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hidePivotFieldList="1" defaultThemeVersion="124226"/>
  <bookViews>
    <workbookView xWindow="0" yWindow="300" windowWidth="18270" windowHeight="6975" tabRatio="525" activeTab="1"/>
  </bookViews>
  <sheets>
    <sheet name="T (2)" sheetId="21" r:id="rId1"/>
    <sheet name="Source" sheetId="1" r:id="rId2"/>
    <sheet name="T" sheetId="5" r:id="rId3"/>
    <sheet name="Models" sheetId="11" r:id="rId4"/>
    <sheet name="Merlion" sheetId="20" r:id="rId5"/>
  </sheets>
  <definedNames>
    <definedName name="_FilterDatabase" localSheetId="3" hidden="1">Models!$1:$1810</definedName>
    <definedName name="_FilterDatabase" localSheetId="1" hidden="1">Source!$A$1:$N$774</definedName>
    <definedName name="_xlnm._FilterDatabase" localSheetId="3" hidden="1">Models!$A$1:$XFB$1812</definedName>
    <definedName name="_xlnm._FilterDatabase" localSheetId="1" hidden="1">Source!$A$1:$N$8972</definedName>
  </definedNames>
  <calcPr calcId="145621"/>
  <pivotCaches>
    <pivotCache cacheId="10" r:id="rId6"/>
    <pivotCache cacheId="11" r:id="rId7"/>
  </pivotCaches>
</workbook>
</file>

<file path=xl/calcChain.xml><?xml version="1.0" encoding="utf-8"?>
<calcChain xmlns="http://schemas.openxmlformats.org/spreadsheetml/2006/main">
  <c r="X1073" i="11" l="1"/>
  <c r="A1073" i="11"/>
  <c r="A1021" i="11"/>
  <c r="X1021" i="11"/>
  <c r="Q881" i="21"/>
  <c r="Q880" i="21"/>
  <c r="Q879" i="21"/>
  <c r="Q878" i="21"/>
  <c r="Q877" i="21"/>
  <c r="Q876" i="21"/>
  <c r="Q875" i="21"/>
  <c r="Q874" i="21"/>
  <c r="Q873" i="21"/>
  <c r="Q872" i="21"/>
  <c r="Q871" i="21"/>
  <c r="Q870" i="21"/>
  <c r="Q869" i="21"/>
  <c r="Q868" i="21"/>
  <c r="Q867" i="21"/>
  <c r="Q866" i="21"/>
  <c r="Q865" i="21"/>
  <c r="Q864" i="21"/>
  <c r="Q863" i="21"/>
  <c r="Q862" i="21"/>
  <c r="Q861" i="21"/>
  <c r="Q860" i="21"/>
  <c r="Q859" i="21"/>
  <c r="Q858" i="21"/>
  <c r="Q857" i="21"/>
  <c r="Q856" i="21"/>
  <c r="Q855" i="21"/>
  <c r="Q854" i="21"/>
  <c r="Q853" i="21"/>
  <c r="Q852" i="21"/>
  <c r="Q851" i="21"/>
  <c r="Q850" i="21"/>
  <c r="Q849" i="21"/>
  <c r="Q848" i="21"/>
  <c r="Q847" i="21"/>
  <c r="Q846" i="21"/>
  <c r="Q845" i="21"/>
  <c r="Q844" i="21"/>
  <c r="Q843" i="21"/>
  <c r="Q842" i="21"/>
  <c r="Q841" i="21"/>
  <c r="Q840" i="21"/>
  <c r="Q839" i="21"/>
  <c r="Q838" i="21"/>
  <c r="Q837" i="21"/>
  <c r="Q836" i="21"/>
  <c r="Q835" i="21"/>
  <c r="Q834" i="21"/>
  <c r="Q833" i="21"/>
  <c r="Q832" i="21"/>
  <c r="Q831" i="21"/>
  <c r="Q830" i="21"/>
  <c r="Q829" i="21"/>
  <c r="Q828" i="21"/>
  <c r="Q827" i="21"/>
  <c r="Q826" i="21"/>
  <c r="Q825" i="21"/>
  <c r="Q823" i="21"/>
  <c r="Q822" i="21"/>
  <c r="Q821" i="21"/>
  <c r="Q820" i="21"/>
  <c r="Q819" i="21"/>
  <c r="Q818" i="21"/>
  <c r="Q817" i="21"/>
  <c r="Q816" i="21"/>
  <c r="Q815" i="21"/>
  <c r="Q814" i="21"/>
  <c r="Q813" i="21"/>
  <c r="Q812" i="21"/>
  <c r="Q811" i="21"/>
  <c r="Q810" i="21"/>
  <c r="Q809" i="21"/>
  <c r="Q808" i="21"/>
  <c r="Q807" i="21"/>
  <c r="Q806" i="21"/>
  <c r="Q805" i="21"/>
  <c r="Q804" i="21"/>
  <c r="Q803" i="21"/>
  <c r="Q802" i="21"/>
  <c r="Q801" i="21"/>
  <c r="Q800" i="21"/>
  <c r="Q799" i="21"/>
  <c r="Q798" i="21"/>
  <c r="Q797" i="21"/>
  <c r="Q796" i="21"/>
  <c r="Q795" i="21"/>
  <c r="Q794" i="21"/>
  <c r="Q793" i="21"/>
  <c r="Q792" i="21"/>
  <c r="Q791" i="21"/>
  <c r="Q790" i="21"/>
  <c r="Q789" i="21"/>
  <c r="Q788" i="21"/>
  <c r="Q787" i="21"/>
  <c r="Q786" i="21"/>
  <c r="Q785" i="21"/>
  <c r="Q784" i="21"/>
  <c r="Q783" i="21"/>
  <c r="Q782" i="21"/>
  <c r="Q781" i="21"/>
  <c r="Q780" i="21"/>
  <c r="Q779" i="21"/>
  <c r="Q778" i="21"/>
  <c r="Q777" i="21"/>
  <c r="Q776" i="21"/>
  <c r="Q775" i="21"/>
  <c r="Q774" i="21"/>
  <c r="Q772" i="21"/>
  <c r="Q771" i="21"/>
  <c r="Q770" i="21"/>
  <c r="Q769" i="21"/>
  <c r="Q768" i="21"/>
  <c r="Q767" i="21"/>
  <c r="Q766" i="21"/>
  <c r="Q765" i="21"/>
  <c r="Q764" i="21"/>
  <c r="Q763" i="21"/>
  <c r="Q762" i="21"/>
  <c r="Q761" i="21"/>
  <c r="Q760" i="21"/>
  <c r="Q759" i="21"/>
  <c r="P759" i="21"/>
  <c r="Q758" i="21"/>
  <c r="P758" i="21"/>
  <c r="Q757" i="21"/>
  <c r="P757" i="21"/>
  <c r="Q756" i="21"/>
  <c r="P756" i="21"/>
  <c r="Q755" i="21"/>
  <c r="P755" i="21"/>
  <c r="Q754" i="21"/>
  <c r="P754" i="21"/>
  <c r="Q753" i="21"/>
  <c r="P753" i="21"/>
  <c r="P752" i="21"/>
  <c r="Q751" i="21"/>
  <c r="P751" i="21"/>
  <c r="P750" i="21"/>
  <c r="Q750" i="21" s="1"/>
  <c r="P749" i="21"/>
  <c r="Q749" i="21" s="1"/>
  <c r="P748" i="21"/>
  <c r="Q748" i="21" s="1"/>
  <c r="P747" i="21"/>
  <c r="P746" i="21"/>
  <c r="Q746" i="21" s="1"/>
  <c r="P745" i="21"/>
  <c r="P744" i="21"/>
  <c r="P743" i="21"/>
  <c r="Q743" i="21" s="1"/>
  <c r="Q742" i="21"/>
  <c r="P742" i="21"/>
  <c r="P741" i="21"/>
  <c r="Q741" i="21" s="1"/>
  <c r="Q740" i="21"/>
  <c r="P740" i="21"/>
  <c r="P739" i="21"/>
  <c r="Q739" i="21" s="1"/>
  <c r="Q738" i="21"/>
  <c r="P738" i="21"/>
  <c r="P737" i="21"/>
  <c r="Q737" i="21" s="1"/>
  <c r="Q736" i="21"/>
  <c r="P736" i="21"/>
  <c r="P735" i="21"/>
  <c r="Q735" i="21" s="1"/>
  <c r="Q734" i="21"/>
  <c r="P734" i="21"/>
  <c r="P733" i="21"/>
  <c r="Q733" i="21" s="1"/>
  <c r="Q732" i="21"/>
  <c r="P732" i="21"/>
  <c r="P731" i="21"/>
  <c r="Q731" i="21" s="1"/>
  <c r="Q730" i="21"/>
  <c r="P730" i="21"/>
  <c r="P729" i="21"/>
  <c r="Q729" i="21" s="1"/>
  <c r="Q728" i="21"/>
  <c r="P728" i="21"/>
  <c r="P727" i="21"/>
  <c r="Q727" i="21" s="1"/>
  <c r="Q726" i="21"/>
  <c r="P726" i="21"/>
  <c r="P725" i="21"/>
  <c r="Q725" i="21" s="1"/>
  <c r="Q724" i="21"/>
  <c r="P724" i="21"/>
  <c r="P723" i="21"/>
  <c r="Q723" i="21" s="1"/>
  <c r="Q722" i="21"/>
  <c r="P722" i="21"/>
  <c r="P721" i="21"/>
  <c r="Q721" i="21" s="1"/>
  <c r="Q720" i="21"/>
  <c r="P720" i="21"/>
  <c r="P719" i="21"/>
  <c r="Q719" i="21" s="1"/>
  <c r="Q718" i="21"/>
  <c r="P718" i="21"/>
  <c r="P717" i="21"/>
  <c r="Q717" i="21" s="1"/>
  <c r="Q716" i="21"/>
  <c r="P716" i="21"/>
  <c r="P715" i="21"/>
  <c r="Q715" i="21" s="1"/>
  <c r="Q714" i="21"/>
  <c r="P714" i="21"/>
  <c r="P713" i="21"/>
  <c r="Q713" i="21" s="1"/>
  <c r="Q712" i="21"/>
  <c r="P712" i="21"/>
  <c r="P711" i="21"/>
  <c r="Q711" i="21" s="1"/>
  <c r="Q710" i="21"/>
  <c r="P710" i="21"/>
  <c r="P709" i="21"/>
  <c r="Q709" i="21" s="1"/>
  <c r="Q708" i="21"/>
  <c r="P708" i="21"/>
  <c r="P707" i="21"/>
  <c r="Q707" i="21" s="1"/>
  <c r="Q706" i="21"/>
  <c r="P706" i="21"/>
  <c r="P705" i="21"/>
  <c r="P704" i="21"/>
  <c r="Q704" i="21" s="1"/>
  <c r="P703" i="21"/>
  <c r="Q703" i="21" s="1"/>
  <c r="P702" i="21"/>
  <c r="Q702" i="21" s="1"/>
  <c r="P701" i="21"/>
  <c r="Q701" i="21" s="1"/>
  <c r="P700" i="21"/>
  <c r="Q700" i="21" s="1"/>
  <c r="P699" i="21"/>
  <c r="Q699" i="21" s="1"/>
  <c r="P698" i="21"/>
  <c r="Q698" i="21" s="1"/>
  <c r="P697" i="21"/>
  <c r="Q697" i="21" s="1"/>
  <c r="P696" i="21"/>
  <c r="Q696" i="21" s="1"/>
  <c r="P695" i="21"/>
  <c r="Q695" i="21" s="1"/>
  <c r="P694" i="21"/>
  <c r="Q694" i="21" s="1"/>
  <c r="P693" i="21"/>
  <c r="P692" i="21"/>
  <c r="Q692" i="21" s="1"/>
  <c r="Q691" i="21"/>
  <c r="P691" i="21"/>
  <c r="P690" i="21"/>
  <c r="Q690" i="21" s="1"/>
  <c r="Q689" i="21"/>
  <c r="P689" i="21"/>
  <c r="P688" i="21"/>
  <c r="Q688" i="21" s="1"/>
  <c r="Q687" i="21"/>
  <c r="P687" i="21"/>
  <c r="P686" i="21"/>
  <c r="Q686" i="21" s="1"/>
  <c r="Q685" i="21"/>
  <c r="P685" i="21"/>
  <c r="P684" i="21"/>
  <c r="P683" i="21"/>
  <c r="Q683" i="21" s="1"/>
  <c r="P682" i="21"/>
  <c r="Q682" i="21" s="1"/>
  <c r="P681" i="21"/>
  <c r="Q681" i="21" s="1"/>
  <c r="P680" i="21"/>
  <c r="Q680" i="21" s="1"/>
  <c r="P679" i="21"/>
  <c r="Q679" i="21" s="1"/>
  <c r="P678" i="21"/>
  <c r="Q678" i="21" s="1"/>
  <c r="P677" i="21"/>
  <c r="Q677" i="21" s="1"/>
  <c r="P676" i="21"/>
  <c r="P675" i="21"/>
  <c r="Q675" i="21" s="1"/>
  <c r="Q674" i="21"/>
  <c r="P674" i="21"/>
  <c r="P673" i="21"/>
  <c r="Q673" i="21" s="1"/>
  <c r="Q672" i="21"/>
  <c r="P672" i="21"/>
  <c r="P671" i="21"/>
  <c r="Q671" i="21" s="1"/>
  <c r="Q670" i="21"/>
  <c r="P670" i="21"/>
  <c r="P669" i="21"/>
  <c r="Q669" i="21" s="1"/>
  <c r="Q668" i="21"/>
  <c r="P668" i="21"/>
  <c r="P667" i="21"/>
  <c r="Q667" i="21" s="1"/>
  <c r="Q666" i="21"/>
  <c r="P666" i="21"/>
  <c r="P665" i="21"/>
  <c r="Q665" i="21" s="1"/>
  <c r="Q664" i="21"/>
  <c r="P664" i="21"/>
  <c r="P663" i="21"/>
  <c r="Q663" i="21" s="1"/>
  <c r="Q662" i="21"/>
  <c r="P662" i="21"/>
  <c r="P661" i="21"/>
  <c r="Q661" i="21" s="1"/>
  <c r="Q660" i="21"/>
  <c r="P660" i="21"/>
  <c r="P659" i="21"/>
  <c r="Q659" i="21" s="1"/>
  <c r="Q658" i="21"/>
  <c r="P658" i="21"/>
  <c r="P657" i="21"/>
  <c r="Q657" i="21" s="1"/>
  <c r="Q656" i="21"/>
  <c r="P656" i="21"/>
  <c r="P655" i="21"/>
  <c r="Q655" i="21" s="1"/>
  <c r="Q654" i="21"/>
  <c r="P654" i="21"/>
  <c r="P653" i="21"/>
  <c r="Q653" i="21" s="1"/>
  <c r="Q652" i="21"/>
  <c r="P652" i="21"/>
  <c r="P651" i="21"/>
  <c r="P650" i="21"/>
  <c r="Q650" i="21" s="1"/>
  <c r="P649" i="21"/>
  <c r="Q649" i="21" s="1"/>
  <c r="P648" i="21"/>
  <c r="Q648" i="21" s="1"/>
  <c r="P647" i="21"/>
  <c r="Q647" i="21" s="1"/>
  <c r="P646" i="21"/>
  <c r="Q646" i="21" s="1"/>
  <c r="P645" i="21"/>
  <c r="Q645" i="21" s="1"/>
  <c r="Q644" i="21"/>
  <c r="P644" i="21"/>
  <c r="P643" i="21"/>
  <c r="Q643" i="21" s="1"/>
  <c r="P642" i="21"/>
  <c r="Q642" i="21" s="1"/>
  <c r="P641" i="21"/>
  <c r="Q641" i="21" s="1"/>
  <c r="P640" i="21"/>
  <c r="Q640" i="21" s="1"/>
  <c r="P639" i="21"/>
  <c r="Q639" i="21" s="1"/>
  <c r="P638" i="21"/>
  <c r="Q638" i="21" s="1"/>
  <c r="P637" i="21"/>
  <c r="Q637" i="21" s="1"/>
  <c r="Q636" i="21"/>
  <c r="P636" i="21"/>
  <c r="P635" i="21"/>
  <c r="Q635" i="21" s="1"/>
  <c r="P634" i="21"/>
  <c r="Q634" i="21" s="1"/>
  <c r="P633" i="21"/>
  <c r="Q633" i="21" s="1"/>
  <c r="P632" i="21"/>
  <c r="Q632" i="21" s="1"/>
  <c r="P631" i="21"/>
  <c r="Q631" i="21" s="1"/>
  <c r="P630" i="21"/>
  <c r="Q630" i="21" s="1"/>
  <c r="P629" i="21"/>
  <c r="Q629" i="21" s="1"/>
  <c r="Q628" i="21"/>
  <c r="P628" i="21"/>
  <c r="P627" i="21"/>
  <c r="Q627" i="21" s="1"/>
  <c r="P626" i="21"/>
  <c r="Q626" i="21" s="1"/>
  <c r="P625" i="21"/>
  <c r="Q625" i="21" s="1"/>
  <c r="P624" i="21"/>
  <c r="Q624" i="21" s="1"/>
  <c r="P623" i="21"/>
  <c r="Q623" i="21" s="1"/>
  <c r="P622" i="21"/>
  <c r="Q622" i="21" s="1"/>
  <c r="P621" i="21"/>
  <c r="Q620" i="21"/>
  <c r="P620" i="21"/>
  <c r="Q619" i="21"/>
  <c r="P619" i="21"/>
  <c r="Q618" i="21"/>
  <c r="P618" i="21"/>
  <c r="Q617" i="21"/>
  <c r="P617" i="21"/>
  <c r="Q616" i="21"/>
  <c r="P616" i="21"/>
  <c r="Q615" i="21"/>
  <c r="P615" i="21"/>
  <c r="Q614" i="21"/>
  <c r="P614" i="21"/>
  <c r="Q613" i="21"/>
  <c r="P613" i="21"/>
  <c r="Q612" i="21"/>
  <c r="P612" i="21"/>
  <c r="Q611" i="21"/>
  <c r="P611" i="21"/>
  <c r="Q610" i="21"/>
  <c r="P610" i="21"/>
  <c r="Q609" i="21"/>
  <c r="P609" i="21"/>
  <c r="Q608" i="21"/>
  <c r="P608" i="21"/>
  <c r="Q607" i="21"/>
  <c r="P607" i="21"/>
  <c r="Q606" i="21"/>
  <c r="P606" i="21"/>
  <c r="Q605" i="21"/>
  <c r="P605" i="21"/>
  <c r="Q604" i="21"/>
  <c r="P604" i="21"/>
  <c r="Q603" i="21"/>
  <c r="P603" i="21"/>
  <c r="Q602" i="21"/>
  <c r="P602" i="21"/>
  <c r="Q601" i="21"/>
  <c r="P601" i="21"/>
  <c r="Q600" i="21"/>
  <c r="P600" i="21"/>
  <c r="Q599" i="21"/>
  <c r="P599" i="21"/>
  <c r="Q598" i="21"/>
  <c r="P598" i="21"/>
  <c r="Q597" i="21"/>
  <c r="P597" i="21"/>
  <c r="Q596" i="21"/>
  <c r="P596" i="21"/>
  <c r="Q595" i="21"/>
  <c r="P595" i="21"/>
  <c r="Q594" i="21"/>
  <c r="P594" i="21"/>
  <c r="Q593" i="21"/>
  <c r="P593" i="21"/>
  <c r="Q592" i="21"/>
  <c r="P592" i="21"/>
  <c r="Q591" i="21"/>
  <c r="P591" i="21"/>
  <c r="Q590" i="21"/>
  <c r="P590" i="21"/>
  <c r="Q589" i="21"/>
  <c r="P589" i="21"/>
  <c r="Q588" i="21"/>
  <c r="P588" i="21"/>
  <c r="Q587" i="21"/>
  <c r="P587" i="21"/>
  <c r="Q586" i="21"/>
  <c r="P586" i="21"/>
  <c r="Q585" i="21"/>
  <c r="P585" i="21"/>
  <c r="Q584" i="21"/>
  <c r="P584" i="21"/>
  <c r="Q583" i="21"/>
  <c r="P583" i="21"/>
  <c r="Q582" i="21"/>
  <c r="P582" i="21"/>
  <c r="Q581" i="21"/>
  <c r="P581" i="21"/>
  <c r="Q580" i="21"/>
  <c r="P580" i="21"/>
  <c r="Q579" i="21"/>
  <c r="P579" i="21"/>
  <c r="P578" i="21"/>
  <c r="P577" i="21"/>
  <c r="Q577" i="21" s="1"/>
  <c r="P576" i="21"/>
  <c r="Q576" i="21" s="1"/>
  <c r="Q575" i="21"/>
  <c r="P575" i="21"/>
  <c r="P574" i="21"/>
  <c r="Q574" i="21" s="1"/>
  <c r="P573" i="21"/>
  <c r="Q573" i="21" s="1"/>
  <c r="P572" i="21"/>
  <c r="Q572" i="21" s="1"/>
  <c r="Q571" i="21"/>
  <c r="P571" i="21"/>
  <c r="P570" i="21"/>
  <c r="Q570" i="21" s="1"/>
  <c r="Q569" i="21"/>
  <c r="P569" i="21"/>
  <c r="P568" i="21"/>
  <c r="Q568" i="21" s="1"/>
  <c r="P567" i="21"/>
  <c r="Q567" i="21" s="1"/>
  <c r="P566" i="21"/>
  <c r="Q566" i="21" s="1"/>
  <c r="P565" i="21"/>
  <c r="Q565" i="21" s="1"/>
  <c r="P564" i="21"/>
  <c r="Q564" i="21" s="1"/>
  <c r="Q563" i="21"/>
  <c r="P563" i="21"/>
  <c r="P562" i="21"/>
  <c r="Q562" i="21" s="1"/>
  <c r="P561" i="21"/>
  <c r="Q561" i="21" s="1"/>
  <c r="P560" i="21"/>
  <c r="Q560" i="21" s="1"/>
  <c r="P559" i="21"/>
  <c r="Q559" i="21" s="1"/>
  <c r="P558" i="21"/>
  <c r="Q558" i="21" s="1"/>
  <c r="P557" i="21"/>
  <c r="Q557" i="21" s="1"/>
  <c r="P556" i="21"/>
  <c r="Q556" i="21" s="1"/>
  <c r="Q555" i="21"/>
  <c r="P555" i="21"/>
  <c r="P554" i="21"/>
  <c r="Q554" i="21" s="1"/>
  <c r="P553" i="21"/>
  <c r="Q553" i="21" s="1"/>
  <c r="P552" i="21"/>
  <c r="Q552" i="21" s="1"/>
  <c r="Q551" i="21"/>
  <c r="P551" i="21"/>
  <c r="P550" i="21"/>
  <c r="Q550" i="21" s="1"/>
  <c r="P549" i="21"/>
  <c r="Q549" i="21" s="1"/>
  <c r="P548" i="21"/>
  <c r="Q548" i="21" s="1"/>
  <c r="Q547" i="21"/>
  <c r="P547" i="21"/>
  <c r="P546" i="21"/>
  <c r="Q546" i="21" s="1"/>
  <c r="Q545" i="21"/>
  <c r="P545" i="21"/>
  <c r="P544" i="21"/>
  <c r="Q544" i="21" s="1"/>
  <c r="Q543" i="21"/>
  <c r="P543" i="21"/>
  <c r="P542" i="21"/>
  <c r="Q542" i="21" s="1"/>
  <c r="P541" i="21"/>
  <c r="Q541" i="21" s="1"/>
  <c r="P540" i="21"/>
  <c r="Q540" i="21" s="1"/>
  <c r="Q539" i="21"/>
  <c r="P539" i="21"/>
  <c r="P538" i="21"/>
  <c r="Q538" i="21" s="1"/>
  <c r="Q537" i="21"/>
  <c r="P537" i="21"/>
  <c r="P536" i="21"/>
  <c r="Q536" i="21" s="1"/>
  <c r="P535" i="21"/>
  <c r="Q535" i="21" s="1"/>
  <c r="P534" i="21"/>
  <c r="Q534" i="21" s="1"/>
  <c r="P533" i="21"/>
  <c r="Q533" i="21" s="1"/>
  <c r="P532" i="21"/>
  <c r="Q532" i="21" s="1"/>
  <c r="Q531" i="21"/>
  <c r="P531" i="21"/>
  <c r="P530" i="21"/>
  <c r="Q530" i="21" s="1"/>
  <c r="P529" i="21"/>
  <c r="Q529" i="21" s="1"/>
  <c r="P528" i="21"/>
  <c r="Q528" i="21" s="1"/>
  <c r="P527" i="21"/>
  <c r="Q527" i="21" s="1"/>
  <c r="P526" i="21"/>
  <c r="Q526" i="21" s="1"/>
  <c r="P525" i="21"/>
  <c r="Q525" i="21" s="1"/>
  <c r="P524" i="21"/>
  <c r="Q524" i="21" s="1"/>
  <c r="Q523" i="21"/>
  <c r="P523" i="21"/>
  <c r="P522" i="21"/>
  <c r="Q522" i="21" s="1"/>
  <c r="P521" i="21"/>
  <c r="Q521" i="21" s="1"/>
  <c r="P520" i="21"/>
  <c r="Q519" i="21"/>
  <c r="P519" i="21"/>
  <c r="Q518" i="21"/>
  <c r="P518" i="21"/>
  <c r="Q517" i="21"/>
  <c r="P517" i="21"/>
  <c r="Q516" i="21"/>
  <c r="P516" i="21"/>
  <c r="Q515" i="21"/>
  <c r="P515" i="21"/>
  <c r="Q514" i="21"/>
  <c r="P514" i="21"/>
  <c r="Q513" i="21"/>
  <c r="P513" i="21"/>
  <c r="Q512" i="21"/>
  <c r="P512" i="21"/>
  <c r="Q511" i="21"/>
  <c r="P511" i="21"/>
  <c r="Q510" i="21"/>
  <c r="P510" i="21"/>
  <c r="Q509" i="21"/>
  <c r="P509" i="21"/>
  <c r="Q508" i="21"/>
  <c r="P508" i="21"/>
  <c r="Q507" i="21"/>
  <c r="P507" i="21"/>
  <c r="Q506" i="21"/>
  <c r="P506" i="21"/>
  <c r="Q505" i="21"/>
  <c r="P505" i="21"/>
  <c r="Q504" i="21"/>
  <c r="P504" i="21"/>
  <c r="Q503" i="21"/>
  <c r="P503" i="21"/>
  <c r="U502" i="21"/>
  <c r="P502" i="21"/>
  <c r="Q502" i="21" s="1"/>
  <c r="U501" i="21"/>
  <c r="Q501" i="21"/>
  <c r="P501" i="21"/>
  <c r="U500" i="21"/>
  <c r="P500" i="21"/>
  <c r="Q500" i="21" s="1"/>
  <c r="U499" i="21"/>
  <c r="P499" i="21"/>
  <c r="Q499" i="21" s="1"/>
  <c r="U498" i="21"/>
  <c r="P498" i="21"/>
  <c r="Q498" i="21" s="1"/>
  <c r="U497" i="21"/>
  <c r="Q497" i="21"/>
  <c r="P497" i="21"/>
  <c r="U496" i="21"/>
  <c r="Q496" i="21"/>
  <c r="P496" i="21"/>
  <c r="U495" i="21"/>
  <c r="Q495" i="21"/>
  <c r="P495" i="21"/>
  <c r="U494" i="21"/>
  <c r="P494" i="21"/>
  <c r="Q494" i="21" s="1"/>
  <c r="U493" i="21"/>
  <c r="Q493" i="21"/>
  <c r="P493" i="21"/>
  <c r="U492" i="21"/>
  <c r="P492" i="21"/>
  <c r="Q492" i="21" s="1"/>
  <c r="U491" i="21"/>
  <c r="Q491" i="21"/>
  <c r="P491" i="21"/>
  <c r="U490" i="21"/>
  <c r="P490" i="21"/>
  <c r="Q490" i="21" s="1"/>
  <c r="U489" i="21"/>
  <c r="P489" i="21"/>
  <c r="Q489" i="21" s="1"/>
  <c r="U488" i="21"/>
  <c r="P488" i="21"/>
  <c r="Q488" i="21" s="1"/>
  <c r="U487" i="21"/>
  <c r="Q487" i="21"/>
  <c r="P487" i="21"/>
  <c r="U486" i="21"/>
  <c r="P486" i="21"/>
  <c r="Q486" i="21" s="1"/>
  <c r="U485" i="21"/>
  <c r="P485" i="21"/>
  <c r="Q485" i="21" s="1"/>
  <c r="U484" i="21"/>
  <c r="P484" i="21"/>
  <c r="Q484" i="21" s="1"/>
  <c r="U483" i="21"/>
  <c r="Q483" i="21"/>
  <c r="P483" i="21"/>
  <c r="U482" i="21"/>
  <c r="Q482" i="21"/>
  <c r="P482" i="21"/>
  <c r="U481" i="21"/>
  <c r="Q481" i="21"/>
  <c r="P481" i="21"/>
  <c r="U480" i="21"/>
  <c r="P480" i="21"/>
  <c r="Q480" i="21" s="1"/>
  <c r="U479" i="21"/>
  <c r="Q479" i="21"/>
  <c r="P479" i="21"/>
  <c r="U478" i="21"/>
  <c r="Q478" i="21"/>
  <c r="P478" i="21"/>
  <c r="U477" i="21"/>
  <c r="Q477" i="21"/>
  <c r="P477" i="21"/>
  <c r="U476" i="21"/>
  <c r="P476" i="21"/>
  <c r="Q476" i="21" s="1"/>
  <c r="U475" i="21"/>
  <c r="P475" i="21"/>
  <c r="U474" i="21"/>
  <c r="Q474" i="21"/>
  <c r="P474" i="21"/>
  <c r="U473" i="21"/>
  <c r="P473" i="21"/>
  <c r="Q473" i="21" s="1"/>
  <c r="U472" i="21"/>
  <c r="P472" i="21"/>
  <c r="Q472" i="21" s="1"/>
  <c r="U471" i="21"/>
  <c r="P471" i="21"/>
  <c r="Q471" i="21" s="1"/>
  <c r="U470" i="21"/>
  <c r="Q470" i="21"/>
  <c r="P470" i="21"/>
  <c r="U469" i="21"/>
  <c r="P469" i="21"/>
  <c r="Q469" i="21" s="1"/>
  <c r="U468" i="21"/>
  <c r="P468" i="21"/>
  <c r="Q468" i="21" s="1"/>
  <c r="U467" i="21"/>
  <c r="P467" i="21"/>
  <c r="Q467" i="21" s="1"/>
  <c r="U466" i="21"/>
  <c r="Q466" i="21"/>
  <c r="P466" i="21"/>
  <c r="U465" i="21"/>
  <c r="Q465" i="21"/>
  <c r="P465" i="21"/>
  <c r="U464" i="21"/>
  <c r="Q464" i="21"/>
  <c r="P464" i="21"/>
  <c r="U463" i="21"/>
  <c r="P463" i="21"/>
  <c r="Q463" i="21" s="1"/>
  <c r="U462" i="21"/>
  <c r="Q462" i="21"/>
  <c r="P462" i="21"/>
  <c r="U461" i="21"/>
  <c r="Q461" i="21"/>
  <c r="P461" i="21"/>
  <c r="U460" i="21"/>
  <c r="Q460" i="21"/>
  <c r="P460" i="21"/>
  <c r="U459" i="21"/>
  <c r="P459" i="21"/>
  <c r="Q459" i="21" s="1"/>
  <c r="U458" i="21"/>
  <c r="Q458" i="21"/>
  <c r="P458" i="21"/>
  <c r="U457" i="21"/>
  <c r="Q457" i="21"/>
  <c r="P457" i="21"/>
  <c r="U456" i="21"/>
  <c r="Q456" i="21"/>
  <c r="P456" i="21"/>
  <c r="U455" i="21"/>
  <c r="P455" i="21"/>
  <c r="Q455" i="21" s="1"/>
  <c r="U454" i="21"/>
  <c r="Q454" i="21"/>
  <c r="P454" i="21"/>
  <c r="U453" i="21"/>
  <c r="P453" i="21"/>
  <c r="Q453" i="21" s="1"/>
  <c r="U452" i="21"/>
  <c r="P452" i="21"/>
  <c r="Q452" i="21" s="1"/>
  <c r="U451" i="21"/>
  <c r="P451" i="21"/>
  <c r="Q451" i="21" s="1"/>
  <c r="U450" i="21"/>
  <c r="Q450" i="21"/>
  <c r="P450" i="21"/>
  <c r="U449" i="21"/>
  <c r="Q449" i="21"/>
  <c r="P449" i="21"/>
  <c r="U448" i="21"/>
  <c r="Q448" i="21"/>
  <c r="P448" i="21"/>
  <c r="U447" i="21"/>
  <c r="P447" i="21"/>
  <c r="Q447" i="21" s="1"/>
  <c r="U446" i="21"/>
  <c r="Q446" i="21"/>
  <c r="P446" i="21"/>
  <c r="U445" i="21"/>
  <c r="Q445" i="21"/>
  <c r="P445" i="21"/>
  <c r="U444" i="21"/>
  <c r="Q444" i="21"/>
  <c r="P444" i="21"/>
  <c r="U443" i="21"/>
  <c r="P443" i="21"/>
  <c r="Q443" i="21" s="1"/>
  <c r="U442" i="21"/>
  <c r="Q442" i="21"/>
  <c r="P442" i="21"/>
  <c r="U441" i="21"/>
  <c r="Q441" i="21"/>
  <c r="P441" i="21"/>
  <c r="U440" i="21"/>
  <c r="Q440" i="21"/>
  <c r="P440" i="21"/>
  <c r="U439" i="21"/>
  <c r="P439" i="21"/>
  <c r="Q439" i="21" s="1"/>
  <c r="U438" i="21"/>
  <c r="Q438" i="21"/>
  <c r="P438" i="21"/>
  <c r="U437" i="21"/>
  <c r="P437" i="21"/>
  <c r="Q437" i="21" s="1"/>
  <c r="U436" i="21"/>
  <c r="P436" i="21"/>
  <c r="Q436" i="21" s="1"/>
  <c r="U435" i="21"/>
  <c r="Q435" i="21"/>
  <c r="P435" i="21"/>
  <c r="U434" i="21"/>
  <c r="Q434" i="21"/>
  <c r="P434" i="21"/>
  <c r="U433" i="21"/>
  <c r="Q433" i="21"/>
  <c r="P433" i="21"/>
  <c r="U432" i="21"/>
  <c r="P432" i="21"/>
  <c r="Q432" i="21" s="1"/>
  <c r="U431" i="21"/>
  <c r="Q431" i="21"/>
  <c r="P431" i="21"/>
  <c r="U430" i="21"/>
  <c r="Q430" i="21"/>
  <c r="P430" i="21"/>
  <c r="U429" i="21"/>
  <c r="Q429" i="21"/>
  <c r="P429" i="21"/>
  <c r="U428" i="21"/>
  <c r="P428" i="21"/>
  <c r="Q428" i="21" s="1"/>
  <c r="U427" i="21"/>
  <c r="Q427" i="21"/>
  <c r="P427" i="21"/>
  <c r="U426" i="21"/>
  <c r="Q426" i="21"/>
  <c r="P426" i="21"/>
  <c r="U425" i="21"/>
  <c r="Q425" i="21"/>
  <c r="P425" i="21"/>
  <c r="U424" i="21"/>
  <c r="P424" i="21"/>
  <c r="Q424" i="21" s="1"/>
  <c r="U423" i="21"/>
  <c r="Q423" i="21"/>
  <c r="P423" i="21"/>
  <c r="U422" i="21"/>
  <c r="P422" i="21"/>
  <c r="Q422" i="21" s="1"/>
  <c r="U421" i="21"/>
  <c r="P421" i="21"/>
  <c r="Q421" i="21" s="1"/>
  <c r="U420" i="21"/>
  <c r="P420" i="21"/>
  <c r="Q420" i="21" s="1"/>
  <c r="U419" i="21"/>
  <c r="Q419" i="21"/>
  <c r="P419" i="21"/>
  <c r="U418" i="21"/>
  <c r="Q418" i="21"/>
  <c r="P418" i="21"/>
  <c r="U417" i="21"/>
  <c r="Q417" i="21"/>
  <c r="P417" i="21"/>
  <c r="U416" i="21"/>
  <c r="P416" i="21"/>
  <c r="U415" i="21"/>
  <c r="P415" i="21"/>
  <c r="Q415" i="21" s="1"/>
  <c r="U414" i="21"/>
  <c r="P414" i="21"/>
  <c r="Q414" i="21" s="1"/>
  <c r="U413" i="21"/>
  <c r="P413" i="21"/>
  <c r="Q413" i="21" s="1"/>
  <c r="U412" i="21"/>
  <c r="Q412" i="21"/>
  <c r="P412" i="21"/>
  <c r="U411" i="21"/>
  <c r="P411" i="21"/>
  <c r="Q411" i="21" s="1"/>
  <c r="U410" i="21"/>
  <c r="P410" i="21"/>
  <c r="Q410" i="21" s="1"/>
  <c r="U409" i="21"/>
  <c r="P409" i="21"/>
  <c r="Q409" i="21" s="1"/>
  <c r="U408" i="21"/>
  <c r="Q408" i="21"/>
  <c r="P408" i="21"/>
  <c r="U407" i="21"/>
  <c r="Q407" i="21"/>
  <c r="P407" i="21"/>
  <c r="U406" i="21"/>
  <c r="Q406" i="21"/>
  <c r="P406" i="21"/>
  <c r="U405" i="21"/>
  <c r="P405" i="21"/>
  <c r="Q405" i="21" s="1"/>
  <c r="U404" i="21"/>
  <c r="Q404" i="21"/>
  <c r="P404" i="21"/>
  <c r="U403" i="21"/>
  <c r="Q403" i="21"/>
  <c r="P403" i="21"/>
  <c r="U402" i="21"/>
  <c r="Q402" i="21"/>
  <c r="P402" i="21"/>
  <c r="U401" i="21"/>
  <c r="P401" i="21"/>
  <c r="Q401" i="21" s="1"/>
  <c r="U400" i="21"/>
  <c r="Q400" i="21"/>
  <c r="P400" i="21"/>
  <c r="U399" i="21"/>
  <c r="Q399" i="21"/>
  <c r="P399" i="21"/>
  <c r="U398" i="21"/>
  <c r="Q398" i="21"/>
  <c r="P398" i="21"/>
  <c r="U397" i="21"/>
  <c r="P397" i="21"/>
  <c r="Q397" i="21" s="1"/>
  <c r="U396" i="21"/>
  <c r="Q396" i="21"/>
  <c r="P396" i="21"/>
  <c r="U395" i="21"/>
  <c r="P395" i="21"/>
  <c r="Q395" i="21" s="1"/>
  <c r="U394" i="21"/>
  <c r="P394" i="21"/>
  <c r="Q394" i="21" s="1"/>
  <c r="U393" i="21"/>
  <c r="P393" i="21"/>
  <c r="Q393" i="21" s="1"/>
  <c r="U392" i="21"/>
  <c r="Q392" i="21"/>
  <c r="P392" i="21"/>
  <c r="U391" i="21"/>
  <c r="Q391" i="21"/>
  <c r="P391" i="21"/>
  <c r="U390" i="21"/>
  <c r="Q390" i="21"/>
  <c r="P390" i="21"/>
  <c r="U389" i="21"/>
  <c r="P389" i="21"/>
  <c r="Q389" i="21" s="1"/>
  <c r="U388" i="21"/>
  <c r="Q388" i="21"/>
  <c r="P388" i="21"/>
  <c r="U387" i="21"/>
  <c r="P387" i="21"/>
  <c r="Q387" i="21" s="1"/>
  <c r="U386" i="21"/>
  <c r="Q386" i="21"/>
  <c r="P386" i="21"/>
  <c r="U385" i="21"/>
  <c r="P385" i="21"/>
  <c r="Q385" i="21" s="1"/>
  <c r="U384" i="21"/>
  <c r="Q384" i="21"/>
  <c r="P384" i="21"/>
  <c r="U383" i="21"/>
  <c r="Q383" i="21"/>
  <c r="P383" i="21"/>
  <c r="U382" i="21"/>
  <c r="Q382" i="21"/>
  <c r="P382" i="21"/>
  <c r="U381" i="21"/>
  <c r="P381" i="21"/>
  <c r="Q381" i="21" s="1"/>
  <c r="U380" i="21"/>
  <c r="Q380" i="21"/>
  <c r="P380" i="21"/>
  <c r="U379" i="21"/>
  <c r="P379" i="21"/>
  <c r="Q379" i="21" s="1"/>
  <c r="U378" i="21"/>
  <c r="P378" i="21"/>
  <c r="Q378" i="21" s="1"/>
  <c r="U377" i="21"/>
  <c r="P377" i="21"/>
  <c r="Q377" i="21" s="1"/>
  <c r="U376" i="21"/>
  <c r="Q376" i="21"/>
  <c r="P376" i="21"/>
  <c r="U375" i="21"/>
  <c r="P375" i="21"/>
  <c r="Q375" i="21" s="1"/>
  <c r="U374" i="21"/>
  <c r="P374" i="21"/>
  <c r="Q374" i="21" s="1"/>
  <c r="U373" i="21"/>
  <c r="P373" i="21"/>
  <c r="Q373" i="21" s="1"/>
  <c r="U372" i="21"/>
  <c r="Q372" i="21"/>
  <c r="P372" i="21"/>
  <c r="U371" i="21"/>
  <c r="Q371" i="21"/>
  <c r="P371" i="21"/>
  <c r="U370" i="21"/>
  <c r="Q370" i="21"/>
  <c r="P370" i="21"/>
  <c r="U369" i="21"/>
  <c r="P369" i="21"/>
  <c r="Q369" i="21" s="1"/>
  <c r="U368" i="21"/>
  <c r="Q368" i="21"/>
  <c r="P368" i="21"/>
  <c r="U367" i="21"/>
  <c r="P367" i="21"/>
  <c r="Q367" i="21" s="1"/>
  <c r="U366" i="21"/>
  <c r="P366" i="21"/>
  <c r="Q366" i="21" s="1"/>
  <c r="U365" i="21"/>
  <c r="P365" i="21"/>
  <c r="Q365" i="21" s="1"/>
  <c r="U364" i="21"/>
  <c r="Q364" i="21"/>
  <c r="P364" i="21"/>
  <c r="U363" i="21"/>
  <c r="P363" i="21"/>
  <c r="Q363" i="21" s="1"/>
  <c r="U362" i="21"/>
  <c r="P362" i="21"/>
  <c r="Q362" i="21" s="1"/>
  <c r="U361" i="21"/>
  <c r="Q361" i="21"/>
  <c r="P361" i="21"/>
  <c r="U360" i="21"/>
  <c r="Q360" i="21"/>
  <c r="P360" i="21"/>
  <c r="U359" i="21"/>
  <c r="Q359" i="21"/>
  <c r="P359" i="21"/>
  <c r="U358" i="21"/>
  <c r="P358" i="21"/>
  <c r="Q358" i="21" s="1"/>
  <c r="U357" i="21"/>
  <c r="Q357" i="21"/>
  <c r="P357" i="21"/>
  <c r="U356" i="21"/>
  <c r="Q356" i="21"/>
  <c r="P356" i="21"/>
  <c r="U355" i="21"/>
  <c r="Q355" i="21"/>
  <c r="P355" i="21"/>
  <c r="U354" i="21"/>
  <c r="P354" i="21"/>
  <c r="Q354" i="21" s="1"/>
  <c r="U353" i="21"/>
  <c r="Q353" i="21"/>
  <c r="P353" i="21"/>
  <c r="U352" i="21"/>
  <c r="P352" i="21"/>
  <c r="Q352" i="21" s="1"/>
  <c r="U351" i="21"/>
  <c r="P351" i="21"/>
  <c r="Q351" i="21" s="1"/>
  <c r="U350" i="21"/>
  <c r="P350" i="21"/>
  <c r="Q350" i="21" s="1"/>
  <c r="U349" i="21"/>
  <c r="Q349" i="21"/>
  <c r="P349" i="21"/>
  <c r="U348" i="21"/>
  <c r="P348" i="21"/>
  <c r="Q348" i="21" s="1"/>
  <c r="U347" i="21"/>
  <c r="P347" i="21"/>
  <c r="Q347" i="21" s="1"/>
  <c r="U346" i="21"/>
  <c r="P346" i="21"/>
  <c r="Q346" i="21" s="1"/>
  <c r="U345" i="21"/>
  <c r="Q345" i="21"/>
  <c r="P345" i="21"/>
  <c r="U344" i="21"/>
  <c r="Q344" i="21"/>
  <c r="P344" i="21"/>
  <c r="U343" i="21"/>
  <c r="Q343" i="21"/>
  <c r="P343" i="21"/>
  <c r="U342" i="21"/>
  <c r="P342" i="21"/>
  <c r="Q342" i="21" s="1"/>
  <c r="U341" i="21"/>
  <c r="Q341" i="21"/>
  <c r="P341" i="21"/>
  <c r="U340" i="21"/>
  <c r="Q340" i="21"/>
  <c r="P340" i="21"/>
  <c r="U339" i="21"/>
  <c r="Q339" i="21"/>
  <c r="P339" i="21"/>
  <c r="U338" i="21"/>
  <c r="P338" i="21"/>
  <c r="Q338" i="21" s="1"/>
  <c r="U337" i="21"/>
  <c r="Q337" i="21"/>
  <c r="P337" i="21"/>
  <c r="U336" i="21"/>
  <c r="Q336" i="21"/>
  <c r="P336" i="21"/>
  <c r="U335" i="21"/>
  <c r="Q335" i="21"/>
  <c r="P335" i="21"/>
  <c r="U334" i="21"/>
  <c r="P334" i="21"/>
  <c r="Q334" i="21" s="1"/>
  <c r="U333" i="21"/>
  <c r="Q333" i="21"/>
  <c r="P333" i="21"/>
  <c r="U332" i="21"/>
  <c r="P332" i="21"/>
  <c r="Q332" i="21" s="1"/>
  <c r="U331" i="21"/>
  <c r="P331" i="21"/>
  <c r="Q331" i="21" s="1"/>
  <c r="U330" i="21"/>
  <c r="P330" i="21"/>
  <c r="Q330" i="21" s="1"/>
  <c r="U329" i="21"/>
  <c r="Q329" i="21"/>
  <c r="P329" i="21"/>
  <c r="U328" i="21"/>
  <c r="Q328" i="21"/>
  <c r="P328" i="21"/>
  <c r="U327" i="21"/>
  <c r="Q327" i="21"/>
  <c r="P327" i="21"/>
  <c r="U326" i="21"/>
  <c r="P326" i="21"/>
  <c r="Q326" i="21" s="1"/>
  <c r="U325" i="21"/>
  <c r="Q325" i="21"/>
  <c r="P325" i="21"/>
  <c r="U324" i="21"/>
  <c r="Q324" i="21"/>
  <c r="P324" i="21"/>
  <c r="U323" i="21"/>
  <c r="Q323" i="21"/>
  <c r="P323" i="21"/>
  <c r="U322" i="21"/>
  <c r="P322" i="21"/>
  <c r="Q322" i="21" s="1"/>
  <c r="U321" i="21"/>
  <c r="Q321" i="21"/>
  <c r="P321" i="21"/>
  <c r="U320" i="21"/>
  <c r="P320" i="21"/>
  <c r="Q320" i="21" s="1"/>
  <c r="U319" i="21"/>
  <c r="P319" i="21"/>
  <c r="Q319" i="21" s="1"/>
  <c r="U318" i="21"/>
  <c r="P318" i="21"/>
  <c r="Q318" i="21" s="1"/>
  <c r="U317" i="21"/>
  <c r="Q317" i="21"/>
  <c r="P317" i="21"/>
  <c r="U316" i="21"/>
  <c r="P316" i="21"/>
  <c r="Q316" i="21" s="1"/>
  <c r="U315" i="21"/>
  <c r="P315" i="21"/>
  <c r="Q315" i="21" s="1"/>
  <c r="U314" i="21"/>
  <c r="P314" i="21"/>
  <c r="Q314" i="21" s="1"/>
  <c r="U313" i="21"/>
  <c r="Q313" i="21"/>
  <c r="P313" i="21"/>
  <c r="U312" i="21"/>
  <c r="Q312" i="21"/>
  <c r="P312" i="21"/>
  <c r="U311" i="21"/>
  <c r="Q311" i="21"/>
  <c r="P311" i="21"/>
  <c r="U310" i="21"/>
  <c r="P310" i="21"/>
  <c r="Q310" i="21" s="1"/>
  <c r="U309" i="21"/>
  <c r="Q309" i="21"/>
  <c r="P309" i="21"/>
  <c r="U308" i="21"/>
  <c r="Q308" i="21"/>
  <c r="P308" i="21"/>
  <c r="U307" i="21"/>
  <c r="Q307" i="21"/>
  <c r="P307" i="21"/>
  <c r="U306" i="21"/>
  <c r="P306" i="21"/>
  <c r="Q306" i="21" s="1"/>
  <c r="U305" i="21"/>
  <c r="Q305" i="21"/>
  <c r="P305" i="21"/>
  <c r="U304" i="21"/>
  <c r="P304" i="21"/>
  <c r="Q304" i="21" s="1"/>
  <c r="U303" i="21"/>
  <c r="P303" i="21"/>
  <c r="Q303" i="21" s="1"/>
  <c r="U302" i="21"/>
  <c r="P302" i="21"/>
  <c r="Q302" i="21" s="1"/>
  <c r="U301" i="21"/>
  <c r="Q301" i="21"/>
  <c r="P301" i="21"/>
  <c r="U300" i="21"/>
  <c r="P300" i="21"/>
  <c r="Q300" i="21" s="1"/>
  <c r="U299" i="21"/>
  <c r="P299" i="21"/>
  <c r="Q299" i="21" s="1"/>
  <c r="U298" i="21"/>
  <c r="P298" i="21"/>
  <c r="Q298" i="21" s="1"/>
  <c r="U297" i="21"/>
  <c r="Q297" i="21"/>
  <c r="P297" i="21"/>
  <c r="U296" i="21"/>
  <c r="Q296" i="21"/>
  <c r="P296" i="21"/>
  <c r="U295" i="21"/>
  <c r="Q295" i="21"/>
  <c r="P295" i="21"/>
  <c r="U294" i="21"/>
  <c r="P294" i="21"/>
  <c r="Q294" i="21" s="1"/>
  <c r="U293" i="21"/>
  <c r="Q293" i="21"/>
  <c r="P293" i="21"/>
  <c r="U292" i="21"/>
  <c r="Q292" i="21"/>
  <c r="P292" i="21"/>
  <c r="U291" i="21"/>
  <c r="Q291" i="21"/>
  <c r="P291" i="21"/>
  <c r="U290" i="21"/>
  <c r="P290" i="21"/>
  <c r="Q290" i="21" s="1"/>
  <c r="U289" i="21"/>
  <c r="Q289" i="21"/>
  <c r="P289" i="21"/>
  <c r="U288" i="21"/>
  <c r="P288" i="21"/>
  <c r="Q288" i="21" s="1"/>
  <c r="U287" i="21"/>
  <c r="P287" i="21"/>
  <c r="Q287" i="21" s="1"/>
  <c r="U286" i="21"/>
  <c r="P286" i="21"/>
  <c r="Q286" i="21" s="1"/>
  <c r="U285" i="21"/>
  <c r="Q285" i="21"/>
  <c r="P285" i="21"/>
  <c r="U284" i="21"/>
  <c r="P284" i="21"/>
  <c r="Q284" i="21" s="1"/>
  <c r="U283" i="21"/>
  <c r="P283" i="21"/>
  <c r="Q283" i="21" s="1"/>
  <c r="U282" i="21"/>
  <c r="P282" i="21"/>
  <c r="Q282" i="21" s="1"/>
  <c r="U281" i="21"/>
  <c r="Q281" i="21"/>
  <c r="P281" i="21"/>
  <c r="U280" i="21"/>
  <c r="Q280" i="21"/>
  <c r="P280" i="21"/>
  <c r="U279" i="21"/>
  <c r="Q279" i="21"/>
  <c r="P279" i="21"/>
  <c r="U278" i="21"/>
  <c r="P278" i="21"/>
  <c r="Q278" i="21" s="1"/>
  <c r="U277" i="21"/>
  <c r="Q277" i="21"/>
  <c r="P277" i="21"/>
  <c r="U276" i="21"/>
  <c r="Q276" i="21"/>
  <c r="P276" i="21"/>
  <c r="U275" i="21"/>
  <c r="Q275" i="21"/>
  <c r="P275" i="21"/>
  <c r="U274" i="21"/>
  <c r="P274" i="21"/>
  <c r="Q274" i="21" s="1"/>
  <c r="U273" i="21"/>
  <c r="Q273" i="21"/>
  <c r="P273" i="21"/>
  <c r="U272" i="21"/>
  <c r="P272" i="21"/>
  <c r="Q272" i="21" s="1"/>
  <c r="U271" i="21"/>
  <c r="P271" i="21"/>
  <c r="Q271" i="21" s="1"/>
  <c r="U270" i="21"/>
  <c r="P270" i="21"/>
  <c r="Q270" i="21" s="1"/>
  <c r="U269" i="21"/>
  <c r="Q269" i="21"/>
  <c r="P269" i="21"/>
  <c r="U268" i="21"/>
  <c r="P268" i="21"/>
  <c r="Q268" i="21" s="1"/>
  <c r="U267" i="21"/>
  <c r="P267" i="21"/>
  <c r="Q267" i="21" s="1"/>
  <c r="U266" i="21"/>
  <c r="P266" i="21"/>
  <c r="Q266" i="21" s="1"/>
  <c r="U265" i="21"/>
  <c r="Q265" i="21"/>
  <c r="P265" i="21"/>
  <c r="U264" i="21"/>
  <c r="Q264" i="21"/>
  <c r="P264" i="21"/>
  <c r="U263" i="21"/>
  <c r="Q263" i="21"/>
  <c r="P263" i="21"/>
  <c r="U262" i="21"/>
  <c r="P262" i="21"/>
  <c r="Q262" i="21" s="1"/>
  <c r="U261" i="21"/>
  <c r="Q261" i="21"/>
  <c r="P261" i="21"/>
  <c r="U260" i="21"/>
  <c r="Q260" i="21"/>
  <c r="P260" i="21"/>
  <c r="U259" i="21"/>
  <c r="Q259" i="21"/>
  <c r="P259" i="21"/>
  <c r="U258" i="21"/>
  <c r="P258" i="21"/>
  <c r="Q258" i="21" s="1"/>
  <c r="U257" i="21"/>
  <c r="Q257" i="21"/>
  <c r="P257" i="21"/>
  <c r="U256" i="21"/>
  <c r="P256" i="21"/>
  <c r="U255" i="21"/>
  <c r="P255" i="21"/>
  <c r="Q255" i="21" s="1"/>
  <c r="U254" i="21"/>
  <c r="Q254" i="21"/>
  <c r="P254" i="21"/>
  <c r="U253" i="21"/>
  <c r="Q253" i="21"/>
  <c r="P253" i="21"/>
  <c r="U252" i="21"/>
  <c r="Q252" i="21"/>
  <c r="P252" i="21"/>
  <c r="U251" i="21"/>
  <c r="P251" i="21"/>
  <c r="Q251" i="21" s="1"/>
  <c r="U250" i="21"/>
  <c r="Q250" i="21"/>
  <c r="P250" i="21"/>
  <c r="U249" i="21"/>
  <c r="Q249" i="21"/>
  <c r="P249" i="21"/>
  <c r="U248" i="21"/>
  <c r="Q248" i="21"/>
  <c r="P248" i="21"/>
  <c r="U247" i="21"/>
  <c r="P247" i="21"/>
  <c r="Q247" i="21" s="1"/>
  <c r="U246" i="21"/>
  <c r="Q246" i="21"/>
  <c r="P246" i="21"/>
  <c r="U245" i="21"/>
  <c r="P245" i="21"/>
  <c r="Q245" i="21" s="1"/>
  <c r="U244" i="21"/>
  <c r="P244" i="21"/>
  <c r="Q244" i="21" s="1"/>
  <c r="U243" i="21"/>
  <c r="P243" i="21"/>
  <c r="Q243" i="21" s="1"/>
  <c r="U242" i="21"/>
  <c r="Q242" i="21"/>
  <c r="P242" i="21"/>
  <c r="U241" i="21"/>
  <c r="P241" i="21"/>
  <c r="Q241" i="21" s="1"/>
  <c r="U240" i="21"/>
  <c r="P240" i="21"/>
  <c r="Q240" i="21" s="1"/>
  <c r="U239" i="21"/>
  <c r="P239" i="21"/>
  <c r="Q239" i="21" s="1"/>
  <c r="U238" i="21"/>
  <c r="Q238" i="21"/>
  <c r="P238" i="21"/>
  <c r="U237" i="21"/>
  <c r="Q237" i="21"/>
  <c r="P237" i="21"/>
  <c r="U236" i="21"/>
  <c r="Q236" i="21"/>
  <c r="P236" i="21"/>
  <c r="U235" i="21"/>
  <c r="P235" i="21"/>
  <c r="Q235" i="21" s="1"/>
  <c r="U234" i="21"/>
  <c r="Q234" i="21"/>
  <c r="P234" i="21"/>
  <c r="U233" i="21"/>
  <c r="Q233" i="21"/>
  <c r="P233" i="21"/>
  <c r="U232" i="21"/>
  <c r="Q232" i="21"/>
  <c r="P232" i="21"/>
  <c r="U231" i="21"/>
  <c r="P231" i="21"/>
  <c r="Q231" i="21" s="1"/>
  <c r="U230" i="21"/>
  <c r="Q230" i="21"/>
  <c r="P230" i="21"/>
  <c r="U229" i="21"/>
  <c r="P229" i="21"/>
  <c r="Q229" i="21" s="1"/>
  <c r="U228" i="21"/>
  <c r="P228" i="21"/>
  <c r="Q228" i="21" s="1"/>
  <c r="U227" i="21"/>
  <c r="P227" i="21"/>
  <c r="Q227" i="21" s="1"/>
  <c r="U226" i="21"/>
  <c r="Q226" i="21"/>
  <c r="P226" i="21"/>
  <c r="U225" i="21"/>
  <c r="P225" i="21"/>
  <c r="Q225" i="21" s="1"/>
  <c r="U224" i="21"/>
  <c r="P224" i="21"/>
  <c r="Q224" i="21" s="1"/>
  <c r="U223" i="21"/>
  <c r="P223" i="21"/>
  <c r="Q223" i="21" s="1"/>
  <c r="U222" i="21"/>
  <c r="Q222" i="21"/>
  <c r="P222" i="21"/>
  <c r="U221" i="21"/>
  <c r="Q221" i="21"/>
  <c r="P221" i="21"/>
  <c r="U220" i="21"/>
  <c r="Q220" i="21"/>
  <c r="P220" i="21"/>
  <c r="U219" i="21"/>
  <c r="P219" i="21"/>
  <c r="Q219" i="21" s="1"/>
  <c r="U218" i="21"/>
  <c r="Q218" i="21"/>
  <c r="P218" i="21"/>
  <c r="U217" i="21"/>
  <c r="Q217" i="21"/>
  <c r="P217" i="21"/>
  <c r="U216" i="21"/>
  <c r="Q216" i="21"/>
  <c r="P216" i="21"/>
  <c r="U215" i="21"/>
  <c r="P215" i="21"/>
  <c r="Q215" i="21" s="1"/>
  <c r="U214" i="21"/>
  <c r="Q214" i="21"/>
  <c r="P214" i="21"/>
  <c r="U213" i="21"/>
  <c r="Q213" i="21"/>
  <c r="P213" i="21"/>
  <c r="U212" i="21"/>
  <c r="Q212" i="21"/>
  <c r="P212" i="21"/>
  <c r="U211" i="21"/>
  <c r="P211" i="21"/>
  <c r="Q211" i="21" s="1"/>
  <c r="U210" i="21"/>
  <c r="Q210" i="21"/>
  <c r="P210" i="21"/>
  <c r="U209" i="21"/>
  <c r="P209" i="21"/>
  <c r="Q209" i="21" s="1"/>
  <c r="U208" i="21"/>
  <c r="P208" i="21"/>
  <c r="Q208" i="21" s="1"/>
  <c r="U207" i="21"/>
  <c r="P207" i="21"/>
  <c r="Q207" i="21" s="1"/>
  <c r="U206" i="21"/>
  <c r="Q206" i="21"/>
  <c r="P206" i="21"/>
  <c r="U205" i="21"/>
  <c r="Q205" i="21"/>
  <c r="P205" i="21"/>
  <c r="U204" i="21"/>
  <c r="Q204" i="21"/>
  <c r="P204" i="21"/>
  <c r="U203" i="21"/>
  <c r="P203" i="21"/>
  <c r="Q203" i="21" s="1"/>
  <c r="U202" i="21"/>
  <c r="Q202" i="21"/>
  <c r="P202" i="21"/>
  <c r="U201" i="21"/>
  <c r="P201" i="21"/>
  <c r="Q201" i="21" s="1"/>
  <c r="U200" i="21"/>
  <c r="P200" i="21"/>
  <c r="Q200" i="21" s="1"/>
  <c r="U199" i="21"/>
  <c r="P199" i="21"/>
  <c r="Q199" i="21" s="1"/>
  <c r="U198" i="21"/>
  <c r="Q198" i="21"/>
  <c r="P198" i="21"/>
  <c r="U197" i="21"/>
  <c r="P197" i="21"/>
  <c r="Q197" i="21" s="1"/>
  <c r="U196" i="21"/>
  <c r="P196" i="21"/>
  <c r="Q196" i="21" s="1"/>
  <c r="U195" i="21"/>
  <c r="P195" i="21"/>
  <c r="Q195" i="21" s="1"/>
  <c r="U194" i="21"/>
  <c r="Q194" i="21"/>
  <c r="P194" i="21"/>
  <c r="U193" i="21"/>
  <c r="P193" i="21"/>
  <c r="Q193" i="21" s="1"/>
  <c r="U192" i="21"/>
  <c r="P192" i="21"/>
  <c r="Q192" i="21" s="1"/>
  <c r="U191" i="21"/>
  <c r="P191" i="21"/>
  <c r="Q191" i="21" s="1"/>
  <c r="U190" i="21"/>
  <c r="Q190" i="21"/>
  <c r="P190" i="21"/>
  <c r="U189" i="21"/>
  <c r="Q189" i="21"/>
  <c r="P189" i="21"/>
  <c r="U188" i="21"/>
  <c r="Q188" i="21"/>
  <c r="P188" i="21"/>
  <c r="U187" i="21"/>
  <c r="P187" i="21"/>
  <c r="Q187" i="21" s="1"/>
  <c r="U186" i="21"/>
  <c r="Q186" i="21"/>
  <c r="P186" i="21"/>
  <c r="U185" i="21"/>
  <c r="Q185" i="21"/>
  <c r="P185" i="21"/>
  <c r="U184" i="21"/>
  <c r="Q184" i="21"/>
  <c r="P184" i="21"/>
  <c r="U183" i="21"/>
  <c r="P183" i="21"/>
  <c r="Q183" i="21" s="1"/>
  <c r="U182" i="21"/>
  <c r="Q182" i="21"/>
  <c r="P182" i="21"/>
  <c r="U181" i="21"/>
  <c r="Q181" i="21"/>
  <c r="P181" i="21"/>
  <c r="U180" i="21"/>
  <c r="Q180" i="21"/>
  <c r="P180" i="21"/>
  <c r="U179" i="21"/>
  <c r="P179" i="21"/>
  <c r="Q179" i="21" s="1"/>
  <c r="U178" i="21"/>
  <c r="Q178" i="21"/>
  <c r="P178" i="21"/>
  <c r="U177" i="21"/>
  <c r="P177" i="21"/>
  <c r="Q177" i="21" s="1"/>
  <c r="U176" i="21"/>
  <c r="P176" i="21"/>
  <c r="Q176" i="21" s="1"/>
  <c r="U175" i="21"/>
  <c r="P175" i="21"/>
  <c r="Q175" i="21" s="1"/>
  <c r="U174" i="21"/>
  <c r="Q174" i="21"/>
  <c r="P174" i="21"/>
  <c r="U173" i="21"/>
  <c r="P173" i="21"/>
  <c r="U172" i="21"/>
  <c r="P172" i="21"/>
  <c r="Q172" i="21" s="1"/>
  <c r="U171" i="21"/>
  <c r="Q171" i="21"/>
  <c r="P171" i="21"/>
  <c r="U170" i="21"/>
  <c r="P170" i="21"/>
  <c r="Q170" i="21" s="1"/>
  <c r="U169" i="21"/>
  <c r="P169" i="21"/>
  <c r="Q169" i="21" s="1"/>
  <c r="U168" i="21"/>
  <c r="P168" i="21"/>
  <c r="Q168" i="21" s="1"/>
  <c r="U167" i="21"/>
  <c r="Q167" i="21"/>
  <c r="P167" i="21"/>
  <c r="U166" i="21"/>
  <c r="P166" i="21"/>
  <c r="Q166" i="21" s="1"/>
  <c r="U165" i="21"/>
  <c r="P165" i="21"/>
  <c r="Q165" i="21" s="1"/>
  <c r="U164" i="21"/>
  <c r="P164" i="21"/>
  <c r="Q164" i="21" s="1"/>
  <c r="U163" i="21"/>
  <c r="Q163" i="21"/>
  <c r="P163" i="21"/>
  <c r="U162" i="21"/>
  <c r="Q162" i="21"/>
  <c r="P162" i="21"/>
  <c r="U161" i="21"/>
  <c r="Q161" i="21"/>
  <c r="P161" i="21"/>
  <c r="U160" i="21"/>
  <c r="P160" i="21"/>
  <c r="Q160" i="21" s="1"/>
  <c r="U159" i="21"/>
  <c r="Q159" i="21"/>
  <c r="P159" i="21"/>
  <c r="U158" i="21"/>
  <c r="P158" i="21"/>
  <c r="Q158" i="21" s="1"/>
  <c r="U157" i="21"/>
  <c r="P157" i="21"/>
  <c r="Q157" i="21" s="1"/>
  <c r="U156" i="21"/>
  <c r="P156" i="21"/>
  <c r="Q156" i="21" s="1"/>
  <c r="U155" i="21"/>
  <c r="Q155" i="21"/>
  <c r="P155" i="21"/>
  <c r="U154" i="21"/>
  <c r="Q154" i="21"/>
  <c r="P154" i="21"/>
  <c r="U153" i="21"/>
  <c r="Q153" i="21"/>
  <c r="P153" i="21"/>
  <c r="U152" i="21"/>
  <c r="P152" i="21"/>
  <c r="Q152" i="21" s="1"/>
  <c r="U151" i="21"/>
  <c r="Q151" i="21"/>
  <c r="P151" i="21"/>
  <c r="U150" i="21"/>
  <c r="P150" i="21"/>
  <c r="Q150" i="21" s="1"/>
  <c r="U149" i="21"/>
  <c r="P149" i="21"/>
  <c r="Q149" i="21" s="1"/>
  <c r="U148" i="21"/>
  <c r="P148" i="21"/>
  <c r="Q148" i="21" s="1"/>
  <c r="U147" i="21"/>
  <c r="Q147" i="21"/>
  <c r="P147" i="21"/>
  <c r="U146" i="21"/>
  <c r="Q146" i="21"/>
  <c r="P146" i="21"/>
  <c r="U145" i="21"/>
  <c r="P145" i="21"/>
  <c r="Q145" i="21" s="1"/>
  <c r="U144" i="21"/>
  <c r="P144" i="21"/>
  <c r="Q144" i="21" s="1"/>
  <c r="U143" i="21"/>
  <c r="Q143" i="21"/>
  <c r="P143" i="21"/>
  <c r="U142" i="21"/>
  <c r="P142" i="21"/>
  <c r="Q142" i="21" s="1"/>
  <c r="U141" i="21"/>
  <c r="P141" i="21"/>
  <c r="Q141" i="21" s="1"/>
  <c r="U140" i="21"/>
  <c r="P140" i="21"/>
  <c r="Q140" i="21" s="1"/>
  <c r="U139" i="21"/>
  <c r="Q139" i="21"/>
  <c r="P139" i="21"/>
  <c r="U138" i="21"/>
  <c r="Q138" i="21"/>
  <c r="P138" i="21"/>
  <c r="U137" i="21"/>
  <c r="Q137" i="21"/>
  <c r="P137" i="21"/>
  <c r="U136" i="21"/>
  <c r="P136" i="21"/>
  <c r="Q136" i="21" s="1"/>
  <c r="U135" i="21"/>
  <c r="Q135" i="21"/>
  <c r="P135" i="21"/>
  <c r="U134" i="21"/>
  <c r="Q134" i="21"/>
  <c r="P134" i="21"/>
  <c r="U133" i="21"/>
  <c r="Q133" i="21"/>
  <c r="P133" i="21"/>
  <c r="U132" i="21"/>
  <c r="P132" i="21"/>
  <c r="Q132" i="21" s="1"/>
  <c r="U131" i="21"/>
  <c r="Q131" i="21"/>
  <c r="P131" i="21"/>
  <c r="U130" i="21"/>
  <c r="P130" i="21"/>
  <c r="U129" i="21"/>
  <c r="P129" i="21"/>
  <c r="Q129" i="21" s="1"/>
  <c r="U128" i="21"/>
  <c r="Q128" i="21"/>
  <c r="P128" i="21"/>
  <c r="U127" i="21"/>
  <c r="Q127" i="21"/>
  <c r="P127" i="21"/>
  <c r="U126" i="21"/>
  <c r="Q126" i="21"/>
  <c r="P126" i="21"/>
  <c r="U125" i="21"/>
  <c r="P125" i="21"/>
  <c r="Q125" i="21" s="1"/>
  <c r="U124" i="21"/>
  <c r="Q124" i="21"/>
  <c r="P124" i="21"/>
  <c r="U123" i="21"/>
  <c r="Q123" i="21"/>
  <c r="P123" i="21"/>
  <c r="U122" i="21"/>
  <c r="Q122" i="21"/>
  <c r="P122" i="21"/>
  <c r="U121" i="21"/>
  <c r="P121" i="21"/>
  <c r="Q121" i="21" s="1"/>
  <c r="U120" i="21"/>
  <c r="Q120" i="21"/>
  <c r="P120" i="21"/>
  <c r="U119" i="21"/>
  <c r="Q119" i="21"/>
  <c r="P119" i="21"/>
  <c r="U118" i="21"/>
  <c r="Q118" i="21"/>
  <c r="P118" i="21"/>
  <c r="U117" i="21"/>
  <c r="P117" i="21"/>
  <c r="Q117" i="21" s="1"/>
  <c r="U116" i="21"/>
  <c r="Q116" i="21"/>
  <c r="P116" i="21"/>
  <c r="U115" i="21"/>
  <c r="P115" i="21"/>
  <c r="Q115" i="21" s="1"/>
  <c r="U114" i="21"/>
  <c r="P114" i="21"/>
  <c r="Q114" i="21" s="1"/>
  <c r="U113" i="21"/>
  <c r="P113" i="21"/>
  <c r="Q113" i="21" s="1"/>
  <c r="U112" i="21"/>
  <c r="Q112" i="21"/>
  <c r="P112" i="21"/>
  <c r="U111" i="21"/>
  <c r="Q111" i="21"/>
  <c r="P111" i="21"/>
  <c r="U110" i="21"/>
  <c r="Q110" i="21"/>
  <c r="P110" i="21"/>
  <c r="U109" i="21"/>
  <c r="P109" i="21"/>
  <c r="Q109" i="21" s="1"/>
  <c r="U108" i="21"/>
  <c r="Q108" i="21"/>
  <c r="P108" i="21"/>
  <c r="U107" i="21"/>
  <c r="Q107" i="21"/>
  <c r="P107" i="21"/>
  <c r="U106" i="21"/>
  <c r="Q106" i="21"/>
  <c r="P106" i="21"/>
  <c r="U105" i="21"/>
  <c r="P105" i="21"/>
  <c r="Q105" i="21" s="1"/>
  <c r="U104" i="21"/>
  <c r="Q104" i="21"/>
  <c r="P104" i="21"/>
  <c r="U103" i="21"/>
  <c r="P103" i="21"/>
  <c r="Q103" i="21" s="1"/>
  <c r="U102" i="21"/>
  <c r="P102" i="21"/>
  <c r="Q102" i="21" s="1"/>
  <c r="U101" i="21"/>
  <c r="P101" i="21"/>
  <c r="Q101" i="21" s="1"/>
  <c r="U100" i="21"/>
  <c r="Q100" i="21"/>
  <c r="P100" i="21"/>
  <c r="U99" i="21"/>
  <c r="Q99" i="21"/>
  <c r="P99" i="21"/>
  <c r="U98" i="21"/>
  <c r="Q98" i="21"/>
  <c r="P98" i="21"/>
  <c r="U97" i="21"/>
  <c r="P97" i="21"/>
  <c r="Q97" i="21" s="1"/>
  <c r="U96" i="21"/>
  <c r="Q96" i="21"/>
  <c r="P96" i="21"/>
  <c r="U95" i="21"/>
  <c r="Q95" i="21"/>
  <c r="P95" i="21"/>
  <c r="U94" i="21"/>
  <c r="Q94" i="21"/>
  <c r="P94" i="21"/>
  <c r="U93" i="21"/>
  <c r="P93" i="21"/>
  <c r="Q93" i="21" s="1"/>
  <c r="U92" i="21"/>
  <c r="Q92" i="21"/>
  <c r="P92" i="21"/>
  <c r="U91" i="21"/>
  <c r="P91" i="21"/>
  <c r="Q91" i="21" s="1"/>
  <c r="U90" i="21"/>
  <c r="P90" i="21"/>
  <c r="Q90" i="21" s="1"/>
  <c r="U89" i="21"/>
  <c r="P89" i="21"/>
  <c r="Q89" i="21" s="1"/>
  <c r="U88" i="21"/>
  <c r="Q88" i="21"/>
  <c r="P88" i="21"/>
  <c r="U87" i="21"/>
  <c r="P87" i="21"/>
  <c r="Q87" i="21" s="1"/>
  <c r="U86" i="21"/>
  <c r="P86" i="21"/>
  <c r="Q86" i="21" s="1"/>
  <c r="U85" i="21"/>
  <c r="P85" i="21"/>
  <c r="Q85" i="21" s="1"/>
  <c r="U84" i="21"/>
  <c r="Q84" i="21"/>
  <c r="P84" i="21"/>
  <c r="U83" i="21"/>
  <c r="Q83" i="21"/>
  <c r="P83" i="21"/>
  <c r="U82" i="21"/>
  <c r="Q82" i="21"/>
  <c r="P82" i="21"/>
  <c r="U81" i="21"/>
  <c r="P81" i="21"/>
  <c r="Q81" i="21" s="1"/>
  <c r="U80" i="21"/>
  <c r="Q80" i="21"/>
  <c r="P80" i="21"/>
  <c r="U79" i="21"/>
  <c r="Q79" i="21"/>
  <c r="P79" i="21"/>
  <c r="U78" i="21"/>
  <c r="Q78" i="21"/>
  <c r="P78" i="21"/>
  <c r="U77" i="21"/>
  <c r="P77" i="21"/>
  <c r="Q77" i="21" s="1"/>
  <c r="U76" i="21"/>
  <c r="Q76" i="21"/>
  <c r="P76" i="21"/>
  <c r="U75" i="21"/>
  <c r="P75" i="21"/>
  <c r="Q75" i="21" s="1"/>
  <c r="U74" i="21"/>
  <c r="P74" i="21"/>
  <c r="Q74" i="21" s="1"/>
  <c r="U73" i="21"/>
  <c r="P73" i="21"/>
  <c r="Q73" i="21" s="1"/>
  <c r="U72" i="21"/>
  <c r="Q72" i="21"/>
  <c r="P72" i="21"/>
  <c r="U71" i="21"/>
  <c r="P71" i="21"/>
  <c r="Q71" i="21" s="1"/>
  <c r="U70" i="21"/>
  <c r="P70" i="21"/>
  <c r="Q70" i="21" s="1"/>
  <c r="U69" i="21"/>
  <c r="P69" i="21"/>
  <c r="Q69" i="21" s="1"/>
  <c r="U68" i="21"/>
  <c r="Q68" i="21"/>
  <c r="P68" i="21"/>
  <c r="U67" i="21"/>
  <c r="Q67" i="21"/>
  <c r="P67" i="21"/>
  <c r="U66" i="21"/>
  <c r="Q66" i="21"/>
  <c r="P66" i="21"/>
  <c r="U65" i="21"/>
  <c r="P65" i="21"/>
  <c r="Q65" i="21" s="1"/>
  <c r="U64" i="21"/>
  <c r="Q64" i="21"/>
  <c r="P64" i="21"/>
  <c r="U63" i="21"/>
  <c r="Q63" i="21"/>
  <c r="P63" i="21"/>
  <c r="U62" i="21"/>
  <c r="Q62" i="21"/>
  <c r="P62" i="21"/>
  <c r="U61" i="21"/>
  <c r="P61" i="21"/>
  <c r="Q61" i="21" s="1"/>
  <c r="U60" i="21"/>
  <c r="Q60" i="21"/>
  <c r="P60" i="21"/>
  <c r="U59" i="21"/>
  <c r="P59" i="21"/>
  <c r="Q59" i="21" s="1"/>
  <c r="U58" i="21"/>
  <c r="P58" i="21"/>
  <c r="Q58" i="21" s="1"/>
  <c r="U57" i="21"/>
  <c r="P57" i="21"/>
  <c r="Q57" i="21" s="1"/>
  <c r="U56" i="21"/>
  <c r="Q56" i="21"/>
  <c r="P56" i="21"/>
  <c r="U55" i="21"/>
  <c r="P55" i="21"/>
  <c r="Q55" i="21" s="1"/>
  <c r="U54" i="21"/>
  <c r="P54" i="21"/>
  <c r="Q54" i="21" s="1"/>
  <c r="U53" i="21"/>
  <c r="P53" i="21"/>
  <c r="Q53" i="21" s="1"/>
  <c r="U52" i="21"/>
  <c r="Q52" i="21"/>
  <c r="P52" i="21"/>
  <c r="U51" i="21"/>
  <c r="Q51" i="21"/>
  <c r="P51" i="21"/>
  <c r="U50" i="21"/>
  <c r="Q50" i="21"/>
  <c r="P50" i="21"/>
  <c r="U49" i="21"/>
  <c r="P49" i="21"/>
  <c r="Q49" i="21" s="1"/>
  <c r="U48" i="21"/>
  <c r="Q48" i="21"/>
  <c r="P48" i="21"/>
  <c r="U47" i="21"/>
  <c r="Q47" i="21"/>
  <c r="P47" i="21"/>
  <c r="U46" i="21"/>
  <c r="Q46" i="21"/>
  <c r="P46" i="21"/>
  <c r="U45" i="21"/>
  <c r="P45" i="21"/>
  <c r="Q45" i="21" s="1"/>
  <c r="U44" i="21"/>
  <c r="Q44" i="21"/>
  <c r="P44" i="21"/>
  <c r="U43" i="21"/>
  <c r="P43" i="21"/>
  <c r="Q43" i="21" s="1"/>
  <c r="U42" i="21"/>
  <c r="P42" i="21"/>
  <c r="Q42" i="21" s="1"/>
  <c r="U41" i="21"/>
  <c r="P41" i="21"/>
  <c r="Q41" i="21" s="1"/>
  <c r="U40" i="21"/>
  <c r="Q40" i="21"/>
  <c r="P40" i="21"/>
  <c r="U39" i="21"/>
  <c r="P39" i="21"/>
  <c r="Q39" i="21" s="1"/>
  <c r="U38" i="21"/>
  <c r="P38" i="21"/>
  <c r="Q38" i="21" s="1"/>
  <c r="U37" i="21"/>
  <c r="P37" i="21"/>
  <c r="Q37" i="21" s="1"/>
  <c r="U36" i="21"/>
  <c r="Q36" i="21"/>
  <c r="P36" i="21"/>
  <c r="U35" i="21"/>
  <c r="Q35" i="21"/>
  <c r="P35" i="21"/>
  <c r="U34" i="21"/>
  <c r="Q34" i="21"/>
  <c r="P34" i="21"/>
  <c r="U33" i="21"/>
  <c r="P33" i="21"/>
  <c r="Q33" i="21" s="1"/>
  <c r="U32" i="21"/>
  <c r="Q32" i="21"/>
  <c r="P32" i="21"/>
  <c r="U31" i="21"/>
  <c r="P31" i="21"/>
  <c r="U30" i="21"/>
  <c r="P30" i="21"/>
  <c r="Q30" i="21" s="1"/>
  <c r="U29" i="21"/>
  <c r="Q29" i="21"/>
  <c r="P29" i="21"/>
  <c r="U28" i="21"/>
  <c r="P28" i="21"/>
  <c r="Q28" i="21" s="1"/>
  <c r="U27" i="21"/>
  <c r="P27" i="21"/>
  <c r="Q27" i="21" s="1"/>
  <c r="U26" i="21"/>
  <c r="P26" i="21"/>
  <c r="Q26" i="21" s="1"/>
  <c r="U25" i="21"/>
  <c r="Q25" i="21"/>
  <c r="P25" i="21"/>
  <c r="U24" i="21"/>
  <c r="Q24" i="21"/>
  <c r="P24" i="21"/>
  <c r="U23" i="21"/>
  <c r="Q23" i="21"/>
  <c r="P23" i="21"/>
  <c r="U22" i="21"/>
  <c r="P22" i="21"/>
  <c r="Q22" i="21" s="1"/>
  <c r="U21" i="21"/>
  <c r="Q21" i="21"/>
  <c r="P21" i="21"/>
  <c r="U20" i="21"/>
  <c r="Q20" i="21"/>
  <c r="P20" i="21"/>
  <c r="U19" i="21"/>
  <c r="Q19" i="21"/>
  <c r="P19" i="21"/>
  <c r="U18" i="21"/>
  <c r="P18" i="21"/>
  <c r="Q18" i="21" s="1"/>
  <c r="U17" i="21"/>
  <c r="Q17" i="21"/>
  <c r="P17" i="21"/>
  <c r="U16" i="21"/>
  <c r="P16" i="21"/>
  <c r="Q16" i="21" s="1"/>
  <c r="U15" i="21"/>
  <c r="P15" i="21"/>
  <c r="Q15" i="21" s="1"/>
  <c r="U14" i="21"/>
  <c r="P14" i="21"/>
  <c r="Q14" i="21" s="1"/>
  <c r="U13" i="21"/>
  <c r="Q13" i="21"/>
  <c r="P13" i="21"/>
  <c r="U12" i="21"/>
  <c r="P12" i="21"/>
  <c r="Q12" i="21" s="1"/>
  <c r="U11" i="21"/>
  <c r="P11" i="21"/>
  <c r="Q11" i="21" s="1"/>
  <c r="U10" i="21"/>
  <c r="P10" i="21"/>
  <c r="Q10" i="21" s="1"/>
  <c r="U9" i="21"/>
  <c r="Q9" i="21"/>
  <c r="P9" i="21"/>
  <c r="U8" i="21"/>
  <c r="Q8" i="21"/>
  <c r="P8" i="21"/>
  <c r="U7" i="21"/>
  <c r="Q7" i="21"/>
  <c r="P7" i="21"/>
  <c r="U6" i="21"/>
  <c r="P6" i="21"/>
  <c r="Q6" i="21" s="1"/>
  <c r="U5" i="21"/>
  <c r="Q5" i="21"/>
  <c r="P5" i="21"/>
  <c r="P483" i="5" l="1"/>
  <c r="Q483" i="5"/>
  <c r="P484" i="5"/>
  <c r="Q484" i="5"/>
  <c r="P485" i="5"/>
  <c r="Q485" i="5"/>
  <c r="P486" i="5"/>
  <c r="Q486" i="5"/>
  <c r="P487" i="5"/>
  <c r="Q487" i="5"/>
  <c r="P488" i="5"/>
  <c r="Q488" i="5"/>
  <c r="P489" i="5"/>
  <c r="Q489" i="5"/>
  <c r="P490" i="5"/>
  <c r="Q490" i="5"/>
  <c r="P491" i="5"/>
  <c r="Q491" i="5"/>
  <c r="P492" i="5"/>
  <c r="Q492" i="5"/>
  <c r="P493" i="5"/>
  <c r="Q493" i="5"/>
  <c r="Q482" i="5"/>
  <c r="P482" i="5"/>
  <c r="P449" i="5"/>
  <c r="Q449" i="5"/>
  <c r="P450" i="5"/>
  <c r="Q450" i="5"/>
  <c r="P451" i="5"/>
  <c r="Q451" i="5"/>
  <c r="P452" i="5"/>
  <c r="Q452" i="5"/>
  <c r="P453" i="5"/>
  <c r="Q453" i="5"/>
  <c r="P454" i="5"/>
  <c r="Q454" i="5"/>
  <c r="P455" i="5"/>
  <c r="Q455" i="5"/>
  <c r="P456" i="5"/>
  <c r="Q456" i="5"/>
  <c r="P457" i="5"/>
  <c r="Q457" i="5"/>
  <c r="P458" i="5"/>
  <c r="Q458" i="5"/>
  <c r="P459" i="5"/>
  <c r="Q459" i="5"/>
  <c r="P460" i="5"/>
  <c r="Q460" i="5"/>
  <c r="P461" i="5"/>
  <c r="Q461" i="5"/>
  <c r="P462" i="5"/>
  <c r="Q462" i="5"/>
  <c r="P463" i="5"/>
  <c r="Q463" i="5"/>
  <c r="P464" i="5"/>
  <c r="Q464" i="5"/>
  <c r="P465" i="5"/>
  <c r="Q465" i="5"/>
  <c r="P466" i="5"/>
  <c r="Q466" i="5"/>
  <c r="P467" i="5"/>
  <c r="Q467" i="5"/>
  <c r="P468" i="5"/>
  <c r="Q468" i="5"/>
  <c r="P469" i="5"/>
  <c r="Q469" i="5"/>
  <c r="P470" i="5"/>
  <c r="Q470" i="5"/>
  <c r="P471" i="5"/>
  <c r="Q471" i="5"/>
  <c r="P472" i="5"/>
  <c r="Q472" i="5"/>
  <c r="P473" i="5"/>
  <c r="Q473" i="5"/>
  <c r="P474" i="5"/>
  <c r="Q474" i="5"/>
  <c r="P475" i="5"/>
  <c r="P476" i="5"/>
  <c r="Q476" i="5"/>
  <c r="P477" i="5"/>
  <c r="Q477" i="5"/>
  <c r="P478" i="5"/>
  <c r="Q478" i="5"/>
  <c r="P479" i="5"/>
  <c r="Q479" i="5"/>
  <c r="P480" i="5"/>
  <c r="Q480" i="5"/>
  <c r="P481" i="5"/>
  <c r="Q481" i="5"/>
  <c r="Q448" i="5"/>
  <c r="P448" i="5"/>
  <c r="P321" i="5"/>
  <c r="Q321" i="5"/>
  <c r="P322" i="5"/>
  <c r="Q322" i="5"/>
  <c r="P323" i="5"/>
  <c r="Q323" i="5"/>
  <c r="P324" i="5"/>
  <c r="Q324" i="5"/>
  <c r="P325" i="5"/>
  <c r="Q325" i="5"/>
  <c r="P326" i="5"/>
  <c r="Q326" i="5"/>
  <c r="P327" i="5"/>
  <c r="Q327" i="5"/>
  <c r="P328" i="5"/>
  <c r="Q328" i="5"/>
  <c r="P329" i="5"/>
  <c r="Q329" i="5"/>
  <c r="P330" i="5"/>
  <c r="Q330" i="5"/>
  <c r="P331" i="5"/>
  <c r="Q331" i="5"/>
  <c r="P332" i="5"/>
  <c r="Q332" i="5"/>
  <c r="P333" i="5"/>
  <c r="Q333" i="5"/>
  <c r="P334" i="5"/>
  <c r="Q334" i="5"/>
  <c r="P335" i="5"/>
  <c r="Q335" i="5"/>
  <c r="P336" i="5"/>
  <c r="Q336" i="5"/>
  <c r="P337" i="5"/>
  <c r="Q337" i="5"/>
  <c r="P338" i="5"/>
  <c r="Q338" i="5"/>
  <c r="P339" i="5"/>
  <c r="Q339" i="5"/>
  <c r="P340" i="5"/>
  <c r="Q340" i="5"/>
  <c r="P341" i="5"/>
  <c r="Q341" i="5"/>
  <c r="P342" i="5"/>
  <c r="Q342" i="5"/>
  <c r="P343" i="5"/>
  <c r="Q343" i="5"/>
  <c r="P344" i="5"/>
  <c r="Q344" i="5"/>
  <c r="P345" i="5"/>
  <c r="Q345" i="5"/>
  <c r="P346" i="5"/>
  <c r="Q346" i="5"/>
  <c r="P347" i="5"/>
  <c r="Q347" i="5"/>
  <c r="P348" i="5"/>
  <c r="Q348" i="5"/>
  <c r="P349" i="5"/>
  <c r="Q349" i="5"/>
  <c r="P350" i="5"/>
  <c r="Q350" i="5"/>
  <c r="P351" i="5"/>
  <c r="Q351" i="5"/>
  <c r="P352" i="5"/>
  <c r="Q352" i="5"/>
  <c r="P353" i="5"/>
  <c r="Q353" i="5"/>
  <c r="P354" i="5"/>
  <c r="Q354" i="5"/>
  <c r="P355" i="5"/>
  <c r="Q355" i="5"/>
  <c r="P356" i="5"/>
  <c r="Q356" i="5"/>
  <c r="P357" i="5"/>
  <c r="Q357" i="5"/>
  <c r="P358" i="5"/>
  <c r="Q358" i="5"/>
  <c r="P359" i="5"/>
  <c r="Q359" i="5"/>
  <c r="P360" i="5"/>
  <c r="Q360" i="5"/>
  <c r="P361" i="5"/>
  <c r="Q361" i="5"/>
  <c r="P362" i="5"/>
  <c r="Q362" i="5"/>
  <c r="P363" i="5"/>
  <c r="Q363" i="5"/>
  <c r="P364" i="5"/>
  <c r="Q364" i="5"/>
  <c r="P365" i="5"/>
  <c r="Q365" i="5"/>
  <c r="P366" i="5"/>
  <c r="Q366" i="5"/>
  <c r="P367" i="5"/>
  <c r="Q367" i="5"/>
  <c r="P368" i="5"/>
  <c r="Q368" i="5"/>
  <c r="P369" i="5"/>
  <c r="Q369" i="5"/>
  <c r="P370" i="5"/>
  <c r="Q370" i="5"/>
  <c r="P371" i="5"/>
  <c r="Q371" i="5"/>
  <c r="P372" i="5"/>
  <c r="Q372" i="5"/>
  <c r="P373" i="5"/>
  <c r="Q373" i="5"/>
  <c r="P374" i="5"/>
  <c r="Q374" i="5"/>
  <c r="P375" i="5"/>
  <c r="Q375" i="5"/>
  <c r="P376" i="5"/>
  <c r="Q376" i="5"/>
  <c r="P377" i="5"/>
  <c r="Q377" i="5"/>
  <c r="P378" i="5"/>
  <c r="Q378" i="5"/>
  <c r="P379" i="5"/>
  <c r="Q379" i="5"/>
  <c r="P380" i="5"/>
  <c r="Q380" i="5"/>
  <c r="P381" i="5"/>
  <c r="Q381" i="5"/>
  <c r="P382" i="5"/>
  <c r="Q382" i="5"/>
  <c r="P383" i="5"/>
  <c r="Q383" i="5"/>
  <c r="P384" i="5"/>
  <c r="Q384" i="5"/>
  <c r="P385" i="5"/>
  <c r="Q385" i="5"/>
  <c r="P386" i="5"/>
  <c r="Q386" i="5"/>
  <c r="P387" i="5"/>
  <c r="Q387" i="5"/>
  <c r="P388" i="5"/>
  <c r="Q388" i="5"/>
  <c r="P389" i="5"/>
  <c r="Q389" i="5"/>
  <c r="P390" i="5"/>
  <c r="Q390" i="5"/>
  <c r="P391" i="5"/>
  <c r="Q391" i="5"/>
  <c r="P392" i="5"/>
  <c r="Q392" i="5"/>
  <c r="P393" i="5"/>
  <c r="Q393" i="5"/>
  <c r="P394" i="5"/>
  <c r="Q394" i="5"/>
  <c r="P395" i="5"/>
  <c r="Q395" i="5"/>
  <c r="P396" i="5"/>
  <c r="Q396" i="5"/>
  <c r="P397" i="5"/>
  <c r="Q397" i="5"/>
  <c r="P398" i="5"/>
  <c r="Q398" i="5"/>
  <c r="P399" i="5"/>
  <c r="Q399" i="5"/>
  <c r="P400" i="5"/>
  <c r="Q400" i="5"/>
  <c r="P401" i="5"/>
  <c r="Q401" i="5"/>
  <c r="P402" i="5"/>
  <c r="Q402" i="5"/>
  <c r="P403" i="5"/>
  <c r="Q403" i="5"/>
  <c r="P404" i="5"/>
  <c r="Q404" i="5"/>
  <c r="P405" i="5"/>
  <c r="Q405" i="5"/>
  <c r="P406" i="5"/>
  <c r="Q406" i="5"/>
  <c r="P407" i="5"/>
  <c r="Q407" i="5"/>
  <c r="P408" i="5"/>
  <c r="Q408" i="5"/>
  <c r="P409" i="5"/>
  <c r="Q409" i="5"/>
  <c r="P410" i="5"/>
  <c r="Q410" i="5"/>
  <c r="P411" i="5"/>
  <c r="Q411" i="5"/>
  <c r="P412" i="5"/>
  <c r="Q412" i="5"/>
  <c r="P413" i="5"/>
  <c r="Q413" i="5"/>
  <c r="P414" i="5"/>
  <c r="Q414" i="5"/>
  <c r="P415" i="5"/>
  <c r="Q415" i="5"/>
  <c r="P416" i="5"/>
  <c r="P417" i="5"/>
  <c r="Q417" i="5"/>
  <c r="P418" i="5"/>
  <c r="Q418" i="5"/>
  <c r="P419" i="5"/>
  <c r="Q419" i="5"/>
  <c r="P420" i="5"/>
  <c r="Q420" i="5"/>
  <c r="P421" i="5"/>
  <c r="Q421" i="5"/>
  <c r="P422" i="5"/>
  <c r="Q422" i="5"/>
  <c r="P423" i="5"/>
  <c r="Q423" i="5"/>
  <c r="P424" i="5"/>
  <c r="Q424" i="5"/>
  <c r="P425" i="5"/>
  <c r="Q425" i="5"/>
  <c r="P426" i="5"/>
  <c r="Q426" i="5"/>
  <c r="P427" i="5"/>
  <c r="Q427" i="5"/>
  <c r="P428" i="5"/>
  <c r="Q428" i="5"/>
  <c r="P429" i="5"/>
  <c r="Q429" i="5"/>
  <c r="P430" i="5"/>
  <c r="Q430" i="5"/>
  <c r="P431" i="5"/>
  <c r="Q431" i="5"/>
  <c r="P432" i="5"/>
  <c r="Q432" i="5"/>
  <c r="P433" i="5"/>
  <c r="Q433" i="5"/>
  <c r="P434" i="5"/>
  <c r="Q434" i="5"/>
  <c r="P435" i="5"/>
  <c r="Q435" i="5"/>
  <c r="P436" i="5"/>
  <c r="Q436" i="5"/>
  <c r="P437" i="5"/>
  <c r="Q437" i="5"/>
  <c r="P438" i="5"/>
  <c r="Q438" i="5"/>
  <c r="P439" i="5"/>
  <c r="Q439" i="5"/>
  <c r="P440" i="5"/>
  <c r="Q440" i="5"/>
  <c r="P441" i="5"/>
  <c r="Q441" i="5"/>
  <c r="P442" i="5"/>
  <c r="Q442" i="5"/>
  <c r="P443" i="5"/>
  <c r="Q443" i="5"/>
  <c r="P444" i="5"/>
  <c r="Q444" i="5"/>
  <c r="P445" i="5"/>
  <c r="Q445" i="5"/>
  <c r="P446" i="5"/>
  <c r="Q446" i="5"/>
  <c r="P447" i="5"/>
  <c r="Q447" i="5"/>
  <c r="Q320" i="5"/>
  <c r="P320" i="5"/>
  <c r="Q318" i="5"/>
  <c r="P236" i="5"/>
  <c r="Q236" i="5"/>
  <c r="P237" i="5"/>
  <c r="Q237" i="5"/>
  <c r="P238" i="5"/>
  <c r="Q238" i="5"/>
  <c r="P239" i="5"/>
  <c r="Q239" i="5"/>
  <c r="P240" i="5"/>
  <c r="Q240" i="5"/>
  <c r="P241" i="5"/>
  <c r="Q241" i="5"/>
  <c r="P242" i="5"/>
  <c r="Q242" i="5"/>
  <c r="P243" i="5"/>
  <c r="Q243" i="5"/>
  <c r="P244" i="5"/>
  <c r="Q244" i="5"/>
  <c r="P245" i="5"/>
  <c r="Q245" i="5"/>
  <c r="P246" i="5"/>
  <c r="Q246" i="5"/>
  <c r="P247" i="5"/>
  <c r="Q247" i="5"/>
  <c r="P248" i="5"/>
  <c r="Q248" i="5"/>
  <c r="P249" i="5"/>
  <c r="Q249" i="5"/>
  <c r="P250" i="5"/>
  <c r="Q250" i="5"/>
  <c r="P251" i="5"/>
  <c r="Q251" i="5"/>
  <c r="P252" i="5"/>
  <c r="Q252" i="5"/>
  <c r="P253" i="5"/>
  <c r="Q253" i="5"/>
  <c r="P254" i="5"/>
  <c r="Q254" i="5"/>
  <c r="P255" i="5"/>
  <c r="Q255" i="5"/>
  <c r="P256" i="5"/>
  <c r="P257" i="5"/>
  <c r="Q257" i="5"/>
  <c r="P258" i="5"/>
  <c r="Q258" i="5"/>
  <c r="P259" i="5"/>
  <c r="Q259" i="5"/>
  <c r="P260" i="5"/>
  <c r="Q260" i="5"/>
  <c r="P261" i="5"/>
  <c r="Q261" i="5"/>
  <c r="P262" i="5"/>
  <c r="Q262" i="5"/>
  <c r="P263" i="5"/>
  <c r="Q263" i="5"/>
  <c r="P264" i="5"/>
  <c r="Q264" i="5"/>
  <c r="P265" i="5"/>
  <c r="Q265" i="5"/>
  <c r="P266" i="5"/>
  <c r="Q266" i="5"/>
  <c r="P267" i="5"/>
  <c r="Q267" i="5"/>
  <c r="P268" i="5"/>
  <c r="Q268" i="5"/>
  <c r="P269" i="5"/>
  <c r="Q269" i="5"/>
  <c r="P270" i="5"/>
  <c r="Q270" i="5"/>
  <c r="P271" i="5"/>
  <c r="Q271" i="5"/>
  <c r="P272" i="5"/>
  <c r="Q272" i="5"/>
  <c r="P273" i="5"/>
  <c r="Q273" i="5"/>
  <c r="P274" i="5"/>
  <c r="Q274" i="5"/>
  <c r="P275" i="5"/>
  <c r="Q275" i="5"/>
  <c r="P276" i="5"/>
  <c r="Q276" i="5"/>
  <c r="P277" i="5"/>
  <c r="Q277" i="5"/>
  <c r="P278" i="5"/>
  <c r="Q278" i="5"/>
  <c r="P279" i="5"/>
  <c r="Q279" i="5"/>
  <c r="P280" i="5"/>
  <c r="Q280" i="5"/>
  <c r="P281" i="5"/>
  <c r="Q281" i="5"/>
  <c r="P282" i="5"/>
  <c r="Q282" i="5"/>
  <c r="P283" i="5"/>
  <c r="Q283" i="5"/>
  <c r="P284" i="5"/>
  <c r="Q284" i="5"/>
  <c r="P285" i="5"/>
  <c r="Q285" i="5"/>
  <c r="P286" i="5"/>
  <c r="Q286" i="5"/>
  <c r="P287" i="5"/>
  <c r="Q287" i="5"/>
  <c r="P288" i="5"/>
  <c r="Q288" i="5"/>
  <c r="P289" i="5"/>
  <c r="Q289" i="5"/>
  <c r="P290" i="5"/>
  <c r="Q290" i="5"/>
  <c r="P291" i="5"/>
  <c r="Q291" i="5"/>
  <c r="P292" i="5"/>
  <c r="Q292" i="5"/>
  <c r="P293" i="5"/>
  <c r="Q293" i="5"/>
  <c r="P294" i="5"/>
  <c r="Q294" i="5"/>
  <c r="P295" i="5"/>
  <c r="Q295" i="5"/>
  <c r="P296" i="5"/>
  <c r="Q296" i="5"/>
  <c r="P297" i="5"/>
  <c r="Q297" i="5"/>
  <c r="P298" i="5"/>
  <c r="Q298" i="5"/>
  <c r="P299" i="5"/>
  <c r="Q299" i="5"/>
  <c r="P300" i="5"/>
  <c r="Q300" i="5"/>
  <c r="P301" i="5"/>
  <c r="Q301" i="5"/>
  <c r="P302" i="5"/>
  <c r="Q302" i="5"/>
  <c r="P303" i="5"/>
  <c r="Q303" i="5"/>
  <c r="P304" i="5"/>
  <c r="Q304" i="5"/>
  <c r="P305" i="5"/>
  <c r="Q305" i="5"/>
  <c r="P306" i="5"/>
  <c r="Q306" i="5"/>
  <c r="P307" i="5"/>
  <c r="Q307" i="5"/>
  <c r="P308" i="5"/>
  <c r="Q308" i="5"/>
  <c r="P309" i="5"/>
  <c r="Q309" i="5"/>
  <c r="P310" i="5"/>
  <c r="Q310" i="5"/>
  <c r="P311" i="5"/>
  <c r="Q311" i="5"/>
  <c r="P312" i="5"/>
  <c r="Q312" i="5"/>
  <c r="P313" i="5"/>
  <c r="Q313" i="5"/>
  <c r="P314" i="5"/>
  <c r="Q314" i="5"/>
  <c r="P315" i="5"/>
  <c r="Q315" i="5"/>
  <c r="P316" i="5"/>
  <c r="Q316" i="5"/>
  <c r="P317" i="5"/>
  <c r="Q317" i="5"/>
  <c r="P318" i="5"/>
  <c r="P319" i="5"/>
  <c r="Q319" i="5"/>
  <c r="Q235" i="5"/>
  <c r="P235" i="5"/>
  <c r="P88" i="5"/>
  <c r="Q88" i="5"/>
  <c r="P89" i="5"/>
  <c r="Q89" i="5"/>
  <c r="P90" i="5"/>
  <c r="Q90" i="5"/>
  <c r="P91" i="5"/>
  <c r="Q91" i="5"/>
  <c r="P92" i="5"/>
  <c r="Q92" i="5"/>
  <c r="P93" i="5"/>
  <c r="Q93" i="5"/>
  <c r="P94" i="5"/>
  <c r="Q94" i="5"/>
  <c r="P95" i="5"/>
  <c r="Q95" i="5"/>
  <c r="P96" i="5"/>
  <c r="Q96" i="5"/>
  <c r="P97" i="5"/>
  <c r="Q97" i="5"/>
  <c r="P98" i="5"/>
  <c r="Q98" i="5"/>
  <c r="P99" i="5"/>
  <c r="Q99" i="5"/>
  <c r="P100" i="5"/>
  <c r="Q100" i="5"/>
  <c r="P101" i="5"/>
  <c r="Q101" i="5"/>
  <c r="P102" i="5"/>
  <c r="Q102" i="5"/>
  <c r="P103" i="5"/>
  <c r="Q103" i="5"/>
  <c r="P104" i="5"/>
  <c r="Q104" i="5"/>
  <c r="P105" i="5"/>
  <c r="Q105" i="5"/>
  <c r="P106" i="5"/>
  <c r="Q106" i="5"/>
  <c r="P107" i="5"/>
  <c r="Q107" i="5"/>
  <c r="P108" i="5"/>
  <c r="Q108" i="5"/>
  <c r="P109" i="5"/>
  <c r="Q109" i="5"/>
  <c r="P110" i="5"/>
  <c r="Q110" i="5"/>
  <c r="P111" i="5"/>
  <c r="Q111" i="5"/>
  <c r="P112" i="5"/>
  <c r="Q112" i="5"/>
  <c r="P113" i="5"/>
  <c r="Q113" i="5"/>
  <c r="P114" i="5"/>
  <c r="Q114" i="5"/>
  <c r="P115" i="5"/>
  <c r="Q115" i="5"/>
  <c r="P116" i="5"/>
  <c r="Q116" i="5"/>
  <c r="P117" i="5"/>
  <c r="Q117" i="5"/>
  <c r="P118" i="5"/>
  <c r="Q118" i="5"/>
  <c r="P119" i="5"/>
  <c r="Q119" i="5"/>
  <c r="P120" i="5"/>
  <c r="Q120" i="5"/>
  <c r="P121" i="5"/>
  <c r="Q121" i="5"/>
  <c r="P122" i="5"/>
  <c r="Q122" i="5"/>
  <c r="P123" i="5"/>
  <c r="Q123" i="5"/>
  <c r="P124" i="5"/>
  <c r="Q124" i="5"/>
  <c r="P125" i="5"/>
  <c r="Q125" i="5"/>
  <c r="P126" i="5"/>
  <c r="Q126" i="5"/>
  <c r="P127" i="5"/>
  <c r="Q127" i="5"/>
  <c r="P128" i="5"/>
  <c r="Q128" i="5"/>
  <c r="P129" i="5"/>
  <c r="Q129" i="5"/>
  <c r="P130" i="5"/>
  <c r="P131" i="5"/>
  <c r="Q131" i="5"/>
  <c r="P132" i="5"/>
  <c r="Q132" i="5"/>
  <c r="P133" i="5"/>
  <c r="Q133" i="5"/>
  <c r="P134" i="5"/>
  <c r="Q134" i="5"/>
  <c r="P135" i="5"/>
  <c r="Q135" i="5"/>
  <c r="P136" i="5"/>
  <c r="Q136" i="5"/>
  <c r="P137" i="5"/>
  <c r="Q137" i="5"/>
  <c r="P138" i="5"/>
  <c r="Q138" i="5"/>
  <c r="P139" i="5"/>
  <c r="Q139" i="5"/>
  <c r="P140" i="5"/>
  <c r="Q140" i="5"/>
  <c r="P141" i="5"/>
  <c r="Q141" i="5"/>
  <c r="P142" i="5"/>
  <c r="Q142" i="5"/>
  <c r="P143" i="5"/>
  <c r="Q143" i="5"/>
  <c r="P144" i="5"/>
  <c r="Q144" i="5"/>
  <c r="P145" i="5"/>
  <c r="Q145" i="5"/>
  <c r="P146" i="5"/>
  <c r="Q146" i="5"/>
  <c r="P147" i="5"/>
  <c r="Q147" i="5"/>
  <c r="P148" i="5"/>
  <c r="Q148" i="5"/>
  <c r="P149" i="5"/>
  <c r="Q149" i="5"/>
  <c r="P150" i="5"/>
  <c r="Q150" i="5"/>
  <c r="P151" i="5"/>
  <c r="Q151" i="5"/>
  <c r="P152" i="5"/>
  <c r="Q152" i="5"/>
  <c r="P153" i="5"/>
  <c r="Q153" i="5"/>
  <c r="P154" i="5"/>
  <c r="Q154" i="5"/>
  <c r="P155" i="5"/>
  <c r="Q155" i="5"/>
  <c r="Q87" i="5"/>
  <c r="P87" i="5"/>
  <c r="P81" i="5"/>
  <c r="Q81" i="5" s="1"/>
  <c r="P82" i="5"/>
  <c r="Q82" i="5"/>
  <c r="P83" i="5"/>
  <c r="Q83" i="5" s="1"/>
  <c r="P84" i="5"/>
  <c r="Q84" i="5"/>
  <c r="P85" i="5"/>
  <c r="Q85" i="5" s="1"/>
  <c r="P86" i="5"/>
  <c r="Q86" i="5"/>
  <c r="Q80" i="5"/>
  <c r="P80" i="5"/>
  <c r="P157" i="5"/>
  <c r="Q157" i="5" s="1"/>
  <c r="P158" i="5"/>
  <c r="Q158" i="5"/>
  <c r="P159" i="5"/>
  <c r="Q159" i="5" s="1"/>
  <c r="P160" i="5"/>
  <c r="Q160" i="5"/>
  <c r="P161" i="5"/>
  <c r="Q161" i="5" s="1"/>
  <c r="P162" i="5"/>
  <c r="Q162" i="5"/>
  <c r="P163" i="5"/>
  <c r="Q163" i="5" s="1"/>
  <c r="P164" i="5"/>
  <c r="Q164" i="5"/>
  <c r="P165" i="5"/>
  <c r="Q165" i="5" s="1"/>
  <c r="P166" i="5"/>
  <c r="Q166" i="5"/>
  <c r="P167" i="5"/>
  <c r="Q167" i="5" s="1"/>
  <c r="P168" i="5"/>
  <c r="Q168" i="5"/>
  <c r="P169" i="5"/>
  <c r="Q169" i="5" s="1"/>
  <c r="P170" i="5"/>
  <c r="Q170" i="5"/>
  <c r="P171" i="5"/>
  <c r="Q171" i="5" s="1"/>
  <c r="P172" i="5"/>
  <c r="Q172" i="5"/>
  <c r="P173" i="5"/>
  <c r="P174" i="5"/>
  <c r="Q174" i="5"/>
  <c r="P175" i="5"/>
  <c r="Q175" i="5" s="1"/>
  <c r="P176" i="5"/>
  <c r="Q176" i="5"/>
  <c r="P177" i="5"/>
  <c r="Q177" i="5" s="1"/>
  <c r="P178" i="5"/>
  <c r="Q178" i="5"/>
  <c r="P179" i="5"/>
  <c r="Q179" i="5" s="1"/>
  <c r="P180" i="5"/>
  <c r="Q180" i="5"/>
  <c r="P181" i="5"/>
  <c r="Q181" i="5" s="1"/>
  <c r="P182" i="5"/>
  <c r="Q182" i="5"/>
  <c r="P183" i="5"/>
  <c r="Q183" i="5" s="1"/>
  <c r="P184" i="5"/>
  <c r="Q184" i="5"/>
  <c r="P185" i="5"/>
  <c r="Q185" i="5" s="1"/>
  <c r="P186" i="5"/>
  <c r="Q186" i="5"/>
  <c r="P187" i="5"/>
  <c r="Q187" i="5" s="1"/>
  <c r="P188" i="5"/>
  <c r="Q188" i="5"/>
  <c r="P189" i="5"/>
  <c r="Q189" i="5" s="1"/>
  <c r="P190" i="5"/>
  <c r="Q190" i="5"/>
  <c r="P191" i="5"/>
  <c r="Q191" i="5" s="1"/>
  <c r="P192" i="5"/>
  <c r="Q192" i="5"/>
  <c r="P193" i="5"/>
  <c r="Q193" i="5" s="1"/>
  <c r="P194" i="5"/>
  <c r="Q194" i="5"/>
  <c r="P195" i="5"/>
  <c r="Q195" i="5" s="1"/>
  <c r="P196" i="5"/>
  <c r="Q196" i="5"/>
  <c r="P197" i="5"/>
  <c r="Q197" i="5" s="1"/>
  <c r="P198" i="5"/>
  <c r="Q198" i="5"/>
  <c r="P199" i="5"/>
  <c r="Q199" i="5" s="1"/>
  <c r="P200" i="5"/>
  <c r="Q200" i="5"/>
  <c r="P201" i="5"/>
  <c r="Q201" i="5" s="1"/>
  <c r="P202" i="5"/>
  <c r="Q202" i="5"/>
  <c r="P203" i="5"/>
  <c r="Q203" i="5" s="1"/>
  <c r="P204" i="5"/>
  <c r="Q204" i="5"/>
  <c r="P205" i="5"/>
  <c r="Q205" i="5" s="1"/>
  <c r="P206" i="5"/>
  <c r="Q206" i="5"/>
  <c r="P207" i="5"/>
  <c r="Q207" i="5" s="1"/>
  <c r="P208" i="5"/>
  <c r="Q208" i="5"/>
  <c r="P209" i="5"/>
  <c r="Q209" i="5" s="1"/>
  <c r="P210" i="5"/>
  <c r="Q210" i="5"/>
  <c r="P211" i="5"/>
  <c r="Q211" i="5" s="1"/>
  <c r="P212" i="5"/>
  <c r="Q212" i="5"/>
  <c r="P213" i="5"/>
  <c r="Q213" i="5" s="1"/>
  <c r="P214" i="5"/>
  <c r="Q214" i="5"/>
  <c r="P215" i="5"/>
  <c r="Q215" i="5" s="1"/>
  <c r="P216" i="5"/>
  <c r="Q216" i="5"/>
  <c r="P217" i="5"/>
  <c r="Q217" i="5" s="1"/>
  <c r="P218" i="5"/>
  <c r="Q218" i="5"/>
  <c r="P219" i="5"/>
  <c r="Q219" i="5" s="1"/>
  <c r="P220" i="5"/>
  <c r="Q220" i="5"/>
  <c r="P221" i="5"/>
  <c r="Q221" i="5" s="1"/>
  <c r="P222" i="5"/>
  <c r="Q222" i="5"/>
  <c r="P223" i="5"/>
  <c r="Q223" i="5" s="1"/>
  <c r="P224" i="5"/>
  <c r="Q224" i="5"/>
  <c r="P225" i="5"/>
  <c r="Q225" i="5" s="1"/>
  <c r="P226" i="5"/>
  <c r="Q226" i="5"/>
  <c r="P227" i="5"/>
  <c r="Q227" i="5" s="1"/>
  <c r="P228" i="5"/>
  <c r="Q228" i="5"/>
  <c r="P229" i="5"/>
  <c r="Q229" i="5" s="1"/>
  <c r="P230" i="5"/>
  <c r="Q230" i="5"/>
  <c r="P231" i="5"/>
  <c r="Q231" i="5" s="1"/>
  <c r="P232" i="5"/>
  <c r="Q232" i="5"/>
  <c r="P233" i="5"/>
  <c r="Q233" i="5" s="1"/>
  <c r="P234" i="5"/>
  <c r="Q234" i="5"/>
  <c r="Q156" i="5"/>
  <c r="P156" i="5"/>
  <c r="P6" i="5"/>
  <c r="P7" i="5"/>
  <c r="Q7" i="5" s="1"/>
  <c r="P8" i="5"/>
  <c r="P9" i="5"/>
  <c r="Q9" i="5" s="1"/>
  <c r="P10" i="5"/>
  <c r="P11" i="5"/>
  <c r="Q11" i="5" s="1"/>
  <c r="P12" i="5"/>
  <c r="P13" i="5"/>
  <c r="Q13" i="5" s="1"/>
  <c r="P14" i="5"/>
  <c r="P15" i="5"/>
  <c r="Q15" i="5" s="1"/>
  <c r="P16" i="5"/>
  <c r="P17" i="5"/>
  <c r="Q17" i="5" s="1"/>
  <c r="P18" i="5"/>
  <c r="P19" i="5"/>
  <c r="Q19" i="5" s="1"/>
  <c r="P20" i="5"/>
  <c r="P21" i="5"/>
  <c r="Q21" i="5" s="1"/>
  <c r="P22" i="5"/>
  <c r="P23" i="5"/>
  <c r="Q23" i="5" s="1"/>
  <c r="P24" i="5"/>
  <c r="P25" i="5"/>
  <c r="Q25" i="5" s="1"/>
  <c r="P26" i="5"/>
  <c r="P27" i="5"/>
  <c r="Q27" i="5" s="1"/>
  <c r="P28" i="5"/>
  <c r="P29" i="5"/>
  <c r="Q29" i="5" s="1"/>
  <c r="P30" i="5"/>
  <c r="P31" i="5"/>
  <c r="P32" i="5"/>
  <c r="P33" i="5"/>
  <c r="Q33" i="5" s="1"/>
  <c r="P34" i="5"/>
  <c r="P35" i="5"/>
  <c r="Q35" i="5" s="1"/>
  <c r="P36" i="5"/>
  <c r="P37" i="5"/>
  <c r="Q37" i="5" s="1"/>
  <c r="P38" i="5"/>
  <c r="P39" i="5"/>
  <c r="Q39" i="5" s="1"/>
  <c r="P40" i="5"/>
  <c r="P41" i="5"/>
  <c r="Q41" i="5" s="1"/>
  <c r="P42" i="5"/>
  <c r="P43" i="5"/>
  <c r="Q43" i="5" s="1"/>
  <c r="P44" i="5"/>
  <c r="P45" i="5"/>
  <c r="Q45" i="5" s="1"/>
  <c r="P46" i="5"/>
  <c r="P47" i="5"/>
  <c r="Q47" i="5" s="1"/>
  <c r="P48" i="5"/>
  <c r="P49" i="5"/>
  <c r="Q49" i="5" s="1"/>
  <c r="P50" i="5"/>
  <c r="P51" i="5"/>
  <c r="Q51" i="5" s="1"/>
  <c r="P52" i="5"/>
  <c r="P53" i="5"/>
  <c r="Q53" i="5" s="1"/>
  <c r="P54" i="5"/>
  <c r="P55" i="5"/>
  <c r="Q55" i="5" s="1"/>
  <c r="P56" i="5"/>
  <c r="P57" i="5"/>
  <c r="Q57" i="5" s="1"/>
  <c r="P58" i="5"/>
  <c r="P59" i="5"/>
  <c r="Q59" i="5" s="1"/>
  <c r="P60" i="5"/>
  <c r="P61" i="5"/>
  <c r="Q61" i="5" s="1"/>
  <c r="P62" i="5"/>
  <c r="P63" i="5"/>
  <c r="Q63" i="5" s="1"/>
  <c r="P64" i="5"/>
  <c r="P65" i="5"/>
  <c r="Q65" i="5" s="1"/>
  <c r="P66" i="5"/>
  <c r="P67" i="5"/>
  <c r="Q67" i="5" s="1"/>
  <c r="P68" i="5"/>
  <c r="P69" i="5"/>
  <c r="Q69" i="5" s="1"/>
  <c r="P70" i="5"/>
  <c r="P71" i="5"/>
  <c r="Q71" i="5" s="1"/>
  <c r="P72" i="5"/>
  <c r="P73" i="5"/>
  <c r="Q73" i="5" s="1"/>
  <c r="P74" i="5"/>
  <c r="P75" i="5"/>
  <c r="Q75" i="5" s="1"/>
  <c r="P76" i="5"/>
  <c r="P77" i="5"/>
  <c r="Q77" i="5" s="1"/>
  <c r="P78" i="5"/>
  <c r="P79" i="5"/>
  <c r="Q79" i="5" s="1"/>
  <c r="P5" i="5"/>
  <c r="Q5" i="5" s="1"/>
  <c r="Q6" i="5"/>
  <c r="Q8" i="5"/>
  <c r="Q10" i="5"/>
  <c r="Q12" i="5"/>
  <c r="Q14" i="5"/>
  <c r="Q16" i="5"/>
  <c r="Q18" i="5"/>
  <c r="Q20" i="5"/>
  <c r="Q22" i="5"/>
  <c r="Q24" i="5"/>
  <c r="Q26" i="5"/>
  <c r="Q28" i="5"/>
  <c r="Q30" i="5"/>
  <c r="Q32" i="5"/>
  <c r="Q34" i="5"/>
  <c r="Q36" i="5"/>
  <c r="Q38" i="5"/>
  <c r="Q40" i="5"/>
  <c r="Q42" i="5"/>
  <c r="Q44" i="5"/>
  <c r="Q46" i="5"/>
  <c r="Q48" i="5"/>
  <c r="Q50" i="5"/>
  <c r="Q52" i="5"/>
  <c r="Q54" i="5"/>
  <c r="Q56" i="5"/>
  <c r="Q58" i="5"/>
  <c r="Q60" i="5"/>
  <c r="Q62" i="5"/>
  <c r="Q64" i="5"/>
  <c r="Q66" i="5"/>
  <c r="Q68" i="5"/>
  <c r="Q70" i="5"/>
  <c r="Q72" i="5"/>
  <c r="Q74" i="5"/>
  <c r="Q76" i="5"/>
  <c r="Q78" i="5"/>
  <c r="P494" i="5"/>
  <c r="Q494" i="5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36" i="20"/>
  <c r="K478" i="20"/>
  <c r="L432" i="20"/>
  <c r="L433" i="20"/>
  <c r="L434" i="20"/>
  <c r="K435" i="20"/>
  <c r="L415" i="20" s="1"/>
  <c r="L392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58" i="20"/>
  <c r="K357" i="20"/>
  <c r="L289" i="20" s="1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29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198" i="20"/>
  <c r="K197" i="20"/>
  <c r="L150" i="20" s="1"/>
  <c r="K148" i="20"/>
  <c r="L138" i="20" s="1"/>
  <c r="K81" i="20"/>
  <c r="L77" i="20" s="1"/>
  <c r="L394" i="20" l="1"/>
  <c r="L431" i="20"/>
  <c r="L423" i="20"/>
  <c r="L407" i="20"/>
  <c r="L427" i="20"/>
  <c r="L411" i="20"/>
  <c r="L419" i="20"/>
  <c r="L403" i="20"/>
  <c r="L430" i="20"/>
  <c r="L426" i="20"/>
  <c r="L418" i="20"/>
  <c r="L414" i="20"/>
  <c r="L410" i="20"/>
  <c r="L406" i="20"/>
  <c r="L402" i="20"/>
  <c r="L398" i="20"/>
  <c r="L393" i="20"/>
  <c r="L429" i="20"/>
  <c r="L425" i="20"/>
  <c r="L421" i="20"/>
  <c r="L417" i="20"/>
  <c r="L413" i="20"/>
  <c r="L409" i="20"/>
  <c r="L405" i="20"/>
  <c r="L401" i="20"/>
  <c r="L397" i="20"/>
  <c r="L435" i="20"/>
  <c r="L428" i="20"/>
  <c r="L424" i="20"/>
  <c r="L420" i="20"/>
  <c r="L416" i="20"/>
  <c r="L412" i="20"/>
  <c r="L408" i="20"/>
  <c r="L404" i="20"/>
  <c r="L400" i="20"/>
  <c r="L396" i="20"/>
  <c r="L399" i="20"/>
  <c r="L395" i="20"/>
  <c r="L422" i="20"/>
  <c r="L352" i="20"/>
  <c r="L336" i="20"/>
  <c r="L320" i="20"/>
  <c r="L304" i="20"/>
  <c r="L288" i="20"/>
  <c r="L350" i="20"/>
  <c r="L334" i="20"/>
  <c r="L326" i="20"/>
  <c r="L310" i="20"/>
  <c r="L356" i="20"/>
  <c r="L348" i="20"/>
  <c r="L340" i="20"/>
  <c r="L332" i="20"/>
  <c r="L324" i="20"/>
  <c r="L316" i="20"/>
  <c r="L308" i="20"/>
  <c r="L300" i="20"/>
  <c r="L292" i="20"/>
  <c r="L354" i="20"/>
  <c r="L346" i="20"/>
  <c r="L338" i="20"/>
  <c r="L330" i="20"/>
  <c r="L322" i="20"/>
  <c r="L314" i="20"/>
  <c r="L306" i="20"/>
  <c r="L298" i="20"/>
  <c r="L290" i="20"/>
  <c r="L344" i="20"/>
  <c r="L328" i="20"/>
  <c r="L312" i="20"/>
  <c r="L296" i="20"/>
  <c r="L342" i="20"/>
  <c r="L318" i="20"/>
  <c r="L302" i="20"/>
  <c r="L294" i="20"/>
  <c r="L355" i="20"/>
  <c r="L351" i="20"/>
  <c r="L347" i="20"/>
  <c r="L343" i="20"/>
  <c r="L339" i="20"/>
  <c r="L335" i="20"/>
  <c r="L331" i="20"/>
  <c r="L327" i="20"/>
  <c r="L323" i="20"/>
  <c r="L319" i="20"/>
  <c r="L315" i="20"/>
  <c r="L311" i="20"/>
  <c r="L307" i="20"/>
  <c r="L303" i="20"/>
  <c r="L299" i="20"/>
  <c r="L295" i="20"/>
  <c r="L291" i="20"/>
  <c r="L357" i="20"/>
  <c r="L353" i="20"/>
  <c r="L349" i="20"/>
  <c r="L345" i="20"/>
  <c r="L341" i="20"/>
  <c r="L337" i="20"/>
  <c r="L333" i="20"/>
  <c r="L329" i="20"/>
  <c r="L325" i="20"/>
  <c r="L321" i="20"/>
  <c r="L317" i="20"/>
  <c r="L313" i="20"/>
  <c r="L309" i="20"/>
  <c r="L305" i="20"/>
  <c r="L301" i="20"/>
  <c r="L297" i="20"/>
  <c r="L293" i="20"/>
  <c r="L142" i="20"/>
  <c r="L85" i="20"/>
  <c r="L97" i="20"/>
  <c r="L105" i="20"/>
  <c r="L117" i="20"/>
  <c r="L125" i="20"/>
  <c r="L133" i="20"/>
  <c r="L145" i="20"/>
  <c r="L86" i="20"/>
  <c r="L90" i="20"/>
  <c r="L94" i="20"/>
  <c r="L98" i="20"/>
  <c r="L102" i="20"/>
  <c r="L106" i="20"/>
  <c r="L110" i="20"/>
  <c r="L114" i="20"/>
  <c r="L122" i="20"/>
  <c r="L126" i="20"/>
  <c r="L83" i="20"/>
  <c r="L87" i="20"/>
  <c r="L91" i="20"/>
  <c r="L95" i="20"/>
  <c r="L99" i="20"/>
  <c r="L103" i="20"/>
  <c r="L107" i="20"/>
  <c r="L111" i="20"/>
  <c r="L115" i="20"/>
  <c r="L119" i="20"/>
  <c r="L123" i="20"/>
  <c r="L127" i="20"/>
  <c r="L131" i="20"/>
  <c r="L135" i="20"/>
  <c r="L139" i="20"/>
  <c r="L143" i="20"/>
  <c r="L147" i="20"/>
  <c r="L84" i="20"/>
  <c r="L88" i="20"/>
  <c r="L92" i="20"/>
  <c r="L96" i="20"/>
  <c r="L100" i="20"/>
  <c r="L104" i="20"/>
  <c r="L108" i="20"/>
  <c r="L112" i="20"/>
  <c r="L116" i="20"/>
  <c r="L120" i="20"/>
  <c r="L124" i="20"/>
  <c r="L128" i="20"/>
  <c r="L132" i="20"/>
  <c r="L136" i="20"/>
  <c r="L140" i="20"/>
  <c r="L144" i="20"/>
  <c r="L148" i="20"/>
  <c r="L89" i="20"/>
  <c r="L93" i="20"/>
  <c r="L101" i="20"/>
  <c r="L109" i="20"/>
  <c r="L113" i="20"/>
  <c r="L121" i="20"/>
  <c r="L129" i="20"/>
  <c r="L137" i="20"/>
  <c r="L141" i="20"/>
  <c r="L82" i="20"/>
  <c r="L118" i="20"/>
  <c r="L134" i="20"/>
  <c r="L146" i="20"/>
  <c r="L130" i="20"/>
  <c r="L191" i="20"/>
  <c r="L183" i="20"/>
  <c r="L175" i="20"/>
  <c r="L167" i="20"/>
  <c r="L159" i="20"/>
  <c r="L151" i="20"/>
  <c r="L149" i="20"/>
  <c r="L190" i="20"/>
  <c r="L186" i="20"/>
  <c r="L182" i="20"/>
  <c r="L174" i="20"/>
  <c r="L170" i="20"/>
  <c r="L166" i="20"/>
  <c r="L162" i="20"/>
  <c r="L158" i="20"/>
  <c r="L154" i="20"/>
  <c r="L197" i="20"/>
  <c r="L193" i="20"/>
  <c r="L189" i="20"/>
  <c r="L185" i="20"/>
  <c r="L181" i="20"/>
  <c r="L177" i="20"/>
  <c r="L173" i="20"/>
  <c r="L169" i="20"/>
  <c r="L165" i="20"/>
  <c r="L161" i="20"/>
  <c r="L157" i="20"/>
  <c r="L153" i="20"/>
  <c r="L196" i="20"/>
  <c r="L192" i="20"/>
  <c r="L188" i="20"/>
  <c r="L184" i="20"/>
  <c r="L180" i="20"/>
  <c r="L176" i="20"/>
  <c r="L172" i="20"/>
  <c r="L168" i="20"/>
  <c r="L164" i="20"/>
  <c r="L160" i="20"/>
  <c r="L156" i="20"/>
  <c r="L152" i="20"/>
  <c r="L195" i="20"/>
  <c r="L187" i="20"/>
  <c r="L179" i="20"/>
  <c r="L171" i="20"/>
  <c r="L163" i="20"/>
  <c r="L155" i="20"/>
  <c r="L194" i="20"/>
  <c r="L178" i="20"/>
  <c r="L80" i="20"/>
  <c r="L79" i="20"/>
  <c r="L81" i="20"/>
  <c r="L78" i="20"/>
  <c r="L76" i="20"/>
  <c r="K75" i="20" l="1"/>
  <c r="U485" i="5"/>
  <c r="U486" i="5"/>
  <c r="U487" i="5"/>
  <c r="U488" i="5"/>
  <c r="U489" i="5"/>
  <c r="U490" i="5"/>
  <c r="U491" i="5"/>
  <c r="U492" i="5"/>
  <c r="U493" i="5"/>
  <c r="U494" i="5"/>
  <c r="A1592" i="11"/>
  <c r="X1592" i="11"/>
  <c r="A929" i="11"/>
  <c r="X929" i="11"/>
  <c r="A1559" i="11"/>
  <c r="X1559" i="11"/>
  <c r="A1556" i="11"/>
  <c r="X1556" i="11"/>
  <c r="X1482" i="11"/>
  <c r="A1482" i="11"/>
  <c r="A1458" i="11"/>
  <c r="A1444" i="11"/>
  <c r="X1444" i="11"/>
  <c r="A1420" i="11"/>
  <c r="A1484" i="11"/>
  <c r="X1499" i="11"/>
  <c r="A1499" i="11"/>
  <c r="X1319" i="11"/>
  <c r="A1319" i="11"/>
  <c r="X1777" i="11"/>
  <c r="A1777" i="11"/>
  <c r="X733" i="11"/>
  <c r="A733" i="11"/>
  <c r="A647" i="11"/>
  <c r="X647" i="11"/>
  <c r="A117" i="11"/>
  <c r="A44" i="11"/>
  <c r="X971" i="11"/>
  <c r="X972" i="11"/>
  <c r="X973" i="11"/>
  <c r="X974" i="11"/>
  <c r="X975" i="11"/>
  <c r="X976" i="11"/>
  <c r="X977" i="11"/>
  <c r="X978" i="11"/>
  <c r="X979" i="11"/>
  <c r="X980" i="11"/>
  <c r="X981" i="11"/>
  <c r="X982" i="11"/>
  <c r="X983" i="11"/>
  <c r="X984" i="11"/>
  <c r="X985" i="11"/>
  <c r="X986" i="11"/>
  <c r="X987" i="11"/>
  <c r="X988" i="11"/>
  <c r="X989" i="11"/>
  <c r="X990" i="11"/>
  <c r="X991" i="11"/>
  <c r="A971" i="11"/>
  <c r="A988" i="11"/>
  <c r="A989" i="11"/>
  <c r="A1020" i="11"/>
  <c r="X1020" i="11"/>
  <c r="X715" i="11"/>
  <c r="A715" i="11"/>
  <c r="A775" i="11"/>
  <c r="X644" i="11"/>
  <c r="X645" i="11"/>
  <c r="X656" i="11"/>
  <c r="A656" i="11"/>
  <c r="X600" i="11"/>
  <c r="A600" i="11"/>
  <c r="A547" i="11"/>
  <c r="X547" i="11"/>
  <c r="A169" i="11"/>
  <c r="L4" i="20" l="1"/>
  <c r="L8" i="20"/>
  <c r="L12" i="20"/>
  <c r="L16" i="20"/>
  <c r="L20" i="20"/>
  <c r="L24" i="20"/>
  <c r="L28" i="20"/>
  <c r="L32" i="20"/>
  <c r="L36" i="20"/>
  <c r="L40" i="20"/>
  <c r="L44" i="20"/>
  <c r="L48" i="20"/>
  <c r="L52" i="20"/>
  <c r="L56" i="20"/>
  <c r="L60" i="20"/>
  <c r="L64" i="20"/>
  <c r="L68" i="20"/>
  <c r="L72" i="20"/>
  <c r="L3" i="20"/>
  <c r="L15" i="20"/>
  <c r="L27" i="20"/>
  <c r="L39" i="20"/>
  <c r="L51" i="20"/>
  <c r="L63" i="20"/>
  <c r="L5" i="20"/>
  <c r="L9" i="20"/>
  <c r="L13" i="20"/>
  <c r="L17" i="20"/>
  <c r="L21" i="20"/>
  <c r="L25" i="20"/>
  <c r="L29" i="20"/>
  <c r="L33" i="20"/>
  <c r="L37" i="20"/>
  <c r="L41" i="20"/>
  <c r="L45" i="20"/>
  <c r="L49" i="20"/>
  <c r="L53" i="20"/>
  <c r="L57" i="20"/>
  <c r="L61" i="20"/>
  <c r="L65" i="20"/>
  <c r="L69" i="20"/>
  <c r="L73" i="20"/>
  <c r="L11" i="20"/>
  <c r="L23" i="20"/>
  <c r="L35" i="20"/>
  <c r="L47" i="20"/>
  <c r="L59" i="20"/>
  <c r="L71" i="20"/>
  <c r="L6" i="20"/>
  <c r="L10" i="20"/>
  <c r="L14" i="20"/>
  <c r="L18" i="20"/>
  <c r="L22" i="20"/>
  <c r="L26" i="20"/>
  <c r="L30" i="20"/>
  <c r="L34" i="20"/>
  <c r="L38" i="20"/>
  <c r="L42" i="20"/>
  <c r="L46" i="20"/>
  <c r="L50" i="20"/>
  <c r="L54" i="20"/>
  <c r="L58" i="20"/>
  <c r="L62" i="20"/>
  <c r="L66" i="20"/>
  <c r="L70" i="20"/>
  <c r="L74" i="20"/>
  <c r="L7" i="20"/>
  <c r="L19" i="20"/>
  <c r="L31" i="20"/>
  <c r="L43" i="20"/>
  <c r="L55" i="20"/>
  <c r="L67" i="20"/>
  <c r="L75" i="20"/>
  <c r="A1202" i="11"/>
  <c r="A136" i="11"/>
  <c r="A28" i="11"/>
  <c r="A357" i="11"/>
  <c r="X357" i="11"/>
  <c r="X251" i="11"/>
  <c r="A251" i="11"/>
  <c r="X284" i="11"/>
  <c r="A284" i="11"/>
  <c r="A1553" i="11"/>
  <c r="A1566" i="11"/>
  <c r="A79" i="11"/>
  <c r="A406" i="11"/>
  <c r="X406" i="11"/>
  <c r="A34" i="11"/>
  <c r="A33" i="11"/>
  <c r="A10" i="11"/>
  <c r="A402" i="11"/>
  <c r="A308" i="11"/>
  <c r="A1729" i="11"/>
  <c r="X1729" i="11"/>
  <c r="X356" i="11"/>
  <c r="A356" i="11"/>
  <c r="A420" i="11"/>
  <c r="X1212" i="11"/>
  <c r="X1213" i="11"/>
  <c r="X1214" i="11"/>
  <c r="X1215" i="11"/>
  <c r="X1216" i="11"/>
  <c r="X1217" i="11"/>
  <c r="X1218" i="11"/>
  <c r="X1219" i="11"/>
  <c r="X1220" i="11"/>
  <c r="X1221" i="11"/>
  <c r="X1222" i="11"/>
  <c r="X1223" i="11"/>
  <c r="X1224" i="11"/>
  <c r="X1225" i="11"/>
  <c r="X1226" i="11"/>
  <c r="A1215" i="11"/>
  <c r="X888" i="11"/>
  <c r="A888" i="11"/>
  <c r="A1395" i="11"/>
  <c r="X1395" i="11"/>
  <c r="X1342" i="11" l="1"/>
  <c r="A1342" i="11"/>
  <c r="A1434" i="11"/>
  <c r="A727" i="11"/>
  <c r="X1812" i="11"/>
  <c r="A1812" i="11"/>
  <c r="A1546" i="11"/>
  <c r="A1547" i="11"/>
  <c r="X1547" i="11"/>
  <c r="X1546" i="11"/>
  <c r="A1785" i="11"/>
  <c r="X1785" i="11"/>
  <c r="A1220" i="11"/>
  <c r="X1811" i="11" l="1"/>
  <c r="A1811" i="11"/>
  <c r="X1810" i="11"/>
  <c r="A1810" i="11"/>
  <c r="X1809" i="11"/>
  <c r="A1809" i="11"/>
  <c r="A1808" i="11"/>
  <c r="X1807" i="11"/>
  <c r="A1807" i="11"/>
  <c r="X1806" i="11"/>
  <c r="A1806" i="11"/>
  <c r="X1805" i="11"/>
  <c r="A1805" i="11"/>
  <c r="X1804" i="11"/>
  <c r="A1804" i="11"/>
  <c r="X1803" i="11"/>
  <c r="A1803" i="11"/>
  <c r="X1802" i="11"/>
  <c r="A1802" i="11"/>
  <c r="X1801" i="11"/>
  <c r="A1801" i="11"/>
  <c r="X1800" i="11"/>
  <c r="A1800" i="11"/>
  <c r="X1799" i="11"/>
  <c r="A1799" i="11"/>
  <c r="X1798" i="11"/>
  <c r="A1798" i="11"/>
  <c r="X1797" i="11"/>
  <c r="A1797" i="11"/>
  <c r="X1796" i="11"/>
  <c r="A1796" i="11"/>
  <c r="X1795" i="11"/>
  <c r="A1795" i="11"/>
  <c r="X1794" i="11"/>
  <c r="A1794" i="11"/>
  <c r="X1793" i="11"/>
  <c r="A1793" i="11"/>
  <c r="X1792" i="11"/>
  <c r="A1792" i="11"/>
  <c r="X1791" i="11"/>
  <c r="A1791" i="11"/>
  <c r="X1790" i="11"/>
  <c r="A1790" i="11"/>
  <c r="X1789" i="11"/>
  <c r="A1789" i="11"/>
  <c r="X1788" i="11"/>
  <c r="A1788" i="11"/>
  <c r="X1787" i="11"/>
  <c r="A1787" i="11"/>
  <c r="X1786" i="11"/>
  <c r="A1786" i="11"/>
  <c r="X1784" i="11"/>
  <c r="A1784" i="11"/>
  <c r="X1783" i="11"/>
  <c r="A1783" i="11"/>
  <c r="X1782" i="11"/>
  <c r="A1782" i="11"/>
  <c r="X1781" i="11"/>
  <c r="A1781" i="11"/>
  <c r="X1780" i="11"/>
  <c r="A1780" i="11"/>
  <c r="X1779" i="11"/>
  <c r="A1779" i="11"/>
  <c r="X1778" i="11"/>
  <c r="A1778" i="11"/>
  <c r="X1776" i="11"/>
  <c r="A1776" i="11"/>
  <c r="X1775" i="11"/>
  <c r="A1775" i="11"/>
  <c r="X1774" i="11"/>
  <c r="A1774" i="11"/>
  <c r="X1773" i="11"/>
  <c r="A1773" i="11"/>
  <c r="X1772" i="11"/>
  <c r="A1772" i="11"/>
  <c r="X1771" i="11"/>
  <c r="A1771" i="11"/>
  <c r="X1770" i="11"/>
  <c r="A1770" i="11"/>
  <c r="X1769" i="11"/>
  <c r="A1769" i="11"/>
  <c r="X1768" i="11"/>
  <c r="A1768" i="11"/>
  <c r="X1767" i="11"/>
  <c r="A1767" i="11"/>
  <c r="X1766" i="11"/>
  <c r="A1766" i="11"/>
  <c r="X1765" i="11"/>
  <c r="A1765" i="11"/>
  <c r="X1764" i="11"/>
  <c r="A1764" i="11"/>
  <c r="X1763" i="11"/>
  <c r="A1763" i="11"/>
  <c r="X1762" i="11"/>
  <c r="A1762" i="11"/>
  <c r="X1761" i="11"/>
  <c r="A1761" i="11"/>
  <c r="X1760" i="11"/>
  <c r="A1760" i="11"/>
  <c r="X1759" i="11"/>
  <c r="A1759" i="11"/>
  <c r="X1758" i="11"/>
  <c r="A1758" i="11"/>
  <c r="X1757" i="11"/>
  <c r="A1757" i="11"/>
  <c r="X1756" i="11"/>
  <c r="A1756" i="11"/>
  <c r="X1755" i="11"/>
  <c r="A1755" i="11"/>
  <c r="X1754" i="11"/>
  <c r="A1754" i="11"/>
  <c r="X1753" i="11"/>
  <c r="A1753" i="11"/>
  <c r="X1752" i="11"/>
  <c r="A1752" i="11"/>
  <c r="X1751" i="11"/>
  <c r="A1751" i="11"/>
  <c r="X1750" i="11"/>
  <c r="A1750" i="11"/>
  <c r="X1749" i="11"/>
  <c r="A1749" i="11"/>
  <c r="X1748" i="11"/>
  <c r="A1748" i="11"/>
  <c r="X1747" i="11"/>
  <c r="A1747" i="11"/>
  <c r="X1746" i="11"/>
  <c r="A1746" i="11"/>
  <c r="X1745" i="11"/>
  <c r="A1745" i="11"/>
  <c r="X1744" i="11"/>
  <c r="A1744" i="11"/>
  <c r="X1743" i="11"/>
  <c r="A1743" i="11"/>
  <c r="X1742" i="11"/>
  <c r="A1742" i="11"/>
  <c r="X1741" i="11"/>
  <c r="A1741" i="11"/>
  <c r="X1740" i="11"/>
  <c r="A1740" i="11"/>
  <c r="X1739" i="11"/>
  <c r="A1739" i="11"/>
  <c r="X1738" i="11"/>
  <c r="A1738" i="11"/>
  <c r="X1737" i="11"/>
  <c r="A1737" i="11"/>
  <c r="X1736" i="11"/>
  <c r="A1736" i="11"/>
  <c r="X1735" i="11"/>
  <c r="A1735" i="11"/>
  <c r="X1734" i="11"/>
  <c r="A1734" i="11"/>
  <c r="X1733" i="11"/>
  <c r="A1733" i="11"/>
  <c r="X1732" i="11"/>
  <c r="A1732" i="11"/>
  <c r="X1731" i="11"/>
  <c r="A1731" i="11"/>
  <c r="X1730" i="11"/>
  <c r="A1730" i="11"/>
  <c r="X1728" i="11"/>
  <c r="A1728" i="11"/>
  <c r="X1727" i="11"/>
  <c r="A1727" i="11"/>
  <c r="X1726" i="11"/>
  <c r="A1726" i="11"/>
  <c r="X1725" i="11"/>
  <c r="A1725" i="11"/>
  <c r="X1724" i="11"/>
  <c r="A1724" i="11"/>
  <c r="X1723" i="11"/>
  <c r="A1723" i="11"/>
  <c r="X1722" i="11"/>
  <c r="A1722" i="11"/>
  <c r="X1721" i="11"/>
  <c r="A1721" i="11"/>
  <c r="X1720" i="11"/>
  <c r="A1720" i="11"/>
  <c r="X1719" i="11"/>
  <c r="A1719" i="11"/>
  <c r="X1718" i="11"/>
  <c r="A1718" i="11"/>
  <c r="X1717" i="11"/>
  <c r="A1717" i="11"/>
  <c r="X1716" i="11"/>
  <c r="A1716" i="11"/>
  <c r="X1715" i="11"/>
  <c r="A1715" i="11"/>
  <c r="X1714" i="11"/>
  <c r="A1714" i="11"/>
  <c r="X1713" i="11"/>
  <c r="A1713" i="11"/>
  <c r="X1712" i="11"/>
  <c r="A1712" i="11"/>
  <c r="X1711" i="11"/>
  <c r="A1711" i="11"/>
  <c r="X1710" i="11"/>
  <c r="A1710" i="11"/>
  <c r="X1709" i="11"/>
  <c r="A1709" i="11"/>
  <c r="X1708" i="11"/>
  <c r="A1708" i="11"/>
  <c r="X1707" i="11"/>
  <c r="A1707" i="11"/>
  <c r="X1706" i="11"/>
  <c r="A1706" i="11"/>
  <c r="X1705" i="11"/>
  <c r="A1705" i="11"/>
  <c r="X1704" i="11"/>
  <c r="A1704" i="11"/>
  <c r="X1703" i="11"/>
  <c r="A1703" i="11"/>
  <c r="X1702" i="11"/>
  <c r="A1702" i="11"/>
  <c r="X1701" i="11"/>
  <c r="A1701" i="11"/>
  <c r="X1700" i="11"/>
  <c r="A1700" i="11"/>
  <c r="X1699" i="11"/>
  <c r="A1699" i="11"/>
  <c r="X1698" i="11"/>
  <c r="A1698" i="11"/>
  <c r="X1697" i="11"/>
  <c r="A1697" i="11"/>
  <c r="X1696" i="11"/>
  <c r="A1696" i="11"/>
  <c r="X1695" i="11"/>
  <c r="A1695" i="11"/>
  <c r="X1694" i="11"/>
  <c r="A1694" i="11"/>
  <c r="X1693" i="11"/>
  <c r="A1693" i="11"/>
  <c r="X1692" i="11"/>
  <c r="A1692" i="11"/>
  <c r="X1691" i="11"/>
  <c r="A1691" i="11"/>
  <c r="X1690" i="11"/>
  <c r="A1690" i="11"/>
  <c r="X1689" i="11"/>
  <c r="A1689" i="11"/>
  <c r="X1688" i="11"/>
  <c r="A1688" i="11"/>
  <c r="X1687" i="11"/>
  <c r="A1687" i="11"/>
  <c r="X1686" i="11"/>
  <c r="A1686" i="11"/>
  <c r="X1685" i="11"/>
  <c r="A1685" i="11"/>
  <c r="X1684" i="11"/>
  <c r="A1684" i="11"/>
  <c r="X1683" i="11"/>
  <c r="A1683" i="11"/>
  <c r="X1682" i="11"/>
  <c r="A1682" i="11"/>
  <c r="X1681" i="11"/>
  <c r="A1681" i="11"/>
  <c r="X1680" i="11"/>
  <c r="A1680" i="11"/>
  <c r="X1679" i="11"/>
  <c r="A1679" i="11"/>
  <c r="X1678" i="11"/>
  <c r="A1678" i="11"/>
  <c r="X1677" i="11"/>
  <c r="A1677" i="11"/>
  <c r="X1676" i="11"/>
  <c r="A1676" i="11"/>
  <c r="X1675" i="11"/>
  <c r="A1675" i="11"/>
  <c r="X1674" i="11"/>
  <c r="A1674" i="11"/>
  <c r="X1673" i="11"/>
  <c r="A1673" i="11"/>
  <c r="X1672" i="11"/>
  <c r="A1672" i="11"/>
  <c r="X1671" i="11"/>
  <c r="A1671" i="11"/>
  <c r="X1670" i="11"/>
  <c r="A1670" i="11"/>
  <c r="X1669" i="11"/>
  <c r="A1669" i="11"/>
  <c r="X1668" i="11"/>
  <c r="A1668" i="11"/>
  <c r="X1667" i="11"/>
  <c r="A1667" i="11"/>
  <c r="X1666" i="11"/>
  <c r="A1666" i="11"/>
  <c r="X1665" i="11"/>
  <c r="A1665" i="11"/>
  <c r="X1664" i="11"/>
  <c r="A1664" i="11"/>
  <c r="X1663" i="11"/>
  <c r="A1663" i="11"/>
  <c r="X1662" i="11"/>
  <c r="A1662" i="11"/>
  <c r="X1661" i="11"/>
  <c r="A1661" i="11"/>
  <c r="X1660" i="11"/>
  <c r="A1660" i="11"/>
  <c r="A1659" i="11"/>
  <c r="A1658" i="11"/>
  <c r="X1657" i="11"/>
  <c r="A1657" i="11"/>
  <c r="X1656" i="11"/>
  <c r="A1656" i="11"/>
  <c r="X1655" i="11"/>
  <c r="A1655" i="11"/>
  <c r="X1654" i="11"/>
  <c r="A1654" i="11"/>
  <c r="X1653" i="11"/>
  <c r="A1653" i="11"/>
  <c r="X1652" i="11"/>
  <c r="A1652" i="11"/>
  <c r="X1651" i="11"/>
  <c r="A1651" i="11"/>
  <c r="X1650" i="11"/>
  <c r="A1650" i="11"/>
  <c r="X1649" i="11"/>
  <c r="A1649" i="11"/>
  <c r="X1648" i="11"/>
  <c r="A1648" i="11"/>
  <c r="X1647" i="11"/>
  <c r="A1647" i="11"/>
  <c r="X1646" i="11"/>
  <c r="A1646" i="11"/>
  <c r="X1645" i="11"/>
  <c r="A1645" i="11"/>
  <c r="X1644" i="11"/>
  <c r="A1644" i="11"/>
  <c r="X1643" i="11"/>
  <c r="A1643" i="11"/>
  <c r="X1642" i="11"/>
  <c r="A1642" i="11"/>
  <c r="X1641" i="11"/>
  <c r="A1641" i="11"/>
  <c r="X1640" i="11"/>
  <c r="A1640" i="11"/>
  <c r="X1639" i="11"/>
  <c r="A1639" i="11"/>
  <c r="X1638" i="11"/>
  <c r="A1638" i="11"/>
  <c r="X1637" i="11"/>
  <c r="A1637" i="11"/>
  <c r="X1636" i="11"/>
  <c r="A1636" i="11"/>
  <c r="X1635" i="11"/>
  <c r="A1635" i="11"/>
  <c r="X1634" i="11"/>
  <c r="A1634" i="11"/>
  <c r="X1633" i="11"/>
  <c r="A1633" i="11"/>
  <c r="X1632" i="11"/>
  <c r="A1632" i="11"/>
  <c r="X1631" i="11"/>
  <c r="A1631" i="11"/>
  <c r="X1630" i="11"/>
  <c r="A1630" i="11"/>
  <c r="X1629" i="11"/>
  <c r="A1629" i="11"/>
  <c r="X1628" i="11"/>
  <c r="A1628" i="11"/>
  <c r="X1627" i="11"/>
  <c r="A1627" i="11"/>
  <c r="X1626" i="11"/>
  <c r="A1626" i="11"/>
  <c r="X1625" i="11"/>
  <c r="A1625" i="11"/>
  <c r="X1624" i="11"/>
  <c r="A1624" i="11"/>
  <c r="X1623" i="11"/>
  <c r="A1623" i="11"/>
  <c r="X1622" i="11"/>
  <c r="A1622" i="11"/>
  <c r="X1621" i="11"/>
  <c r="A1621" i="11"/>
  <c r="X1620" i="11"/>
  <c r="A1620" i="11"/>
  <c r="X1619" i="11"/>
  <c r="A1619" i="11"/>
  <c r="X1618" i="11"/>
  <c r="A1618" i="11"/>
  <c r="X1617" i="11"/>
  <c r="A1617" i="11"/>
  <c r="X1616" i="11"/>
  <c r="A1616" i="11"/>
  <c r="X1615" i="11"/>
  <c r="A1615" i="11"/>
  <c r="X1614" i="11"/>
  <c r="A1614" i="11"/>
  <c r="X1613" i="11"/>
  <c r="A1613" i="11"/>
  <c r="X1612" i="11"/>
  <c r="A1612" i="11"/>
  <c r="X1611" i="11"/>
  <c r="A1611" i="11"/>
  <c r="X1610" i="11"/>
  <c r="A1610" i="11"/>
  <c r="X1609" i="11"/>
  <c r="A1609" i="11"/>
  <c r="X1608" i="11"/>
  <c r="A1608" i="11"/>
  <c r="X1607" i="11"/>
  <c r="A1607" i="11"/>
  <c r="X1606" i="11"/>
  <c r="A1606" i="11"/>
  <c r="X1605" i="11"/>
  <c r="A1605" i="11"/>
  <c r="X1604" i="11"/>
  <c r="A1604" i="11"/>
  <c r="X1603" i="11"/>
  <c r="A1603" i="11"/>
  <c r="X1602" i="11"/>
  <c r="A1602" i="11"/>
  <c r="X1601" i="11"/>
  <c r="A1601" i="11"/>
  <c r="X1600" i="11"/>
  <c r="A1600" i="11"/>
  <c r="X1599" i="11"/>
  <c r="A1599" i="11"/>
  <c r="X1598" i="11"/>
  <c r="A1598" i="11"/>
  <c r="X1597" i="11"/>
  <c r="A1597" i="11"/>
  <c r="X1596" i="11"/>
  <c r="A1596" i="11"/>
  <c r="X1595" i="11"/>
  <c r="A1595" i="11"/>
  <c r="X1594" i="11"/>
  <c r="A1594" i="11"/>
  <c r="X1593" i="11"/>
  <c r="A1593" i="11"/>
  <c r="X1591" i="11"/>
  <c r="A1591" i="11"/>
  <c r="X1590" i="11"/>
  <c r="A1590" i="11"/>
  <c r="X1589" i="11"/>
  <c r="A1589" i="11"/>
  <c r="X1588" i="11"/>
  <c r="A1588" i="11"/>
  <c r="X1587" i="11"/>
  <c r="A1587" i="11"/>
  <c r="X1586" i="11"/>
  <c r="A1586" i="11"/>
  <c r="X1585" i="11"/>
  <c r="A1585" i="11"/>
  <c r="X1584" i="11"/>
  <c r="A1584" i="11"/>
  <c r="X1583" i="11"/>
  <c r="A1583" i="11"/>
  <c r="X1582" i="11"/>
  <c r="A1582" i="11"/>
  <c r="X1581" i="11"/>
  <c r="A1581" i="11"/>
  <c r="X1580" i="11"/>
  <c r="A1580" i="11"/>
  <c r="X1579" i="11"/>
  <c r="A1579" i="11"/>
  <c r="X1578" i="11"/>
  <c r="A1578" i="11"/>
  <c r="X1577" i="11"/>
  <c r="A1577" i="11"/>
  <c r="X1576" i="11"/>
  <c r="A1576" i="11"/>
  <c r="X1575" i="11"/>
  <c r="A1575" i="11"/>
  <c r="X1574" i="11"/>
  <c r="A1574" i="11"/>
  <c r="X1573" i="11"/>
  <c r="A1573" i="11"/>
  <c r="X1572" i="11"/>
  <c r="A1572" i="11"/>
  <c r="X1571" i="11"/>
  <c r="A1571" i="11"/>
  <c r="X1570" i="11"/>
  <c r="A1570" i="11"/>
  <c r="X1569" i="11"/>
  <c r="A1569" i="11"/>
  <c r="X1568" i="11"/>
  <c r="A1568" i="11"/>
  <c r="X1567" i="11"/>
  <c r="A1567" i="11"/>
  <c r="X1565" i="11"/>
  <c r="A1565" i="11"/>
  <c r="X1564" i="11"/>
  <c r="A1564" i="11"/>
  <c r="X1563" i="11"/>
  <c r="A1563" i="11"/>
  <c r="X1562" i="11"/>
  <c r="A1562" i="11"/>
  <c r="X1561" i="11"/>
  <c r="A1561" i="11"/>
  <c r="X1560" i="11"/>
  <c r="A1560" i="11"/>
  <c r="X1558" i="11"/>
  <c r="A1558" i="11"/>
  <c r="X1557" i="11"/>
  <c r="A1557" i="11"/>
  <c r="X1555" i="11"/>
  <c r="A1555" i="11"/>
  <c r="X1554" i="11"/>
  <c r="A1554" i="11"/>
  <c r="A1552" i="11"/>
  <c r="X1551" i="11"/>
  <c r="A1551" i="11"/>
  <c r="X1550" i="11"/>
  <c r="A1550" i="11"/>
  <c r="X1549" i="11"/>
  <c r="A1549" i="11"/>
  <c r="X1548" i="11"/>
  <c r="A1548" i="11"/>
  <c r="X1545" i="11"/>
  <c r="A1545" i="11"/>
  <c r="X1544" i="11"/>
  <c r="A1544" i="11"/>
  <c r="X1543" i="11"/>
  <c r="A1543" i="11"/>
  <c r="X1542" i="11"/>
  <c r="A1542" i="11"/>
  <c r="X1541" i="11"/>
  <c r="A1541" i="11"/>
  <c r="X1540" i="11"/>
  <c r="A1540" i="11"/>
  <c r="X1539" i="11"/>
  <c r="A1539" i="11"/>
  <c r="X1538" i="11"/>
  <c r="A1538" i="11"/>
  <c r="X1537" i="11"/>
  <c r="A1537" i="11"/>
  <c r="X1536" i="11"/>
  <c r="A1536" i="11"/>
  <c r="X1535" i="11"/>
  <c r="A1535" i="11"/>
  <c r="X1534" i="11"/>
  <c r="A1534" i="11"/>
  <c r="X1533" i="11"/>
  <c r="A1533" i="11"/>
  <c r="X1532" i="11"/>
  <c r="A1532" i="11"/>
  <c r="X1531" i="11"/>
  <c r="A1531" i="11"/>
  <c r="X1530" i="11"/>
  <c r="A1530" i="11"/>
  <c r="X1529" i="11"/>
  <c r="A1529" i="11"/>
  <c r="X1528" i="11"/>
  <c r="A1528" i="11"/>
  <c r="X1527" i="11"/>
  <c r="A1527" i="11"/>
  <c r="X1526" i="11"/>
  <c r="A1526" i="11"/>
  <c r="X1525" i="11"/>
  <c r="A1525" i="11"/>
  <c r="X1524" i="11"/>
  <c r="A1524" i="11"/>
  <c r="X1523" i="11"/>
  <c r="A1523" i="11"/>
  <c r="X1522" i="11"/>
  <c r="A1522" i="11"/>
  <c r="X1521" i="11"/>
  <c r="A1521" i="11"/>
  <c r="X1520" i="11"/>
  <c r="A1520" i="11"/>
  <c r="X1519" i="11"/>
  <c r="A1519" i="11"/>
  <c r="X1518" i="11"/>
  <c r="A1518" i="11"/>
  <c r="X1517" i="11"/>
  <c r="A1517" i="11"/>
  <c r="X1516" i="11"/>
  <c r="A1516" i="11"/>
  <c r="X1515" i="11"/>
  <c r="A1515" i="11"/>
  <c r="X1514" i="11"/>
  <c r="A1514" i="11"/>
  <c r="X1513" i="11"/>
  <c r="A1513" i="11"/>
  <c r="X1512" i="11"/>
  <c r="A1512" i="11"/>
  <c r="X1511" i="11"/>
  <c r="A1511" i="11"/>
  <c r="X1510" i="11"/>
  <c r="A1510" i="11"/>
  <c r="X1509" i="11"/>
  <c r="A1509" i="11"/>
  <c r="X1508" i="11"/>
  <c r="A1508" i="11"/>
  <c r="X1507" i="11"/>
  <c r="A1507" i="11"/>
  <c r="X1506" i="11"/>
  <c r="A1506" i="11"/>
  <c r="X1505" i="11"/>
  <c r="A1505" i="11"/>
  <c r="X1504" i="11"/>
  <c r="A1504" i="11"/>
  <c r="X1503" i="11"/>
  <c r="A1503" i="11"/>
  <c r="X1502" i="11"/>
  <c r="A1502" i="11"/>
  <c r="X1501" i="11"/>
  <c r="A1501" i="11"/>
  <c r="X1500" i="11"/>
  <c r="A1500" i="11"/>
  <c r="X1498" i="11"/>
  <c r="A1498" i="11"/>
  <c r="X1497" i="11"/>
  <c r="A1497" i="11"/>
  <c r="X1496" i="11"/>
  <c r="A1496" i="11"/>
  <c r="X1495" i="11"/>
  <c r="A1495" i="11"/>
  <c r="X1494" i="11"/>
  <c r="A1494" i="11"/>
  <c r="X1493" i="11"/>
  <c r="A1493" i="11"/>
  <c r="X1492" i="11"/>
  <c r="A1492" i="11"/>
  <c r="X1491" i="11"/>
  <c r="A1491" i="11"/>
  <c r="X1490" i="11"/>
  <c r="A1490" i="11"/>
  <c r="X1489" i="11"/>
  <c r="A1489" i="11"/>
  <c r="X1488" i="11"/>
  <c r="A1488" i="11"/>
  <c r="X1487" i="11"/>
  <c r="A1487" i="11"/>
  <c r="X1486" i="11"/>
  <c r="A1486" i="11"/>
  <c r="X1485" i="11"/>
  <c r="A1485" i="11"/>
  <c r="A1483" i="11"/>
  <c r="X1481" i="11"/>
  <c r="A1481" i="11"/>
  <c r="X1480" i="11"/>
  <c r="A1480" i="11"/>
  <c r="X1479" i="11"/>
  <c r="A1479" i="11"/>
  <c r="X1478" i="11"/>
  <c r="A1478" i="11"/>
  <c r="X1477" i="11"/>
  <c r="A1477" i="11"/>
  <c r="X1476" i="11"/>
  <c r="A1476" i="11"/>
  <c r="X1475" i="11"/>
  <c r="A1475" i="11"/>
  <c r="X1474" i="11"/>
  <c r="A1474" i="11"/>
  <c r="X1473" i="11"/>
  <c r="A1473" i="11"/>
  <c r="X1472" i="11"/>
  <c r="A1472" i="11"/>
  <c r="X1471" i="11"/>
  <c r="A1471" i="11"/>
  <c r="X1470" i="11"/>
  <c r="A1470" i="11"/>
  <c r="X1469" i="11"/>
  <c r="A1469" i="11"/>
  <c r="X1468" i="11"/>
  <c r="A1468" i="11"/>
  <c r="X1467" i="11"/>
  <c r="A1467" i="11"/>
  <c r="X1466" i="11"/>
  <c r="A1466" i="11"/>
  <c r="X1465" i="11"/>
  <c r="A1465" i="11"/>
  <c r="X1464" i="11"/>
  <c r="A1464" i="11"/>
  <c r="X1463" i="11"/>
  <c r="A1463" i="11"/>
  <c r="X1462" i="11"/>
  <c r="A1462" i="11"/>
  <c r="X1461" i="11"/>
  <c r="A1461" i="11"/>
  <c r="X1460" i="11"/>
  <c r="A1460" i="11"/>
  <c r="X1459" i="11"/>
  <c r="A1459" i="11"/>
  <c r="X1457" i="11"/>
  <c r="A1457" i="11"/>
  <c r="X1456" i="11"/>
  <c r="A1456" i="11"/>
  <c r="X1455" i="11"/>
  <c r="A1455" i="11"/>
  <c r="X1454" i="11"/>
  <c r="A1454" i="11"/>
  <c r="X1453" i="11"/>
  <c r="A1453" i="11"/>
  <c r="X1452" i="11"/>
  <c r="A1452" i="11"/>
  <c r="X1451" i="11"/>
  <c r="A1451" i="11"/>
  <c r="X1450" i="11"/>
  <c r="A1450" i="11"/>
  <c r="X1449" i="11"/>
  <c r="A1449" i="11"/>
  <c r="X1448" i="11"/>
  <c r="A1448" i="11"/>
  <c r="X1447" i="11"/>
  <c r="A1447" i="11"/>
  <c r="X1446" i="11"/>
  <c r="A1446" i="11"/>
  <c r="X1445" i="11"/>
  <c r="A1445" i="11"/>
  <c r="X1443" i="11"/>
  <c r="A1443" i="11"/>
  <c r="X1442" i="11"/>
  <c r="A1442" i="11"/>
  <c r="X1441" i="11"/>
  <c r="A1441" i="11"/>
  <c r="X1440" i="11"/>
  <c r="A1440" i="11"/>
  <c r="X1439" i="11"/>
  <c r="A1439" i="11"/>
  <c r="X1438" i="11"/>
  <c r="A1438" i="11"/>
  <c r="X1437" i="11"/>
  <c r="A1437" i="11"/>
  <c r="X1436" i="11"/>
  <c r="A1436" i="11"/>
  <c r="X1435" i="11"/>
  <c r="A1435" i="11"/>
  <c r="X1433" i="11"/>
  <c r="A1433" i="11"/>
  <c r="X1432" i="11"/>
  <c r="A1432" i="11"/>
  <c r="X1431" i="11"/>
  <c r="A1431" i="11"/>
  <c r="X1430" i="11"/>
  <c r="A1430" i="11"/>
  <c r="X1429" i="11"/>
  <c r="A1429" i="11"/>
  <c r="X1428" i="11"/>
  <c r="A1428" i="11"/>
  <c r="X1427" i="11"/>
  <c r="A1427" i="11"/>
  <c r="X1426" i="11"/>
  <c r="A1426" i="11"/>
  <c r="X1425" i="11"/>
  <c r="A1425" i="11"/>
  <c r="X1424" i="11"/>
  <c r="A1424" i="11"/>
  <c r="X1423" i="11"/>
  <c r="A1423" i="11"/>
  <c r="X1422" i="11"/>
  <c r="A1422" i="11"/>
  <c r="X1421" i="11"/>
  <c r="A1421" i="11"/>
  <c r="X1419" i="11"/>
  <c r="A1419" i="11"/>
  <c r="X1418" i="11"/>
  <c r="A1418" i="11"/>
  <c r="X1417" i="11"/>
  <c r="A1417" i="11"/>
  <c r="X1416" i="11"/>
  <c r="A1416" i="11"/>
  <c r="X1415" i="11"/>
  <c r="A1415" i="11"/>
  <c r="X1414" i="11"/>
  <c r="A1414" i="11"/>
  <c r="X1413" i="11"/>
  <c r="A1413" i="11"/>
  <c r="X1412" i="11"/>
  <c r="A1412" i="11"/>
  <c r="X1411" i="11"/>
  <c r="A1411" i="11"/>
  <c r="X1410" i="11"/>
  <c r="A1410" i="11"/>
  <c r="X1409" i="11"/>
  <c r="A1409" i="11"/>
  <c r="X1408" i="11"/>
  <c r="A1408" i="11"/>
  <c r="X1407" i="11"/>
  <c r="A1407" i="11"/>
  <c r="X1406" i="11"/>
  <c r="A1406" i="11"/>
  <c r="X1405" i="11"/>
  <c r="A1405" i="11"/>
  <c r="X1404" i="11"/>
  <c r="A1404" i="11"/>
  <c r="X1403" i="11"/>
  <c r="A1403" i="11"/>
  <c r="X1402" i="11"/>
  <c r="A1402" i="11"/>
  <c r="X1401" i="11"/>
  <c r="A1401" i="11"/>
  <c r="X1400" i="11"/>
  <c r="A1400" i="11"/>
  <c r="X1399" i="11"/>
  <c r="A1399" i="11"/>
  <c r="X1398" i="11"/>
  <c r="A1398" i="11"/>
  <c r="X1397" i="11"/>
  <c r="A1397" i="11"/>
  <c r="X1396" i="11"/>
  <c r="A1396" i="11"/>
  <c r="X1394" i="11"/>
  <c r="A1394" i="11"/>
  <c r="X1393" i="11"/>
  <c r="A1393" i="11"/>
  <c r="X1392" i="11"/>
  <c r="A1392" i="11"/>
  <c r="X1391" i="11"/>
  <c r="A1391" i="11"/>
  <c r="X1390" i="11"/>
  <c r="A1390" i="11"/>
  <c r="X1389" i="11"/>
  <c r="A1389" i="11"/>
  <c r="X1388" i="11"/>
  <c r="A1388" i="11"/>
  <c r="X1387" i="11"/>
  <c r="A1387" i="11"/>
  <c r="X1386" i="11"/>
  <c r="A1386" i="11"/>
  <c r="X1385" i="11"/>
  <c r="A1385" i="11"/>
  <c r="X1384" i="11"/>
  <c r="A1384" i="11"/>
  <c r="X1383" i="11"/>
  <c r="A1383" i="11"/>
  <c r="X1382" i="11"/>
  <c r="A1382" i="11"/>
  <c r="X1381" i="11"/>
  <c r="A1381" i="11"/>
  <c r="X1380" i="11"/>
  <c r="A1380" i="11"/>
  <c r="X1379" i="11"/>
  <c r="A1379" i="11"/>
  <c r="X1378" i="11"/>
  <c r="A1378" i="11"/>
  <c r="X1377" i="11"/>
  <c r="A1377" i="11"/>
  <c r="X1376" i="11"/>
  <c r="A1376" i="11"/>
  <c r="X1375" i="11"/>
  <c r="A1375" i="11"/>
  <c r="X1374" i="11"/>
  <c r="A1374" i="11"/>
  <c r="X1373" i="11"/>
  <c r="A1373" i="11"/>
  <c r="X1372" i="11"/>
  <c r="A1372" i="11"/>
  <c r="X1371" i="11"/>
  <c r="A1371" i="11"/>
  <c r="X1370" i="11"/>
  <c r="A1370" i="11"/>
  <c r="X1369" i="11"/>
  <c r="A1369" i="11"/>
  <c r="X1368" i="11"/>
  <c r="A1368" i="11"/>
  <c r="X1367" i="11"/>
  <c r="A1367" i="11"/>
  <c r="X1366" i="11"/>
  <c r="A1366" i="11"/>
  <c r="X1365" i="11"/>
  <c r="A1365" i="11"/>
  <c r="X1364" i="11"/>
  <c r="A1364" i="11"/>
  <c r="X1363" i="11"/>
  <c r="A1363" i="11"/>
  <c r="X1362" i="11"/>
  <c r="A1362" i="11"/>
  <c r="X1361" i="11"/>
  <c r="A1361" i="11"/>
  <c r="X1360" i="11"/>
  <c r="A1360" i="11"/>
  <c r="X1359" i="11"/>
  <c r="A1359" i="11"/>
  <c r="X1358" i="11"/>
  <c r="A1358" i="11"/>
  <c r="X1357" i="11"/>
  <c r="A1357" i="11"/>
  <c r="X1356" i="11"/>
  <c r="A1356" i="11"/>
  <c r="X1355" i="11"/>
  <c r="A1355" i="11"/>
  <c r="X1354" i="11"/>
  <c r="A1354" i="11"/>
  <c r="X1353" i="11"/>
  <c r="A1353" i="11"/>
  <c r="X1352" i="11"/>
  <c r="A1352" i="11"/>
  <c r="X1351" i="11"/>
  <c r="A1351" i="11"/>
  <c r="X1350" i="11"/>
  <c r="A1350" i="11"/>
  <c r="X1349" i="11"/>
  <c r="A1349" i="11"/>
  <c r="X1348" i="11"/>
  <c r="A1348" i="11"/>
  <c r="X1347" i="11"/>
  <c r="A1347" i="11"/>
  <c r="X1346" i="11"/>
  <c r="A1346" i="11"/>
  <c r="X1345" i="11"/>
  <c r="A1345" i="11"/>
  <c r="X1344" i="11"/>
  <c r="A1344" i="11"/>
  <c r="X1343" i="11"/>
  <c r="A1343" i="11"/>
  <c r="X1341" i="11"/>
  <c r="A1341" i="11"/>
  <c r="X1340" i="11"/>
  <c r="A1340" i="11"/>
  <c r="X1339" i="11"/>
  <c r="A1339" i="11"/>
  <c r="X1338" i="11"/>
  <c r="A1338" i="11"/>
  <c r="X1337" i="11"/>
  <c r="A1337" i="11"/>
  <c r="X1336" i="11"/>
  <c r="A1336" i="11"/>
  <c r="X1335" i="11"/>
  <c r="A1335" i="11"/>
  <c r="X1334" i="11"/>
  <c r="A1334" i="11"/>
  <c r="X1333" i="11"/>
  <c r="A1333" i="11"/>
  <c r="X1332" i="11"/>
  <c r="A1332" i="11"/>
  <c r="X1331" i="11"/>
  <c r="A1331" i="11"/>
  <c r="X1330" i="11"/>
  <c r="A1330" i="11"/>
  <c r="X1329" i="11"/>
  <c r="A1329" i="11"/>
  <c r="X1328" i="11"/>
  <c r="A1328" i="11"/>
  <c r="X1327" i="11"/>
  <c r="A1327" i="11"/>
  <c r="X1326" i="11"/>
  <c r="A1326" i="11"/>
  <c r="X1325" i="11"/>
  <c r="A1325" i="11"/>
  <c r="X1324" i="11"/>
  <c r="A1324" i="11"/>
  <c r="X1323" i="11"/>
  <c r="A1323" i="11"/>
  <c r="X1322" i="11"/>
  <c r="A1322" i="11"/>
  <c r="X1321" i="11"/>
  <c r="A1321" i="11"/>
  <c r="X1320" i="11"/>
  <c r="A1320" i="11"/>
  <c r="X1318" i="11"/>
  <c r="A1318" i="11"/>
  <c r="X1317" i="11"/>
  <c r="A1317" i="11"/>
  <c r="X1316" i="11"/>
  <c r="A1316" i="11"/>
  <c r="X1315" i="11"/>
  <c r="A1315" i="11"/>
  <c r="X1314" i="11"/>
  <c r="A1314" i="11"/>
  <c r="X1313" i="11"/>
  <c r="A1313" i="11"/>
  <c r="X1312" i="11"/>
  <c r="A1312" i="11"/>
  <c r="X1311" i="11"/>
  <c r="A1311" i="11"/>
  <c r="X1310" i="11"/>
  <c r="A1310" i="11"/>
  <c r="X1309" i="11"/>
  <c r="A1309" i="11"/>
  <c r="X1308" i="11"/>
  <c r="A1308" i="11"/>
  <c r="X1307" i="11"/>
  <c r="A1307" i="11"/>
  <c r="X1306" i="11"/>
  <c r="A1306" i="11"/>
  <c r="X1305" i="11"/>
  <c r="A1305" i="11"/>
  <c r="X1304" i="11"/>
  <c r="A1304" i="11"/>
  <c r="X1303" i="11"/>
  <c r="A1303" i="11"/>
  <c r="X1302" i="11"/>
  <c r="A1302" i="11"/>
  <c r="X1301" i="11"/>
  <c r="A1301" i="11"/>
  <c r="X1300" i="11"/>
  <c r="A1300" i="11"/>
  <c r="X1299" i="11"/>
  <c r="A1299" i="11"/>
  <c r="X1298" i="11"/>
  <c r="A1298" i="11"/>
  <c r="X1297" i="11"/>
  <c r="A1297" i="11"/>
  <c r="X1296" i="11"/>
  <c r="A1296" i="11"/>
  <c r="X1295" i="11"/>
  <c r="A1295" i="11"/>
  <c r="X1294" i="11"/>
  <c r="A1294" i="11"/>
  <c r="X1293" i="11"/>
  <c r="A1293" i="11"/>
  <c r="X1292" i="11"/>
  <c r="A1292" i="11"/>
  <c r="X1291" i="11"/>
  <c r="A1291" i="11"/>
  <c r="X1290" i="11"/>
  <c r="A1290" i="11"/>
  <c r="X1289" i="11"/>
  <c r="A1289" i="11"/>
  <c r="X1288" i="11"/>
  <c r="A1288" i="11"/>
  <c r="X1287" i="11"/>
  <c r="A1287" i="11"/>
  <c r="X1286" i="11"/>
  <c r="A1286" i="11"/>
  <c r="X1285" i="11"/>
  <c r="A1285" i="11"/>
  <c r="X1284" i="11"/>
  <c r="A1284" i="11"/>
  <c r="X1283" i="11"/>
  <c r="A1283" i="11"/>
  <c r="X1282" i="11"/>
  <c r="A1282" i="11"/>
  <c r="X1281" i="11"/>
  <c r="A1281" i="11"/>
  <c r="X1280" i="11"/>
  <c r="A1280" i="11"/>
  <c r="X1279" i="11"/>
  <c r="A1279" i="11"/>
  <c r="X1278" i="11"/>
  <c r="A1278" i="11"/>
  <c r="X1277" i="11"/>
  <c r="A1277" i="11"/>
  <c r="X1276" i="11"/>
  <c r="A1276" i="11"/>
  <c r="X1275" i="11"/>
  <c r="A1275" i="11"/>
  <c r="X1274" i="11"/>
  <c r="A1274" i="11"/>
  <c r="X1273" i="11"/>
  <c r="A1273" i="11"/>
  <c r="X1272" i="11"/>
  <c r="A1272" i="11"/>
  <c r="X1271" i="11"/>
  <c r="A1271" i="11"/>
  <c r="X1270" i="11"/>
  <c r="A1270" i="11"/>
  <c r="X1269" i="11"/>
  <c r="A1269" i="11"/>
  <c r="X1268" i="11"/>
  <c r="A1268" i="11"/>
  <c r="X1267" i="11"/>
  <c r="A1267" i="11"/>
  <c r="X1266" i="11"/>
  <c r="A1266" i="11"/>
  <c r="X1265" i="11"/>
  <c r="A1265" i="11"/>
  <c r="X1264" i="11"/>
  <c r="A1264" i="11"/>
  <c r="X1263" i="11"/>
  <c r="A1263" i="11"/>
  <c r="X1262" i="11"/>
  <c r="A1262" i="11"/>
  <c r="X1261" i="11"/>
  <c r="A1261" i="11"/>
  <c r="X1260" i="11"/>
  <c r="A1260" i="11"/>
  <c r="X1259" i="11"/>
  <c r="A1259" i="11"/>
  <c r="X1258" i="11"/>
  <c r="A1258" i="11"/>
  <c r="X1257" i="11"/>
  <c r="A1257" i="11"/>
  <c r="X1256" i="11"/>
  <c r="A1256" i="11"/>
  <c r="X1255" i="11"/>
  <c r="A1255" i="11"/>
  <c r="X1254" i="11"/>
  <c r="A1254" i="11"/>
  <c r="X1253" i="11"/>
  <c r="A1253" i="11"/>
  <c r="X1252" i="11"/>
  <c r="A1252" i="11"/>
  <c r="X1251" i="11"/>
  <c r="A1251" i="11"/>
  <c r="X1250" i="11"/>
  <c r="A1250" i="11"/>
  <c r="X1249" i="11"/>
  <c r="A1249" i="11"/>
  <c r="X1248" i="11"/>
  <c r="A1248" i="11"/>
  <c r="X1247" i="11"/>
  <c r="A1247" i="11"/>
  <c r="X1246" i="11"/>
  <c r="A1246" i="11"/>
  <c r="X1245" i="11"/>
  <c r="A1245" i="11"/>
  <c r="X1244" i="11"/>
  <c r="A1244" i="11"/>
  <c r="X1243" i="11"/>
  <c r="A1243" i="11"/>
  <c r="X1242" i="11"/>
  <c r="A1242" i="11"/>
  <c r="X1241" i="11"/>
  <c r="A1241" i="11"/>
  <c r="X1240" i="11"/>
  <c r="A1240" i="11"/>
  <c r="X1239" i="11"/>
  <c r="A1239" i="11"/>
  <c r="X1238" i="11"/>
  <c r="A1238" i="11"/>
  <c r="X1237" i="11"/>
  <c r="A1237" i="11"/>
  <c r="X1236" i="11"/>
  <c r="A1236" i="11"/>
  <c r="X1235" i="11"/>
  <c r="A1235" i="11"/>
  <c r="X1234" i="11"/>
  <c r="A1234" i="11"/>
  <c r="X1233" i="11"/>
  <c r="A1233" i="11"/>
  <c r="X1232" i="11"/>
  <c r="A1232" i="11"/>
  <c r="X1231" i="11"/>
  <c r="A1231" i="11"/>
  <c r="X1230" i="11"/>
  <c r="A1230" i="11"/>
  <c r="X1229" i="11"/>
  <c r="A1229" i="11"/>
  <c r="X1228" i="11"/>
  <c r="A1228" i="11"/>
  <c r="X1227" i="11"/>
  <c r="A1227" i="11"/>
  <c r="A1226" i="11"/>
  <c r="A1225" i="11"/>
  <c r="A1224" i="11"/>
  <c r="A1223" i="11"/>
  <c r="A1222" i="11"/>
  <c r="A1221" i="11"/>
  <c r="A1219" i="11"/>
  <c r="A1218" i="11"/>
  <c r="A1217" i="11"/>
  <c r="A1216" i="11"/>
  <c r="A1214" i="11"/>
  <c r="A1213" i="11"/>
  <c r="A1212" i="11"/>
  <c r="X1211" i="11"/>
  <c r="A1211" i="11"/>
  <c r="X1210" i="11"/>
  <c r="A1210" i="11"/>
  <c r="X1209" i="11"/>
  <c r="A1209" i="11"/>
  <c r="X1208" i="11"/>
  <c r="A1208" i="11"/>
  <c r="X1207" i="11"/>
  <c r="A1207" i="11"/>
  <c r="X1206" i="11"/>
  <c r="A1206" i="11"/>
  <c r="X1205" i="11"/>
  <c r="A1205" i="11"/>
  <c r="X1204" i="11"/>
  <c r="A1204" i="11"/>
  <c r="X1203" i="11"/>
  <c r="A1203" i="11"/>
  <c r="X1201" i="11"/>
  <c r="A1201" i="11"/>
  <c r="X1200" i="11"/>
  <c r="A1200" i="11"/>
  <c r="X1199" i="11"/>
  <c r="A1199" i="11"/>
  <c r="X1198" i="11"/>
  <c r="A1198" i="11"/>
  <c r="X1197" i="11"/>
  <c r="A1197" i="11"/>
  <c r="X1196" i="11"/>
  <c r="A1196" i="11"/>
  <c r="X1195" i="11"/>
  <c r="A1195" i="11"/>
  <c r="X1194" i="11"/>
  <c r="A1194" i="11"/>
  <c r="X1193" i="11"/>
  <c r="A1193" i="11"/>
  <c r="X1192" i="11"/>
  <c r="A1192" i="11"/>
  <c r="X1191" i="11"/>
  <c r="A1191" i="11"/>
  <c r="X1190" i="11"/>
  <c r="A1190" i="11"/>
  <c r="X1189" i="11"/>
  <c r="A1189" i="11"/>
  <c r="X1188" i="11"/>
  <c r="A1188" i="11"/>
  <c r="X1187" i="11"/>
  <c r="A1187" i="11"/>
  <c r="X1186" i="11"/>
  <c r="A1186" i="11"/>
  <c r="X1185" i="11"/>
  <c r="A1185" i="11"/>
  <c r="X1184" i="11"/>
  <c r="A1184" i="11"/>
  <c r="X1183" i="11"/>
  <c r="A1183" i="11"/>
  <c r="X1182" i="11"/>
  <c r="A1182" i="11"/>
  <c r="X1181" i="11"/>
  <c r="A1181" i="11"/>
  <c r="X1180" i="11"/>
  <c r="A1180" i="11"/>
  <c r="X1179" i="11"/>
  <c r="A1179" i="11"/>
  <c r="X1178" i="11"/>
  <c r="A1178" i="11"/>
  <c r="X1177" i="11"/>
  <c r="A1177" i="11"/>
  <c r="X1176" i="11"/>
  <c r="A1176" i="11"/>
  <c r="X1175" i="11"/>
  <c r="A1175" i="11"/>
  <c r="X1174" i="11"/>
  <c r="A1174" i="11"/>
  <c r="X1173" i="11"/>
  <c r="A1173" i="11"/>
  <c r="X1172" i="11"/>
  <c r="A1172" i="11"/>
  <c r="X1171" i="11"/>
  <c r="A1171" i="11"/>
  <c r="X1170" i="11"/>
  <c r="A1170" i="11"/>
  <c r="X1169" i="11"/>
  <c r="A1169" i="11"/>
  <c r="X1168" i="11"/>
  <c r="A1168" i="11"/>
  <c r="X1167" i="11"/>
  <c r="A1167" i="11"/>
  <c r="X1166" i="11"/>
  <c r="A1166" i="11"/>
  <c r="X1165" i="11"/>
  <c r="A1165" i="11"/>
  <c r="X1164" i="11"/>
  <c r="A1164" i="11"/>
  <c r="X1163" i="11"/>
  <c r="A1163" i="11"/>
  <c r="X1162" i="11"/>
  <c r="A1162" i="11"/>
  <c r="X1161" i="11"/>
  <c r="A1161" i="11"/>
  <c r="X1160" i="11"/>
  <c r="A1160" i="11"/>
  <c r="X1159" i="11"/>
  <c r="A1159" i="11"/>
  <c r="X1158" i="11"/>
  <c r="A1158" i="11"/>
  <c r="X1157" i="11"/>
  <c r="A1157" i="11"/>
  <c r="X1156" i="11"/>
  <c r="A1156" i="11"/>
  <c r="X1155" i="11"/>
  <c r="A1155" i="11"/>
  <c r="X1154" i="11"/>
  <c r="A1154" i="11"/>
  <c r="X1153" i="11"/>
  <c r="A1153" i="11"/>
  <c r="X1152" i="11"/>
  <c r="A1152" i="11"/>
  <c r="X1151" i="11"/>
  <c r="A1151" i="11"/>
  <c r="X1150" i="11"/>
  <c r="A1150" i="11"/>
  <c r="X1149" i="11"/>
  <c r="A1149" i="11"/>
  <c r="X1148" i="11"/>
  <c r="A1148" i="11"/>
  <c r="X1147" i="11"/>
  <c r="A1147" i="11"/>
  <c r="X1146" i="11"/>
  <c r="A1146" i="11"/>
  <c r="X1145" i="11"/>
  <c r="A1145" i="11"/>
  <c r="X1144" i="11"/>
  <c r="A1144" i="11"/>
  <c r="X1143" i="11"/>
  <c r="A1143" i="11"/>
  <c r="X1142" i="11"/>
  <c r="A1142" i="11"/>
  <c r="X1141" i="11"/>
  <c r="A1141" i="11"/>
  <c r="X1140" i="11"/>
  <c r="A1140" i="11"/>
  <c r="X1139" i="11"/>
  <c r="A1139" i="11"/>
  <c r="X1138" i="11"/>
  <c r="A1138" i="11"/>
  <c r="X1137" i="11"/>
  <c r="A1137" i="11"/>
  <c r="X1136" i="11"/>
  <c r="A1136" i="11"/>
  <c r="X1135" i="11"/>
  <c r="A1135" i="11"/>
  <c r="X1134" i="11"/>
  <c r="A1134" i="11"/>
  <c r="X1133" i="11"/>
  <c r="A1133" i="11"/>
  <c r="X1132" i="11"/>
  <c r="A1132" i="11"/>
  <c r="X1131" i="11"/>
  <c r="A1131" i="11"/>
  <c r="X1130" i="11"/>
  <c r="A1130" i="11"/>
  <c r="X1129" i="11"/>
  <c r="A1129" i="11"/>
  <c r="X1128" i="11"/>
  <c r="A1128" i="11"/>
  <c r="X1127" i="11"/>
  <c r="A1127" i="11"/>
  <c r="X1126" i="11"/>
  <c r="A1126" i="11"/>
  <c r="X1125" i="11"/>
  <c r="A1125" i="11"/>
  <c r="X1124" i="11"/>
  <c r="A1124" i="11"/>
  <c r="X1123" i="11"/>
  <c r="A1123" i="11"/>
  <c r="X1122" i="11"/>
  <c r="A1122" i="11"/>
  <c r="X1121" i="11"/>
  <c r="A1121" i="11"/>
  <c r="X1120" i="11"/>
  <c r="A1120" i="11"/>
  <c r="X1119" i="11"/>
  <c r="A1119" i="11"/>
  <c r="X1118" i="11"/>
  <c r="A1118" i="11"/>
  <c r="X1117" i="11"/>
  <c r="A1117" i="11"/>
  <c r="X1116" i="11"/>
  <c r="A1116" i="11"/>
  <c r="X1115" i="11"/>
  <c r="A1115" i="11"/>
  <c r="X1114" i="11"/>
  <c r="A1114" i="11"/>
  <c r="X1113" i="11"/>
  <c r="A1113" i="11"/>
  <c r="X1112" i="11"/>
  <c r="A1112" i="11"/>
  <c r="X1111" i="11"/>
  <c r="A1111" i="11"/>
  <c r="X1110" i="11"/>
  <c r="A1110" i="11"/>
  <c r="X1109" i="11"/>
  <c r="A1109" i="11"/>
  <c r="X1108" i="11"/>
  <c r="A1108" i="11"/>
  <c r="X1107" i="11"/>
  <c r="A1107" i="11"/>
  <c r="X1106" i="11"/>
  <c r="A1106" i="11"/>
  <c r="X1105" i="11"/>
  <c r="A1105" i="11"/>
  <c r="X1104" i="11"/>
  <c r="A1104" i="11"/>
  <c r="X1103" i="11"/>
  <c r="A1103" i="11"/>
  <c r="X1102" i="11"/>
  <c r="A1102" i="11"/>
  <c r="X1101" i="11"/>
  <c r="A1101" i="11"/>
  <c r="X1100" i="11"/>
  <c r="A1100" i="11"/>
  <c r="X1099" i="11"/>
  <c r="A1099" i="11"/>
  <c r="X1098" i="11"/>
  <c r="A1098" i="11"/>
  <c r="X1097" i="11"/>
  <c r="A1097" i="11"/>
  <c r="X1096" i="11"/>
  <c r="A1096" i="11"/>
  <c r="X1095" i="11"/>
  <c r="A1095" i="11"/>
  <c r="X1094" i="11"/>
  <c r="A1094" i="11"/>
  <c r="X1093" i="11"/>
  <c r="A1093" i="11"/>
  <c r="X1092" i="11"/>
  <c r="A1092" i="11"/>
  <c r="X1091" i="11"/>
  <c r="A1091" i="11"/>
  <c r="X1090" i="11"/>
  <c r="A1090" i="11"/>
  <c r="X1089" i="11"/>
  <c r="A1089" i="11"/>
  <c r="X1088" i="11"/>
  <c r="A1088" i="11"/>
  <c r="X1087" i="11"/>
  <c r="A1087" i="11"/>
  <c r="X1086" i="11"/>
  <c r="A1086" i="11"/>
  <c r="X1085" i="11"/>
  <c r="A1085" i="11"/>
  <c r="X1084" i="11"/>
  <c r="A1084" i="11"/>
  <c r="X1083" i="11"/>
  <c r="A1083" i="11"/>
  <c r="X1082" i="11"/>
  <c r="A1082" i="11"/>
  <c r="X1081" i="11"/>
  <c r="A1081" i="11"/>
  <c r="X1080" i="11"/>
  <c r="A1080" i="11"/>
  <c r="X1079" i="11"/>
  <c r="A1079" i="11"/>
  <c r="X1078" i="11"/>
  <c r="A1078" i="11"/>
  <c r="X1077" i="11"/>
  <c r="A1077" i="11"/>
  <c r="X1076" i="11"/>
  <c r="A1076" i="11"/>
  <c r="X1075" i="11"/>
  <c r="A1075" i="11"/>
  <c r="X1074" i="11"/>
  <c r="A1074" i="11"/>
  <c r="X1072" i="11"/>
  <c r="A1072" i="11"/>
  <c r="X1071" i="11"/>
  <c r="A1071" i="11"/>
  <c r="X1070" i="11"/>
  <c r="A1070" i="11"/>
  <c r="X1069" i="11"/>
  <c r="A1069" i="11"/>
  <c r="X1068" i="11"/>
  <c r="A1068" i="11"/>
  <c r="X1067" i="11"/>
  <c r="A1067" i="11"/>
  <c r="X1066" i="11"/>
  <c r="A1066" i="11"/>
  <c r="X1065" i="11"/>
  <c r="A1065" i="11"/>
  <c r="X1064" i="11"/>
  <c r="A1064" i="11"/>
  <c r="X1063" i="11"/>
  <c r="A1063" i="11"/>
  <c r="X1062" i="11"/>
  <c r="A1062" i="11"/>
  <c r="X1061" i="11"/>
  <c r="A1061" i="11"/>
  <c r="X1060" i="11"/>
  <c r="A1060" i="11"/>
  <c r="X1059" i="11"/>
  <c r="A1059" i="11"/>
  <c r="X1058" i="11"/>
  <c r="A1058" i="11"/>
  <c r="X1057" i="11"/>
  <c r="A1057" i="11"/>
  <c r="X1056" i="11"/>
  <c r="A1056" i="11"/>
  <c r="X1055" i="11"/>
  <c r="A1055" i="11"/>
  <c r="X1054" i="11"/>
  <c r="A1054" i="11"/>
  <c r="X1053" i="11"/>
  <c r="A1053" i="11"/>
  <c r="X1052" i="11"/>
  <c r="A1052" i="11"/>
  <c r="X1051" i="11"/>
  <c r="A1051" i="11"/>
  <c r="X1050" i="11"/>
  <c r="A1050" i="11"/>
  <c r="X1049" i="11"/>
  <c r="A1049" i="11"/>
  <c r="X1048" i="11"/>
  <c r="A1048" i="11"/>
  <c r="X1047" i="11"/>
  <c r="A1047" i="11"/>
  <c r="X1046" i="11"/>
  <c r="A1046" i="11"/>
  <c r="X1045" i="11"/>
  <c r="A1045" i="11"/>
  <c r="X1044" i="11"/>
  <c r="A1044" i="11"/>
  <c r="X1043" i="11"/>
  <c r="A1043" i="11"/>
  <c r="X1042" i="11"/>
  <c r="A1042" i="11"/>
  <c r="X1041" i="11"/>
  <c r="A1041" i="11"/>
  <c r="X1040" i="11"/>
  <c r="A1040" i="11"/>
  <c r="X1039" i="11"/>
  <c r="A1039" i="11"/>
  <c r="X1038" i="11"/>
  <c r="A1038" i="11"/>
  <c r="X1037" i="11"/>
  <c r="A1037" i="11"/>
  <c r="X1036" i="11"/>
  <c r="A1036" i="11"/>
  <c r="X1035" i="11"/>
  <c r="A1035" i="11"/>
  <c r="X1034" i="11"/>
  <c r="A1034" i="11"/>
  <c r="X1033" i="11"/>
  <c r="A1033" i="11"/>
  <c r="X1032" i="11"/>
  <c r="A1032" i="11"/>
  <c r="X1031" i="11"/>
  <c r="A1031" i="11"/>
  <c r="X1030" i="11"/>
  <c r="A1030" i="11"/>
  <c r="X1029" i="11"/>
  <c r="A1029" i="11"/>
  <c r="X1028" i="11"/>
  <c r="A1028" i="11"/>
  <c r="X1027" i="11"/>
  <c r="A1027" i="11"/>
  <c r="X1026" i="11"/>
  <c r="A1026" i="11"/>
  <c r="X1025" i="11"/>
  <c r="A1025" i="11"/>
  <c r="X1024" i="11"/>
  <c r="A1024" i="11"/>
  <c r="X1023" i="11"/>
  <c r="A1023" i="11"/>
  <c r="X1022" i="11"/>
  <c r="A1022" i="11"/>
  <c r="X1019" i="11"/>
  <c r="A1019" i="11"/>
  <c r="X1018" i="11"/>
  <c r="A1018" i="11"/>
  <c r="X1017" i="11"/>
  <c r="A1017" i="11"/>
  <c r="X1016" i="11"/>
  <c r="A1016" i="11"/>
  <c r="X1015" i="11"/>
  <c r="A1015" i="11"/>
  <c r="X1014" i="11"/>
  <c r="A1014" i="11"/>
  <c r="X1013" i="11"/>
  <c r="A1013" i="11"/>
  <c r="X1012" i="11"/>
  <c r="A1012" i="11"/>
  <c r="X1011" i="11"/>
  <c r="A1011" i="11"/>
  <c r="X1010" i="11"/>
  <c r="A1010" i="11"/>
  <c r="X1009" i="11"/>
  <c r="A1009" i="11"/>
  <c r="X1008" i="11"/>
  <c r="A1008" i="11"/>
  <c r="X1007" i="11"/>
  <c r="A1007" i="11"/>
  <c r="X1006" i="11"/>
  <c r="A1006" i="11"/>
  <c r="X1005" i="11"/>
  <c r="A1005" i="11"/>
  <c r="X1004" i="11"/>
  <c r="A1004" i="11"/>
  <c r="X1003" i="11"/>
  <c r="A1003" i="11"/>
  <c r="X1002" i="11"/>
  <c r="A1002" i="11"/>
  <c r="X1001" i="11"/>
  <c r="A1001" i="11"/>
  <c r="X1000" i="11"/>
  <c r="A1000" i="11"/>
  <c r="X999" i="11"/>
  <c r="A999" i="11"/>
  <c r="X998" i="11"/>
  <c r="A998" i="11"/>
  <c r="X997" i="11"/>
  <c r="A997" i="11"/>
  <c r="X996" i="11"/>
  <c r="A996" i="11"/>
  <c r="X995" i="11"/>
  <c r="A995" i="11"/>
  <c r="X994" i="11"/>
  <c r="A994" i="11"/>
  <c r="X993" i="11"/>
  <c r="A993" i="11"/>
  <c r="X992" i="11"/>
  <c r="A992" i="11"/>
  <c r="A991" i="11"/>
  <c r="A990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X970" i="11"/>
  <c r="A970" i="11"/>
  <c r="X969" i="11"/>
  <c r="A969" i="11"/>
  <c r="X968" i="11"/>
  <c r="A968" i="11"/>
  <c r="X967" i="11"/>
  <c r="A967" i="11"/>
  <c r="X966" i="11"/>
  <c r="A966" i="11"/>
  <c r="X965" i="11"/>
  <c r="A965" i="11"/>
  <c r="X964" i="11"/>
  <c r="A964" i="11"/>
  <c r="X963" i="11"/>
  <c r="A963" i="11"/>
  <c r="X962" i="11"/>
  <c r="A962" i="11"/>
  <c r="A961" i="11"/>
  <c r="X960" i="11"/>
  <c r="A960" i="11"/>
  <c r="X959" i="11"/>
  <c r="A959" i="11"/>
  <c r="X958" i="11"/>
  <c r="A958" i="11"/>
  <c r="X957" i="11"/>
  <c r="A957" i="11"/>
  <c r="X956" i="11"/>
  <c r="A956" i="11"/>
  <c r="X955" i="11"/>
  <c r="A955" i="11"/>
  <c r="X954" i="11"/>
  <c r="A954" i="11"/>
  <c r="X953" i="11"/>
  <c r="A953" i="11"/>
  <c r="X952" i="11"/>
  <c r="A952" i="11"/>
  <c r="X951" i="11"/>
  <c r="A951" i="11"/>
  <c r="X950" i="11"/>
  <c r="A950" i="11"/>
  <c r="X949" i="11"/>
  <c r="A949" i="11"/>
  <c r="X948" i="11"/>
  <c r="A948" i="11"/>
  <c r="X947" i="11"/>
  <c r="A947" i="11"/>
  <c r="X946" i="11"/>
  <c r="A946" i="11"/>
  <c r="X945" i="11"/>
  <c r="A945" i="11"/>
  <c r="X944" i="11"/>
  <c r="A944" i="11"/>
  <c r="X943" i="11"/>
  <c r="A943" i="11"/>
  <c r="X942" i="11"/>
  <c r="A942" i="11"/>
  <c r="X941" i="11"/>
  <c r="A941" i="11"/>
  <c r="X940" i="11"/>
  <c r="A940" i="11"/>
  <c r="X939" i="11"/>
  <c r="A939" i="11"/>
  <c r="X938" i="11"/>
  <c r="A938" i="11"/>
  <c r="X937" i="11"/>
  <c r="A937" i="11"/>
  <c r="X936" i="11"/>
  <c r="A936" i="11"/>
  <c r="X935" i="11"/>
  <c r="A935" i="11"/>
  <c r="X934" i="11"/>
  <c r="A934" i="11"/>
  <c r="X933" i="11"/>
  <c r="A933" i="11"/>
  <c r="X932" i="11"/>
  <c r="A932" i="11"/>
  <c r="X931" i="11"/>
  <c r="A931" i="11"/>
  <c r="X930" i="11"/>
  <c r="A930" i="11"/>
  <c r="X928" i="11"/>
  <c r="A928" i="11"/>
  <c r="X927" i="11"/>
  <c r="A927" i="11"/>
  <c r="X926" i="11"/>
  <c r="A926" i="11"/>
  <c r="X925" i="11"/>
  <c r="A925" i="11"/>
  <c r="X924" i="11"/>
  <c r="A924" i="11"/>
  <c r="X923" i="11"/>
  <c r="A923" i="11"/>
  <c r="X922" i="11"/>
  <c r="A922" i="11"/>
  <c r="X921" i="11"/>
  <c r="A921" i="11"/>
  <c r="X920" i="11"/>
  <c r="A920" i="11"/>
  <c r="X919" i="11"/>
  <c r="A919" i="11"/>
  <c r="X918" i="11"/>
  <c r="A918" i="11"/>
  <c r="X917" i="11"/>
  <c r="A917" i="11"/>
  <c r="X916" i="11"/>
  <c r="A916" i="11"/>
  <c r="X915" i="11"/>
  <c r="A915" i="11"/>
  <c r="X914" i="11"/>
  <c r="A914" i="11"/>
  <c r="X913" i="11"/>
  <c r="A913" i="11"/>
  <c r="X912" i="11"/>
  <c r="A912" i="11"/>
  <c r="X911" i="11"/>
  <c r="A911" i="11"/>
  <c r="X910" i="11"/>
  <c r="A910" i="11"/>
  <c r="X909" i="11"/>
  <c r="A909" i="11"/>
  <c r="X908" i="11"/>
  <c r="A908" i="11"/>
  <c r="X907" i="11"/>
  <c r="A907" i="11"/>
  <c r="X906" i="11"/>
  <c r="A906" i="11"/>
  <c r="X905" i="11"/>
  <c r="A905" i="11"/>
  <c r="X904" i="11"/>
  <c r="A904" i="11"/>
  <c r="X903" i="11"/>
  <c r="A903" i="11"/>
  <c r="X902" i="11"/>
  <c r="A902" i="11"/>
  <c r="X901" i="11"/>
  <c r="A901" i="11"/>
  <c r="X900" i="11"/>
  <c r="A900" i="11"/>
  <c r="X899" i="11"/>
  <c r="A899" i="11"/>
  <c r="X898" i="11"/>
  <c r="A898" i="11"/>
  <c r="X897" i="11"/>
  <c r="A897" i="11"/>
  <c r="X896" i="11"/>
  <c r="A896" i="11"/>
  <c r="X895" i="11"/>
  <c r="A895" i="11"/>
  <c r="X894" i="11"/>
  <c r="A894" i="11"/>
  <c r="X893" i="11"/>
  <c r="A893" i="11"/>
  <c r="X892" i="11"/>
  <c r="A892" i="11"/>
  <c r="X891" i="11"/>
  <c r="A891" i="11"/>
  <c r="X890" i="11"/>
  <c r="A890" i="11"/>
  <c r="X889" i="11"/>
  <c r="A889" i="11"/>
  <c r="X887" i="11"/>
  <c r="A887" i="11"/>
  <c r="X886" i="11"/>
  <c r="A886" i="11"/>
  <c r="X885" i="11"/>
  <c r="A885" i="11"/>
  <c r="X884" i="11"/>
  <c r="A884" i="11"/>
  <c r="X883" i="11"/>
  <c r="A883" i="11"/>
  <c r="X882" i="11"/>
  <c r="A882" i="11"/>
  <c r="X881" i="11"/>
  <c r="A881" i="11"/>
  <c r="X880" i="11"/>
  <c r="A880" i="11"/>
  <c r="X879" i="11"/>
  <c r="A879" i="11"/>
  <c r="X878" i="11"/>
  <c r="A878" i="11"/>
  <c r="X877" i="11"/>
  <c r="A877" i="11"/>
  <c r="X876" i="11"/>
  <c r="A876" i="11"/>
  <c r="X875" i="11"/>
  <c r="A875" i="11"/>
  <c r="X874" i="11"/>
  <c r="A874" i="11"/>
  <c r="X873" i="11"/>
  <c r="A873" i="11"/>
  <c r="X872" i="11"/>
  <c r="A872" i="11"/>
  <c r="X871" i="11"/>
  <c r="A871" i="11"/>
  <c r="X870" i="11"/>
  <c r="A870" i="11"/>
  <c r="X869" i="11"/>
  <c r="A869" i="11"/>
  <c r="X868" i="11"/>
  <c r="A868" i="11"/>
  <c r="X867" i="11"/>
  <c r="A867" i="11"/>
  <c r="X866" i="11"/>
  <c r="A866" i="11"/>
  <c r="X865" i="11"/>
  <c r="A865" i="11"/>
  <c r="X864" i="11"/>
  <c r="A864" i="11"/>
  <c r="X863" i="11"/>
  <c r="A863" i="11"/>
  <c r="X862" i="11"/>
  <c r="A862" i="11"/>
  <c r="X861" i="11"/>
  <c r="A861" i="11"/>
  <c r="X860" i="11"/>
  <c r="A860" i="11"/>
  <c r="X859" i="11"/>
  <c r="A859" i="11"/>
  <c r="X858" i="11"/>
  <c r="A858" i="11"/>
  <c r="X857" i="11"/>
  <c r="A857" i="11"/>
  <c r="X856" i="11"/>
  <c r="A856" i="11"/>
  <c r="X855" i="11"/>
  <c r="A855" i="11"/>
  <c r="X854" i="11"/>
  <c r="A854" i="11"/>
  <c r="X853" i="11"/>
  <c r="A853" i="11"/>
  <c r="X852" i="11"/>
  <c r="A852" i="11"/>
  <c r="X851" i="11"/>
  <c r="A851" i="11"/>
  <c r="X850" i="11"/>
  <c r="A850" i="11"/>
  <c r="X849" i="11"/>
  <c r="A849" i="11"/>
  <c r="X848" i="11"/>
  <c r="A848" i="11"/>
  <c r="X847" i="11"/>
  <c r="A847" i="11"/>
  <c r="X846" i="11"/>
  <c r="A846" i="11"/>
  <c r="X845" i="11"/>
  <c r="A845" i="11"/>
  <c r="X844" i="11"/>
  <c r="A844" i="11"/>
  <c r="X843" i="11"/>
  <c r="A843" i="11"/>
  <c r="X842" i="11"/>
  <c r="A842" i="11"/>
  <c r="X841" i="11"/>
  <c r="A841" i="11"/>
  <c r="X840" i="11"/>
  <c r="A840" i="11"/>
  <c r="X839" i="11"/>
  <c r="A839" i="11"/>
  <c r="X838" i="11"/>
  <c r="A838" i="11"/>
  <c r="X837" i="11"/>
  <c r="A837" i="11"/>
  <c r="X836" i="11"/>
  <c r="A836" i="11"/>
  <c r="X835" i="11"/>
  <c r="A835" i="11"/>
  <c r="X834" i="11"/>
  <c r="A834" i="11"/>
  <c r="X833" i="11"/>
  <c r="A833" i="11"/>
  <c r="X832" i="11"/>
  <c r="A832" i="11"/>
  <c r="X831" i="11"/>
  <c r="A831" i="11"/>
  <c r="X830" i="11"/>
  <c r="A830" i="11"/>
  <c r="X829" i="11"/>
  <c r="A829" i="11"/>
  <c r="X828" i="11"/>
  <c r="A828" i="11"/>
  <c r="X827" i="11"/>
  <c r="A827" i="11"/>
  <c r="X826" i="11"/>
  <c r="A826" i="11"/>
  <c r="X825" i="11"/>
  <c r="A825" i="11"/>
  <c r="X824" i="11"/>
  <c r="A824" i="11"/>
  <c r="X823" i="11"/>
  <c r="A823" i="11"/>
  <c r="X822" i="11"/>
  <c r="A822" i="11"/>
  <c r="X821" i="11"/>
  <c r="A821" i="11"/>
  <c r="X820" i="11"/>
  <c r="A820" i="11"/>
  <c r="X819" i="11"/>
  <c r="A819" i="11"/>
  <c r="X818" i="11"/>
  <c r="A818" i="11"/>
  <c r="X817" i="11"/>
  <c r="A817" i="11"/>
  <c r="X816" i="11"/>
  <c r="A816" i="11"/>
  <c r="X815" i="11"/>
  <c r="A815" i="11"/>
  <c r="X814" i="11"/>
  <c r="A814" i="11"/>
  <c r="X813" i="11"/>
  <c r="A813" i="11"/>
  <c r="X812" i="11"/>
  <c r="A812" i="11"/>
  <c r="X811" i="11"/>
  <c r="A811" i="11"/>
  <c r="X810" i="11"/>
  <c r="A810" i="11"/>
  <c r="X809" i="11"/>
  <c r="A809" i="11"/>
  <c r="X808" i="11"/>
  <c r="A808" i="11"/>
  <c r="X807" i="11"/>
  <c r="A807" i="11"/>
  <c r="X806" i="11"/>
  <c r="A806" i="11"/>
  <c r="X805" i="11"/>
  <c r="A805" i="11"/>
  <c r="X804" i="11"/>
  <c r="A804" i="11"/>
  <c r="X803" i="11"/>
  <c r="A803" i="11"/>
  <c r="X802" i="11"/>
  <c r="A802" i="11"/>
  <c r="X801" i="11"/>
  <c r="A801" i="11"/>
  <c r="X800" i="11"/>
  <c r="A800" i="11"/>
  <c r="X799" i="11"/>
  <c r="A799" i="11"/>
  <c r="X798" i="11"/>
  <c r="A798" i="11"/>
  <c r="A797" i="11"/>
  <c r="X796" i="11"/>
  <c r="A796" i="11"/>
  <c r="X795" i="11"/>
  <c r="A795" i="11"/>
  <c r="X794" i="11"/>
  <c r="A794" i="11"/>
  <c r="X793" i="11"/>
  <c r="A793" i="11"/>
  <c r="X792" i="11"/>
  <c r="A792" i="11"/>
  <c r="X791" i="11"/>
  <c r="A791" i="11"/>
  <c r="X790" i="11"/>
  <c r="A790" i="11"/>
  <c r="X789" i="11"/>
  <c r="A789" i="11"/>
  <c r="X788" i="11"/>
  <c r="A788" i="11"/>
  <c r="X787" i="11"/>
  <c r="A787" i="11"/>
  <c r="X786" i="11"/>
  <c r="A786" i="11"/>
  <c r="X785" i="11"/>
  <c r="A785" i="11"/>
  <c r="X784" i="11"/>
  <c r="A784" i="11"/>
  <c r="X783" i="11"/>
  <c r="A783" i="11"/>
  <c r="X782" i="11"/>
  <c r="A782" i="11"/>
  <c r="X781" i="11"/>
  <c r="A781" i="11"/>
  <c r="X780" i="11"/>
  <c r="A780" i="11"/>
  <c r="X779" i="11"/>
  <c r="A779" i="11"/>
  <c r="X778" i="11"/>
  <c r="A778" i="11"/>
  <c r="X777" i="11"/>
  <c r="A777" i="11"/>
  <c r="X776" i="11"/>
  <c r="A776" i="11"/>
  <c r="X774" i="11"/>
  <c r="A774" i="11"/>
  <c r="X773" i="11"/>
  <c r="A773" i="11"/>
  <c r="X772" i="11"/>
  <c r="A772" i="11"/>
  <c r="X771" i="11"/>
  <c r="A771" i="11"/>
  <c r="X770" i="11"/>
  <c r="A770" i="11"/>
  <c r="X769" i="11"/>
  <c r="A769" i="11"/>
  <c r="X768" i="11"/>
  <c r="A768" i="11"/>
  <c r="X767" i="11"/>
  <c r="A767" i="11"/>
  <c r="X766" i="11"/>
  <c r="A766" i="11"/>
  <c r="X765" i="11"/>
  <c r="A765" i="11"/>
  <c r="X764" i="11"/>
  <c r="A764" i="11"/>
  <c r="X763" i="11"/>
  <c r="A763" i="11"/>
  <c r="X762" i="11"/>
  <c r="A762" i="11"/>
  <c r="X761" i="11"/>
  <c r="A761" i="11"/>
  <c r="X760" i="11"/>
  <c r="A760" i="11"/>
  <c r="X759" i="11"/>
  <c r="A759" i="11"/>
  <c r="X758" i="11"/>
  <c r="A758" i="11"/>
  <c r="X757" i="11"/>
  <c r="A757" i="11"/>
  <c r="X756" i="11"/>
  <c r="A756" i="11"/>
  <c r="X755" i="11"/>
  <c r="A755" i="11"/>
  <c r="X754" i="11"/>
  <c r="A754" i="11"/>
  <c r="X753" i="11"/>
  <c r="A753" i="11"/>
  <c r="X752" i="11"/>
  <c r="A752" i="11"/>
  <c r="X751" i="11"/>
  <c r="A751" i="11"/>
  <c r="X750" i="11"/>
  <c r="A750" i="11"/>
  <c r="X749" i="11"/>
  <c r="A749" i="11"/>
  <c r="X748" i="11"/>
  <c r="A748" i="11"/>
  <c r="X747" i="11"/>
  <c r="A747" i="11"/>
  <c r="X746" i="11"/>
  <c r="A746" i="11"/>
  <c r="X745" i="11"/>
  <c r="A745" i="11"/>
  <c r="X744" i="11"/>
  <c r="A744" i="11"/>
  <c r="X743" i="11"/>
  <c r="A743" i="11"/>
  <c r="X742" i="11"/>
  <c r="A742" i="11"/>
  <c r="A741" i="11"/>
  <c r="A740" i="11"/>
  <c r="X739" i="11"/>
  <c r="A739" i="11"/>
  <c r="X738" i="11"/>
  <c r="A738" i="11"/>
  <c r="X737" i="11"/>
  <c r="A737" i="11"/>
  <c r="X736" i="11"/>
  <c r="A736" i="11"/>
  <c r="X735" i="11"/>
  <c r="A735" i="11"/>
  <c r="X734" i="11"/>
  <c r="A734" i="11"/>
  <c r="X732" i="11"/>
  <c r="A732" i="11"/>
  <c r="X731" i="11"/>
  <c r="A731" i="11"/>
  <c r="X730" i="11"/>
  <c r="A730" i="11"/>
  <c r="X729" i="11"/>
  <c r="A729" i="11"/>
  <c r="X728" i="11"/>
  <c r="A728" i="11"/>
  <c r="X726" i="11"/>
  <c r="A726" i="11"/>
  <c r="X725" i="11"/>
  <c r="A725" i="11"/>
  <c r="X724" i="11"/>
  <c r="A724" i="11"/>
  <c r="X723" i="11"/>
  <c r="A723" i="11"/>
  <c r="X722" i="11"/>
  <c r="A722" i="11"/>
  <c r="X721" i="11"/>
  <c r="A721" i="11"/>
  <c r="X720" i="11"/>
  <c r="A720" i="11"/>
  <c r="X719" i="11"/>
  <c r="A719" i="11"/>
  <c r="X718" i="11"/>
  <c r="A718" i="11"/>
  <c r="X717" i="11"/>
  <c r="A717" i="11"/>
  <c r="X716" i="11"/>
  <c r="A716" i="11"/>
  <c r="X714" i="11"/>
  <c r="A714" i="11"/>
  <c r="X713" i="11"/>
  <c r="A713" i="11"/>
  <c r="X712" i="11"/>
  <c r="A712" i="11"/>
  <c r="X711" i="11"/>
  <c r="A711" i="11"/>
  <c r="X710" i="11"/>
  <c r="A710" i="11"/>
  <c r="X709" i="11"/>
  <c r="A709" i="11"/>
  <c r="X708" i="11"/>
  <c r="A708" i="11"/>
  <c r="X707" i="11"/>
  <c r="A707" i="11"/>
  <c r="X706" i="11"/>
  <c r="A706" i="11"/>
  <c r="X705" i="11"/>
  <c r="A705" i="11"/>
  <c r="X704" i="11"/>
  <c r="A704" i="11"/>
  <c r="X703" i="11"/>
  <c r="A703" i="11"/>
  <c r="A702" i="11"/>
  <c r="X701" i="11"/>
  <c r="A701" i="11"/>
  <c r="X700" i="11"/>
  <c r="A700" i="11"/>
  <c r="X699" i="11"/>
  <c r="A699" i="11"/>
  <c r="X698" i="11"/>
  <c r="A698" i="11"/>
  <c r="X697" i="11"/>
  <c r="A697" i="11"/>
  <c r="X696" i="11"/>
  <c r="A696" i="11"/>
  <c r="X695" i="11"/>
  <c r="A695" i="11"/>
  <c r="X694" i="11"/>
  <c r="A694" i="11"/>
  <c r="X693" i="11"/>
  <c r="A693" i="11"/>
  <c r="X692" i="11"/>
  <c r="A692" i="11"/>
  <c r="X691" i="11"/>
  <c r="A691" i="11"/>
  <c r="X690" i="11"/>
  <c r="A690" i="11"/>
  <c r="X689" i="11"/>
  <c r="A689" i="11"/>
  <c r="X688" i="11"/>
  <c r="A688" i="11"/>
  <c r="X687" i="11"/>
  <c r="A687" i="11"/>
  <c r="X686" i="11"/>
  <c r="A686" i="11"/>
  <c r="X685" i="11"/>
  <c r="A685" i="11"/>
  <c r="X684" i="11"/>
  <c r="A684" i="11"/>
  <c r="X683" i="11"/>
  <c r="A683" i="11"/>
  <c r="X682" i="11"/>
  <c r="A682" i="11"/>
  <c r="X681" i="11"/>
  <c r="A681" i="11"/>
  <c r="X680" i="11"/>
  <c r="A680" i="11"/>
  <c r="X679" i="11"/>
  <c r="A679" i="11"/>
  <c r="A678" i="11"/>
  <c r="X677" i="11"/>
  <c r="A677" i="11"/>
  <c r="X676" i="11"/>
  <c r="A676" i="11"/>
  <c r="X675" i="11"/>
  <c r="A675" i="11"/>
  <c r="X674" i="11"/>
  <c r="A674" i="11"/>
  <c r="X673" i="11"/>
  <c r="A673" i="11"/>
  <c r="X672" i="11"/>
  <c r="A672" i="11"/>
  <c r="X671" i="11"/>
  <c r="A671" i="11"/>
  <c r="X670" i="11"/>
  <c r="A670" i="11"/>
  <c r="X669" i="11"/>
  <c r="A669" i="11"/>
  <c r="X668" i="11"/>
  <c r="A668" i="11"/>
  <c r="X667" i="11"/>
  <c r="A667" i="11"/>
  <c r="X666" i="11"/>
  <c r="A666" i="11"/>
  <c r="X665" i="11"/>
  <c r="A665" i="11"/>
  <c r="X664" i="11"/>
  <c r="A664" i="11"/>
  <c r="X663" i="11"/>
  <c r="A663" i="11"/>
  <c r="X662" i="11"/>
  <c r="A662" i="11"/>
  <c r="X661" i="11"/>
  <c r="A661" i="11"/>
  <c r="X660" i="11"/>
  <c r="A660" i="11"/>
  <c r="X659" i="11"/>
  <c r="A659" i="11"/>
  <c r="X658" i="11"/>
  <c r="A658" i="11"/>
  <c r="X657" i="11"/>
  <c r="A657" i="11"/>
  <c r="X655" i="11"/>
  <c r="A655" i="11"/>
  <c r="X654" i="11"/>
  <c r="A654" i="11"/>
  <c r="X653" i="11"/>
  <c r="A653" i="11"/>
  <c r="X652" i="11"/>
  <c r="A652" i="11"/>
  <c r="X651" i="11"/>
  <c r="A651" i="11"/>
  <c r="X650" i="11"/>
  <c r="A650" i="11"/>
  <c r="X649" i="11"/>
  <c r="A649" i="11"/>
  <c r="X648" i="11"/>
  <c r="A648" i="11"/>
  <c r="X646" i="11"/>
  <c r="A646" i="11"/>
  <c r="A645" i="11"/>
  <c r="A644" i="11"/>
  <c r="X643" i="11"/>
  <c r="A643" i="11"/>
  <c r="X642" i="11"/>
  <c r="A642" i="11"/>
  <c r="X641" i="11"/>
  <c r="A641" i="11"/>
  <c r="X640" i="11"/>
  <c r="A640" i="11"/>
  <c r="X639" i="11"/>
  <c r="A639" i="11"/>
  <c r="X638" i="11"/>
  <c r="A638" i="11"/>
  <c r="X637" i="11"/>
  <c r="A637" i="11"/>
  <c r="X636" i="11"/>
  <c r="A636" i="11"/>
  <c r="X635" i="11"/>
  <c r="A635" i="11"/>
  <c r="X634" i="11"/>
  <c r="A634" i="11"/>
  <c r="X633" i="11"/>
  <c r="A633" i="11"/>
  <c r="X632" i="11"/>
  <c r="A632" i="11"/>
  <c r="X631" i="11"/>
  <c r="A631" i="11"/>
  <c r="X630" i="11"/>
  <c r="A630" i="11"/>
  <c r="X629" i="11"/>
  <c r="A629" i="11"/>
  <c r="X628" i="11"/>
  <c r="A628" i="11"/>
  <c r="X627" i="11"/>
  <c r="A627" i="11"/>
  <c r="X626" i="11"/>
  <c r="A626" i="11"/>
  <c r="X625" i="11"/>
  <c r="A625" i="11"/>
  <c r="X624" i="11"/>
  <c r="A624" i="11"/>
  <c r="X623" i="11"/>
  <c r="A623" i="11"/>
  <c r="X622" i="11"/>
  <c r="A622" i="11"/>
  <c r="X621" i="11"/>
  <c r="A621" i="11"/>
  <c r="X620" i="11"/>
  <c r="A620" i="11"/>
  <c r="X619" i="11"/>
  <c r="A619" i="11"/>
  <c r="X618" i="11"/>
  <c r="A618" i="11"/>
  <c r="X617" i="11"/>
  <c r="A617" i="11"/>
  <c r="X616" i="11"/>
  <c r="A616" i="11"/>
  <c r="X615" i="11"/>
  <c r="A615" i="11"/>
  <c r="X614" i="11"/>
  <c r="A614" i="11"/>
  <c r="X613" i="11"/>
  <c r="A613" i="11"/>
  <c r="X612" i="11"/>
  <c r="A612" i="11"/>
  <c r="X611" i="11"/>
  <c r="A611" i="11"/>
  <c r="X610" i="11"/>
  <c r="A610" i="11"/>
  <c r="X609" i="11"/>
  <c r="A609" i="11"/>
  <c r="X608" i="11"/>
  <c r="A608" i="11"/>
  <c r="X607" i="11"/>
  <c r="A607" i="11"/>
  <c r="X606" i="11"/>
  <c r="A606" i="11"/>
  <c r="X605" i="11"/>
  <c r="A605" i="11"/>
  <c r="X604" i="11"/>
  <c r="A604" i="11"/>
  <c r="X603" i="11"/>
  <c r="A603" i="11"/>
  <c r="X602" i="11"/>
  <c r="A602" i="11"/>
  <c r="X601" i="11"/>
  <c r="A601" i="11"/>
  <c r="X599" i="11"/>
  <c r="A599" i="11"/>
  <c r="X598" i="11"/>
  <c r="A598" i="11"/>
  <c r="X597" i="11"/>
  <c r="A597" i="11"/>
  <c r="X596" i="11"/>
  <c r="A596" i="11"/>
  <c r="X595" i="11"/>
  <c r="A595" i="11"/>
  <c r="X594" i="11"/>
  <c r="A594" i="11"/>
  <c r="X593" i="11"/>
  <c r="A593" i="11"/>
  <c r="X592" i="11"/>
  <c r="A592" i="11"/>
  <c r="X591" i="11"/>
  <c r="A591" i="11"/>
  <c r="X590" i="11"/>
  <c r="A590" i="11"/>
  <c r="X589" i="11"/>
  <c r="A589" i="11"/>
  <c r="X588" i="11"/>
  <c r="A588" i="11"/>
  <c r="X587" i="11"/>
  <c r="A587" i="11"/>
  <c r="X586" i="11"/>
  <c r="A586" i="11"/>
  <c r="X585" i="11"/>
  <c r="A585" i="11"/>
  <c r="X584" i="11"/>
  <c r="A584" i="11"/>
  <c r="X583" i="11"/>
  <c r="A583" i="11"/>
  <c r="X582" i="11"/>
  <c r="A582" i="11"/>
  <c r="X581" i="11"/>
  <c r="A581" i="11"/>
  <c r="X580" i="11"/>
  <c r="A580" i="11"/>
  <c r="X579" i="11"/>
  <c r="A579" i="11"/>
  <c r="X578" i="11"/>
  <c r="A578" i="11"/>
  <c r="X577" i="11"/>
  <c r="A577" i="11"/>
  <c r="X576" i="11"/>
  <c r="A576" i="11"/>
  <c r="X575" i="11"/>
  <c r="A575" i="11"/>
  <c r="X574" i="11"/>
  <c r="A574" i="11"/>
  <c r="X573" i="11"/>
  <c r="A573" i="11"/>
  <c r="X572" i="11"/>
  <c r="A572" i="11"/>
  <c r="X571" i="11"/>
  <c r="A571" i="11"/>
  <c r="X570" i="11"/>
  <c r="A570" i="11"/>
  <c r="X569" i="11"/>
  <c r="A569" i="11"/>
  <c r="X568" i="11"/>
  <c r="A568" i="11"/>
  <c r="X567" i="11"/>
  <c r="A567" i="11"/>
  <c r="X566" i="11"/>
  <c r="A566" i="11"/>
  <c r="X565" i="11"/>
  <c r="A565" i="11"/>
  <c r="X564" i="11"/>
  <c r="A564" i="11"/>
  <c r="X563" i="11"/>
  <c r="A563" i="11"/>
  <c r="X562" i="11"/>
  <c r="A562" i="11"/>
  <c r="X561" i="11"/>
  <c r="A561" i="11"/>
  <c r="X560" i="11"/>
  <c r="A560" i="11"/>
  <c r="X559" i="11"/>
  <c r="A559" i="11"/>
  <c r="X558" i="11"/>
  <c r="A558" i="11"/>
  <c r="X557" i="11"/>
  <c r="A557" i="11"/>
  <c r="X556" i="11"/>
  <c r="A556" i="11"/>
  <c r="X555" i="11"/>
  <c r="A555" i="11"/>
  <c r="X554" i="11"/>
  <c r="A554" i="11"/>
  <c r="X553" i="11"/>
  <c r="A553" i="11"/>
  <c r="X552" i="11"/>
  <c r="A552" i="11"/>
  <c r="X551" i="11"/>
  <c r="A551" i="11"/>
  <c r="X550" i="11"/>
  <c r="A550" i="11"/>
  <c r="X549" i="11"/>
  <c r="A549" i="11"/>
  <c r="X548" i="11"/>
  <c r="A548" i="11"/>
  <c r="X546" i="11"/>
  <c r="A546" i="11"/>
  <c r="X545" i="11"/>
  <c r="A545" i="11"/>
  <c r="X544" i="11"/>
  <c r="A544" i="11"/>
  <c r="X543" i="11"/>
  <c r="A543" i="11"/>
  <c r="X542" i="11"/>
  <c r="A542" i="11"/>
  <c r="X541" i="11"/>
  <c r="A541" i="11"/>
  <c r="X540" i="11"/>
  <c r="A540" i="11"/>
  <c r="X539" i="11"/>
  <c r="A539" i="11"/>
  <c r="X538" i="11"/>
  <c r="A538" i="11"/>
  <c r="X537" i="11"/>
  <c r="A537" i="11"/>
  <c r="X536" i="11"/>
  <c r="A536" i="11"/>
  <c r="X535" i="11"/>
  <c r="A535" i="11"/>
  <c r="X534" i="11"/>
  <c r="A534" i="11"/>
  <c r="X533" i="11"/>
  <c r="A533" i="11"/>
  <c r="X532" i="11"/>
  <c r="A532" i="11"/>
  <c r="X531" i="11"/>
  <c r="A531" i="11"/>
  <c r="X530" i="11"/>
  <c r="A530" i="11"/>
  <c r="X529" i="11"/>
  <c r="A529" i="11"/>
  <c r="X528" i="11"/>
  <c r="A528" i="11"/>
  <c r="X527" i="11"/>
  <c r="A527" i="11"/>
  <c r="X526" i="11"/>
  <c r="A526" i="11"/>
  <c r="X525" i="11"/>
  <c r="A525" i="11"/>
  <c r="X524" i="11"/>
  <c r="A524" i="11"/>
  <c r="X523" i="11"/>
  <c r="A523" i="11"/>
  <c r="X522" i="11"/>
  <c r="A522" i="11"/>
  <c r="X521" i="11"/>
  <c r="A521" i="11"/>
  <c r="X520" i="11"/>
  <c r="A520" i="11"/>
  <c r="X519" i="11"/>
  <c r="A519" i="11"/>
  <c r="X518" i="11"/>
  <c r="A518" i="11"/>
  <c r="X517" i="11"/>
  <c r="A517" i="11"/>
  <c r="X516" i="11"/>
  <c r="A516" i="11"/>
  <c r="X515" i="11"/>
  <c r="A515" i="11"/>
  <c r="X514" i="11"/>
  <c r="A514" i="11"/>
  <c r="X513" i="11"/>
  <c r="A513" i="11"/>
  <c r="X512" i="11"/>
  <c r="A512" i="11"/>
  <c r="X511" i="11"/>
  <c r="A511" i="11"/>
  <c r="X510" i="11"/>
  <c r="A510" i="11"/>
  <c r="X509" i="11"/>
  <c r="A509" i="11"/>
  <c r="X508" i="11"/>
  <c r="A508" i="11"/>
  <c r="X507" i="11"/>
  <c r="A507" i="11"/>
  <c r="X506" i="11"/>
  <c r="A506" i="11"/>
  <c r="X505" i="11"/>
  <c r="A505" i="11"/>
  <c r="X504" i="11"/>
  <c r="A504" i="11"/>
  <c r="X503" i="11"/>
  <c r="A503" i="11"/>
  <c r="X502" i="11"/>
  <c r="A502" i="11"/>
  <c r="X501" i="11"/>
  <c r="A501" i="11"/>
  <c r="X500" i="11"/>
  <c r="A500" i="11"/>
  <c r="X499" i="11"/>
  <c r="A499" i="11"/>
  <c r="X498" i="11"/>
  <c r="A498" i="11"/>
  <c r="X497" i="11"/>
  <c r="A497" i="11"/>
  <c r="X496" i="11"/>
  <c r="A496" i="11"/>
  <c r="X495" i="11"/>
  <c r="A495" i="11"/>
  <c r="X494" i="11"/>
  <c r="A494" i="11"/>
  <c r="X493" i="11"/>
  <c r="A493" i="11"/>
  <c r="X492" i="11"/>
  <c r="A492" i="11"/>
  <c r="X491" i="11"/>
  <c r="A491" i="11"/>
  <c r="X490" i="11"/>
  <c r="A490" i="11"/>
  <c r="X489" i="11"/>
  <c r="A489" i="11"/>
  <c r="X488" i="11"/>
  <c r="A488" i="11"/>
  <c r="X487" i="11"/>
  <c r="A487" i="11"/>
  <c r="X486" i="11"/>
  <c r="A486" i="11"/>
  <c r="X485" i="11"/>
  <c r="A485" i="11"/>
  <c r="X484" i="11"/>
  <c r="A484" i="11"/>
  <c r="X483" i="11"/>
  <c r="A483" i="11"/>
  <c r="X482" i="11"/>
  <c r="A482" i="11"/>
  <c r="X481" i="11"/>
  <c r="A481" i="11"/>
  <c r="X480" i="11"/>
  <c r="A480" i="11"/>
  <c r="X479" i="11"/>
  <c r="A479" i="11"/>
  <c r="X478" i="11"/>
  <c r="A478" i="11"/>
  <c r="X477" i="11"/>
  <c r="A477" i="11"/>
  <c r="X476" i="11"/>
  <c r="A476" i="11"/>
  <c r="X475" i="11"/>
  <c r="A475" i="11"/>
  <c r="X474" i="11"/>
  <c r="A474" i="11"/>
  <c r="A473" i="11"/>
  <c r="X472" i="11"/>
  <c r="A472" i="11"/>
  <c r="X471" i="11"/>
  <c r="A471" i="11"/>
  <c r="X470" i="11"/>
  <c r="A470" i="11"/>
  <c r="X469" i="11"/>
  <c r="A469" i="11"/>
  <c r="X468" i="11"/>
  <c r="A468" i="11"/>
  <c r="X467" i="11"/>
  <c r="A467" i="11"/>
  <c r="X466" i="11"/>
  <c r="A466" i="11"/>
  <c r="X465" i="11"/>
  <c r="A465" i="11"/>
  <c r="X464" i="11"/>
  <c r="A464" i="11"/>
  <c r="X463" i="11"/>
  <c r="A463" i="11"/>
  <c r="X462" i="11"/>
  <c r="A462" i="11"/>
  <c r="X461" i="11"/>
  <c r="A461" i="11"/>
  <c r="X460" i="11"/>
  <c r="A460" i="11"/>
  <c r="X459" i="11"/>
  <c r="A459" i="11"/>
  <c r="X458" i="11"/>
  <c r="A458" i="11"/>
  <c r="X457" i="11"/>
  <c r="A457" i="11"/>
  <c r="X456" i="11"/>
  <c r="A456" i="11"/>
  <c r="X455" i="11"/>
  <c r="A455" i="11"/>
  <c r="X454" i="11"/>
  <c r="A454" i="11"/>
  <c r="X453" i="11"/>
  <c r="A453" i="11"/>
  <c r="X452" i="11"/>
  <c r="A452" i="11"/>
  <c r="X451" i="11"/>
  <c r="A451" i="11"/>
  <c r="X450" i="11"/>
  <c r="A450" i="11"/>
  <c r="X449" i="11"/>
  <c r="A449" i="11"/>
  <c r="X448" i="11"/>
  <c r="A448" i="11"/>
  <c r="X447" i="11"/>
  <c r="A447" i="11"/>
  <c r="X446" i="11"/>
  <c r="A446" i="11"/>
  <c r="X445" i="11"/>
  <c r="A445" i="11"/>
  <c r="X444" i="11"/>
  <c r="A444" i="11"/>
  <c r="X443" i="11"/>
  <c r="A443" i="11"/>
  <c r="X442" i="11"/>
  <c r="A442" i="11"/>
  <c r="X441" i="11"/>
  <c r="A441" i="11"/>
  <c r="X440" i="11"/>
  <c r="A440" i="11"/>
  <c r="X439" i="11"/>
  <c r="A439" i="11"/>
  <c r="X438" i="11"/>
  <c r="A438" i="11"/>
  <c r="X437" i="11"/>
  <c r="A437" i="11"/>
  <c r="X436" i="11"/>
  <c r="A436" i="11"/>
  <c r="X435" i="11"/>
  <c r="A435" i="11"/>
  <c r="X434" i="11"/>
  <c r="A434" i="11"/>
  <c r="X433" i="11"/>
  <c r="A433" i="11"/>
  <c r="X432" i="11"/>
  <c r="A432" i="11"/>
  <c r="X431" i="11"/>
  <c r="A431" i="11"/>
  <c r="X430" i="11"/>
  <c r="A430" i="11"/>
  <c r="X429" i="11"/>
  <c r="A429" i="11"/>
  <c r="X428" i="11"/>
  <c r="A428" i="11"/>
  <c r="X427" i="11"/>
  <c r="A427" i="11"/>
  <c r="X426" i="11"/>
  <c r="A426" i="11"/>
  <c r="X425" i="11"/>
  <c r="A425" i="11"/>
  <c r="X424" i="11"/>
  <c r="A424" i="11"/>
  <c r="X423" i="11"/>
  <c r="A423" i="11"/>
  <c r="X422" i="11"/>
  <c r="A422" i="11"/>
  <c r="X421" i="11"/>
  <c r="A421" i="11"/>
  <c r="X419" i="11"/>
  <c r="A419" i="11"/>
  <c r="X418" i="11"/>
  <c r="A418" i="11"/>
  <c r="X417" i="11"/>
  <c r="A417" i="11"/>
  <c r="X416" i="11"/>
  <c r="A416" i="11"/>
  <c r="X415" i="11"/>
  <c r="A415" i="11"/>
  <c r="X414" i="11"/>
  <c r="A414" i="11"/>
  <c r="X413" i="11"/>
  <c r="A413" i="11"/>
  <c r="X412" i="11"/>
  <c r="A412" i="11"/>
  <c r="X411" i="11"/>
  <c r="A411" i="11"/>
  <c r="X410" i="11"/>
  <c r="A410" i="11"/>
  <c r="X409" i="11"/>
  <c r="A409" i="11"/>
  <c r="X408" i="11"/>
  <c r="A408" i="11"/>
  <c r="X407" i="11"/>
  <c r="A407" i="11"/>
  <c r="X405" i="11"/>
  <c r="A405" i="11"/>
  <c r="X404" i="11"/>
  <c r="A404" i="11"/>
  <c r="X403" i="11"/>
  <c r="A403" i="11"/>
  <c r="X401" i="11"/>
  <c r="A401" i="11"/>
  <c r="X400" i="11"/>
  <c r="A400" i="11"/>
  <c r="X399" i="11"/>
  <c r="A399" i="11"/>
  <c r="X398" i="11"/>
  <c r="A398" i="11"/>
  <c r="X397" i="11"/>
  <c r="A397" i="11"/>
  <c r="X396" i="11"/>
  <c r="A396" i="11"/>
  <c r="X395" i="11"/>
  <c r="A395" i="11"/>
  <c r="X394" i="11"/>
  <c r="A394" i="11"/>
  <c r="X393" i="11"/>
  <c r="A393" i="11"/>
  <c r="A392" i="11"/>
  <c r="X391" i="11"/>
  <c r="A391" i="11"/>
  <c r="X390" i="11"/>
  <c r="A390" i="11"/>
  <c r="X389" i="11"/>
  <c r="A389" i="11"/>
  <c r="X388" i="11"/>
  <c r="A388" i="11"/>
  <c r="X387" i="11"/>
  <c r="A387" i="11"/>
  <c r="X386" i="11"/>
  <c r="A386" i="11"/>
  <c r="X385" i="11"/>
  <c r="A385" i="11"/>
  <c r="X384" i="11"/>
  <c r="A384" i="11"/>
  <c r="X383" i="11"/>
  <c r="A383" i="11"/>
  <c r="X382" i="11"/>
  <c r="A382" i="11"/>
  <c r="X381" i="11"/>
  <c r="A381" i="11"/>
  <c r="X380" i="11"/>
  <c r="A380" i="11"/>
  <c r="X379" i="11"/>
  <c r="A379" i="11"/>
  <c r="A378" i="11"/>
  <c r="X377" i="11"/>
  <c r="A377" i="11"/>
  <c r="X376" i="11"/>
  <c r="A376" i="11"/>
  <c r="X375" i="11"/>
  <c r="A375" i="11"/>
  <c r="X374" i="11"/>
  <c r="A374" i="11"/>
  <c r="X373" i="11"/>
  <c r="A373" i="11"/>
  <c r="X372" i="11"/>
  <c r="A372" i="11"/>
  <c r="X371" i="11"/>
  <c r="A371" i="11"/>
  <c r="X370" i="11"/>
  <c r="A370" i="11"/>
  <c r="X369" i="11"/>
  <c r="A369" i="11"/>
  <c r="X368" i="11"/>
  <c r="A368" i="11"/>
  <c r="X367" i="11"/>
  <c r="A367" i="11"/>
  <c r="X366" i="11"/>
  <c r="A366" i="11"/>
  <c r="X365" i="11"/>
  <c r="A365" i="11"/>
  <c r="X364" i="11"/>
  <c r="A364" i="11"/>
  <c r="X363" i="11"/>
  <c r="A363" i="11"/>
  <c r="X362" i="11"/>
  <c r="A362" i="11"/>
  <c r="X361" i="11"/>
  <c r="A361" i="11"/>
  <c r="X360" i="11"/>
  <c r="A360" i="11"/>
  <c r="X359" i="11"/>
  <c r="A359" i="11"/>
  <c r="X358" i="11"/>
  <c r="A358" i="11"/>
  <c r="X355" i="11"/>
  <c r="A355" i="11"/>
  <c r="X354" i="11"/>
  <c r="A354" i="11"/>
  <c r="X353" i="11"/>
  <c r="A353" i="11"/>
  <c r="X352" i="11"/>
  <c r="A352" i="11"/>
  <c r="X351" i="11"/>
  <c r="A351" i="11"/>
  <c r="X350" i="11"/>
  <c r="A350" i="11"/>
  <c r="X349" i="11"/>
  <c r="A349" i="11"/>
  <c r="X348" i="11"/>
  <c r="A348" i="11"/>
  <c r="X347" i="11"/>
  <c r="A347" i="11"/>
  <c r="X346" i="11"/>
  <c r="A346" i="11"/>
  <c r="X345" i="11"/>
  <c r="A345" i="11"/>
  <c r="X344" i="11"/>
  <c r="A344" i="11"/>
  <c r="X343" i="11"/>
  <c r="A343" i="11"/>
  <c r="X342" i="11"/>
  <c r="A342" i="11"/>
  <c r="X341" i="11"/>
  <c r="A341" i="11"/>
  <c r="X340" i="11"/>
  <c r="A340" i="11"/>
  <c r="X339" i="11"/>
  <c r="A339" i="11"/>
  <c r="X338" i="11"/>
  <c r="A338" i="11"/>
  <c r="X337" i="11"/>
  <c r="A337" i="11"/>
  <c r="X336" i="11"/>
  <c r="A336" i="11"/>
  <c r="X335" i="11"/>
  <c r="A335" i="11"/>
  <c r="X334" i="11"/>
  <c r="A334" i="11"/>
  <c r="X333" i="11"/>
  <c r="A333" i="11"/>
  <c r="X332" i="11"/>
  <c r="A332" i="11"/>
  <c r="X331" i="11"/>
  <c r="A331" i="11"/>
  <c r="X330" i="11"/>
  <c r="A330" i="11"/>
  <c r="X329" i="11"/>
  <c r="A329" i="11"/>
  <c r="X328" i="11"/>
  <c r="A328" i="11"/>
  <c r="X327" i="11"/>
  <c r="A327" i="11"/>
  <c r="X326" i="11"/>
  <c r="A326" i="11"/>
  <c r="X325" i="11"/>
  <c r="A325" i="11"/>
  <c r="X324" i="11"/>
  <c r="A324" i="11"/>
  <c r="X323" i="11"/>
  <c r="A323" i="11"/>
  <c r="X322" i="11"/>
  <c r="A322" i="11"/>
  <c r="X321" i="11"/>
  <c r="A321" i="11"/>
  <c r="X320" i="11"/>
  <c r="A320" i="11"/>
  <c r="X319" i="11"/>
  <c r="A319" i="11"/>
  <c r="X318" i="11"/>
  <c r="A318" i="11"/>
  <c r="X317" i="11"/>
  <c r="A317" i="11"/>
  <c r="X316" i="11"/>
  <c r="A316" i="11"/>
  <c r="X315" i="11"/>
  <c r="A315" i="11"/>
  <c r="X314" i="11"/>
  <c r="A314" i="11"/>
  <c r="X313" i="11"/>
  <c r="A313" i="11"/>
  <c r="X312" i="11"/>
  <c r="A312" i="11"/>
  <c r="X311" i="11"/>
  <c r="A311" i="11"/>
  <c r="X310" i="11"/>
  <c r="A310" i="11"/>
  <c r="X309" i="11"/>
  <c r="A309" i="11"/>
  <c r="X307" i="11"/>
  <c r="A307" i="11"/>
  <c r="X306" i="11"/>
  <c r="A306" i="11"/>
  <c r="X305" i="11"/>
  <c r="A305" i="11"/>
  <c r="X304" i="11"/>
  <c r="A304" i="11"/>
  <c r="X303" i="11"/>
  <c r="A303" i="11"/>
  <c r="X302" i="11"/>
  <c r="A302" i="11"/>
  <c r="X301" i="11"/>
  <c r="A301" i="11"/>
  <c r="X300" i="11"/>
  <c r="A300" i="11"/>
  <c r="X299" i="11"/>
  <c r="A299" i="11"/>
  <c r="X298" i="11"/>
  <c r="A298" i="11"/>
  <c r="X297" i="11"/>
  <c r="A297" i="11"/>
  <c r="X296" i="11"/>
  <c r="A296" i="11"/>
  <c r="X295" i="11"/>
  <c r="A295" i="11"/>
  <c r="X294" i="11"/>
  <c r="A294" i="11"/>
  <c r="X293" i="11"/>
  <c r="A293" i="11"/>
  <c r="X292" i="11"/>
  <c r="A292" i="11"/>
  <c r="X291" i="11"/>
  <c r="A291" i="11"/>
  <c r="X290" i="11"/>
  <c r="A290" i="11"/>
  <c r="X289" i="11"/>
  <c r="A289" i="11"/>
  <c r="X288" i="11"/>
  <c r="A288" i="11"/>
  <c r="X287" i="11"/>
  <c r="A287" i="11"/>
  <c r="X286" i="11"/>
  <c r="A286" i="11"/>
  <c r="X285" i="11"/>
  <c r="A285" i="11"/>
  <c r="X283" i="11"/>
  <c r="A283" i="11"/>
  <c r="X282" i="11"/>
  <c r="A282" i="11"/>
  <c r="X281" i="11"/>
  <c r="A281" i="11"/>
  <c r="X280" i="11"/>
  <c r="A280" i="11"/>
  <c r="X279" i="11"/>
  <c r="A279" i="11"/>
  <c r="X278" i="11"/>
  <c r="A278" i="11"/>
  <c r="X277" i="11"/>
  <c r="A277" i="11"/>
  <c r="X276" i="11"/>
  <c r="A276" i="11"/>
  <c r="X275" i="11"/>
  <c r="A275" i="11"/>
  <c r="X274" i="11"/>
  <c r="A274" i="11"/>
  <c r="X273" i="11"/>
  <c r="A273" i="11"/>
  <c r="X272" i="11"/>
  <c r="A272" i="11"/>
  <c r="X271" i="11"/>
  <c r="A271" i="11"/>
  <c r="X270" i="11"/>
  <c r="A270" i="11"/>
  <c r="X269" i="11"/>
  <c r="A269" i="11"/>
  <c r="X268" i="11"/>
  <c r="A268" i="11"/>
  <c r="X267" i="11"/>
  <c r="A267" i="11"/>
  <c r="X266" i="11"/>
  <c r="A266" i="11"/>
  <c r="X265" i="11"/>
  <c r="A265" i="11"/>
  <c r="X264" i="11"/>
  <c r="A264" i="11"/>
  <c r="X263" i="11"/>
  <c r="A263" i="11"/>
  <c r="X262" i="11"/>
  <c r="A262" i="11"/>
  <c r="X261" i="11"/>
  <c r="A261" i="11"/>
  <c r="X260" i="11"/>
  <c r="A260" i="11"/>
  <c r="X259" i="11"/>
  <c r="A259" i="11"/>
  <c r="X258" i="11"/>
  <c r="A258" i="11"/>
  <c r="X257" i="11"/>
  <c r="A257" i="11"/>
  <c r="X256" i="11"/>
  <c r="A256" i="11"/>
  <c r="X255" i="11"/>
  <c r="A255" i="11"/>
  <c r="X254" i="11"/>
  <c r="A254" i="11"/>
  <c r="X253" i="11"/>
  <c r="A253" i="11"/>
  <c r="X252" i="11"/>
  <c r="A252" i="11"/>
  <c r="X250" i="11"/>
  <c r="A250" i="11"/>
  <c r="X249" i="11"/>
  <c r="A249" i="11"/>
  <c r="X248" i="11"/>
  <c r="A248" i="11"/>
  <c r="X247" i="11"/>
  <c r="A247" i="11"/>
  <c r="X246" i="11"/>
  <c r="A246" i="11"/>
  <c r="X245" i="11"/>
  <c r="A245" i="11"/>
  <c r="X244" i="11"/>
  <c r="A244" i="11"/>
  <c r="X243" i="11"/>
  <c r="A243" i="11"/>
  <c r="X242" i="11"/>
  <c r="A242" i="11"/>
  <c r="X241" i="11"/>
  <c r="A241" i="11"/>
  <c r="X240" i="11"/>
  <c r="A240" i="11"/>
  <c r="X239" i="11"/>
  <c r="A239" i="11"/>
  <c r="X238" i="11"/>
  <c r="A238" i="11"/>
  <c r="X237" i="11"/>
  <c r="A237" i="11"/>
  <c r="X236" i="11"/>
  <c r="A236" i="11"/>
  <c r="X235" i="11"/>
  <c r="A235" i="11"/>
  <c r="X234" i="11"/>
  <c r="A234" i="11"/>
  <c r="X233" i="11"/>
  <c r="A233" i="11"/>
  <c r="X232" i="11"/>
  <c r="A232" i="11"/>
  <c r="X231" i="11"/>
  <c r="A231" i="11"/>
  <c r="X230" i="11"/>
  <c r="A230" i="11"/>
  <c r="X229" i="11"/>
  <c r="A229" i="11"/>
  <c r="X228" i="11"/>
  <c r="A228" i="11"/>
  <c r="X227" i="11"/>
  <c r="A227" i="11"/>
  <c r="X226" i="11"/>
  <c r="A226" i="11"/>
  <c r="X225" i="11"/>
  <c r="A225" i="11"/>
  <c r="X224" i="11"/>
  <c r="A224" i="11"/>
  <c r="X223" i="11"/>
  <c r="A223" i="11"/>
  <c r="X222" i="11"/>
  <c r="A222" i="11"/>
  <c r="X221" i="11"/>
  <c r="A221" i="11"/>
  <c r="X220" i="11"/>
  <c r="A220" i="11"/>
  <c r="X219" i="11"/>
  <c r="A219" i="11"/>
  <c r="X218" i="11"/>
  <c r="A218" i="11"/>
  <c r="X217" i="11"/>
  <c r="A217" i="11"/>
  <c r="X216" i="11"/>
  <c r="A216" i="11"/>
  <c r="X215" i="11"/>
  <c r="A215" i="11"/>
  <c r="X214" i="11"/>
  <c r="A214" i="11"/>
  <c r="X213" i="11"/>
  <c r="A213" i="11"/>
  <c r="X212" i="11"/>
  <c r="A212" i="11"/>
  <c r="X211" i="11"/>
  <c r="A211" i="11"/>
  <c r="X210" i="11"/>
  <c r="A210" i="11"/>
  <c r="X209" i="11"/>
  <c r="A209" i="11"/>
  <c r="X208" i="11"/>
  <c r="A208" i="11"/>
  <c r="X207" i="11"/>
  <c r="A207" i="11"/>
  <c r="X206" i="11"/>
  <c r="A206" i="11"/>
  <c r="X205" i="11"/>
  <c r="A205" i="11"/>
  <c r="X204" i="11"/>
  <c r="A204" i="11"/>
  <c r="X203" i="11"/>
  <c r="A203" i="11"/>
  <c r="X202" i="11"/>
  <c r="A202" i="11"/>
  <c r="X201" i="11"/>
  <c r="A201" i="11"/>
  <c r="X200" i="11"/>
  <c r="A200" i="11"/>
  <c r="X199" i="11"/>
  <c r="A199" i="11"/>
  <c r="X198" i="11"/>
  <c r="A198" i="11"/>
  <c r="X197" i="11"/>
  <c r="A197" i="11"/>
  <c r="X196" i="11"/>
  <c r="A196" i="11"/>
  <c r="X195" i="11"/>
  <c r="A195" i="11"/>
  <c r="X194" i="11"/>
  <c r="A194" i="11"/>
  <c r="X193" i="11"/>
  <c r="A193" i="11"/>
  <c r="X192" i="11"/>
  <c r="A192" i="11"/>
  <c r="X191" i="11"/>
  <c r="A191" i="11"/>
  <c r="X190" i="11"/>
  <c r="A190" i="11"/>
  <c r="X189" i="11"/>
  <c r="A189" i="11"/>
  <c r="X188" i="11"/>
  <c r="A188" i="11"/>
  <c r="X187" i="11"/>
  <c r="A187" i="11"/>
  <c r="X186" i="11"/>
  <c r="A186" i="11"/>
  <c r="X185" i="11"/>
  <c r="A185" i="11"/>
  <c r="X184" i="11"/>
  <c r="A184" i="11"/>
  <c r="X183" i="11"/>
  <c r="A183" i="11"/>
  <c r="X182" i="11"/>
  <c r="A182" i="11"/>
  <c r="X181" i="11"/>
  <c r="A181" i="11"/>
  <c r="X180" i="11"/>
  <c r="A180" i="11"/>
  <c r="X179" i="11"/>
  <c r="A179" i="11"/>
  <c r="X178" i="11"/>
  <c r="A178" i="11"/>
  <c r="X177" i="11"/>
  <c r="A177" i="11"/>
  <c r="X176" i="11"/>
  <c r="A176" i="11"/>
  <c r="A175" i="11"/>
  <c r="X174" i="11"/>
  <c r="A174" i="11"/>
  <c r="X173" i="11"/>
  <c r="A173" i="11"/>
  <c r="X172" i="11"/>
  <c r="A172" i="11"/>
  <c r="X171" i="11"/>
  <c r="A171" i="11"/>
  <c r="X170" i="11"/>
  <c r="A170" i="11"/>
  <c r="X168" i="11"/>
  <c r="A168" i="11"/>
  <c r="X167" i="11"/>
  <c r="A167" i="11"/>
  <c r="X166" i="11"/>
  <c r="A166" i="11"/>
  <c r="X165" i="11"/>
  <c r="A165" i="11"/>
  <c r="X164" i="11"/>
  <c r="A164" i="11"/>
  <c r="X163" i="11"/>
  <c r="A163" i="11"/>
  <c r="X162" i="11"/>
  <c r="A162" i="11"/>
  <c r="X161" i="11"/>
  <c r="A161" i="11"/>
  <c r="X160" i="11"/>
  <c r="A160" i="11"/>
  <c r="X159" i="11"/>
  <c r="A159" i="11"/>
  <c r="X158" i="11"/>
  <c r="A158" i="11"/>
  <c r="X157" i="11"/>
  <c r="A157" i="11"/>
  <c r="X156" i="11"/>
  <c r="A156" i="11"/>
  <c r="X155" i="11"/>
  <c r="A155" i="11"/>
  <c r="X154" i="11"/>
  <c r="A154" i="11"/>
  <c r="X153" i="11"/>
  <c r="A153" i="11"/>
  <c r="X152" i="11"/>
  <c r="A152" i="11"/>
  <c r="X151" i="11"/>
  <c r="A151" i="11"/>
  <c r="X150" i="11"/>
  <c r="A150" i="11"/>
  <c r="X149" i="11"/>
  <c r="A149" i="11"/>
  <c r="X148" i="11"/>
  <c r="A148" i="11"/>
  <c r="X147" i="11"/>
  <c r="A147" i="11"/>
  <c r="X146" i="11"/>
  <c r="A146" i="11"/>
  <c r="X145" i="11"/>
  <c r="A145" i="11"/>
  <c r="X144" i="11"/>
  <c r="A144" i="11"/>
  <c r="X143" i="11"/>
  <c r="A143" i="11"/>
  <c r="X142" i="11"/>
  <c r="A142" i="11"/>
  <c r="X141" i="11"/>
  <c r="A141" i="11"/>
  <c r="X140" i="11"/>
  <c r="A140" i="11"/>
  <c r="X139" i="11"/>
  <c r="A139" i="11"/>
  <c r="X138" i="11"/>
  <c r="A138" i="11"/>
  <c r="X137" i="11"/>
  <c r="A137" i="11"/>
  <c r="X135" i="11"/>
  <c r="A135" i="11"/>
  <c r="X134" i="11"/>
  <c r="A134" i="11"/>
  <c r="X133" i="11"/>
  <c r="A133" i="11"/>
  <c r="X132" i="11"/>
  <c r="A132" i="11"/>
  <c r="X131" i="11"/>
  <c r="A131" i="11"/>
  <c r="X130" i="11"/>
  <c r="A130" i="11"/>
  <c r="X129" i="11"/>
  <c r="A129" i="11"/>
  <c r="X128" i="11"/>
  <c r="A128" i="11"/>
  <c r="X127" i="11"/>
  <c r="A127" i="11"/>
  <c r="X126" i="11"/>
  <c r="A126" i="11"/>
  <c r="X125" i="11"/>
  <c r="A125" i="11"/>
  <c r="X124" i="11"/>
  <c r="A124" i="11"/>
  <c r="X123" i="11"/>
  <c r="A123" i="11"/>
  <c r="X122" i="11"/>
  <c r="A122" i="11"/>
  <c r="X121" i="11"/>
  <c r="A121" i="11"/>
  <c r="X120" i="11"/>
  <c r="A120" i="11"/>
  <c r="X119" i="11"/>
  <c r="A119" i="11"/>
  <c r="X118" i="11"/>
  <c r="A118" i="11"/>
  <c r="X116" i="11"/>
  <c r="A116" i="11"/>
  <c r="X115" i="11"/>
  <c r="A115" i="11"/>
  <c r="X114" i="11"/>
  <c r="A114" i="11"/>
  <c r="X113" i="11"/>
  <c r="A113" i="11"/>
  <c r="X112" i="11"/>
  <c r="A112" i="11"/>
  <c r="X111" i="11"/>
  <c r="A111" i="11"/>
  <c r="X110" i="11"/>
  <c r="A110" i="11"/>
  <c r="X109" i="11"/>
  <c r="A109" i="11"/>
  <c r="X108" i="11"/>
  <c r="A108" i="11"/>
  <c r="X107" i="11"/>
  <c r="A107" i="11"/>
  <c r="X106" i="11"/>
  <c r="A106" i="11"/>
  <c r="X105" i="11"/>
  <c r="A105" i="11"/>
  <c r="X104" i="11"/>
  <c r="A104" i="11"/>
  <c r="X103" i="11"/>
  <c r="A103" i="11"/>
  <c r="X102" i="11"/>
  <c r="A102" i="11"/>
  <c r="X101" i="11"/>
  <c r="A101" i="11"/>
  <c r="X100" i="11"/>
  <c r="A100" i="11"/>
  <c r="X99" i="11"/>
  <c r="A99" i="11"/>
  <c r="X98" i="11"/>
  <c r="A98" i="11"/>
  <c r="X97" i="11"/>
  <c r="A97" i="11"/>
  <c r="X96" i="11"/>
  <c r="A96" i="11"/>
  <c r="X95" i="11"/>
  <c r="A95" i="11"/>
  <c r="X94" i="11"/>
  <c r="A94" i="11"/>
  <c r="X93" i="11"/>
  <c r="A93" i="11"/>
  <c r="X92" i="11"/>
  <c r="A92" i="11"/>
  <c r="X91" i="11"/>
  <c r="A91" i="11"/>
  <c r="X90" i="11"/>
  <c r="A90" i="11"/>
  <c r="X89" i="11"/>
  <c r="A89" i="11"/>
  <c r="X88" i="11"/>
  <c r="A88" i="11"/>
  <c r="X87" i="11"/>
  <c r="A87" i="11"/>
  <c r="X86" i="11"/>
  <c r="A86" i="11"/>
  <c r="X85" i="11"/>
  <c r="A85" i="11"/>
  <c r="X84" i="11"/>
  <c r="A84" i="11"/>
  <c r="X83" i="11"/>
  <c r="A83" i="11"/>
  <c r="X82" i="11"/>
  <c r="A82" i="11"/>
  <c r="X81" i="11"/>
  <c r="A81" i="11"/>
  <c r="X80" i="11"/>
  <c r="A80" i="11"/>
  <c r="X78" i="11"/>
  <c r="A78" i="11"/>
  <c r="X77" i="11"/>
  <c r="A77" i="11"/>
  <c r="X76" i="11"/>
  <c r="A76" i="11"/>
  <c r="X75" i="11"/>
  <c r="A75" i="11"/>
  <c r="X74" i="11"/>
  <c r="A74" i="11"/>
  <c r="X73" i="11"/>
  <c r="A73" i="11"/>
  <c r="X72" i="11"/>
  <c r="A72" i="11"/>
  <c r="X71" i="11"/>
  <c r="A71" i="11"/>
  <c r="X70" i="11"/>
  <c r="A70" i="11"/>
  <c r="X69" i="11"/>
  <c r="A69" i="11"/>
  <c r="X68" i="11"/>
  <c r="A68" i="11"/>
  <c r="X67" i="11"/>
  <c r="A67" i="11"/>
  <c r="X66" i="11"/>
  <c r="A66" i="11"/>
  <c r="X65" i="11"/>
  <c r="A65" i="11"/>
  <c r="X64" i="11"/>
  <c r="A64" i="11"/>
  <c r="X63" i="11"/>
  <c r="A63" i="11"/>
  <c r="X62" i="11"/>
  <c r="A62" i="11"/>
  <c r="X61" i="11"/>
  <c r="A61" i="11"/>
  <c r="X60" i="11"/>
  <c r="A60" i="11"/>
  <c r="X59" i="11"/>
  <c r="A59" i="11"/>
  <c r="X58" i="11"/>
  <c r="A58" i="11"/>
  <c r="X57" i="11"/>
  <c r="A57" i="11"/>
  <c r="X56" i="11"/>
  <c r="A56" i="11"/>
  <c r="X55" i="11"/>
  <c r="A55" i="11"/>
  <c r="X54" i="11"/>
  <c r="A54" i="11"/>
  <c r="X53" i="11"/>
  <c r="A53" i="11"/>
  <c r="X52" i="11"/>
  <c r="A52" i="11"/>
  <c r="X51" i="11"/>
  <c r="A51" i="11"/>
  <c r="X50" i="11"/>
  <c r="A50" i="11"/>
  <c r="X49" i="11"/>
  <c r="A49" i="11"/>
  <c r="X48" i="11"/>
  <c r="A48" i="11"/>
  <c r="X47" i="11"/>
  <c r="A47" i="11"/>
  <c r="X46" i="11"/>
  <c r="A46" i="11"/>
  <c r="X45" i="11"/>
  <c r="A45" i="11"/>
  <c r="X43" i="11"/>
  <c r="A43" i="11"/>
  <c r="X42" i="11"/>
  <c r="A42" i="11"/>
  <c r="X41" i="11"/>
  <c r="A41" i="11"/>
  <c r="X40" i="11"/>
  <c r="A40" i="11"/>
  <c r="X39" i="11"/>
  <c r="A39" i="11"/>
  <c r="X38" i="11"/>
  <c r="A38" i="11"/>
  <c r="X37" i="11"/>
  <c r="A37" i="11"/>
  <c r="X36" i="11"/>
  <c r="A36" i="11"/>
  <c r="X35" i="11"/>
  <c r="A35" i="11"/>
  <c r="X32" i="11"/>
  <c r="A32" i="11"/>
  <c r="X31" i="11"/>
  <c r="A31" i="11"/>
  <c r="X30" i="11"/>
  <c r="A30" i="11"/>
  <c r="X29" i="11"/>
  <c r="A29" i="11"/>
  <c r="X27" i="11"/>
  <c r="A27" i="11"/>
  <c r="X26" i="11"/>
  <c r="A26" i="11"/>
  <c r="X25" i="11"/>
  <c r="A25" i="11"/>
  <c r="X24" i="11"/>
  <c r="A24" i="11"/>
  <c r="X23" i="11"/>
  <c r="A23" i="11"/>
  <c r="X22" i="11"/>
  <c r="A22" i="11"/>
  <c r="X21" i="11"/>
  <c r="A21" i="11"/>
  <c r="X20" i="11"/>
  <c r="A20" i="11"/>
  <c r="X19" i="11"/>
  <c r="A19" i="11"/>
  <c r="X18" i="11"/>
  <c r="A18" i="11"/>
  <c r="X17" i="11"/>
  <c r="A17" i="11"/>
  <c r="X16" i="11"/>
  <c r="A16" i="11"/>
  <c r="X15" i="11"/>
  <c r="A15" i="11"/>
  <c r="X14" i="11"/>
  <c r="A14" i="11"/>
  <c r="X13" i="11"/>
  <c r="A13" i="11"/>
  <c r="X12" i="11"/>
  <c r="A12" i="11"/>
  <c r="X11" i="11"/>
  <c r="A11" i="11"/>
  <c r="A9" i="11"/>
  <c r="X8" i="11"/>
  <c r="A8" i="11"/>
  <c r="X7" i="11"/>
  <c r="A7" i="11"/>
  <c r="X6" i="11"/>
  <c r="A6" i="11"/>
  <c r="X5" i="11"/>
  <c r="A5" i="11"/>
  <c r="X4" i="11"/>
  <c r="A4" i="11"/>
  <c r="X3" i="11"/>
  <c r="A3" i="11"/>
  <c r="X2" i="11"/>
  <c r="A2" i="11"/>
  <c r="Q881" i="5"/>
  <c r="Q880" i="5"/>
  <c r="Q879" i="5"/>
  <c r="Q878" i="5"/>
  <c r="Q877" i="5"/>
  <c r="Q876" i="5"/>
  <c r="Q875" i="5"/>
  <c r="Q874" i="5"/>
  <c r="Q873" i="5"/>
  <c r="Q872" i="5"/>
  <c r="Q871" i="5"/>
  <c r="Q870" i="5"/>
  <c r="Q869" i="5"/>
  <c r="Q868" i="5"/>
  <c r="Q867" i="5"/>
  <c r="Q866" i="5"/>
  <c r="Q865" i="5"/>
  <c r="Q864" i="5"/>
  <c r="Q863" i="5"/>
  <c r="Q862" i="5"/>
  <c r="Q861" i="5"/>
  <c r="Q860" i="5"/>
  <c r="Q859" i="5"/>
  <c r="Q858" i="5"/>
  <c r="Q857" i="5"/>
  <c r="Q856" i="5"/>
  <c r="Q855" i="5"/>
  <c r="Q854" i="5"/>
  <c r="Q853" i="5"/>
  <c r="Q852" i="5"/>
  <c r="Q851" i="5"/>
  <c r="Q850" i="5"/>
  <c r="Q849" i="5"/>
  <c r="Q848" i="5"/>
  <c r="Q847" i="5"/>
  <c r="Q846" i="5"/>
  <c r="Q845" i="5"/>
  <c r="Q844" i="5"/>
  <c r="Q843" i="5"/>
  <c r="Q842" i="5"/>
  <c r="Q841" i="5"/>
  <c r="Q840" i="5"/>
  <c r="Q839" i="5"/>
  <c r="Q838" i="5"/>
  <c r="Q837" i="5"/>
  <c r="Q836" i="5"/>
  <c r="Q835" i="5"/>
  <c r="Q834" i="5"/>
  <c r="Q833" i="5"/>
  <c r="Q832" i="5"/>
  <c r="Q831" i="5"/>
  <c r="Q830" i="5"/>
  <c r="Q829" i="5"/>
  <c r="Q828" i="5"/>
  <c r="Q827" i="5"/>
  <c r="Q826" i="5"/>
  <c r="Q825" i="5"/>
  <c r="Q823" i="5"/>
  <c r="Q822" i="5"/>
  <c r="Q821" i="5"/>
  <c r="Q820" i="5"/>
  <c r="Q819" i="5"/>
  <c r="Q818" i="5"/>
  <c r="Q817" i="5"/>
  <c r="Q816" i="5"/>
  <c r="Q815" i="5"/>
  <c r="Q814" i="5"/>
  <c r="Q813" i="5"/>
  <c r="Q812" i="5"/>
  <c r="Q811" i="5"/>
  <c r="Q810" i="5"/>
  <c r="Q809" i="5"/>
  <c r="Q808" i="5"/>
  <c r="Q807" i="5"/>
  <c r="Q806" i="5"/>
  <c r="Q805" i="5"/>
  <c r="Q804" i="5"/>
  <c r="Q803" i="5"/>
  <c r="Q802" i="5"/>
  <c r="Q801" i="5"/>
  <c r="Q800" i="5"/>
  <c r="Q799" i="5"/>
  <c r="Q798" i="5"/>
  <c r="Q797" i="5"/>
  <c r="Q796" i="5"/>
  <c r="Q795" i="5"/>
  <c r="Q794" i="5"/>
  <c r="Q793" i="5"/>
  <c r="Q792" i="5"/>
  <c r="Q791" i="5"/>
  <c r="Q790" i="5"/>
  <c r="Q789" i="5"/>
  <c r="Q788" i="5"/>
  <c r="Q787" i="5"/>
  <c r="Q786" i="5"/>
  <c r="Q785" i="5"/>
  <c r="Q784" i="5"/>
  <c r="Q783" i="5"/>
  <c r="Q782" i="5"/>
  <c r="Q781" i="5"/>
  <c r="Q780" i="5"/>
  <c r="Q779" i="5"/>
  <c r="Q778" i="5"/>
  <c r="Q777" i="5"/>
  <c r="Q776" i="5"/>
  <c r="Q775" i="5"/>
  <c r="Q774" i="5"/>
  <c r="Q772" i="5"/>
  <c r="Q771" i="5"/>
  <c r="Q770" i="5"/>
  <c r="Q769" i="5"/>
  <c r="Q768" i="5"/>
  <c r="Q767" i="5"/>
  <c r="Q766" i="5"/>
  <c r="Q765" i="5"/>
  <c r="Q764" i="5"/>
  <c r="Q763" i="5"/>
  <c r="Q762" i="5"/>
  <c r="Q761" i="5"/>
  <c r="Q760" i="5"/>
  <c r="Q759" i="5"/>
  <c r="P759" i="5"/>
  <c r="Q758" i="5"/>
  <c r="P758" i="5"/>
  <c r="Q757" i="5"/>
  <c r="P757" i="5"/>
  <c r="Q756" i="5"/>
  <c r="P756" i="5"/>
  <c r="Q755" i="5"/>
  <c r="P755" i="5"/>
  <c r="Q754" i="5"/>
  <c r="P754" i="5"/>
  <c r="Q753" i="5"/>
  <c r="P753" i="5"/>
  <c r="P752" i="5"/>
  <c r="Q751" i="5"/>
  <c r="P751" i="5"/>
  <c r="Q750" i="5"/>
  <c r="P750" i="5"/>
  <c r="Q749" i="5"/>
  <c r="P749" i="5"/>
  <c r="Q748" i="5"/>
  <c r="P748" i="5"/>
  <c r="P747" i="5"/>
  <c r="Q746" i="5"/>
  <c r="P746" i="5"/>
  <c r="P745" i="5"/>
  <c r="P744" i="5"/>
  <c r="Q743" i="5"/>
  <c r="P743" i="5"/>
  <c r="Q742" i="5"/>
  <c r="P742" i="5"/>
  <c r="Q741" i="5"/>
  <c r="P741" i="5"/>
  <c r="Q740" i="5"/>
  <c r="P740" i="5"/>
  <c r="Q739" i="5"/>
  <c r="P739" i="5"/>
  <c r="Q738" i="5"/>
  <c r="P738" i="5"/>
  <c r="Q737" i="5"/>
  <c r="P737" i="5"/>
  <c r="Q736" i="5"/>
  <c r="P736" i="5"/>
  <c r="Q735" i="5"/>
  <c r="P735" i="5"/>
  <c r="Q734" i="5"/>
  <c r="P734" i="5"/>
  <c r="Q733" i="5"/>
  <c r="P733" i="5"/>
  <c r="Q732" i="5"/>
  <c r="P732" i="5"/>
  <c r="Q731" i="5"/>
  <c r="P731" i="5"/>
  <c r="Q730" i="5"/>
  <c r="P730" i="5"/>
  <c r="Q729" i="5"/>
  <c r="P729" i="5"/>
  <c r="Q728" i="5"/>
  <c r="P728" i="5"/>
  <c r="Q727" i="5"/>
  <c r="P727" i="5"/>
  <c r="Q726" i="5"/>
  <c r="P726" i="5"/>
  <c r="Q725" i="5"/>
  <c r="P725" i="5"/>
  <c r="Q724" i="5"/>
  <c r="P724" i="5"/>
  <c r="Q723" i="5"/>
  <c r="P723" i="5"/>
  <c r="Q722" i="5"/>
  <c r="P722" i="5"/>
  <c r="Q721" i="5"/>
  <c r="P721" i="5"/>
  <c r="Q720" i="5"/>
  <c r="P720" i="5"/>
  <c r="Q719" i="5"/>
  <c r="P719" i="5"/>
  <c r="Q718" i="5"/>
  <c r="P718" i="5"/>
  <c r="Q717" i="5"/>
  <c r="P717" i="5"/>
  <c r="Q716" i="5"/>
  <c r="P716" i="5"/>
  <c r="Q715" i="5"/>
  <c r="P715" i="5"/>
  <c r="Q714" i="5"/>
  <c r="P714" i="5"/>
  <c r="Q713" i="5"/>
  <c r="P713" i="5"/>
  <c r="Q712" i="5"/>
  <c r="P712" i="5"/>
  <c r="Q711" i="5"/>
  <c r="P711" i="5"/>
  <c r="Q710" i="5"/>
  <c r="P710" i="5"/>
  <c r="Q709" i="5"/>
  <c r="P709" i="5"/>
  <c r="Q708" i="5"/>
  <c r="P708" i="5"/>
  <c r="Q707" i="5"/>
  <c r="P707" i="5"/>
  <c r="Q706" i="5"/>
  <c r="P706" i="5"/>
  <c r="P705" i="5"/>
  <c r="Q704" i="5"/>
  <c r="P704" i="5"/>
  <c r="Q703" i="5"/>
  <c r="P703" i="5"/>
  <c r="Q702" i="5"/>
  <c r="P702" i="5"/>
  <c r="Q701" i="5"/>
  <c r="P701" i="5"/>
  <c r="Q700" i="5"/>
  <c r="P700" i="5"/>
  <c r="Q699" i="5"/>
  <c r="P699" i="5"/>
  <c r="Q698" i="5"/>
  <c r="P698" i="5"/>
  <c r="Q697" i="5"/>
  <c r="P697" i="5"/>
  <c r="Q696" i="5"/>
  <c r="P696" i="5"/>
  <c r="Q695" i="5"/>
  <c r="P695" i="5"/>
  <c r="Q694" i="5"/>
  <c r="P694" i="5"/>
  <c r="P693" i="5"/>
  <c r="Q692" i="5"/>
  <c r="P692" i="5"/>
  <c r="Q691" i="5"/>
  <c r="P691" i="5"/>
  <c r="Q690" i="5"/>
  <c r="P690" i="5"/>
  <c r="Q689" i="5"/>
  <c r="P689" i="5"/>
  <c r="Q688" i="5"/>
  <c r="P688" i="5"/>
  <c r="Q687" i="5"/>
  <c r="P687" i="5"/>
  <c r="Q686" i="5"/>
  <c r="P686" i="5"/>
  <c r="Q685" i="5"/>
  <c r="P685" i="5"/>
  <c r="P684" i="5"/>
  <c r="Q683" i="5"/>
  <c r="P683" i="5"/>
  <c r="Q682" i="5"/>
  <c r="P682" i="5"/>
  <c r="P681" i="5"/>
  <c r="Q681" i="5" s="1"/>
  <c r="Q680" i="5"/>
  <c r="P680" i="5"/>
  <c r="P679" i="5"/>
  <c r="Q679" i="5" s="1"/>
  <c r="Q678" i="5"/>
  <c r="P678" i="5"/>
  <c r="P677" i="5"/>
  <c r="Q677" i="5" s="1"/>
  <c r="P676" i="5"/>
  <c r="P675" i="5"/>
  <c r="Q675" i="5" s="1"/>
  <c r="P674" i="5"/>
  <c r="Q674" i="5" s="1"/>
  <c r="P673" i="5"/>
  <c r="Q673" i="5" s="1"/>
  <c r="P672" i="5"/>
  <c r="Q672" i="5" s="1"/>
  <c r="P671" i="5"/>
  <c r="Q671" i="5" s="1"/>
  <c r="Q670" i="5"/>
  <c r="P670" i="5"/>
  <c r="P669" i="5"/>
  <c r="Q669" i="5" s="1"/>
  <c r="Q668" i="5"/>
  <c r="P668" i="5"/>
  <c r="P667" i="5"/>
  <c r="Q667" i="5" s="1"/>
  <c r="P666" i="5"/>
  <c r="Q666" i="5" s="1"/>
  <c r="P665" i="5"/>
  <c r="Q665" i="5" s="1"/>
  <c r="P664" i="5"/>
  <c r="Q664" i="5" s="1"/>
  <c r="P663" i="5"/>
  <c r="Q663" i="5" s="1"/>
  <c r="Q662" i="5"/>
  <c r="P662" i="5"/>
  <c r="P661" i="5"/>
  <c r="Q661" i="5" s="1"/>
  <c r="Q660" i="5"/>
  <c r="P660" i="5"/>
  <c r="P659" i="5"/>
  <c r="Q659" i="5" s="1"/>
  <c r="P658" i="5"/>
  <c r="Q658" i="5" s="1"/>
  <c r="P657" i="5"/>
  <c r="Q657" i="5" s="1"/>
  <c r="P656" i="5"/>
  <c r="Q656" i="5" s="1"/>
  <c r="P655" i="5"/>
  <c r="Q655" i="5" s="1"/>
  <c r="Q654" i="5"/>
  <c r="P654" i="5"/>
  <c r="P653" i="5"/>
  <c r="Q653" i="5" s="1"/>
  <c r="Q652" i="5"/>
  <c r="P652" i="5"/>
  <c r="P651" i="5"/>
  <c r="P650" i="5"/>
  <c r="Q650" i="5" s="1"/>
  <c r="Q649" i="5"/>
  <c r="P649" i="5"/>
  <c r="P648" i="5"/>
  <c r="Q648" i="5" s="1"/>
  <c r="Q647" i="5"/>
  <c r="P647" i="5"/>
  <c r="P646" i="5"/>
  <c r="Q646" i="5" s="1"/>
  <c r="Q645" i="5"/>
  <c r="P645" i="5"/>
  <c r="P644" i="5"/>
  <c r="Q644" i="5" s="1"/>
  <c r="Q643" i="5"/>
  <c r="P643" i="5"/>
  <c r="P642" i="5"/>
  <c r="Q642" i="5" s="1"/>
  <c r="Q641" i="5"/>
  <c r="P641" i="5"/>
  <c r="P640" i="5"/>
  <c r="Q640" i="5" s="1"/>
  <c r="Q639" i="5"/>
  <c r="P639" i="5"/>
  <c r="P638" i="5"/>
  <c r="Q638" i="5" s="1"/>
  <c r="Q637" i="5"/>
  <c r="P637" i="5"/>
  <c r="P636" i="5"/>
  <c r="Q636" i="5" s="1"/>
  <c r="Q635" i="5"/>
  <c r="P635" i="5"/>
  <c r="P634" i="5"/>
  <c r="Q634" i="5" s="1"/>
  <c r="Q633" i="5"/>
  <c r="P633" i="5"/>
  <c r="P632" i="5"/>
  <c r="Q632" i="5" s="1"/>
  <c r="Q631" i="5"/>
  <c r="P631" i="5"/>
  <c r="P630" i="5"/>
  <c r="Q630" i="5" s="1"/>
  <c r="Q629" i="5"/>
  <c r="P629" i="5"/>
  <c r="P628" i="5"/>
  <c r="Q628" i="5" s="1"/>
  <c r="Q627" i="5"/>
  <c r="P627" i="5"/>
  <c r="P626" i="5"/>
  <c r="Q626" i="5" s="1"/>
  <c r="Q625" i="5"/>
  <c r="P625" i="5"/>
  <c r="P624" i="5"/>
  <c r="Q624" i="5" s="1"/>
  <c r="Q623" i="5"/>
  <c r="P623" i="5"/>
  <c r="P622" i="5"/>
  <c r="Q622" i="5" s="1"/>
  <c r="P621" i="5"/>
  <c r="Q620" i="5"/>
  <c r="P620" i="5"/>
  <c r="Q619" i="5"/>
  <c r="P619" i="5"/>
  <c r="Q618" i="5"/>
  <c r="P618" i="5"/>
  <c r="Q617" i="5"/>
  <c r="P617" i="5"/>
  <c r="Q616" i="5"/>
  <c r="P616" i="5"/>
  <c r="Q615" i="5"/>
  <c r="P615" i="5"/>
  <c r="Q614" i="5"/>
  <c r="P614" i="5"/>
  <c r="Q613" i="5"/>
  <c r="P613" i="5"/>
  <c r="Q612" i="5"/>
  <c r="P612" i="5"/>
  <c r="Q611" i="5"/>
  <c r="P611" i="5"/>
  <c r="Q610" i="5"/>
  <c r="P610" i="5"/>
  <c r="Q609" i="5"/>
  <c r="P609" i="5"/>
  <c r="Q608" i="5"/>
  <c r="P608" i="5"/>
  <c r="Q607" i="5"/>
  <c r="P607" i="5"/>
  <c r="Q606" i="5"/>
  <c r="P606" i="5"/>
  <c r="Q605" i="5"/>
  <c r="P605" i="5"/>
  <c r="Q604" i="5"/>
  <c r="P604" i="5"/>
  <c r="Q603" i="5"/>
  <c r="P603" i="5"/>
  <c r="Q602" i="5"/>
  <c r="P602" i="5"/>
  <c r="Q601" i="5"/>
  <c r="P601" i="5"/>
  <c r="Q600" i="5"/>
  <c r="P600" i="5"/>
  <c r="Q599" i="5"/>
  <c r="P599" i="5"/>
  <c r="Q598" i="5"/>
  <c r="P598" i="5"/>
  <c r="Q597" i="5"/>
  <c r="P597" i="5"/>
  <c r="Q596" i="5"/>
  <c r="P596" i="5"/>
  <c r="Q595" i="5"/>
  <c r="P595" i="5"/>
  <c r="Q594" i="5"/>
  <c r="P594" i="5"/>
  <c r="Q593" i="5"/>
  <c r="P593" i="5"/>
  <c r="Q592" i="5"/>
  <c r="P592" i="5"/>
  <c r="Q591" i="5"/>
  <c r="P591" i="5"/>
  <c r="P590" i="5"/>
  <c r="Q590" i="5" s="1"/>
  <c r="Q589" i="5"/>
  <c r="P589" i="5"/>
  <c r="P588" i="5"/>
  <c r="Q588" i="5" s="1"/>
  <c r="P587" i="5"/>
  <c r="Q587" i="5" s="1"/>
  <c r="P586" i="5"/>
  <c r="Q586" i="5" s="1"/>
  <c r="P585" i="5"/>
  <c r="Q585" i="5" s="1"/>
  <c r="P584" i="5"/>
  <c r="Q584" i="5" s="1"/>
  <c r="Q583" i="5"/>
  <c r="P583" i="5"/>
  <c r="P582" i="5"/>
  <c r="Q582" i="5" s="1"/>
  <c r="Q581" i="5"/>
  <c r="P581" i="5"/>
  <c r="P580" i="5"/>
  <c r="Q580" i="5" s="1"/>
  <c r="P579" i="5"/>
  <c r="Q579" i="5" s="1"/>
  <c r="P578" i="5"/>
  <c r="P577" i="5"/>
  <c r="Q577" i="5" s="1"/>
  <c r="Q576" i="5"/>
  <c r="P576" i="5"/>
  <c r="P575" i="5"/>
  <c r="Q575" i="5" s="1"/>
  <c r="Q574" i="5"/>
  <c r="P574" i="5"/>
  <c r="P573" i="5"/>
  <c r="Q573" i="5" s="1"/>
  <c r="Q572" i="5"/>
  <c r="P572" i="5"/>
  <c r="P571" i="5"/>
  <c r="Q571" i="5" s="1"/>
  <c r="Q570" i="5"/>
  <c r="P570" i="5"/>
  <c r="P569" i="5"/>
  <c r="Q569" i="5" s="1"/>
  <c r="Q568" i="5"/>
  <c r="P568" i="5"/>
  <c r="P567" i="5"/>
  <c r="Q567" i="5" s="1"/>
  <c r="Q566" i="5"/>
  <c r="P566" i="5"/>
  <c r="P565" i="5"/>
  <c r="Q565" i="5" s="1"/>
  <c r="Q564" i="5"/>
  <c r="P564" i="5"/>
  <c r="P563" i="5"/>
  <c r="Q563" i="5" s="1"/>
  <c r="Q562" i="5"/>
  <c r="P562" i="5"/>
  <c r="P561" i="5"/>
  <c r="Q561" i="5" s="1"/>
  <c r="Q560" i="5"/>
  <c r="P560" i="5"/>
  <c r="P559" i="5"/>
  <c r="Q559" i="5" s="1"/>
  <c r="Q558" i="5"/>
  <c r="P558" i="5"/>
  <c r="P557" i="5"/>
  <c r="Q557" i="5" s="1"/>
  <c r="Q556" i="5"/>
  <c r="P556" i="5"/>
  <c r="P555" i="5"/>
  <c r="Q555" i="5" s="1"/>
  <c r="Q554" i="5"/>
  <c r="P554" i="5"/>
  <c r="P553" i="5"/>
  <c r="Q553" i="5" s="1"/>
  <c r="Q552" i="5"/>
  <c r="P552" i="5"/>
  <c r="P551" i="5"/>
  <c r="Q551" i="5" s="1"/>
  <c r="Q550" i="5"/>
  <c r="P550" i="5"/>
  <c r="P549" i="5"/>
  <c r="Q549" i="5" s="1"/>
  <c r="Q548" i="5"/>
  <c r="P548" i="5"/>
  <c r="P547" i="5"/>
  <c r="Q547" i="5" s="1"/>
  <c r="Q546" i="5"/>
  <c r="P546" i="5"/>
  <c r="P545" i="5"/>
  <c r="Q545" i="5" s="1"/>
  <c r="Q544" i="5"/>
  <c r="P544" i="5"/>
  <c r="P543" i="5"/>
  <c r="Q543" i="5" s="1"/>
  <c r="Q542" i="5"/>
  <c r="P542" i="5"/>
  <c r="P541" i="5"/>
  <c r="Q541" i="5" s="1"/>
  <c r="Q540" i="5"/>
  <c r="P540" i="5"/>
  <c r="P539" i="5"/>
  <c r="Q539" i="5" s="1"/>
  <c r="Q538" i="5"/>
  <c r="P538" i="5"/>
  <c r="P537" i="5"/>
  <c r="Q537" i="5" s="1"/>
  <c r="Q536" i="5"/>
  <c r="P536" i="5"/>
  <c r="P535" i="5"/>
  <c r="Q535" i="5" s="1"/>
  <c r="Q534" i="5"/>
  <c r="P534" i="5"/>
  <c r="P533" i="5"/>
  <c r="Q533" i="5" s="1"/>
  <c r="Q532" i="5"/>
  <c r="P532" i="5"/>
  <c r="P531" i="5"/>
  <c r="Q531" i="5" s="1"/>
  <c r="Q530" i="5"/>
  <c r="P530" i="5"/>
  <c r="P529" i="5"/>
  <c r="Q529" i="5" s="1"/>
  <c r="Q528" i="5"/>
  <c r="P528" i="5"/>
  <c r="P527" i="5"/>
  <c r="Q527" i="5" s="1"/>
  <c r="Q526" i="5"/>
  <c r="P526" i="5"/>
  <c r="P525" i="5"/>
  <c r="Q525" i="5" s="1"/>
  <c r="Q524" i="5"/>
  <c r="P524" i="5"/>
  <c r="P523" i="5"/>
  <c r="Q523" i="5" s="1"/>
  <c r="Q522" i="5"/>
  <c r="P522" i="5"/>
  <c r="P521" i="5"/>
  <c r="Q521" i="5" s="1"/>
  <c r="P520" i="5"/>
  <c r="Q519" i="5"/>
  <c r="P519" i="5"/>
  <c r="P518" i="5"/>
  <c r="Q518" i="5" s="1"/>
  <c r="Q517" i="5"/>
  <c r="P517" i="5"/>
  <c r="P516" i="5"/>
  <c r="Q516" i="5" s="1"/>
  <c r="Q515" i="5"/>
  <c r="P515" i="5"/>
  <c r="P514" i="5"/>
  <c r="Q514" i="5" s="1"/>
  <c r="Q513" i="5"/>
  <c r="P513" i="5"/>
  <c r="P512" i="5"/>
  <c r="Q512" i="5" s="1"/>
  <c r="Q511" i="5"/>
  <c r="P511" i="5"/>
  <c r="P510" i="5"/>
  <c r="Q510" i="5" s="1"/>
  <c r="Q509" i="5"/>
  <c r="P509" i="5"/>
  <c r="P508" i="5"/>
  <c r="Q508" i="5" s="1"/>
  <c r="Q507" i="5"/>
  <c r="P507" i="5"/>
  <c r="P506" i="5"/>
  <c r="Q506" i="5" s="1"/>
  <c r="Q505" i="5"/>
  <c r="P505" i="5"/>
  <c r="P504" i="5"/>
  <c r="Q504" i="5" s="1"/>
  <c r="Q503" i="5"/>
  <c r="P503" i="5"/>
  <c r="U502" i="5"/>
  <c r="Q502" i="5"/>
  <c r="P502" i="5"/>
  <c r="U501" i="5"/>
  <c r="P501" i="5"/>
  <c r="Q501" i="5" s="1"/>
  <c r="U500" i="5"/>
  <c r="P500" i="5"/>
  <c r="Q500" i="5" s="1"/>
  <c r="U499" i="5"/>
  <c r="Q499" i="5"/>
  <c r="P499" i="5"/>
  <c r="U498" i="5"/>
  <c r="Q498" i="5"/>
  <c r="P498" i="5"/>
  <c r="U497" i="5"/>
  <c r="Q497" i="5"/>
  <c r="P497" i="5"/>
  <c r="U496" i="5"/>
  <c r="P496" i="5"/>
  <c r="Q496" i="5" s="1"/>
  <c r="U495" i="5"/>
  <c r="Q495" i="5"/>
  <c r="P495" i="5"/>
  <c r="U484" i="5"/>
  <c r="U483" i="5"/>
  <c r="U482" i="5"/>
  <c r="U481" i="5"/>
  <c r="U480" i="5"/>
  <c r="U479" i="5"/>
  <c r="U478" i="5"/>
  <c r="U477" i="5"/>
  <c r="U476" i="5"/>
  <c r="U475" i="5"/>
  <c r="U474" i="5"/>
  <c r="U473" i="5"/>
  <c r="U472" i="5"/>
  <c r="U471" i="5"/>
  <c r="U470" i="5"/>
  <c r="U469" i="5"/>
  <c r="U468" i="5"/>
  <c r="U467" i="5"/>
  <c r="U466" i="5"/>
  <c r="U465" i="5"/>
  <c r="U464" i="5"/>
  <c r="U463" i="5"/>
  <c r="U462" i="5"/>
  <c r="U461" i="5"/>
  <c r="U460" i="5"/>
  <c r="U459" i="5"/>
  <c r="U458" i="5"/>
  <c r="U457" i="5"/>
  <c r="U456" i="5"/>
  <c r="U455" i="5"/>
  <c r="U454" i="5"/>
  <c r="U453" i="5"/>
  <c r="U452" i="5"/>
  <c r="U451" i="5"/>
  <c r="U450" i="5"/>
  <c r="U449" i="5"/>
  <c r="U448" i="5"/>
  <c r="U447" i="5"/>
  <c r="U446" i="5"/>
  <c r="U445" i="5"/>
  <c r="U444" i="5"/>
  <c r="U443" i="5"/>
  <c r="U442" i="5"/>
  <c r="U441" i="5"/>
  <c r="U440" i="5"/>
  <c r="U439" i="5"/>
  <c r="U438" i="5"/>
  <c r="U437" i="5"/>
  <c r="U436" i="5"/>
  <c r="U435" i="5"/>
  <c r="U434" i="5"/>
  <c r="U433" i="5"/>
  <c r="U432" i="5"/>
  <c r="U431" i="5"/>
  <c r="U430" i="5"/>
  <c r="U429" i="5"/>
  <c r="U428" i="5"/>
  <c r="U427" i="5"/>
  <c r="U426" i="5"/>
  <c r="U425" i="5"/>
  <c r="U424" i="5"/>
  <c r="U423" i="5"/>
  <c r="U422" i="5"/>
  <c r="U421" i="5"/>
  <c r="U420" i="5"/>
  <c r="U419" i="5"/>
  <c r="U418" i="5"/>
  <c r="U417" i="5"/>
  <c r="U416" i="5"/>
  <c r="U415" i="5"/>
  <c r="U414" i="5"/>
  <c r="U413" i="5"/>
  <c r="U412" i="5"/>
  <c r="U411" i="5"/>
  <c r="U410" i="5"/>
  <c r="U409" i="5"/>
  <c r="U408" i="5"/>
  <c r="U407" i="5"/>
  <c r="U406" i="5"/>
  <c r="U405" i="5"/>
  <c r="U404" i="5"/>
  <c r="U403" i="5"/>
  <c r="U402" i="5"/>
  <c r="U401" i="5"/>
  <c r="U400" i="5"/>
  <c r="U399" i="5"/>
  <c r="U398" i="5"/>
  <c r="U397" i="5"/>
  <c r="U396" i="5"/>
  <c r="U395" i="5"/>
  <c r="U394" i="5"/>
  <c r="U393" i="5"/>
  <c r="U392" i="5"/>
  <c r="U391" i="5"/>
  <c r="U390" i="5"/>
  <c r="U389" i="5"/>
  <c r="U388" i="5"/>
  <c r="U387" i="5"/>
  <c r="U386" i="5"/>
  <c r="U385" i="5"/>
  <c r="U384" i="5"/>
  <c r="U383" i="5"/>
  <c r="U382" i="5"/>
  <c r="U381" i="5"/>
  <c r="U380" i="5"/>
  <c r="U379" i="5"/>
  <c r="U378" i="5"/>
  <c r="U377" i="5"/>
  <c r="U376" i="5"/>
  <c r="U375" i="5"/>
  <c r="U374" i="5"/>
  <c r="U373" i="5"/>
  <c r="U372" i="5"/>
  <c r="U371" i="5"/>
  <c r="U370" i="5"/>
  <c r="U369" i="5"/>
  <c r="U368" i="5"/>
  <c r="U367" i="5"/>
  <c r="U366" i="5"/>
  <c r="U365" i="5"/>
  <c r="U364" i="5"/>
  <c r="U363" i="5"/>
  <c r="U362" i="5"/>
  <c r="U361" i="5"/>
  <c r="U360" i="5"/>
  <c r="U359" i="5"/>
  <c r="U358" i="5"/>
  <c r="U357" i="5"/>
  <c r="U356" i="5"/>
  <c r="U355" i="5"/>
  <c r="U354" i="5"/>
  <c r="U353" i="5"/>
  <c r="U352" i="5"/>
  <c r="U351" i="5"/>
  <c r="U350" i="5"/>
  <c r="U349" i="5"/>
  <c r="U348" i="5"/>
  <c r="U347" i="5"/>
  <c r="U346" i="5"/>
  <c r="U345" i="5"/>
  <c r="U344" i="5"/>
  <c r="U343" i="5"/>
  <c r="U342" i="5"/>
  <c r="U341" i="5"/>
  <c r="U340" i="5"/>
  <c r="U339" i="5"/>
  <c r="U338" i="5"/>
  <c r="U337" i="5"/>
  <c r="U336" i="5"/>
  <c r="U335" i="5"/>
  <c r="U334" i="5"/>
  <c r="U333" i="5"/>
  <c r="U332" i="5"/>
  <c r="U331" i="5"/>
  <c r="U330" i="5"/>
  <c r="U329" i="5"/>
  <c r="U328" i="5"/>
  <c r="U327" i="5"/>
  <c r="U326" i="5"/>
  <c r="U325" i="5"/>
  <c r="U324" i="5"/>
  <c r="U323" i="5"/>
  <c r="U322" i="5"/>
  <c r="U321" i="5"/>
  <c r="U320" i="5"/>
  <c r="U319" i="5"/>
  <c r="U318" i="5"/>
  <c r="U317" i="5"/>
  <c r="U316" i="5"/>
  <c r="U315" i="5"/>
  <c r="U314" i="5"/>
  <c r="U313" i="5"/>
  <c r="U312" i="5"/>
  <c r="U311" i="5"/>
  <c r="U310" i="5"/>
  <c r="U309" i="5"/>
  <c r="U308" i="5"/>
  <c r="U307" i="5"/>
  <c r="U306" i="5"/>
  <c r="U305" i="5"/>
  <c r="U304" i="5"/>
  <c r="U303" i="5"/>
  <c r="U302" i="5"/>
  <c r="U301" i="5"/>
  <c r="U300" i="5"/>
  <c r="U299" i="5"/>
  <c r="U298" i="5"/>
  <c r="U297" i="5"/>
  <c r="U296" i="5"/>
  <c r="U295" i="5"/>
  <c r="U294" i="5"/>
  <c r="U293" i="5"/>
  <c r="U292" i="5"/>
  <c r="U291" i="5"/>
  <c r="U290" i="5"/>
  <c r="U289" i="5"/>
  <c r="U288" i="5"/>
  <c r="U287" i="5"/>
  <c r="U286" i="5"/>
  <c r="U285" i="5"/>
  <c r="U284" i="5"/>
  <c r="U283" i="5"/>
  <c r="U282" i="5"/>
  <c r="U281" i="5"/>
  <c r="U280" i="5"/>
  <c r="U279" i="5"/>
  <c r="U278" i="5"/>
  <c r="U277" i="5"/>
  <c r="U276" i="5"/>
  <c r="U275" i="5"/>
  <c r="U274" i="5"/>
  <c r="U273" i="5"/>
  <c r="U272" i="5"/>
  <c r="U271" i="5"/>
  <c r="U270" i="5"/>
  <c r="U269" i="5"/>
  <c r="U268" i="5"/>
  <c r="U267" i="5"/>
  <c r="U266" i="5"/>
  <c r="U265" i="5"/>
  <c r="U264" i="5"/>
  <c r="U263" i="5"/>
  <c r="U262" i="5"/>
  <c r="U261" i="5"/>
  <c r="U260" i="5"/>
  <c r="U259" i="5"/>
  <c r="U258" i="5"/>
  <c r="U257" i="5"/>
  <c r="U256" i="5"/>
  <c r="U255" i="5"/>
  <c r="U254" i="5"/>
  <c r="U253" i="5"/>
  <c r="U252" i="5"/>
  <c r="U251" i="5"/>
  <c r="U250" i="5"/>
  <c r="U249" i="5"/>
  <c r="U248" i="5"/>
  <c r="U247" i="5"/>
  <c r="U246" i="5"/>
  <c r="U245" i="5"/>
  <c r="U244" i="5"/>
  <c r="U243" i="5"/>
  <c r="U242" i="5"/>
  <c r="U241" i="5"/>
  <c r="U240" i="5"/>
  <c r="U239" i="5"/>
  <c r="U238" i="5"/>
  <c r="U237" i="5"/>
  <c r="U236" i="5"/>
  <c r="U235" i="5"/>
  <c r="U234" i="5"/>
  <c r="U233" i="5"/>
  <c r="U232" i="5"/>
  <c r="U231" i="5"/>
  <c r="U230" i="5"/>
  <c r="U229" i="5"/>
  <c r="U228" i="5"/>
  <c r="U227" i="5"/>
  <c r="U226" i="5"/>
  <c r="U225" i="5"/>
  <c r="U224" i="5"/>
  <c r="U223" i="5"/>
  <c r="U222" i="5"/>
  <c r="U221" i="5"/>
  <c r="U220" i="5"/>
  <c r="U219" i="5"/>
  <c r="U218" i="5"/>
  <c r="U217" i="5"/>
  <c r="U216" i="5"/>
  <c r="U215" i="5"/>
  <c r="U214" i="5"/>
  <c r="U213" i="5"/>
  <c r="U212" i="5"/>
  <c r="U211" i="5"/>
  <c r="U210" i="5"/>
  <c r="U209" i="5"/>
  <c r="U208" i="5"/>
  <c r="U207" i="5"/>
  <c r="U206" i="5"/>
  <c r="U205" i="5"/>
  <c r="U204" i="5"/>
  <c r="U203" i="5"/>
  <c r="U202" i="5"/>
  <c r="U201" i="5"/>
  <c r="U200" i="5"/>
  <c r="U199" i="5"/>
  <c r="U198" i="5"/>
  <c r="U197" i="5"/>
  <c r="U196" i="5"/>
  <c r="U195" i="5"/>
  <c r="U194" i="5"/>
  <c r="U193" i="5"/>
  <c r="U192" i="5"/>
  <c r="U191" i="5"/>
  <c r="U190" i="5"/>
  <c r="U189" i="5"/>
  <c r="U188" i="5"/>
  <c r="U187" i="5"/>
  <c r="U186" i="5"/>
  <c r="U185" i="5"/>
  <c r="U184" i="5"/>
  <c r="U183" i="5"/>
  <c r="U182" i="5"/>
  <c r="U181" i="5"/>
  <c r="U180" i="5"/>
  <c r="U179" i="5"/>
  <c r="U178" i="5"/>
  <c r="U177" i="5"/>
  <c r="U176" i="5"/>
  <c r="U175" i="5"/>
  <c r="U174" i="5"/>
  <c r="U173" i="5"/>
  <c r="U172" i="5"/>
  <c r="U171" i="5"/>
  <c r="U170" i="5"/>
  <c r="U169" i="5"/>
  <c r="U168" i="5"/>
  <c r="U167" i="5"/>
  <c r="U166" i="5"/>
  <c r="U165" i="5"/>
  <c r="U164" i="5"/>
  <c r="U163" i="5"/>
  <c r="U162" i="5"/>
  <c r="U161" i="5"/>
  <c r="U160" i="5"/>
  <c r="U159" i="5"/>
  <c r="U158" i="5"/>
  <c r="U157" i="5"/>
  <c r="U156" i="5"/>
  <c r="U155" i="5"/>
  <c r="U154" i="5"/>
  <c r="U153" i="5"/>
  <c r="U152" i="5"/>
  <c r="U151" i="5"/>
  <c r="U150" i="5"/>
  <c r="U149" i="5"/>
  <c r="U148" i="5"/>
  <c r="U147" i="5"/>
  <c r="U146" i="5"/>
  <c r="U145" i="5"/>
  <c r="U144" i="5"/>
  <c r="U143" i="5"/>
  <c r="U142" i="5"/>
  <c r="U141" i="5"/>
  <c r="U140" i="5"/>
  <c r="U139" i="5"/>
  <c r="U138" i="5"/>
  <c r="U137" i="5"/>
  <c r="U136" i="5"/>
  <c r="U135" i="5"/>
  <c r="U134" i="5"/>
  <c r="U133" i="5"/>
  <c r="U132" i="5"/>
  <c r="U131" i="5"/>
  <c r="U130" i="5"/>
  <c r="U129" i="5"/>
  <c r="U128" i="5"/>
  <c r="U127" i="5"/>
  <c r="U126" i="5"/>
  <c r="U125" i="5"/>
  <c r="U124" i="5"/>
  <c r="U123" i="5"/>
  <c r="U122" i="5"/>
  <c r="U121" i="5"/>
  <c r="U120" i="5"/>
  <c r="U119" i="5"/>
  <c r="U118" i="5"/>
  <c r="U117" i="5"/>
  <c r="U116" i="5"/>
  <c r="U115" i="5"/>
  <c r="U114" i="5"/>
  <c r="U113" i="5"/>
  <c r="U112" i="5"/>
  <c r="U111" i="5"/>
  <c r="U110" i="5"/>
  <c r="U109" i="5"/>
  <c r="U108" i="5"/>
  <c r="U107" i="5"/>
  <c r="U106" i="5"/>
  <c r="U105" i="5"/>
  <c r="U104" i="5"/>
  <c r="U103" i="5"/>
  <c r="U102" i="5"/>
  <c r="U101" i="5"/>
  <c r="U100" i="5"/>
  <c r="U99" i="5"/>
  <c r="U98" i="5"/>
  <c r="U97" i="5"/>
  <c r="U96" i="5"/>
  <c r="U95" i="5"/>
  <c r="U94" i="5"/>
  <c r="U93" i="5"/>
  <c r="U92" i="5"/>
  <c r="U91" i="5"/>
  <c r="U90" i="5"/>
  <c r="U89" i="5"/>
  <c r="U88" i="5"/>
  <c r="U87" i="5"/>
  <c r="U86" i="5"/>
  <c r="U85" i="5"/>
  <c r="U84" i="5"/>
  <c r="U83" i="5"/>
  <c r="U82" i="5"/>
  <c r="U81" i="5"/>
  <c r="U80" i="5"/>
  <c r="U79" i="5"/>
  <c r="U78" i="5"/>
  <c r="U77" i="5"/>
  <c r="U76" i="5"/>
  <c r="U75" i="5"/>
  <c r="U74" i="5"/>
  <c r="U73" i="5"/>
  <c r="U72" i="5"/>
  <c r="U71" i="5"/>
  <c r="U70" i="5"/>
  <c r="U69" i="5"/>
  <c r="U68" i="5"/>
  <c r="U67" i="5"/>
  <c r="U66" i="5"/>
  <c r="U65" i="5"/>
  <c r="U64" i="5"/>
  <c r="U63" i="5"/>
  <c r="U62" i="5"/>
  <c r="U61" i="5"/>
  <c r="U60" i="5"/>
  <c r="U59" i="5"/>
  <c r="U58" i="5"/>
  <c r="U57" i="5"/>
  <c r="U56" i="5"/>
  <c r="U55" i="5"/>
  <c r="U54" i="5"/>
  <c r="U53" i="5"/>
  <c r="U52" i="5"/>
  <c r="U51" i="5"/>
  <c r="U50" i="5"/>
  <c r="U49" i="5"/>
  <c r="U48" i="5"/>
  <c r="U47" i="5"/>
  <c r="U46" i="5"/>
  <c r="U45" i="5"/>
  <c r="U44" i="5"/>
  <c r="U43" i="5"/>
  <c r="U42" i="5"/>
  <c r="U41" i="5"/>
  <c r="U40" i="5"/>
  <c r="U39" i="5"/>
  <c r="U38" i="5"/>
  <c r="U37" i="5"/>
  <c r="U36" i="5"/>
  <c r="U35" i="5"/>
  <c r="U34" i="5"/>
  <c r="U33" i="5"/>
  <c r="U32" i="5"/>
  <c r="U31" i="5"/>
  <c r="U30" i="5"/>
  <c r="U29" i="5"/>
  <c r="U28" i="5"/>
  <c r="U27" i="5"/>
  <c r="U26" i="5"/>
  <c r="U25" i="5"/>
  <c r="U24" i="5"/>
  <c r="U23" i="5"/>
  <c r="U22" i="5"/>
  <c r="U21" i="5"/>
  <c r="U20" i="5"/>
  <c r="U19" i="5"/>
  <c r="U18" i="5"/>
  <c r="U17" i="5"/>
  <c r="U16" i="5"/>
  <c r="U15" i="5"/>
  <c r="U14" i="5"/>
  <c r="U13" i="5"/>
  <c r="U12" i="5"/>
  <c r="U11" i="5"/>
  <c r="U10" i="5"/>
  <c r="U9" i="5"/>
  <c r="U8" i="5"/>
  <c r="U7" i="5"/>
  <c r="U6" i="5"/>
  <c r="U5" i="5"/>
  <c r="AE492" i="21" l="1"/>
  <c r="AG488" i="21"/>
  <c r="Y488" i="21"/>
  <c r="Z487" i="21"/>
  <c r="AA486" i="21"/>
  <c r="AF485" i="21"/>
  <c r="AA485" i="21"/>
  <c r="V485" i="21"/>
  <c r="AC484" i="21"/>
  <c r="Y480" i="21"/>
  <c r="AC479" i="21"/>
  <c r="AF478" i="21"/>
  <c r="X478" i="21"/>
  <c r="AF477" i="21"/>
  <c r="AA477" i="21"/>
  <c r="V477" i="21"/>
  <c r="AC476" i="21"/>
  <c r="AB475" i="21"/>
  <c r="W475" i="21"/>
  <c r="AG474" i="21"/>
  <c r="Y474" i="21"/>
  <c r="AC473" i="21"/>
  <c r="W473" i="21"/>
  <c r="AE472" i="21"/>
  <c r="Z472" i="21"/>
  <c r="AC471" i="21"/>
  <c r="V471" i="21"/>
  <c r="AC469" i="21"/>
  <c r="AD468" i="21"/>
  <c r="X468" i="21"/>
  <c r="Z467" i="21"/>
  <c r="Y466" i="21"/>
  <c r="AE465" i="21"/>
  <c r="AB464" i="21"/>
  <c r="W464" i="21"/>
  <c r="Y463" i="21"/>
  <c r="Z462" i="21"/>
  <c r="AF460" i="21"/>
  <c r="AA460" i="21"/>
  <c r="V460" i="21"/>
  <c r="AD459" i="21"/>
  <c r="AG458" i="21"/>
  <c r="Y458" i="21"/>
  <c r="AC457" i="21"/>
  <c r="W457" i="21"/>
  <c r="AF456" i="21"/>
  <c r="AA456" i="21"/>
  <c r="V456" i="21"/>
  <c r="AG455" i="21"/>
  <c r="Y455" i="21"/>
  <c r="X454" i="21"/>
  <c r="AC453" i="21"/>
  <c r="AF452" i="21"/>
  <c r="AA452" i="21"/>
  <c r="V452" i="21"/>
  <c r="V451" i="21"/>
  <c r="AF450" i="21"/>
  <c r="V450" i="21"/>
  <c r="AG449" i="21"/>
  <c r="AD448" i="21"/>
  <c r="X448" i="21"/>
  <c r="AF446" i="21"/>
  <c r="X446" i="21"/>
  <c r="AF445" i="21"/>
  <c r="AD444" i="21"/>
  <c r="X444" i="21"/>
  <c r="AG442" i="21"/>
  <c r="Y442" i="21"/>
  <c r="AC441" i="21"/>
  <c r="W441" i="21"/>
  <c r="AF440" i="21"/>
  <c r="AA440" i="21"/>
  <c r="V440" i="21"/>
  <c r="AG439" i="21"/>
  <c r="Y439" i="21"/>
  <c r="Z438" i="21"/>
  <c r="AC437" i="21"/>
  <c r="W437" i="21"/>
  <c r="AE436" i="21"/>
  <c r="AD435" i="21"/>
  <c r="AD433" i="21"/>
  <c r="X433" i="21"/>
  <c r="AD432" i="21"/>
  <c r="Z431" i="21"/>
  <c r="Z492" i="21"/>
  <c r="AD488" i="21"/>
  <c r="W488" i="21"/>
  <c r="AG487" i="21"/>
  <c r="X487" i="21"/>
  <c r="W486" i="21"/>
  <c r="AE485" i="21"/>
  <c r="Z485" i="21"/>
  <c r="Z484" i="21"/>
  <c r="AF483" i="21"/>
  <c r="AE478" i="21"/>
  <c r="AE477" i="21"/>
  <c r="Z477" i="21"/>
  <c r="Z476" i="21"/>
  <c r="AF475" i="21"/>
  <c r="AA475" i="21"/>
  <c r="V475" i="21"/>
  <c r="AD474" i="21"/>
  <c r="X474" i="21"/>
  <c r="AB473" i="21"/>
  <c r="AD472" i="21"/>
  <c r="X472" i="21"/>
  <c r="AA471" i="21"/>
  <c r="AA469" i="21"/>
  <c r="AB468" i="21"/>
  <c r="W468" i="21"/>
  <c r="AG467" i="21"/>
  <c r="W467" i="21"/>
  <c r="AG466" i="21"/>
  <c r="W465" i="21"/>
  <c r="AF464" i="21"/>
  <c r="AA464" i="21"/>
  <c r="V464" i="21"/>
  <c r="AG463" i="21"/>
  <c r="Y462" i="21"/>
  <c r="AE460" i="21"/>
  <c r="Z460" i="21"/>
  <c r="W459" i="21"/>
  <c r="AD458" i="21"/>
  <c r="X458" i="21"/>
  <c r="AB457" i="21"/>
  <c r="AE456" i="21"/>
  <c r="Z456" i="21"/>
  <c r="AD455" i="21"/>
  <c r="W455" i="21"/>
  <c r="AG454" i="21"/>
  <c r="W453" i="21"/>
  <c r="AE452" i="21"/>
  <c r="Z452" i="21"/>
  <c r="AD450" i="21"/>
  <c r="AB449" i="21"/>
  <c r="AB448" i="21"/>
  <c r="W448" i="21"/>
  <c r="AD446" i="21"/>
  <c r="AA445" i="21"/>
  <c r="AB444" i="21"/>
  <c r="W444" i="21"/>
  <c r="AD442" i="21"/>
  <c r="X442" i="21"/>
  <c r="AB441" i="21"/>
  <c r="AE440" i="21"/>
  <c r="Z440" i="21"/>
  <c r="AD439" i="21"/>
  <c r="W439" i="21"/>
  <c r="AG438" i="21"/>
  <c r="X438" i="21"/>
  <c r="AB437" i="21"/>
  <c r="V437" i="21"/>
  <c r="AC436" i="21"/>
  <c r="Z435" i="21"/>
  <c r="AB433" i="21"/>
  <c r="W433" i="21"/>
  <c r="Z432" i="21"/>
  <c r="Y431" i="21"/>
  <c r="W492" i="21"/>
  <c r="V488" i="21"/>
  <c r="AC487" i="21"/>
  <c r="W485" i="21"/>
  <c r="V484" i="21"/>
  <c r="Y483" i="21"/>
  <c r="AF482" i="21"/>
  <c r="AA480" i="21"/>
  <c r="Y478" i="21"/>
  <c r="AD477" i="21"/>
  <c r="Z475" i="21"/>
  <c r="AC474" i="21"/>
  <c r="Y473" i="21"/>
  <c r="AF472" i="21"/>
  <c r="V472" i="21"/>
  <c r="AD471" i="21"/>
  <c r="AG469" i="21"/>
  <c r="AA468" i="21"/>
  <c r="Z464" i="21"/>
  <c r="AD460" i="21"/>
  <c r="AE457" i="21"/>
  <c r="X456" i="21"/>
  <c r="W452" i="21"/>
  <c r="Y450" i="21"/>
  <c r="AA449" i="21"/>
  <c r="AF448" i="21"/>
  <c r="V448" i="21"/>
  <c r="AE444" i="21"/>
  <c r="AE441" i="21"/>
  <c r="X440" i="21"/>
  <c r="V438" i="21"/>
  <c r="AG437" i="21"/>
  <c r="Y435" i="21"/>
  <c r="AF433" i="21"/>
  <c r="V433" i="21"/>
  <c r="AG432" i="21"/>
  <c r="X431" i="21"/>
  <c r="AA430" i="21"/>
  <c r="AF429" i="21"/>
  <c r="AA429" i="21"/>
  <c r="V429" i="21"/>
  <c r="V487" i="21"/>
  <c r="AG486" i="21"/>
  <c r="AD485" i="21"/>
  <c r="AB477" i="21"/>
  <c r="X475" i="21"/>
  <c r="AB474" i="21"/>
  <c r="X473" i="21"/>
  <c r="AB472" i="21"/>
  <c r="Y471" i="21"/>
  <c r="AF469" i="21"/>
  <c r="Z468" i="21"/>
  <c r="AE467" i="21"/>
  <c r="X464" i="21"/>
  <c r="AE463" i="21"/>
  <c r="AF462" i="21"/>
  <c r="AB460" i="21"/>
  <c r="AC458" i="21"/>
  <c r="Y457" i="21"/>
  <c r="W456" i="21"/>
  <c r="AC455" i="21"/>
  <c r="AD452" i="21"/>
  <c r="AE448" i="21"/>
  <c r="AA444" i="21"/>
  <c r="AC442" i="21"/>
  <c r="Y441" i="21"/>
  <c r="W440" i="21"/>
  <c r="AC439" i="21"/>
  <c r="AF437" i="21"/>
  <c r="V435" i="21"/>
  <c r="AE433" i="21"/>
  <c r="AE432" i="21"/>
  <c r="AE429" i="21"/>
  <c r="Z429" i="21"/>
  <c r="AB427" i="21"/>
  <c r="AE426" i="21"/>
  <c r="X426" i="21"/>
  <c r="AB425" i="21"/>
  <c r="W425" i="21"/>
  <c r="AA424" i="21"/>
  <c r="AC423" i="21"/>
  <c r="AD421" i="21"/>
  <c r="X421" i="21"/>
  <c r="AF419" i="21"/>
  <c r="AB418" i="21"/>
  <c r="AB417" i="21"/>
  <c r="W417" i="21"/>
  <c r="V416" i="21"/>
  <c r="AE415" i="21"/>
  <c r="AB414" i="21"/>
  <c r="W414" i="21"/>
  <c r="AE413" i="21"/>
  <c r="W413" i="21"/>
  <c r="AC412" i="21"/>
  <c r="AC411" i="21"/>
  <c r="AD410" i="21"/>
  <c r="X410" i="21"/>
  <c r="V409" i="21"/>
  <c r="AF408" i="21"/>
  <c r="V408" i="21"/>
  <c r="AE406" i="21"/>
  <c r="Z406" i="21"/>
  <c r="AE405" i="21"/>
  <c r="V405" i="21"/>
  <c r="AD404" i="21"/>
  <c r="AE402" i="21"/>
  <c r="Z402" i="21"/>
  <c r="AB400" i="21"/>
  <c r="AE399" i="21"/>
  <c r="X399" i="21"/>
  <c r="AB398" i="21"/>
  <c r="W398" i="21"/>
  <c r="AA397" i="21"/>
  <c r="AC396" i="21"/>
  <c r="AB394" i="21"/>
  <c r="W394" i="21"/>
  <c r="AB485" i="21"/>
  <c r="AG484" i="21"/>
  <c r="AF479" i="21"/>
  <c r="AA478" i="21"/>
  <c r="X477" i="21"/>
  <c r="AE475" i="21"/>
  <c r="V474" i="21"/>
  <c r="AG473" i="21"/>
  <c r="AA472" i="21"/>
  <c r="AG471" i="21"/>
  <c r="W469" i="21"/>
  <c r="AE468" i="21"/>
  <c r="AC467" i="21"/>
  <c r="AF466" i="21"/>
  <c r="AE464" i="21"/>
  <c r="AB456" i="21"/>
  <c r="AA455" i="21"/>
  <c r="AF454" i="21"/>
  <c r="X452" i="21"/>
  <c r="V444" i="21"/>
  <c r="X441" i="21"/>
  <c r="AD440" i="21"/>
  <c r="AA488" i="21"/>
  <c r="X460" i="21"/>
  <c r="V458" i="21"/>
  <c r="AG457" i="21"/>
  <c r="AG450" i="21"/>
  <c r="AA448" i="21"/>
  <c r="Y446" i="21"/>
  <c r="Y445" i="21"/>
  <c r="AF444" i="21"/>
  <c r="AB442" i="21"/>
  <c r="V439" i="21"/>
  <c r="AC438" i="21"/>
  <c r="AA437" i="21"/>
  <c r="W436" i="21"/>
  <c r="AG435" i="21"/>
  <c r="AA433" i="21"/>
  <c r="W429" i="21"/>
  <c r="AC427" i="21"/>
  <c r="AC426" i="21"/>
  <c r="AE425" i="21"/>
  <c r="X425" i="21"/>
  <c r="Y424" i="21"/>
  <c r="X423" i="21"/>
  <c r="AF421" i="21"/>
  <c r="Z421" i="21"/>
  <c r="AD419" i="21"/>
  <c r="AE417" i="21"/>
  <c r="X417" i="21"/>
  <c r="X415" i="21"/>
  <c r="AE414" i="21"/>
  <c r="X414" i="21"/>
  <c r="AD413" i="21"/>
  <c r="V412" i="21"/>
  <c r="AG411" i="21"/>
  <c r="AB410" i="21"/>
  <c r="V410" i="21"/>
  <c r="AC409" i="21"/>
  <c r="AG408" i="21"/>
  <c r="AB406" i="21"/>
  <c r="V406" i="21"/>
  <c r="AG405" i="21"/>
  <c r="Y404" i="21"/>
  <c r="AA402" i="21"/>
  <c r="Y400" i="21"/>
  <c r="AB399" i="21"/>
  <c r="AD398" i="21"/>
  <c r="V398" i="21"/>
  <c r="AG397" i="21"/>
  <c r="W397" i="21"/>
  <c r="AG396" i="21"/>
  <c r="V396" i="21"/>
  <c r="AD394" i="21"/>
  <c r="V394" i="21"/>
  <c r="V392" i="21"/>
  <c r="AG391" i="21"/>
  <c r="AB390" i="21"/>
  <c r="W390" i="21"/>
  <c r="V389" i="21"/>
  <c r="AD388" i="21"/>
  <c r="AA387" i="21"/>
  <c r="AB386" i="21"/>
  <c r="W386" i="21"/>
  <c r="AD384" i="21"/>
  <c r="X384" i="21"/>
  <c r="AF382" i="21"/>
  <c r="AA382" i="21"/>
  <c r="V382" i="21"/>
  <c r="AD381" i="21"/>
  <c r="AG380" i="21"/>
  <c r="Y380" i="21"/>
  <c r="AC379" i="21"/>
  <c r="W379" i="21"/>
  <c r="AE378" i="21"/>
  <c r="Z378" i="21"/>
  <c r="AC377" i="21"/>
  <c r="V377" i="21"/>
  <c r="AC376" i="21"/>
  <c r="AF487" i="21"/>
  <c r="AC486" i="21"/>
  <c r="AB483" i="21"/>
  <c r="AE473" i="21"/>
  <c r="X469" i="21"/>
  <c r="V468" i="21"/>
  <c r="AB458" i="21"/>
  <c r="X457" i="21"/>
  <c r="AD456" i="21"/>
  <c r="V455" i="21"/>
  <c r="AC451" i="21"/>
  <c r="Z446" i="21"/>
  <c r="AF438" i="21"/>
  <c r="X437" i="21"/>
  <c r="X427" i="21"/>
  <c r="W426" i="21"/>
  <c r="AF425" i="21"/>
  <c r="V425" i="21"/>
  <c r="AG424" i="21"/>
  <c r="V424" i="21"/>
  <c r="AF423" i="21"/>
  <c r="W421" i="21"/>
  <c r="AA420" i="21"/>
  <c r="V419" i="21"/>
  <c r="AG418" i="21"/>
  <c r="Z417" i="21"/>
  <c r="AA414" i="21"/>
  <c r="X411" i="21"/>
  <c r="AF410" i="21"/>
  <c r="W410" i="21"/>
  <c r="W409" i="21"/>
  <c r="Z408" i="21"/>
  <c r="AF406" i="21"/>
  <c r="W406" i="21"/>
  <c r="AD405" i="21"/>
  <c r="AD402" i="21"/>
  <c r="V402" i="21"/>
  <c r="AC400" i="21"/>
  <c r="Y399" i="21"/>
  <c r="Z398" i="21"/>
  <c r="V397" i="21"/>
  <c r="Z396" i="21"/>
  <c r="AE394" i="21"/>
  <c r="AF392" i="21"/>
  <c r="AD390" i="21"/>
  <c r="V390" i="21"/>
  <c r="AE389" i="21"/>
  <c r="AE387" i="21"/>
  <c r="AA386" i="21"/>
  <c r="Y384" i="21"/>
  <c r="AE382" i="21"/>
  <c r="X382" i="21"/>
  <c r="AD380" i="21"/>
  <c r="V380" i="21"/>
  <c r="AG379" i="21"/>
  <c r="X379" i="21"/>
  <c r="AD378" i="21"/>
  <c r="W378" i="21"/>
  <c r="AG377" i="21"/>
  <c r="W377" i="21"/>
  <c r="X376" i="21"/>
  <c r="AB374" i="21"/>
  <c r="W374" i="21"/>
  <c r="AG373" i="21"/>
  <c r="AA371" i="21"/>
  <c r="AD370" i="21"/>
  <c r="X370" i="21"/>
  <c r="X367" i="21"/>
  <c r="AE366" i="21"/>
  <c r="Z366" i="21"/>
  <c r="Z365" i="21"/>
  <c r="AB364" i="21"/>
  <c r="AE363" i="21"/>
  <c r="X363" i="21"/>
  <c r="AF362" i="21"/>
  <c r="AA362" i="21"/>
  <c r="V362" i="21"/>
  <c r="AB359" i="21"/>
  <c r="W359" i="21"/>
  <c r="AC357" i="21"/>
  <c r="Y356" i="21"/>
  <c r="AB355" i="21"/>
  <c r="W355" i="21"/>
  <c r="W354" i="21"/>
  <c r="AD353" i="21"/>
  <c r="X353" i="21"/>
  <c r="AB352" i="21"/>
  <c r="AD351" i="21"/>
  <c r="X351" i="21"/>
  <c r="AA350" i="21"/>
  <c r="AE347" i="21"/>
  <c r="Z347" i="21"/>
  <c r="AB343" i="21"/>
  <c r="W343" i="21"/>
  <c r="AD341" i="21"/>
  <c r="AC340" i="21"/>
  <c r="AD339" i="21"/>
  <c r="X339" i="21"/>
  <c r="AC337" i="21"/>
  <c r="V337" i="21"/>
  <c r="AG336" i="21"/>
  <c r="Y336" i="21"/>
  <c r="AD335" i="21"/>
  <c r="X335" i="21"/>
  <c r="AC334" i="21"/>
  <c r="V334" i="21"/>
  <c r="AE480" i="21"/>
  <c r="AD475" i="21"/>
  <c r="W471" i="21"/>
  <c r="Z466" i="21"/>
  <c r="W460" i="21"/>
  <c r="Z448" i="21"/>
  <c r="AF435" i="21"/>
  <c r="V432" i="21"/>
  <c r="AD431" i="21"/>
  <c r="AB429" i="21"/>
  <c r="AD427" i="21"/>
  <c r="AB426" i="21"/>
  <c r="AA425" i="21"/>
  <c r="AC424" i="21"/>
  <c r="V423" i="21"/>
  <c r="AB422" i="21"/>
  <c r="AB421" i="21"/>
  <c r="AD417" i="21"/>
  <c r="AD416" i="21"/>
  <c r="AF415" i="21"/>
  <c r="AF414" i="21"/>
  <c r="V414" i="21"/>
  <c r="Y413" i="21"/>
  <c r="AB412" i="21"/>
  <c r="AA410" i="21"/>
  <c r="AA406" i="21"/>
  <c r="Y405" i="21"/>
  <c r="Z404" i="21"/>
  <c r="X402" i="21"/>
  <c r="AG400" i="21"/>
  <c r="V400" i="21"/>
  <c r="AG399" i="21"/>
  <c r="AE398" i="21"/>
  <c r="AC397" i="21"/>
  <c r="Z394" i="21"/>
  <c r="Y392" i="21"/>
  <c r="AA391" i="21"/>
  <c r="AF390" i="21"/>
  <c r="Z390" i="21"/>
  <c r="Y389" i="21"/>
  <c r="Y388" i="21"/>
  <c r="X387" i="21"/>
  <c r="AE386" i="21"/>
  <c r="X386" i="21"/>
  <c r="AC384" i="21"/>
  <c r="AB382" i="21"/>
  <c r="AB380" i="21"/>
  <c r="AB379" i="21"/>
  <c r="AA378" i="21"/>
  <c r="AA377" i="21"/>
  <c r="AA375" i="21"/>
  <c r="AE374" i="21"/>
  <c r="Z374" i="21"/>
  <c r="Z373" i="21"/>
  <c r="AF371" i="21"/>
  <c r="W371" i="21"/>
  <c r="AF370" i="21"/>
  <c r="AA370" i="21"/>
  <c r="V370" i="21"/>
  <c r="AB366" i="21"/>
  <c r="W366" i="21"/>
  <c r="AE365" i="21"/>
  <c r="W365" i="21"/>
  <c r="AD364" i="21"/>
  <c r="X364" i="21"/>
  <c r="AB363" i="21"/>
  <c r="AD362" i="21"/>
  <c r="X362" i="21"/>
  <c r="AE359" i="21"/>
  <c r="Z359" i="21"/>
  <c r="X357" i="21"/>
  <c r="AE356" i="21"/>
  <c r="AE355" i="21"/>
  <c r="Z355" i="21"/>
  <c r="AC354" i="21"/>
  <c r="AB353" i="21"/>
  <c r="AE352" i="21"/>
  <c r="X352" i="21"/>
  <c r="AF351" i="21"/>
  <c r="AA351" i="21"/>
  <c r="V351" i="21"/>
  <c r="AD350" i="21"/>
  <c r="W350" i="21"/>
  <c r="AB347" i="21"/>
  <c r="W347" i="21"/>
  <c r="AA346" i="21"/>
  <c r="Y345" i="21"/>
  <c r="AE343" i="21"/>
  <c r="Z343" i="21"/>
  <c r="Y341" i="21"/>
  <c r="X340" i="21"/>
  <c r="AF339" i="21"/>
  <c r="AA339" i="21"/>
  <c r="V339" i="21"/>
  <c r="AD338" i="21"/>
  <c r="AG337" i="21"/>
  <c r="Y337" i="21"/>
  <c r="AC336" i="21"/>
  <c r="W336" i="21"/>
  <c r="AF335" i="21"/>
  <c r="AA335" i="21"/>
  <c r="V335" i="21"/>
  <c r="AG334" i="21"/>
  <c r="Y334" i="21"/>
  <c r="X333" i="21"/>
  <c r="AC332" i="21"/>
  <c r="AF331" i="21"/>
  <c r="AA331" i="21"/>
  <c r="V331" i="21"/>
  <c r="V330" i="21"/>
  <c r="AB327" i="21"/>
  <c r="W327" i="21"/>
  <c r="Y325" i="21"/>
  <c r="AE324" i="21"/>
  <c r="AB323" i="21"/>
  <c r="W323" i="21"/>
  <c r="AB321" i="21"/>
  <c r="AE320" i="21"/>
  <c r="X320" i="21"/>
  <c r="AC318" i="21"/>
  <c r="V318" i="21"/>
  <c r="AB317" i="21"/>
  <c r="AD315" i="21"/>
  <c r="X315" i="21"/>
  <c r="AF311" i="21"/>
  <c r="AA311" i="21"/>
  <c r="V311" i="21"/>
  <c r="Y309" i="21"/>
  <c r="X308" i="21"/>
  <c r="AF307" i="21"/>
  <c r="AA307" i="21"/>
  <c r="V307" i="21"/>
  <c r="AD306" i="21"/>
  <c r="AC305" i="21"/>
  <c r="V305" i="21"/>
  <c r="AG304" i="21"/>
  <c r="Y304" i="21"/>
  <c r="AB303" i="21"/>
  <c r="W303" i="21"/>
  <c r="AG302" i="21"/>
  <c r="Y302" i="21"/>
  <c r="AB300" i="21"/>
  <c r="AF299" i="21"/>
  <c r="AA299" i="21"/>
  <c r="V299" i="21"/>
  <c r="Z454" i="21"/>
  <c r="Z433" i="21"/>
  <c r="Y432" i="21"/>
  <c r="Y426" i="21"/>
  <c r="AD425" i="21"/>
  <c r="AE421" i="21"/>
  <c r="AA417" i="21"/>
  <c r="AD414" i="21"/>
  <c r="Z413" i="21"/>
  <c r="X412" i="21"/>
  <c r="AB411" i="21"/>
  <c r="AE410" i="21"/>
  <c r="AE409" i="21"/>
  <c r="Y408" i="21"/>
  <c r="X406" i="21"/>
  <c r="Z405" i="21"/>
  <c r="X404" i="21"/>
  <c r="AA403" i="21"/>
  <c r="AF402" i="21"/>
  <c r="AD400" i="21"/>
  <c r="X398" i="21"/>
  <c r="AD397" i="21"/>
  <c r="AF396" i="21"/>
  <c r="AA394" i="21"/>
  <c r="Y387" i="21"/>
  <c r="AD386" i="21"/>
  <c r="AG384" i="21"/>
  <c r="Y379" i="21"/>
  <c r="AB378" i="21"/>
  <c r="X374" i="21"/>
  <c r="AE373" i="21"/>
  <c r="AE371" i="21"/>
  <c r="W370" i="21"/>
  <c r="AF366" i="21"/>
  <c r="V366" i="21"/>
  <c r="Y365" i="21"/>
  <c r="AC364" i="21"/>
  <c r="Y363" i="21"/>
  <c r="AE362" i="21"/>
  <c r="AF359" i="21"/>
  <c r="V359" i="21"/>
  <c r="X356" i="21"/>
  <c r="AF355" i="21"/>
  <c r="V355" i="21"/>
  <c r="AD354" i="21"/>
  <c r="AG353" i="21"/>
  <c r="AC352" i="21"/>
  <c r="W351" i="21"/>
  <c r="AC350" i="21"/>
  <c r="AA347" i="21"/>
  <c r="AA343" i="21"/>
  <c r="AB339" i="21"/>
  <c r="AB336" i="21"/>
  <c r="W335" i="21"/>
  <c r="AD334" i="21"/>
  <c r="AB331" i="21"/>
  <c r="AE327" i="21"/>
  <c r="X327" i="21"/>
  <c r="AE323" i="21"/>
  <c r="X323" i="21"/>
  <c r="Y321" i="21"/>
  <c r="AB320" i="21"/>
  <c r="AD318" i="21"/>
  <c r="AB316" i="21"/>
  <c r="AF315" i="21"/>
  <c r="Z315" i="21"/>
  <c r="AE311" i="21"/>
  <c r="X311" i="21"/>
  <c r="AC309" i="21"/>
  <c r="AD307" i="21"/>
  <c r="W307" i="21"/>
  <c r="AC306" i="21"/>
  <c r="Y305" i="21"/>
  <c r="X304" i="21"/>
  <c r="AF303" i="21"/>
  <c r="Z303" i="21"/>
  <c r="W302" i="21"/>
  <c r="AG301" i="21"/>
  <c r="AB299" i="21"/>
  <c r="V298" i="21"/>
  <c r="AB295" i="21"/>
  <c r="W295" i="21"/>
  <c r="AC293" i="21"/>
  <c r="Y292" i="21"/>
  <c r="AB291" i="21"/>
  <c r="W291" i="21"/>
  <c r="W290" i="21"/>
  <c r="AD289" i="21"/>
  <c r="X289" i="21"/>
  <c r="AB288" i="21"/>
  <c r="AD287" i="21"/>
  <c r="X287" i="21"/>
  <c r="AA286" i="21"/>
  <c r="V285" i="21"/>
  <c r="AG284" i="21"/>
  <c r="AB283" i="21"/>
  <c r="W283" i="21"/>
  <c r="AG282" i="21"/>
  <c r="AB279" i="21"/>
  <c r="W279" i="21"/>
  <c r="AC277" i="21"/>
  <c r="Y276" i="21"/>
  <c r="AB275" i="21"/>
  <c r="W275" i="21"/>
  <c r="W274" i="21"/>
  <c r="AD273" i="21"/>
  <c r="X273" i="21"/>
  <c r="AB272" i="21"/>
  <c r="AD271" i="21"/>
  <c r="X271" i="21"/>
  <c r="AA270" i="21"/>
  <c r="V269" i="21"/>
  <c r="AG268" i="21"/>
  <c r="AB267" i="21"/>
  <c r="W267" i="21"/>
  <c r="Y264" i="21"/>
  <c r="AF263" i="21"/>
  <c r="AA263" i="21"/>
  <c r="V263" i="21"/>
  <c r="Y261" i="21"/>
  <c r="X260" i="21"/>
  <c r="AF259" i="21"/>
  <c r="AA259" i="21"/>
  <c r="V259" i="21"/>
  <c r="AD258" i="21"/>
  <c r="AC257" i="21"/>
  <c r="V257" i="21"/>
  <c r="AG256" i="21"/>
  <c r="Y256" i="21"/>
  <c r="Y253" i="21"/>
  <c r="AF252" i="21"/>
  <c r="AA252" i="21"/>
  <c r="V252" i="21"/>
  <c r="Y250" i="21"/>
  <c r="X249" i="21"/>
  <c r="AF248" i="21"/>
  <c r="AA248" i="21"/>
  <c r="V248" i="21"/>
  <c r="AD247" i="21"/>
  <c r="AC246" i="21"/>
  <c r="V246" i="21"/>
  <c r="AG245" i="21"/>
  <c r="Y245" i="21"/>
  <c r="AB244" i="21"/>
  <c r="W244" i="21"/>
  <c r="V467" i="21"/>
  <c r="AB452" i="21"/>
  <c r="AD429" i="21"/>
  <c r="Y427" i="21"/>
  <c r="W424" i="21"/>
  <c r="Z423" i="21"/>
  <c r="V421" i="21"/>
  <c r="Y416" i="21"/>
  <c r="W402" i="21"/>
  <c r="W399" i="21"/>
  <c r="AF398" i="21"/>
  <c r="AD392" i="21"/>
  <c r="AA390" i="21"/>
  <c r="AF388" i="21"/>
  <c r="V386" i="21"/>
  <c r="V384" i="21"/>
  <c r="Z382" i="21"/>
  <c r="AC380" i="21"/>
  <c r="V378" i="21"/>
  <c r="Y377" i="21"/>
  <c r="V376" i="21"/>
  <c r="AG375" i="21"/>
  <c r="AD374" i="21"/>
  <c r="AB370" i="21"/>
  <c r="AA366" i="21"/>
  <c r="V364" i="21"/>
  <c r="AG363" i="21"/>
  <c r="Z362" i="21"/>
  <c r="AA359" i="21"/>
  <c r="AD357" i="21"/>
  <c r="AA355" i="21"/>
  <c r="Y353" i="21"/>
  <c r="W352" i="21"/>
  <c r="AB351" i="21"/>
  <c r="V350" i="21"/>
  <c r="AF347" i="21"/>
  <c r="V347" i="21"/>
  <c r="AF343" i="21"/>
  <c r="V343" i="21"/>
  <c r="AD342" i="21"/>
  <c r="X341" i="21"/>
  <c r="AE340" i="21"/>
  <c r="W339" i="21"/>
  <c r="W338" i="21"/>
  <c r="AB337" i="21"/>
  <c r="AB335" i="21"/>
  <c r="W334" i="21"/>
  <c r="AF333" i="21"/>
  <c r="AE331" i="21"/>
  <c r="X331" i="21"/>
  <c r="AC330" i="21"/>
  <c r="AA327" i="21"/>
  <c r="AA323" i="21"/>
  <c r="Y322" i="21"/>
  <c r="AD321" i="21"/>
  <c r="V321" i="21"/>
  <c r="AG320" i="21"/>
  <c r="W320" i="21"/>
  <c r="Y318" i="21"/>
  <c r="AG317" i="21"/>
  <c r="AB315" i="21"/>
  <c r="V315" i="21"/>
  <c r="AA314" i="21"/>
  <c r="AB311" i="21"/>
  <c r="AC308" i="21"/>
  <c r="Z307" i="21"/>
  <c r="W306" i="21"/>
  <c r="AD305" i="21"/>
  <c r="AC304" i="21"/>
  <c r="AD303" i="21"/>
  <c r="V303" i="21"/>
  <c r="AC302" i="21"/>
  <c r="V301" i="21"/>
  <c r="AG300" i="21"/>
  <c r="AE299" i="21"/>
  <c r="X299" i="21"/>
  <c r="AG298" i="21"/>
  <c r="AE295" i="21"/>
  <c r="Z295" i="21"/>
  <c r="X293" i="21"/>
  <c r="AE292" i="21"/>
  <c r="AE291" i="21"/>
  <c r="Z291" i="21"/>
  <c r="AC290" i="21"/>
  <c r="AB289" i="21"/>
  <c r="AE288" i="21"/>
  <c r="X288" i="21"/>
  <c r="AF287" i="21"/>
  <c r="AA287" i="21"/>
  <c r="V287" i="21"/>
  <c r="AD286" i="21"/>
  <c r="W286" i="21"/>
  <c r="AG285" i="21"/>
  <c r="W284" i="21"/>
  <c r="AE283" i="21"/>
  <c r="Z283" i="21"/>
  <c r="V282" i="21"/>
  <c r="AE279" i="21"/>
  <c r="Z279" i="21"/>
  <c r="X277" i="21"/>
  <c r="AE276" i="21"/>
  <c r="AE275" i="21"/>
  <c r="Z275" i="21"/>
  <c r="AC274" i="21"/>
  <c r="AB273" i="21"/>
  <c r="AE272" i="21"/>
  <c r="X272" i="21"/>
  <c r="AF271" i="21"/>
  <c r="AA271" i="21"/>
  <c r="V271" i="21"/>
  <c r="AD270" i="21"/>
  <c r="W270" i="21"/>
  <c r="AG269" i="21"/>
  <c r="W268" i="21"/>
  <c r="AE267" i="21"/>
  <c r="Z267" i="21"/>
  <c r="Z265" i="21"/>
  <c r="AE264" i="21"/>
  <c r="AD263" i="21"/>
  <c r="X263" i="21"/>
  <c r="AD261" i="21"/>
  <c r="AC260" i="21"/>
  <c r="AD259" i="21"/>
  <c r="X259" i="21"/>
  <c r="Y258" i="21"/>
  <c r="AG257" i="21"/>
  <c r="Y257" i="21"/>
  <c r="AC256" i="21"/>
  <c r="W256" i="21"/>
  <c r="AD252" i="21"/>
  <c r="X252" i="21"/>
  <c r="AD250" i="21"/>
  <c r="AC249" i="21"/>
  <c r="AD248" i="21"/>
  <c r="X248" i="21"/>
  <c r="Y247" i="21"/>
  <c r="AG246" i="21"/>
  <c r="Y246" i="21"/>
  <c r="AC245" i="21"/>
  <c r="W245" i="21"/>
  <c r="AE244" i="21"/>
  <c r="Z244" i="21"/>
  <c r="AC243" i="21"/>
  <c r="V243" i="21"/>
  <c r="AD240" i="21"/>
  <c r="X240" i="21"/>
  <c r="Y237" i="21"/>
  <c r="AF236" i="21"/>
  <c r="AA236" i="21"/>
  <c r="V236" i="21"/>
  <c r="X233" i="21"/>
  <c r="AF232" i="21"/>
  <c r="AA232" i="21"/>
  <c r="V232" i="21"/>
  <c r="AD231" i="21"/>
  <c r="AC230" i="21"/>
  <c r="V230" i="21"/>
  <c r="AG229" i="21"/>
  <c r="Y229" i="21"/>
  <c r="AB228" i="21"/>
  <c r="W228" i="21"/>
  <c r="AG227" i="21"/>
  <c r="Y227" i="21"/>
  <c r="AD224" i="21"/>
  <c r="X224" i="21"/>
  <c r="Y221" i="21"/>
  <c r="AF220" i="21"/>
  <c r="AA220" i="21"/>
  <c r="V220" i="21"/>
  <c r="Y218" i="21"/>
  <c r="Y217" i="21"/>
  <c r="AB216" i="21"/>
  <c r="W216" i="21"/>
  <c r="AD214" i="21"/>
  <c r="X214" i="21"/>
  <c r="AB213" i="21"/>
  <c r="AE212" i="21"/>
  <c r="Z212" i="21"/>
  <c r="AD211" i="21"/>
  <c r="W211" i="21"/>
  <c r="AB208" i="21"/>
  <c r="W208" i="21"/>
  <c r="AE207" i="21"/>
  <c r="AG206" i="21"/>
  <c r="AF205" i="21"/>
  <c r="Z450" i="21"/>
  <c r="V442" i="21"/>
  <c r="AG441" i="21"/>
  <c r="AB440" i="21"/>
  <c r="AA439" i="21"/>
  <c r="V436" i="21"/>
  <c r="V427" i="21"/>
  <c r="AG426" i="21"/>
  <c r="Z425" i="21"/>
  <c r="AD424" i="21"/>
  <c r="X400" i="21"/>
  <c r="AC399" i="21"/>
  <c r="AA398" i="21"/>
  <c r="Y397" i="21"/>
  <c r="AF386" i="21"/>
  <c r="AF376" i="21"/>
  <c r="V374" i="21"/>
  <c r="AE367" i="21"/>
  <c r="X366" i="21"/>
  <c r="W363" i="21"/>
  <c r="W362" i="21"/>
  <c r="Y357" i="21"/>
  <c r="AC356" i="21"/>
  <c r="AD355" i="21"/>
  <c r="AC353" i="21"/>
  <c r="Z345" i="21"/>
  <c r="X343" i="21"/>
  <c r="Z335" i="21"/>
  <c r="AA334" i="21"/>
  <c r="Z333" i="21"/>
  <c r="W332" i="21"/>
  <c r="Z331" i="21"/>
  <c r="AF327" i="21"/>
  <c r="V323" i="21"/>
  <c r="AD322" i="21"/>
  <c r="AC321" i="21"/>
  <c r="AA318" i="21"/>
  <c r="V317" i="21"/>
  <c r="AG316" i="21"/>
  <c r="AE315" i="21"/>
  <c r="Z311" i="21"/>
  <c r="X309" i="21"/>
  <c r="AE308" i="21"/>
  <c r="X305" i="21"/>
  <c r="AE304" i="21"/>
  <c r="V302" i="21"/>
  <c r="W299" i="21"/>
  <c r="AF295" i="21"/>
  <c r="V295" i="21"/>
  <c r="X292" i="21"/>
  <c r="AF291" i="21"/>
  <c r="V291" i="21"/>
  <c r="AD290" i="21"/>
  <c r="AG289" i="21"/>
  <c r="AC288" i="21"/>
  <c r="W287" i="21"/>
  <c r="AC286" i="21"/>
  <c r="AF283" i="21"/>
  <c r="V283" i="21"/>
  <c r="AA279" i="21"/>
  <c r="AD277" i="21"/>
  <c r="AA275" i="21"/>
  <c r="Y273" i="21"/>
  <c r="W272" i="21"/>
  <c r="AB271" i="21"/>
  <c r="V270" i="21"/>
  <c r="AA267" i="21"/>
  <c r="Z263" i="21"/>
  <c r="X261" i="21"/>
  <c r="AE260" i="21"/>
  <c r="W259" i="21"/>
  <c r="AC258" i="21"/>
  <c r="AD257" i="21"/>
  <c r="X256" i="21"/>
  <c r="W252" i="21"/>
  <c r="Y249" i="21"/>
  <c r="AE248" i="21"/>
  <c r="W247" i="21"/>
  <c r="AB246" i="21"/>
  <c r="AA244" i="21"/>
  <c r="Y243" i="21"/>
  <c r="Z242" i="21"/>
  <c r="AA241" i="21"/>
  <c r="AE240" i="21"/>
  <c r="W240" i="21"/>
  <c r="AB236" i="21"/>
  <c r="AE233" i="21"/>
  <c r="AB232" i="21"/>
  <c r="Y231" i="21"/>
  <c r="AG230" i="21"/>
  <c r="X230" i="21"/>
  <c r="AE229" i="21"/>
  <c r="W229" i="21"/>
  <c r="AE228" i="21"/>
  <c r="X228" i="21"/>
  <c r="AD227" i="21"/>
  <c r="V227" i="21"/>
  <c r="AF224" i="21"/>
  <c r="Z224" i="21"/>
  <c r="AD220" i="21"/>
  <c r="W220" i="21"/>
  <c r="X218" i="21"/>
  <c r="AF217" i="21"/>
  <c r="AE216" i="21"/>
  <c r="X216" i="21"/>
  <c r="AC214" i="21"/>
  <c r="AE213" i="21"/>
  <c r="W213" i="21"/>
  <c r="AF212" i="21"/>
  <c r="X212" i="21"/>
  <c r="AA211" i="21"/>
  <c r="AD208" i="21"/>
  <c r="V208" i="21"/>
  <c r="V206" i="21"/>
  <c r="AG205" i="21"/>
  <c r="W205" i="21"/>
  <c r="AF204" i="21"/>
  <c r="AA204" i="21"/>
  <c r="V204" i="21"/>
  <c r="AG203" i="21"/>
  <c r="X202" i="21"/>
  <c r="AD200" i="21"/>
  <c r="X200" i="21"/>
  <c r="Y199" i="21"/>
  <c r="AG198" i="21"/>
  <c r="Y198" i="21"/>
  <c r="AC197" i="21"/>
  <c r="W197" i="21"/>
  <c r="AE196" i="21"/>
  <c r="Z196" i="21"/>
  <c r="AC195" i="21"/>
  <c r="V195" i="21"/>
  <c r="AC194" i="21"/>
  <c r="AC193" i="21"/>
  <c r="AD192" i="21"/>
  <c r="X192" i="21"/>
  <c r="Z191" i="21"/>
  <c r="AF189" i="21"/>
  <c r="AB188" i="21"/>
  <c r="W188" i="21"/>
  <c r="AC186" i="21"/>
  <c r="AE184" i="21"/>
  <c r="Z184" i="21"/>
  <c r="AC183" i="21"/>
  <c r="AG182" i="21"/>
  <c r="Y182" i="21"/>
  <c r="AC181" i="21"/>
  <c r="W181" i="21"/>
  <c r="AF180" i="21"/>
  <c r="AA180" i="21"/>
  <c r="V180" i="21"/>
  <c r="AG179" i="21"/>
  <c r="Y179" i="21"/>
  <c r="AB177" i="21"/>
  <c r="AF176" i="21"/>
  <c r="AA176" i="21"/>
  <c r="V176" i="21"/>
  <c r="W175" i="21"/>
  <c r="AF174" i="21"/>
  <c r="V174" i="21"/>
  <c r="AG173" i="21"/>
  <c r="W172" i="21"/>
  <c r="AD171" i="21"/>
  <c r="X171" i="21"/>
  <c r="AB170" i="21"/>
  <c r="AD169" i="21"/>
  <c r="X169" i="21"/>
  <c r="AA168" i="21"/>
  <c r="AC167" i="21"/>
  <c r="W166" i="21"/>
  <c r="AE165" i="21"/>
  <c r="Z165" i="21"/>
  <c r="Y163" i="21"/>
  <c r="Y162" i="21"/>
  <c r="AF161" i="21"/>
  <c r="AA161" i="21"/>
  <c r="V161" i="21"/>
  <c r="AE160" i="21"/>
  <c r="AE158" i="21"/>
  <c r="AD157" i="21"/>
  <c r="X157" i="21"/>
  <c r="AC154" i="21"/>
  <c r="W154" i="21"/>
  <c r="AF153" i="21"/>
  <c r="AA153" i="21"/>
  <c r="V153" i="21"/>
  <c r="AG152" i="21"/>
  <c r="Y152" i="21"/>
  <c r="AD149" i="21"/>
  <c r="X149" i="21"/>
  <c r="AF146" i="21"/>
  <c r="W146" i="21"/>
  <c r="AF145" i="21"/>
  <c r="AA145" i="21"/>
  <c r="V145" i="21"/>
  <c r="AD144" i="21"/>
  <c r="W144" i="21"/>
  <c r="AC143" i="21"/>
  <c r="AA142" i="21"/>
  <c r="AB141" i="21"/>
  <c r="W141" i="21"/>
  <c r="AG140" i="21"/>
  <c r="W140" i="21"/>
  <c r="AE138" i="21"/>
  <c r="AD137" i="21"/>
  <c r="X137" i="21"/>
  <c r="X134" i="21"/>
  <c r="AF133" i="21"/>
  <c r="AA133" i="21"/>
  <c r="V133" i="21"/>
  <c r="AE132" i="21"/>
  <c r="AC131" i="21"/>
  <c r="V131" i="21"/>
  <c r="AG130" i="21"/>
  <c r="Y130" i="21"/>
  <c r="V129" i="21"/>
  <c r="AF128" i="21"/>
  <c r="V128" i="21"/>
  <c r="AE127" i="21"/>
  <c r="AB126" i="21"/>
  <c r="W126" i="21"/>
  <c r="Z125" i="21"/>
  <c r="Y124" i="21"/>
  <c r="AF122" i="21"/>
  <c r="AA122" i="21"/>
  <c r="V122" i="21"/>
  <c r="AD121" i="21"/>
  <c r="AG120" i="21"/>
  <c r="Y120" i="21"/>
  <c r="AC119" i="21"/>
  <c r="W119" i="21"/>
  <c r="AF118" i="21"/>
  <c r="AA118" i="21"/>
  <c r="V118" i="21"/>
  <c r="AG117" i="21"/>
  <c r="Y117" i="21"/>
  <c r="Z116" i="21"/>
  <c r="AD114" i="21"/>
  <c r="X114" i="21"/>
  <c r="V112" i="21"/>
  <c r="AE110" i="21"/>
  <c r="Z110" i="21"/>
  <c r="AD109" i="21"/>
  <c r="Y108" i="21"/>
  <c r="AC107" i="21"/>
  <c r="W107" i="21"/>
  <c r="AF106" i="21"/>
  <c r="AA106" i="21"/>
  <c r="V106" i="21"/>
  <c r="AG105" i="21"/>
  <c r="Y105" i="21"/>
  <c r="X104" i="21"/>
  <c r="X103" i="21"/>
  <c r="AF102" i="21"/>
  <c r="AA102" i="21"/>
  <c r="V102" i="21"/>
  <c r="AC101" i="21"/>
  <c r="AF98" i="21"/>
  <c r="AA98" i="21"/>
  <c r="V98" i="21"/>
  <c r="Y95" i="21"/>
  <c r="AF94" i="21"/>
  <c r="AA94" i="21"/>
  <c r="V94" i="21"/>
  <c r="AD93" i="21"/>
  <c r="AG92" i="21"/>
  <c r="Y92" i="21"/>
  <c r="AC91" i="21"/>
  <c r="W91" i="21"/>
  <c r="AE90" i="21"/>
  <c r="Z90" i="21"/>
  <c r="AC89" i="21"/>
  <c r="V89" i="21"/>
  <c r="AC88" i="21"/>
  <c r="AC87" i="21"/>
  <c r="AG85" i="21"/>
  <c r="V85" i="21"/>
  <c r="AB82" i="21"/>
  <c r="W82" i="21"/>
  <c r="Y80" i="21"/>
  <c r="AE78" i="21"/>
  <c r="Z78" i="21"/>
  <c r="Y77" i="21"/>
  <c r="AD76" i="21"/>
  <c r="X76" i="21"/>
  <c r="AB75" i="21"/>
  <c r="AD74" i="21"/>
  <c r="X74" i="21"/>
  <c r="AA73" i="21"/>
  <c r="AB72" i="21"/>
  <c r="AB71" i="21"/>
  <c r="AB70" i="21"/>
  <c r="W70" i="21"/>
  <c r="AG69" i="21"/>
  <c r="V69" i="21"/>
  <c r="AB66" i="21"/>
  <c r="W66" i="21"/>
  <c r="Y64" i="21"/>
  <c r="AE63" i="21"/>
  <c r="AB62" i="21"/>
  <c r="W62" i="21"/>
  <c r="AC488" i="21"/>
  <c r="X485" i="21"/>
  <c r="W472" i="21"/>
  <c r="X429" i="21"/>
  <c r="AA421" i="21"/>
  <c r="Z414" i="21"/>
  <c r="Z410" i="21"/>
  <c r="AD406" i="21"/>
  <c r="AF394" i="21"/>
  <c r="AE390" i="21"/>
  <c r="X388" i="21"/>
  <c r="AF387" i="21"/>
  <c r="Z386" i="21"/>
  <c r="AF378" i="21"/>
  <c r="AD377" i="21"/>
  <c r="AG371" i="21"/>
  <c r="AD359" i="21"/>
  <c r="X355" i="21"/>
  <c r="Y354" i="21"/>
  <c r="V353" i="21"/>
  <c r="AG352" i="21"/>
  <c r="AE351" i="21"/>
  <c r="AG350" i="21"/>
  <c r="AD337" i="21"/>
  <c r="W331" i="21"/>
  <c r="AD327" i="21"/>
  <c r="AD325" i="21"/>
  <c r="Y324" i="21"/>
  <c r="AF323" i="21"/>
  <c r="X321" i="21"/>
  <c r="AC320" i="21"/>
  <c r="W318" i="21"/>
  <c r="W316" i="21"/>
  <c r="AA315" i="21"/>
  <c r="AG314" i="21"/>
  <c r="W311" i="21"/>
  <c r="Y308" i="21"/>
  <c r="AE307" i="21"/>
  <c r="AB304" i="21"/>
  <c r="AE303" i="21"/>
  <c r="AD295" i="21"/>
  <c r="AD291" i="21"/>
  <c r="Y290" i="21"/>
  <c r="AC289" i="21"/>
  <c r="Y288" i="21"/>
  <c r="AE287" i="21"/>
  <c r="Y286" i="21"/>
  <c r="AB285" i="21"/>
  <c r="AB284" i="21"/>
  <c r="AD283" i="21"/>
  <c r="X279" i="21"/>
  <c r="Y277" i="21"/>
  <c r="AC276" i="21"/>
  <c r="X275" i="21"/>
  <c r="V273" i="21"/>
  <c r="AG272" i="21"/>
  <c r="Z271" i="21"/>
  <c r="AG270" i="21"/>
  <c r="X267" i="21"/>
  <c r="W263" i="21"/>
  <c r="Y260" i="21"/>
  <c r="AE259" i="21"/>
  <c r="W258" i="21"/>
  <c r="AB257" i="21"/>
  <c r="Z254" i="21"/>
  <c r="AE253" i="21"/>
  <c r="AE252" i="21"/>
  <c r="AB248" i="21"/>
  <c r="X246" i="21"/>
  <c r="AE245" i="21"/>
  <c r="X244" i="21"/>
  <c r="AG243" i="21"/>
  <c r="W243" i="21"/>
  <c r="AB240" i="21"/>
  <c r="V240" i="21"/>
  <c r="Z236" i="21"/>
  <c r="AC233" i="21"/>
  <c r="Z232" i="21"/>
  <c r="W231" i="21"/>
  <c r="Z444" i="21"/>
  <c r="AG412" i="21"/>
  <c r="W411" i="21"/>
  <c r="X390" i="21"/>
  <c r="AD389" i="21"/>
  <c r="AD382" i="21"/>
  <c r="X380" i="21"/>
  <c r="AE379" i="21"/>
  <c r="Z370" i="21"/>
  <c r="Y350" i="21"/>
  <c r="AD347" i="21"/>
  <c r="AD343" i="21"/>
  <c r="AG333" i="21"/>
  <c r="AD309" i="21"/>
  <c r="X307" i="21"/>
  <c r="Y306" i="21"/>
  <c r="AB305" i="21"/>
  <c r="W304" i="21"/>
  <c r="X303" i="21"/>
  <c r="AA302" i="21"/>
  <c r="X295" i="21"/>
  <c r="X291" i="21"/>
  <c r="W288" i="21"/>
  <c r="Z287" i="21"/>
  <c r="V286" i="21"/>
  <c r="AA283" i="21"/>
  <c r="AA282" i="21"/>
  <c r="AD279" i="21"/>
  <c r="V275" i="21"/>
  <c r="AD274" i="21"/>
  <c r="AG273" i="21"/>
  <c r="AF267" i="21"/>
  <c r="AB259" i="21"/>
  <c r="AB256" i="21"/>
  <c r="Z252" i="21"/>
  <c r="W248" i="21"/>
  <c r="AC247" i="21"/>
  <c r="X245" i="21"/>
  <c r="AD244" i="21"/>
  <c r="AD243" i="21"/>
  <c r="Z238" i="21"/>
  <c r="AE237" i="21"/>
  <c r="AE236" i="21"/>
  <c r="Y233" i="21"/>
  <c r="AE232" i="21"/>
  <c r="Y230" i="21"/>
  <c r="AC229" i="21"/>
  <c r="Z228" i="21"/>
  <c r="AC227" i="21"/>
  <c r="AA224" i="21"/>
  <c r="AB220" i="21"/>
  <c r="AD218" i="21"/>
  <c r="AD216" i="21"/>
  <c r="V214" i="21"/>
  <c r="AG213" i="21"/>
  <c r="AB212" i="21"/>
  <c r="AC211" i="21"/>
  <c r="AA208" i="21"/>
  <c r="AD206" i="21"/>
  <c r="AD204" i="21"/>
  <c r="W204" i="21"/>
  <c r="AD203" i="21"/>
  <c r="AF200" i="21"/>
  <c r="Z200" i="21"/>
  <c r="W199" i="21"/>
  <c r="AC198" i="21"/>
  <c r="AE197" i="21"/>
  <c r="AB196" i="21"/>
  <c r="V196" i="21"/>
  <c r="AD195" i="21"/>
  <c r="V194" i="21"/>
  <c r="AG193" i="21"/>
  <c r="W193" i="21"/>
  <c r="AE192" i="21"/>
  <c r="W192" i="21"/>
  <c r="AG191" i="21"/>
  <c r="V191" i="21"/>
  <c r="AD188" i="21"/>
  <c r="V188" i="21"/>
  <c r="AA185" i="21"/>
  <c r="AA184" i="21"/>
  <c r="Y183" i="21"/>
  <c r="AC182" i="21"/>
  <c r="AE181" i="21"/>
  <c r="AD180" i="21"/>
  <c r="W180" i="21"/>
  <c r="AD179" i="21"/>
  <c r="V179" i="21"/>
  <c r="Z176" i="21"/>
  <c r="AG174" i="21"/>
  <c r="AA173" i="21"/>
  <c r="AD172" i="21"/>
  <c r="AG171" i="21"/>
  <c r="V171" i="21"/>
  <c r="AG170" i="21"/>
  <c r="X170" i="21"/>
  <c r="AF169" i="21"/>
  <c r="Z169" i="21"/>
  <c r="Y168" i="21"/>
  <c r="X167" i="21"/>
  <c r="AF165" i="21"/>
  <c r="X165" i="21"/>
  <c r="AB162" i="21"/>
  <c r="Z161" i="21"/>
  <c r="V160" i="21"/>
  <c r="X159" i="21"/>
  <c r="AF158" i="21"/>
  <c r="AB157" i="21"/>
  <c r="V157" i="21"/>
  <c r="AG154" i="21"/>
  <c r="X154" i="21"/>
  <c r="AE153" i="21"/>
  <c r="X153" i="21"/>
  <c r="W152" i="21"/>
  <c r="AA149" i="21"/>
  <c r="W148" i="21"/>
  <c r="V147" i="21"/>
  <c r="AG146" i="21"/>
  <c r="AD145" i="21"/>
  <c r="W145" i="21"/>
  <c r="AC144" i="21"/>
  <c r="AC142" i="21"/>
  <c r="AA141" i="21"/>
  <c r="Z140" i="21"/>
  <c r="Y138" i="21"/>
  <c r="AA137" i="21"/>
  <c r="AE134" i="21"/>
  <c r="AE133" i="21"/>
  <c r="X133" i="21"/>
  <c r="AB131" i="21"/>
  <c r="AB130" i="21"/>
  <c r="Z128" i="21"/>
  <c r="AA126" i="21"/>
  <c r="AE125" i="21"/>
  <c r="Z124" i="21"/>
  <c r="AE122" i="21"/>
  <c r="X122" i="21"/>
  <c r="AD120" i="21"/>
  <c r="V120" i="21"/>
  <c r="AG119" i="21"/>
  <c r="X119" i="21"/>
  <c r="AE118" i="21"/>
  <c r="X118" i="21"/>
  <c r="W117" i="21"/>
  <c r="AG116" i="21"/>
  <c r="V116" i="21"/>
  <c r="AC115" i="21"/>
  <c r="AF114" i="21"/>
  <c r="Z114" i="21"/>
  <c r="AB110" i="21"/>
  <c r="V110" i="21"/>
  <c r="AE109" i="21"/>
  <c r="X108" i="21"/>
  <c r="Y107" i="21"/>
  <c r="Z106" i="21"/>
  <c r="AA105" i="21"/>
  <c r="V104" i="21"/>
  <c r="AG103" i="21"/>
  <c r="AB102" i="21"/>
  <c r="W101" i="21"/>
  <c r="AB98" i="21"/>
  <c r="AB94" i="21"/>
  <c r="AB92" i="21"/>
  <c r="AB91" i="21"/>
  <c r="AA90" i="21"/>
  <c r="AA89" i="21"/>
  <c r="V88" i="21"/>
  <c r="AG87" i="21"/>
  <c r="AC85" i="21"/>
  <c r="AE82" i="21"/>
  <c r="X82" i="21"/>
  <c r="AB78" i="21"/>
  <c r="V78" i="21"/>
  <c r="AD77" i="21"/>
  <c r="AC76" i="21"/>
  <c r="AE75" i="21"/>
  <c r="W75" i="21"/>
  <c r="AE74" i="21"/>
  <c r="W74" i="21"/>
  <c r="AG73" i="21"/>
  <c r="W73" i="21"/>
  <c r="AG72" i="21"/>
  <c r="AC71" i="21"/>
  <c r="AA70" i="21"/>
  <c r="W69" i="21"/>
  <c r="AA66" i="21"/>
  <c r="AA62" i="21"/>
  <c r="Y61" i="21"/>
  <c r="AD60" i="21"/>
  <c r="X60" i="21"/>
  <c r="AB59" i="21"/>
  <c r="AD58" i="21"/>
  <c r="X58" i="21"/>
  <c r="AA57" i="21"/>
  <c r="V56" i="21"/>
  <c r="AG55" i="21"/>
  <c r="AB54" i="21"/>
  <c r="W54" i="21"/>
  <c r="AG53" i="21"/>
  <c r="AE50" i="21"/>
  <c r="Z50" i="21"/>
  <c r="X48" i="21"/>
  <c r="AE47" i="21"/>
  <c r="AE46" i="21"/>
  <c r="Z46" i="21"/>
  <c r="AC45" i="21"/>
  <c r="AB44" i="21"/>
  <c r="AE43" i="21"/>
  <c r="X43" i="21"/>
  <c r="AF42" i="21"/>
  <c r="AA42" i="21"/>
  <c r="V42" i="21"/>
  <c r="AD41" i="21"/>
  <c r="W41" i="21"/>
  <c r="AG40" i="21"/>
  <c r="W39" i="21"/>
  <c r="AE38" i="21"/>
  <c r="Z38" i="21"/>
  <c r="V37" i="21"/>
  <c r="AB34" i="21"/>
  <c r="W34" i="21"/>
  <c r="AC32" i="21"/>
  <c r="Y31" i="21"/>
  <c r="AG30" i="21"/>
  <c r="Y30" i="21"/>
  <c r="AB28" i="21"/>
  <c r="AF27" i="21"/>
  <c r="AA27" i="21"/>
  <c r="V27" i="21"/>
  <c r="AA26" i="21"/>
  <c r="AD23" i="21"/>
  <c r="X23" i="21"/>
  <c r="AD21" i="21"/>
  <c r="AC20" i="21"/>
  <c r="AD19" i="21"/>
  <c r="X19" i="21"/>
  <c r="Y18" i="21"/>
  <c r="AG17" i="21"/>
  <c r="Y17" i="21"/>
  <c r="AC16" i="21"/>
  <c r="W16" i="21"/>
  <c r="AE15" i="21"/>
  <c r="Z15" i="21"/>
  <c r="AC14" i="21"/>
  <c r="V14" i="21"/>
  <c r="AB13" i="21"/>
  <c r="AD11" i="21"/>
  <c r="X11" i="21"/>
  <c r="AF7" i="21"/>
  <c r="AA7" i="21"/>
  <c r="V7" i="21"/>
  <c r="Y5" i="21"/>
  <c r="AD464" i="21"/>
  <c r="Z463" i="21"/>
  <c r="Y419" i="21"/>
  <c r="AA418" i="21"/>
  <c r="AF417" i="21"/>
  <c r="Y415" i="21"/>
  <c r="X394" i="21"/>
  <c r="AB384" i="21"/>
  <c r="W382" i="21"/>
  <c r="Z381" i="21"/>
  <c r="AF374" i="21"/>
  <c r="W373" i="21"/>
  <c r="AG364" i="21"/>
  <c r="AB362" i="21"/>
  <c r="Z351" i="21"/>
  <c r="X347" i="21"/>
  <c r="X337" i="21"/>
  <c r="AE336" i="21"/>
  <c r="Z327" i="21"/>
  <c r="AG321" i="21"/>
  <c r="Y320" i="21"/>
  <c r="V314" i="21"/>
  <c r="X283" i="21"/>
  <c r="V279" i="21"/>
  <c r="Y274" i="21"/>
  <c r="AC273" i="21"/>
  <c r="AC272" i="21"/>
  <c r="AE271" i="21"/>
  <c r="AC270" i="21"/>
  <c r="AB269" i="21"/>
  <c r="AB268" i="21"/>
  <c r="AD267" i="21"/>
  <c r="AC261" i="21"/>
  <c r="Z259" i="21"/>
  <c r="V244" i="21"/>
  <c r="AA243" i="21"/>
  <c r="AF240" i="21"/>
  <c r="AD236" i="21"/>
  <c r="AD232" i="21"/>
  <c r="AB229" i="21"/>
  <c r="AF228" i="21"/>
  <c r="V228" i="21"/>
  <c r="AA227" i="21"/>
  <c r="W224" i="21"/>
  <c r="Z220" i="21"/>
  <c r="AC218" i="21"/>
  <c r="AE217" i="21"/>
  <c r="AA216" i="21"/>
  <c r="AG214" i="21"/>
  <c r="AF431" i="21"/>
  <c r="AG427" i="21"/>
  <c r="AG423" i="21"/>
  <c r="V417" i="21"/>
  <c r="AE416" i="21"/>
  <c r="Y364" i="21"/>
  <c r="AC363" i="21"/>
  <c r="X336" i="21"/>
  <c r="AE335" i="21"/>
  <c r="AG318" i="21"/>
  <c r="W315" i="21"/>
  <c r="AD299" i="21"/>
  <c r="AA298" i="21"/>
  <c r="Y293" i="21"/>
  <c r="AC292" i="21"/>
  <c r="AA291" i="21"/>
  <c r="Y272" i="21"/>
  <c r="X257" i="21"/>
  <c r="AE256" i="21"/>
  <c r="AD246" i="21"/>
  <c r="AB245" i="21"/>
  <c r="V224" i="21"/>
  <c r="X217" i="21"/>
  <c r="AF216" i="21"/>
  <c r="AB214" i="21"/>
  <c r="AA212" i="21"/>
  <c r="V211" i="21"/>
  <c r="AF208" i="21"/>
  <c r="AB204" i="21"/>
  <c r="W200" i="21"/>
  <c r="AE199" i="21"/>
  <c r="V198" i="21"/>
  <c r="AG197" i="21"/>
  <c r="AA196" i="21"/>
  <c r="W195" i="21"/>
  <c r="Z194" i="21"/>
  <c r="AF193" i="21"/>
  <c r="Z192" i="21"/>
  <c r="AE191" i="21"/>
  <c r="AB189" i="21"/>
  <c r="AF188" i="21"/>
  <c r="X188" i="21"/>
  <c r="X185" i="21"/>
  <c r="AF184" i="21"/>
  <c r="W184" i="21"/>
  <c r="AD182" i="21"/>
  <c r="AB181" i="21"/>
  <c r="Z180" i="21"/>
  <c r="AE176" i="21"/>
  <c r="W176" i="21"/>
  <c r="Y174" i="21"/>
  <c r="AE173" i="21"/>
  <c r="Z172" i="21"/>
  <c r="AB171" i="21"/>
  <c r="W170" i="21"/>
  <c r="AB169" i="21"/>
  <c r="AC168" i="21"/>
  <c r="V167" i="21"/>
  <c r="AG166" i="21"/>
  <c r="AB165" i="21"/>
  <c r="V163" i="21"/>
  <c r="AG162" i="21"/>
  <c r="X161" i="21"/>
  <c r="AA157" i="21"/>
  <c r="Y154" i="21"/>
  <c r="AD153" i="21"/>
  <c r="AC152" i="21"/>
  <c r="AB149" i="21"/>
  <c r="Y146" i="21"/>
  <c r="AE145" i="21"/>
  <c r="Y144" i="21"/>
  <c r="V143" i="21"/>
  <c r="AG142" i="21"/>
  <c r="AD141" i="21"/>
  <c r="V140" i="21"/>
  <c r="AE137" i="21"/>
  <c r="V137" i="21"/>
  <c r="AD133" i="21"/>
  <c r="Y132" i="21"/>
  <c r="AG131" i="21"/>
  <c r="AC130" i="21"/>
  <c r="Y128" i="21"/>
  <c r="W127" i="21"/>
  <c r="AF126" i="21"/>
  <c r="X126" i="21"/>
  <c r="V125" i="21"/>
  <c r="AD124" i="21"/>
  <c r="AD122" i="21"/>
  <c r="X120" i="21"/>
  <c r="AE119" i="21"/>
  <c r="Z118" i="21"/>
  <c r="V117" i="21"/>
  <c r="AC116" i="21"/>
  <c r="AE114" i="21"/>
  <c r="V114" i="21"/>
  <c r="V113" i="21"/>
  <c r="AD112" i="21"/>
  <c r="AF110" i="21"/>
  <c r="W110" i="21"/>
  <c r="Y109" i="21"/>
  <c r="AF108" i="21"/>
  <c r="AE107" i="21"/>
  <c r="AB106" i="21"/>
  <c r="W105" i="21"/>
  <c r="AG104" i="21"/>
  <c r="W103" i="21"/>
  <c r="AD102" i="21"/>
  <c r="V101" i="21"/>
  <c r="X98" i="21"/>
  <c r="Y96" i="21"/>
  <c r="AE95" i="21"/>
  <c r="AE94" i="21"/>
  <c r="W94" i="21"/>
  <c r="Y93" i="21"/>
  <c r="AC92" i="21"/>
  <c r="Y91" i="21"/>
  <c r="AF90" i="21"/>
  <c r="W90" i="21"/>
  <c r="AG89" i="21"/>
  <c r="X88" i="21"/>
  <c r="AB87" i="21"/>
  <c r="W85" i="21"/>
  <c r="Z82" i="21"/>
  <c r="AA78" i="21"/>
  <c r="AG76" i="21"/>
  <c r="AC75" i="21"/>
  <c r="Z74" i="21"/>
  <c r="AD73" i="21"/>
  <c r="V72" i="21"/>
  <c r="AG71" i="21"/>
  <c r="Z70" i="21"/>
  <c r="AE66" i="21"/>
  <c r="V66" i="21"/>
  <c r="AD62" i="21"/>
  <c r="AB60" i="21"/>
  <c r="AC59" i="21"/>
  <c r="AB58" i="21"/>
  <c r="V58" i="21"/>
  <c r="AD57" i="21"/>
  <c r="V57" i="21"/>
  <c r="AB56" i="21"/>
  <c r="AB55" i="21"/>
  <c r="AF54" i="21"/>
  <c r="Z54" i="21"/>
  <c r="AD50" i="21"/>
  <c r="W50" i="21"/>
  <c r="AC48" i="21"/>
  <c r="AD46" i="21"/>
  <c r="W46" i="21"/>
  <c r="AC44" i="21"/>
  <c r="AC43" i="21"/>
  <c r="AB42" i="21"/>
  <c r="AA41" i="21"/>
  <c r="AB38" i="21"/>
  <c r="V38" i="21"/>
  <c r="AA37" i="21"/>
  <c r="AA34" i="21"/>
  <c r="AC31" i="21"/>
  <c r="AD30" i="21"/>
  <c r="V30" i="21"/>
  <c r="AB29" i="21"/>
  <c r="Z27" i="21"/>
  <c r="AE23" i="21"/>
  <c r="W23" i="21"/>
  <c r="Y21" i="21"/>
  <c r="AE19" i="21"/>
  <c r="W19" i="21"/>
  <c r="AB17" i="21"/>
  <c r="AB16" i="21"/>
  <c r="AA15" i="21"/>
  <c r="AA14" i="21"/>
  <c r="W12" i="21"/>
  <c r="AE11" i="21"/>
  <c r="W11" i="21"/>
  <c r="AG10" i="21"/>
  <c r="AD7" i="21"/>
  <c r="W7" i="21"/>
  <c r="X5" i="21"/>
  <c r="AB402" i="21"/>
  <c r="X378" i="21"/>
  <c r="AD365" i="21"/>
  <c r="AG305" i="21"/>
  <c r="AB301" i="21"/>
  <c r="W300" i="21"/>
  <c r="Z299" i="21"/>
  <c r="AA295" i="21"/>
  <c r="AG286" i="21"/>
  <c r="AF281" i="21"/>
  <c r="AA280" i="21"/>
  <c r="AF279" i="21"/>
  <c r="AC250" i="21"/>
  <c r="AA240" i="21"/>
  <c r="X236" i="21"/>
  <c r="Z222" i="21"/>
  <c r="AE221" i="21"/>
  <c r="AE220" i="21"/>
  <c r="Z216" i="21"/>
  <c r="Y214" i="21"/>
  <c r="AC213" i="21"/>
  <c r="W212" i="21"/>
  <c r="AE208" i="21"/>
  <c r="Z206" i="21"/>
  <c r="AE205" i="21"/>
  <c r="Z204" i="21"/>
  <c r="AE200" i="21"/>
  <c r="V200" i="21"/>
  <c r="AD199" i="21"/>
  <c r="AD198" i="21"/>
  <c r="AB197" i="21"/>
  <c r="X196" i="21"/>
  <c r="AG195" i="21"/>
  <c r="AA193" i="21"/>
  <c r="AF192" i="21"/>
  <c r="V192" i="21"/>
  <c r="AC191" i="21"/>
  <c r="AE188" i="21"/>
  <c r="AD184" i="21"/>
  <c r="V184" i="21"/>
  <c r="AE183" i="21"/>
  <c r="AB182" i="21"/>
  <c r="Y181" i="21"/>
  <c r="X180" i="21"/>
  <c r="AC179" i="21"/>
  <c r="X177" i="21"/>
  <c r="AD176" i="21"/>
  <c r="W173" i="21"/>
  <c r="Y171" i="21"/>
  <c r="AE170" i="21"/>
  <c r="AA169" i="21"/>
  <c r="W168" i="21"/>
  <c r="AG167" i="21"/>
  <c r="AA165" i="21"/>
  <c r="AA162" i="21"/>
  <c r="AE161" i="21"/>
  <c r="W161" i="21"/>
  <c r="AA160" i="21"/>
  <c r="AF159" i="21"/>
  <c r="AA158" i="21"/>
  <c r="Z157" i="21"/>
  <c r="AB153" i="21"/>
  <c r="AA152" i="21"/>
  <c r="Z149" i="21"/>
  <c r="AB145" i="21"/>
  <c r="V144" i="21"/>
  <c r="AF142" i="21"/>
  <c r="Z141" i="21"/>
  <c r="AB137" i="21"/>
  <c r="AB133" i="21"/>
  <c r="W132" i="21"/>
  <c r="AD131" i="21"/>
  <c r="X130" i="21"/>
  <c r="AE129" i="21"/>
  <c r="AE126" i="21"/>
  <c r="V126" i="21"/>
  <c r="AG125" i="21"/>
  <c r="X124" i="21"/>
  <c r="AB122" i="21"/>
  <c r="AB119" i="21"/>
  <c r="W118" i="21"/>
  <c r="AD117" i="21"/>
  <c r="X116" i="21"/>
  <c r="W115" i="21"/>
  <c r="AB114" i="21"/>
  <c r="Y112" i="21"/>
  <c r="AD110" i="21"/>
  <c r="V109" i="21"/>
  <c r="AD108" i="21"/>
  <c r="AB107" i="21"/>
  <c r="X106" i="21"/>
  <c r="V105" i="21"/>
  <c r="AC104" i="21"/>
  <c r="Z102" i="21"/>
  <c r="AE98" i="21"/>
  <c r="W98" i="21"/>
  <c r="AD94" i="21"/>
  <c r="X92" i="21"/>
  <c r="X91" i="21"/>
  <c r="AD90" i="21"/>
  <c r="V90" i="21"/>
  <c r="AD89" i="21"/>
  <c r="X87" i="21"/>
  <c r="AF82" i="21"/>
  <c r="V82" i="21"/>
  <c r="X78" i="21"/>
  <c r="AB76" i="21"/>
  <c r="Y75" i="21"/>
  <c r="AF74" i="21"/>
  <c r="V74" i="21"/>
  <c r="AC73" i="21"/>
  <c r="X71" i="21"/>
  <c r="AF70" i="21"/>
  <c r="X70" i="21"/>
  <c r="AC69" i="21"/>
  <c r="AD66" i="21"/>
  <c r="Z62" i="21"/>
  <c r="Y60" i="21"/>
  <c r="Y59" i="21"/>
  <c r="AA58" i="21"/>
  <c r="AC57" i="21"/>
  <c r="W55" i="21"/>
  <c r="AE54" i="21"/>
  <c r="X54" i="21"/>
  <c r="AA53" i="21"/>
  <c r="AB50" i="21"/>
  <c r="V50" i="21"/>
  <c r="Y48" i="21"/>
  <c r="AC47" i="21"/>
  <c r="AB46" i="21"/>
  <c r="V46" i="21"/>
  <c r="AD45" i="21"/>
  <c r="Y44" i="21"/>
  <c r="AB43" i="21"/>
  <c r="Z42" i="21"/>
  <c r="Y41" i="21"/>
  <c r="AB40" i="21"/>
  <c r="AA38" i="21"/>
  <c r="AF34" i="21"/>
  <c r="Z34" i="21"/>
  <c r="AD32" i="21"/>
  <c r="X31" i="21"/>
  <c r="AC30" i="21"/>
  <c r="V29" i="21"/>
  <c r="AG28" i="21"/>
  <c r="AE27" i="21"/>
  <c r="X27" i="21"/>
  <c r="AG26" i="21"/>
  <c r="AB23" i="21"/>
  <c r="V23" i="21"/>
  <c r="X21" i="21"/>
  <c r="AE20" i="21"/>
  <c r="AB19" i="21"/>
  <c r="V19" i="21"/>
  <c r="AD18" i="21"/>
  <c r="X17" i="21"/>
  <c r="Y16" i="21"/>
  <c r="AF15" i="21"/>
  <c r="X15" i="21"/>
  <c r="Y14" i="21"/>
  <c r="AG13" i="21"/>
  <c r="AB11" i="21"/>
  <c r="V11" i="21"/>
  <c r="AA10" i="21"/>
  <c r="AB7" i="21"/>
  <c r="AF468" i="21"/>
  <c r="AD408" i="21"/>
  <c r="AF404" i="21"/>
  <c r="X396" i="21"/>
  <c r="AD366" i="21"/>
  <c r="AC341" i="21"/>
  <c r="Y340" i="21"/>
  <c r="AE339" i="21"/>
  <c r="V327" i="21"/>
  <c r="AD323" i="21"/>
  <c r="AD302" i="21"/>
  <c r="Y289" i="21"/>
  <c r="AB287" i="21"/>
  <c r="X276" i="21"/>
  <c r="AF275" i="21"/>
  <c r="Y270" i="21"/>
  <c r="V267" i="21"/>
  <c r="AA264" i="21"/>
  <c r="AE263" i="21"/>
  <c r="X250" i="21"/>
  <c r="AE249" i="21"/>
  <c r="Z248" i="21"/>
  <c r="Z240" i="21"/>
  <c r="W236" i="21"/>
  <c r="X232" i="21"/>
  <c r="AD230" i="21"/>
  <c r="AD228" i="21"/>
  <c r="W227" i="21"/>
  <c r="AE224" i="21"/>
  <c r="X220" i="21"/>
  <c r="V216" i="21"/>
  <c r="Y213" i="21"/>
  <c r="V212" i="21"/>
  <c r="AG211" i="21"/>
  <c r="Z208" i="21"/>
  <c r="W207" i="21"/>
  <c r="AA205" i="21"/>
  <c r="X204" i="21"/>
  <c r="Z203" i="21"/>
  <c r="AD202" i="21"/>
  <c r="AB200" i="21"/>
  <c r="Z199" i="21"/>
  <c r="AB198" i="21"/>
  <c r="Y197" i="21"/>
  <c r="AF196" i="21"/>
  <c r="W196" i="21"/>
  <c r="AA195" i="21"/>
  <c r="X193" i="21"/>
  <c r="AB192" i="21"/>
  <c r="W191" i="21"/>
  <c r="AA188" i="21"/>
  <c r="AF186" i="21"/>
  <c r="AB184" i="21"/>
  <c r="X182" i="21"/>
  <c r="X181" i="21"/>
  <c r="AE180" i="21"/>
  <c r="AA179" i="21"/>
  <c r="AB176" i="21"/>
  <c r="AD174" i="21"/>
  <c r="AC170" i="21"/>
  <c r="W169" i="21"/>
  <c r="AG168" i="21"/>
  <c r="V168" i="21"/>
  <c r="AF167" i="21"/>
  <c r="W165" i="21"/>
  <c r="AA164" i="21"/>
  <c r="AF163" i="21"/>
  <c r="AD161" i="21"/>
  <c r="Y160" i="21"/>
  <c r="Y158" i="21"/>
  <c r="AF157" i="21"/>
  <c r="W157" i="21"/>
  <c r="AE154" i="21"/>
  <c r="Z153" i="21"/>
  <c r="V152" i="21"/>
  <c r="AF149" i="21"/>
  <c r="W149" i="21"/>
  <c r="AG148" i="21"/>
  <c r="AG147" i="21"/>
  <c r="AE146" i="21"/>
  <c r="Z145" i="21"/>
  <c r="AG144" i="21"/>
  <c r="X142" i="21"/>
  <c r="AF141" i="21"/>
  <c r="X141" i="21"/>
  <c r="AE140" i="21"/>
  <c r="AF138" i="21"/>
  <c r="Z137" i="21"/>
  <c r="Z133" i="21"/>
  <c r="Y131" i="21"/>
  <c r="W130" i="21"/>
  <c r="AC129" i="21"/>
  <c r="AG128" i="21"/>
  <c r="AD126" i="21"/>
  <c r="AD125" i="21"/>
  <c r="Z122" i="21"/>
  <c r="AC120" i="21"/>
  <c r="Y119" i="21"/>
  <c r="AD118" i="21"/>
  <c r="AC117" i="21"/>
  <c r="AA114" i="21"/>
  <c r="AA110" i="21"/>
  <c r="AC108" i="21"/>
  <c r="X107" i="21"/>
  <c r="AE106" i="21"/>
  <c r="W106" i="21"/>
  <c r="AD105" i="21"/>
  <c r="AB104" i="21"/>
  <c r="AC103" i="21"/>
  <c r="X102" i="21"/>
  <c r="AG101" i="21"/>
  <c r="AD98" i="21"/>
  <c r="Z94" i="21"/>
  <c r="V92" i="21"/>
  <c r="AG91" i="21"/>
  <c r="AB90" i="21"/>
  <c r="Y89" i="21"/>
  <c r="AG88" i="21"/>
  <c r="W87" i="21"/>
  <c r="AD82" i="21"/>
  <c r="AF78" i="21"/>
  <c r="W78" i="21"/>
  <c r="Y76" i="21"/>
  <c r="X75" i="21"/>
  <c r="AB74" i="21"/>
  <c r="Y73" i="21"/>
  <c r="AC72" i="21"/>
  <c r="W71" i="21"/>
  <c r="AE70" i="21"/>
  <c r="V70" i="21"/>
  <c r="AA69" i="21"/>
  <c r="Z66" i="21"/>
  <c r="AD64" i="21"/>
  <c r="Y63" i="21"/>
  <c r="AF62" i="21"/>
  <c r="X62" i="21"/>
  <c r="AG60" i="21"/>
  <c r="V60" i="21"/>
  <c r="AG59" i="21"/>
  <c r="X59" i="21"/>
  <c r="AF58" i="21"/>
  <c r="Z58" i="21"/>
  <c r="Y57" i="21"/>
  <c r="AD54" i="21"/>
  <c r="V54" i="21"/>
  <c r="V53" i="21"/>
  <c r="AA50" i="21"/>
  <c r="Y47" i="21"/>
  <c r="AA46" i="21"/>
  <c r="Y45" i="21"/>
  <c r="AG44" i="21"/>
  <c r="X44" i="21"/>
  <c r="Y43" i="21"/>
  <c r="AE42" i="21"/>
  <c r="X42" i="21"/>
  <c r="AG41" i="21"/>
  <c r="V41" i="21"/>
  <c r="V40" i="21"/>
  <c r="AG39" i="21"/>
  <c r="AF38" i="21"/>
  <c r="X38" i="21"/>
  <c r="AE34" i="21"/>
  <c r="X34" i="21"/>
  <c r="Y32" i="21"/>
  <c r="AA30" i="21"/>
  <c r="W28" i="21"/>
  <c r="AD27" i="21"/>
  <c r="W27" i="21"/>
  <c r="V26" i="21"/>
  <c r="AA23" i="21"/>
  <c r="Y20" i="21"/>
  <c r="AA19" i="21"/>
  <c r="AC18" i="21"/>
  <c r="AD17" i="21"/>
  <c r="V17" i="21"/>
  <c r="AG16" i="21"/>
  <c r="X16" i="21"/>
  <c r="AD15" i="21"/>
  <c r="W15" i="21"/>
  <c r="AG14" i="21"/>
  <c r="W14" i="21"/>
  <c r="V13" i="21"/>
  <c r="AG12" i="21"/>
  <c r="AA11" i="21"/>
  <c r="V10" i="21"/>
  <c r="Z7" i="21"/>
  <c r="AD5" i="21"/>
  <c r="W477" i="21"/>
  <c r="Y476" i="21"/>
  <c r="AA374" i="21"/>
  <c r="Y371" i="21"/>
  <c r="AE370" i="21"/>
  <c r="X359" i="21"/>
  <c r="Y352" i="21"/>
  <c r="Z339" i="21"/>
  <c r="AD331" i="21"/>
  <c r="Z323" i="21"/>
  <c r="AD311" i="21"/>
  <c r="AB307" i="21"/>
  <c r="AA303" i="21"/>
  <c r="AD293" i="21"/>
  <c r="V289" i="21"/>
  <c r="AG288" i="21"/>
  <c r="AD275" i="21"/>
  <c r="W271" i="21"/>
  <c r="AB263" i="21"/>
  <c r="AB252" i="21"/>
  <c r="AF244" i="21"/>
  <c r="W232" i="21"/>
  <c r="AC231" i="21"/>
  <c r="AB230" i="21"/>
  <c r="X229" i="21"/>
  <c r="AA228" i="21"/>
  <c r="AB224" i="21"/>
  <c r="AA217" i="21"/>
  <c r="X213" i="21"/>
  <c r="AD212" i="21"/>
  <c r="Y211" i="21"/>
  <c r="X208" i="21"/>
  <c r="Y205" i="21"/>
  <c r="AE204" i="21"/>
  <c r="V203" i="21"/>
  <c r="Z202" i="21"/>
  <c r="AA200" i="21"/>
  <c r="X198" i="21"/>
  <c r="X197" i="21"/>
  <c r="AD196" i="21"/>
  <c r="Y195" i="21"/>
  <c r="AG194" i="21"/>
  <c r="AA192" i="21"/>
  <c r="Z188" i="21"/>
  <c r="Y186" i="21"/>
  <c r="AE185" i="21"/>
  <c r="X184" i="21"/>
  <c r="V182" i="21"/>
  <c r="AG181" i="21"/>
  <c r="AB180" i="21"/>
  <c r="W179" i="21"/>
  <c r="X176" i="21"/>
  <c r="AA175" i="21"/>
  <c r="Z174" i="21"/>
  <c r="AC171" i="21"/>
  <c r="Y170" i="21"/>
  <c r="AE169" i="21"/>
  <c r="V169" i="21"/>
  <c r="AD168" i="21"/>
  <c r="Z167" i="21"/>
  <c r="AD165" i="21"/>
  <c r="V165" i="21"/>
  <c r="Z164" i="21"/>
  <c r="AB163" i="21"/>
  <c r="AB161" i="21"/>
  <c r="X158" i="21"/>
  <c r="AE157" i="21"/>
  <c r="AB154" i="21"/>
  <c r="W153" i="21"/>
  <c r="AD152" i="21"/>
  <c r="AE149" i="21"/>
  <c r="V149" i="21"/>
  <c r="Z148" i="21"/>
  <c r="AA146" i="21"/>
  <c r="W18" i="21"/>
  <c r="W89" i="21"/>
  <c r="X50" i="21"/>
  <c r="W42" i="21"/>
  <c r="AG37" i="21"/>
  <c r="AE31" i="21"/>
  <c r="AA144" i="21"/>
  <c r="W137" i="21"/>
  <c r="W133" i="21"/>
  <c r="AD132" i="21"/>
  <c r="Z126" i="21"/>
  <c r="Y125" i="21"/>
  <c r="AB118" i="21"/>
  <c r="AA117" i="21"/>
  <c r="AC113" i="21"/>
  <c r="V108" i="21"/>
  <c r="AG107" i="21"/>
  <c r="AD106" i="21"/>
  <c r="AC105" i="21"/>
  <c r="AD96" i="21"/>
  <c r="X90" i="21"/>
  <c r="AD78" i="21"/>
  <c r="V73" i="21"/>
  <c r="AF66" i="21"/>
  <c r="AB39" i="21"/>
  <c r="W38" i="21"/>
  <c r="AD34" i="21"/>
  <c r="AB15" i="21"/>
  <c r="AD14" i="21"/>
  <c r="AC5" i="21"/>
  <c r="X145" i="21"/>
  <c r="AE141" i="21"/>
  <c r="AC140" i="21"/>
  <c r="AD128" i="21"/>
  <c r="AB120" i="21"/>
  <c r="W114" i="21"/>
  <c r="AE102" i="21"/>
  <c r="AA101" i="21"/>
  <c r="AD92" i="21"/>
  <c r="AE91" i="21"/>
  <c r="AD80" i="21"/>
  <c r="AA74" i="21"/>
  <c r="AD70" i="21"/>
  <c r="X66" i="21"/>
  <c r="AE62" i="21"/>
  <c r="AC60" i="21"/>
  <c r="AE59" i="21"/>
  <c r="AE58" i="21"/>
  <c r="AG57" i="21"/>
  <c r="AG56" i="21"/>
  <c r="AD48" i="21"/>
  <c r="X47" i="21"/>
  <c r="AF46" i="21"/>
  <c r="AD44" i="21"/>
  <c r="V34" i="21"/>
  <c r="AG29" i="21"/>
  <c r="AC21" i="21"/>
  <c r="X20" i="21"/>
  <c r="AF19" i="21"/>
  <c r="AC17" i="21"/>
  <c r="AE16" i="21"/>
  <c r="V15" i="21"/>
  <c r="AF11" i="21"/>
  <c r="AE7" i="21"/>
  <c r="W142" i="21"/>
  <c r="V141" i="21"/>
  <c r="W129" i="21"/>
  <c r="W122" i="21"/>
  <c r="W121" i="21"/>
  <c r="X110" i="21"/>
  <c r="AB103" i="21"/>
  <c r="W102" i="21"/>
  <c r="Z98" i="21"/>
  <c r="AB88" i="21"/>
  <c r="AA85" i="21"/>
  <c r="V76" i="21"/>
  <c r="AG75" i="21"/>
  <c r="V62" i="21"/>
  <c r="AD61" i="21"/>
  <c r="W59" i="21"/>
  <c r="W58" i="21"/>
  <c r="W57" i="21"/>
  <c r="AF50" i="21"/>
  <c r="X46" i="21"/>
  <c r="W45" i="21"/>
  <c r="V44" i="21"/>
  <c r="AG43" i="21"/>
  <c r="AD42" i="21"/>
  <c r="AC41" i="21"/>
  <c r="W30" i="21"/>
  <c r="AF23" i="21"/>
  <c r="Z19" i="21"/>
  <c r="AB12" i="21"/>
  <c r="Z11" i="21"/>
  <c r="X7" i="21"/>
  <c r="W138" i="21"/>
  <c r="AF137" i="21"/>
  <c r="X131" i="21"/>
  <c r="AE130" i="21"/>
  <c r="AF124" i="21"/>
  <c r="AF116" i="21"/>
  <c r="AF112" i="21"/>
  <c r="X94" i="21"/>
  <c r="AA82" i="21"/>
  <c r="X72" i="21"/>
  <c r="AA54" i="21"/>
  <c r="W43" i="21"/>
  <c r="AD38" i="21"/>
  <c r="X32" i="21"/>
  <c r="AB27" i="21"/>
  <c r="Z23" i="21"/>
  <c r="AD104" i="21"/>
  <c r="AE28" i="21"/>
  <c r="AG27" i="21"/>
  <c r="AE71" i="21"/>
  <c r="AA255" i="21"/>
  <c r="AG11" i="21"/>
  <c r="AC35" i="21"/>
  <c r="AC77" i="21"/>
  <c r="AG118" i="21"/>
  <c r="AG180" i="21"/>
  <c r="AD326" i="21"/>
  <c r="AD22" i="21"/>
  <c r="AG58" i="21"/>
  <c r="AC95" i="21"/>
  <c r="AA134" i="21"/>
  <c r="AG176" i="21"/>
  <c r="AG315" i="21"/>
  <c r="AG32" i="21"/>
  <c r="AC61" i="21"/>
  <c r="AG122" i="21"/>
  <c r="AG145" i="21"/>
  <c r="AG208" i="21"/>
  <c r="AD285" i="21"/>
  <c r="AB226" i="21"/>
  <c r="AD297" i="21"/>
  <c r="AG15" i="21"/>
  <c r="AG46" i="21"/>
  <c r="AG62" i="21"/>
  <c r="AE83" i="21"/>
  <c r="AG102" i="21"/>
  <c r="AG129" i="21"/>
  <c r="AB151" i="21"/>
  <c r="AG263" i="21"/>
  <c r="AG252" i="21"/>
  <c r="AG335" i="21"/>
  <c r="AG90" i="21"/>
  <c r="AG110" i="21"/>
  <c r="AG139" i="21"/>
  <c r="AC159" i="21"/>
  <c r="AA201" i="21"/>
  <c r="AG236" i="21"/>
  <c r="AD269" i="21"/>
  <c r="AD294" i="21"/>
  <c r="AE312" i="21"/>
  <c r="AG409" i="21"/>
  <c r="AD222" i="21"/>
  <c r="AB241" i="21"/>
  <c r="AG261" i="21"/>
  <c r="AG279" i="21"/>
  <c r="AG295" i="21"/>
  <c r="AD313" i="21"/>
  <c r="AD361" i="21"/>
  <c r="AG410" i="21"/>
  <c r="AD251" i="21"/>
  <c r="AA266" i="21"/>
  <c r="AD317" i="21"/>
  <c r="AG331" i="21"/>
  <c r="AD345" i="21"/>
  <c r="AG362" i="21"/>
  <c r="AD301" i="21"/>
  <c r="AE316" i="21"/>
  <c r="AB349" i="21"/>
  <c r="AE360" i="21"/>
  <c r="AG376" i="21"/>
  <c r="AG398" i="21"/>
  <c r="AG465" i="21"/>
  <c r="AG366" i="21"/>
  <c r="Z388" i="21"/>
  <c r="AG378" i="21"/>
  <c r="AG468" i="21"/>
  <c r="AG406" i="21"/>
  <c r="AG433" i="21"/>
  <c r="AF492" i="21"/>
  <c r="AG452" i="21"/>
  <c r="AG485" i="21"/>
  <c r="W9" i="21"/>
  <c r="AB33" i="21"/>
  <c r="AE52" i="21"/>
  <c r="AF52" i="21"/>
  <c r="W10" i="21"/>
  <c r="Z20" i="21"/>
  <c r="AE21" i="21"/>
  <c r="AF21" i="21"/>
  <c r="AB35" i="21"/>
  <c r="AC39" i="21"/>
  <c r="AB45" i="21"/>
  <c r="AB51" i="21"/>
  <c r="AD63" i="21"/>
  <c r="AF63" i="21"/>
  <c r="Z64" i="21"/>
  <c r="AG65" i="21"/>
  <c r="Z80" i="21"/>
  <c r="AG81" i="21"/>
  <c r="Z93" i="21"/>
  <c r="AG99" i="21"/>
  <c r="AD111" i="21"/>
  <c r="X111" i="21"/>
  <c r="V123" i="21"/>
  <c r="AC123" i="21"/>
  <c r="X8" i="21"/>
  <c r="Y12" i="21"/>
  <c r="X14" i="21"/>
  <c r="Z16" i="21"/>
  <c r="AE17" i="21"/>
  <c r="AF17" i="21"/>
  <c r="AB20" i="21"/>
  <c r="AG21" i="21"/>
  <c r="X25" i="21"/>
  <c r="Y29" i="21"/>
  <c r="Z30" i="21"/>
  <c r="V32" i="21"/>
  <c r="X35" i="21"/>
  <c r="Y40" i="21"/>
  <c r="Z41" i="21"/>
  <c r="V43" i="21"/>
  <c r="AA44" i="21"/>
  <c r="V45" i="21"/>
  <c r="AB47" i="21"/>
  <c r="AC49" i="21"/>
  <c r="AC52" i="21"/>
  <c r="AF57" i="21"/>
  <c r="AE57" i="21"/>
  <c r="AA59" i="21"/>
  <c r="W60" i="21"/>
  <c r="AA61" i="21"/>
  <c r="AG63" i="21"/>
  <c r="W65" i="21"/>
  <c r="X68" i="21"/>
  <c r="Y72" i="21"/>
  <c r="Z73" i="21"/>
  <c r="V75" i="21"/>
  <c r="AA76" i="21"/>
  <c r="V77" i="21"/>
  <c r="AB80" i="21"/>
  <c r="X83" i="21"/>
  <c r="Y85" i="21"/>
  <c r="AB89" i="21"/>
  <c r="AD91" i="21"/>
  <c r="AF91" i="21"/>
  <c r="Z92" i="21"/>
  <c r="AG93" i="21"/>
  <c r="V96" i="21"/>
  <c r="AC97" i="21"/>
  <c r="AC100" i="21"/>
  <c r="AF105" i="21"/>
  <c r="AE105" i="21"/>
  <c r="AA107" i="21"/>
  <c r="W108" i="21"/>
  <c r="Z109" i="21"/>
  <c r="W113" i="21"/>
  <c r="AE116" i="21"/>
  <c r="Y116" i="21"/>
  <c r="X123" i="21"/>
  <c r="W124" i="21"/>
  <c r="AC124" i="21"/>
  <c r="AC125" i="21"/>
  <c r="AF127" i="21"/>
  <c r="AC128" i="21"/>
  <c r="Y134" i="21"/>
  <c r="V136" i="21"/>
  <c r="AD139" i="21"/>
  <c r="AD140" i="21"/>
  <c r="Z142" i="21"/>
  <c r="AB142" i="21"/>
  <c r="X150" i="21"/>
  <c r="Y156" i="21"/>
  <c r="X164" i="21"/>
  <c r="W164" i="21"/>
  <c r="AA187" i="21"/>
  <c r="AC189" i="21"/>
  <c r="AE189" i="21"/>
  <c r="AB6" i="21"/>
  <c r="AD8" i="21"/>
  <c r="AF8" i="21"/>
  <c r="AA24" i="21"/>
  <c r="V35" i="21"/>
  <c r="AA36" i="21"/>
  <c r="Y6" i="21"/>
  <c r="Y9" i="21"/>
  <c r="X10" i="21"/>
  <c r="Z12" i="21"/>
  <c r="AE13" i="21"/>
  <c r="AF13" i="21"/>
  <c r="Y25" i="21"/>
  <c r="Z26" i="21"/>
  <c r="V28" i="21"/>
  <c r="AA29" i="21"/>
  <c r="Y33" i="21"/>
  <c r="Y36" i="21"/>
  <c r="X37" i="21"/>
  <c r="Z39" i="21"/>
  <c r="AE40" i="21"/>
  <c r="AF40" i="21"/>
  <c r="AD52" i="21"/>
  <c r="Z53" i="21"/>
  <c r="V55" i="21"/>
  <c r="AA56" i="21"/>
  <c r="W61" i="21"/>
  <c r="AC64" i="21"/>
  <c r="AF69" i="21"/>
  <c r="AE69" i="21"/>
  <c r="AA71" i="21"/>
  <c r="W72" i="21"/>
  <c r="X80" i="21"/>
  <c r="Y84" i="21"/>
  <c r="Z85" i="21"/>
  <c r="V87" i="21"/>
  <c r="AA88" i="21"/>
  <c r="W93" i="21"/>
  <c r="Y97" i="21"/>
  <c r="AB101" i="21"/>
  <c r="AD103" i="21"/>
  <c r="AF103" i="21"/>
  <c r="Z104" i="21"/>
  <c r="X109" i="21"/>
  <c r="Y111" i="21"/>
  <c r="W112" i="21"/>
  <c r="Z113" i="21"/>
  <c r="AA127" i="21"/>
  <c r="AD129" i="21"/>
  <c r="AB132" i="21"/>
  <c r="V132" i="21"/>
  <c r="Y136" i="21"/>
  <c r="V138" i="21"/>
  <c r="Y139" i="21"/>
  <c r="AB148" i="21"/>
  <c r="AC148" i="21"/>
  <c r="X151" i="21"/>
  <c r="X160" i="21"/>
  <c r="Z160" i="21"/>
  <c r="V162" i="21"/>
  <c r="W162" i="21"/>
  <c r="W163" i="21"/>
  <c r="Z163" i="21"/>
  <c r="AF175" i="21"/>
  <c r="Y175" i="21"/>
  <c r="V175" i="21"/>
  <c r="AE177" i="21"/>
  <c r="AC177" i="21"/>
  <c r="AB183" i="21"/>
  <c r="V183" i="21"/>
  <c r="AE186" i="21"/>
  <c r="AB186" i="21"/>
  <c r="Z186" i="21"/>
  <c r="X22" i="21"/>
  <c r="Z51" i="21"/>
  <c r="AF81" i="21"/>
  <c r="AE81" i="21"/>
  <c r="AA83" i="21"/>
  <c r="W84" i="21"/>
  <c r="AB97" i="21"/>
  <c r="AD99" i="21"/>
  <c r="AF99" i="21"/>
  <c r="Z100" i="21"/>
  <c r="AF113" i="21"/>
  <c r="Y113" i="21"/>
  <c r="V115" i="21"/>
  <c r="AF121" i="21"/>
  <c r="AA121" i="21"/>
  <c r="AD127" i="21"/>
  <c r="X127" i="21"/>
  <c r="V134" i="21"/>
  <c r="AC134" i="21"/>
  <c r="AA143" i="21"/>
  <c r="AB143" i="21"/>
  <c r="AC147" i="21"/>
  <c r="AD147" i="21"/>
  <c r="AG159" i="21"/>
  <c r="AD159" i="21"/>
  <c r="AE166" i="21"/>
  <c r="AC166" i="21"/>
  <c r="AC187" i="21"/>
  <c r="AG187" i="21"/>
  <c r="W190" i="21"/>
  <c r="V190" i="21"/>
  <c r="AA25" i="21"/>
  <c r="AF49" i="21"/>
  <c r="AE49" i="21"/>
  <c r="Z65" i="21"/>
  <c r="V67" i="21"/>
  <c r="AA68" i="21"/>
  <c r="AE5" i="21"/>
  <c r="AF5" i="21"/>
  <c r="W8" i="21"/>
  <c r="X13" i="21"/>
  <c r="X18" i="21"/>
  <c r="AB24" i="21"/>
  <c r="AG25" i="21"/>
  <c r="AC28" i="21"/>
  <c r="Z31" i="21"/>
  <c r="AE32" i="21"/>
  <c r="AF32" i="21"/>
  <c r="W35" i="21"/>
  <c r="X39" i="21"/>
  <c r="AA47" i="21"/>
  <c r="W48" i="21"/>
  <c r="AA49" i="21"/>
  <c r="AG52" i="21"/>
  <c r="X56" i="21"/>
  <c r="X61" i="21"/>
  <c r="AB67" i="21"/>
  <c r="AG68" i="21"/>
  <c r="Z77" i="21"/>
  <c r="AG83" i="21"/>
  <c r="AD95" i="21"/>
  <c r="AF95" i="21"/>
  <c r="Z96" i="21"/>
  <c r="AG97" i="21"/>
  <c r="AG135" i="21"/>
  <c r="AF136" i="21"/>
  <c r="W136" i="21"/>
  <c r="W139" i="21"/>
  <c r="AD150" i="21"/>
  <c r="Y150" i="21"/>
  <c r="AE151" i="21"/>
  <c r="Y151" i="21"/>
  <c r="AF156" i="21"/>
  <c r="AA156" i="21"/>
  <c r="AE156" i="21"/>
  <c r="AD178" i="21"/>
  <c r="AG178" i="21"/>
  <c r="AF172" i="21"/>
  <c r="AA172" i="21"/>
  <c r="Z173" i="21"/>
  <c r="AB173" i="21"/>
  <c r="AG185" i="21"/>
  <c r="AE194" i="21"/>
  <c r="Y194" i="21"/>
  <c r="AE202" i="21"/>
  <c r="AB202" i="21"/>
  <c r="AB203" i="21"/>
  <c r="AA203" i="21"/>
  <c r="AC206" i="21"/>
  <c r="AA209" i="21"/>
  <c r="Z221" i="21"/>
  <c r="AG221" i="21"/>
  <c r="Y222" i="21"/>
  <c r="AG226" i="21"/>
  <c r="AG237" i="21"/>
  <c r="X237" i="21"/>
  <c r="AG241" i="21"/>
  <c r="Z253" i="21"/>
  <c r="W253" i="21"/>
  <c r="Y254" i="21"/>
  <c r="Z278" i="21"/>
  <c r="AG280" i="21"/>
  <c r="Y280" i="21"/>
  <c r="AF201" i="21"/>
  <c r="AD207" i="21"/>
  <c r="Z209" i="21"/>
  <c r="AB209" i="21"/>
  <c r="AB215" i="21"/>
  <c r="V215" i="21"/>
  <c r="X219" i="21"/>
  <c r="AC219" i="21"/>
  <c r="AB223" i="21"/>
  <c r="AC223" i="21"/>
  <c r="Z226" i="21"/>
  <c r="AG235" i="21"/>
  <c r="W235" i="21"/>
  <c r="X239" i="21"/>
  <c r="Y239" i="21"/>
  <c r="X251" i="21"/>
  <c r="AC251" i="21"/>
  <c r="AB255" i="21"/>
  <c r="AD255" i="21"/>
  <c r="AE265" i="21"/>
  <c r="AB265" i="21"/>
  <c r="AF265" i="21"/>
  <c r="W281" i="21"/>
  <c r="AD281" i="21"/>
  <c r="AF117" i="21"/>
  <c r="AE117" i="21"/>
  <c r="AA119" i="21"/>
  <c r="W120" i="21"/>
  <c r="Z130" i="21"/>
  <c r="AE131" i="21"/>
  <c r="AF131" i="21"/>
  <c r="Z144" i="21"/>
  <c r="V146" i="21"/>
  <c r="AD158" i="21"/>
  <c r="AB158" i="21"/>
  <c r="AA167" i="21"/>
  <c r="AB167" i="21"/>
  <c r="AF173" i="21"/>
  <c r="AC174" i="21"/>
  <c r="AF185" i="21"/>
  <c r="AD191" i="21"/>
  <c r="Z193" i="21"/>
  <c r="AB193" i="21"/>
  <c r="AB199" i="21"/>
  <c r="V199" i="21"/>
  <c r="Y203" i="21"/>
  <c r="V205" i="21"/>
  <c r="Y206" i="21"/>
  <c r="W209" i="21"/>
  <c r="AD215" i="21"/>
  <c r="AG217" i="21"/>
  <c r="Y219" i="21"/>
  <c r="Y235" i="21"/>
  <c r="Y251" i="21"/>
  <c r="AD264" i="21"/>
  <c r="AB264" i="21"/>
  <c r="AF264" i="21"/>
  <c r="AD201" i="21"/>
  <c r="AB201" i="21"/>
  <c r="AF209" i="21"/>
  <c r="AD210" i="21"/>
  <c r="AE215" i="21"/>
  <c r="W222" i="21"/>
  <c r="AB222" i="21"/>
  <c r="AD225" i="21"/>
  <c r="Y225" i="21"/>
  <c r="AE226" i="21"/>
  <c r="Y226" i="21"/>
  <c r="Z235" i="21"/>
  <c r="AG238" i="21"/>
  <c r="X238" i="21"/>
  <c r="Z241" i="21"/>
  <c r="AE241" i="21"/>
  <c r="AA242" i="21"/>
  <c r="AD242" i="21"/>
  <c r="AE254" i="21"/>
  <c r="AB254" i="21"/>
  <c r="AF254" i="21"/>
  <c r="X262" i="21"/>
  <c r="AC262" i="21"/>
  <c r="AB266" i="21"/>
  <c r="AD266" i="21"/>
  <c r="AB278" i="21"/>
  <c r="V278" i="21"/>
  <c r="W278" i="21"/>
  <c r="Z231" i="21"/>
  <c r="Y11" i="21"/>
  <c r="Y19" i="21"/>
  <c r="Y27" i="21"/>
  <c r="Y38" i="21"/>
  <c r="Y46" i="21"/>
  <c r="Y54" i="21"/>
  <c r="Y62" i="21"/>
  <c r="Y70" i="21"/>
  <c r="Y78" i="21"/>
  <c r="Y90" i="21"/>
  <c r="Y98" i="21"/>
  <c r="Y106" i="21"/>
  <c r="Y114" i="21"/>
  <c r="Y122" i="21"/>
  <c r="Y133" i="21"/>
  <c r="Y141" i="21"/>
  <c r="AF152" i="21"/>
  <c r="AE152" i="21"/>
  <c r="AA154" i="21"/>
  <c r="X168" i="21"/>
  <c r="Z170" i="21"/>
  <c r="AE171" i="21"/>
  <c r="AF171" i="21"/>
  <c r="Z179" i="21"/>
  <c r="V181" i="21"/>
  <c r="AA182" i="21"/>
  <c r="AF195" i="21"/>
  <c r="AE195" i="21"/>
  <c r="AA197" i="21"/>
  <c r="W198" i="21"/>
  <c r="AB211" i="21"/>
  <c r="AD213" i="21"/>
  <c r="AF213" i="21"/>
  <c r="Z214" i="21"/>
  <c r="AF227" i="21"/>
  <c r="AE227" i="21"/>
  <c r="AA229" i="21"/>
  <c r="W230" i="21"/>
  <c r="AA231" i="21"/>
  <c r="AF243" i="21"/>
  <c r="AE243" i="21"/>
  <c r="AA245" i="21"/>
  <c r="W246" i="21"/>
  <c r="AA247" i="21"/>
  <c r="AB250" i="21"/>
  <c r="AA256" i="21"/>
  <c r="W257" i="21"/>
  <c r="AA258" i="21"/>
  <c r="AB261" i="21"/>
  <c r="AB270" i="21"/>
  <c r="AD272" i="21"/>
  <c r="AF272" i="21"/>
  <c r="Z273" i="21"/>
  <c r="W276" i="21"/>
  <c r="Y282" i="21"/>
  <c r="AB286" i="21"/>
  <c r="AD288" i="21"/>
  <c r="AF288" i="21"/>
  <c r="Z289" i="21"/>
  <c r="W292" i="21"/>
  <c r="W294" i="21"/>
  <c r="X297" i="21"/>
  <c r="Y301" i="21"/>
  <c r="Z302" i="21"/>
  <c r="V304" i="21"/>
  <c r="AA305" i="21"/>
  <c r="V306" i="21"/>
  <c r="V309" i="21"/>
  <c r="X312" i="21"/>
  <c r="Y314" i="21"/>
  <c r="AB318" i="21"/>
  <c r="AD320" i="21"/>
  <c r="AF320" i="21"/>
  <c r="Z321" i="21"/>
  <c r="AG322" i="21"/>
  <c r="V325" i="21"/>
  <c r="AC326" i="21"/>
  <c r="AC329" i="21"/>
  <c r="Y342" i="21"/>
  <c r="AD268" i="21"/>
  <c r="AF268" i="21"/>
  <c r="Z269" i="21"/>
  <c r="X282" i="21"/>
  <c r="Z284" i="21"/>
  <c r="AE285" i="21"/>
  <c r="AF285" i="21"/>
  <c r="AF298" i="21"/>
  <c r="AE298" i="21"/>
  <c r="AA300" i="21"/>
  <c r="W301" i="21"/>
  <c r="Y312" i="21"/>
  <c r="X314" i="21"/>
  <c r="Z316" i="21"/>
  <c r="AE317" i="21"/>
  <c r="AF317" i="21"/>
  <c r="Y326" i="21"/>
  <c r="AB330" i="21"/>
  <c r="AA330" i="21"/>
  <c r="AE332" i="21"/>
  <c r="AB338" i="21"/>
  <c r="V338" i="21"/>
  <c r="W345" i="21"/>
  <c r="AC345" i="21"/>
  <c r="Z348" i="21"/>
  <c r="AE348" i="21"/>
  <c r="AA349" i="21"/>
  <c r="AD349" i="21"/>
  <c r="AB294" i="21"/>
  <c r="AD296" i="21"/>
  <c r="AF296" i="21"/>
  <c r="Z297" i="21"/>
  <c r="X310" i="21"/>
  <c r="Z312" i="21"/>
  <c r="AE313" i="21"/>
  <c r="AF313" i="21"/>
  <c r="Z326" i="21"/>
  <c r="V328" i="21"/>
  <c r="AA329" i="21"/>
  <c r="AD344" i="21"/>
  <c r="AB344" i="21"/>
  <c r="AF344" i="21"/>
  <c r="AG349" i="21"/>
  <c r="Z218" i="21"/>
  <c r="V233" i="21"/>
  <c r="AB247" i="21"/>
  <c r="AD249" i="21"/>
  <c r="AF249" i="21"/>
  <c r="Z250" i="21"/>
  <c r="X258" i="21"/>
  <c r="Z260" i="21"/>
  <c r="AE261" i="21"/>
  <c r="AF261" i="21"/>
  <c r="AC269" i="21"/>
  <c r="Z274" i="21"/>
  <c r="V276" i="21"/>
  <c r="AA277" i="21"/>
  <c r="W282" i="21"/>
  <c r="X285" i="21"/>
  <c r="X290" i="21"/>
  <c r="Z292" i="21"/>
  <c r="AE293" i="21"/>
  <c r="AF293" i="21"/>
  <c r="W296" i="21"/>
  <c r="AB297" i="21"/>
  <c r="X300" i="21"/>
  <c r="AF306" i="21"/>
  <c r="AE306" i="21"/>
  <c r="AA308" i="21"/>
  <c r="W309" i="21"/>
  <c r="AA310" i="21"/>
  <c r="AG312" i="21"/>
  <c r="W314" i="21"/>
  <c r="X317" i="21"/>
  <c r="X322" i="21"/>
  <c r="Z324" i="21"/>
  <c r="AE325" i="21"/>
  <c r="AF325" i="21"/>
  <c r="W328" i="21"/>
  <c r="AB329" i="21"/>
  <c r="X332" i="21"/>
  <c r="W333" i="21"/>
  <c r="Y338" i="21"/>
  <c r="X342" i="21"/>
  <c r="AC342" i="21"/>
  <c r="AF346" i="21"/>
  <c r="W346" i="21"/>
  <c r="AA348" i="21"/>
  <c r="Y153" i="21"/>
  <c r="Y161" i="21"/>
  <c r="Y169" i="21"/>
  <c r="Y180" i="21"/>
  <c r="Y188" i="21"/>
  <c r="Y196" i="21"/>
  <c r="Y204" i="21"/>
  <c r="Y212" i="21"/>
  <c r="Y220" i="21"/>
  <c r="Y228" i="21"/>
  <c r="Y236" i="21"/>
  <c r="Y244" i="21"/>
  <c r="Y252" i="21"/>
  <c r="Y263" i="21"/>
  <c r="Y271" i="21"/>
  <c r="Y279" i="21"/>
  <c r="Y287" i="21"/>
  <c r="Y295" i="21"/>
  <c r="Y303" i="21"/>
  <c r="Y311" i="21"/>
  <c r="Y323" i="21"/>
  <c r="AF334" i="21"/>
  <c r="AE334" i="21"/>
  <c r="AA336" i="21"/>
  <c r="W337" i="21"/>
  <c r="AB340" i="21"/>
  <c r="AB350" i="21"/>
  <c r="AD352" i="21"/>
  <c r="AF352" i="21"/>
  <c r="Z353" i="21"/>
  <c r="W356" i="21"/>
  <c r="W358" i="21"/>
  <c r="X361" i="21"/>
  <c r="X365" i="21"/>
  <c r="AC365" i="21"/>
  <c r="AE369" i="21"/>
  <c r="AC371" i="21"/>
  <c r="AF372" i="21"/>
  <c r="Z376" i="21"/>
  <c r="Y361" i="21"/>
  <c r="AG367" i="21"/>
  <c r="Z369" i="21"/>
  <c r="AA376" i="21"/>
  <c r="AB376" i="21"/>
  <c r="Z358" i="21"/>
  <c r="V360" i="21"/>
  <c r="AE361" i="21"/>
  <c r="AG361" i="21"/>
  <c r="AG368" i="21"/>
  <c r="AF369" i="21"/>
  <c r="W369" i="21"/>
  <c r="W372" i="21"/>
  <c r="AD383" i="21"/>
  <c r="AC383" i="21"/>
  <c r="AG383" i="21"/>
  <c r="AG385" i="21"/>
  <c r="Y385" i="21"/>
  <c r="Z340" i="21"/>
  <c r="AE341" i="21"/>
  <c r="AF341" i="21"/>
  <c r="Z354" i="21"/>
  <c r="V356" i="21"/>
  <c r="AA357" i="21"/>
  <c r="V358" i="21"/>
  <c r="AB360" i="21"/>
  <c r="Y367" i="21"/>
  <c r="V369" i="21"/>
  <c r="AF373" i="21"/>
  <c r="Y373" i="21"/>
  <c r="V375" i="21"/>
  <c r="AF381" i="21"/>
  <c r="W381" i="21"/>
  <c r="AE381" i="21"/>
  <c r="Z391" i="21"/>
  <c r="AB391" i="21"/>
  <c r="AC395" i="21"/>
  <c r="Z403" i="21"/>
  <c r="W403" i="21"/>
  <c r="AD418" i="21"/>
  <c r="X418" i="21"/>
  <c r="Y418" i="21"/>
  <c r="AD420" i="21"/>
  <c r="AC36" i="21"/>
  <c r="AD84" i="21"/>
  <c r="AD69" i="21"/>
  <c r="AG204" i="21"/>
  <c r="AG277" i="21"/>
  <c r="AG23" i="21"/>
  <c r="AE55" i="21"/>
  <c r="AE99" i="21"/>
  <c r="AF177" i="21"/>
  <c r="AG200" i="21"/>
  <c r="AG5" i="21"/>
  <c r="AD49" i="21"/>
  <c r="AD81" i="21"/>
  <c r="AG114" i="21"/>
  <c r="AC156" i="21"/>
  <c r="AF190" i="21"/>
  <c r="AG18" i="21"/>
  <c r="AE39" i="21"/>
  <c r="AE67" i="21"/>
  <c r="AG136" i="21"/>
  <c r="AG169" i="21"/>
  <c r="AG228" i="21"/>
  <c r="AG392" i="21"/>
  <c r="AG260" i="21"/>
  <c r="AD10" i="21"/>
  <c r="AD29" i="21"/>
  <c r="AG50" i="21"/>
  <c r="AG70" i="21"/>
  <c r="AG98" i="21"/>
  <c r="AG112" i="21"/>
  <c r="AG141" i="21"/>
  <c r="AG216" i="21"/>
  <c r="Z346" i="21"/>
  <c r="AG287" i="21"/>
  <c r="AE87" i="21"/>
  <c r="AD97" i="21"/>
  <c r="Z132" i="21"/>
  <c r="AA148" i="21"/>
  <c r="AG184" i="21"/>
  <c r="AG209" i="21"/>
  <c r="AG248" i="21"/>
  <c r="AD282" i="21"/>
  <c r="AG303" i="21"/>
  <c r="AG339" i="21"/>
  <c r="AG212" i="21"/>
  <c r="AD235" i="21"/>
  <c r="AG244" i="21"/>
  <c r="AG275" i="21"/>
  <c r="AG291" i="21"/>
  <c r="AG309" i="21"/>
  <c r="AG327" i="21"/>
  <c r="AE383" i="21"/>
  <c r="AG425" i="21"/>
  <c r="AG258" i="21"/>
  <c r="AE300" i="21"/>
  <c r="AC325" i="21"/>
  <c r="AC333" i="21"/>
  <c r="AG357" i="21"/>
  <c r="AG390" i="21"/>
  <c r="AD310" i="21"/>
  <c r="AG343" i="21"/>
  <c r="AG356" i="21"/>
  <c r="AG372" i="21"/>
  <c r="AG382" i="21"/>
  <c r="AG421" i="21"/>
  <c r="AG341" i="21"/>
  <c r="AC373" i="21"/>
  <c r="Z401" i="21"/>
  <c r="Z428" i="21"/>
  <c r="AF486" i="21"/>
  <c r="AG429" i="21"/>
  <c r="AG448" i="21"/>
  <c r="AG440" i="21"/>
  <c r="AG460" i="21"/>
  <c r="AE9" i="21"/>
  <c r="AF9" i="21"/>
  <c r="Z33" i="21"/>
  <c r="W52" i="21"/>
  <c r="V9" i="21"/>
  <c r="AC12" i="21"/>
  <c r="AA20" i="21"/>
  <c r="W21" i="21"/>
  <c r="AA22" i="21"/>
  <c r="AB36" i="21"/>
  <c r="AC40" i="21"/>
  <c r="Z45" i="21"/>
  <c r="AB52" i="21"/>
  <c r="V63" i="21"/>
  <c r="AA64" i="21"/>
  <c r="V65" i="21"/>
  <c r="AA80" i="21"/>
  <c r="V81" i="21"/>
  <c r="AB93" i="21"/>
  <c r="W99" i="21"/>
  <c r="AB100" i="21"/>
  <c r="V111" i="21"/>
  <c r="AD123" i="21"/>
  <c r="AB123" i="21"/>
  <c r="AB5" i="21"/>
  <c r="AC9" i="21"/>
  <c r="AF14" i="21"/>
  <c r="AE14" i="21"/>
  <c r="AA16" i="21"/>
  <c r="W17" i="21"/>
  <c r="AA18" i="21"/>
  <c r="V21" i="21"/>
  <c r="AC22" i="21"/>
  <c r="Y26" i="21"/>
  <c r="AB30" i="21"/>
  <c r="W31" i="21"/>
  <c r="W33" i="21"/>
  <c r="Y37" i="21"/>
  <c r="AB41" i="21"/>
  <c r="AD43" i="21"/>
  <c r="AF43" i="21"/>
  <c r="Z44" i="21"/>
  <c r="AG45" i="21"/>
  <c r="AB48" i="21"/>
  <c r="AC51" i="21"/>
  <c r="Y55" i="21"/>
  <c r="X57" i="21"/>
  <c r="Z59" i="21"/>
  <c r="AE60" i="21"/>
  <c r="AF60" i="21"/>
  <c r="W63" i="21"/>
  <c r="AB64" i="21"/>
  <c r="X67" i="21"/>
  <c r="Y69" i="21"/>
  <c r="AB73" i="21"/>
  <c r="AD75" i="21"/>
  <c r="AF75" i="21"/>
  <c r="Z76" i="21"/>
  <c r="AG77" i="21"/>
  <c r="W81" i="21"/>
  <c r="X84" i="21"/>
  <c r="Y88" i="21"/>
  <c r="Z89" i="21"/>
  <c r="V91" i="21"/>
  <c r="AA92" i="21"/>
  <c r="V93" i="21"/>
  <c r="AB95" i="21"/>
  <c r="AG96" i="21"/>
  <c r="AC99" i="21"/>
  <c r="Y103" i="21"/>
  <c r="X105" i="21"/>
  <c r="Z107" i="21"/>
  <c r="AE108" i="21"/>
  <c r="AB108" i="21"/>
  <c r="AE111" i="21"/>
  <c r="X115" i="21"/>
  <c r="W116" i="21"/>
  <c r="Y121" i="21"/>
  <c r="AE124" i="21"/>
  <c r="AB124" i="21"/>
  <c r="AB125" i="21"/>
  <c r="AA125" i="21"/>
  <c r="AA128" i="21"/>
  <c r="AB128" i="21"/>
  <c r="X135" i="21"/>
  <c r="AA138" i="21"/>
  <c r="AB140" i="21"/>
  <c r="AA140" i="21"/>
  <c r="AE142" i="21"/>
  <c r="AF143" i="21"/>
  <c r="V151" i="21"/>
  <c r="AF164" i="21"/>
  <c r="Y164" i="21"/>
  <c r="AA166" i="21"/>
  <c r="Z189" i="21"/>
  <c r="AG189" i="21"/>
  <c r="AB190" i="21"/>
  <c r="Z6" i="21"/>
  <c r="V8" i="21"/>
  <c r="Z24" i="21"/>
  <c r="AD35" i="21"/>
  <c r="AF35" i="21"/>
  <c r="Z36" i="21"/>
  <c r="Y8" i="21"/>
  <c r="AF10" i="21"/>
  <c r="AE10" i="21"/>
  <c r="AA12" i="21"/>
  <c r="W13" i="21"/>
  <c r="Y24" i="21"/>
  <c r="AB26" i="21"/>
  <c r="AD28" i="21"/>
  <c r="AF28" i="21"/>
  <c r="Z29" i="21"/>
  <c r="Y35" i="21"/>
  <c r="AF37" i="21"/>
  <c r="AE37" i="21"/>
  <c r="AA39" i="21"/>
  <c r="W40" i="21"/>
  <c r="Y51" i="21"/>
  <c r="AB53" i="21"/>
  <c r="AD55" i="21"/>
  <c r="AF55" i="21"/>
  <c r="Z56" i="21"/>
  <c r="AC63" i="21"/>
  <c r="Y67" i="21"/>
  <c r="X69" i="21"/>
  <c r="Z71" i="21"/>
  <c r="AE72" i="21"/>
  <c r="AF72" i="21"/>
  <c r="Y81" i="21"/>
  <c r="AB85" i="21"/>
  <c r="AD87" i="21"/>
  <c r="AF87" i="21"/>
  <c r="Z88" i="21"/>
  <c r="X95" i="21"/>
  <c r="Y100" i="21"/>
  <c r="Z101" i="21"/>
  <c r="V103" i="21"/>
  <c r="AA104" i="21"/>
  <c r="AF109" i="21"/>
  <c r="W109" i="21"/>
  <c r="AE112" i="21"/>
  <c r="X112" i="21"/>
  <c r="Y123" i="21"/>
  <c r="AB129" i="21"/>
  <c r="AA129" i="21"/>
  <c r="AG132" i="21"/>
  <c r="Y135" i="21"/>
  <c r="AD138" i="21"/>
  <c r="X138" i="21"/>
  <c r="Z143" i="21"/>
  <c r="AD148" i="21"/>
  <c r="AE148" i="21"/>
  <c r="AF160" i="21"/>
  <c r="W160" i="21"/>
  <c r="AD162" i="21"/>
  <c r="X162" i="21"/>
  <c r="AE163" i="21"/>
  <c r="X163" i="21"/>
  <c r="V164" i="21"/>
  <c r="X175" i="21"/>
  <c r="Z175" i="21"/>
  <c r="Z177" i="21"/>
  <c r="AG177" i="21"/>
  <c r="AB178" i="21"/>
  <c r="AG183" i="21"/>
  <c r="AD183" i="21"/>
  <c r="W186" i="21"/>
  <c r="AD186" i="21"/>
  <c r="AF22" i="21"/>
  <c r="AE22" i="21"/>
  <c r="AA51" i="21"/>
  <c r="X81" i="21"/>
  <c r="Z83" i="21"/>
  <c r="AE84" i="21"/>
  <c r="AF84" i="21"/>
  <c r="Z97" i="21"/>
  <c r="V99" i="21"/>
  <c r="AA100" i="21"/>
  <c r="AA111" i="21"/>
  <c r="X113" i="21"/>
  <c r="AD115" i="21"/>
  <c r="Y115" i="21"/>
  <c r="X121" i="21"/>
  <c r="AC121" i="21"/>
  <c r="V127" i="21"/>
  <c r="AD134" i="21"/>
  <c r="AB134" i="21"/>
  <c r="Z139" i="21"/>
  <c r="AD143" i="21"/>
  <c r="AA147" i="21"/>
  <c r="AF147" i="21"/>
  <c r="AA159" i="21"/>
  <c r="V159" i="21"/>
  <c r="Z166" i="21"/>
  <c r="AF166" i="21"/>
  <c r="AB187" i="21"/>
  <c r="AD187" i="21"/>
  <c r="AE190" i="21"/>
  <c r="X190" i="21"/>
  <c r="Z190" i="21"/>
  <c r="Z25" i="21"/>
  <c r="X49" i="21"/>
  <c r="AB65" i="21"/>
  <c r="AD67" i="21"/>
  <c r="AF67" i="21"/>
  <c r="Z68" i="21"/>
  <c r="W5" i="21"/>
  <c r="AA6" i="21"/>
  <c r="AG9" i="21"/>
  <c r="AF18" i="21"/>
  <c r="AE18" i="21"/>
  <c r="V25" i="21"/>
  <c r="AC26" i="21"/>
  <c r="AC29" i="21"/>
  <c r="AA31" i="21"/>
  <c r="W32" i="21"/>
  <c r="AA33" i="21"/>
  <c r="AG36" i="21"/>
  <c r="Z47" i="21"/>
  <c r="AE48" i="21"/>
  <c r="AF48" i="21"/>
  <c r="W51" i="21"/>
  <c r="X55" i="21"/>
  <c r="AF61" i="21"/>
  <c r="AE61" i="21"/>
  <c r="V68" i="21"/>
  <c r="AB77" i="21"/>
  <c r="W83" i="21"/>
  <c r="AB84" i="21"/>
  <c r="V95" i="21"/>
  <c r="AA96" i="21"/>
  <c r="V97" i="21"/>
  <c r="AA135" i="21"/>
  <c r="V135" i="21"/>
  <c r="X136" i="21"/>
  <c r="AE139" i="21"/>
  <c r="X139" i="21"/>
  <c r="V150" i="21"/>
  <c r="W150" i="21"/>
  <c r="W151" i="21"/>
  <c r="Z151" i="21"/>
  <c r="X156" i="21"/>
  <c r="AD156" i="21"/>
  <c r="AA178" i="21"/>
  <c r="AC178" i="21"/>
  <c r="Y187" i="21"/>
  <c r="X172" i="21"/>
  <c r="AC172" i="21"/>
  <c r="AC173" i="21"/>
  <c r="Z185" i="21"/>
  <c r="W185" i="21"/>
  <c r="W194" i="21"/>
  <c r="X201" i="21"/>
  <c r="W202" i="21"/>
  <c r="AC202" i="21"/>
  <c r="AC203" i="21"/>
  <c r="AA206" i="21"/>
  <c r="AB206" i="21"/>
  <c r="AC210" i="21"/>
  <c r="AC221" i="21"/>
  <c r="W221" i="21"/>
  <c r="AG225" i="21"/>
  <c r="Z237" i="21"/>
  <c r="W237" i="21"/>
  <c r="Y238" i="21"/>
  <c r="AG242" i="21"/>
  <c r="AG253" i="21"/>
  <c r="X253" i="21"/>
  <c r="V266" i="21"/>
  <c r="Z280" i="21"/>
  <c r="W280" i="21"/>
  <c r="X280" i="21"/>
  <c r="AB207" i="21"/>
  <c r="AA207" i="21"/>
  <c r="AE209" i="21"/>
  <c r="AF210" i="21"/>
  <c r="AG215" i="21"/>
  <c r="AF219" i="21"/>
  <c r="AA219" i="21"/>
  <c r="AE219" i="21"/>
  <c r="AD223" i="21"/>
  <c r="AE223" i="21"/>
  <c r="AB235" i="21"/>
  <c r="V235" i="21"/>
  <c r="AF239" i="21"/>
  <c r="W239" i="21"/>
  <c r="AF251" i="21"/>
  <c r="AA251" i="21"/>
  <c r="AE251" i="21"/>
  <c r="AC255" i="21"/>
  <c r="AE255" i="21"/>
  <c r="W265" i="21"/>
  <c r="AC265" i="21"/>
  <c r="AE281" i="21"/>
  <c r="AB281" i="21"/>
  <c r="AC281" i="21"/>
  <c r="X117" i="21"/>
  <c r="Z119" i="21"/>
  <c r="AE120" i="21"/>
  <c r="AF120" i="21"/>
  <c r="AA130" i="21"/>
  <c r="W131" i="21"/>
  <c r="AB144" i="21"/>
  <c r="AD146" i="21"/>
  <c r="X146" i="21"/>
  <c r="V158" i="21"/>
  <c r="AC158" i="21"/>
  <c r="AD167" i="21"/>
  <c r="AE172" i="21"/>
  <c r="AA174" i="21"/>
  <c r="AB174" i="21"/>
  <c r="AB191" i="21"/>
  <c r="AA191" i="21"/>
  <c r="AE193" i="21"/>
  <c r="AF194" i="21"/>
  <c r="AG199" i="21"/>
  <c r="Y202" i="21"/>
  <c r="AD205" i="21"/>
  <c r="X205" i="21"/>
  <c r="V207" i="21"/>
  <c r="Z210" i="21"/>
  <c r="Z217" i="21"/>
  <c r="W217" i="21"/>
  <c r="V223" i="21"/>
  <c r="V239" i="21"/>
  <c r="V255" i="21"/>
  <c r="V264" i="21"/>
  <c r="AC264" i="21"/>
  <c r="AF280" i="21"/>
  <c r="V201" i="21"/>
  <c r="AC201" i="21"/>
  <c r="AA210" i="21"/>
  <c r="AB210" i="21"/>
  <c r="AE222" i="21"/>
  <c r="X222" i="21"/>
  <c r="AF222" i="21"/>
  <c r="V225" i="21"/>
  <c r="X225" i="21"/>
  <c r="W226" i="21"/>
  <c r="X226" i="21"/>
  <c r="AA238" i="21"/>
  <c r="V238" i="21"/>
  <c r="Z239" i="21"/>
  <c r="AC241" i="21"/>
  <c r="AF241" i="21"/>
  <c r="AC242" i="21"/>
  <c r="AF242" i="21"/>
  <c r="W254" i="21"/>
  <c r="AC254" i="21"/>
  <c r="AF262" i="21"/>
  <c r="AA262" i="21"/>
  <c r="AE262" i="21"/>
  <c r="AC266" i="21"/>
  <c r="AE266" i="21"/>
  <c r="AG278" i="21"/>
  <c r="Y278" i="21"/>
  <c r="AB231" i="21"/>
  <c r="Y7" i="21"/>
  <c r="Y15" i="21"/>
  <c r="Y23" i="21"/>
  <c r="Y34" i="21"/>
  <c r="Y42" i="21"/>
  <c r="Y50" i="21"/>
  <c r="Y58" i="21"/>
  <c r="Y66" i="21"/>
  <c r="Y74" i="21"/>
  <c r="Y82" i="21"/>
  <c r="Y94" i="21"/>
  <c r="Y102" i="21"/>
  <c r="Y110" i="21"/>
  <c r="Y118" i="21"/>
  <c r="Y126" i="21"/>
  <c r="Y137" i="21"/>
  <c r="Y145" i="21"/>
  <c r="X152" i="21"/>
  <c r="Z154" i="21"/>
  <c r="AF168" i="21"/>
  <c r="AE168" i="21"/>
  <c r="AA170" i="21"/>
  <c r="W171" i="21"/>
  <c r="AB179" i="21"/>
  <c r="AD181" i="21"/>
  <c r="AF181" i="21"/>
  <c r="Z182" i="21"/>
  <c r="X195" i="21"/>
  <c r="Z197" i="21"/>
  <c r="AE198" i="21"/>
  <c r="AF198" i="21"/>
  <c r="Z211" i="21"/>
  <c r="V213" i="21"/>
  <c r="AA214" i="21"/>
  <c r="V218" i="21"/>
  <c r="X227" i="21"/>
  <c r="Z229" i="21"/>
  <c r="AE230" i="21"/>
  <c r="AF230" i="21"/>
  <c r="W233" i="21"/>
  <c r="X243" i="21"/>
  <c r="Z245" i="21"/>
  <c r="AE246" i="21"/>
  <c r="AF246" i="21"/>
  <c r="AB249" i="21"/>
  <c r="Z256" i="21"/>
  <c r="AE257" i="21"/>
  <c r="AF257" i="21"/>
  <c r="AB260" i="21"/>
  <c r="Y269" i="21"/>
  <c r="Z270" i="21"/>
  <c r="V272" i="21"/>
  <c r="AA273" i="21"/>
  <c r="V274" i="21"/>
  <c r="V277" i="21"/>
  <c r="Y285" i="21"/>
  <c r="Z286" i="21"/>
  <c r="V288" i="21"/>
  <c r="AA289" i="21"/>
  <c r="V290" i="21"/>
  <c r="V293" i="21"/>
  <c r="X296" i="21"/>
  <c r="Y298" i="21"/>
  <c r="AB302" i="21"/>
  <c r="AD304" i="21"/>
  <c r="AF304" i="21"/>
  <c r="Z305" i="21"/>
  <c r="W308" i="21"/>
  <c r="W310" i="21"/>
  <c r="X313" i="21"/>
  <c r="Y317" i="21"/>
  <c r="Z318" i="21"/>
  <c r="V320" i="21"/>
  <c r="AA321" i="21"/>
  <c r="V322" i="21"/>
  <c r="AB324" i="21"/>
  <c r="AG325" i="21"/>
  <c r="AC328" i="21"/>
  <c r="AA332" i="21"/>
  <c r="V346" i="21"/>
  <c r="V268" i="21"/>
  <c r="AA269" i="21"/>
  <c r="AF282" i="21"/>
  <c r="AE282" i="21"/>
  <c r="AA284" i="21"/>
  <c r="W285" i="21"/>
  <c r="Y296" i="21"/>
  <c r="X298" i="21"/>
  <c r="Z300" i="21"/>
  <c r="AE301" i="21"/>
  <c r="AF301" i="21"/>
  <c r="AF314" i="21"/>
  <c r="AE314" i="21"/>
  <c r="AA316" i="21"/>
  <c r="W317" i="21"/>
  <c r="X324" i="21"/>
  <c r="Y329" i="21"/>
  <c r="AD330" i="21"/>
  <c r="Z332" i="21"/>
  <c r="AB332" i="21"/>
  <c r="AG338" i="21"/>
  <c r="AE345" i="21"/>
  <c r="AB345" i="21"/>
  <c r="AF345" i="21"/>
  <c r="AC348" i="21"/>
  <c r="AF348" i="21"/>
  <c r="AC349" i="21"/>
  <c r="AF349" i="21"/>
  <c r="Z294" i="21"/>
  <c r="V296" i="21"/>
  <c r="AA297" i="21"/>
  <c r="AF310" i="21"/>
  <c r="AE310" i="21"/>
  <c r="AA312" i="21"/>
  <c r="W313" i="21"/>
  <c r="AB326" i="21"/>
  <c r="AD328" i="21"/>
  <c r="AF328" i="21"/>
  <c r="Z329" i="21"/>
  <c r="V344" i="21"/>
  <c r="AC344" i="21"/>
  <c r="AG348" i="21"/>
  <c r="AA218" i="21"/>
  <c r="AD233" i="21"/>
  <c r="AF233" i="21"/>
  <c r="Z247" i="21"/>
  <c r="V249" i="21"/>
  <c r="AA250" i="21"/>
  <c r="AF258" i="21"/>
  <c r="AE258" i="21"/>
  <c r="AA260" i="21"/>
  <c r="W261" i="21"/>
  <c r="AC268" i="21"/>
  <c r="AB274" i="21"/>
  <c r="AD276" i="21"/>
  <c r="AF276" i="21"/>
  <c r="Z277" i="21"/>
  <c r="X284" i="21"/>
  <c r="AF290" i="21"/>
  <c r="AE290" i="21"/>
  <c r="AA292" i="21"/>
  <c r="W293" i="21"/>
  <c r="AA294" i="21"/>
  <c r="AG296" i="21"/>
  <c r="W298" i="21"/>
  <c r="X301" i="21"/>
  <c r="X306" i="21"/>
  <c r="Z308" i="21"/>
  <c r="AE309" i="21"/>
  <c r="AF309" i="21"/>
  <c r="W312" i="21"/>
  <c r="AB313" i="21"/>
  <c r="X316" i="21"/>
  <c r="AF322" i="21"/>
  <c r="AE322" i="21"/>
  <c r="AA324" i="21"/>
  <c r="W325" i="21"/>
  <c r="AA326" i="21"/>
  <c r="AG328" i="21"/>
  <c r="W330" i="21"/>
  <c r="AE333" i="21"/>
  <c r="Y333" i="21"/>
  <c r="AF342" i="21"/>
  <c r="AA342" i="21"/>
  <c r="AE342" i="21"/>
  <c r="X346" i="21"/>
  <c r="Y346" i="21"/>
  <c r="Y149" i="21"/>
  <c r="Y157" i="21"/>
  <c r="Y165" i="21"/>
  <c r="Y176" i="21"/>
  <c r="Y184" i="21"/>
  <c r="Y192" i="21"/>
  <c r="Y200" i="21"/>
  <c r="Y208" i="21"/>
  <c r="Y216" i="21"/>
  <c r="Y224" i="21"/>
  <c r="Y232" i="21"/>
  <c r="Y240" i="21"/>
  <c r="Y248" i="21"/>
  <c r="Y259" i="21"/>
  <c r="Y267" i="21"/>
  <c r="Y275" i="21"/>
  <c r="Y283" i="21"/>
  <c r="Y291" i="21"/>
  <c r="Y299" i="21"/>
  <c r="Y307" i="21"/>
  <c r="Y315" i="21"/>
  <c r="Y327" i="21"/>
  <c r="X334" i="21"/>
  <c r="Z336" i="21"/>
  <c r="AE337" i="21"/>
  <c r="AF337" i="21"/>
  <c r="AB341" i="21"/>
  <c r="Z350" i="21"/>
  <c r="V352" i="21"/>
  <c r="AA353" i="21"/>
  <c r="V354" i="21"/>
  <c r="V357" i="21"/>
  <c r="X360" i="21"/>
  <c r="AF365" i="21"/>
  <c r="AA365" i="21"/>
  <c r="AF368" i="21"/>
  <c r="Z371" i="21"/>
  <c r="AB371" i="21"/>
  <c r="W375" i="21"/>
  <c r="Y358" i="21"/>
  <c r="Z367" i="21"/>
  <c r="W367" i="21"/>
  <c r="X375" i="21"/>
  <c r="AD376" i="21"/>
  <c r="AB358" i="21"/>
  <c r="AD360" i="21"/>
  <c r="AF360" i="21"/>
  <c r="W361" i="21"/>
  <c r="AA368" i="21"/>
  <c r="V368" i="21"/>
  <c r="X369" i="21"/>
  <c r="AE372" i="21"/>
  <c r="X372" i="21"/>
  <c r="V383" i="21"/>
  <c r="AB383" i="21"/>
  <c r="AB385" i="21"/>
  <c r="V385" i="21"/>
  <c r="W385" i="21"/>
  <c r="AA340" i="21"/>
  <c r="W341" i="21"/>
  <c r="AB354" i="21"/>
  <c r="AD356" i="21"/>
  <c r="AF356" i="21"/>
  <c r="Z357" i="21"/>
  <c r="AG358" i="21"/>
  <c r="V361" i="21"/>
  <c r="X368" i="21"/>
  <c r="V372" i="21"/>
  <c r="X373" i="21"/>
  <c r="AD375" i="21"/>
  <c r="Y375" i="21"/>
  <c r="X381" i="21"/>
  <c r="AA381" i="21"/>
  <c r="Z385" i="21"/>
  <c r="AC391" i="21"/>
  <c r="AC393" i="21"/>
  <c r="AD401" i="21"/>
  <c r="AG403" i="21"/>
  <c r="W407" i="21"/>
  <c r="V418" i="21"/>
  <c r="W418" i="21"/>
  <c r="AB420" i="21"/>
  <c r="AE420" i="21"/>
  <c r="AD26" i="21"/>
  <c r="AG54" i="21"/>
  <c r="AD265" i="21"/>
  <c r="AG48" i="21"/>
  <c r="AG161" i="21"/>
  <c r="AG351" i="21"/>
  <c r="AD68" i="21"/>
  <c r="AG143" i="21"/>
  <c r="AC8" i="21"/>
  <c r="AD65" i="21"/>
  <c r="AG153" i="21"/>
  <c r="AD329" i="21"/>
  <c r="AC6" i="21"/>
  <c r="AG47" i="21"/>
  <c r="AG94" i="21"/>
  <c r="AG137" i="21"/>
  <c r="AG290" i="21"/>
  <c r="AG78" i="21"/>
  <c r="AG115" i="21"/>
  <c r="AG165" i="21"/>
  <c r="AA239" i="21"/>
  <c r="AD298" i="21"/>
  <c r="AG210" i="21"/>
  <c r="AB242" i="21"/>
  <c r="AG283" i="21"/>
  <c r="AG323" i="21"/>
  <c r="AG414" i="21"/>
  <c r="AG299" i="21"/>
  <c r="AG332" i="21"/>
  <c r="AG389" i="21"/>
  <c r="Z342" i="21"/>
  <c r="AG369" i="21"/>
  <c r="AG417" i="21"/>
  <c r="Z368" i="21"/>
  <c r="AG395" i="21"/>
  <c r="AG407" i="21"/>
  <c r="AG444" i="21"/>
  <c r="AG472" i="21"/>
  <c r="X33" i="21"/>
  <c r="AB8" i="21"/>
  <c r="V20" i="21"/>
  <c r="V22" i="21"/>
  <c r="X40" i="21"/>
  <c r="AG51" i="21"/>
  <c r="AE64" i="21"/>
  <c r="AE80" i="21"/>
  <c r="AF93" i="21"/>
  <c r="V100" i="21"/>
  <c r="AB111" i="21"/>
  <c r="V5" i="21"/>
  <c r="Y13" i="21"/>
  <c r="V16" i="21"/>
  <c r="V18" i="21"/>
  <c r="W22" i="21"/>
  <c r="AF30" i="21"/>
  <c r="AB32" i="21"/>
  <c r="AF41" i="21"/>
  <c r="AA43" i="21"/>
  <c r="AA45" i="21"/>
  <c r="X51" i="21"/>
  <c r="AB57" i="21"/>
  <c r="AF59" i="21"/>
  <c r="AG61" i="21"/>
  <c r="AC65" i="21"/>
  <c r="AF73" i="21"/>
  <c r="AA75" i="21"/>
  <c r="AA77" i="21"/>
  <c r="AC83" i="21"/>
  <c r="X89" i="21"/>
  <c r="AE92" i="21"/>
  <c r="W95" i="21"/>
  <c r="X99" i="21"/>
  <c r="AB105" i="21"/>
  <c r="AF107" i="21"/>
  <c r="W111" i="21"/>
  <c r="AA116" i="21"/>
  <c r="AE123" i="21"/>
  <c r="AF125" i="21"/>
  <c r="AE128" i="21"/>
  <c r="AF134" i="21"/>
  <c r="AF140" i="21"/>
  <c r="V142" i="21"/>
  <c r="AG150" i="21"/>
  <c r="AD164" i="21"/>
  <c r="AD189" i="21"/>
  <c r="W189" i="21"/>
  <c r="Z8" i="21"/>
  <c r="AF24" i="21"/>
  <c r="W36" i="21"/>
  <c r="AD9" i="21"/>
  <c r="V12" i="21"/>
  <c r="Y22" i="21"/>
  <c r="AE26" i="21"/>
  <c r="W29" i="21"/>
  <c r="AD36" i="21"/>
  <c r="V39" i="21"/>
  <c r="Y49" i="21"/>
  <c r="AE53" i="21"/>
  <c r="W56" i="21"/>
  <c r="Y65" i="21"/>
  <c r="AD71" i="21"/>
  <c r="Z72" i="21"/>
  <c r="AF85" i="21"/>
  <c r="AA87" i="21"/>
  <c r="AC93" i="21"/>
  <c r="X101" i="21"/>
  <c r="AE104" i="21"/>
  <c r="AC109" i="21"/>
  <c r="AC112" i="21"/>
  <c r="AF129" i="21"/>
  <c r="X132" i="21"/>
  <c r="AE136" i="21"/>
  <c r="AF139" i="21"/>
  <c r="V148" i="21"/>
  <c r="AC160" i="21"/>
  <c r="AC162" i="21"/>
  <c r="AC163" i="21"/>
  <c r="AB175" i="21"/>
  <c r="AD177" i="21"/>
  <c r="W177" i="21"/>
  <c r="Z183" i="21"/>
  <c r="V186" i="21"/>
  <c r="Z22" i="21"/>
  <c r="AB81" i="21"/>
  <c r="AF83" i="21"/>
  <c r="X97" i="21"/>
  <c r="AE100" i="21"/>
  <c r="AB113" i="21"/>
  <c r="AE115" i="21"/>
  <c r="V121" i="21"/>
  <c r="AB127" i="21"/>
  <c r="Z136" i="21"/>
  <c r="AE147" i="21"/>
  <c r="AE159" i="21"/>
  <c r="AD166" i="21"/>
  <c r="AF187" i="21"/>
  <c r="Z187" i="21"/>
  <c r="AG190" i="21"/>
  <c r="AB49" i="21"/>
  <c r="AE65" i="21"/>
  <c r="W68" i="21"/>
  <c r="V6" i="21"/>
  <c r="AC13" i="21"/>
  <c r="AG24" i="21"/>
  <c r="X29" i="21"/>
  <c r="AA32" i="21"/>
  <c r="AG35" i="21"/>
  <c r="AF47" i="21"/>
  <c r="AG49" i="21"/>
  <c r="AC56" i="21"/>
  <c r="AG67" i="21"/>
  <c r="AE77" i="21"/>
  <c r="Z95" i="21"/>
  <c r="AF96" i="21"/>
  <c r="AB135" i="21"/>
  <c r="AA136" i="21"/>
  <c r="Z150" i="21"/>
  <c r="AA151" i="21"/>
  <c r="AB156" i="21"/>
  <c r="AE178" i="21"/>
  <c r="Z178" i="21"/>
  <c r="V172" i="21"/>
  <c r="AD185" i="21"/>
  <c r="AA194" i="21"/>
  <c r="AA202" i="21"/>
  <c r="X203" i="21"/>
  <c r="X206" i="21"/>
  <c r="V221" i="21"/>
  <c r="W225" i="21"/>
  <c r="AB237" i="21"/>
  <c r="V242" i="21"/>
  <c r="AC253" i="21"/>
  <c r="AD280" i="21"/>
  <c r="AC280" i="21"/>
  <c r="Y207" i="21"/>
  <c r="X210" i="21"/>
  <c r="AC215" i="21"/>
  <c r="W219" i="21"/>
  <c r="W223" i="21"/>
  <c r="AA235" i="21"/>
  <c r="AC239" i="21"/>
  <c r="AG251" i="21"/>
  <c r="X255" i="21"/>
  <c r="AA265" i="21"/>
  <c r="Z266" i="21"/>
  <c r="Y281" i="21"/>
  <c r="AD119" i="21"/>
  <c r="Z120" i="21"/>
  <c r="AA131" i="21"/>
  <c r="AE144" i="21"/>
  <c r="Z158" i="21"/>
  <c r="W167" i="21"/>
  <c r="AE174" i="21"/>
  <c r="AF191" i="21"/>
  <c r="V193" i="21"/>
  <c r="X199" i="21"/>
  <c r="AE203" i="21"/>
  <c r="AF206" i="21"/>
  <c r="AD217" i="21"/>
  <c r="AA221" i="21"/>
  <c r="AA253" i="21"/>
  <c r="W264" i="21"/>
  <c r="Z201" i="21"/>
  <c r="AE210" i="21"/>
  <c r="Z219" i="21"/>
  <c r="V222" i="21"/>
  <c r="AC225" i="21"/>
  <c r="AC226" i="21"/>
  <c r="AB238" i="21"/>
  <c r="V241" i="21"/>
  <c r="W242" i="21"/>
  <c r="AA254" i="21"/>
  <c r="Z255" i="21"/>
  <c r="W262" i="21"/>
  <c r="Y266" i="21"/>
  <c r="AD278" i="21"/>
  <c r="AE231" i="21"/>
  <c r="AC19" i="21"/>
  <c r="AC38" i="21"/>
  <c r="AC54" i="21"/>
  <c r="AC70" i="21"/>
  <c r="AC90" i="21"/>
  <c r="AC106" i="21"/>
  <c r="AC122" i="21"/>
  <c r="AC141" i="21"/>
  <c r="AD154" i="21"/>
  <c r="Z168" i="21"/>
  <c r="AA171" i="21"/>
  <c r="AE179" i="21"/>
  <c r="W182" i="21"/>
  <c r="AD197" i="21"/>
  <c r="Z198" i="21"/>
  <c r="Z213" i="21"/>
  <c r="AF214" i="21"/>
  <c r="AD229" i="21"/>
  <c r="Z230" i="21"/>
  <c r="AB243" i="21"/>
  <c r="AF245" i="21"/>
  <c r="W249" i="21"/>
  <c r="AF256" i="21"/>
  <c r="W260" i="21"/>
  <c r="X270" i="21"/>
  <c r="AE273" i="21"/>
  <c r="AB276" i="21"/>
  <c r="X286" i="21"/>
  <c r="AE289" i="21"/>
  <c r="AB292" i="21"/>
  <c r="AC297" i="21"/>
  <c r="AE302" i="21"/>
  <c r="W305" i="21"/>
  <c r="AB309" i="21"/>
  <c r="Y316" i="21"/>
  <c r="Z320" i="21"/>
  <c r="AF321" i="21"/>
  <c r="AB325" i="21"/>
  <c r="Z330" i="21"/>
  <c r="Z268" i="21"/>
  <c r="AF269" i="21"/>
  <c r="V284" i="21"/>
  <c r="Y294" i="21"/>
  <c r="AD300" i="21"/>
  <c r="Z301" i="21"/>
  <c r="Z314" i="21"/>
  <c r="AA317" i="21"/>
  <c r="Y328" i="21"/>
  <c r="AD332" i="21"/>
  <c r="X338" i="21"/>
  <c r="AG345" i="21"/>
  <c r="V348" i="21"/>
  <c r="W349" i="21"/>
  <c r="X294" i="21"/>
  <c r="AE297" i="21"/>
  <c r="Z310" i="21"/>
  <c r="AA313" i="21"/>
  <c r="AE326" i="21"/>
  <c r="W329" i="21"/>
  <c r="W344" i="21"/>
  <c r="AE218" i="21"/>
  <c r="AA233" i="21"/>
  <c r="Z249" i="21"/>
  <c r="AF250" i="21"/>
  <c r="V260" i="21"/>
  <c r="X268" i="21"/>
  <c r="AE274" i="21"/>
  <c r="W277" i="21"/>
  <c r="AC285" i="21"/>
  <c r="V292" i="21"/>
  <c r="V294" i="21"/>
  <c r="AG297" i="21"/>
  <c r="AB306" i="21"/>
  <c r="AF308" i="21"/>
  <c r="AG310" i="21"/>
  <c r="AC314" i="21"/>
  <c r="Z322" i="21"/>
  <c r="AA325" i="21"/>
  <c r="AB328" i="21"/>
  <c r="AF332" i="21"/>
  <c r="AE338" i="21"/>
  <c r="W342" i="21"/>
  <c r="AD346" i="21"/>
  <c r="AC153" i="21"/>
  <c r="AC169" i="21"/>
  <c r="AC188" i="21"/>
  <c r="AC204" i="21"/>
  <c r="AC220" i="21"/>
  <c r="AC236" i="21"/>
  <c r="AC252" i="21"/>
  <c r="AC271" i="21"/>
  <c r="AC287" i="21"/>
  <c r="AC303" i="21"/>
  <c r="AC323" i="21"/>
  <c r="AD336" i="21"/>
  <c r="Z337" i="21"/>
  <c r="X350" i="21"/>
  <c r="AE353" i="21"/>
  <c r="AB356" i="21"/>
  <c r="AC361" i="21"/>
  <c r="Y368" i="21"/>
  <c r="X371" i="21"/>
  <c r="AA383" i="21"/>
  <c r="AB367" i="21"/>
  <c r="W376" i="21"/>
  <c r="AE358" i="21"/>
  <c r="AA361" i="21"/>
  <c r="AB368" i="21"/>
  <c r="AA369" i="21"/>
  <c r="Z383" i="21"/>
  <c r="AF385" i="21"/>
  <c r="AD385" i="21"/>
  <c r="AA341" i="21"/>
  <c r="AE354" i="21"/>
  <c r="W357" i="21"/>
  <c r="AG360" i="21"/>
  <c r="AD369" i="21"/>
  <c r="AA373" i="21"/>
  <c r="AB381" i="21"/>
  <c r="Y383" i="21"/>
  <c r="V393" i="21"/>
  <c r="V403" i="21"/>
  <c r="Z418" i="21"/>
  <c r="AF420" i="21"/>
  <c r="AC420" i="21"/>
  <c r="Y331" i="21"/>
  <c r="Y339" i="21"/>
  <c r="Y347" i="21"/>
  <c r="Y355" i="21"/>
  <c r="AD363" i="21"/>
  <c r="AF363" i="21"/>
  <c r="Z364" i="21"/>
  <c r="X377" i="21"/>
  <c r="Z379" i="21"/>
  <c r="AE380" i="21"/>
  <c r="AF380" i="21"/>
  <c r="AG387" i="21"/>
  <c r="Z389" i="21"/>
  <c r="W393" i="21"/>
  <c r="AE396" i="21"/>
  <c r="Y396" i="21"/>
  <c r="X403" i="21"/>
  <c r="W404" i="21"/>
  <c r="AC404" i="21"/>
  <c r="AC405" i="21"/>
  <c r="AF407" i="21"/>
  <c r="AC408" i="21"/>
  <c r="AE388" i="21"/>
  <c r="AB388" i="21"/>
  <c r="AB389" i="21"/>
  <c r="AA389" i="21"/>
  <c r="AA392" i="21"/>
  <c r="AB392" i="21"/>
  <c r="AF403" i="21"/>
  <c r="X409" i="21"/>
  <c r="AD422" i="21"/>
  <c r="Y422" i="21"/>
  <c r="W422" i="21"/>
  <c r="AB393" i="21"/>
  <c r="AA393" i="21"/>
  <c r="AE395" i="21"/>
  <c r="AB401" i="21"/>
  <c r="V401" i="21"/>
  <c r="V407" i="21"/>
  <c r="AD411" i="21"/>
  <c r="AF411" i="21"/>
  <c r="Z412" i="21"/>
  <c r="V415" i="21"/>
  <c r="AC415" i="21"/>
  <c r="AC416" i="21"/>
  <c r="AA419" i="21"/>
  <c r="AB419" i="21"/>
  <c r="AB436" i="21"/>
  <c r="AA436" i="21"/>
  <c r="AC449" i="21"/>
  <c r="AE449" i="21"/>
  <c r="X428" i="21"/>
  <c r="AC428" i="21"/>
  <c r="AC434" i="21"/>
  <c r="AB443" i="21"/>
  <c r="V443" i="21"/>
  <c r="W443" i="21"/>
  <c r="Z430" i="21"/>
  <c r="W430" i="21"/>
  <c r="Z443" i="21"/>
  <c r="Z384" i="21"/>
  <c r="X397" i="21"/>
  <c r="Z399" i="21"/>
  <c r="AE400" i="21"/>
  <c r="AF400" i="21"/>
  <c r="AD412" i="21"/>
  <c r="AG413" i="21"/>
  <c r="AA415" i="21"/>
  <c r="AG419" i="21"/>
  <c r="AD423" i="21"/>
  <c r="AE428" i="21"/>
  <c r="AA431" i="21"/>
  <c r="V431" i="21"/>
  <c r="X432" i="21"/>
  <c r="Y434" i="21"/>
  <c r="W435" i="21"/>
  <c r="Z436" i="21"/>
  <c r="Z461" i="21"/>
  <c r="W461" i="21"/>
  <c r="W470" i="21"/>
  <c r="AD482" i="21"/>
  <c r="X482" i="21"/>
  <c r="W482" i="21"/>
  <c r="AG445" i="21"/>
  <c r="W451" i="21"/>
  <c r="AE454" i="21"/>
  <c r="Y454" i="21"/>
  <c r="X461" i="21"/>
  <c r="W462" i="21"/>
  <c r="AC462" i="21"/>
  <c r="AC463" i="21"/>
  <c r="AF465" i="21"/>
  <c r="AC466" i="21"/>
  <c r="AC470" i="21"/>
  <c r="AG479" i="21"/>
  <c r="X479" i="21"/>
  <c r="AB424" i="21"/>
  <c r="AD426" i="21"/>
  <c r="AF426" i="21"/>
  <c r="Z427" i="21"/>
  <c r="W438" i="21"/>
  <c r="X445" i="21"/>
  <c r="W446" i="21"/>
  <c r="AC446" i="21"/>
  <c r="AC450" i="21"/>
  <c r="AA453" i="21"/>
  <c r="AF461" i="21"/>
  <c r="AD463" i="21"/>
  <c r="AF467" i="21"/>
  <c r="Y467" i="21"/>
  <c r="V469" i="21"/>
  <c r="X470" i="21"/>
  <c r="X476" i="21"/>
  <c r="AD476" i="21"/>
  <c r="AF480" i="21"/>
  <c r="W480" i="21"/>
  <c r="Z480" i="21"/>
  <c r="W483" i="21"/>
  <c r="V483" i="21"/>
  <c r="AB451" i="21"/>
  <c r="AA451" i="21"/>
  <c r="AE453" i="21"/>
  <c r="AB459" i="21"/>
  <c r="V459" i="21"/>
  <c r="Z465" i="21"/>
  <c r="AB465" i="21"/>
  <c r="AC362" i="21"/>
  <c r="AC370" i="21"/>
  <c r="AC378" i="21"/>
  <c r="AC386" i="21"/>
  <c r="AC394" i="21"/>
  <c r="AC402" i="21"/>
  <c r="AC410" i="21"/>
  <c r="AC417" i="21"/>
  <c r="AC425" i="21"/>
  <c r="AC433" i="21"/>
  <c r="AE437" i="21"/>
  <c r="Z439" i="21"/>
  <c r="V441" i="21"/>
  <c r="AA442" i="21"/>
  <c r="AF455" i="21"/>
  <c r="AE455" i="21"/>
  <c r="AA457" i="21"/>
  <c r="W458" i="21"/>
  <c r="AB471" i="21"/>
  <c r="AD473" i="21"/>
  <c r="AF473" i="21"/>
  <c r="Z474" i="21"/>
  <c r="V478" i="21"/>
  <c r="AC478" i="21"/>
  <c r="AA487" i="21"/>
  <c r="AB487" i="21"/>
  <c r="X484" i="21"/>
  <c r="AD486" i="21"/>
  <c r="Y486" i="21"/>
  <c r="AB492" i="21"/>
  <c r="AC492" i="21"/>
  <c r="AC444" i="21"/>
  <c r="AC452" i="21"/>
  <c r="AC460" i="21"/>
  <c r="AC468" i="21"/>
  <c r="AC475" i="21"/>
  <c r="Z488" i="21"/>
  <c r="Y485" i="21"/>
  <c r="AD53" i="21"/>
  <c r="AD13" i="21"/>
  <c r="AE284" i="21"/>
  <c r="AG74" i="21"/>
  <c r="AF178" i="21"/>
  <c r="AG7" i="21"/>
  <c r="AD85" i="21"/>
  <c r="AB166" i="21"/>
  <c r="AC24" i="21"/>
  <c r="Z121" i="21"/>
  <c r="AE175" i="21"/>
  <c r="AA223" i="21"/>
  <c r="AE12" i="21"/>
  <c r="AE51" i="21"/>
  <c r="AD100" i="21"/>
  <c r="AG149" i="21"/>
  <c r="AG249" i="21"/>
  <c r="AD88" i="21"/>
  <c r="Z135" i="21"/>
  <c r="AG196" i="21"/>
  <c r="AE268" i="21"/>
  <c r="AG307" i="21"/>
  <c r="AD219" i="21"/>
  <c r="AG250" i="21"/>
  <c r="AG292" i="21"/>
  <c r="AG354" i="21"/>
  <c r="AG247" i="21"/>
  <c r="AG308" i="21"/>
  <c r="AG340" i="21"/>
  <c r="AG453" i="21"/>
  <c r="AE344" i="21"/>
  <c r="AG374" i="21"/>
  <c r="Z459" i="21"/>
  <c r="AG386" i="21"/>
  <c r="AG464" i="21"/>
  <c r="AF430" i="21"/>
  <c r="AG451" i="21"/>
  <c r="AA9" i="21"/>
  <c r="AE33" i="21"/>
  <c r="AB9" i="21"/>
  <c r="AF20" i="21"/>
  <c r="AG22" i="21"/>
  <c r="AF45" i="21"/>
  <c r="W53" i="21"/>
  <c r="W64" i="21"/>
  <c r="W80" i="21"/>
  <c r="X93" i="21"/>
  <c r="AG100" i="21"/>
  <c r="Z123" i="21"/>
  <c r="W6" i="21"/>
  <c r="AB14" i="21"/>
  <c r="AF16" i="21"/>
  <c r="W20" i="21"/>
  <c r="X24" i="21"/>
  <c r="X30" i="21"/>
  <c r="AC33" i="21"/>
  <c r="X41" i="21"/>
  <c r="AE44" i="21"/>
  <c r="W47" i="21"/>
  <c r="X52" i="21"/>
  <c r="Z57" i="21"/>
  <c r="AA60" i="21"/>
  <c r="AB63" i="21"/>
  <c r="AC67" i="21"/>
  <c r="X73" i="21"/>
  <c r="AE76" i="21"/>
  <c r="V80" i="21"/>
  <c r="AC84" i="21"/>
  <c r="AE89" i="21"/>
  <c r="W92" i="21"/>
  <c r="AG95" i="21"/>
  <c r="X100" i="21"/>
  <c r="Z105" i="21"/>
  <c r="AA108" i="21"/>
  <c r="Z112" i="21"/>
  <c r="AD116" i="21"/>
  <c r="AA124" i="21"/>
  <c r="X125" i="21"/>
  <c r="W128" i="21"/>
  <c r="AD135" i="21"/>
  <c r="X140" i="21"/>
  <c r="Y142" i="21"/>
  <c r="AF151" i="21"/>
  <c r="AE164" i="21"/>
  <c r="V189" i="21"/>
  <c r="AF6" i="21"/>
  <c r="AA8" i="21"/>
  <c r="Z35" i="21"/>
  <c r="AF36" i="21"/>
  <c r="AB10" i="21"/>
  <c r="AF12" i="21"/>
  <c r="AE24" i="21"/>
  <c r="Z28" i="21"/>
  <c r="AF29" i="21"/>
  <c r="AB37" i="21"/>
  <c r="AF39" i="21"/>
  <c r="Y52" i="21"/>
  <c r="Z55" i="21"/>
  <c r="AF56" i="21"/>
  <c r="Y68" i="21"/>
  <c r="V71" i="21"/>
  <c r="W77" i="21"/>
  <c r="X85" i="21"/>
  <c r="AE88" i="21"/>
  <c r="X96" i="21"/>
  <c r="AE101" i="21"/>
  <c r="W104" i="21"/>
  <c r="AA109" i="21"/>
  <c r="AB112" i="21"/>
  <c r="X129" i="21"/>
  <c r="AA132" i="21"/>
  <c r="Z138" i="21"/>
  <c r="AF148" i="21"/>
  <c r="AA150" i="21"/>
  <c r="AG160" i="21"/>
  <c r="AE162" i="21"/>
  <c r="AG163" i="21"/>
  <c r="AD175" i="21"/>
  <c r="V177" i="21"/>
  <c r="AF183" i="21"/>
  <c r="W183" i="21"/>
  <c r="X186" i="21"/>
  <c r="AD51" i="21"/>
  <c r="Z81" i="21"/>
  <c r="AA84" i="21"/>
  <c r="AE97" i="21"/>
  <c r="W100" i="21"/>
  <c r="AD113" i="21"/>
  <c r="AB115" i="21"/>
  <c r="AA123" i="21"/>
  <c r="Z134" i="21"/>
  <c r="AE143" i="21"/>
  <c r="W147" i="21"/>
  <c r="W159" i="21"/>
  <c r="V166" i="21"/>
  <c r="X187" i="21"/>
  <c r="AA190" i="21"/>
  <c r="AE25" i="21"/>
  <c r="Z49" i="21"/>
  <c r="Z67" i="21"/>
  <c r="AF68" i="21"/>
  <c r="AG6" i="21"/>
  <c r="AB18" i="21"/>
  <c r="AB25" i="21"/>
  <c r="AD31" i="21"/>
  <c r="Z32" i="21"/>
  <c r="AC37" i="21"/>
  <c r="AA48" i="21"/>
  <c r="V52" i="21"/>
  <c r="AB61" i="21"/>
  <c r="AB68" i="21"/>
  <c r="AB83" i="21"/>
  <c r="AA95" i="21"/>
  <c r="AA97" i="21"/>
  <c r="AC135" i="21"/>
  <c r="AA139" i="21"/>
  <c r="AE150" i="21"/>
  <c r="AD151" i="21"/>
  <c r="AG156" i="21"/>
  <c r="W178" i="21"/>
  <c r="Y190" i="21"/>
  <c r="AD173" i="21"/>
  <c r="V185" i="21"/>
  <c r="AD194" i="21"/>
  <c r="AG202" i="21"/>
  <c r="W203" i="21"/>
  <c r="Z207" i="21"/>
  <c r="X221" i="21"/>
  <c r="V226" i="21"/>
  <c r="AC237" i="21"/>
  <c r="AD253" i="21"/>
  <c r="AF253" i="21"/>
  <c r="V280" i="21"/>
  <c r="Y201" i="21"/>
  <c r="AD209" i="21"/>
  <c r="AF215" i="21"/>
  <c r="AB219" i="21"/>
  <c r="AF223" i="21"/>
  <c r="AA225" i="21"/>
  <c r="AC235" i="21"/>
  <c r="AD239" i="21"/>
  <c r="V251" i="21"/>
  <c r="W255" i="21"/>
  <c r="AG265" i="21"/>
  <c r="AA281" i="21"/>
  <c r="X281" i="21"/>
  <c r="V119" i="21"/>
  <c r="AD130" i="21"/>
  <c r="Z131" i="21"/>
  <c r="Z146" i="21"/>
  <c r="AG158" i="21"/>
  <c r="Y167" i="21"/>
  <c r="W174" i="21"/>
  <c r="X191" i="21"/>
  <c r="Y193" i="21"/>
  <c r="AA199" i="21"/>
  <c r="Z205" i="21"/>
  <c r="AC207" i="21"/>
  <c r="V217" i="21"/>
  <c r="AG223" i="21"/>
  <c r="AG255" i="21"/>
  <c r="X264" i="21"/>
  <c r="AG201" i="21"/>
  <c r="W210" i="21"/>
  <c r="AA222" i="21"/>
  <c r="Z223" i="21"/>
  <c r="AF225" i="21"/>
  <c r="AF226" i="21"/>
  <c r="AC238" i="21"/>
  <c r="X241" i="21"/>
  <c r="X242" i="21"/>
  <c r="AG254" i="21"/>
  <c r="AB262" i="21"/>
  <c r="AF266" i="21"/>
  <c r="AF278" i="21"/>
  <c r="AC278" i="21"/>
  <c r="AC7" i="21"/>
  <c r="AC23" i="21"/>
  <c r="AC42" i="21"/>
  <c r="AC58" i="21"/>
  <c r="AC74" i="21"/>
  <c r="AC94" i="21"/>
  <c r="AC110" i="21"/>
  <c r="AC126" i="21"/>
  <c r="AC145" i="21"/>
  <c r="V154" i="21"/>
  <c r="AD170" i="21"/>
  <c r="Z171" i="21"/>
  <c r="Z181" i="21"/>
  <c r="AF182" i="21"/>
  <c r="V197" i="21"/>
  <c r="AF211" i="21"/>
  <c r="AA213" i="21"/>
  <c r="AB218" i="21"/>
  <c r="V229" i="21"/>
  <c r="V231" i="21"/>
  <c r="Z243" i="21"/>
  <c r="AA246" i="21"/>
  <c r="V250" i="21"/>
  <c r="AA257" i="21"/>
  <c r="V261" i="21"/>
  <c r="AE270" i="21"/>
  <c r="W273" i="21"/>
  <c r="AB277" i="21"/>
  <c r="AE286" i="21"/>
  <c r="W289" i="21"/>
  <c r="AB293" i="21"/>
  <c r="Y300" i="21"/>
  <c r="Z304" i="21"/>
  <c r="AF305" i="21"/>
  <c r="AC310" i="21"/>
  <c r="AF318" i="21"/>
  <c r="AA320" i="21"/>
  <c r="AA322" i="21"/>
  <c r="W326" i="21"/>
  <c r="V333" i="21"/>
  <c r="AA268" i="21"/>
  <c r="AB282" i="21"/>
  <c r="AF284" i="21"/>
  <c r="Y297" i="21"/>
  <c r="V300" i="21"/>
  <c r="Y310" i="21"/>
  <c r="AD316" i="21"/>
  <c r="Z317" i="21"/>
  <c r="AF330" i="21"/>
  <c r="V332" i="21"/>
  <c r="AA338" i="21"/>
  <c r="V345" i="21"/>
  <c r="X348" i="21"/>
  <c r="X349" i="21"/>
  <c r="AE294" i="21"/>
  <c r="W297" i="21"/>
  <c r="AD312" i="21"/>
  <c r="Z313" i="21"/>
  <c r="Z328" i="21"/>
  <c r="AF329" i="21"/>
  <c r="X344" i="21"/>
  <c r="W218" i="21"/>
  <c r="AF247" i="21"/>
  <c r="AA249" i="21"/>
  <c r="AB258" i="21"/>
  <c r="AF260" i="21"/>
  <c r="X269" i="21"/>
  <c r="Z276" i="21"/>
  <c r="AF277" i="21"/>
  <c r="AB290" i="21"/>
  <c r="AF292" i="21"/>
  <c r="AG294" i="21"/>
  <c r="AC298" i="21"/>
  <c r="Z306" i="21"/>
  <c r="AA309" i="21"/>
  <c r="AB312" i="21"/>
  <c r="AC316" i="21"/>
  <c r="AD324" i="21"/>
  <c r="Z325" i="21"/>
  <c r="V329" i="21"/>
  <c r="AA333" i="21"/>
  <c r="AB342" i="21"/>
  <c r="Y344" i="21"/>
  <c r="AE346" i="21"/>
  <c r="AC157" i="21"/>
  <c r="AC176" i="21"/>
  <c r="AC192" i="21"/>
  <c r="AC208" i="21"/>
  <c r="AC224" i="21"/>
  <c r="AC240" i="21"/>
  <c r="AC259" i="21"/>
  <c r="AC275" i="21"/>
  <c r="AC291" i="21"/>
  <c r="AC307" i="21"/>
  <c r="AC327" i="21"/>
  <c r="V336" i="21"/>
  <c r="W340" i="21"/>
  <c r="AE350" i="21"/>
  <c r="W353" i="21"/>
  <c r="AB357" i="21"/>
  <c r="AB365" i="21"/>
  <c r="Y369" i="21"/>
  <c r="Y372" i="21"/>
  <c r="Y360" i="21"/>
  <c r="AC367" i="21"/>
  <c r="Y376" i="21"/>
  <c r="Z360" i="21"/>
  <c r="Z361" i="21"/>
  <c r="AC368" i="21"/>
  <c r="AA372" i="21"/>
  <c r="AF383" i="21"/>
  <c r="X385" i="21"/>
  <c r="AD340" i="21"/>
  <c r="Z341" i="21"/>
  <c r="Z356" i="21"/>
  <c r="AF357" i="21"/>
  <c r="AB361" i="21"/>
  <c r="AD372" i="21"/>
  <c r="Z375" i="21"/>
  <c r="AC381" i="21"/>
  <c r="AD391" i="21"/>
  <c r="W395" i="21"/>
  <c r="AB403" i="21"/>
  <c r="AC418" i="21"/>
  <c r="X420" i="21"/>
  <c r="V420" i="21"/>
  <c r="AC331" i="21"/>
  <c r="AC339" i="21"/>
  <c r="AC347" i="21"/>
  <c r="AC355" i="21"/>
  <c r="Z363" i="21"/>
  <c r="AE364" i="21"/>
  <c r="AF364" i="21"/>
  <c r="Z377" i="21"/>
  <c r="V379" i="21"/>
  <c r="AA380" i="21"/>
  <c r="AD387" i="21"/>
  <c r="AB387" i="21"/>
  <c r="W391" i="21"/>
  <c r="AE393" i="21"/>
  <c r="AA396" i="21"/>
  <c r="AB396" i="21"/>
  <c r="AE403" i="21"/>
  <c r="AG404" i="21"/>
  <c r="AF405" i="21"/>
  <c r="W405" i="21"/>
  <c r="AE408" i="21"/>
  <c r="X408" i="21"/>
  <c r="AA388" i="21"/>
  <c r="V388" i="21"/>
  <c r="X389" i="21"/>
  <c r="Y391" i="21"/>
  <c r="W392" i="21"/>
  <c r="Z393" i="21"/>
  <c r="AA407" i="21"/>
  <c r="AD409" i="21"/>
  <c r="Z422" i="21"/>
  <c r="AF422" i="21"/>
  <c r="AG422" i="21"/>
  <c r="X393" i="21"/>
  <c r="AD395" i="21"/>
  <c r="Y395" i="21"/>
  <c r="X401" i="21"/>
  <c r="AC401" i="21"/>
  <c r="AC407" i="21"/>
  <c r="Z411" i="21"/>
  <c r="AE412" i="21"/>
  <c r="AF412" i="21"/>
  <c r="AG415" i="21"/>
  <c r="AF416" i="21"/>
  <c r="W416" i="21"/>
  <c r="W419" i="21"/>
  <c r="Y430" i="21"/>
  <c r="X436" i="21"/>
  <c r="AD449" i="21"/>
  <c r="X449" i="21"/>
  <c r="W449" i="21"/>
  <c r="AG428" i="21"/>
  <c r="AD434" i="21"/>
  <c r="X434" i="21"/>
  <c r="X443" i="21"/>
  <c r="AE443" i="21"/>
  <c r="W428" i="21"/>
  <c r="V430" i="21"/>
  <c r="AC430" i="21"/>
  <c r="AE384" i="21"/>
  <c r="AF384" i="21"/>
  <c r="Z397" i="21"/>
  <c r="V399" i="21"/>
  <c r="AA400" i="21"/>
  <c r="Y411" i="21"/>
  <c r="AF413" i="21"/>
  <c r="AA413" i="21"/>
  <c r="Z416" i="21"/>
  <c r="AE423" i="21"/>
  <c r="Y423" i="21"/>
  <c r="X430" i="21"/>
  <c r="W431" i="21"/>
  <c r="AC431" i="21"/>
  <c r="AC432" i="21"/>
  <c r="AF434" i="21"/>
  <c r="AC435" i="21"/>
  <c r="AG436" i="21"/>
  <c r="V461" i="21"/>
  <c r="AC461" i="21"/>
  <c r="AD470" i="21"/>
  <c r="Z482" i="21"/>
  <c r="AG482" i="21"/>
  <c r="AD445" i="21"/>
  <c r="AB445" i="21"/>
  <c r="AE451" i="21"/>
  <c r="AA454" i="21"/>
  <c r="AB454" i="21"/>
  <c r="AE461" i="21"/>
  <c r="AG462" i="21"/>
  <c r="AF463" i="21"/>
  <c r="W463" i="21"/>
  <c r="AE466" i="21"/>
  <c r="X466" i="21"/>
  <c r="AE479" i="21"/>
  <c r="AB479" i="21"/>
  <c r="Z479" i="21"/>
  <c r="X424" i="21"/>
  <c r="Z426" i="21"/>
  <c r="AE427" i="21"/>
  <c r="AF427" i="21"/>
  <c r="AD438" i="21"/>
  <c r="AE445" i="21"/>
  <c r="AG446" i="21"/>
  <c r="AE450" i="21"/>
  <c r="X450" i="21"/>
  <c r="V454" i="21"/>
  <c r="X462" i="21"/>
  <c r="AA465" i="21"/>
  <c r="AB467" i="21"/>
  <c r="AA467" i="21"/>
  <c r="AE469" i="21"/>
  <c r="AF470" i="21"/>
  <c r="AG476" i="21"/>
  <c r="W476" i="21"/>
  <c r="AB480" i="21"/>
  <c r="AD480" i="21"/>
  <c r="AB482" i="21"/>
  <c r="AC483" i="21"/>
  <c r="AG483" i="21"/>
  <c r="X451" i="21"/>
  <c r="AD453" i="21"/>
  <c r="Y453" i="21"/>
  <c r="X459" i="21"/>
  <c r="AC459" i="21"/>
  <c r="V465" i="21"/>
  <c r="Z470" i="21"/>
  <c r="Y366" i="21"/>
  <c r="Y374" i="21"/>
  <c r="Y382" i="21"/>
  <c r="Y390" i="21"/>
  <c r="Y398" i="21"/>
  <c r="Y406" i="21"/>
  <c r="Y414" i="21"/>
  <c r="Y421" i="21"/>
  <c r="Y429" i="21"/>
  <c r="AD437" i="21"/>
  <c r="AF439" i="21"/>
  <c r="AE439" i="21"/>
  <c r="AA441" i="21"/>
  <c r="W442" i="21"/>
  <c r="AB455" i="21"/>
  <c r="AD457" i="21"/>
  <c r="AF457" i="21"/>
  <c r="Z458" i="21"/>
  <c r="X471" i="21"/>
  <c r="Z473" i="21"/>
  <c r="AE474" i="21"/>
  <c r="AF474" i="21"/>
  <c r="AG478" i="21"/>
  <c r="W484" i="21"/>
  <c r="W487" i="21"/>
  <c r="Y492" i="21"/>
  <c r="AD484" i="21"/>
  <c r="Z486" i="21"/>
  <c r="AB486" i="21"/>
  <c r="X492" i="21"/>
  <c r="Y440" i="21"/>
  <c r="Y448" i="21"/>
  <c r="Y456" i="21"/>
  <c r="Y464" i="21"/>
  <c r="Y472" i="21"/>
  <c r="AF488" i="21"/>
  <c r="AE488" i="21"/>
  <c r="AC485" i="21"/>
  <c r="AD40" i="21"/>
  <c r="AG157" i="21"/>
  <c r="AG19" i="21"/>
  <c r="AG82" i="21"/>
  <c r="AG192" i="21"/>
  <c r="AD37" i="21"/>
  <c r="AG113" i="21"/>
  <c r="AG188" i="21"/>
  <c r="AG34" i="21"/>
  <c r="AG133" i="21"/>
  <c r="AG218" i="21"/>
  <c r="AG233" i="21"/>
  <c r="AD25" i="21"/>
  <c r="AG66" i="21"/>
  <c r="AE103" i="21"/>
  <c r="AE187" i="21"/>
  <c r="AG259" i="21"/>
  <c r="AC96" i="21"/>
  <c r="AB147" i="21"/>
  <c r="AG207" i="21"/>
  <c r="AG274" i="21"/>
  <c r="AG330" i="21"/>
  <c r="AB225" i="21"/>
  <c r="AG267" i="21"/>
  <c r="AE296" i="21"/>
  <c r="AA367" i="21"/>
  <c r="AD254" i="21"/>
  <c r="AC324" i="21"/>
  <c r="AB348" i="21"/>
  <c r="AG306" i="21"/>
  <c r="AG355" i="21"/>
  <c r="Y381" i="21"/>
  <c r="Z338" i="21"/>
  <c r="AG394" i="21"/>
  <c r="AG475" i="21"/>
  <c r="AG434" i="21"/>
  <c r="AG456" i="21"/>
  <c r="Z9" i="21"/>
  <c r="AA52" i="21"/>
  <c r="AC10" i="21"/>
  <c r="AA21" i="21"/>
  <c r="V36" i="21"/>
  <c r="X45" i="21"/>
  <c r="Z63" i="21"/>
  <c r="AF64" i="21"/>
  <c r="AF80" i="21"/>
  <c r="AE93" i="21"/>
  <c r="Z111" i="21"/>
  <c r="AG123" i="21"/>
  <c r="X9" i="21"/>
  <c r="Z14" i="21"/>
  <c r="AA17" i="21"/>
  <c r="AG20" i="21"/>
  <c r="AC25" i="21"/>
  <c r="AE30" i="21"/>
  <c r="X36" i="21"/>
  <c r="AE41" i="21"/>
  <c r="W44" i="21"/>
  <c r="V48" i="21"/>
  <c r="Y53" i="21"/>
  <c r="AD59" i="21"/>
  <c r="Z60" i="21"/>
  <c r="V64" i="21"/>
  <c r="AC68" i="21"/>
  <c r="AE73" i="21"/>
  <c r="W76" i="21"/>
  <c r="AG80" i="21"/>
  <c r="Y87" i="21"/>
  <c r="Z91" i="21"/>
  <c r="AF92" i="21"/>
  <c r="AB96" i="21"/>
  <c r="Y101" i="21"/>
  <c r="AD107" i="21"/>
  <c r="AG108" i="21"/>
  <c r="AE113" i="21"/>
  <c r="AB116" i="21"/>
  <c r="AG124" i="21"/>
  <c r="W125" i="21"/>
  <c r="X128" i="21"/>
  <c r="AD136" i="21"/>
  <c r="Y140" i="21"/>
  <c r="X143" i="21"/>
  <c r="Y159" i="21"/>
  <c r="AC164" i="21"/>
  <c r="X189" i="21"/>
  <c r="X6" i="21"/>
  <c r="AD24" i="21"/>
  <c r="AA35" i="21"/>
  <c r="AD6" i="21"/>
  <c r="Z10" i="21"/>
  <c r="AA13" i="21"/>
  <c r="AF26" i="21"/>
  <c r="AA28" i="21"/>
  <c r="AD33" i="21"/>
  <c r="Z37" i="21"/>
  <c r="AA40" i="21"/>
  <c r="AF53" i="21"/>
  <c r="AA55" i="21"/>
  <c r="X63" i="21"/>
  <c r="AB69" i="21"/>
  <c r="AF71" i="21"/>
  <c r="AC80" i="21"/>
  <c r="AE85" i="21"/>
  <c r="W88" i="21"/>
  <c r="Y99" i="21"/>
  <c r="Z103" i="21"/>
  <c r="AF104" i="21"/>
  <c r="AF111" i="21"/>
  <c r="AA115" i="21"/>
  <c r="Y129" i="21"/>
  <c r="AC132" i="21"/>
  <c r="AC138" i="21"/>
  <c r="X148" i="21"/>
  <c r="Z156" i="21"/>
  <c r="AD160" i="21"/>
  <c r="AF162" i="21"/>
  <c r="AD163" i="21"/>
  <c r="AG175" i="21"/>
  <c r="Y177" i="21"/>
  <c r="X183" i="21"/>
  <c r="AA186" i="21"/>
  <c r="Y189" i="21"/>
  <c r="V51" i="21"/>
  <c r="AD83" i="21"/>
  <c r="Z84" i="21"/>
  <c r="Z99" i="21"/>
  <c r="AF100" i="21"/>
  <c r="AA113" i="21"/>
  <c r="AB121" i="21"/>
  <c r="Z127" i="21"/>
  <c r="AG134" i="21"/>
  <c r="W143" i="21"/>
  <c r="X147" i="21"/>
  <c r="AB159" i="21"/>
  <c r="Y166" i="21"/>
  <c r="W187" i="21"/>
  <c r="AC190" i="21"/>
  <c r="W25" i="21"/>
  <c r="AF65" i="21"/>
  <c r="AA67" i="21"/>
  <c r="AA5" i="21"/>
  <c r="AG8" i="21"/>
  <c r="Z18" i="21"/>
  <c r="W26" i="21"/>
  <c r="V31" i="21"/>
  <c r="V33" i="21"/>
  <c r="AD47" i="21"/>
  <c r="Z48" i="21"/>
  <c r="AC53" i="21"/>
  <c r="Z61" i="21"/>
  <c r="AF77" i="21"/>
  <c r="V84" i="21"/>
  <c r="AE96" i="21"/>
  <c r="AE135" i="21"/>
  <c r="AB136" i="21"/>
  <c r="AC139" i="21"/>
  <c r="AC150" i="21"/>
  <c r="AG151" i="21"/>
  <c r="V156" i="21"/>
  <c r="Y178" i="21"/>
  <c r="AB172" i="21"/>
  <c r="V173" i="21"/>
  <c r="AB185" i="21"/>
  <c r="AB194" i="21"/>
  <c r="V202" i="21"/>
  <c r="AE206" i="21"/>
  <c r="V210" i="21"/>
  <c r="AB221" i="21"/>
  <c r="AD237" i="21"/>
  <c r="AF237" i="21"/>
  <c r="V253" i="21"/>
  <c r="Y262" i="21"/>
  <c r="AB280" i="21"/>
  <c r="AF207" i="21"/>
  <c r="V209" i="21"/>
  <c r="X215" i="21"/>
  <c r="AG219" i="21"/>
  <c r="X223" i="21"/>
  <c r="AF235" i="21"/>
  <c r="AE235" i="21"/>
  <c r="AE239" i="21"/>
  <c r="W251" i="21"/>
  <c r="Y255" i="21"/>
  <c r="V265" i="21"/>
  <c r="AG281" i="21"/>
  <c r="AB117" i="21"/>
  <c r="AF119" i="21"/>
  <c r="V130" i="21"/>
  <c r="AF144" i="21"/>
  <c r="AC146" i="21"/>
  <c r="W158" i="21"/>
  <c r="Y172" i="21"/>
  <c r="X174" i="21"/>
  <c r="Y191" i="21"/>
  <c r="X194" i="21"/>
  <c r="AC199" i="21"/>
  <c r="AC205" i="21"/>
  <c r="AC209" i="21"/>
  <c r="AB217" i="21"/>
  <c r="AA237" i="21"/>
  <c r="Z264" i="21"/>
  <c r="Y265" i="21"/>
  <c r="W201" i="21"/>
  <c r="Y210" i="21"/>
  <c r="AC222" i="21"/>
  <c r="Z225" i="21"/>
  <c r="AA226" i="21"/>
  <c r="AE238" i="21"/>
  <c r="AF238" i="21"/>
  <c r="Y241" i="21"/>
  <c r="Y242" i="21"/>
  <c r="V254" i="21"/>
  <c r="AG262" i="21"/>
  <c r="X266" i="21"/>
  <c r="X278" i="21"/>
  <c r="AF231" i="21"/>
  <c r="AC11" i="21"/>
  <c r="AC27" i="21"/>
  <c r="AC46" i="21"/>
  <c r="AC62" i="21"/>
  <c r="AC78" i="21"/>
  <c r="AC98" i="21"/>
  <c r="AC114" i="21"/>
  <c r="AC133" i="21"/>
  <c r="AB152" i="21"/>
  <c r="AF154" i="21"/>
  <c r="V170" i="21"/>
  <c r="AF179" i="21"/>
  <c r="AA181" i="21"/>
  <c r="AB195" i="21"/>
  <c r="AF197" i="21"/>
  <c r="X211" i="21"/>
  <c r="AE214" i="21"/>
  <c r="AB227" i="21"/>
  <c r="AF229" i="21"/>
  <c r="AG231" i="21"/>
  <c r="AD245" i="21"/>
  <c r="Z246" i="21"/>
  <c r="AD256" i="21"/>
  <c r="Z257" i="21"/>
  <c r="Y268" i="21"/>
  <c r="Z272" i="21"/>
  <c r="AF273" i="21"/>
  <c r="Y284" i="21"/>
  <c r="Z288" i="21"/>
  <c r="AF289" i="21"/>
  <c r="AC294" i="21"/>
  <c r="AF302" i="21"/>
  <c r="AA304" i="21"/>
  <c r="AA306" i="21"/>
  <c r="AC312" i="21"/>
  <c r="X318" i="21"/>
  <c r="AE321" i="21"/>
  <c r="W324" i="21"/>
  <c r="X328" i="21"/>
  <c r="AA344" i="21"/>
  <c r="AE269" i="21"/>
  <c r="Z282" i="21"/>
  <c r="AA285" i="21"/>
  <c r="AB298" i="21"/>
  <c r="AF300" i="21"/>
  <c r="Y313" i="21"/>
  <c r="V316" i="21"/>
  <c r="W322" i="21"/>
  <c r="X330" i="21"/>
  <c r="Y332" i="21"/>
  <c r="AC338" i="21"/>
  <c r="X345" i="21"/>
  <c r="Y348" i="21"/>
  <c r="Y349" i="21"/>
  <c r="Z296" i="21"/>
  <c r="AF297" i="21"/>
  <c r="V312" i="21"/>
  <c r="AF326" i="21"/>
  <c r="AA328" i="21"/>
  <c r="Z344" i="21"/>
  <c r="W348" i="21"/>
  <c r="AF218" i="21"/>
  <c r="X247" i="21"/>
  <c r="AE250" i="21"/>
  <c r="Z258" i="21"/>
  <c r="AA261" i="21"/>
  <c r="AF274" i="21"/>
  <c r="AA276" i="21"/>
  <c r="AC282" i="21"/>
  <c r="Z290" i="21"/>
  <c r="AA293" i="21"/>
  <c r="AB296" i="21"/>
  <c r="AC300" i="21"/>
  <c r="AD308" i="21"/>
  <c r="Z309" i="21"/>
  <c r="V313" i="21"/>
  <c r="AC317" i="21"/>
  <c r="V324" i="21"/>
  <c r="V326" i="21"/>
  <c r="AG329" i="21"/>
  <c r="AD333" i="21"/>
  <c r="AG342" i="21"/>
  <c r="AB346" i="21"/>
  <c r="Z349" i="21"/>
  <c r="AC161" i="21"/>
  <c r="AC180" i="21"/>
  <c r="AC196" i="21"/>
  <c r="AC212" i="21"/>
  <c r="AC228" i="21"/>
  <c r="AC244" i="21"/>
  <c r="AC263" i="21"/>
  <c r="AC279" i="21"/>
  <c r="AC295" i="21"/>
  <c r="AC311" i="21"/>
  <c r="AB334" i="21"/>
  <c r="AF336" i="21"/>
  <c r="V341" i="21"/>
  <c r="Z352" i="21"/>
  <c r="AF353" i="21"/>
  <c r="AC358" i="21"/>
  <c r="AG365" i="21"/>
  <c r="AD371" i="21"/>
  <c r="V373" i="21"/>
  <c r="AD367" i="21"/>
  <c r="Z372" i="21"/>
  <c r="AF358" i="21"/>
  <c r="AA360" i="21"/>
  <c r="AE368" i="21"/>
  <c r="AB369" i="21"/>
  <c r="AC372" i="21"/>
  <c r="X383" i="21"/>
  <c r="AA385" i="21"/>
  <c r="V340" i="21"/>
  <c r="AF354" i="21"/>
  <c r="AA356" i="21"/>
  <c r="AA358" i="21"/>
  <c r="AF367" i="21"/>
  <c r="AB373" i="21"/>
  <c r="AE375" i="21"/>
  <c r="AG381" i="21"/>
  <c r="V391" i="21"/>
  <c r="W401" i="21"/>
  <c r="AC403" i="21"/>
  <c r="AE418" i="21"/>
  <c r="Y420" i="21"/>
  <c r="AG420" i="21"/>
  <c r="Y335" i="21"/>
  <c r="Y343" i="21"/>
  <c r="Y351" i="21"/>
  <c r="Y359" i="21"/>
  <c r="V363" i="21"/>
  <c r="AA364" i="21"/>
  <c r="AF377" i="21"/>
  <c r="AE377" i="21"/>
  <c r="AA379" i="21"/>
  <c r="W380" i="21"/>
  <c r="Z387" i="21"/>
  <c r="W387" i="21"/>
  <c r="AE391" i="21"/>
  <c r="X395" i="21"/>
  <c r="W396" i="21"/>
  <c r="Y401" i="21"/>
  <c r="AE404" i="21"/>
  <c r="AB404" i="21"/>
  <c r="AB405" i="21"/>
  <c r="AA405" i="21"/>
  <c r="AA408" i="21"/>
  <c r="AB408" i="21"/>
  <c r="W388" i="21"/>
  <c r="AC388" i="21"/>
  <c r="AC389" i="21"/>
  <c r="AF391" i="21"/>
  <c r="AC392" i="21"/>
  <c r="AA395" i="21"/>
  <c r="AF409" i="21"/>
  <c r="Y409" i="21"/>
  <c r="V422" i="21"/>
  <c r="X422" i="21"/>
  <c r="AA422" i="21"/>
  <c r="AD393" i="21"/>
  <c r="Z395" i="21"/>
  <c r="AB395" i="21"/>
  <c r="AG401" i="21"/>
  <c r="AD407" i="21"/>
  <c r="X407" i="21"/>
  <c r="V411" i="21"/>
  <c r="AA412" i="21"/>
  <c r="AD415" i="21"/>
  <c r="AB415" i="21"/>
  <c r="AB416" i="21"/>
  <c r="AA416" i="21"/>
  <c r="AC419" i="21"/>
  <c r="AA434" i="21"/>
  <c r="AD436" i="21"/>
  <c r="Z449" i="21"/>
  <c r="AF449" i="21"/>
  <c r="AF428" i="21"/>
  <c r="AA428" i="21"/>
  <c r="Z434" i="21"/>
  <c r="AB434" i="21"/>
  <c r="AG443" i="21"/>
  <c r="Y443" i="21"/>
  <c r="AD428" i="21"/>
  <c r="AG430" i="21"/>
  <c r="W434" i="21"/>
  <c r="AA384" i="21"/>
  <c r="AF397" i="21"/>
  <c r="AE397" i="21"/>
  <c r="AA399" i="21"/>
  <c r="W400" i="21"/>
  <c r="AE411" i="21"/>
  <c r="AB413" i="21"/>
  <c r="V413" i="21"/>
  <c r="AG416" i="21"/>
  <c r="AA423" i="21"/>
  <c r="AB423" i="21"/>
  <c r="AE430" i="21"/>
  <c r="AG431" i="21"/>
  <c r="AF432" i="21"/>
  <c r="W432" i="21"/>
  <c r="AE435" i="21"/>
  <c r="X435" i="21"/>
  <c r="AC443" i="21"/>
  <c r="AG461" i="21"/>
  <c r="AE470" i="21"/>
  <c r="Y470" i="21"/>
  <c r="V482" i="21"/>
  <c r="AA482" i="21"/>
  <c r="Z445" i="21"/>
  <c r="W445" i="21"/>
  <c r="X453" i="21"/>
  <c r="W454" i="21"/>
  <c r="Y459" i="21"/>
  <c r="AE462" i="21"/>
  <c r="AB462" i="21"/>
  <c r="AB463" i="21"/>
  <c r="AA463" i="21"/>
  <c r="AA466" i="21"/>
  <c r="AB466" i="21"/>
  <c r="AA479" i="21"/>
  <c r="V479" i="21"/>
  <c r="Y482" i="21"/>
  <c r="Z424" i="21"/>
  <c r="V426" i="21"/>
  <c r="AA427" i="21"/>
  <c r="AE438" i="21"/>
  <c r="Y438" i="21"/>
  <c r="AE446" i="21"/>
  <c r="AB446" i="21"/>
  <c r="AA450" i="21"/>
  <c r="AB450" i="21"/>
  <c r="AC454" i="21"/>
  <c r="AD462" i="21"/>
  <c r="V466" i="21"/>
  <c r="X467" i="21"/>
  <c r="AD469" i="21"/>
  <c r="Y469" i="21"/>
  <c r="AF476" i="21"/>
  <c r="AA476" i="21"/>
  <c r="AE476" i="21"/>
  <c r="X480" i="21"/>
  <c r="V480" i="21"/>
  <c r="AE483" i="21"/>
  <c r="X483" i="21"/>
  <c r="Z483" i="21"/>
  <c r="AD451" i="21"/>
  <c r="Z453" i="21"/>
  <c r="AB453" i="21"/>
  <c r="AG459" i="21"/>
  <c r="AA461" i="21"/>
  <c r="AC465" i="21"/>
  <c r="AG470" i="21"/>
  <c r="AC366" i="21"/>
  <c r="AC374" i="21"/>
  <c r="AC382" i="21"/>
  <c r="AC390" i="21"/>
  <c r="AC398" i="21"/>
  <c r="AC406" i="21"/>
  <c r="AC414" i="21"/>
  <c r="AC421" i="21"/>
  <c r="AC429" i="21"/>
  <c r="Z437" i="21"/>
  <c r="AB439" i="21"/>
  <c r="AD441" i="21"/>
  <c r="AF441" i="21"/>
  <c r="Z442" i="21"/>
  <c r="X455" i="21"/>
  <c r="Z457" i="21"/>
  <c r="AE458" i="21"/>
  <c r="AF458" i="21"/>
  <c r="Z471" i="21"/>
  <c r="V473" i="21"/>
  <c r="AA474" i="21"/>
  <c r="AD478" i="21"/>
  <c r="AB478" i="21"/>
  <c r="X486" i="21"/>
  <c r="AD487" i="21"/>
  <c r="AF484" i="21"/>
  <c r="Y484" i="21"/>
  <c r="V486" i="21"/>
  <c r="AD492" i="21"/>
  <c r="AA492" i="21"/>
  <c r="AC440" i="21"/>
  <c r="AC448" i="21"/>
  <c r="AC456" i="21"/>
  <c r="AC464" i="21"/>
  <c r="AC472" i="21"/>
  <c r="AB488" i="21"/>
  <c r="Y477" i="21"/>
  <c r="AG106" i="21"/>
  <c r="AG220" i="21"/>
  <c r="AG31" i="21"/>
  <c r="AG109" i="21"/>
  <c r="Z215" i="21"/>
  <c r="AD56" i="21"/>
  <c r="AG127" i="21"/>
  <c r="AG224" i="21"/>
  <c r="AG42" i="21"/>
  <c r="AG138" i="21"/>
  <c r="AG271" i="21"/>
  <c r="AE278" i="21"/>
  <c r="AG38" i="21"/>
  <c r="AD72" i="21"/>
  <c r="AG126" i="21"/>
  <c r="AG240" i="21"/>
  <c r="AC322" i="21"/>
  <c r="AD101" i="21"/>
  <c r="AB150" i="21"/>
  <c r="AG232" i="21"/>
  <c r="AG293" i="21"/>
  <c r="AG370" i="21"/>
  <c r="AD238" i="21"/>
  <c r="AG276" i="21"/>
  <c r="AG311" i="21"/>
  <c r="AC385" i="21"/>
  <c r="AD262" i="21"/>
  <c r="AE328" i="21"/>
  <c r="AD358" i="21"/>
  <c r="AD314" i="21"/>
  <c r="AG359" i="21"/>
  <c r="AG393" i="21"/>
  <c r="AG347" i="21"/>
  <c r="AF375" i="21"/>
  <c r="AG402" i="21"/>
  <c r="AE484" i="21"/>
  <c r="AG477" i="21"/>
  <c r="AF33" i="21"/>
  <c r="Z52" i="21"/>
  <c r="AD20" i="21"/>
  <c r="Z21" i="21"/>
  <c r="W37" i="21"/>
  <c r="AE45" i="21"/>
  <c r="AA63" i="21"/>
  <c r="AA65" i="21"/>
  <c r="AA81" i="21"/>
  <c r="AB99" i="21"/>
  <c r="AC111" i="21"/>
  <c r="W123" i="21"/>
  <c r="Y10" i="21"/>
  <c r="AD16" i="21"/>
  <c r="Z17" i="21"/>
  <c r="AB21" i="21"/>
  <c r="Y28" i="21"/>
  <c r="AB31" i="21"/>
  <c r="Y39" i="21"/>
  <c r="Z43" i="21"/>
  <c r="AF44" i="21"/>
  <c r="W49" i="21"/>
  <c r="Y56" i="21"/>
  <c r="V59" i="21"/>
  <c r="V61" i="21"/>
  <c r="AG64" i="21"/>
  <c r="Y71" i="21"/>
  <c r="Z75" i="21"/>
  <c r="AF76" i="21"/>
  <c r="AC81" i="21"/>
  <c r="AF89" i="21"/>
  <c r="AA91" i="21"/>
  <c r="AA93" i="21"/>
  <c r="W97" i="21"/>
  <c r="Y104" i="21"/>
  <c r="V107" i="21"/>
  <c r="Z108" i="21"/>
  <c r="AF115" i="21"/>
  <c r="AE121" i="21"/>
  <c r="V124" i="21"/>
  <c r="Y127" i="21"/>
  <c r="Z129" i="21"/>
  <c r="V139" i="21"/>
  <c r="AD142" i="21"/>
  <c r="Z147" i="21"/>
  <c r="AB164" i="21"/>
  <c r="X178" i="21"/>
  <c r="AA189" i="21"/>
  <c r="AE6" i="21"/>
  <c r="V24" i="21"/>
  <c r="AE36" i="21"/>
  <c r="AE8" i="21"/>
  <c r="AD12" i="21"/>
  <c r="Z13" i="21"/>
  <c r="X26" i="21"/>
  <c r="AE29" i="21"/>
  <c r="AE35" i="21"/>
  <c r="AD39" i="21"/>
  <c r="Z40" i="21"/>
  <c r="X53" i="21"/>
  <c r="AE56" i="21"/>
  <c r="X64" i="21"/>
  <c r="Z69" i="21"/>
  <c r="AA72" i="21"/>
  <c r="Y83" i="21"/>
  <c r="Z87" i="21"/>
  <c r="AF88" i="21"/>
  <c r="AF101" i="21"/>
  <c r="AA103" i="21"/>
  <c r="AB109" i="21"/>
  <c r="AA112" i="21"/>
  <c r="AF123" i="21"/>
  <c r="AF132" i="21"/>
  <c r="AF135" i="21"/>
  <c r="AB138" i="21"/>
  <c r="Y148" i="21"/>
  <c r="AB160" i="21"/>
  <c r="Z162" i="21"/>
  <c r="AA163" i="21"/>
  <c r="AG164" i="21"/>
  <c r="AC175" i="21"/>
  <c r="AA177" i="21"/>
  <c r="AA183" i="21"/>
  <c r="AG186" i="21"/>
  <c r="AB22" i="21"/>
  <c r="AF51" i="21"/>
  <c r="V83" i="21"/>
  <c r="AF97" i="21"/>
  <c r="AA99" i="21"/>
  <c r="AG111" i="21"/>
  <c r="Z115" i="21"/>
  <c r="AG121" i="21"/>
  <c r="AC127" i="21"/>
  <c r="W134" i="21"/>
  <c r="Y143" i="21"/>
  <c r="Y147" i="21"/>
  <c r="Z159" i="21"/>
  <c r="X166" i="21"/>
  <c r="V187" i="21"/>
  <c r="AD190" i="21"/>
  <c r="AF25" i="21"/>
  <c r="X65" i="21"/>
  <c r="AE68" i="21"/>
  <c r="Z5" i="21"/>
  <c r="X12" i="21"/>
  <c r="W24" i="21"/>
  <c r="X28" i="21"/>
  <c r="AF31" i="21"/>
  <c r="AG33" i="21"/>
  <c r="V47" i="21"/>
  <c r="V49" i="21"/>
  <c r="AC55" i="21"/>
  <c r="W67" i="21"/>
  <c r="X77" i="21"/>
  <c r="AG84" i="21"/>
  <c r="W96" i="21"/>
  <c r="W135" i="21"/>
  <c r="AC136" i="21"/>
  <c r="AB139" i="21"/>
  <c r="AF150" i="21"/>
  <c r="AC151" i="21"/>
  <c r="W156" i="21"/>
  <c r="V178" i="21"/>
  <c r="AG172" i="21"/>
  <c r="X173" i="21"/>
  <c r="AC185" i="21"/>
  <c r="AE201" i="21"/>
  <c r="AF203" i="21"/>
  <c r="W206" i="21"/>
  <c r="AD221" i="21"/>
  <c r="AF221" i="21"/>
  <c r="V237" i="21"/>
  <c r="W241" i="21"/>
  <c r="AB253" i="21"/>
  <c r="AG266" i="21"/>
  <c r="AE280" i="21"/>
  <c r="X207" i="21"/>
  <c r="Y209" i="21"/>
  <c r="AA215" i="21"/>
  <c r="V219" i="21"/>
  <c r="Y223" i="21"/>
  <c r="X235" i="21"/>
  <c r="AB239" i="21"/>
  <c r="AB251" i="21"/>
  <c r="AF255" i="21"/>
  <c r="Z262" i="21"/>
  <c r="X265" i="21"/>
  <c r="V281" i="21"/>
  <c r="Z117" i="21"/>
  <c r="AA120" i="21"/>
  <c r="AF130" i="21"/>
  <c r="X144" i="21"/>
  <c r="AB146" i="21"/>
  <c r="AE167" i="21"/>
  <c r="Y173" i="21"/>
  <c r="Y185" i="21"/>
  <c r="AD193" i="21"/>
  <c r="AF199" i="21"/>
  <c r="AF202" i="21"/>
  <c r="AB205" i="21"/>
  <c r="W215" i="21"/>
  <c r="AC217" i="21"/>
  <c r="AG239" i="21"/>
  <c r="AG264" i="21"/>
  <c r="Z281" i="21"/>
  <c r="X209" i="21"/>
  <c r="Y215" i="21"/>
  <c r="AG222" i="21"/>
  <c r="AE225" i="21"/>
  <c r="AD226" i="21"/>
  <c r="W238" i="21"/>
  <c r="AD241" i="21"/>
  <c r="AE242" i="21"/>
  <c r="Z251" i="21"/>
  <c r="X254" i="21"/>
  <c r="V262" i="21"/>
  <c r="W266" i="21"/>
  <c r="AA278" i="21"/>
  <c r="X231" i="21"/>
  <c r="AC15" i="21"/>
  <c r="AC34" i="21"/>
  <c r="AC50" i="21"/>
  <c r="AC66" i="21"/>
  <c r="AC82" i="21"/>
  <c r="AC102" i="21"/>
  <c r="AC118" i="21"/>
  <c r="AC137" i="21"/>
  <c r="Z152" i="21"/>
  <c r="AB168" i="21"/>
  <c r="AF170" i="21"/>
  <c r="X179" i="21"/>
  <c r="AE182" i="21"/>
  <c r="Z195" i="21"/>
  <c r="AA198" i="21"/>
  <c r="AE211" i="21"/>
  <c r="W214" i="21"/>
  <c r="Z227" i="21"/>
  <c r="AA230" i="21"/>
  <c r="AB233" i="21"/>
  <c r="V245" i="21"/>
  <c r="V247" i="21"/>
  <c r="V256" i="21"/>
  <c r="V258" i="21"/>
  <c r="AF270" i="21"/>
  <c r="AA272" i="21"/>
  <c r="AA274" i="21"/>
  <c r="AF286" i="21"/>
  <c r="AA288" i="21"/>
  <c r="AA290" i="21"/>
  <c r="AC296" i="21"/>
  <c r="X302" i="21"/>
  <c r="AE305" i="21"/>
  <c r="AB308" i="21"/>
  <c r="AC313" i="21"/>
  <c r="AE318" i="21"/>
  <c r="W321" i="21"/>
  <c r="AG324" i="21"/>
  <c r="X329" i="21"/>
  <c r="AG346" i="21"/>
  <c r="W269" i="21"/>
  <c r="AD284" i="21"/>
  <c r="Z285" i="21"/>
  <c r="Z298" i="21"/>
  <c r="AA301" i="21"/>
  <c r="AB314" i="21"/>
  <c r="AF316" i="21"/>
  <c r="X325" i="21"/>
  <c r="Y330" i="21"/>
  <c r="AF338" i="21"/>
  <c r="AA345" i="21"/>
  <c r="AD348" i="21"/>
  <c r="AE349" i="21"/>
  <c r="AF294" i="21"/>
  <c r="AA296" i="21"/>
  <c r="AB310" i="21"/>
  <c r="AF312" i="21"/>
  <c r="X326" i="21"/>
  <c r="AE329" i="21"/>
  <c r="AG344" i="21"/>
  <c r="V349" i="21"/>
  <c r="Z233" i="21"/>
  <c r="AE247" i="21"/>
  <c r="W250" i="21"/>
  <c r="AD260" i="21"/>
  <c r="Z261" i="21"/>
  <c r="X274" i="21"/>
  <c r="AE277" i="21"/>
  <c r="AC284" i="21"/>
  <c r="AD292" i="21"/>
  <c r="Z293" i="21"/>
  <c r="V297" i="21"/>
  <c r="AC301" i="21"/>
  <c r="V308" i="21"/>
  <c r="V310" i="21"/>
  <c r="AG313" i="21"/>
  <c r="AB322" i="21"/>
  <c r="AF324" i="21"/>
  <c r="AG326" i="21"/>
  <c r="AE330" i="21"/>
  <c r="AB333" i="21"/>
  <c r="V342" i="21"/>
  <c r="AC346" i="21"/>
  <c r="AC149" i="21"/>
  <c r="AC165" i="21"/>
  <c r="AC184" i="21"/>
  <c r="AC200" i="21"/>
  <c r="AC216" i="21"/>
  <c r="AC232" i="21"/>
  <c r="AC248" i="21"/>
  <c r="AC267" i="21"/>
  <c r="AC283" i="21"/>
  <c r="AC299" i="21"/>
  <c r="AC315" i="21"/>
  <c r="Z334" i="21"/>
  <c r="AA337" i="21"/>
  <c r="AF350" i="21"/>
  <c r="AA352" i="21"/>
  <c r="AA354" i="21"/>
  <c r="AC360" i="21"/>
  <c r="V365" i="21"/>
  <c r="V371" i="21"/>
  <c r="AC375" i="21"/>
  <c r="V367" i="21"/>
  <c r="AE376" i="21"/>
  <c r="X358" i="21"/>
  <c r="AF361" i="21"/>
  <c r="W368" i="21"/>
  <c r="AC369" i="21"/>
  <c r="AB372" i="21"/>
  <c r="W383" i="21"/>
  <c r="AE385" i="21"/>
  <c r="AF340" i="21"/>
  <c r="X354" i="21"/>
  <c r="AE357" i="21"/>
  <c r="W360" i="21"/>
  <c r="AD368" i="21"/>
  <c r="AD373" i="21"/>
  <c r="AB375" i="21"/>
  <c r="V381" i="21"/>
  <c r="X391" i="21"/>
  <c r="AD403" i="21"/>
  <c r="AE407" i="21"/>
  <c r="AF418" i="21"/>
  <c r="W420" i="21"/>
  <c r="Z420" i="21"/>
  <c r="AC335" i="21"/>
  <c r="AC343" i="21"/>
  <c r="AC351" i="21"/>
  <c r="AC359" i="21"/>
  <c r="AA363" i="21"/>
  <c r="W364" i="21"/>
  <c r="AB377" i="21"/>
  <c r="AD379" i="21"/>
  <c r="AF379" i="21"/>
  <c r="Z380" i="21"/>
  <c r="V387" i="21"/>
  <c r="AC387" i="21"/>
  <c r="Z392" i="21"/>
  <c r="AF395" i="21"/>
  <c r="AD396" i="21"/>
  <c r="AE401" i="21"/>
  <c r="AA404" i="21"/>
  <c r="V404" i="21"/>
  <c r="X405" i="21"/>
  <c r="Y407" i="21"/>
  <c r="W408" i="21"/>
  <c r="Z409" i="21"/>
  <c r="AG388" i="21"/>
  <c r="AF389" i="21"/>
  <c r="W389" i="21"/>
  <c r="AE392" i="21"/>
  <c r="X392" i="21"/>
  <c r="Y403" i="21"/>
  <c r="AB409" i="21"/>
  <c r="AA409" i="21"/>
  <c r="AE422" i="21"/>
  <c r="AC422" i="21"/>
  <c r="AF393" i="21"/>
  <c r="Y393" i="21"/>
  <c r="V395" i="21"/>
  <c r="AF401" i="21"/>
  <c r="AA401" i="21"/>
  <c r="Z407" i="21"/>
  <c r="AB407" i="21"/>
  <c r="AA411" i="21"/>
  <c r="W412" i="21"/>
  <c r="Z415" i="21"/>
  <c r="W415" i="21"/>
  <c r="X416" i="21"/>
  <c r="AE419" i="21"/>
  <c r="X419" i="21"/>
  <c r="AF436" i="21"/>
  <c r="Y436" i="21"/>
  <c r="V449" i="21"/>
  <c r="Y449" i="21"/>
  <c r="AB428" i="21"/>
  <c r="V428" i="21"/>
  <c r="V434" i="21"/>
  <c r="AF443" i="21"/>
  <c r="AA443" i="21"/>
  <c r="AD443" i="21"/>
  <c r="AD430" i="21"/>
  <c r="AB430" i="21"/>
  <c r="AE434" i="21"/>
  <c r="W384" i="21"/>
  <c r="AB397" i="21"/>
  <c r="AD399" i="21"/>
  <c r="AF399" i="21"/>
  <c r="Z400" i="21"/>
  <c r="Y412" i="21"/>
  <c r="X413" i="21"/>
  <c r="AC413" i="21"/>
  <c r="Z419" i="21"/>
  <c r="W423" i="21"/>
  <c r="Y428" i="21"/>
  <c r="AE431" i="21"/>
  <c r="AB431" i="21"/>
  <c r="AB432" i="21"/>
  <c r="AA432" i="21"/>
  <c r="AA435" i="21"/>
  <c r="AB435" i="21"/>
  <c r="AD461" i="21"/>
  <c r="AB461" i="21"/>
  <c r="AA470" i="21"/>
  <c r="AB470" i="21"/>
  <c r="AC482" i="21"/>
  <c r="AE482" i="21"/>
  <c r="V445" i="21"/>
  <c r="AC445" i="21"/>
  <c r="AF453" i="21"/>
  <c r="AD454" i="21"/>
  <c r="AE459" i="21"/>
  <c r="AA462" i="21"/>
  <c r="V462" i="21"/>
  <c r="X463" i="21"/>
  <c r="Y465" i="21"/>
  <c r="W466" i="21"/>
  <c r="V470" i="21"/>
  <c r="W479" i="21"/>
  <c r="AD479" i="21"/>
  <c r="AF424" i="21"/>
  <c r="AE424" i="21"/>
  <c r="AA426" i="21"/>
  <c r="W427" i="21"/>
  <c r="AA438" i="21"/>
  <c r="AB438" i="21"/>
  <c r="AA446" i="21"/>
  <c r="V446" i="21"/>
  <c r="W450" i="21"/>
  <c r="Z451" i="21"/>
  <c r="Y461" i="21"/>
  <c r="V463" i="21"/>
  <c r="AD466" i="21"/>
  <c r="AD467" i="21"/>
  <c r="Z469" i="21"/>
  <c r="AB469" i="21"/>
  <c r="AB476" i="21"/>
  <c r="V476" i="21"/>
  <c r="Y479" i="21"/>
  <c r="AC480" i="21"/>
  <c r="AG480" i="21"/>
  <c r="AA483" i="21"/>
  <c r="AD483" i="21"/>
  <c r="AF451" i="21"/>
  <c r="Y451" i="21"/>
  <c r="V453" i="21"/>
  <c r="AF459" i="21"/>
  <c r="AA459" i="21"/>
  <c r="AD465" i="21"/>
  <c r="X465" i="21"/>
  <c r="Y362" i="21"/>
  <c r="Y370" i="21"/>
  <c r="Y378" i="21"/>
  <c r="Y386" i="21"/>
  <c r="Y394" i="21"/>
  <c r="Y402" i="21"/>
  <c r="Y410" i="21"/>
  <c r="Y417" i="21"/>
  <c r="Y425" i="21"/>
  <c r="Y433" i="21"/>
  <c r="Y437" i="21"/>
  <c r="X439" i="21"/>
  <c r="Z441" i="21"/>
  <c r="AE442" i="21"/>
  <c r="AF442" i="21"/>
  <c r="Z455" i="21"/>
  <c r="V457" i="21"/>
  <c r="AA458" i="21"/>
  <c r="AF471" i="21"/>
  <c r="AE471" i="21"/>
  <c r="AA473" i="21"/>
  <c r="W474" i="21"/>
  <c r="Z478" i="21"/>
  <c r="W478" i="21"/>
  <c r="AE487" i="21"/>
  <c r="Y487" i="21"/>
  <c r="AB484" i="21"/>
  <c r="AA484" i="21"/>
  <c r="AE486" i="21"/>
  <c r="AG492" i="21"/>
  <c r="V492" i="21"/>
  <c r="Y444" i="21"/>
  <c r="Y452" i="21"/>
  <c r="Y460" i="21"/>
  <c r="Y468" i="21"/>
  <c r="Y475" i="21"/>
  <c r="X488" i="21"/>
  <c r="AC477" i="21"/>
  <c r="Y487" i="5"/>
  <c r="AG488" i="5"/>
  <c r="AG487" i="5"/>
  <c r="Y488" i="5"/>
  <c r="V487" i="5"/>
  <c r="V492" i="5"/>
  <c r="AF487" i="5"/>
  <c r="AG485" i="5"/>
  <c r="W487" i="5"/>
  <c r="AC492" i="5"/>
  <c r="AD485" i="5"/>
  <c r="Y492" i="5"/>
  <c r="AC485" i="5"/>
  <c r="W488" i="5"/>
  <c r="AF492" i="5"/>
  <c r="AB488" i="5"/>
  <c r="V486" i="5"/>
  <c r="Z492" i="5"/>
  <c r="AB487" i="5"/>
  <c r="V485" i="5"/>
  <c r="X485" i="5"/>
  <c r="AB492" i="5"/>
  <c r="AE485" i="5"/>
  <c r="X486" i="5"/>
  <c r="AC487" i="5"/>
  <c r="X487" i="5"/>
  <c r="AE487" i="5"/>
  <c r="AF485" i="5"/>
  <c r="Z487" i="5"/>
  <c r="W492" i="5"/>
  <c r="AA492" i="5"/>
  <c r="AA486" i="5"/>
  <c r="X492" i="5"/>
  <c r="AD486" i="5"/>
  <c r="AA485" i="5"/>
  <c r="Z488" i="5"/>
  <c r="W485" i="5"/>
  <c r="AB485" i="5"/>
  <c r="AG486" i="5"/>
  <c r="AA487" i="5"/>
  <c r="Y485" i="5"/>
  <c r="Y486" i="5"/>
  <c r="AG492" i="5"/>
  <c r="AA488" i="5"/>
  <c r="AE488" i="5"/>
  <c r="W486" i="5"/>
  <c r="AF488" i="5"/>
  <c r="Z486" i="5"/>
  <c r="AD492" i="5"/>
  <c r="AF486" i="5"/>
  <c r="AB486" i="5"/>
  <c r="V488" i="5"/>
  <c r="AC488" i="5"/>
  <c r="Z485" i="5"/>
  <c r="AC486" i="5"/>
  <c r="AD487" i="5"/>
  <c r="AE492" i="5"/>
  <c r="AE486" i="5"/>
  <c r="X488" i="5"/>
  <c r="AD488" i="5"/>
  <c r="AG959" i="21"/>
  <c r="AC959" i="21"/>
  <c r="Y959" i="21"/>
  <c r="AG958" i="21"/>
  <c r="AC958" i="21"/>
  <c r="Y958" i="21"/>
  <c r="AG957" i="21"/>
  <c r="AC957" i="21"/>
  <c r="Y957" i="21"/>
  <c r="AG956" i="21"/>
  <c r="AC956" i="21"/>
  <c r="Y956" i="21"/>
  <c r="AG955" i="21"/>
  <c r="AC955" i="21"/>
  <c r="Y955" i="21"/>
  <c r="AG954" i="21"/>
  <c r="AC954" i="21"/>
  <c r="Y954" i="21"/>
  <c r="AG953" i="21"/>
  <c r="AC953" i="21"/>
  <c r="Y953" i="21"/>
  <c r="AG952" i="21"/>
  <c r="AC952" i="21"/>
  <c r="Y952" i="21"/>
  <c r="AG951" i="21"/>
  <c r="AC951" i="21"/>
  <c r="Y951" i="21"/>
  <c r="AG950" i="21"/>
  <c r="AC950" i="21"/>
  <c r="Y950" i="21"/>
  <c r="AG949" i="21"/>
  <c r="AC949" i="21"/>
  <c r="Y949" i="21"/>
  <c r="AG948" i="21"/>
  <c r="AC948" i="21"/>
  <c r="Y948" i="21"/>
  <c r="AG947" i="21"/>
  <c r="AC947" i="21"/>
  <c r="Y947" i="21"/>
  <c r="AG946" i="21"/>
  <c r="AC946" i="21"/>
  <c r="Y946" i="21"/>
  <c r="AG945" i="21"/>
  <c r="AC945" i="21"/>
  <c r="Y945" i="21"/>
  <c r="AG944" i="21"/>
  <c r="AC944" i="21"/>
  <c r="Y944" i="21"/>
  <c r="AG943" i="21"/>
  <c r="AC943" i="21"/>
  <c r="Y943" i="21"/>
  <c r="AG942" i="21"/>
  <c r="AC942" i="21"/>
  <c r="Y942" i="21"/>
  <c r="AG941" i="21"/>
  <c r="AC941" i="21"/>
  <c r="Y941" i="21"/>
  <c r="AG940" i="21"/>
  <c r="AC940" i="21"/>
  <c r="Y940" i="21"/>
  <c r="AG939" i="21"/>
  <c r="AC939" i="21"/>
  <c r="Y939" i="21"/>
  <c r="AG938" i="21"/>
  <c r="AC938" i="21"/>
  <c r="Y938" i="21"/>
  <c r="AG937" i="21"/>
  <c r="AC937" i="21"/>
  <c r="Y937" i="21"/>
  <c r="AG936" i="21"/>
  <c r="AC936" i="21"/>
  <c r="Y936" i="21"/>
  <c r="AG935" i="21"/>
  <c r="AC935" i="21"/>
  <c r="Y935" i="21"/>
  <c r="AG934" i="21"/>
  <c r="AC934" i="21"/>
  <c r="Y934" i="21"/>
  <c r="AG933" i="21"/>
  <c r="AC933" i="21"/>
  <c r="Y933" i="21"/>
  <c r="AG932" i="21"/>
  <c r="AC932" i="21"/>
  <c r="Y932" i="21"/>
  <c r="AG931" i="21"/>
  <c r="AE959" i="21"/>
  <c r="AA959" i="21"/>
  <c r="W959" i="21"/>
  <c r="AE958" i="21"/>
  <c r="AA958" i="21"/>
  <c r="W958" i="21"/>
  <c r="AE957" i="21"/>
  <c r="AA957" i="21"/>
  <c r="W957" i="21"/>
  <c r="AE956" i="21"/>
  <c r="AA956" i="21"/>
  <c r="W956" i="21"/>
  <c r="AE955" i="21"/>
  <c r="AA955" i="21"/>
  <c r="W955" i="21"/>
  <c r="AE954" i="21"/>
  <c r="AA954" i="21"/>
  <c r="W954" i="21"/>
  <c r="AE953" i="21"/>
  <c r="AA953" i="21"/>
  <c r="W953" i="21"/>
  <c r="AE952" i="21"/>
  <c r="AA952" i="21"/>
  <c r="W952" i="21"/>
  <c r="AE951" i="21"/>
  <c r="AA951" i="21"/>
  <c r="W951" i="21"/>
  <c r="AE950" i="21"/>
  <c r="AA950" i="21"/>
  <c r="W950" i="21"/>
  <c r="AE949" i="21"/>
  <c r="AA949" i="21"/>
  <c r="W949" i="21"/>
  <c r="AE948" i="21"/>
  <c r="AA948" i="21"/>
  <c r="AD959" i="21"/>
  <c r="Z959" i="21"/>
  <c r="V959" i="21"/>
  <c r="AD958" i="21"/>
  <c r="Z958" i="21"/>
  <c r="V958" i="21"/>
  <c r="AD957" i="21"/>
  <c r="Z957" i="21"/>
  <c r="V957" i="21"/>
  <c r="AD956" i="21"/>
  <c r="Z956" i="21"/>
  <c r="V956" i="21"/>
  <c r="AD955" i="21"/>
  <c r="Z955" i="21"/>
  <c r="V955" i="21"/>
  <c r="AD954" i="21"/>
  <c r="Z954" i="21"/>
  <c r="V954" i="21"/>
  <c r="AD953" i="21"/>
  <c r="Z953" i="21"/>
  <c r="V953" i="21"/>
  <c r="AD952" i="21"/>
  <c r="Z952" i="21"/>
  <c r="V952" i="21"/>
  <c r="AD951" i="21"/>
  <c r="Z951" i="21"/>
  <c r="V951" i="21"/>
  <c r="AD950" i="21"/>
  <c r="Z950" i="21"/>
  <c r="V950" i="21"/>
  <c r="AD949" i="21"/>
  <c r="Z949" i="21"/>
  <c r="V949" i="21"/>
  <c r="AD948" i="21"/>
  <c r="Z948" i="21"/>
  <c r="V948" i="21"/>
  <c r="AD947" i="21"/>
  <c r="Z947" i="21"/>
  <c r="V947" i="21"/>
  <c r="AD946" i="21"/>
  <c r="Z946" i="21"/>
  <c r="V946" i="21"/>
  <c r="AD945" i="21"/>
  <c r="Z945" i="21"/>
  <c r="V945" i="21"/>
  <c r="AD944" i="21"/>
  <c r="Z944" i="21"/>
  <c r="V944" i="21"/>
  <c r="AD943" i="21"/>
  <c r="Z943" i="21"/>
  <c r="V943" i="21"/>
  <c r="AF959" i="21"/>
  <c r="AB958" i="21"/>
  <c r="X957" i="21"/>
  <c r="AF955" i="21"/>
  <c r="AB954" i="21"/>
  <c r="X953" i="21"/>
  <c r="AF951" i="21"/>
  <c r="AB950" i="21"/>
  <c r="X949" i="21"/>
  <c r="W948" i="21"/>
  <c r="AA947" i="21"/>
  <c r="AE946" i="21"/>
  <c r="W946" i="21"/>
  <c r="AA945" i="21"/>
  <c r="AE944" i="21"/>
  <c r="W944" i="21"/>
  <c r="AA943" i="21"/>
  <c r="AE942" i="21"/>
  <c r="Z942" i="21"/>
  <c r="AF941" i="21"/>
  <c r="AA941" i="21"/>
  <c r="V941" i="21"/>
  <c r="AB940" i="21"/>
  <c r="W940" i="21"/>
  <c r="AD939" i="21"/>
  <c r="X939" i="21"/>
  <c r="AE938" i="21"/>
  <c r="Z938" i="21"/>
  <c r="AF937" i="21"/>
  <c r="AA937" i="21"/>
  <c r="V937" i="21"/>
  <c r="AB936" i="21"/>
  <c r="W936" i="21"/>
  <c r="AD935" i="21"/>
  <c r="X935" i="21"/>
  <c r="AE934" i="21"/>
  <c r="Z934" i="21"/>
  <c r="AF933" i="21"/>
  <c r="AA933" i="21"/>
  <c r="V933" i="21"/>
  <c r="AB932" i="21"/>
  <c r="W932" i="21"/>
  <c r="AD931" i="21"/>
  <c r="Z931" i="21"/>
  <c r="V931" i="21"/>
  <c r="AD930" i="21"/>
  <c r="Z930" i="21"/>
  <c r="V930" i="21"/>
  <c r="AD929" i="21"/>
  <c r="Z929" i="21"/>
  <c r="V929" i="21"/>
  <c r="AD928" i="21"/>
  <c r="Z928" i="21"/>
  <c r="V928" i="21"/>
  <c r="AD927" i="21"/>
  <c r="Z927" i="21"/>
  <c r="V927" i="21"/>
  <c r="AD926" i="21"/>
  <c r="Z926" i="21"/>
  <c r="V926" i="21"/>
  <c r="AD925" i="21"/>
  <c r="Z925" i="21"/>
  <c r="V925" i="21"/>
  <c r="AD924" i="21"/>
  <c r="Z924" i="21"/>
  <c r="V924" i="21"/>
  <c r="AD923" i="21"/>
  <c r="Z923" i="21"/>
  <c r="V923" i="21"/>
  <c r="AD922" i="21"/>
  <c r="Z922" i="21"/>
  <c r="V922" i="21"/>
  <c r="AD921" i="21"/>
  <c r="Z921" i="21"/>
  <c r="V921" i="21"/>
  <c r="AD920" i="21"/>
  <c r="Z920" i="21"/>
  <c r="V920" i="21"/>
  <c r="AD919" i="21"/>
  <c r="Z919" i="21"/>
  <c r="V919" i="21"/>
  <c r="AD918" i="21"/>
  <c r="Z918" i="21"/>
  <c r="V918" i="21"/>
  <c r="AD917" i="21"/>
  <c r="X959" i="21"/>
  <c r="AF957" i="21"/>
  <c r="AB956" i="21"/>
  <c r="X955" i="21"/>
  <c r="AF953" i="21"/>
  <c r="AB952" i="21"/>
  <c r="X951" i="21"/>
  <c r="AF949" i="21"/>
  <c r="AB948" i="21"/>
  <c r="AE947" i="21"/>
  <c r="W947" i="21"/>
  <c r="AA946" i="21"/>
  <c r="AE945" i="21"/>
  <c r="W945" i="21"/>
  <c r="AA944" i="21"/>
  <c r="AE943" i="21"/>
  <c r="W943" i="21"/>
  <c r="AB942" i="21"/>
  <c r="W942" i="21"/>
  <c r="AD941" i="21"/>
  <c r="X941" i="21"/>
  <c r="AE940" i="21"/>
  <c r="Z940" i="21"/>
  <c r="AF939" i="21"/>
  <c r="AA939" i="21"/>
  <c r="V939" i="21"/>
  <c r="AB938" i="21"/>
  <c r="W938" i="21"/>
  <c r="AD937" i="21"/>
  <c r="X937" i="21"/>
  <c r="AE936" i="21"/>
  <c r="Z936" i="21"/>
  <c r="AF935" i="21"/>
  <c r="AA935" i="21"/>
  <c r="V935" i="21"/>
  <c r="AB934" i="21"/>
  <c r="W934" i="21"/>
  <c r="AD933" i="21"/>
  <c r="X933" i="21"/>
  <c r="AE932" i="21"/>
  <c r="Z932" i="21"/>
  <c r="AF931" i="21"/>
  <c r="AB931" i="21"/>
  <c r="X931" i="21"/>
  <c r="AF930" i="21"/>
  <c r="AB930" i="21"/>
  <c r="X930" i="21"/>
  <c r="AF929" i="21"/>
  <c r="AB929" i="21"/>
  <c r="X929" i="21"/>
  <c r="AF928" i="21"/>
  <c r="AB928" i="21"/>
  <c r="X928" i="21"/>
  <c r="AF927" i="21"/>
  <c r="AB927" i="21"/>
  <c r="X927" i="21"/>
  <c r="AF926" i="21"/>
  <c r="AB926" i="21"/>
  <c r="X926" i="21"/>
  <c r="AF925" i="21"/>
  <c r="AB925" i="21"/>
  <c r="X925" i="21"/>
  <c r="AF924" i="21"/>
  <c r="AB924" i="21"/>
  <c r="X924" i="21"/>
  <c r="AF923" i="21"/>
  <c r="AB923" i="21"/>
  <c r="X923" i="21"/>
  <c r="AF922" i="21"/>
  <c r="AB922" i="21"/>
  <c r="X922" i="21"/>
  <c r="AF921" i="21"/>
  <c r="AB921" i="21"/>
  <c r="X921" i="21"/>
  <c r="AF920" i="21"/>
  <c r="AB920" i="21"/>
  <c r="X920" i="21"/>
  <c r="AF919" i="21"/>
  <c r="AB919" i="21"/>
  <c r="X919" i="21"/>
  <c r="AF918" i="21"/>
  <c r="AB918" i="21"/>
  <c r="X918" i="21"/>
  <c r="AF917" i="21"/>
  <c r="AB917" i="21"/>
  <c r="AB959" i="21"/>
  <c r="AF956" i="21"/>
  <c r="X954" i="21"/>
  <c r="AB951" i="21"/>
  <c r="AF948" i="21"/>
  <c r="X947" i="21"/>
  <c r="AF945" i="21"/>
  <c r="AB944" i="21"/>
  <c r="X943" i="21"/>
  <c r="X942" i="21"/>
  <c r="Z941" i="21"/>
  <c r="AA940" i="21"/>
  <c r="AB939" i="21"/>
  <c r="AD938" i="21"/>
  <c r="AE937" i="21"/>
  <c r="AF936" i="21"/>
  <c r="V936" i="21"/>
  <c r="W935" i="21"/>
  <c r="X934" i="21"/>
  <c r="Z933" i="21"/>
  <c r="AA932" i="21"/>
  <c r="AC931" i="21"/>
  <c r="AG930" i="21"/>
  <c r="Y930" i="21"/>
  <c r="AC929" i="21"/>
  <c r="AG928" i="21"/>
  <c r="Y928" i="21"/>
  <c r="AC927" i="21"/>
  <c r="AG926" i="21"/>
  <c r="Y926" i="21"/>
  <c r="AC925" i="21"/>
  <c r="AG924" i="21"/>
  <c r="Y924" i="21"/>
  <c r="AC923" i="21"/>
  <c r="AG922" i="21"/>
  <c r="Y922" i="21"/>
  <c r="AC921" i="21"/>
  <c r="AG920" i="21"/>
  <c r="Y920" i="21"/>
  <c r="AC919" i="21"/>
  <c r="AG918" i="21"/>
  <c r="Y918" i="21"/>
  <c r="AC917" i="21"/>
  <c r="X917" i="21"/>
  <c r="AF916" i="21"/>
  <c r="AB916" i="21"/>
  <c r="X916" i="21"/>
  <c r="AF915" i="21"/>
  <c r="AB915" i="21"/>
  <c r="X915" i="21"/>
  <c r="AF914" i="21"/>
  <c r="AB914" i="21"/>
  <c r="X914" i="21"/>
  <c r="AF913" i="21"/>
  <c r="AB913" i="21"/>
  <c r="X913" i="21"/>
  <c r="AF912" i="21"/>
  <c r="AB912" i="21"/>
  <c r="X912" i="21"/>
  <c r="AF911" i="21"/>
  <c r="AB911" i="21"/>
  <c r="X911" i="21"/>
  <c r="AF910" i="21"/>
  <c r="AB910" i="21"/>
  <c r="X910" i="21"/>
  <c r="AF909" i="21"/>
  <c r="AB909" i="21"/>
  <c r="X909" i="21"/>
  <c r="AF908" i="21"/>
  <c r="AB908" i="21"/>
  <c r="X908" i="21"/>
  <c r="AF907" i="21"/>
  <c r="AB907" i="21"/>
  <c r="X907" i="21"/>
  <c r="AF906" i="21"/>
  <c r="AB906" i="21"/>
  <c r="X906" i="21"/>
  <c r="AF905" i="21"/>
  <c r="AB905" i="21"/>
  <c r="X905" i="21"/>
  <c r="AF904" i="21"/>
  <c r="AB904" i="21"/>
  <c r="X904" i="21"/>
  <c r="AF903" i="21"/>
  <c r="AB903" i="21"/>
  <c r="X903" i="21"/>
  <c r="AF902" i="21"/>
  <c r="AB902" i="21"/>
  <c r="X902" i="21"/>
  <c r="AF901" i="21"/>
  <c r="AB901" i="21"/>
  <c r="X901" i="21"/>
  <c r="AF900" i="21"/>
  <c r="AB900" i="21"/>
  <c r="X900" i="21"/>
  <c r="AF899" i="21"/>
  <c r="AB899" i="21"/>
  <c r="X899" i="21"/>
  <c r="AF898" i="21"/>
  <c r="AB898" i="21"/>
  <c r="X898" i="21"/>
  <c r="AF897" i="21"/>
  <c r="AB897" i="21"/>
  <c r="X897" i="21"/>
  <c r="AF896" i="21"/>
  <c r="AB896" i="21"/>
  <c r="W896" i="21"/>
  <c r="AE895" i="21"/>
  <c r="AA895" i="21"/>
  <c r="W895" i="21"/>
  <c r="AE894" i="21"/>
  <c r="AA894" i="21"/>
  <c r="W894" i="21"/>
  <c r="AE893" i="21"/>
  <c r="AA893" i="21"/>
  <c r="W893" i="21"/>
  <c r="AE892" i="21"/>
  <c r="AA892" i="21"/>
  <c r="W892" i="21"/>
  <c r="AE891" i="21"/>
  <c r="AA891" i="21"/>
  <c r="W891" i="21"/>
  <c r="AE890" i="21"/>
  <c r="AA890" i="21"/>
  <c r="W890" i="21"/>
  <c r="AE889" i="21"/>
  <c r="AA889" i="21"/>
  <c r="W889" i="21"/>
  <c r="AE888" i="21"/>
  <c r="AA888" i="21"/>
  <c r="W888" i="21"/>
  <c r="AE887" i="21"/>
  <c r="AA887" i="21"/>
  <c r="W887" i="21"/>
  <c r="AE886" i="21"/>
  <c r="AA886" i="21"/>
  <c r="W886" i="21"/>
  <c r="AE885" i="21"/>
  <c r="AA885" i="21"/>
  <c r="W885" i="21"/>
  <c r="AE884" i="21"/>
  <c r="AA884" i="21"/>
  <c r="W884" i="21"/>
  <c r="AE883" i="21"/>
  <c r="AA883" i="21"/>
  <c r="W883" i="21"/>
  <c r="AE882" i="21"/>
  <c r="AA882" i="21"/>
  <c r="W882" i="21"/>
  <c r="AE881" i="21"/>
  <c r="AA881" i="21"/>
  <c r="W881" i="21"/>
  <c r="AF880" i="21"/>
  <c r="AB880" i="21"/>
  <c r="X880" i="21"/>
  <c r="AG879" i="21"/>
  <c r="AC879" i="21"/>
  <c r="X958" i="21"/>
  <c r="AB955" i="21"/>
  <c r="AF952" i="21"/>
  <c r="X950" i="21"/>
  <c r="AF947" i="21"/>
  <c r="AB946" i="21"/>
  <c r="X945" i="21"/>
  <c r="AF943" i="21"/>
  <c r="AD942" i="21"/>
  <c r="AE941" i="21"/>
  <c r="AF940" i="21"/>
  <c r="V940" i="21"/>
  <c r="W939" i="21"/>
  <c r="X938" i="21"/>
  <c r="Z937" i="21"/>
  <c r="AA936" i="21"/>
  <c r="AB935" i="21"/>
  <c r="AD934" i="21"/>
  <c r="AE933" i="21"/>
  <c r="AF932" i="21"/>
  <c r="V932" i="21"/>
  <c r="Y931" i="21"/>
  <c r="AC930" i="21"/>
  <c r="AG929" i="21"/>
  <c r="Y929" i="21"/>
  <c r="AC928" i="21"/>
  <c r="AG927" i="21"/>
  <c r="Y927" i="21"/>
  <c r="AC926" i="21"/>
  <c r="AG925" i="21"/>
  <c r="Y925" i="21"/>
  <c r="AC924" i="21"/>
  <c r="AG923" i="21"/>
  <c r="Y923" i="21"/>
  <c r="AC922" i="21"/>
  <c r="AG921" i="21"/>
  <c r="Y921" i="21"/>
  <c r="AC920" i="21"/>
  <c r="AG919" i="21"/>
  <c r="Y919" i="21"/>
  <c r="AC918" i="21"/>
  <c r="AG917" i="21"/>
  <c r="Z917" i="21"/>
  <c r="V917" i="21"/>
  <c r="AD916" i="21"/>
  <c r="Z916" i="21"/>
  <c r="V916" i="21"/>
  <c r="AD915" i="21"/>
  <c r="Z915" i="21"/>
  <c r="V915" i="21"/>
  <c r="AD914" i="21"/>
  <c r="Z914" i="21"/>
  <c r="V914" i="21"/>
  <c r="AD913" i="21"/>
  <c r="Z913" i="21"/>
  <c r="V913" i="21"/>
  <c r="AD912" i="21"/>
  <c r="Z912" i="21"/>
  <c r="V912" i="21"/>
  <c r="AD911" i="21"/>
  <c r="Z911" i="21"/>
  <c r="V911" i="21"/>
  <c r="AD910" i="21"/>
  <c r="Z910" i="21"/>
  <c r="V910" i="21"/>
  <c r="AD909" i="21"/>
  <c r="Z909" i="21"/>
  <c r="V909" i="21"/>
  <c r="AD908" i="21"/>
  <c r="Z908" i="21"/>
  <c r="V908" i="21"/>
  <c r="AD907" i="21"/>
  <c r="Z907" i="21"/>
  <c r="V907" i="21"/>
  <c r="AD906" i="21"/>
  <c r="Z906" i="21"/>
  <c r="V906" i="21"/>
  <c r="AD905" i="21"/>
  <c r="Z905" i="21"/>
  <c r="V905" i="21"/>
  <c r="AD904" i="21"/>
  <c r="Z904" i="21"/>
  <c r="V904" i="21"/>
  <c r="AD903" i="21"/>
  <c r="Z903" i="21"/>
  <c r="V903" i="21"/>
  <c r="AD902" i="21"/>
  <c r="Z902" i="21"/>
  <c r="V902" i="21"/>
  <c r="AD901" i="21"/>
  <c r="Z901" i="21"/>
  <c r="V901" i="21"/>
  <c r="AD900" i="21"/>
  <c r="Z900" i="21"/>
  <c r="V900" i="21"/>
  <c r="AD899" i="21"/>
  <c r="Z899" i="21"/>
  <c r="V899" i="21"/>
  <c r="AD898" i="21"/>
  <c r="Z898" i="21"/>
  <c r="V898" i="21"/>
  <c r="AD897" i="21"/>
  <c r="Z897" i="21"/>
  <c r="V897" i="21"/>
  <c r="AD896" i="21"/>
  <c r="Y896" i="21"/>
  <c r="AG895" i="21"/>
  <c r="AC895" i="21"/>
  <c r="Y895" i="21"/>
  <c r="AG894" i="21"/>
  <c r="AC894" i="21"/>
  <c r="Y894" i="21"/>
  <c r="AG893" i="21"/>
  <c r="AC893" i="21"/>
  <c r="Y893" i="21"/>
  <c r="AG892" i="21"/>
  <c r="AC892" i="21"/>
  <c r="Y892" i="21"/>
  <c r="AG891" i="21"/>
  <c r="AC891" i="21"/>
  <c r="Y891" i="21"/>
  <c r="AG890" i="21"/>
  <c r="AC890" i="21"/>
  <c r="Y890" i="21"/>
  <c r="AG889" i="21"/>
  <c r="AC889" i="21"/>
  <c r="Y889" i="21"/>
  <c r="AG888" i="21"/>
  <c r="AC888" i="21"/>
  <c r="Y888" i="21"/>
  <c r="AG887" i="21"/>
  <c r="AC887" i="21"/>
  <c r="Y887" i="21"/>
  <c r="AG886" i="21"/>
  <c r="AC886" i="21"/>
  <c r="Y886" i="21"/>
  <c r="AG885" i="21"/>
  <c r="AC885" i="21"/>
  <c r="Y885" i="21"/>
  <c r="AG884" i="21"/>
  <c r="AC884" i="21"/>
  <c r="Y884" i="21"/>
  <c r="AG883" i="21"/>
  <c r="AC883" i="21"/>
  <c r="Y883" i="21"/>
  <c r="AG882" i="21"/>
  <c r="AC882" i="21"/>
  <c r="Y882" i="21"/>
  <c r="AG881" i="21"/>
  <c r="AC881" i="21"/>
  <c r="Y881" i="21"/>
  <c r="AD880" i="21"/>
  <c r="Z880" i="21"/>
  <c r="V880" i="21"/>
  <c r="AE879" i="21"/>
  <c r="AA879" i="21"/>
  <c r="W879" i="21"/>
  <c r="AF878" i="21"/>
  <c r="AB878" i="21"/>
  <c r="X878" i="21"/>
  <c r="AG877" i="21"/>
  <c r="AC877" i="21"/>
  <c r="Y877" i="21"/>
  <c r="AD876" i="21"/>
  <c r="Z876" i="21"/>
  <c r="V876" i="21"/>
  <c r="AE875" i="21"/>
  <c r="AA875" i="21"/>
  <c r="W875" i="21"/>
  <c r="AF874" i="21"/>
  <c r="AF958" i="21"/>
  <c r="AB953" i="21"/>
  <c r="X948" i="21"/>
  <c r="AB945" i="21"/>
  <c r="AF942" i="21"/>
  <c r="W941" i="21"/>
  <c r="Z939" i="21"/>
  <c r="AB937" i="21"/>
  <c r="AE935" i="21"/>
  <c r="V934" i="21"/>
  <c r="X932" i="21"/>
  <c r="AE930" i="21"/>
  <c r="AA929" i="21"/>
  <c r="W928" i="21"/>
  <c r="AE926" i="21"/>
  <c r="AA925" i="21"/>
  <c r="W924" i="21"/>
  <c r="AE922" i="21"/>
  <c r="AA921" i="21"/>
  <c r="W920" i="21"/>
  <c r="AE918" i="21"/>
  <c r="AA917" i="21"/>
  <c r="AE916" i="21"/>
  <c r="W916" i="21"/>
  <c r="AA915" i="21"/>
  <c r="AE914" i="21"/>
  <c r="W914" i="21"/>
  <c r="AA913" i="21"/>
  <c r="AE912" i="21"/>
  <c r="W912" i="21"/>
  <c r="AA911" i="21"/>
  <c r="AE910" i="21"/>
  <c r="W910" i="21"/>
  <c r="AA909" i="21"/>
  <c r="AE908" i="21"/>
  <c r="W908" i="21"/>
  <c r="AA907" i="21"/>
  <c r="AE906" i="21"/>
  <c r="W906" i="21"/>
  <c r="AA905" i="21"/>
  <c r="AE904" i="21"/>
  <c r="W904" i="21"/>
  <c r="AA903" i="21"/>
  <c r="AE902" i="21"/>
  <c r="W902" i="21"/>
  <c r="AA901" i="21"/>
  <c r="AE900" i="21"/>
  <c r="W900" i="21"/>
  <c r="AA899" i="21"/>
  <c r="AE898" i="21"/>
  <c r="W898" i="21"/>
  <c r="AA897" i="21"/>
  <c r="AE896" i="21"/>
  <c r="V896" i="21"/>
  <c r="Z895" i="21"/>
  <c r="AD894" i="21"/>
  <c r="V894" i="21"/>
  <c r="Z893" i="21"/>
  <c r="AD892" i="21"/>
  <c r="V892" i="21"/>
  <c r="Z891" i="21"/>
  <c r="AD890" i="21"/>
  <c r="V890" i="21"/>
  <c r="Z889" i="21"/>
  <c r="AD888" i="21"/>
  <c r="V888" i="21"/>
  <c r="Z887" i="21"/>
  <c r="AD886" i="21"/>
  <c r="V886" i="21"/>
  <c r="Z885" i="21"/>
  <c r="AD884" i="21"/>
  <c r="V884" i="21"/>
  <c r="Z883" i="21"/>
  <c r="AD882" i="21"/>
  <c r="V882" i="21"/>
  <c r="Z881" i="21"/>
  <c r="AG880" i="21"/>
  <c r="Y880" i="21"/>
  <c r="AD879" i="21"/>
  <c r="X879" i="21"/>
  <c r="AE878" i="21"/>
  <c r="Z878" i="21"/>
  <c r="AB877" i="21"/>
  <c r="W877" i="21"/>
  <c r="AF876" i="21"/>
  <c r="AA876" i="21"/>
  <c r="AC875" i="21"/>
  <c r="X875" i="21"/>
  <c r="AE874" i="21"/>
  <c r="AA874" i="21"/>
  <c r="W874" i="21"/>
  <c r="AF873" i="21"/>
  <c r="AB873" i="21"/>
  <c r="X873" i="21"/>
  <c r="AG872" i="21"/>
  <c r="AC872" i="21"/>
  <c r="Y872" i="21"/>
  <c r="AD871" i="21"/>
  <c r="Z871" i="21"/>
  <c r="V871" i="21"/>
  <c r="AE870" i="21"/>
  <c r="AA870" i="21"/>
  <c r="W870" i="21"/>
  <c r="AF869" i="21"/>
  <c r="AB869" i="21"/>
  <c r="X869" i="21"/>
  <c r="AG868" i="21"/>
  <c r="AC868" i="21"/>
  <c r="Y868" i="21"/>
  <c r="AD867" i="21"/>
  <c r="Z867" i="21"/>
  <c r="V867" i="21"/>
  <c r="AE866" i="21"/>
  <c r="AA866" i="21"/>
  <c r="W866" i="21"/>
  <c r="AF865" i="21"/>
  <c r="AB865" i="21"/>
  <c r="X865" i="21"/>
  <c r="AG864" i="21"/>
  <c r="AC864" i="21"/>
  <c r="Y864" i="21"/>
  <c r="AD863" i="21"/>
  <c r="Z863" i="21"/>
  <c r="V863" i="21"/>
  <c r="AE862" i="21"/>
  <c r="AA862" i="21"/>
  <c r="W862" i="21"/>
  <c r="AF861" i="21"/>
  <c r="AB861" i="21"/>
  <c r="X861" i="21"/>
  <c r="AG860" i="21"/>
  <c r="AC860" i="21"/>
  <c r="Y860" i="21"/>
  <c r="AD859" i="21"/>
  <c r="Z859" i="21"/>
  <c r="V859" i="21"/>
  <c r="AE858" i="21"/>
  <c r="AA858" i="21"/>
  <c r="W858" i="21"/>
  <c r="AF857" i="21"/>
  <c r="AB857" i="21"/>
  <c r="X857" i="21"/>
  <c r="AG856" i="21"/>
  <c r="AC856" i="21"/>
  <c r="Y856" i="21"/>
  <c r="AD855" i="21"/>
  <c r="Z855" i="21"/>
  <c r="V855" i="21"/>
  <c r="AE854" i="21"/>
  <c r="AA854" i="21"/>
  <c r="W854" i="21"/>
  <c r="AF853" i="21"/>
  <c r="AB853" i="21"/>
  <c r="X853" i="21"/>
  <c r="AG852" i="21"/>
  <c r="AC852" i="21"/>
  <c r="Y852" i="21"/>
  <c r="AD851" i="21"/>
  <c r="Z851" i="21"/>
  <c r="V851" i="21"/>
  <c r="AE850" i="21"/>
  <c r="AA850" i="21"/>
  <c r="W850" i="21"/>
  <c r="AF849" i="21"/>
  <c r="AB849" i="21"/>
  <c r="X849" i="21"/>
  <c r="AG848" i="21"/>
  <c r="AC848" i="21"/>
  <c r="Y848" i="21"/>
  <c r="AD847" i="21"/>
  <c r="X956" i="21"/>
  <c r="AF950" i="21"/>
  <c r="AF946" i="21"/>
  <c r="X944" i="21"/>
  <c r="V942" i="21"/>
  <c r="X940" i="21"/>
  <c r="AA938" i="21"/>
  <c r="AD936" i="21"/>
  <c r="AF934" i="21"/>
  <c r="W933" i="21"/>
  <c r="AA931" i="21"/>
  <c r="W930" i="21"/>
  <c r="AE928" i="21"/>
  <c r="AA927" i="21"/>
  <c r="W926" i="21"/>
  <c r="AE924" i="21"/>
  <c r="AA923" i="21"/>
  <c r="W922" i="21"/>
  <c r="AE920" i="21"/>
  <c r="AA919" i="21"/>
  <c r="W918" i="21"/>
  <c r="W917" i="21"/>
  <c r="AA916" i="21"/>
  <c r="AE915" i="21"/>
  <c r="W915" i="21"/>
  <c r="AA914" i="21"/>
  <c r="AE913" i="21"/>
  <c r="W913" i="21"/>
  <c r="AA912" i="21"/>
  <c r="AE911" i="21"/>
  <c r="W911" i="21"/>
  <c r="AA910" i="21"/>
  <c r="AE909" i="21"/>
  <c r="W909" i="21"/>
  <c r="AA908" i="21"/>
  <c r="AE907" i="21"/>
  <c r="W907" i="21"/>
  <c r="AA906" i="21"/>
  <c r="AE905" i="21"/>
  <c r="W905" i="21"/>
  <c r="AA904" i="21"/>
  <c r="AE903" i="21"/>
  <c r="W903" i="21"/>
  <c r="AA902" i="21"/>
  <c r="AE901" i="21"/>
  <c r="W901" i="21"/>
  <c r="AA900" i="21"/>
  <c r="AE899" i="21"/>
  <c r="W899" i="21"/>
  <c r="AA898" i="21"/>
  <c r="AE897" i="21"/>
  <c r="W897" i="21"/>
  <c r="Z896" i="21"/>
  <c r="AD895" i="21"/>
  <c r="V895" i="21"/>
  <c r="Z894" i="21"/>
  <c r="AD893" i="21"/>
  <c r="V893" i="21"/>
  <c r="Z892" i="21"/>
  <c r="AD891" i="21"/>
  <c r="V891" i="21"/>
  <c r="Z890" i="21"/>
  <c r="AD889" i="21"/>
  <c r="V889" i="21"/>
  <c r="Z888" i="21"/>
  <c r="AD887" i="21"/>
  <c r="V887" i="21"/>
  <c r="Z886" i="21"/>
  <c r="AD885" i="21"/>
  <c r="V885" i="21"/>
  <c r="Z884" i="21"/>
  <c r="AD883" i="21"/>
  <c r="V883" i="21"/>
  <c r="Z882" i="21"/>
  <c r="AD881" i="21"/>
  <c r="V881" i="21"/>
  <c r="AC880" i="21"/>
  <c r="Z879" i="21"/>
  <c r="AC878" i="21"/>
  <c r="W878" i="21"/>
  <c r="AE877" i="21"/>
  <c r="Z877" i="21"/>
  <c r="AC876" i="21"/>
  <c r="X876" i="21"/>
  <c r="AF875" i="21"/>
  <c r="Z875" i="21"/>
  <c r="AC874" i="21"/>
  <c r="Y874" i="21"/>
  <c r="AD873" i="21"/>
  <c r="Z873" i="21"/>
  <c r="V873" i="21"/>
  <c r="AE872" i="21"/>
  <c r="AA872" i="21"/>
  <c r="W872" i="21"/>
  <c r="AF871" i="21"/>
  <c r="AB871" i="21"/>
  <c r="X871" i="21"/>
  <c r="AG870" i="21"/>
  <c r="AC870" i="21"/>
  <c r="Y870" i="21"/>
  <c r="AD869" i="21"/>
  <c r="Z869" i="21"/>
  <c r="V869" i="21"/>
  <c r="AE868" i="21"/>
  <c r="AA868" i="21"/>
  <c r="W868" i="21"/>
  <c r="AF867" i="21"/>
  <c r="AB867" i="21"/>
  <c r="X867" i="21"/>
  <c r="AG866" i="21"/>
  <c r="AC866" i="21"/>
  <c r="Y866" i="21"/>
  <c r="AD865" i="21"/>
  <c r="Z865" i="21"/>
  <c r="V865" i="21"/>
  <c r="AE864" i="21"/>
  <c r="AA864" i="21"/>
  <c r="W864" i="21"/>
  <c r="AF863" i="21"/>
  <c r="AB863" i="21"/>
  <c r="X863" i="21"/>
  <c r="AG862" i="21"/>
  <c r="AC862" i="21"/>
  <c r="Y862" i="21"/>
  <c r="AD861" i="21"/>
  <c r="Z861" i="21"/>
  <c r="V861" i="21"/>
  <c r="AE860" i="21"/>
  <c r="AA860" i="21"/>
  <c r="W860" i="21"/>
  <c r="AF859" i="21"/>
  <c r="AB859" i="21"/>
  <c r="X859" i="21"/>
  <c r="AG858" i="21"/>
  <c r="AC858" i="21"/>
  <c r="Y858" i="21"/>
  <c r="AD857" i="21"/>
  <c r="Z857" i="21"/>
  <c r="V857" i="21"/>
  <c r="AE856" i="21"/>
  <c r="AA856" i="21"/>
  <c r="W856" i="21"/>
  <c r="AF855" i="21"/>
  <c r="AB855" i="21"/>
  <c r="X855" i="21"/>
  <c r="AG854" i="21"/>
  <c r="AC854" i="21"/>
  <c r="Y854" i="21"/>
  <c r="AD853" i="21"/>
  <c r="Z853" i="21"/>
  <c r="V853" i="21"/>
  <c r="AE852" i="21"/>
  <c r="AA852" i="21"/>
  <c r="W852" i="21"/>
  <c r="AF851" i="21"/>
  <c r="AB851" i="21"/>
  <c r="X851" i="21"/>
  <c r="AG850" i="21"/>
  <c r="AC850" i="21"/>
  <c r="Y850" i="21"/>
  <c r="AD849" i="21"/>
  <c r="Z849" i="21"/>
  <c r="V849" i="21"/>
  <c r="AE848" i="21"/>
  <c r="AA848" i="21"/>
  <c r="W848" i="21"/>
  <c r="AF847" i="21"/>
  <c r="AB847" i="21"/>
  <c r="X847" i="21"/>
  <c r="AG846" i="21"/>
  <c r="AC846" i="21"/>
  <c r="Y846" i="21"/>
  <c r="AB957" i="21"/>
  <c r="AB947" i="21"/>
  <c r="AA942" i="21"/>
  <c r="AF938" i="21"/>
  <c r="Z935" i="21"/>
  <c r="AE931" i="21"/>
  <c r="W929" i="21"/>
  <c r="AA926" i="21"/>
  <c r="AE923" i="21"/>
  <c r="W921" i="21"/>
  <c r="AA918" i="21"/>
  <c r="AC916" i="21"/>
  <c r="Y915" i="21"/>
  <c r="AG913" i="21"/>
  <c r="AC912" i="21"/>
  <c r="Y911" i="21"/>
  <c r="AG909" i="21"/>
  <c r="AC908" i="21"/>
  <c r="Y907" i="21"/>
  <c r="AG905" i="21"/>
  <c r="AC904" i="21"/>
  <c r="Y903" i="21"/>
  <c r="AG901" i="21"/>
  <c r="AC900" i="21"/>
  <c r="Y899" i="21"/>
  <c r="AG897" i="21"/>
  <c r="AC896" i="21"/>
  <c r="X895" i="21"/>
  <c r="AF893" i="21"/>
  <c r="AB892" i="21"/>
  <c r="X891" i="21"/>
  <c r="AF889" i="21"/>
  <c r="AB888" i="21"/>
  <c r="X887" i="21"/>
  <c r="AF885" i="21"/>
  <c r="AB884" i="21"/>
  <c r="X883" i="21"/>
  <c r="AF881" i="21"/>
  <c r="AE880" i="21"/>
  <c r="AF879" i="21"/>
  <c r="Y878" i="21"/>
  <c r="AD877" i="21"/>
  <c r="Y876" i="21"/>
  <c r="AD875" i="21"/>
  <c r="Z874" i="21"/>
  <c r="AG873" i="21"/>
  <c r="Y873" i="21"/>
  <c r="AD872" i="21"/>
  <c r="V872" i="21"/>
  <c r="AC871" i="21"/>
  <c r="Z870" i="21"/>
  <c r="AG869" i="21"/>
  <c r="Y869" i="21"/>
  <c r="AD868" i="21"/>
  <c r="V868" i="21"/>
  <c r="AC867" i="21"/>
  <c r="Z866" i="21"/>
  <c r="AG865" i="21"/>
  <c r="Y865" i="21"/>
  <c r="AD864" i="21"/>
  <c r="V864" i="21"/>
  <c r="AC863" i="21"/>
  <c r="Z862" i="21"/>
  <c r="AG861" i="21"/>
  <c r="Y861" i="21"/>
  <c r="AD860" i="21"/>
  <c r="V860" i="21"/>
  <c r="AC859" i="21"/>
  <c r="Z858" i="21"/>
  <c r="AG857" i="21"/>
  <c r="Y857" i="21"/>
  <c r="AD856" i="21"/>
  <c r="V856" i="21"/>
  <c r="AC855" i="21"/>
  <c r="Z854" i="21"/>
  <c r="AG853" i="21"/>
  <c r="Y853" i="21"/>
  <c r="AD852" i="21"/>
  <c r="V852" i="21"/>
  <c r="AC851" i="21"/>
  <c r="Z850" i="21"/>
  <c r="AG849" i="21"/>
  <c r="Y849" i="21"/>
  <c r="AD848" i="21"/>
  <c r="V848" i="21"/>
  <c r="AC847" i="21"/>
  <c r="W847" i="21"/>
  <c r="AE846" i="21"/>
  <c r="Z846" i="21"/>
  <c r="AD845" i="21"/>
  <c r="Z845" i="21"/>
  <c r="V845" i="21"/>
  <c r="AE844" i="21"/>
  <c r="AA844" i="21"/>
  <c r="W844" i="21"/>
  <c r="AF843" i="21"/>
  <c r="AB843" i="21"/>
  <c r="X843" i="21"/>
  <c r="AG842" i="21"/>
  <c r="AC842" i="21"/>
  <c r="Y842" i="21"/>
  <c r="AD841" i="21"/>
  <c r="Z841" i="21"/>
  <c r="V841" i="21"/>
  <c r="AE840" i="21"/>
  <c r="AA840" i="21"/>
  <c r="W840" i="21"/>
  <c r="AF839" i="21"/>
  <c r="AB839" i="21"/>
  <c r="X839" i="21"/>
  <c r="AG838" i="21"/>
  <c r="AC838" i="21"/>
  <c r="Y838" i="21"/>
  <c r="AD837" i="21"/>
  <c r="Z837" i="21"/>
  <c r="V837" i="21"/>
  <c r="AE836" i="21"/>
  <c r="AA836" i="21"/>
  <c r="W836" i="21"/>
  <c r="AF835" i="21"/>
  <c r="AB835" i="21"/>
  <c r="X835" i="21"/>
  <c r="AG834" i="21"/>
  <c r="AC834" i="21"/>
  <c r="Y834" i="21"/>
  <c r="AD833" i="21"/>
  <c r="Z833" i="21"/>
  <c r="V833" i="21"/>
  <c r="AE832" i="21"/>
  <c r="AA832" i="21"/>
  <c r="W832" i="21"/>
  <c r="AF831" i="21"/>
  <c r="AB831" i="21"/>
  <c r="X831" i="21"/>
  <c r="AG830" i="21"/>
  <c r="AC830" i="21"/>
  <c r="Y830" i="21"/>
  <c r="AD829" i="21"/>
  <c r="Z829" i="21"/>
  <c r="V829" i="21"/>
  <c r="AE828" i="21"/>
  <c r="AA828" i="21"/>
  <c r="W828" i="21"/>
  <c r="AF827" i="21"/>
  <c r="AB827" i="21"/>
  <c r="X827" i="21"/>
  <c r="AG826" i="21"/>
  <c r="AC826" i="21"/>
  <c r="Y826" i="21"/>
  <c r="AD825" i="21"/>
  <c r="Z825" i="21"/>
  <c r="V825" i="21"/>
  <c r="AE824" i="21"/>
  <c r="AA824" i="21"/>
  <c r="W824" i="21"/>
  <c r="AE823" i="21"/>
  <c r="AA823" i="21"/>
  <c r="W823" i="21"/>
  <c r="AF822" i="21"/>
  <c r="AB822" i="21"/>
  <c r="X822" i="21"/>
  <c r="AG821" i="21"/>
  <c r="AC821" i="21"/>
  <c r="Y821" i="21"/>
  <c r="AD820" i="21"/>
  <c r="Z820" i="21"/>
  <c r="V820" i="21"/>
  <c r="AE819" i="21"/>
  <c r="AA819" i="21"/>
  <c r="W819" i="21"/>
  <c r="AF818" i="21"/>
  <c r="AB818" i="21"/>
  <c r="X818" i="21"/>
  <c r="AG817" i="21"/>
  <c r="AC817" i="21"/>
  <c r="Y817" i="21"/>
  <c r="AD816" i="21"/>
  <c r="Z816" i="21"/>
  <c r="V816" i="21"/>
  <c r="AE815" i="21"/>
  <c r="AA815" i="21"/>
  <c r="W815" i="21"/>
  <c r="AF814" i="21"/>
  <c r="AB814" i="21"/>
  <c r="X814" i="21"/>
  <c r="AG813" i="21"/>
  <c r="AC813" i="21"/>
  <c r="Y813" i="21"/>
  <c r="AD812" i="21"/>
  <c r="Z812" i="21"/>
  <c r="V812" i="21"/>
  <c r="AE811" i="21"/>
  <c r="AA811" i="21"/>
  <c r="W811" i="21"/>
  <c r="AF810" i="21"/>
  <c r="AB810" i="21"/>
  <c r="X810" i="21"/>
  <c r="AG809" i="21"/>
  <c r="AC809" i="21"/>
  <c r="Y809" i="21"/>
  <c r="AD808" i="21"/>
  <c r="Z808" i="21"/>
  <c r="V808" i="21"/>
  <c r="AE807" i="21"/>
  <c r="AA807" i="21"/>
  <c r="W807" i="21"/>
  <c r="AF806" i="21"/>
  <c r="AB806" i="21"/>
  <c r="X806" i="21"/>
  <c r="AG805" i="21"/>
  <c r="AC805" i="21"/>
  <c r="Y805" i="21"/>
  <c r="AD804" i="21"/>
  <c r="Z804" i="21"/>
  <c r="V804" i="21"/>
  <c r="AE803" i="21"/>
  <c r="AA803" i="21"/>
  <c r="W803" i="21"/>
  <c r="AF802" i="21"/>
  <c r="AB802" i="21"/>
  <c r="X802" i="21"/>
  <c r="AG801" i="21"/>
  <c r="AC801" i="21"/>
  <c r="Y801" i="21"/>
  <c r="AD800" i="21"/>
  <c r="Z800" i="21"/>
  <c r="V800" i="21"/>
  <c r="AE799" i="21"/>
  <c r="AA799" i="21"/>
  <c r="W799" i="21"/>
  <c r="AF798" i="21"/>
  <c r="AB798" i="21"/>
  <c r="X798" i="21"/>
  <c r="AG797" i="21"/>
  <c r="AC797" i="21"/>
  <c r="Y797" i="21"/>
  <c r="AD796" i="21"/>
  <c r="Z796" i="21"/>
  <c r="V796" i="21"/>
  <c r="AE795" i="21"/>
  <c r="AA795" i="21"/>
  <c r="W795" i="21"/>
  <c r="AF794" i="21"/>
  <c r="AB794" i="21"/>
  <c r="X794" i="21"/>
  <c r="AG793" i="21"/>
  <c r="AC793" i="21"/>
  <c r="Y793" i="21"/>
  <c r="AD792" i="21"/>
  <c r="Z792" i="21"/>
  <c r="V792" i="21"/>
  <c r="AE791" i="21"/>
  <c r="AA791" i="21"/>
  <c r="W791" i="21"/>
  <c r="AF790" i="21"/>
  <c r="AB790" i="21"/>
  <c r="X790" i="21"/>
  <c r="AG789" i="21"/>
  <c r="AC789" i="21"/>
  <c r="Y789" i="21"/>
  <c r="AD788" i="21"/>
  <c r="Z788" i="21"/>
  <c r="V788" i="21"/>
  <c r="AE787" i="21"/>
  <c r="AA787" i="21"/>
  <c r="W787" i="21"/>
  <c r="AF786" i="21"/>
  <c r="AB786" i="21"/>
  <c r="X786" i="21"/>
  <c r="AG785" i="21"/>
  <c r="AC785" i="21"/>
  <c r="Y785" i="21"/>
  <c r="AD784" i="21"/>
  <c r="Z784" i="21"/>
  <c r="V784" i="21"/>
  <c r="AE783" i="21"/>
  <c r="AA783" i="21"/>
  <c r="W783" i="21"/>
  <c r="AF782" i="21"/>
  <c r="AB782" i="21"/>
  <c r="X782" i="21"/>
  <c r="AG781" i="21"/>
  <c r="AC781" i="21"/>
  <c r="Y781" i="21"/>
  <c r="AD780" i="21"/>
  <c r="Z780" i="21"/>
  <c r="V780" i="21"/>
  <c r="AE779" i="21"/>
  <c r="AA779" i="21"/>
  <c r="W779" i="21"/>
  <c r="AF778" i="21"/>
  <c r="AB778" i="21"/>
  <c r="X778" i="21"/>
  <c r="AG777" i="21"/>
  <c r="AC777" i="21"/>
  <c r="Y777" i="21"/>
  <c r="AD776" i="21"/>
  <c r="Z776" i="21"/>
  <c r="V776" i="21"/>
  <c r="AE775" i="21"/>
  <c r="AA775" i="21"/>
  <c r="W775" i="21"/>
  <c r="AF774" i="21"/>
  <c r="AB774" i="21"/>
  <c r="X774" i="21"/>
  <c r="AG773" i="21"/>
  <c r="AC773" i="21"/>
  <c r="Y773" i="21"/>
  <c r="AG772" i="21"/>
  <c r="AC772" i="21"/>
  <c r="Y772" i="21"/>
  <c r="AD771" i="21"/>
  <c r="Z771" i="21"/>
  <c r="V771" i="21"/>
  <c r="AE770" i="21"/>
  <c r="AA770" i="21"/>
  <c r="W770" i="21"/>
  <c r="AF769" i="21"/>
  <c r="AB769" i="21"/>
  <c r="X769" i="21"/>
  <c r="AG768" i="21"/>
  <c r="AC768" i="21"/>
  <c r="Y768" i="21"/>
  <c r="AD767" i="21"/>
  <c r="Z767" i="21"/>
  <c r="V767" i="21"/>
  <c r="AE766" i="21"/>
  <c r="AA766" i="21"/>
  <c r="W766" i="21"/>
  <c r="AF765" i="21"/>
  <c r="AB765" i="21"/>
  <c r="X765" i="21"/>
  <c r="AG764" i="21"/>
  <c r="AC764" i="21"/>
  <c r="Y764" i="21"/>
  <c r="AD763" i="21"/>
  <c r="Z763" i="21"/>
  <c r="V763" i="21"/>
  <c r="AE762" i="21"/>
  <c r="AA762" i="21"/>
  <c r="X952" i="21"/>
  <c r="AF944" i="21"/>
  <c r="AD940" i="21"/>
  <c r="W937" i="21"/>
  <c r="AB933" i="21"/>
  <c r="AA930" i="21"/>
  <c r="AE927" i="21"/>
  <c r="W925" i="21"/>
  <c r="AA922" i="21"/>
  <c r="AE919" i="21"/>
  <c r="Y917" i="21"/>
  <c r="AG915" i="21"/>
  <c r="AC914" i="21"/>
  <c r="Y913" i="21"/>
  <c r="AG911" i="21"/>
  <c r="AC910" i="21"/>
  <c r="Y909" i="21"/>
  <c r="AG907" i="21"/>
  <c r="AC906" i="21"/>
  <c r="Y905" i="21"/>
  <c r="AG903" i="21"/>
  <c r="AC902" i="21"/>
  <c r="Y901" i="21"/>
  <c r="AG899" i="21"/>
  <c r="AC898" i="21"/>
  <c r="Y897" i="21"/>
  <c r="AF895" i="21"/>
  <c r="AB894" i="21"/>
  <c r="X893" i="21"/>
  <c r="AF891" i="21"/>
  <c r="AB890" i="21"/>
  <c r="X889" i="21"/>
  <c r="AF887" i="21"/>
  <c r="AB886" i="21"/>
  <c r="X885" i="21"/>
  <c r="AF883" i="21"/>
  <c r="AB882" i="21"/>
  <c r="X881" i="21"/>
  <c r="W880" i="21"/>
  <c r="Y879" i="21"/>
  <c r="AD878" i="21"/>
  <c r="X877" i="21"/>
  <c r="AE876" i="21"/>
  <c r="Y875" i="21"/>
  <c r="AD874" i="21"/>
  <c r="V874" i="21"/>
  <c r="AC873" i="21"/>
  <c r="Z872" i="21"/>
  <c r="AG871" i="21"/>
  <c r="Y871" i="21"/>
  <c r="AD870" i="21"/>
  <c r="V870" i="21"/>
  <c r="AC869" i="21"/>
  <c r="Z868" i="21"/>
  <c r="AG867" i="21"/>
  <c r="Y867" i="21"/>
  <c r="AD866" i="21"/>
  <c r="V866" i="21"/>
  <c r="AC865" i="21"/>
  <c r="Z864" i="21"/>
  <c r="AG863" i="21"/>
  <c r="Y863" i="21"/>
  <c r="AD862" i="21"/>
  <c r="V862" i="21"/>
  <c r="AC861" i="21"/>
  <c r="Z860" i="21"/>
  <c r="AG859" i="21"/>
  <c r="Y859" i="21"/>
  <c r="AD858" i="21"/>
  <c r="V858" i="21"/>
  <c r="AC857" i="21"/>
  <c r="Z856" i="21"/>
  <c r="AG855" i="21"/>
  <c r="Y855" i="21"/>
  <c r="AD854" i="21"/>
  <c r="V854" i="21"/>
  <c r="AC853" i="21"/>
  <c r="Z852" i="21"/>
  <c r="AG851" i="21"/>
  <c r="Y851" i="21"/>
  <c r="AD850" i="21"/>
  <c r="V850" i="21"/>
  <c r="AC849" i="21"/>
  <c r="Z848" i="21"/>
  <c r="AG847" i="21"/>
  <c r="Z847" i="21"/>
  <c r="AB846" i="21"/>
  <c r="W846" i="21"/>
  <c r="AF845" i="21"/>
  <c r="AB845" i="21"/>
  <c r="X845" i="21"/>
  <c r="AG844" i="21"/>
  <c r="AC844" i="21"/>
  <c r="Y844" i="21"/>
  <c r="AD843" i="21"/>
  <c r="Z843" i="21"/>
  <c r="V843" i="21"/>
  <c r="AE842" i="21"/>
  <c r="AA842" i="21"/>
  <c r="W842" i="21"/>
  <c r="AF841" i="21"/>
  <c r="AB841" i="21"/>
  <c r="X841" i="21"/>
  <c r="AG840" i="21"/>
  <c r="AC840" i="21"/>
  <c r="Y840" i="21"/>
  <c r="AD839" i="21"/>
  <c r="Z839" i="21"/>
  <c r="V839" i="21"/>
  <c r="AE838" i="21"/>
  <c r="AA838" i="21"/>
  <c r="W838" i="21"/>
  <c r="AF837" i="21"/>
  <c r="AB837" i="21"/>
  <c r="X837" i="21"/>
  <c r="AG836" i="21"/>
  <c r="AC836" i="21"/>
  <c r="Y836" i="21"/>
  <c r="AD835" i="21"/>
  <c r="Z835" i="21"/>
  <c r="V835" i="21"/>
  <c r="AE834" i="21"/>
  <c r="AA834" i="21"/>
  <c r="W834" i="21"/>
  <c r="AF833" i="21"/>
  <c r="AB833" i="21"/>
  <c r="X833" i="21"/>
  <c r="AG832" i="21"/>
  <c r="AC832" i="21"/>
  <c r="Y832" i="21"/>
  <c r="AD831" i="21"/>
  <c r="Z831" i="21"/>
  <c r="V831" i="21"/>
  <c r="AE830" i="21"/>
  <c r="AA830" i="21"/>
  <c r="W830" i="21"/>
  <c r="AF829" i="21"/>
  <c r="AB829" i="21"/>
  <c r="X829" i="21"/>
  <c r="AG828" i="21"/>
  <c r="AC828" i="21"/>
  <c r="Y828" i="21"/>
  <c r="AD827" i="21"/>
  <c r="Z827" i="21"/>
  <c r="V827" i="21"/>
  <c r="AE826" i="21"/>
  <c r="AA826" i="21"/>
  <c r="W826" i="21"/>
  <c r="AF825" i="21"/>
  <c r="AB825" i="21"/>
  <c r="X825" i="21"/>
  <c r="AG824" i="21"/>
  <c r="AC824" i="21"/>
  <c r="Y824" i="21"/>
  <c r="AG823" i="21"/>
  <c r="AC823" i="21"/>
  <c r="Y823" i="21"/>
  <c r="AD822" i="21"/>
  <c r="Z822" i="21"/>
  <c r="V822" i="21"/>
  <c r="AE821" i="21"/>
  <c r="AA821" i="21"/>
  <c r="W821" i="21"/>
  <c r="AF820" i="21"/>
  <c r="AB820" i="21"/>
  <c r="X820" i="21"/>
  <c r="AG819" i="21"/>
  <c r="AC819" i="21"/>
  <c r="Y819" i="21"/>
  <c r="AD818" i="21"/>
  <c r="Z818" i="21"/>
  <c r="V818" i="21"/>
  <c r="AE817" i="21"/>
  <c r="AA817" i="21"/>
  <c r="W817" i="21"/>
  <c r="AF816" i="21"/>
  <c r="AB816" i="21"/>
  <c r="X816" i="21"/>
  <c r="AG815" i="21"/>
  <c r="AC815" i="21"/>
  <c r="Y815" i="21"/>
  <c r="AD814" i="21"/>
  <c r="Z814" i="21"/>
  <c r="V814" i="21"/>
  <c r="AE813" i="21"/>
  <c r="AA813" i="21"/>
  <c r="W813" i="21"/>
  <c r="AF812" i="21"/>
  <c r="AB812" i="21"/>
  <c r="X812" i="21"/>
  <c r="AG811" i="21"/>
  <c r="AC811" i="21"/>
  <c r="Y811" i="21"/>
  <c r="AD810" i="21"/>
  <c r="Z810" i="21"/>
  <c r="V810" i="21"/>
  <c r="AE809" i="21"/>
  <c r="AA809" i="21"/>
  <c r="W809" i="21"/>
  <c r="AF808" i="21"/>
  <c r="AB808" i="21"/>
  <c r="X808" i="21"/>
  <c r="AG807" i="21"/>
  <c r="AC807" i="21"/>
  <c r="Y807" i="21"/>
  <c r="AD806" i="21"/>
  <c r="Z806" i="21"/>
  <c r="V806" i="21"/>
  <c r="AE805" i="21"/>
  <c r="AA805" i="21"/>
  <c r="W805" i="21"/>
  <c r="AF804" i="21"/>
  <c r="AB804" i="21"/>
  <c r="X804" i="21"/>
  <c r="AG803" i="21"/>
  <c r="AC803" i="21"/>
  <c r="Y803" i="21"/>
  <c r="AD802" i="21"/>
  <c r="Z802" i="21"/>
  <c r="V802" i="21"/>
  <c r="AE801" i="21"/>
  <c r="AA801" i="21"/>
  <c r="W801" i="21"/>
  <c r="AF800" i="21"/>
  <c r="AB800" i="21"/>
  <c r="X800" i="21"/>
  <c r="AG799" i="21"/>
  <c r="AC799" i="21"/>
  <c r="Y799" i="21"/>
  <c r="AD798" i="21"/>
  <c r="Z798" i="21"/>
  <c r="V798" i="21"/>
  <c r="AE797" i="21"/>
  <c r="AA797" i="21"/>
  <c r="W797" i="21"/>
  <c r="AF796" i="21"/>
  <c r="AB796" i="21"/>
  <c r="X796" i="21"/>
  <c r="AG795" i="21"/>
  <c r="AC795" i="21"/>
  <c r="Y795" i="21"/>
  <c r="AD794" i="21"/>
  <c r="Z794" i="21"/>
  <c r="V794" i="21"/>
  <c r="AE793" i="21"/>
  <c r="AA793" i="21"/>
  <c r="W793" i="21"/>
  <c r="AF792" i="21"/>
  <c r="AB792" i="21"/>
  <c r="X792" i="21"/>
  <c r="AG791" i="21"/>
  <c r="AC791" i="21"/>
  <c r="Y791" i="21"/>
  <c r="AD790" i="21"/>
  <c r="Z790" i="21"/>
  <c r="V790" i="21"/>
  <c r="AE789" i="21"/>
  <c r="AA789" i="21"/>
  <c r="W789" i="21"/>
  <c r="AF788" i="21"/>
  <c r="AB788" i="21"/>
  <c r="X788" i="21"/>
  <c r="AG787" i="21"/>
  <c r="AC787" i="21"/>
  <c r="Y787" i="21"/>
  <c r="AD786" i="21"/>
  <c r="Z786" i="21"/>
  <c r="V786" i="21"/>
  <c r="AE785" i="21"/>
  <c r="AA785" i="21"/>
  <c r="W785" i="21"/>
  <c r="AF784" i="21"/>
  <c r="AB784" i="21"/>
  <c r="X784" i="21"/>
  <c r="AG783" i="21"/>
  <c r="AC783" i="21"/>
  <c r="Y783" i="21"/>
  <c r="AD782" i="21"/>
  <c r="Z782" i="21"/>
  <c r="V782" i="21"/>
  <c r="AE781" i="21"/>
  <c r="AA781" i="21"/>
  <c r="W781" i="21"/>
  <c r="AF780" i="21"/>
  <c r="AB780" i="21"/>
  <c r="X780" i="21"/>
  <c r="AG779" i="21"/>
  <c r="AC779" i="21"/>
  <c r="Y779" i="21"/>
  <c r="AD778" i="21"/>
  <c r="Z778" i="21"/>
  <c r="V778" i="21"/>
  <c r="AE777" i="21"/>
  <c r="AA777" i="21"/>
  <c r="W777" i="21"/>
  <c r="AF776" i="21"/>
  <c r="AB776" i="21"/>
  <c r="X776" i="21"/>
  <c r="AG775" i="21"/>
  <c r="AC775" i="21"/>
  <c r="Y775" i="21"/>
  <c r="AD774" i="21"/>
  <c r="Z774" i="21"/>
  <c r="V774" i="21"/>
  <c r="AE773" i="21"/>
  <c r="AA773" i="21"/>
  <c r="W773" i="21"/>
  <c r="AE772" i="21"/>
  <c r="AA772" i="21"/>
  <c r="W772" i="21"/>
  <c r="AF771" i="21"/>
  <c r="AB771" i="21"/>
  <c r="X771" i="21"/>
  <c r="AG770" i="21"/>
  <c r="AC770" i="21"/>
  <c r="Y770" i="21"/>
  <c r="AD769" i="21"/>
  <c r="Z769" i="21"/>
  <c r="V769" i="21"/>
  <c r="AE768" i="21"/>
  <c r="AA768" i="21"/>
  <c r="W768" i="21"/>
  <c r="AF767" i="21"/>
  <c r="AB767" i="21"/>
  <c r="X767" i="21"/>
  <c r="AG766" i="21"/>
  <c r="AC766" i="21"/>
  <c r="Y766" i="21"/>
  <c r="AD765" i="21"/>
  <c r="Z765" i="21"/>
  <c r="V765" i="21"/>
  <c r="AE764" i="21"/>
  <c r="AA764" i="21"/>
  <c r="W764" i="21"/>
  <c r="AF763" i="21"/>
  <c r="AB763" i="21"/>
  <c r="X763" i="21"/>
  <c r="AG762" i="21"/>
  <c r="AC762" i="21"/>
  <c r="Y762" i="21"/>
  <c r="AD761" i="21"/>
  <c r="AF954" i="21"/>
  <c r="AB941" i="21"/>
  <c r="AA934" i="21"/>
  <c r="AA928" i="21"/>
  <c r="W923" i="21"/>
  <c r="AE917" i="21"/>
  <c r="AG914" i="21"/>
  <c r="Y912" i="21"/>
  <c r="AC909" i="21"/>
  <c r="AG906" i="21"/>
  <c r="Y904" i="21"/>
  <c r="AC901" i="21"/>
  <c r="AG898" i="21"/>
  <c r="X896" i="21"/>
  <c r="AB893" i="21"/>
  <c r="AF890" i="21"/>
  <c r="X888" i="21"/>
  <c r="AB885" i="21"/>
  <c r="AF882" i="21"/>
  <c r="AA880" i="21"/>
  <c r="V847" i="21"/>
  <c r="AA846" i="21"/>
  <c r="AG845" i="21"/>
  <c r="Y845" i="21"/>
  <c r="AD844" i="21"/>
  <c r="V844" i="21"/>
  <c r="AC843" i="21"/>
  <c r="Z842" i="21"/>
  <c r="AG841" i="21"/>
  <c r="Y841" i="21"/>
  <c r="AD840" i="21"/>
  <c r="V840" i="21"/>
  <c r="AC839" i="21"/>
  <c r="Z838" i="21"/>
  <c r="AG837" i="21"/>
  <c r="Y837" i="21"/>
  <c r="AD836" i="21"/>
  <c r="V836" i="21"/>
  <c r="AC835" i="21"/>
  <c r="Z834" i="21"/>
  <c r="AG833" i="21"/>
  <c r="Y833" i="21"/>
  <c r="AD832" i="21"/>
  <c r="V832" i="21"/>
  <c r="AC831" i="21"/>
  <c r="Z830" i="21"/>
  <c r="AG829" i="21"/>
  <c r="Y829" i="21"/>
  <c r="AD828" i="21"/>
  <c r="V828" i="21"/>
  <c r="AC827" i="21"/>
  <c r="Z826" i="21"/>
  <c r="AG825" i="21"/>
  <c r="Y825" i="21"/>
  <c r="AD824" i="21"/>
  <c r="V824" i="21"/>
  <c r="Z823" i="21"/>
  <c r="AG822" i="21"/>
  <c r="Y822" i="21"/>
  <c r="AD821" i="21"/>
  <c r="V821" i="21"/>
  <c r="AC820" i="21"/>
  <c r="Z819" i="21"/>
  <c r="AG818" i="21"/>
  <c r="Y818" i="21"/>
  <c r="AD817" i="21"/>
  <c r="V817" i="21"/>
  <c r="AC816" i="21"/>
  <c r="Z815" i="21"/>
  <c r="AG814" i="21"/>
  <c r="Y814" i="21"/>
  <c r="AD813" i="21"/>
  <c r="V813" i="21"/>
  <c r="AC812" i="21"/>
  <c r="Z811" i="21"/>
  <c r="AG810" i="21"/>
  <c r="Y810" i="21"/>
  <c r="AD809" i="21"/>
  <c r="V809" i="21"/>
  <c r="AC808" i="21"/>
  <c r="Z807" i="21"/>
  <c r="AG806" i="21"/>
  <c r="Y806" i="21"/>
  <c r="AD805" i="21"/>
  <c r="V805" i="21"/>
  <c r="AC804" i="21"/>
  <c r="Z803" i="21"/>
  <c r="AG802" i="21"/>
  <c r="Y802" i="21"/>
  <c r="AD801" i="21"/>
  <c r="V801" i="21"/>
  <c r="AC800" i="21"/>
  <c r="Z799" i="21"/>
  <c r="AG798" i="21"/>
  <c r="Y798" i="21"/>
  <c r="AD797" i="21"/>
  <c r="V797" i="21"/>
  <c r="AC796" i="21"/>
  <c r="Z795" i="21"/>
  <c r="AG794" i="21"/>
  <c r="Y794" i="21"/>
  <c r="AD793" i="21"/>
  <c r="V793" i="21"/>
  <c r="AC792" i="21"/>
  <c r="Z791" i="21"/>
  <c r="AG790" i="21"/>
  <c r="Y790" i="21"/>
  <c r="AD789" i="21"/>
  <c r="V789" i="21"/>
  <c r="AC788" i="21"/>
  <c r="Z787" i="21"/>
  <c r="AG786" i="21"/>
  <c r="Y786" i="21"/>
  <c r="AD785" i="21"/>
  <c r="V785" i="21"/>
  <c r="AC784" i="21"/>
  <c r="Z783" i="21"/>
  <c r="AG782" i="21"/>
  <c r="Y782" i="21"/>
  <c r="AD781" i="21"/>
  <c r="V781" i="21"/>
  <c r="AC780" i="21"/>
  <c r="Z779" i="21"/>
  <c r="AG778" i="21"/>
  <c r="Y778" i="21"/>
  <c r="AD777" i="21"/>
  <c r="V777" i="21"/>
  <c r="AC776" i="21"/>
  <c r="Z775" i="21"/>
  <c r="AG774" i="21"/>
  <c r="AB949" i="21"/>
  <c r="AE939" i="21"/>
  <c r="AD932" i="21"/>
  <c r="W927" i="21"/>
  <c r="AE921" i="21"/>
  <c r="AG916" i="21"/>
  <c r="Y914" i="21"/>
  <c r="AC911" i="21"/>
  <c r="AG908" i="21"/>
  <c r="Y906" i="21"/>
  <c r="AC903" i="21"/>
  <c r="AG900" i="21"/>
  <c r="Y898" i="21"/>
  <c r="AB895" i="21"/>
  <c r="AF892" i="21"/>
  <c r="X890" i="21"/>
  <c r="AB887" i="21"/>
  <c r="AF884" i="21"/>
  <c r="X882" i="21"/>
  <c r="AG878" i="21"/>
  <c r="AF877" i="21"/>
  <c r="AG876" i="21"/>
  <c r="AG875" i="21"/>
  <c r="AG874" i="21"/>
  <c r="AE873" i="21"/>
  <c r="AF872" i="21"/>
  <c r="AE871" i="21"/>
  <c r="AF870" i="21"/>
  <c r="AE869" i="21"/>
  <c r="AF868" i="21"/>
  <c r="AE867" i="21"/>
  <c r="AF866" i="21"/>
  <c r="AE865" i="21"/>
  <c r="AF864" i="21"/>
  <c r="AE863" i="21"/>
  <c r="AF862" i="21"/>
  <c r="AE861" i="21"/>
  <c r="AF860" i="21"/>
  <c r="AE859" i="21"/>
  <c r="AF858" i="21"/>
  <c r="AE857" i="21"/>
  <c r="AF856" i="21"/>
  <c r="AE855" i="21"/>
  <c r="AF854" i="21"/>
  <c r="AE853" i="21"/>
  <c r="AF852" i="21"/>
  <c r="AE851" i="21"/>
  <c r="AF850" i="21"/>
  <c r="AE849" i="21"/>
  <c r="AF848" i="21"/>
  <c r="AE847" i="21"/>
  <c r="X846" i="21"/>
  <c r="AE845" i="21"/>
  <c r="W845" i="21"/>
  <c r="AB844" i="21"/>
  <c r="AA843" i="21"/>
  <c r="AF842" i="21"/>
  <c r="X842" i="21"/>
  <c r="AE841" i="21"/>
  <c r="W841" i="21"/>
  <c r="AB840" i="21"/>
  <c r="AA839" i="21"/>
  <c r="AF838" i="21"/>
  <c r="X838" i="21"/>
  <c r="AE837" i="21"/>
  <c r="W837" i="21"/>
  <c r="AB836" i="21"/>
  <c r="AA835" i="21"/>
  <c r="AF834" i="21"/>
  <c r="X834" i="21"/>
  <c r="AE833" i="21"/>
  <c r="W833" i="21"/>
  <c r="AB832" i="21"/>
  <c r="AA831" i="21"/>
  <c r="AF830" i="21"/>
  <c r="X830" i="21"/>
  <c r="AE829" i="21"/>
  <c r="W829" i="21"/>
  <c r="AB828" i="21"/>
  <c r="AA827" i="21"/>
  <c r="AF826" i="21"/>
  <c r="X826" i="21"/>
  <c r="AE825" i="21"/>
  <c r="W825" i="21"/>
  <c r="AB824" i="21"/>
  <c r="X946" i="21"/>
  <c r="V938" i="21"/>
  <c r="W931" i="21"/>
  <c r="AE925" i="21"/>
  <c r="AA920" i="21"/>
  <c r="Y916" i="21"/>
  <c r="AC913" i="21"/>
  <c r="AG910" i="21"/>
  <c r="Y908" i="21"/>
  <c r="AC905" i="21"/>
  <c r="AG902" i="21"/>
  <c r="Y900" i="21"/>
  <c r="AC897" i="21"/>
  <c r="AF894" i="21"/>
  <c r="X892" i="21"/>
  <c r="AB889" i="21"/>
  <c r="AF886" i="21"/>
  <c r="X884" i="21"/>
  <c r="AB881" i="21"/>
  <c r="AB879" i="21"/>
  <c r="AA878" i="21"/>
  <c r="AA877" i="21"/>
  <c r="AB876" i="21"/>
  <c r="AB875" i="21"/>
  <c r="AB874" i="21"/>
  <c r="AA873" i="21"/>
  <c r="AB872" i="21"/>
  <c r="AA871" i="21"/>
  <c r="AB870" i="21"/>
  <c r="AA869" i="21"/>
  <c r="AB868" i="21"/>
  <c r="AA867" i="21"/>
  <c r="AB866" i="21"/>
  <c r="AA865" i="21"/>
  <c r="AB864" i="21"/>
  <c r="AA863" i="21"/>
  <c r="AB862" i="21"/>
  <c r="AA861" i="21"/>
  <c r="AB860" i="21"/>
  <c r="AA859" i="21"/>
  <c r="AB858" i="21"/>
  <c r="AA857" i="21"/>
  <c r="AB856" i="21"/>
  <c r="AA855" i="21"/>
  <c r="AB854" i="21"/>
  <c r="AA853" i="21"/>
  <c r="AB852" i="21"/>
  <c r="AA851" i="21"/>
  <c r="AB850" i="21"/>
  <c r="AA849" i="21"/>
  <c r="AB848" i="21"/>
  <c r="AA847" i="21"/>
  <c r="AF846" i="21"/>
  <c r="V846" i="21"/>
  <c r="AC845" i="21"/>
  <c r="Z844" i="21"/>
  <c r="AG843" i="21"/>
  <c r="Y843" i="21"/>
  <c r="AD842" i="21"/>
  <c r="V842" i="21"/>
  <c r="AC841" i="21"/>
  <c r="Z840" i="21"/>
  <c r="AG839" i="21"/>
  <c r="Y839" i="21"/>
  <c r="AD838" i="21"/>
  <c r="V838" i="21"/>
  <c r="AC837" i="21"/>
  <c r="Z836" i="21"/>
  <c r="AG835" i="21"/>
  <c r="Y835" i="21"/>
  <c r="AD834" i="21"/>
  <c r="V834" i="21"/>
  <c r="AC833" i="21"/>
  <c r="Z832" i="21"/>
  <c r="AG831" i="21"/>
  <c r="Y831" i="21"/>
  <c r="AD830" i="21"/>
  <c r="V830" i="21"/>
  <c r="AC829" i="21"/>
  <c r="Z828" i="21"/>
  <c r="AG827" i="21"/>
  <c r="Y827" i="21"/>
  <c r="AD826" i="21"/>
  <c r="V826" i="21"/>
  <c r="AC825" i="21"/>
  <c r="Z824" i="21"/>
  <c r="AD823" i="21"/>
  <c r="V823" i="21"/>
  <c r="AC822" i="21"/>
  <c r="Z821" i="21"/>
  <c r="AG820" i="21"/>
  <c r="Y820" i="21"/>
  <c r="AD819" i="21"/>
  <c r="V819" i="21"/>
  <c r="AC818" i="21"/>
  <c r="Z817" i="21"/>
  <c r="AG816" i="21"/>
  <c r="Y816" i="21"/>
  <c r="AD815" i="21"/>
  <c r="V815" i="21"/>
  <c r="AC814" i="21"/>
  <c r="Z813" i="21"/>
  <c r="AG812" i="21"/>
  <c r="Y812" i="21"/>
  <c r="AD811" i="21"/>
  <c r="V811" i="21"/>
  <c r="AC810" i="21"/>
  <c r="Z809" i="21"/>
  <c r="AG808" i="21"/>
  <c r="Y808" i="21"/>
  <c r="AD807" i="21"/>
  <c r="V807" i="21"/>
  <c r="AC806" i="21"/>
  <c r="Z805" i="21"/>
  <c r="AG804" i="21"/>
  <c r="Y804" i="21"/>
  <c r="AD803" i="21"/>
  <c r="V803" i="21"/>
  <c r="AC802" i="21"/>
  <c r="Z801" i="21"/>
  <c r="AG800" i="21"/>
  <c r="Y800" i="21"/>
  <c r="AD799" i="21"/>
  <c r="V799" i="21"/>
  <c r="AC798" i="21"/>
  <c r="Z797" i="21"/>
  <c r="AG796" i="21"/>
  <c r="Y796" i="21"/>
  <c r="AD795" i="21"/>
  <c r="V795" i="21"/>
  <c r="AC794" i="21"/>
  <c r="Z793" i="21"/>
  <c r="AG792" i="21"/>
  <c r="Y792" i="21"/>
  <c r="AD791" i="21"/>
  <c r="V791" i="21"/>
  <c r="AC790" i="21"/>
  <c r="Z789" i="21"/>
  <c r="AG788" i="21"/>
  <c r="Y788" i="21"/>
  <c r="AD787" i="21"/>
  <c r="V787" i="21"/>
  <c r="AC786" i="21"/>
  <c r="Z785" i="21"/>
  <c r="AG784" i="21"/>
  <c r="Y784" i="21"/>
  <c r="AD783" i="21"/>
  <c r="V783" i="21"/>
  <c r="AC782" i="21"/>
  <c r="Z781" i="21"/>
  <c r="AG780" i="21"/>
  <c r="Y780" i="21"/>
  <c r="AD779" i="21"/>
  <c r="V779" i="21"/>
  <c r="AC778" i="21"/>
  <c r="Z777" i="21"/>
  <c r="AG776" i="21"/>
  <c r="Y776" i="21"/>
  <c r="AD775" i="21"/>
  <c r="V775" i="21"/>
  <c r="AC774" i="21"/>
  <c r="Z773" i="21"/>
  <c r="AD772" i="21"/>
  <c r="V772" i="21"/>
  <c r="AC771" i="21"/>
  <c r="Z770" i="21"/>
  <c r="AG769" i="21"/>
  <c r="Y769" i="21"/>
  <c r="AD768" i="21"/>
  <c r="V768" i="21"/>
  <c r="AC767" i="21"/>
  <c r="Z766" i="21"/>
  <c r="AG765" i="21"/>
  <c r="Y765" i="21"/>
  <c r="AD764" i="21"/>
  <c r="V764" i="21"/>
  <c r="AC763" i="21"/>
  <c r="Z762" i="21"/>
  <c r="AC761" i="21"/>
  <c r="Y761" i="21"/>
  <c r="AD760" i="21"/>
  <c r="Z760" i="21"/>
  <c r="V760" i="21"/>
  <c r="AE759" i="21"/>
  <c r="AA759" i="21"/>
  <c r="W759" i="21"/>
  <c r="AG758" i="21"/>
  <c r="AC758" i="21"/>
  <c r="Y758" i="21"/>
  <c r="AE757" i="21"/>
  <c r="AA757" i="21"/>
  <c r="W757" i="21"/>
  <c r="AG756" i="21"/>
  <c r="AC756" i="21"/>
  <c r="Y756" i="21"/>
  <c r="AE755" i="21"/>
  <c r="AA755" i="21"/>
  <c r="W755" i="21"/>
  <c r="AG754" i="21"/>
  <c r="AC754" i="21"/>
  <c r="Y754" i="21"/>
  <c r="AE753" i="21"/>
  <c r="AA753" i="21"/>
  <c r="W753" i="21"/>
  <c r="AG752" i="21"/>
  <c r="AC752" i="21"/>
  <c r="Y752" i="21"/>
  <c r="AD751" i="21"/>
  <c r="Z751" i="21"/>
  <c r="V751" i="21"/>
  <c r="AF750" i="21"/>
  <c r="AB750" i="21"/>
  <c r="AB943" i="21"/>
  <c r="W919" i="21"/>
  <c r="AC907" i="21"/>
  <c r="AG896" i="21"/>
  <c r="X886" i="21"/>
  <c r="V879" i="21"/>
  <c r="V877" i="21"/>
  <c r="V875" i="21"/>
  <c r="W873" i="21"/>
  <c r="W871" i="21"/>
  <c r="W869" i="21"/>
  <c r="W867" i="21"/>
  <c r="W865" i="21"/>
  <c r="W863" i="21"/>
  <c r="W861" i="21"/>
  <c r="W859" i="21"/>
  <c r="W857" i="21"/>
  <c r="W855" i="21"/>
  <c r="W853" i="21"/>
  <c r="W851" i="21"/>
  <c r="W849" i="21"/>
  <c r="Y847" i="21"/>
  <c r="AA845" i="21"/>
  <c r="AB842" i="21"/>
  <c r="AF840" i="21"/>
  <c r="W839" i="21"/>
  <c r="AA837" i="21"/>
  <c r="AB834" i="21"/>
  <c r="AF832" i="21"/>
  <c r="W831" i="21"/>
  <c r="AA829" i="21"/>
  <c r="AB826" i="21"/>
  <c r="AF824" i="21"/>
  <c r="X823" i="21"/>
  <c r="W822" i="21"/>
  <c r="X821" i="21"/>
  <c r="W820" i="21"/>
  <c r="X819" i="21"/>
  <c r="W818" i="21"/>
  <c r="X817" i="21"/>
  <c r="W816" i="21"/>
  <c r="X815" i="21"/>
  <c r="W814" i="21"/>
  <c r="X813" i="21"/>
  <c r="W812" i="21"/>
  <c r="X811" i="21"/>
  <c r="W810" i="21"/>
  <c r="X809" i="21"/>
  <c r="W808" i="21"/>
  <c r="X807" i="21"/>
  <c r="W806" i="21"/>
  <c r="X805" i="21"/>
  <c r="W804" i="21"/>
  <c r="X803" i="21"/>
  <c r="W802" i="21"/>
  <c r="X801" i="21"/>
  <c r="W800" i="21"/>
  <c r="X799" i="21"/>
  <c r="W798" i="21"/>
  <c r="X797" i="21"/>
  <c r="W796" i="21"/>
  <c r="X795" i="21"/>
  <c r="W794" i="21"/>
  <c r="X793" i="21"/>
  <c r="W792" i="21"/>
  <c r="X791" i="21"/>
  <c r="W790" i="21"/>
  <c r="X789" i="21"/>
  <c r="W788" i="21"/>
  <c r="X787" i="21"/>
  <c r="W786" i="21"/>
  <c r="X785" i="21"/>
  <c r="W784" i="21"/>
  <c r="X783" i="21"/>
  <c r="W782" i="21"/>
  <c r="X781" i="21"/>
  <c r="W780" i="21"/>
  <c r="X779" i="21"/>
  <c r="W778" i="21"/>
  <c r="X777" i="21"/>
  <c r="W776" i="21"/>
  <c r="X775" i="21"/>
  <c r="Y774" i="21"/>
  <c r="AD773" i="21"/>
  <c r="AF772" i="21"/>
  <c r="Y771" i="21"/>
  <c r="AD770" i="21"/>
  <c r="W769" i="21"/>
  <c r="Z768" i="21"/>
  <c r="AE767" i="21"/>
  <c r="X766" i="21"/>
  <c r="AC765" i="21"/>
  <c r="AF764" i="21"/>
  <c r="Y763" i="21"/>
  <c r="AD762" i="21"/>
  <c r="V762" i="21"/>
  <c r="AE761" i="21"/>
  <c r="X761" i="21"/>
  <c r="AG760" i="21"/>
  <c r="AB760" i="21"/>
  <c r="W760" i="21"/>
  <c r="AD759" i="21"/>
  <c r="Y759" i="21"/>
  <c r="AB758" i="21"/>
  <c r="W758" i="21"/>
  <c r="AG757" i="21"/>
  <c r="AB757" i="21"/>
  <c r="V757" i="21"/>
  <c r="AE756" i="21"/>
  <c r="Z756" i="21"/>
  <c r="AD755" i="21"/>
  <c r="Y755" i="21"/>
  <c r="AB754" i="21"/>
  <c r="W754" i="21"/>
  <c r="AG753" i="21"/>
  <c r="AB753" i="21"/>
  <c r="V753" i="21"/>
  <c r="AE752" i="21"/>
  <c r="Z752" i="21"/>
  <c r="AC751" i="21"/>
  <c r="X751" i="21"/>
  <c r="AG750" i="21"/>
  <c r="AA750" i="21"/>
  <c r="W750" i="21"/>
  <c r="AF749" i="21"/>
  <c r="AB749" i="21"/>
  <c r="X749" i="21"/>
  <c r="AG748" i="21"/>
  <c r="AC748" i="21"/>
  <c r="Y748" i="21"/>
  <c r="AD747" i="21"/>
  <c r="Z747" i="21"/>
  <c r="V747" i="21"/>
  <c r="AE746" i="21"/>
  <c r="AA746" i="21"/>
  <c r="W746" i="21"/>
  <c r="AF745" i="21"/>
  <c r="AB745" i="21"/>
  <c r="X745" i="21"/>
  <c r="AG744" i="21"/>
  <c r="AC744" i="21"/>
  <c r="Y744" i="21"/>
  <c r="AD743" i="21"/>
  <c r="Z743" i="21"/>
  <c r="V743" i="21"/>
  <c r="AE742" i="21"/>
  <c r="AA742" i="21"/>
  <c r="W742" i="21"/>
  <c r="AG741" i="21"/>
  <c r="AC741" i="21"/>
  <c r="Y741" i="21"/>
  <c r="AD740" i="21"/>
  <c r="Z740" i="21"/>
  <c r="V740" i="21"/>
  <c r="AF739" i="21"/>
  <c r="AB739" i="21"/>
  <c r="X739" i="21"/>
  <c r="AG738" i="21"/>
  <c r="AC738" i="21"/>
  <c r="Y738" i="21"/>
  <c r="AE737" i="21"/>
  <c r="AA737" i="21"/>
  <c r="W737" i="21"/>
  <c r="AF736" i="21"/>
  <c r="AB736" i="21"/>
  <c r="X736" i="21"/>
  <c r="AD735" i="21"/>
  <c r="Z735" i="21"/>
  <c r="V735" i="21"/>
  <c r="AE734" i="21"/>
  <c r="AA734" i="21"/>
  <c r="W734" i="21"/>
  <c r="AG733" i="21"/>
  <c r="AC733" i="21"/>
  <c r="Y733" i="21"/>
  <c r="X936" i="21"/>
  <c r="AC915" i="21"/>
  <c r="AG904" i="21"/>
  <c r="X894" i="21"/>
  <c r="AB883" i="21"/>
  <c r="AE843" i="21"/>
  <c r="X840" i="21"/>
  <c r="AE835" i="21"/>
  <c r="X832" i="21"/>
  <c r="AE827" i="21"/>
  <c r="X824" i="21"/>
  <c r="W774" i="21"/>
  <c r="AB773" i="21"/>
  <c r="AB772" i="21"/>
  <c r="AG771" i="21"/>
  <c r="W771" i="21"/>
  <c r="AB770" i="21"/>
  <c r="AE769" i="21"/>
  <c r="X768" i="21"/>
  <c r="AA767" i="21"/>
  <c r="AF766" i="21"/>
  <c r="V766" i="21"/>
  <c r="AA765" i="21"/>
  <c r="AB764" i="21"/>
  <c r="AG763" i="21"/>
  <c r="W763" i="21"/>
  <c r="AB762" i="21"/>
  <c r="AB761" i="21"/>
  <c r="W761" i="21"/>
  <c r="AF760" i="21"/>
  <c r="AA760" i="21"/>
  <c r="AC759" i="21"/>
  <c r="X759" i="21"/>
  <c r="AF758" i="21"/>
  <c r="AA758" i="21"/>
  <c r="V758" i="21"/>
  <c r="AF757" i="21"/>
  <c r="Z757" i="21"/>
  <c r="AD756" i="21"/>
  <c r="X756" i="21"/>
  <c r="AC755" i="21"/>
  <c r="X755" i="21"/>
  <c r="AF754" i="21"/>
  <c r="AA754" i="21"/>
  <c r="V754" i="21"/>
  <c r="AF753" i="21"/>
  <c r="Z753" i="21"/>
  <c r="AD752" i="21"/>
  <c r="X752" i="21"/>
  <c r="AG751" i="21"/>
  <c r="AB751" i="21"/>
  <c r="W751" i="21"/>
  <c r="AE750" i="21"/>
  <c r="Z750" i="21"/>
  <c r="V750" i="21"/>
  <c r="AE749" i="21"/>
  <c r="AA749" i="21"/>
  <c r="W749" i="21"/>
  <c r="AF748" i="21"/>
  <c r="AB748" i="21"/>
  <c r="X748" i="21"/>
  <c r="AG747" i="21"/>
  <c r="AC747" i="21"/>
  <c r="Y747" i="21"/>
  <c r="AD746" i="21"/>
  <c r="Z746" i="21"/>
  <c r="V746" i="21"/>
  <c r="AE745" i="21"/>
  <c r="AA745" i="21"/>
  <c r="W745" i="21"/>
  <c r="AF744" i="21"/>
  <c r="AB744" i="21"/>
  <c r="X744" i="21"/>
  <c r="AG743" i="21"/>
  <c r="AC743" i="21"/>
  <c r="Y743" i="21"/>
  <c r="AD742" i="21"/>
  <c r="Z742" i="21"/>
  <c r="V742" i="21"/>
  <c r="AF741" i="21"/>
  <c r="AB741" i="21"/>
  <c r="X741" i="21"/>
  <c r="AG740" i="21"/>
  <c r="AC740" i="21"/>
  <c r="Y740" i="21"/>
  <c r="AE739" i="21"/>
  <c r="AA739" i="21"/>
  <c r="W739" i="21"/>
  <c r="AF738" i="21"/>
  <c r="AB738" i="21"/>
  <c r="X738" i="21"/>
  <c r="AD737" i="21"/>
  <c r="Z737" i="21"/>
  <c r="V737" i="21"/>
  <c r="AE736" i="21"/>
  <c r="AA736" i="21"/>
  <c r="W736" i="21"/>
  <c r="AG735" i="21"/>
  <c r="AC735" i="21"/>
  <c r="Y735" i="21"/>
  <c r="AD734" i="21"/>
  <c r="Z734" i="21"/>
  <c r="V734" i="21"/>
  <c r="AF733" i="21"/>
  <c r="AB733" i="21"/>
  <c r="X733" i="21"/>
  <c r="AG732" i="21"/>
  <c r="AC732" i="21"/>
  <c r="Y732" i="21"/>
  <c r="AE731" i="21"/>
  <c r="AA731" i="21"/>
  <c r="W731" i="21"/>
  <c r="AF730" i="21"/>
  <c r="AB730" i="21"/>
  <c r="X730" i="21"/>
  <c r="AD729" i="21"/>
  <c r="Z729" i="21"/>
  <c r="V729" i="21"/>
  <c r="AE728" i="21"/>
  <c r="AA728" i="21"/>
  <c r="W728" i="21"/>
  <c r="AG727" i="21"/>
  <c r="AC727" i="21"/>
  <c r="Y727" i="21"/>
  <c r="AD726" i="21"/>
  <c r="Z726" i="21"/>
  <c r="V726" i="21"/>
  <c r="AF725" i="21"/>
  <c r="AB725" i="21"/>
  <c r="X725" i="21"/>
  <c r="AG724" i="21"/>
  <c r="AC724" i="21"/>
  <c r="Y724" i="21"/>
  <c r="AE723" i="21"/>
  <c r="AA723" i="21"/>
  <c r="W723" i="21"/>
  <c r="AF722" i="21"/>
  <c r="AB722" i="21"/>
  <c r="X722" i="21"/>
  <c r="AD721" i="21"/>
  <c r="Z721" i="21"/>
  <c r="V721" i="21"/>
  <c r="AE720" i="21"/>
  <c r="AA720" i="21"/>
  <c r="W720" i="21"/>
  <c r="AG719" i="21"/>
  <c r="AC719" i="21"/>
  <c r="Y719" i="21"/>
  <c r="AD718" i="21"/>
  <c r="Z718" i="21"/>
  <c r="V718" i="21"/>
  <c r="AF717" i="21"/>
  <c r="AB717" i="21"/>
  <c r="X717" i="21"/>
  <c r="AG716" i="21"/>
  <c r="AC716" i="21"/>
  <c r="Y716" i="21"/>
  <c r="AE715" i="21"/>
  <c r="AA715" i="21"/>
  <c r="W715" i="21"/>
  <c r="AF714" i="21"/>
  <c r="AB714" i="21"/>
  <c r="X714" i="21"/>
  <c r="AD713" i="21"/>
  <c r="Z713" i="21"/>
  <c r="V713" i="21"/>
  <c r="AE712" i="21"/>
  <c r="AA712" i="21"/>
  <c r="W712" i="21"/>
  <c r="AG711" i="21"/>
  <c r="AE929" i="21"/>
  <c r="Y902" i="21"/>
  <c r="X872" i="21"/>
  <c r="X864" i="21"/>
  <c r="X856" i="21"/>
  <c r="X848" i="21"/>
  <c r="AA841" i="21"/>
  <c r="AF836" i="21"/>
  <c r="AA825" i="21"/>
  <c r="AF821" i="21"/>
  <c r="AA820" i="21"/>
  <c r="AF817" i="21"/>
  <c r="AA816" i="21"/>
  <c r="AF813" i="21"/>
  <c r="AA812" i="21"/>
  <c r="AF809" i="21"/>
  <c r="AA808" i="21"/>
  <c r="AF805" i="21"/>
  <c r="AA804" i="21"/>
  <c r="AF801" i="21"/>
  <c r="AA800" i="21"/>
  <c r="AF797" i="21"/>
  <c r="AA796" i="21"/>
  <c r="AF793" i="21"/>
  <c r="AA792" i="21"/>
  <c r="AF789" i="21"/>
  <c r="AA788" i="21"/>
  <c r="AF785" i="21"/>
  <c r="AA784" i="21"/>
  <c r="AF781" i="21"/>
  <c r="AA780" i="21"/>
  <c r="AF777" i="21"/>
  <c r="AA776" i="21"/>
  <c r="AF773" i="21"/>
  <c r="X772" i="21"/>
  <c r="AF768" i="21"/>
  <c r="Y767" i="21"/>
  <c r="AB766" i="21"/>
  <c r="AE763" i="21"/>
  <c r="X762" i="21"/>
  <c r="AF761" i="21"/>
  <c r="X760" i="21"/>
  <c r="AB759" i="21"/>
  <c r="X758" i="21"/>
  <c r="AC757" i="21"/>
  <c r="W756" i="21"/>
  <c r="AG755" i="21"/>
  <c r="V755" i="21"/>
  <c r="AD754" i="21"/>
  <c r="X753" i="21"/>
  <c r="AB752" i="21"/>
  <c r="Y751" i="21"/>
  <c r="AC750" i="21"/>
  <c r="AG749" i="21"/>
  <c r="Y749" i="21"/>
  <c r="AD748" i="21"/>
  <c r="V748" i="21"/>
  <c r="AB747" i="21"/>
  <c r="AB746" i="21"/>
  <c r="AG745" i="21"/>
  <c r="Y745" i="21"/>
  <c r="AD744" i="21"/>
  <c r="V744" i="21"/>
  <c r="AB743" i="21"/>
  <c r="AB742" i="21"/>
  <c r="Z741" i="21"/>
  <c r="AF740" i="21"/>
  <c r="X740" i="21"/>
  <c r="AG739" i="21"/>
  <c r="Y739" i="21"/>
  <c r="AD738" i="21"/>
  <c r="V738" i="21"/>
  <c r="AF737" i="21"/>
  <c r="X737" i="21"/>
  <c r="AC736" i="21"/>
  <c r="AB735" i="21"/>
  <c r="AB734" i="21"/>
  <c r="Z733" i="21"/>
  <c r="AF732" i="21"/>
  <c r="AA732" i="21"/>
  <c r="V732" i="21"/>
  <c r="AF731" i="21"/>
  <c r="Z731" i="21"/>
  <c r="AC730" i="21"/>
  <c r="W730" i="21"/>
  <c r="AG729" i="21"/>
  <c r="AB729" i="21"/>
  <c r="W729" i="21"/>
  <c r="AD728" i="21"/>
  <c r="Y728" i="21"/>
  <c r="AB727" i="21"/>
  <c r="W727" i="21"/>
  <c r="AF726" i="21"/>
  <c r="AA726" i="21"/>
  <c r="AD725" i="21"/>
  <c r="Y725" i="21"/>
  <c r="AF724" i="21"/>
  <c r="AA724" i="21"/>
  <c r="V724" i="21"/>
  <c r="AF723" i="21"/>
  <c r="Z723" i="21"/>
  <c r="AC722" i="21"/>
  <c r="W722" i="21"/>
  <c r="AG721" i="21"/>
  <c r="AB721" i="21"/>
  <c r="W721" i="21"/>
  <c r="AD720" i="21"/>
  <c r="Y720" i="21"/>
  <c r="AB719" i="21"/>
  <c r="W719" i="21"/>
  <c r="AF718" i="21"/>
  <c r="AA718" i="21"/>
  <c r="AD717" i="21"/>
  <c r="Y717" i="21"/>
  <c r="AF716" i="21"/>
  <c r="AA716" i="21"/>
  <c r="V716" i="21"/>
  <c r="AF715" i="21"/>
  <c r="Z715" i="21"/>
  <c r="AC714" i="21"/>
  <c r="W714" i="21"/>
  <c r="AG713" i="21"/>
  <c r="AB713" i="21"/>
  <c r="W713" i="21"/>
  <c r="AD712" i="21"/>
  <c r="Y712" i="21"/>
  <c r="AC711" i="21"/>
  <c r="Y711" i="21"/>
  <c r="AD710" i="21"/>
  <c r="Z710" i="21"/>
  <c r="V710" i="21"/>
  <c r="AF709" i="21"/>
  <c r="AB709" i="21"/>
  <c r="X709" i="21"/>
  <c r="AG708" i="21"/>
  <c r="AC708" i="21"/>
  <c r="Y708" i="21"/>
  <c r="AE707" i="21"/>
  <c r="AA707" i="21"/>
  <c r="W707" i="21"/>
  <c r="AF706" i="21"/>
  <c r="AB706" i="21"/>
  <c r="X706" i="21"/>
  <c r="AD705" i="21"/>
  <c r="Z705" i="21"/>
  <c r="V705" i="21"/>
  <c r="AE704" i="21"/>
  <c r="AA704" i="21"/>
  <c r="W704" i="21"/>
  <c r="AF703" i="21"/>
  <c r="AB703" i="21"/>
  <c r="X703" i="21"/>
  <c r="AG702" i="21"/>
  <c r="AC702" i="21"/>
  <c r="Y702" i="21"/>
  <c r="AD701" i="21"/>
  <c r="Z701" i="21"/>
  <c r="V701" i="21"/>
  <c r="AE700" i="21"/>
  <c r="AA700" i="21"/>
  <c r="W700" i="21"/>
  <c r="AF699" i="21"/>
  <c r="AB699" i="21"/>
  <c r="X699" i="21"/>
  <c r="AG698" i="21"/>
  <c r="AC698" i="21"/>
  <c r="AG912" i="21"/>
  <c r="AB891" i="21"/>
  <c r="W876" i="21"/>
  <c r="X868" i="21"/>
  <c r="X860" i="21"/>
  <c r="X852" i="21"/>
  <c r="AF844" i="21"/>
  <c r="AA833" i="21"/>
  <c r="AF828" i="21"/>
  <c r="AF823" i="21"/>
  <c r="AA822" i="21"/>
  <c r="AF819" i="21"/>
  <c r="AA818" i="21"/>
  <c r="AF815" i="21"/>
  <c r="AA814" i="21"/>
  <c r="AF811" i="21"/>
  <c r="AA810" i="21"/>
  <c r="AF807" i="21"/>
  <c r="AA806" i="21"/>
  <c r="AF803" i="21"/>
  <c r="AA802" i="21"/>
  <c r="AF799" i="21"/>
  <c r="AA798" i="21"/>
  <c r="AF795" i="21"/>
  <c r="AA794" i="21"/>
  <c r="AF791" i="21"/>
  <c r="AA790" i="21"/>
  <c r="AF787" i="21"/>
  <c r="AA786" i="21"/>
  <c r="AF783" i="21"/>
  <c r="AA782" i="21"/>
  <c r="AF779" i="21"/>
  <c r="AA778" i="21"/>
  <c r="AF775" i="21"/>
  <c r="AA774" i="21"/>
  <c r="V773" i="21"/>
  <c r="AE771" i="21"/>
  <c r="X770" i="21"/>
  <c r="AA769" i="21"/>
  <c r="AE765" i="21"/>
  <c r="X764" i="21"/>
  <c r="Z761" i="21"/>
  <c r="AC760" i="21"/>
  <c r="AG759" i="21"/>
  <c r="V759" i="21"/>
  <c r="AD758" i="21"/>
  <c r="X757" i="21"/>
  <c r="AB756" i="21"/>
  <c r="AB755" i="21"/>
  <c r="X754" i="21"/>
  <c r="AC753" i="21"/>
  <c r="W752" i="21"/>
  <c r="AE751" i="21"/>
  <c r="X750" i="21"/>
  <c r="AC749" i="21"/>
  <c r="Z748" i="21"/>
  <c r="AF747" i="21"/>
  <c r="X747" i="21"/>
  <c r="AF746" i="21"/>
  <c r="X746" i="21"/>
  <c r="AC745" i="21"/>
  <c r="Z744" i="21"/>
  <c r="AF743" i="21"/>
  <c r="X743" i="21"/>
  <c r="AF742" i="21"/>
  <c r="X742" i="21"/>
  <c r="AD741" i="21"/>
  <c r="V741" i="21"/>
  <c r="AB740" i="21"/>
  <c r="AC739" i="21"/>
  <c r="Z738" i="21"/>
  <c r="AB737" i="21"/>
  <c r="AG736" i="21"/>
  <c r="Y736" i="21"/>
  <c r="AF735" i="21"/>
  <c r="X735" i="21"/>
  <c r="AF734" i="21"/>
  <c r="X734" i="21"/>
  <c r="AD733" i="21"/>
  <c r="V733" i="21"/>
  <c r="AD732" i="21"/>
  <c r="X732" i="21"/>
  <c r="AC731" i="21"/>
  <c r="X731" i="21"/>
  <c r="AE730" i="21"/>
  <c r="Z730" i="21"/>
  <c r="AE729" i="21"/>
  <c r="Y729" i="21"/>
  <c r="AG728" i="21"/>
  <c r="AB728" i="21"/>
  <c r="V728" i="21"/>
  <c r="AE727" i="21"/>
  <c r="Z727" i="21"/>
  <c r="AC726" i="21"/>
  <c r="X726" i="21"/>
  <c r="AG725" i="21"/>
  <c r="AA725" i="21"/>
  <c r="V725" i="21"/>
  <c r="AD724" i="21"/>
  <c r="X724" i="21"/>
  <c r="AC723" i="21"/>
  <c r="X723" i="21"/>
  <c r="AE722" i="21"/>
  <c r="Z722" i="21"/>
  <c r="AE721" i="21"/>
  <c r="Y721" i="21"/>
  <c r="AG720" i="21"/>
  <c r="AB720" i="21"/>
  <c r="V720" i="21"/>
  <c r="AE719" i="21"/>
  <c r="Z719" i="21"/>
  <c r="AC718" i="21"/>
  <c r="X718" i="21"/>
  <c r="AG717" i="21"/>
  <c r="AA717" i="21"/>
  <c r="V717" i="21"/>
  <c r="AD716" i="21"/>
  <c r="X716" i="21"/>
  <c r="AC715" i="21"/>
  <c r="X715" i="21"/>
  <c r="AE714" i="21"/>
  <c r="Z714" i="21"/>
  <c r="AE713" i="21"/>
  <c r="Y713" i="21"/>
  <c r="AG712" i="21"/>
  <c r="AB712" i="21"/>
  <c r="V712" i="21"/>
  <c r="AE711" i="21"/>
  <c r="AA711" i="21"/>
  <c r="W711" i="21"/>
  <c r="AF710" i="21"/>
  <c r="AB710" i="21"/>
  <c r="X710" i="21"/>
  <c r="AD709" i="21"/>
  <c r="Z709" i="21"/>
  <c r="V709" i="21"/>
  <c r="AE708" i="21"/>
  <c r="AA708" i="21"/>
  <c r="W708" i="21"/>
  <c r="AG707" i="21"/>
  <c r="AC707" i="21"/>
  <c r="Y707" i="21"/>
  <c r="AD706" i="21"/>
  <c r="Z706" i="21"/>
  <c r="V706" i="21"/>
  <c r="AF705" i="21"/>
  <c r="AB705" i="21"/>
  <c r="X705" i="21"/>
  <c r="AG704" i="21"/>
  <c r="AC704" i="21"/>
  <c r="Y704" i="21"/>
  <c r="AD703" i="21"/>
  <c r="Z703" i="21"/>
  <c r="V703" i="21"/>
  <c r="AE702" i="21"/>
  <c r="AA702" i="21"/>
  <c r="W702" i="21"/>
  <c r="AF701" i="21"/>
  <c r="AB701" i="21"/>
  <c r="X701" i="21"/>
  <c r="AG700" i="21"/>
  <c r="AC700" i="21"/>
  <c r="Y700" i="21"/>
  <c r="AD699" i="21"/>
  <c r="Z699" i="21"/>
  <c r="V699" i="21"/>
  <c r="AE698" i="21"/>
  <c r="AA698" i="21"/>
  <c r="W698" i="21"/>
  <c r="AF697" i="21"/>
  <c r="AB697" i="21"/>
  <c r="X697" i="21"/>
  <c r="AG696" i="21"/>
  <c r="AC696" i="21"/>
  <c r="Y696" i="21"/>
  <c r="AD695" i="21"/>
  <c r="Z695" i="21"/>
  <c r="V695" i="21"/>
  <c r="AE694" i="21"/>
  <c r="AA694" i="21"/>
  <c r="W694" i="21"/>
  <c r="AF693" i="21"/>
  <c r="AB693" i="21"/>
  <c r="X693" i="21"/>
  <c r="AG692" i="21"/>
  <c r="AC692" i="21"/>
  <c r="Y692" i="21"/>
  <c r="AD691" i="21"/>
  <c r="Z691" i="21"/>
  <c r="V691" i="21"/>
  <c r="AF690" i="21"/>
  <c r="AB690" i="21"/>
  <c r="X690" i="21"/>
  <c r="AG689" i="21"/>
  <c r="AC689" i="21"/>
  <c r="Y689" i="21"/>
  <c r="AE688" i="21"/>
  <c r="AA688" i="21"/>
  <c r="W688" i="21"/>
  <c r="AF687" i="21"/>
  <c r="AB687" i="21"/>
  <c r="X687" i="21"/>
  <c r="AD686" i="21"/>
  <c r="Z686" i="21"/>
  <c r="V686" i="21"/>
  <c r="AE685" i="21"/>
  <c r="AA685" i="21"/>
  <c r="W685" i="21"/>
  <c r="AG684" i="21"/>
  <c r="AC684" i="21"/>
  <c r="Y684" i="21"/>
  <c r="AD683" i="21"/>
  <c r="Z683" i="21"/>
  <c r="V683" i="21"/>
  <c r="AE682" i="21"/>
  <c r="AA682" i="21"/>
  <c r="W682" i="21"/>
  <c r="AF681" i="21"/>
  <c r="AB681" i="21"/>
  <c r="X681" i="21"/>
  <c r="AG680" i="21"/>
  <c r="AC680" i="21"/>
  <c r="Y680" i="21"/>
  <c r="AD679" i="21"/>
  <c r="Z679" i="21"/>
  <c r="V679" i="21"/>
  <c r="AE678" i="21"/>
  <c r="AA678" i="21"/>
  <c r="W678" i="21"/>
  <c r="AF677" i="21"/>
  <c r="AB677" i="21"/>
  <c r="X677" i="21"/>
  <c r="AG676" i="21"/>
  <c r="Y910" i="21"/>
  <c r="AF888" i="21"/>
  <c r="V878" i="21"/>
  <c r="X870" i="21"/>
  <c r="X862" i="21"/>
  <c r="X854" i="21"/>
  <c r="AD846" i="21"/>
  <c r="X844" i="21"/>
  <c r="AE839" i="21"/>
  <c r="W835" i="21"/>
  <c r="AB830" i="21"/>
  <c r="X828" i="21"/>
  <c r="AB823" i="21"/>
  <c r="AE820" i="21"/>
  <c r="AB819" i="21"/>
  <c r="AE816" i="21"/>
  <c r="AB815" i="21"/>
  <c r="AE812" i="21"/>
  <c r="AB811" i="21"/>
  <c r="AE808" i="21"/>
  <c r="AB807" i="21"/>
  <c r="AE804" i="21"/>
  <c r="AB803" i="21"/>
  <c r="AE800" i="21"/>
  <c r="AB799" i="21"/>
  <c r="AE796" i="21"/>
  <c r="AB795" i="21"/>
  <c r="AE792" i="21"/>
  <c r="AB791" i="21"/>
  <c r="AE788" i="21"/>
  <c r="AB787" i="21"/>
  <c r="AE784" i="21"/>
  <c r="AB783" i="21"/>
  <c r="AE780" i="21"/>
  <c r="AB779" i="21"/>
  <c r="AE776" i="21"/>
  <c r="AB775" i="21"/>
  <c r="Z772" i="21"/>
  <c r="AA771" i="21"/>
  <c r="V770" i="21"/>
  <c r="AG767" i="21"/>
  <c r="AD766" i="21"/>
  <c r="W765" i="21"/>
  <c r="AF762" i="21"/>
  <c r="AG761" i="21"/>
  <c r="V761" i="21"/>
  <c r="Y760" i="21"/>
  <c r="AF759" i="21"/>
  <c r="Z758" i="21"/>
  <c r="AD757" i="21"/>
  <c r="AA756" i="21"/>
  <c r="Z755" i="21"/>
  <c r="AE754" i="21"/>
  <c r="Y753" i="21"/>
  <c r="AF752" i="21"/>
  <c r="V752" i="21"/>
  <c r="AA751" i="21"/>
  <c r="AD750" i="21"/>
  <c r="Z749" i="21"/>
  <c r="AE748" i="21"/>
  <c r="W748" i="21"/>
  <c r="AE747" i="21"/>
  <c r="W747" i="21"/>
  <c r="AC746" i="21"/>
  <c r="Z745" i="21"/>
  <c r="AE744" i="21"/>
  <c r="W744" i="21"/>
  <c r="AE743" i="21"/>
  <c r="W743" i="21"/>
  <c r="AC742" i="21"/>
  <c r="AA741" i="21"/>
  <c r="AA740" i="21"/>
  <c r="Z739" i="21"/>
  <c r="AE738" i="21"/>
  <c r="W738" i="21"/>
  <c r="AG737" i="21"/>
  <c r="Y737" i="21"/>
  <c r="AD736" i="21"/>
  <c r="V736" i="21"/>
  <c r="AE735" i="21"/>
  <c r="W735" i="21"/>
  <c r="AC734" i="21"/>
  <c r="AA733" i="21"/>
  <c r="AB732" i="21"/>
  <c r="W732" i="21"/>
  <c r="AA924" i="21"/>
  <c r="X850" i="21"/>
  <c r="W843" i="21"/>
  <c r="W827" i="21"/>
  <c r="AC769" i="21"/>
  <c r="W767" i="21"/>
  <c r="Z764" i="21"/>
  <c r="W762" i="21"/>
  <c r="AE760" i="21"/>
  <c r="Y757" i="21"/>
  <c r="V756" i="21"/>
  <c r="AA752" i="21"/>
  <c r="V749" i="21"/>
  <c r="AA747" i="21"/>
  <c r="AA744" i="21"/>
  <c r="AG742" i="21"/>
  <c r="AE741" i="21"/>
  <c r="W740" i="21"/>
  <c r="V739" i="21"/>
  <c r="AG734" i="21"/>
  <c r="AE733" i="21"/>
  <c r="Z732" i="21"/>
  <c r="AD731" i="21"/>
  <c r="Y730" i="21"/>
  <c r="AF729" i="21"/>
  <c r="X728" i="21"/>
  <c r="AD727" i="21"/>
  <c r="Y726" i="21"/>
  <c r="AE725" i="21"/>
  <c r="W724" i="21"/>
  <c r="AD723" i="21"/>
  <c r="Y722" i="21"/>
  <c r="AF721" i="21"/>
  <c r="X720" i="21"/>
  <c r="AD719" i="21"/>
  <c r="Y718" i="21"/>
  <c r="AE717" i="21"/>
  <c r="W716" i="21"/>
  <c r="AD715" i="21"/>
  <c r="Y714" i="21"/>
  <c r="AF713" i="21"/>
  <c r="X712" i="21"/>
  <c r="AD711" i="21"/>
  <c r="V711" i="21"/>
  <c r="AC710" i="21"/>
  <c r="AC709" i="21"/>
  <c r="Z708" i="21"/>
  <c r="Z707" i="21"/>
  <c r="AG706" i="21"/>
  <c r="Y706" i="21"/>
  <c r="AG705" i="21"/>
  <c r="Y705" i="21"/>
  <c r="AD704" i="21"/>
  <c r="V704" i="21"/>
  <c r="AC703" i="21"/>
  <c r="Z702" i="21"/>
  <c r="AG701" i="21"/>
  <c r="Y701" i="21"/>
  <c r="AD700" i="21"/>
  <c r="V700" i="21"/>
  <c r="AC699" i="21"/>
  <c r="Z698" i="21"/>
  <c r="AC697" i="21"/>
  <c r="W697" i="21"/>
  <c r="AE696" i="21"/>
  <c r="Z696" i="21"/>
  <c r="AC695" i="21"/>
  <c r="X695" i="21"/>
  <c r="AF694" i="21"/>
  <c r="Z694" i="21"/>
  <c r="AC693" i="21"/>
  <c r="W693" i="21"/>
  <c r="AE692" i="21"/>
  <c r="Z692" i="21"/>
  <c r="AC691" i="21"/>
  <c r="X691" i="21"/>
  <c r="AG690" i="21"/>
  <c r="AA690" i="21"/>
  <c r="V690" i="21"/>
  <c r="AD689" i="21"/>
  <c r="X689" i="21"/>
  <c r="AC688" i="21"/>
  <c r="X688" i="21"/>
  <c r="AE687" i="21"/>
  <c r="Z687" i="21"/>
  <c r="AE686" i="21"/>
  <c r="Y686" i="21"/>
  <c r="AG685" i="21"/>
  <c r="AB685" i="21"/>
  <c r="V685" i="21"/>
  <c r="AE684" i="21"/>
  <c r="Z684" i="21"/>
  <c r="AC683" i="21"/>
  <c r="X683" i="21"/>
  <c r="AF682" i="21"/>
  <c r="Z682" i="21"/>
  <c r="AC681" i="21"/>
  <c r="X866" i="21"/>
  <c r="AB838" i="21"/>
  <c r="AF770" i="21"/>
  <c r="AB768" i="21"/>
  <c r="AA763" i="21"/>
  <c r="AA761" i="21"/>
  <c r="Z759" i="21"/>
  <c r="Z754" i="21"/>
  <c r="AF751" i="21"/>
  <c r="AA748" i="21"/>
  <c r="AG746" i="21"/>
  <c r="V745" i="21"/>
  <c r="AA743" i="21"/>
  <c r="AA738" i="21"/>
  <c r="AA735" i="21"/>
  <c r="Y731" i="21"/>
  <c r="AD730" i="21"/>
  <c r="AA729" i="21"/>
  <c r="AC728" i="21"/>
  <c r="X727" i="21"/>
  <c r="AE726" i="21"/>
  <c r="Z725" i="21"/>
  <c r="AB724" i="21"/>
  <c r="Y723" i="21"/>
  <c r="AD722" i="21"/>
  <c r="AA721" i="21"/>
  <c r="AC720" i="21"/>
  <c r="X719" i="21"/>
  <c r="AE718" i="21"/>
  <c r="Z717" i="21"/>
  <c r="AB716" i="21"/>
  <c r="Y715" i="21"/>
  <c r="AD714" i="21"/>
  <c r="AA713" i="21"/>
  <c r="AC712" i="21"/>
  <c r="Z711" i="21"/>
  <c r="AG710" i="21"/>
  <c r="Y710" i="21"/>
  <c r="AG709" i="21"/>
  <c r="Y709" i="21"/>
  <c r="AD708" i="21"/>
  <c r="V708" i="21"/>
  <c r="AD707" i="21"/>
  <c r="V707" i="21"/>
  <c r="AC706" i="21"/>
  <c r="AC705" i="21"/>
  <c r="Z704" i="21"/>
  <c r="AG703" i="21"/>
  <c r="Y703" i="21"/>
  <c r="AD702" i="21"/>
  <c r="V702" i="21"/>
  <c r="AC701" i="21"/>
  <c r="Z700" i="21"/>
  <c r="AG699" i="21"/>
  <c r="Y699" i="21"/>
  <c r="AD698" i="21"/>
  <c r="X698" i="21"/>
  <c r="AE697" i="21"/>
  <c r="Z697" i="21"/>
  <c r="AB696" i="21"/>
  <c r="W696" i="21"/>
  <c r="AF695" i="21"/>
  <c r="AA695" i="21"/>
  <c r="AC694" i="21"/>
  <c r="X694" i="21"/>
  <c r="AE693" i="21"/>
  <c r="Z693" i="21"/>
  <c r="AB692" i="21"/>
  <c r="W692" i="21"/>
  <c r="AF691" i="21"/>
  <c r="AA691" i="21"/>
  <c r="AD690" i="21"/>
  <c r="Y690" i="21"/>
  <c r="AF689" i="21"/>
  <c r="AA689" i="21"/>
  <c r="V689" i="21"/>
  <c r="AF688" i="21"/>
  <c r="Z688" i="21"/>
  <c r="AC687" i="21"/>
  <c r="W687" i="21"/>
  <c r="AG686" i="21"/>
  <c r="AB686" i="21"/>
  <c r="W686" i="21"/>
  <c r="AD685" i="21"/>
  <c r="Y685" i="21"/>
  <c r="AB684" i="21"/>
  <c r="W684" i="21"/>
  <c r="AF683" i="21"/>
  <c r="AA683" i="21"/>
  <c r="AC682" i="21"/>
  <c r="X682" i="21"/>
  <c r="AE681" i="21"/>
  <c r="Z681" i="21"/>
  <c r="AB680" i="21"/>
  <c r="W680" i="21"/>
  <c r="AF679" i="21"/>
  <c r="AA679" i="21"/>
  <c r="AC678" i="21"/>
  <c r="X678" i="21"/>
  <c r="X858" i="21"/>
  <c r="AE831" i="21"/>
  <c r="AB821" i="21"/>
  <c r="AE818" i="21"/>
  <c r="AB813" i="21"/>
  <c r="AE810" i="21"/>
  <c r="AB805" i="21"/>
  <c r="AE802" i="21"/>
  <c r="AB797" i="21"/>
  <c r="AE794" i="21"/>
  <c r="AB789" i="21"/>
  <c r="AE786" i="21"/>
  <c r="AB781" i="21"/>
  <c r="AE778" i="21"/>
  <c r="X773" i="21"/>
  <c r="AF756" i="21"/>
  <c r="AF755" i="21"/>
  <c r="AD749" i="21"/>
  <c r="Y746" i="21"/>
  <c r="AE740" i="21"/>
  <c r="AD739" i="21"/>
  <c r="Z736" i="21"/>
  <c r="AE732" i="21"/>
  <c r="AG731" i="21"/>
  <c r="V731" i="21"/>
  <c r="AA730" i="21"/>
  <c r="X729" i="21"/>
  <c r="Z728" i="21"/>
  <c r="AF727" i="21"/>
  <c r="V727" i="21"/>
  <c r="AB726" i="21"/>
  <c r="W725" i="21"/>
  <c r="Z724" i="21"/>
  <c r="AG723" i="21"/>
  <c r="V723" i="21"/>
  <c r="AA722" i="21"/>
  <c r="X721" i="21"/>
  <c r="Z720" i="21"/>
  <c r="AF719" i="21"/>
  <c r="V719" i="21"/>
  <c r="AB718" i="21"/>
  <c r="W717" i="21"/>
  <c r="Z716" i="21"/>
  <c r="AG715" i="21"/>
  <c r="V715" i="21"/>
  <c r="AA714" i="21"/>
  <c r="X713" i="21"/>
  <c r="Z712" i="21"/>
  <c r="AF711" i="21"/>
  <c r="X711" i="21"/>
  <c r="AE710" i="21"/>
  <c r="W710" i="21"/>
  <c r="AE709" i="21"/>
  <c r="W709" i="21"/>
  <c r="AB708" i="21"/>
  <c r="AB707" i="21"/>
  <c r="AA706" i="21"/>
  <c r="AA705" i="21"/>
  <c r="AF704" i="21"/>
  <c r="X704" i="21"/>
  <c r="AE703" i="21"/>
  <c r="W703" i="21"/>
  <c r="AB702" i="21"/>
  <c r="AA701" i="21"/>
  <c r="AF700" i="21"/>
  <c r="X700" i="21"/>
  <c r="AE699" i="21"/>
  <c r="W699" i="21"/>
  <c r="AB698" i="21"/>
  <c r="V698" i="21"/>
  <c r="AD697" i="21"/>
  <c r="Y697" i="21"/>
  <c r="AF696" i="21"/>
  <c r="AA696" i="21"/>
  <c r="V696" i="21"/>
  <c r="AE695" i="21"/>
  <c r="Y695" i="21"/>
  <c r="AG694" i="21"/>
  <c r="AB694" i="21"/>
  <c r="V694" i="21"/>
  <c r="AD693" i="21"/>
  <c r="Y693" i="21"/>
  <c r="AF692" i="21"/>
  <c r="AA692" i="21"/>
  <c r="V692" i="21"/>
  <c r="AE691" i="21"/>
  <c r="Y691" i="21"/>
  <c r="AC690" i="21"/>
  <c r="W690" i="21"/>
  <c r="AE689" i="21"/>
  <c r="Z689" i="21"/>
  <c r="AD688" i="21"/>
  <c r="Y688" i="21"/>
  <c r="AG687" i="21"/>
  <c r="AA687" i="21"/>
  <c r="V687" i="21"/>
  <c r="AF686" i="21"/>
  <c r="AA686" i="21"/>
  <c r="AC685" i="21"/>
  <c r="X685" i="21"/>
  <c r="AF684" i="21"/>
  <c r="AA684" i="21"/>
  <c r="V684" i="21"/>
  <c r="AE683" i="21"/>
  <c r="Y683" i="21"/>
  <c r="AG682" i="21"/>
  <c r="AB682" i="21"/>
  <c r="V682" i="21"/>
  <c r="AD681" i="21"/>
  <c r="Y681" i="21"/>
  <c r="AF680" i="21"/>
  <c r="AA680" i="21"/>
  <c r="V680" i="21"/>
  <c r="AE679" i="21"/>
  <c r="Y679" i="21"/>
  <c r="AG678" i="21"/>
  <c r="AB678" i="21"/>
  <c r="V678" i="21"/>
  <c r="AD677" i="21"/>
  <c r="Y677" i="21"/>
  <c r="AF676" i="21"/>
  <c r="AB676" i="21"/>
  <c r="X676" i="21"/>
  <c r="AG675" i="21"/>
  <c r="AC675" i="21"/>
  <c r="Y675" i="21"/>
  <c r="AD674" i="21"/>
  <c r="Z674" i="21"/>
  <c r="V674" i="21"/>
  <c r="AF673" i="21"/>
  <c r="AB673" i="21"/>
  <c r="X673" i="21"/>
  <c r="AG672" i="21"/>
  <c r="AC672" i="21"/>
  <c r="Y672" i="21"/>
  <c r="AE671" i="21"/>
  <c r="AA671" i="21"/>
  <c r="W671" i="21"/>
  <c r="AF670" i="21"/>
  <c r="AB670" i="21"/>
  <c r="X670" i="21"/>
  <c r="AD669" i="21"/>
  <c r="Z669" i="21"/>
  <c r="V669" i="21"/>
  <c r="AE668" i="21"/>
  <c r="AA668" i="21"/>
  <c r="W668" i="21"/>
  <c r="AG667" i="21"/>
  <c r="AC667" i="21"/>
  <c r="Y667" i="21"/>
  <c r="AD666" i="21"/>
  <c r="Z666" i="21"/>
  <c r="V666" i="21"/>
  <c r="AF665" i="21"/>
  <c r="AB665" i="21"/>
  <c r="X665" i="21"/>
  <c r="AG664" i="21"/>
  <c r="AC664" i="21"/>
  <c r="Y664" i="21"/>
  <c r="AE663" i="21"/>
  <c r="AA663" i="21"/>
  <c r="W663" i="21"/>
  <c r="AF662" i="21"/>
  <c r="AB662" i="21"/>
  <c r="X662" i="21"/>
  <c r="AD661" i="21"/>
  <c r="Z661" i="21"/>
  <c r="V661" i="21"/>
  <c r="AE660" i="21"/>
  <c r="AA660" i="21"/>
  <c r="AC899" i="21"/>
  <c r="X874" i="21"/>
  <c r="W741" i="21"/>
  <c r="Y734" i="21"/>
  <c r="AG726" i="21"/>
  <c r="AC725" i="21"/>
  <c r="V722" i="21"/>
  <c r="AA719" i="21"/>
  <c r="AE716" i="21"/>
  <c r="AA710" i="21"/>
  <c r="AE706" i="21"/>
  <c r="AE705" i="21"/>
  <c r="X702" i="21"/>
  <c r="AG697" i="21"/>
  <c r="AD696" i="21"/>
  <c r="AB695" i="21"/>
  <c r="Y694" i="21"/>
  <c r="V693" i="21"/>
  <c r="AF685" i="21"/>
  <c r="AD684" i="21"/>
  <c r="AB683" i="21"/>
  <c r="Y682" i="21"/>
  <c r="W681" i="21"/>
  <c r="AD680" i="21"/>
  <c r="AG679" i="21"/>
  <c r="W679" i="21"/>
  <c r="Z678" i="21"/>
  <c r="AE677" i="21"/>
  <c r="W677" i="21"/>
  <c r="AD676" i="21"/>
  <c r="Y676" i="21"/>
  <c r="AF675" i="21"/>
  <c r="AA675" i="21"/>
  <c r="V675" i="21"/>
  <c r="AE674" i="21"/>
  <c r="Y674" i="21"/>
  <c r="AC673" i="21"/>
  <c r="W673" i="21"/>
  <c r="AE672" i="21"/>
  <c r="Z672" i="21"/>
  <c r="AD671" i="21"/>
  <c r="Y671" i="21"/>
  <c r="AG670" i="21"/>
  <c r="AA670" i="21"/>
  <c r="V670" i="21"/>
  <c r="AF669" i="21"/>
  <c r="AA669" i="21"/>
  <c r="AC668" i="21"/>
  <c r="X668" i="21"/>
  <c r="AF667" i="21"/>
  <c r="AA667" i="21"/>
  <c r="V667" i="21"/>
  <c r="AE666" i="21"/>
  <c r="Y666" i="21"/>
  <c r="AC665" i="21"/>
  <c r="W665" i="21"/>
  <c r="AE664" i="21"/>
  <c r="Z664" i="21"/>
  <c r="AD663" i="21"/>
  <c r="Y663" i="21"/>
  <c r="AG662" i="21"/>
  <c r="AA662" i="21"/>
  <c r="V662" i="21"/>
  <c r="AF661" i="21"/>
  <c r="AA661" i="21"/>
  <c r="AC660" i="21"/>
  <c r="X660" i="21"/>
  <c r="AD659" i="21"/>
  <c r="Z659" i="21"/>
  <c r="V659" i="21"/>
  <c r="AE658" i="21"/>
  <c r="AA658" i="21"/>
  <c r="W658" i="21"/>
  <c r="AG657" i="21"/>
  <c r="AC657" i="21"/>
  <c r="Y657" i="21"/>
  <c r="AD656" i="21"/>
  <c r="Z656" i="21"/>
  <c r="V656" i="21"/>
  <c r="AF655" i="21"/>
  <c r="AB655" i="21"/>
  <c r="X655" i="21"/>
  <c r="AG654" i="21"/>
  <c r="AC654" i="21"/>
  <c r="Y654" i="21"/>
  <c r="AE653" i="21"/>
  <c r="AA653" i="21"/>
  <c r="W653" i="21"/>
  <c r="AF652" i="21"/>
  <c r="AB652" i="21"/>
  <c r="X652" i="21"/>
  <c r="AD651" i="21"/>
  <c r="Z651" i="21"/>
  <c r="V651" i="21"/>
  <c r="AE650" i="21"/>
  <c r="AA650" i="21"/>
  <c r="W650" i="21"/>
  <c r="AF649" i="21"/>
  <c r="AB649" i="21"/>
  <c r="X649" i="21"/>
  <c r="AG648" i="21"/>
  <c r="AC648" i="21"/>
  <c r="Y648" i="21"/>
  <c r="AD647" i="21"/>
  <c r="Z647" i="21"/>
  <c r="V647" i="21"/>
  <c r="AE646" i="21"/>
  <c r="AA646" i="21"/>
  <c r="W646" i="21"/>
  <c r="AF645" i="21"/>
  <c r="AB645" i="21"/>
  <c r="X645" i="21"/>
  <c r="AG644" i="21"/>
  <c r="AC644" i="21"/>
  <c r="Y644" i="21"/>
  <c r="AE643" i="21"/>
  <c r="AA643" i="21"/>
  <c r="W643" i="21"/>
  <c r="AF642" i="21"/>
  <c r="AB642" i="21"/>
  <c r="X642" i="21"/>
  <c r="AG641" i="21"/>
  <c r="AC641" i="21"/>
  <c r="Y641" i="21"/>
  <c r="AD640" i="21"/>
  <c r="Z640" i="21"/>
  <c r="V640" i="21"/>
  <c r="AE639" i="21"/>
  <c r="AA639" i="21"/>
  <c r="W639" i="21"/>
  <c r="AF638" i="21"/>
  <c r="AB638" i="21"/>
  <c r="X638" i="21"/>
  <c r="AG637" i="21"/>
  <c r="AC637" i="21"/>
  <c r="Y637" i="21"/>
  <c r="AD636" i="21"/>
  <c r="Z636" i="21"/>
  <c r="V636" i="21"/>
  <c r="AF635" i="21"/>
  <c r="AB635" i="21"/>
  <c r="X635" i="21"/>
  <c r="AG634" i="21"/>
  <c r="AC634" i="21"/>
  <c r="Y634" i="21"/>
  <c r="AD633" i="21"/>
  <c r="Z633" i="21"/>
  <c r="V633" i="21"/>
  <c r="AE632" i="21"/>
  <c r="AA632" i="21"/>
  <c r="W632" i="21"/>
  <c r="AF631" i="21"/>
  <c r="AB631" i="21"/>
  <c r="X631" i="21"/>
  <c r="AG630" i="21"/>
  <c r="AC630" i="21"/>
  <c r="Y630" i="21"/>
  <c r="AD629" i="21"/>
  <c r="Z629" i="21"/>
  <c r="V629" i="21"/>
  <c r="AE628" i="21"/>
  <c r="AA628" i="21"/>
  <c r="W628" i="21"/>
  <c r="AG627" i="21"/>
  <c r="AC627" i="21"/>
  <c r="Y627" i="21"/>
  <c r="AD626" i="21"/>
  <c r="Z626" i="21"/>
  <c r="V626" i="21"/>
  <c r="AE625" i="21"/>
  <c r="AA625" i="21"/>
  <c r="W625" i="21"/>
  <c r="AF624" i="21"/>
  <c r="AB624" i="21"/>
  <c r="X624" i="21"/>
  <c r="AG623" i="21"/>
  <c r="AC623" i="21"/>
  <c r="Y623" i="21"/>
  <c r="AD622" i="21"/>
  <c r="Z622" i="21"/>
  <c r="V622" i="21"/>
  <c r="AE621" i="21"/>
  <c r="AA621" i="21"/>
  <c r="W621" i="21"/>
  <c r="AF620" i="21"/>
  <c r="AB620" i="21"/>
  <c r="X620" i="21"/>
  <c r="AD619" i="21"/>
  <c r="Z619" i="21"/>
  <c r="V619" i="21"/>
  <c r="AF618" i="21"/>
  <c r="AB618" i="21"/>
  <c r="X618" i="21"/>
  <c r="AD617" i="21"/>
  <c r="Z617" i="21"/>
  <c r="V617" i="21"/>
  <c r="AF616" i="21"/>
  <c r="AB616" i="21"/>
  <c r="X616" i="21"/>
  <c r="AD615" i="21"/>
  <c r="Z615" i="21"/>
  <c r="V615" i="21"/>
  <c r="AF614" i="21"/>
  <c r="AB614" i="21"/>
  <c r="X614" i="21"/>
  <c r="AD613" i="21"/>
  <c r="Z613" i="21"/>
  <c r="V613" i="21"/>
  <c r="AF612" i="21"/>
  <c r="AB612" i="21"/>
  <c r="X612" i="21"/>
  <c r="AD611" i="21"/>
  <c r="Z611" i="21"/>
  <c r="V611" i="21"/>
  <c r="AF610" i="21"/>
  <c r="AB610" i="21"/>
  <c r="X610" i="21"/>
  <c r="AD609" i="21"/>
  <c r="Z609" i="21"/>
  <c r="V609" i="21"/>
  <c r="AF608" i="21"/>
  <c r="AB608" i="21"/>
  <c r="X608" i="21"/>
  <c r="AD607" i="21"/>
  <c r="Z607" i="21"/>
  <c r="V607" i="21"/>
  <c r="AF606" i="21"/>
  <c r="AB606" i="21"/>
  <c r="X606" i="21"/>
  <c r="AD605" i="21"/>
  <c r="Z605" i="21"/>
  <c r="V605" i="21"/>
  <c r="AF604" i="21"/>
  <c r="AB604" i="21"/>
  <c r="X604" i="21"/>
  <c r="AD603" i="21"/>
  <c r="Z603" i="21"/>
  <c r="V603" i="21"/>
  <c r="AF602" i="21"/>
  <c r="AB602" i="21"/>
  <c r="X602" i="21"/>
  <c r="AD601" i="21"/>
  <c r="Z601" i="21"/>
  <c r="V601" i="21"/>
  <c r="AF600" i="21"/>
  <c r="AB600" i="21"/>
  <c r="X600" i="21"/>
  <c r="AD599" i="21"/>
  <c r="Z599" i="21"/>
  <c r="V599" i="21"/>
  <c r="AF598" i="21"/>
  <c r="AB598" i="21"/>
  <c r="X598" i="21"/>
  <c r="AD597" i="21"/>
  <c r="Z597" i="21"/>
  <c r="V597" i="21"/>
  <c r="AF596" i="21"/>
  <c r="AB596" i="21"/>
  <c r="X596" i="21"/>
  <c r="AD595" i="21"/>
  <c r="Z595" i="21"/>
  <c r="V595" i="21"/>
  <c r="AF594" i="21"/>
  <c r="AB594" i="21"/>
  <c r="X594" i="21"/>
  <c r="AD593" i="21"/>
  <c r="Z593" i="21"/>
  <c r="V593" i="21"/>
  <c r="AF592" i="21"/>
  <c r="AB592" i="21"/>
  <c r="X592" i="21"/>
  <c r="AD591" i="21"/>
  <c r="Z591" i="21"/>
  <c r="V591" i="21"/>
  <c r="AF590" i="21"/>
  <c r="AB590" i="21"/>
  <c r="X590" i="21"/>
  <c r="AD589" i="21"/>
  <c r="Z589" i="21"/>
  <c r="V589" i="21"/>
  <c r="AF588" i="21"/>
  <c r="AB588" i="21"/>
  <c r="X588" i="21"/>
  <c r="AD587" i="21"/>
  <c r="Z587" i="21"/>
  <c r="V587" i="21"/>
  <c r="AF586" i="21"/>
  <c r="AB586" i="21"/>
  <c r="X586" i="21"/>
  <c r="AD585" i="21"/>
  <c r="Z585" i="21"/>
  <c r="V585" i="21"/>
  <c r="AF584" i="21"/>
  <c r="AB584" i="21"/>
  <c r="X584" i="21"/>
  <c r="AD583" i="21"/>
  <c r="Z583" i="21"/>
  <c r="V583" i="21"/>
  <c r="AF582" i="21"/>
  <c r="AB582" i="21"/>
  <c r="X582" i="21"/>
  <c r="AD581" i="21"/>
  <c r="Z581" i="21"/>
  <c r="V581" i="21"/>
  <c r="AF580" i="21"/>
  <c r="AB580" i="21"/>
  <c r="X580" i="21"/>
  <c r="AD579" i="21"/>
  <c r="Z579" i="21"/>
  <c r="V579" i="21"/>
  <c r="AF578" i="21"/>
  <c r="AB578" i="21"/>
  <c r="X578" i="21"/>
  <c r="AG577" i="21"/>
  <c r="AC577" i="21"/>
  <c r="Y577" i="21"/>
  <c r="AD576" i="21"/>
  <c r="Z576" i="21"/>
  <c r="V576" i="21"/>
  <c r="AE575" i="21"/>
  <c r="AA575" i="21"/>
  <c r="W575" i="21"/>
  <c r="AG574" i="21"/>
  <c r="AC574" i="21"/>
  <c r="Y574" i="21"/>
  <c r="AD573" i="21"/>
  <c r="Z573" i="21"/>
  <c r="V573" i="21"/>
  <c r="AE572" i="21"/>
  <c r="AA572" i="21"/>
  <c r="W572" i="21"/>
  <c r="AF571" i="21"/>
  <c r="AB571" i="21"/>
  <c r="X571" i="21"/>
  <c r="AD570" i="21"/>
  <c r="Z570" i="21"/>
  <c r="V570" i="21"/>
  <c r="AE569" i="21"/>
  <c r="AE758" i="21"/>
  <c r="V730" i="21"/>
  <c r="AA727" i="21"/>
  <c r="AE724" i="21"/>
  <c r="AG718" i="21"/>
  <c r="AC717" i="21"/>
  <c r="V714" i="21"/>
  <c r="AB711" i="21"/>
  <c r="X708" i="21"/>
  <c r="X707" i="21"/>
  <c r="AE701" i="21"/>
  <c r="Y698" i="21"/>
  <c r="V697" i="21"/>
  <c r="AG693" i="21"/>
  <c r="AD692" i="21"/>
  <c r="AB691" i="21"/>
  <c r="AE690" i="21"/>
  <c r="W689" i="21"/>
  <c r="AB688" i="21"/>
  <c r="Y687" i="21"/>
  <c r="X686" i="21"/>
  <c r="AG681" i="21"/>
  <c r="X680" i="21"/>
  <c r="AB679" i="21"/>
  <c r="AF678" i="21"/>
  <c r="AA677" i="21"/>
  <c r="AA676" i="21"/>
  <c r="V676" i="21"/>
  <c r="AD675" i="21"/>
  <c r="X675" i="21"/>
  <c r="AG674" i="21"/>
  <c r="AB674" i="21"/>
  <c r="W674" i="21"/>
  <c r="AE673" i="21"/>
  <c r="Z673" i="21"/>
  <c r="AB672" i="21"/>
  <c r="W672" i="21"/>
  <c r="AG671" i="21"/>
  <c r="AB671" i="21"/>
  <c r="V671" i="21"/>
  <c r="AD670" i="21"/>
  <c r="Y670" i="21"/>
  <c r="AC669" i="21"/>
  <c r="X669" i="21"/>
  <c r="AF668" i="21"/>
  <c r="Z668" i="21"/>
  <c r="AD667" i="21"/>
  <c r="X667" i="21"/>
  <c r="AG666" i="21"/>
  <c r="AB666" i="21"/>
  <c r="W666" i="21"/>
  <c r="AE665" i="21"/>
  <c r="Z665" i="21"/>
  <c r="AB664" i="21"/>
  <c r="W664" i="21"/>
  <c r="AG663" i="21"/>
  <c r="AB663" i="21"/>
  <c r="V663" i="21"/>
  <c r="AD662" i="21"/>
  <c r="Y662" i="21"/>
  <c r="AC661" i="21"/>
  <c r="X661" i="21"/>
  <c r="AF660" i="21"/>
  <c r="Z660" i="21"/>
  <c r="V660" i="21"/>
  <c r="AF659" i="21"/>
  <c r="AB659" i="21"/>
  <c r="X659" i="21"/>
  <c r="AG658" i="21"/>
  <c r="AC658" i="21"/>
  <c r="Y658" i="21"/>
  <c r="AE657" i="21"/>
  <c r="AA657" i="21"/>
  <c r="W657" i="21"/>
  <c r="AF656" i="21"/>
  <c r="AB656" i="21"/>
  <c r="X656" i="21"/>
  <c r="AD655" i="21"/>
  <c r="Z655" i="21"/>
  <c r="V655" i="21"/>
  <c r="AE654" i="21"/>
  <c r="AA654" i="21"/>
  <c r="W654" i="21"/>
  <c r="AG653" i="21"/>
  <c r="AC653" i="21"/>
  <c r="Y653" i="21"/>
  <c r="AD652" i="21"/>
  <c r="Z652" i="21"/>
  <c r="V652" i="21"/>
  <c r="AF651" i="21"/>
  <c r="AB651" i="21"/>
  <c r="X651" i="21"/>
  <c r="AG650" i="21"/>
  <c r="AC650" i="21"/>
  <c r="Y650" i="21"/>
  <c r="AD649" i="21"/>
  <c r="Z649" i="21"/>
  <c r="V649" i="21"/>
  <c r="AE648" i="21"/>
  <c r="AA648" i="21"/>
  <c r="W648" i="21"/>
  <c r="AF647" i="21"/>
  <c r="AB647" i="21"/>
  <c r="X647" i="21"/>
  <c r="AG646" i="21"/>
  <c r="AC646" i="21"/>
  <c r="Y646" i="21"/>
  <c r="AD645" i="21"/>
  <c r="Z645" i="21"/>
  <c r="V645" i="21"/>
  <c r="AE644" i="21"/>
  <c r="AA644" i="21"/>
  <c r="W644" i="21"/>
  <c r="AG643" i="21"/>
  <c r="AC643" i="21"/>
  <c r="Y643" i="21"/>
  <c r="AD642" i="21"/>
  <c r="Z642" i="21"/>
  <c r="V642" i="21"/>
  <c r="AE641" i="21"/>
  <c r="AA641" i="21"/>
  <c r="W641" i="21"/>
  <c r="AF640" i="21"/>
  <c r="AB640" i="21"/>
  <c r="X640" i="21"/>
  <c r="AG639" i="21"/>
  <c r="AC639" i="21"/>
  <c r="Y639" i="21"/>
  <c r="AD638" i="21"/>
  <c r="Z638" i="21"/>
  <c r="V638" i="21"/>
  <c r="AE637" i="21"/>
  <c r="AA637" i="21"/>
  <c r="W637" i="21"/>
  <c r="AF636" i="21"/>
  <c r="AB636" i="21"/>
  <c r="X636" i="21"/>
  <c r="AD635" i="21"/>
  <c r="Z635" i="21"/>
  <c r="V635" i="21"/>
  <c r="AE634" i="21"/>
  <c r="AA634" i="21"/>
  <c r="W634" i="21"/>
  <c r="AF633" i="21"/>
  <c r="AB633" i="21"/>
  <c r="X633" i="21"/>
  <c r="AG632" i="21"/>
  <c r="AC632" i="21"/>
  <c r="Y632" i="21"/>
  <c r="AD631" i="21"/>
  <c r="Z631" i="21"/>
  <c r="V631" i="21"/>
  <c r="AE630" i="21"/>
  <c r="AA630" i="21"/>
  <c r="W630" i="21"/>
  <c r="AF629" i="21"/>
  <c r="AB629" i="21"/>
  <c r="X629" i="21"/>
  <c r="AG628" i="21"/>
  <c r="AC628" i="21"/>
  <c r="Y628" i="21"/>
  <c r="AE627" i="21"/>
  <c r="AA627" i="21"/>
  <c r="W627" i="21"/>
  <c r="AF626" i="21"/>
  <c r="AB626" i="21"/>
  <c r="X626" i="21"/>
  <c r="AG625" i="21"/>
  <c r="AC625" i="21"/>
  <c r="Y625" i="21"/>
  <c r="AD624" i="21"/>
  <c r="Z624" i="21"/>
  <c r="V624" i="21"/>
  <c r="AE623" i="21"/>
  <c r="AA623" i="21"/>
  <c r="W623" i="21"/>
  <c r="AF622" i="21"/>
  <c r="AB622" i="21"/>
  <c r="X622" i="21"/>
  <c r="AG621" i="21"/>
  <c r="AC621" i="21"/>
  <c r="Y621" i="21"/>
  <c r="AD620" i="21"/>
  <c r="Z620" i="21"/>
  <c r="V620" i="21"/>
  <c r="AF619" i="21"/>
  <c r="AB619" i="21"/>
  <c r="X619" i="21"/>
  <c r="AD618" i="21"/>
  <c r="Z618" i="21"/>
  <c r="V618" i="21"/>
  <c r="AF617" i="21"/>
  <c r="AB617" i="21"/>
  <c r="X617" i="21"/>
  <c r="AD616" i="21"/>
  <c r="Z616" i="21"/>
  <c r="V616" i="21"/>
  <c r="AF615" i="21"/>
  <c r="AB615" i="21"/>
  <c r="X615" i="21"/>
  <c r="AD614" i="21"/>
  <c r="Z614" i="21"/>
  <c r="V614" i="21"/>
  <c r="AF613" i="21"/>
  <c r="AB613" i="21"/>
  <c r="X613" i="21"/>
  <c r="AD612" i="21"/>
  <c r="Z612" i="21"/>
  <c r="V612" i="21"/>
  <c r="AF611" i="21"/>
  <c r="AB611" i="21"/>
  <c r="X611" i="21"/>
  <c r="AD610" i="21"/>
  <c r="Z610" i="21"/>
  <c r="V610" i="21"/>
  <c r="AF609" i="21"/>
  <c r="AB609" i="21"/>
  <c r="X609" i="21"/>
  <c r="AD608" i="21"/>
  <c r="Z608" i="21"/>
  <c r="V608" i="21"/>
  <c r="AF607" i="21"/>
  <c r="AB607" i="21"/>
  <c r="X607" i="21"/>
  <c r="AD606" i="21"/>
  <c r="Z606" i="21"/>
  <c r="V606" i="21"/>
  <c r="AF605" i="21"/>
  <c r="AB605" i="21"/>
  <c r="X605" i="21"/>
  <c r="AD604" i="21"/>
  <c r="Z604" i="21"/>
  <c r="V604" i="21"/>
  <c r="AF603" i="21"/>
  <c r="AB603" i="21"/>
  <c r="X603" i="21"/>
  <c r="AD602" i="21"/>
  <c r="Z602" i="21"/>
  <c r="V602" i="21"/>
  <c r="AF601" i="21"/>
  <c r="AB601" i="21"/>
  <c r="X601" i="21"/>
  <c r="AD600" i="21"/>
  <c r="Z600" i="21"/>
  <c r="V600" i="21"/>
  <c r="AF599" i="21"/>
  <c r="AB599" i="21"/>
  <c r="X599" i="21"/>
  <c r="AD598" i="21"/>
  <c r="Z598" i="21"/>
  <c r="V598" i="21"/>
  <c r="AF597" i="21"/>
  <c r="AB597" i="21"/>
  <c r="X597" i="21"/>
  <c r="AD596" i="21"/>
  <c r="Z596" i="21"/>
  <c r="V596" i="21"/>
  <c r="AF595" i="21"/>
  <c r="AB595" i="21"/>
  <c r="X595" i="21"/>
  <c r="AD594" i="21"/>
  <c r="Z594" i="21"/>
  <c r="V594" i="21"/>
  <c r="AF593" i="21"/>
  <c r="AB593" i="21"/>
  <c r="X593" i="21"/>
  <c r="AD592" i="21"/>
  <c r="Z592" i="21"/>
  <c r="V592" i="21"/>
  <c r="AF591" i="21"/>
  <c r="AB591" i="21"/>
  <c r="X591" i="21"/>
  <c r="AD590" i="21"/>
  <c r="Z590" i="21"/>
  <c r="V590" i="21"/>
  <c r="AF589" i="21"/>
  <c r="AB589" i="21"/>
  <c r="X589" i="21"/>
  <c r="AD588" i="21"/>
  <c r="Z588" i="21"/>
  <c r="V588" i="21"/>
  <c r="AF587" i="21"/>
  <c r="AB587" i="21"/>
  <c r="X587" i="21"/>
  <c r="AD586" i="21"/>
  <c r="Z586" i="21"/>
  <c r="V586" i="21"/>
  <c r="AF585" i="21"/>
  <c r="AB585" i="21"/>
  <c r="X585" i="21"/>
  <c r="AD584" i="21"/>
  <c r="Z584" i="21"/>
  <c r="V584" i="21"/>
  <c r="AF583" i="21"/>
  <c r="AB583" i="21"/>
  <c r="X583" i="21"/>
  <c r="AD582" i="21"/>
  <c r="Z582" i="21"/>
  <c r="V582" i="21"/>
  <c r="AF581" i="21"/>
  <c r="AB581" i="21"/>
  <c r="X581" i="21"/>
  <c r="AD580" i="21"/>
  <c r="Z580" i="21"/>
  <c r="V580" i="21"/>
  <c r="AF579" i="21"/>
  <c r="AB579" i="21"/>
  <c r="X579" i="21"/>
  <c r="AD578" i="21"/>
  <c r="Z578" i="21"/>
  <c r="V578" i="21"/>
  <c r="AE577" i="21"/>
  <c r="AA577" i="21"/>
  <c r="W577" i="21"/>
  <c r="AF576" i="21"/>
  <c r="AB576" i="21"/>
  <c r="X576" i="21"/>
  <c r="AG575" i="21"/>
  <c r="AC575" i="21"/>
  <c r="Y575" i="21"/>
  <c r="AE574" i="21"/>
  <c r="AA574" i="21"/>
  <c r="W574" i="21"/>
  <c r="AF573" i="21"/>
  <c r="AB573" i="21"/>
  <c r="X573" i="21"/>
  <c r="AG572" i="21"/>
  <c r="AC572" i="21"/>
  <c r="Y572" i="21"/>
  <c r="AD571" i="21"/>
  <c r="Z571" i="21"/>
  <c r="V571" i="21"/>
  <c r="AF570" i="21"/>
  <c r="AB570" i="21"/>
  <c r="X570" i="21"/>
  <c r="AG569" i="21"/>
  <c r="AC569" i="21"/>
  <c r="Y569" i="21"/>
  <c r="AE568" i="21"/>
  <c r="AA568" i="21"/>
  <c r="W568" i="21"/>
  <c r="AF567" i="21"/>
  <c r="AB567" i="21"/>
  <c r="X567" i="21"/>
  <c r="AG566" i="21"/>
  <c r="AC566" i="21"/>
  <c r="Y566" i="21"/>
  <c r="AD565" i="21"/>
  <c r="Z565" i="21"/>
  <c r="V565" i="21"/>
  <c r="AE564" i="21"/>
  <c r="AA564" i="21"/>
  <c r="W564" i="21"/>
  <c r="AF563" i="21"/>
  <c r="AB563" i="21"/>
  <c r="X563" i="21"/>
  <c r="AD562" i="21"/>
  <c r="Z562" i="21"/>
  <c r="V562" i="21"/>
  <c r="AE561" i="21"/>
  <c r="AA561" i="21"/>
  <c r="W561" i="21"/>
  <c r="AF560" i="21"/>
  <c r="AB560" i="21"/>
  <c r="X560" i="21"/>
  <c r="AG559" i="21"/>
  <c r="AC559" i="21"/>
  <c r="Y559" i="21"/>
  <c r="AD558" i="21"/>
  <c r="Z558" i="21"/>
  <c r="V558" i="21"/>
  <c r="AE557" i="21"/>
  <c r="AA557" i="21"/>
  <c r="W557" i="21"/>
  <c r="AF556" i="21"/>
  <c r="AB556" i="21"/>
  <c r="X556" i="21"/>
  <c r="AG555" i="21"/>
  <c r="AC555" i="21"/>
  <c r="Y555" i="21"/>
  <c r="AE554" i="21"/>
  <c r="AA554" i="21"/>
  <c r="W554" i="21"/>
  <c r="AF553" i="21"/>
  <c r="AB553" i="21"/>
  <c r="X553" i="21"/>
  <c r="AG552" i="21"/>
  <c r="AC552" i="21"/>
  <c r="Y552" i="21"/>
  <c r="AD551" i="21"/>
  <c r="Z551" i="21"/>
  <c r="V551" i="21"/>
  <c r="AF550" i="21"/>
  <c r="AB550" i="21"/>
  <c r="X550" i="21"/>
  <c r="AG549" i="21"/>
  <c r="AC549" i="21"/>
  <c r="Y549" i="21"/>
  <c r="AD548" i="21"/>
  <c r="Z548" i="21"/>
  <c r="V548" i="21"/>
  <c r="AE547" i="21"/>
  <c r="AA547" i="21"/>
  <c r="W547" i="21"/>
  <c r="AG546" i="21"/>
  <c r="AC546" i="21"/>
  <c r="Y546" i="21"/>
  <c r="AD545" i="21"/>
  <c r="Z545" i="21"/>
  <c r="V545" i="21"/>
  <c r="AF544" i="21"/>
  <c r="AB544" i="21"/>
  <c r="X544" i="21"/>
  <c r="AG543" i="21"/>
  <c r="AC543" i="21"/>
  <c r="Y543" i="21"/>
  <c r="AE542" i="21"/>
  <c r="AA542" i="21"/>
  <c r="W542" i="21"/>
  <c r="AF541" i="21"/>
  <c r="AB541" i="21"/>
  <c r="X541" i="21"/>
  <c r="AG540" i="21"/>
  <c r="AC540" i="21"/>
  <c r="Y540" i="21"/>
  <c r="AD539" i="21"/>
  <c r="Z539" i="21"/>
  <c r="V539" i="21"/>
  <c r="AF538" i="21"/>
  <c r="AB538" i="21"/>
  <c r="X538" i="21"/>
  <c r="AG537" i="21"/>
  <c r="AC537" i="21"/>
  <c r="Y537" i="21"/>
  <c r="AE536" i="21"/>
  <c r="AA536" i="21"/>
  <c r="W536" i="21"/>
  <c r="AF535" i="21"/>
  <c r="AB535" i="21"/>
  <c r="X535" i="21"/>
  <c r="AG534" i="21"/>
  <c r="AC534" i="21"/>
  <c r="Y534" i="21"/>
  <c r="AD533" i="21"/>
  <c r="Z533" i="21"/>
  <c r="V533" i="21"/>
  <c r="AE532" i="21"/>
  <c r="AA532" i="21"/>
  <c r="W532" i="21"/>
  <c r="AF531" i="21"/>
  <c r="AB531" i="21"/>
  <c r="X531" i="21"/>
  <c r="AD530" i="21"/>
  <c r="Z530" i="21"/>
  <c r="V530" i="21"/>
  <c r="AE529" i="21"/>
  <c r="AA529" i="21"/>
  <c r="W529" i="21"/>
  <c r="AF528" i="21"/>
  <c r="AB528" i="21"/>
  <c r="X528" i="21"/>
  <c r="AG527" i="21"/>
  <c r="AC527" i="21"/>
  <c r="Y527" i="21"/>
  <c r="AD526" i="21"/>
  <c r="Z526" i="21"/>
  <c r="V526" i="21"/>
  <c r="AE525" i="21"/>
  <c r="AA525" i="21"/>
  <c r="W525" i="21"/>
  <c r="AF524" i="21"/>
  <c r="AB524" i="21"/>
  <c r="X524" i="21"/>
  <c r="AG523" i="21"/>
  <c r="AC523" i="21"/>
  <c r="Y523" i="21"/>
  <c r="AE522" i="21"/>
  <c r="AA522" i="21"/>
  <c r="W522" i="21"/>
  <c r="AF521" i="21"/>
  <c r="AB521" i="21"/>
  <c r="X521" i="21"/>
  <c r="AG520" i="21"/>
  <c r="AC520" i="21"/>
  <c r="Y520" i="21"/>
  <c r="AD519" i="21"/>
  <c r="Z519" i="21"/>
  <c r="V519" i="21"/>
  <c r="AF518" i="21"/>
  <c r="AB518" i="21"/>
  <c r="X518" i="21"/>
  <c r="AD517" i="21"/>
  <c r="Z517" i="21"/>
  <c r="V517" i="21"/>
  <c r="AF516" i="21"/>
  <c r="AB516" i="21"/>
  <c r="X516" i="21"/>
  <c r="AD515" i="21"/>
  <c r="Z515" i="21"/>
  <c r="V515" i="21"/>
  <c r="AF514" i="21"/>
  <c r="AB514" i="21"/>
  <c r="X514" i="21"/>
  <c r="AD513" i="21"/>
  <c r="Z513" i="21"/>
  <c r="V513" i="21"/>
  <c r="AF512" i="21"/>
  <c r="AB512" i="21"/>
  <c r="X512" i="21"/>
  <c r="AD511" i="21"/>
  <c r="Z511" i="21"/>
  <c r="V511" i="21"/>
  <c r="AF510" i="21"/>
  <c r="AB510" i="21"/>
  <c r="X510" i="21"/>
  <c r="AD509" i="21"/>
  <c r="Z509" i="21"/>
  <c r="V509" i="21"/>
  <c r="AF508" i="21"/>
  <c r="AB508" i="21"/>
  <c r="X508" i="21"/>
  <c r="AD507" i="21"/>
  <c r="Z507" i="21"/>
  <c r="V507" i="21"/>
  <c r="AF506" i="21"/>
  <c r="AB506" i="21"/>
  <c r="X506" i="21"/>
  <c r="AD505" i="21"/>
  <c r="Z505" i="21"/>
  <c r="V505" i="21"/>
  <c r="AF504" i="21"/>
  <c r="AB504" i="21"/>
  <c r="X504" i="21"/>
  <c r="AD503" i="21"/>
  <c r="Z503" i="21"/>
  <c r="V503" i="21"/>
  <c r="AD502" i="21"/>
  <c r="W502" i="21"/>
  <c r="X501" i="21"/>
  <c r="AA500" i="21"/>
  <c r="AE499" i="21"/>
  <c r="Z499" i="21"/>
  <c r="AG497" i="21"/>
  <c r="AE496" i="21"/>
  <c r="AE495" i="21"/>
  <c r="Z495" i="21"/>
  <c r="AC491" i="21"/>
  <c r="V491" i="21"/>
  <c r="AG490" i="21"/>
  <c r="Y490" i="21"/>
  <c r="AB489" i="21"/>
  <c r="W489" i="21"/>
  <c r="AE481" i="21"/>
  <c r="Z481" i="21"/>
  <c r="AE447" i="21"/>
  <c r="V447" i="21"/>
  <c r="X836" i="21"/>
  <c r="AB817" i="21"/>
  <c r="AE814" i="21"/>
  <c r="AB801" i="21"/>
  <c r="AE798" i="21"/>
  <c r="AB785" i="21"/>
  <c r="AE782" i="21"/>
  <c r="Y750" i="21"/>
  <c r="AC737" i="21"/>
  <c r="W733" i="21"/>
  <c r="AB731" i="21"/>
  <c r="AF728" i="21"/>
  <c r="AG722" i="21"/>
  <c r="AC721" i="21"/>
  <c r="W718" i="21"/>
  <c r="AB715" i="21"/>
  <c r="AF712" i="21"/>
  <c r="AA709" i="21"/>
  <c r="AB704" i="21"/>
  <c r="AF702" i="21"/>
  <c r="W701" i="21"/>
  <c r="AA699" i="21"/>
  <c r="AG695" i="21"/>
  <c r="AD694" i="21"/>
  <c r="AA693" i="21"/>
  <c r="X692" i="21"/>
  <c r="W691" i="21"/>
  <c r="Z690" i="21"/>
  <c r="V688" i="21"/>
  <c r="AG683" i="21"/>
  <c r="AD682" i="21"/>
  <c r="AA681" i="21"/>
  <c r="AE680" i="21"/>
  <c r="X679" i="21"/>
  <c r="AD678" i="21"/>
  <c r="AG677" i="21"/>
  <c r="Z677" i="21"/>
  <c r="AE676" i="21"/>
  <c r="Z676" i="21"/>
  <c r="AB675" i="21"/>
  <c r="W675" i="21"/>
  <c r="AF674" i="21"/>
  <c r="AA674" i="21"/>
  <c r="AD673" i="21"/>
  <c r="Y673" i="21"/>
  <c r="AF672" i="21"/>
  <c r="AA672" i="21"/>
  <c r="V672" i="21"/>
  <c r="AF671" i="21"/>
  <c r="Z671" i="21"/>
  <c r="AC670" i="21"/>
  <c r="W670" i="21"/>
  <c r="AG669" i="21"/>
  <c r="AB669" i="21"/>
  <c r="W669" i="21"/>
  <c r="AD668" i="21"/>
  <c r="Y668" i="21"/>
  <c r="AB667" i="21"/>
  <c r="W667" i="21"/>
  <c r="AF666" i="21"/>
  <c r="AA666" i="21"/>
  <c r="AD665" i="21"/>
  <c r="Y665" i="21"/>
  <c r="AF664" i="21"/>
  <c r="AA664" i="21"/>
  <c r="V664" i="21"/>
  <c r="AF663" i="21"/>
  <c r="Z663" i="21"/>
  <c r="AC662" i="21"/>
  <c r="W662" i="21"/>
  <c r="AG661" i="21"/>
  <c r="AB661" i="21"/>
  <c r="W661" i="21"/>
  <c r="AD660" i="21"/>
  <c r="Y660" i="21"/>
  <c r="AE659" i="21"/>
  <c r="AA659" i="21"/>
  <c r="W659" i="21"/>
  <c r="AF658" i="21"/>
  <c r="AB658" i="21"/>
  <c r="X658" i="21"/>
  <c r="AD657" i="21"/>
  <c r="Z657" i="21"/>
  <c r="V657" i="21"/>
  <c r="AE656" i="21"/>
  <c r="AA656" i="21"/>
  <c r="W656" i="21"/>
  <c r="AG655" i="21"/>
  <c r="AC655" i="21"/>
  <c r="Y655" i="21"/>
  <c r="AD654" i="21"/>
  <c r="Z654" i="21"/>
  <c r="V654" i="21"/>
  <c r="AF653" i="21"/>
  <c r="AB653" i="21"/>
  <c r="X653" i="21"/>
  <c r="AG652" i="21"/>
  <c r="AC652" i="21"/>
  <c r="Y652" i="21"/>
  <c r="AE651" i="21"/>
  <c r="AA651" i="21"/>
  <c r="W651" i="21"/>
  <c r="AF650" i="21"/>
  <c r="AB650" i="21"/>
  <c r="X650" i="21"/>
  <c r="AG649" i="21"/>
  <c r="AC649" i="21"/>
  <c r="Y649" i="21"/>
  <c r="AD648" i="21"/>
  <c r="Z648" i="21"/>
  <c r="V648" i="21"/>
  <c r="AE647" i="21"/>
  <c r="AA647" i="21"/>
  <c r="W647" i="21"/>
  <c r="AF646" i="21"/>
  <c r="AB646" i="21"/>
  <c r="X646" i="21"/>
  <c r="AG645" i="21"/>
  <c r="AC645" i="21"/>
  <c r="Y645" i="21"/>
  <c r="AD644" i="21"/>
  <c r="Z644" i="21"/>
  <c r="V644" i="21"/>
  <c r="AF643" i="21"/>
  <c r="AB643" i="21"/>
  <c r="X643" i="21"/>
  <c r="AG642" i="21"/>
  <c r="AC642" i="21"/>
  <c r="Y642" i="21"/>
  <c r="AD641" i="21"/>
  <c r="Z641" i="21"/>
  <c r="V641" i="21"/>
  <c r="AE640" i="21"/>
  <c r="AA640" i="21"/>
  <c r="W640" i="21"/>
  <c r="AF639" i="21"/>
  <c r="AB639" i="21"/>
  <c r="X639" i="21"/>
  <c r="AG638" i="21"/>
  <c r="AC638" i="21"/>
  <c r="Y638" i="21"/>
  <c r="AD637" i="21"/>
  <c r="Z637" i="21"/>
  <c r="V637" i="21"/>
  <c r="AE636" i="21"/>
  <c r="AA636" i="21"/>
  <c r="W636" i="21"/>
  <c r="AG635" i="21"/>
  <c r="AC635" i="21"/>
  <c r="Y635" i="21"/>
  <c r="AD634" i="21"/>
  <c r="Z634" i="21"/>
  <c r="V634" i="21"/>
  <c r="AE633" i="21"/>
  <c r="AA633" i="21"/>
  <c r="W633" i="21"/>
  <c r="AF632" i="21"/>
  <c r="AB632" i="21"/>
  <c r="X632" i="21"/>
  <c r="AG631" i="21"/>
  <c r="AC631" i="21"/>
  <c r="Y631" i="21"/>
  <c r="AD630" i="21"/>
  <c r="Z630" i="21"/>
  <c r="V630" i="21"/>
  <c r="AE629" i="21"/>
  <c r="AA629" i="21"/>
  <c r="W629" i="21"/>
  <c r="AF628" i="21"/>
  <c r="AB628" i="21"/>
  <c r="X628" i="21"/>
  <c r="AD627" i="21"/>
  <c r="Z627" i="21"/>
  <c r="V627" i="21"/>
  <c r="AE626" i="21"/>
  <c r="AA626" i="21"/>
  <c r="W626" i="21"/>
  <c r="AF625" i="21"/>
  <c r="AB625" i="21"/>
  <c r="X625" i="21"/>
  <c r="AG624" i="21"/>
  <c r="AC624" i="21"/>
  <c r="Y624" i="21"/>
  <c r="AD623" i="21"/>
  <c r="Z623" i="21"/>
  <c r="V623" i="21"/>
  <c r="AE622" i="21"/>
  <c r="AA622" i="21"/>
  <c r="W622" i="21"/>
  <c r="AF621" i="21"/>
  <c r="AB621" i="21"/>
  <c r="X621" i="21"/>
  <c r="AG620" i="21"/>
  <c r="AC620" i="21"/>
  <c r="Y620" i="21"/>
  <c r="AE619" i="21"/>
  <c r="AA619" i="21"/>
  <c r="W619" i="21"/>
  <c r="AG618" i="21"/>
  <c r="AC618" i="21"/>
  <c r="Y618" i="21"/>
  <c r="AE617" i="21"/>
  <c r="AA617" i="21"/>
  <c r="W617" i="21"/>
  <c r="AG616" i="21"/>
  <c r="AC616" i="21"/>
  <c r="Y616" i="21"/>
  <c r="AE615" i="21"/>
  <c r="AA615" i="21"/>
  <c r="W615" i="21"/>
  <c r="AG614" i="21"/>
  <c r="AC614" i="21"/>
  <c r="Y614" i="21"/>
  <c r="AE613" i="21"/>
  <c r="AA613" i="21"/>
  <c r="W613" i="21"/>
  <c r="AG612" i="21"/>
  <c r="AC612" i="21"/>
  <c r="Y612" i="21"/>
  <c r="AE611" i="21"/>
  <c r="AA611" i="21"/>
  <c r="W611" i="21"/>
  <c r="AG610" i="21"/>
  <c r="AC610" i="21"/>
  <c r="Y610" i="21"/>
  <c r="AE609" i="21"/>
  <c r="AA609" i="21"/>
  <c r="W609" i="21"/>
  <c r="AG608" i="21"/>
  <c r="AC608" i="21"/>
  <c r="Y608" i="21"/>
  <c r="AE607" i="21"/>
  <c r="AA607" i="21"/>
  <c r="W607" i="21"/>
  <c r="AG606" i="21"/>
  <c r="AC606" i="21"/>
  <c r="Y606" i="21"/>
  <c r="AE605" i="21"/>
  <c r="AA605" i="21"/>
  <c r="W605" i="21"/>
  <c r="AG604" i="21"/>
  <c r="AC604" i="21"/>
  <c r="Y604" i="21"/>
  <c r="AE603" i="21"/>
  <c r="AA603" i="21"/>
  <c r="W603" i="21"/>
  <c r="AG602" i="21"/>
  <c r="AC602" i="21"/>
  <c r="Y602" i="21"/>
  <c r="AE601" i="21"/>
  <c r="AA601" i="21"/>
  <c r="W601" i="21"/>
  <c r="AG600" i="21"/>
  <c r="AC600" i="21"/>
  <c r="Y600" i="21"/>
  <c r="AE599" i="21"/>
  <c r="AA599" i="21"/>
  <c r="W599" i="21"/>
  <c r="AG598" i="21"/>
  <c r="AC598" i="21"/>
  <c r="Y598" i="21"/>
  <c r="AE597" i="21"/>
  <c r="AA597" i="21"/>
  <c r="W597" i="21"/>
  <c r="AG596" i="21"/>
  <c r="AC596" i="21"/>
  <c r="Y596" i="21"/>
  <c r="AE595" i="21"/>
  <c r="AA595" i="21"/>
  <c r="W595" i="21"/>
  <c r="AG594" i="21"/>
  <c r="AC594" i="21"/>
  <c r="Y594" i="21"/>
  <c r="AE593" i="21"/>
  <c r="AA593" i="21"/>
  <c r="W593" i="21"/>
  <c r="AG592" i="21"/>
  <c r="AC592" i="21"/>
  <c r="Y592" i="21"/>
  <c r="AE591" i="21"/>
  <c r="AA591" i="21"/>
  <c r="W591" i="21"/>
  <c r="AG590" i="21"/>
  <c r="AC590" i="21"/>
  <c r="Y590" i="21"/>
  <c r="AE589" i="21"/>
  <c r="AA589" i="21"/>
  <c r="W589" i="21"/>
  <c r="AG588" i="21"/>
  <c r="AC588" i="21"/>
  <c r="Y588" i="21"/>
  <c r="AE587" i="21"/>
  <c r="AA587" i="21"/>
  <c r="W587" i="21"/>
  <c r="AG586" i="21"/>
  <c r="AC586" i="21"/>
  <c r="Y586" i="21"/>
  <c r="AE585" i="21"/>
  <c r="AA585" i="21"/>
  <c r="W585" i="21"/>
  <c r="AG584" i="21"/>
  <c r="AC584" i="21"/>
  <c r="Y584" i="21"/>
  <c r="AE583" i="21"/>
  <c r="AA583" i="21"/>
  <c r="W583" i="21"/>
  <c r="AG582" i="21"/>
  <c r="AC582" i="21"/>
  <c r="Y582" i="21"/>
  <c r="AE581" i="21"/>
  <c r="AA581" i="21"/>
  <c r="W581" i="21"/>
  <c r="AG580" i="21"/>
  <c r="AC580" i="21"/>
  <c r="Y580" i="21"/>
  <c r="AE579" i="21"/>
  <c r="AA579" i="21"/>
  <c r="W579" i="21"/>
  <c r="AG578" i="21"/>
  <c r="AC578" i="21"/>
  <c r="Y578" i="21"/>
  <c r="AD577" i="21"/>
  <c r="Z577" i="21"/>
  <c r="V577" i="21"/>
  <c r="AE576" i="21"/>
  <c r="AA576" i="21"/>
  <c r="W576" i="21"/>
  <c r="AF575" i="21"/>
  <c r="AB575" i="21"/>
  <c r="X575" i="21"/>
  <c r="AD574" i="21"/>
  <c r="Z574" i="21"/>
  <c r="V574" i="21"/>
  <c r="AE573" i="21"/>
  <c r="AA573" i="21"/>
  <c r="W573" i="21"/>
  <c r="AF572" i="21"/>
  <c r="AB572" i="21"/>
  <c r="X572" i="21"/>
  <c r="AG571" i="21"/>
  <c r="AC571" i="21"/>
  <c r="AB809" i="21"/>
  <c r="AE806" i="21"/>
  <c r="AB777" i="21"/>
  <c r="AE774" i="21"/>
  <c r="AC729" i="21"/>
  <c r="AF720" i="21"/>
  <c r="AF707" i="21"/>
  <c r="AA703" i="21"/>
  <c r="AB700" i="21"/>
  <c r="Z685" i="21"/>
  <c r="V681" i="21"/>
  <c r="AC679" i="21"/>
  <c r="AC677" i="21"/>
  <c r="W676" i="21"/>
  <c r="AE670" i="21"/>
  <c r="AE669" i="21"/>
  <c r="AB668" i="21"/>
  <c r="AE667" i="21"/>
  <c r="X666" i="21"/>
  <c r="AA665" i="21"/>
  <c r="X664" i="21"/>
  <c r="X663" i="21"/>
  <c r="Y659" i="21"/>
  <c r="V658" i="21"/>
  <c r="AB657" i="21"/>
  <c r="AC656" i="21"/>
  <c r="AE655" i="21"/>
  <c r="AF654" i="21"/>
  <c r="Y651" i="21"/>
  <c r="V650" i="21"/>
  <c r="W649" i="21"/>
  <c r="X648" i="21"/>
  <c r="Y647" i="21"/>
  <c r="V646" i="21"/>
  <c r="W645" i="21"/>
  <c r="X644" i="21"/>
  <c r="Z643" i="21"/>
  <c r="AA642" i="21"/>
  <c r="AB641" i="21"/>
  <c r="AC640" i="21"/>
  <c r="Z639" i="21"/>
  <c r="AA638" i="21"/>
  <c r="AB637" i="21"/>
  <c r="AC636" i="21"/>
  <c r="AE635" i="21"/>
  <c r="AF634" i="21"/>
  <c r="AG633" i="21"/>
  <c r="AD632" i="21"/>
  <c r="AE631" i="21"/>
  <c r="AF630" i="21"/>
  <c r="AG629" i="21"/>
  <c r="AD628" i="21"/>
  <c r="Y619" i="21"/>
  <c r="AA618" i="21"/>
  <c r="AG617" i="21"/>
  <c r="Y615" i="21"/>
  <c r="AA614" i="21"/>
  <c r="AG613" i="21"/>
  <c r="Y611" i="21"/>
  <c r="AA610" i="21"/>
  <c r="AG609" i="21"/>
  <c r="Y607" i="21"/>
  <c r="AA606" i="21"/>
  <c r="AG605" i="21"/>
  <c r="Y603" i="21"/>
  <c r="AA602" i="21"/>
  <c r="AG601" i="21"/>
  <c r="Y599" i="21"/>
  <c r="AA598" i="21"/>
  <c r="AG597" i="21"/>
  <c r="Y595" i="21"/>
  <c r="AA594" i="21"/>
  <c r="AG593" i="21"/>
  <c r="Y591" i="21"/>
  <c r="AA590" i="21"/>
  <c r="AG589" i="21"/>
  <c r="Y587" i="21"/>
  <c r="AA586" i="21"/>
  <c r="AG585" i="21"/>
  <c r="Y583" i="21"/>
  <c r="AA582" i="21"/>
  <c r="AG581" i="21"/>
  <c r="Y579" i="21"/>
  <c r="AA578" i="21"/>
  <c r="AB577" i="21"/>
  <c r="AC576" i="21"/>
  <c r="Z575" i="21"/>
  <c r="AF574" i="21"/>
  <c r="AG573" i="21"/>
  <c r="AD572" i="21"/>
  <c r="AE571" i="21"/>
  <c r="AC570" i="21"/>
  <c r="AA569" i="21"/>
  <c r="V569" i="21"/>
  <c r="AF568" i="21"/>
  <c r="Z568" i="21"/>
  <c r="AC567" i="21"/>
  <c r="W567" i="21"/>
  <c r="AE566" i="21"/>
  <c r="Z566" i="21"/>
  <c r="AC565" i="21"/>
  <c r="X565" i="21"/>
  <c r="AF564" i="21"/>
  <c r="Z564" i="21"/>
  <c r="AC563" i="21"/>
  <c r="W563" i="21"/>
  <c r="AG562" i="21"/>
  <c r="AB562" i="21"/>
  <c r="W562" i="21"/>
  <c r="AD561" i="21"/>
  <c r="Y561" i="21"/>
  <c r="AG560" i="21"/>
  <c r="AA560" i="21"/>
  <c r="V560" i="21"/>
  <c r="AD559" i="21"/>
  <c r="X559" i="21"/>
  <c r="AG558" i="21"/>
  <c r="AB558" i="21"/>
  <c r="W558" i="21"/>
  <c r="AD557" i="21"/>
  <c r="Y557" i="21"/>
  <c r="AG556" i="21"/>
  <c r="AA556" i="21"/>
  <c r="V556" i="21"/>
  <c r="AD555" i="21"/>
  <c r="X555" i="21"/>
  <c r="AC554" i="21"/>
  <c r="X554" i="21"/>
  <c r="AE553" i="21"/>
  <c r="Z553" i="21"/>
  <c r="AB552" i="21"/>
  <c r="W552" i="21"/>
  <c r="AF551" i="21"/>
  <c r="AA551" i="21"/>
  <c r="AD550" i="21"/>
  <c r="Y550" i="21"/>
  <c r="AF549" i="21"/>
  <c r="AA549" i="21"/>
  <c r="V549" i="21"/>
  <c r="AE548" i="21"/>
  <c r="Y548" i="21"/>
  <c r="AG547" i="21"/>
  <c r="AB547" i="21"/>
  <c r="V547" i="21"/>
  <c r="AE546" i="21"/>
  <c r="Z546" i="21"/>
  <c r="AC545" i="21"/>
  <c r="X545" i="21"/>
  <c r="AG544" i="21"/>
  <c r="AA544" i="21"/>
  <c r="V544" i="21"/>
  <c r="AD543" i="21"/>
  <c r="X543" i="21"/>
  <c r="AC542" i="21"/>
  <c r="X542" i="21"/>
  <c r="AE541" i="21"/>
  <c r="Z541" i="21"/>
  <c r="AB540" i="21"/>
  <c r="W540" i="21"/>
  <c r="AF539" i="21"/>
  <c r="AA539" i="21"/>
  <c r="AD538" i="21"/>
  <c r="Y538" i="21"/>
  <c r="AF537" i="21"/>
  <c r="AA537" i="21"/>
  <c r="V537" i="21"/>
  <c r="AF536" i="21"/>
  <c r="Z536" i="21"/>
  <c r="AC535" i="21"/>
  <c r="W535" i="21"/>
  <c r="AE534" i="21"/>
  <c r="Z534" i="21"/>
  <c r="AC533" i="21"/>
  <c r="X533" i="21"/>
  <c r="AF532" i="21"/>
  <c r="Z532" i="21"/>
  <c r="AC531" i="21"/>
  <c r="W531" i="21"/>
  <c r="AG530" i="21"/>
  <c r="AB530" i="21"/>
  <c r="W530" i="21"/>
  <c r="AD529" i="21"/>
  <c r="Y529" i="21"/>
  <c r="AG528" i="21"/>
  <c r="AA528" i="21"/>
  <c r="V528" i="21"/>
  <c r="AD527" i="21"/>
  <c r="X527" i="21"/>
  <c r="AG526" i="21"/>
  <c r="AB526" i="21"/>
  <c r="W526" i="21"/>
  <c r="AD525" i="21"/>
  <c r="Y525" i="21"/>
  <c r="AG524" i="21"/>
  <c r="AA524" i="21"/>
  <c r="V524" i="21"/>
  <c r="AD523" i="21"/>
  <c r="X523" i="21"/>
  <c r="AC522" i="21"/>
  <c r="X522" i="21"/>
  <c r="AE521" i="21"/>
  <c r="Z521" i="21"/>
  <c r="AB520" i="21"/>
  <c r="W520" i="21"/>
  <c r="AF519" i="21"/>
  <c r="AA519" i="21"/>
  <c r="AD518" i="21"/>
  <c r="Y518" i="21"/>
  <c r="AC517" i="21"/>
  <c r="X517" i="21"/>
  <c r="AG516" i="21"/>
  <c r="AA516" i="21"/>
  <c r="V516" i="21"/>
  <c r="AF515" i="21"/>
  <c r="AA515" i="21"/>
  <c r="AD514" i="21"/>
  <c r="Y514" i="21"/>
  <c r="AC513" i="21"/>
  <c r="X513" i="21"/>
  <c r="AG512" i="21"/>
  <c r="AA512" i="21"/>
  <c r="V512" i="21"/>
  <c r="AF511" i="21"/>
  <c r="AA511" i="21"/>
  <c r="AD510" i="21"/>
  <c r="Y510" i="21"/>
  <c r="AC509" i="21"/>
  <c r="X509" i="21"/>
  <c r="AG508" i="21"/>
  <c r="AA508" i="21"/>
  <c r="V508" i="21"/>
  <c r="AF507" i="21"/>
  <c r="AA507" i="21"/>
  <c r="AD506" i="21"/>
  <c r="Y506" i="21"/>
  <c r="AC505" i="21"/>
  <c r="X505" i="21"/>
  <c r="AG504" i="21"/>
  <c r="AA504" i="21"/>
  <c r="V504" i="21"/>
  <c r="AF503" i="21"/>
  <c r="AA503" i="21"/>
  <c r="AA502" i="21"/>
  <c r="AB499" i="21"/>
  <c r="V499" i="21"/>
  <c r="AA496" i="21"/>
  <c r="AB495" i="21"/>
  <c r="V495" i="21"/>
  <c r="AD491" i="21"/>
  <c r="AC490" i="21"/>
  <c r="AD489" i="21"/>
  <c r="V489" i="21"/>
  <c r="AB481" i="21"/>
  <c r="V481" i="21"/>
  <c r="AG447" i="21"/>
  <c r="W319" i="21"/>
  <c r="AG155" i="21"/>
  <c r="X86" i="21"/>
  <c r="AA319" i="21"/>
  <c r="AG730" i="21"/>
  <c r="W726" i="21"/>
  <c r="AC713" i="21"/>
  <c r="AF708" i="21"/>
  <c r="W705" i="21"/>
  <c r="AA697" i="21"/>
  <c r="W695" i="21"/>
  <c r="AG688" i="21"/>
  <c r="W683" i="21"/>
  <c r="V677" i="21"/>
  <c r="AC674" i="21"/>
  <c r="AG673" i="21"/>
  <c r="AD672" i="21"/>
  <c r="AC671" i="21"/>
  <c r="Z670" i="21"/>
  <c r="Y669" i="21"/>
  <c r="V668" i="21"/>
  <c r="Z667" i="21"/>
  <c r="V665" i="21"/>
  <c r="AG660" i="21"/>
  <c r="X657" i="21"/>
  <c r="Y656" i="21"/>
  <c r="AA655" i="21"/>
  <c r="AB654" i="21"/>
  <c r="AD653" i="21"/>
  <c r="AE652" i="21"/>
  <c r="V643" i="21"/>
  <c r="W642" i="21"/>
  <c r="X641" i="21"/>
  <c r="Y640" i="21"/>
  <c r="V639" i="21"/>
  <c r="W638" i="21"/>
  <c r="X637" i="21"/>
  <c r="Y636" i="21"/>
  <c r="AA635" i="21"/>
  <c r="AB634" i="21"/>
  <c r="AC633" i="21"/>
  <c r="Z632" i="21"/>
  <c r="AA631" i="21"/>
  <c r="AB630" i="21"/>
  <c r="AC629" i="21"/>
  <c r="Z628" i="21"/>
  <c r="AF627" i="21"/>
  <c r="AG626" i="21"/>
  <c r="AD625" i="21"/>
  <c r="AE624" i="21"/>
  <c r="AF623" i="21"/>
  <c r="AG622" i="21"/>
  <c r="AD621" i="21"/>
  <c r="AE620" i="21"/>
  <c r="W618" i="21"/>
  <c r="AC617" i="21"/>
  <c r="AE616" i="21"/>
  <c r="W614" i="21"/>
  <c r="AC613" i="21"/>
  <c r="AE612" i="21"/>
  <c r="W610" i="21"/>
  <c r="AC609" i="21"/>
  <c r="AE608" i="21"/>
  <c r="W606" i="21"/>
  <c r="AC605" i="21"/>
  <c r="AE604" i="21"/>
  <c r="W602" i="21"/>
  <c r="AC601" i="21"/>
  <c r="AE600" i="21"/>
  <c r="W598" i="21"/>
  <c r="AC597" i="21"/>
  <c r="AE596" i="21"/>
  <c r="W594" i="21"/>
  <c r="AC593" i="21"/>
  <c r="AE592" i="21"/>
  <c r="W590" i="21"/>
  <c r="AC589" i="21"/>
  <c r="AE588" i="21"/>
  <c r="W586" i="21"/>
  <c r="AC585" i="21"/>
  <c r="AE584" i="21"/>
  <c r="W582" i="21"/>
  <c r="AC581" i="21"/>
  <c r="AE580" i="21"/>
  <c r="W578" i="21"/>
  <c r="X577" i="21"/>
  <c r="Y576" i="21"/>
  <c r="V575" i="21"/>
  <c r="AB574" i="21"/>
  <c r="AC573" i="21"/>
  <c r="Z572" i="21"/>
  <c r="AA571" i="21"/>
  <c r="AA570" i="21"/>
  <c r="AF569" i="21"/>
  <c r="Z569" i="21"/>
  <c r="AD568" i="21"/>
  <c r="Y568" i="21"/>
  <c r="AG567" i="21"/>
  <c r="AA567" i="21"/>
  <c r="V567" i="21"/>
  <c r="AD566" i="21"/>
  <c r="X566" i="21"/>
  <c r="AG565" i="21"/>
  <c r="AB565" i="21"/>
  <c r="W565" i="21"/>
  <c r="AD564" i="21"/>
  <c r="Y564" i="21"/>
  <c r="AG563" i="21"/>
  <c r="AA563" i="21"/>
  <c r="V563" i="21"/>
  <c r="AF562" i="21"/>
  <c r="AA562" i="21"/>
  <c r="AC561" i="21"/>
  <c r="X561" i="21"/>
  <c r="AE560" i="21"/>
  <c r="Z560" i="21"/>
  <c r="AB559" i="21"/>
  <c r="W559" i="21"/>
  <c r="AF558" i="21"/>
  <c r="AA558" i="21"/>
  <c r="AC557" i="21"/>
  <c r="X557" i="21"/>
  <c r="AE556" i="21"/>
  <c r="Z556" i="21"/>
  <c r="AB555" i="21"/>
  <c r="W555" i="21"/>
  <c r="AG554" i="21"/>
  <c r="AB554" i="21"/>
  <c r="V554" i="21"/>
  <c r="AD553" i="21"/>
  <c r="Y553" i="21"/>
  <c r="AF552" i="21"/>
  <c r="AA552" i="21"/>
  <c r="V552" i="21"/>
  <c r="AE551" i="21"/>
  <c r="Y551" i="21"/>
  <c r="AC550" i="21"/>
  <c r="W550" i="21"/>
  <c r="AE549" i="21"/>
  <c r="Z549" i="21"/>
  <c r="AC548" i="21"/>
  <c r="X548" i="21"/>
  <c r="AF547" i="21"/>
  <c r="Z547" i="21"/>
  <c r="AD546" i="21"/>
  <c r="X546" i="21"/>
  <c r="AG545" i="21"/>
  <c r="AB545" i="21"/>
  <c r="W545" i="21"/>
  <c r="AE544" i="21"/>
  <c r="Z544" i="21"/>
  <c r="AB543" i="21"/>
  <c r="W543" i="21"/>
  <c r="AG542" i="21"/>
  <c r="AB542" i="21"/>
  <c r="V542" i="21"/>
  <c r="AD541" i="21"/>
  <c r="Y541" i="21"/>
  <c r="AF540" i="21"/>
  <c r="AA540" i="21"/>
  <c r="V540" i="21"/>
  <c r="AE539" i="21"/>
  <c r="Y539" i="21"/>
  <c r="AC538" i="21"/>
  <c r="W538" i="21"/>
  <c r="AE537" i="21"/>
  <c r="Z537" i="21"/>
  <c r="AD536" i="21"/>
  <c r="Y536" i="21"/>
  <c r="AG535" i="21"/>
  <c r="AA535" i="21"/>
  <c r="V535" i="21"/>
  <c r="AD534" i="21"/>
  <c r="X534" i="21"/>
  <c r="AG533" i="21"/>
  <c r="AB533" i="21"/>
  <c r="W533" i="21"/>
  <c r="AD532" i="21"/>
  <c r="Y532" i="21"/>
  <c r="AG531" i="21"/>
  <c r="AA531" i="21"/>
  <c r="V531" i="21"/>
  <c r="AF530" i="21"/>
  <c r="AA530" i="21"/>
  <c r="AC529" i="21"/>
  <c r="X529" i="21"/>
  <c r="AE528" i="21"/>
  <c r="Z528" i="21"/>
  <c r="AB527" i="21"/>
  <c r="W527" i="21"/>
  <c r="AF526" i="21"/>
  <c r="AA526" i="21"/>
  <c r="AC525" i="21"/>
  <c r="X525" i="21"/>
  <c r="AE524" i="21"/>
  <c r="Z524" i="21"/>
  <c r="AB523" i="21"/>
  <c r="W523" i="21"/>
  <c r="AG522" i="21"/>
  <c r="AB522" i="21"/>
  <c r="V522" i="21"/>
  <c r="AD521" i="21"/>
  <c r="Y521" i="21"/>
  <c r="AF520" i="21"/>
  <c r="AA520" i="21"/>
  <c r="V520" i="21"/>
  <c r="AE519" i="21"/>
  <c r="Y519" i="21"/>
  <c r="AC518" i="21"/>
  <c r="W518" i="21"/>
  <c r="AG517" i="21"/>
  <c r="AB517" i="21"/>
  <c r="W517" i="21"/>
  <c r="AE516" i="21"/>
  <c r="Z516" i="21"/>
  <c r="AE515" i="21"/>
  <c r="Y515" i="21"/>
  <c r="AC514" i="21"/>
  <c r="W514" i="21"/>
  <c r="AG513" i="21"/>
  <c r="AB513" i="21"/>
  <c r="W513" i="21"/>
  <c r="AE512" i="21"/>
  <c r="Z512" i="21"/>
  <c r="AE511" i="21"/>
  <c r="Y511" i="21"/>
  <c r="AC510" i="21"/>
  <c r="W510" i="21"/>
  <c r="AG509" i="21"/>
  <c r="AB509" i="21"/>
  <c r="W509" i="21"/>
  <c r="AE508" i="21"/>
  <c r="Z508" i="21"/>
  <c r="AE507" i="21"/>
  <c r="Y507" i="21"/>
  <c r="AC506" i="21"/>
  <c r="W506" i="21"/>
  <c r="AG505" i="21"/>
  <c r="AB505" i="21"/>
  <c r="W505" i="21"/>
  <c r="AE504" i="21"/>
  <c r="Z504" i="21"/>
  <c r="AE503" i="21"/>
  <c r="Y503" i="21"/>
  <c r="Y502" i="21"/>
  <c r="AA499" i="21"/>
  <c r="AB497" i="21"/>
  <c r="Y496" i="21"/>
  <c r="AA495" i="21"/>
  <c r="AB491" i="21"/>
  <c r="AB490" i="21"/>
  <c r="AA489" i="21"/>
  <c r="AA481" i="21"/>
  <c r="Y234" i="21"/>
  <c r="X155" i="21"/>
  <c r="AB86" i="21"/>
  <c r="AE822" i="21"/>
  <c r="AB793" i="21"/>
  <c r="AE790" i="21"/>
  <c r="AD745" i="21"/>
  <c r="Y742" i="21"/>
  <c r="AG714" i="21"/>
  <c r="W706" i="21"/>
  <c r="AG691" i="21"/>
  <c r="AB689" i="21"/>
  <c r="AC686" i="21"/>
  <c r="Z680" i="21"/>
  <c r="Y678" i="21"/>
  <c r="AE675" i="21"/>
  <c r="X674" i="21"/>
  <c r="AA673" i="21"/>
  <c r="X672" i="21"/>
  <c r="X671" i="21"/>
  <c r="AE662" i="21"/>
  <c r="AE661" i="21"/>
  <c r="AB660" i="21"/>
  <c r="AG659" i="21"/>
  <c r="AD658" i="21"/>
  <c r="W655" i="21"/>
  <c r="X654" i="21"/>
  <c r="Z653" i="21"/>
  <c r="AA652" i="21"/>
  <c r="AG651" i="21"/>
  <c r="AD650" i="21"/>
  <c r="AE649" i="21"/>
  <c r="AF648" i="21"/>
  <c r="AG647" i="21"/>
  <c r="AD646" i="21"/>
  <c r="AE645" i="21"/>
  <c r="AF644" i="21"/>
  <c r="W635" i="21"/>
  <c r="X634" i="21"/>
  <c r="Y633" i="21"/>
  <c r="V632" i="21"/>
  <c r="W631" i="21"/>
  <c r="X630" i="21"/>
  <c r="Y629" i="21"/>
  <c r="V628" i="21"/>
  <c r="AB627" i="21"/>
  <c r="AC626" i="21"/>
  <c r="Z625" i="21"/>
  <c r="AA624" i="21"/>
  <c r="AB623" i="21"/>
  <c r="AC622" i="21"/>
  <c r="Z621" i="21"/>
  <c r="AA620" i="21"/>
  <c r="AG619" i="21"/>
  <c r="Y617" i="21"/>
  <c r="AA616" i="21"/>
  <c r="AG615" i="21"/>
  <c r="Y613" i="21"/>
  <c r="AA612" i="21"/>
  <c r="AG611" i="21"/>
  <c r="Y609" i="21"/>
  <c r="AA608" i="21"/>
  <c r="AG607" i="21"/>
  <c r="Y605" i="21"/>
  <c r="AA604" i="21"/>
  <c r="AG603" i="21"/>
  <c r="Y601" i="21"/>
  <c r="AA600" i="21"/>
  <c r="AG599" i="21"/>
  <c r="Y597" i="21"/>
  <c r="AA596" i="21"/>
  <c r="AG595" i="21"/>
  <c r="Y593" i="21"/>
  <c r="AA592" i="21"/>
  <c r="AG591" i="21"/>
  <c r="Y589" i="21"/>
  <c r="AA588" i="21"/>
  <c r="AG587" i="21"/>
  <c r="Y585" i="21"/>
  <c r="AA584" i="21"/>
  <c r="AG583" i="21"/>
  <c r="Y581" i="21"/>
  <c r="AA580" i="21"/>
  <c r="AG579" i="21"/>
  <c r="X574" i="21"/>
  <c r="Y573" i="21"/>
  <c r="V572" i="21"/>
  <c r="Y571" i="21"/>
  <c r="AG570" i="21"/>
  <c r="Y570" i="21"/>
  <c r="AD569" i="21"/>
  <c r="X569" i="21"/>
  <c r="AC568" i="21"/>
  <c r="X568" i="21"/>
  <c r="AE567" i="21"/>
  <c r="Z567" i="21"/>
  <c r="AB566" i="21"/>
  <c r="W566" i="21"/>
  <c r="AF565" i="21"/>
  <c r="AA565" i="21"/>
  <c r="AC564" i="21"/>
  <c r="X564" i="21"/>
  <c r="AE563" i="21"/>
  <c r="Z563" i="21"/>
  <c r="AE562" i="21"/>
  <c r="Y562" i="21"/>
  <c r="AG561" i="21"/>
  <c r="AB561" i="21"/>
  <c r="V561" i="21"/>
  <c r="AD560" i="21"/>
  <c r="Y560" i="21"/>
  <c r="AF559" i="21"/>
  <c r="AA559" i="21"/>
  <c r="V559" i="21"/>
  <c r="AE558" i="21"/>
  <c r="Y558" i="21"/>
  <c r="AG557" i="21"/>
  <c r="AB557" i="21"/>
  <c r="V557" i="21"/>
  <c r="AD556" i="21"/>
  <c r="Y556" i="21"/>
  <c r="AF555" i="21"/>
  <c r="AA555" i="21"/>
  <c r="V555" i="21"/>
  <c r="AF554" i="21"/>
  <c r="Z554" i="21"/>
  <c r="AC553" i="21"/>
  <c r="W553" i="21"/>
  <c r="AE552" i="21"/>
  <c r="Z552" i="21"/>
  <c r="AC551" i="21"/>
  <c r="X551" i="21"/>
  <c r="AG550" i="21"/>
  <c r="AA550" i="21"/>
  <c r="V550" i="21"/>
  <c r="AD549" i="21"/>
  <c r="X549" i="21"/>
  <c r="AG548" i="21"/>
  <c r="AB548" i="21"/>
  <c r="W548" i="21"/>
  <c r="AD547" i="21"/>
  <c r="Y547" i="21"/>
  <c r="AB546" i="21"/>
  <c r="W546" i="21"/>
  <c r="AF545" i="21"/>
  <c r="AA545" i="21"/>
  <c r="AD544" i="21"/>
  <c r="Y544" i="21"/>
  <c r="AF543" i="21"/>
  <c r="AA543" i="21"/>
  <c r="V543" i="21"/>
  <c r="AF542" i="21"/>
  <c r="Z542" i="21"/>
  <c r="AC541" i="21"/>
  <c r="W541" i="21"/>
  <c r="AE540" i="21"/>
  <c r="Z540" i="21"/>
  <c r="AC539" i="21"/>
  <c r="X539" i="21"/>
  <c r="AG538" i="21"/>
  <c r="AA538" i="21"/>
  <c r="V538" i="21"/>
  <c r="AD537" i="21"/>
  <c r="X537" i="21"/>
  <c r="AC536" i="21"/>
  <c r="X536" i="21"/>
  <c r="AE535" i="21"/>
  <c r="Z535" i="21"/>
  <c r="AB534" i="21"/>
  <c r="W534" i="21"/>
  <c r="AF533" i="21"/>
  <c r="AA533" i="21"/>
  <c r="AC532" i="21"/>
  <c r="X532" i="21"/>
  <c r="AE531" i="21"/>
  <c r="Z531" i="21"/>
  <c r="AE530" i="21"/>
  <c r="Y530" i="21"/>
  <c r="AG529" i="21"/>
  <c r="AB529" i="21"/>
  <c r="V529" i="21"/>
  <c r="AD528" i="21"/>
  <c r="Y528" i="21"/>
  <c r="AF527" i="21"/>
  <c r="AA527" i="21"/>
  <c r="V527" i="21"/>
  <c r="AE526" i="21"/>
  <c r="Y526" i="21"/>
  <c r="AG525" i="21"/>
  <c r="AB525" i="21"/>
  <c r="V525" i="21"/>
  <c r="AD524" i="21"/>
  <c r="Y524" i="21"/>
  <c r="AF523" i="21"/>
  <c r="AA523" i="21"/>
  <c r="V523" i="21"/>
  <c r="AF522" i="21"/>
  <c r="Z522" i="21"/>
  <c r="AC521" i="21"/>
  <c r="W521" i="21"/>
  <c r="AE520" i="21"/>
  <c r="Z520" i="21"/>
  <c r="AC519" i="21"/>
  <c r="X519" i="21"/>
  <c r="AG518" i="21"/>
  <c r="AA518" i="21"/>
  <c r="V518" i="21"/>
  <c r="AF517" i="21"/>
  <c r="AA517" i="21"/>
  <c r="AD516" i="21"/>
  <c r="Y516" i="21"/>
  <c r="AC515" i="21"/>
  <c r="X515" i="21"/>
  <c r="AG514" i="21"/>
  <c r="AA514" i="21"/>
  <c r="V514" i="21"/>
  <c r="AF513" i="21"/>
  <c r="AA513" i="21"/>
  <c r="AD512" i="21"/>
  <c r="Y512" i="21"/>
  <c r="AC511" i="21"/>
  <c r="X511" i="21"/>
  <c r="AG510" i="21"/>
  <c r="AA510" i="21"/>
  <c r="V510" i="21"/>
  <c r="AF509" i="21"/>
  <c r="AA509" i="21"/>
  <c r="AD508" i="21"/>
  <c r="Y508" i="21"/>
  <c r="AC507" i="21"/>
  <c r="X507" i="21"/>
  <c r="AG506" i="21"/>
  <c r="AA506" i="21"/>
  <c r="V506" i="21"/>
  <c r="AF505" i="21"/>
  <c r="AA505" i="21"/>
  <c r="AD504" i="21"/>
  <c r="Y504" i="21"/>
  <c r="AC503" i="21"/>
  <c r="X503" i="21"/>
  <c r="AG502" i="21"/>
  <c r="V502" i="21"/>
  <c r="AF499" i="21"/>
  <c r="X499" i="21"/>
  <c r="V497" i="21"/>
  <c r="AG496" i="21"/>
  <c r="W496" i="21"/>
  <c r="AF495" i="21"/>
  <c r="X495" i="21"/>
  <c r="Z493" i="21"/>
  <c r="Y491" i="21"/>
  <c r="X490" i="21"/>
  <c r="AF489" i="21"/>
  <c r="Z489" i="21"/>
  <c r="AF481" i="21"/>
  <c r="X481" i="21"/>
  <c r="Z447" i="21"/>
  <c r="AE319" i="21"/>
  <c r="Z319" i="21"/>
  <c r="X234" i="21"/>
  <c r="AC155" i="21"/>
  <c r="V155" i="21"/>
  <c r="AF86" i="21"/>
  <c r="AA86" i="21"/>
  <c r="V86" i="21"/>
  <c r="Y79" i="21"/>
  <c r="X319" i="21"/>
  <c r="Z86" i="21"/>
  <c r="AB319" i="21"/>
  <c r="AC234" i="21"/>
  <c r="Y155" i="21"/>
  <c r="V319" i="21"/>
  <c r="AE79" i="21"/>
  <c r="AD753" i="21"/>
  <c r="AB723" i="21"/>
  <c r="AF698" i="21"/>
  <c r="X696" i="21"/>
  <c r="AD687" i="21"/>
  <c r="X684" i="21"/>
  <c r="AC676" i="21"/>
  <c r="Z675" i="21"/>
  <c r="V673" i="21"/>
  <c r="AG668" i="21"/>
  <c r="AC666" i="21"/>
  <c r="AG665" i="21"/>
  <c r="AD664" i="21"/>
  <c r="AC663" i="21"/>
  <c r="Z662" i="21"/>
  <c r="Y661" i="21"/>
  <c r="W660" i="21"/>
  <c r="AC659" i="21"/>
  <c r="Z658" i="21"/>
  <c r="AF657" i="21"/>
  <c r="AG656" i="21"/>
  <c r="V653" i="21"/>
  <c r="W652" i="21"/>
  <c r="AC651" i="21"/>
  <c r="Z650" i="21"/>
  <c r="AA649" i="21"/>
  <c r="AB648" i="21"/>
  <c r="AC647" i="21"/>
  <c r="Z646" i="21"/>
  <c r="AA645" i="21"/>
  <c r="AB644" i="21"/>
  <c r="AD643" i="21"/>
  <c r="AE642" i="21"/>
  <c r="AF641" i="21"/>
  <c r="AG640" i="21"/>
  <c r="AD639" i="21"/>
  <c r="AE638" i="21"/>
  <c r="AF637" i="21"/>
  <c r="AG636" i="21"/>
  <c r="X627" i="21"/>
  <c r="Y626" i="21"/>
  <c r="V625" i="21"/>
  <c r="W624" i="21"/>
  <c r="X623" i="21"/>
  <c r="Y622" i="21"/>
  <c r="V621" i="21"/>
  <c r="W620" i="21"/>
  <c r="AC619" i="21"/>
  <c r="AE618" i="21"/>
  <c r="W616" i="21"/>
  <c r="AC615" i="21"/>
  <c r="AE614" i="21"/>
  <c r="W612" i="21"/>
  <c r="AC611" i="21"/>
  <c r="AE610" i="21"/>
  <c r="W608" i="21"/>
  <c r="AC607" i="21"/>
  <c r="AE606" i="21"/>
  <c r="W604" i="21"/>
  <c r="AC603" i="21"/>
  <c r="AE602" i="21"/>
  <c r="W600" i="21"/>
  <c r="AC599" i="21"/>
  <c r="AE598" i="21"/>
  <c r="W596" i="21"/>
  <c r="AC595" i="21"/>
  <c r="AE594" i="21"/>
  <c r="W592" i="21"/>
  <c r="AC591" i="21"/>
  <c r="AE590" i="21"/>
  <c r="W588" i="21"/>
  <c r="AC587" i="21"/>
  <c r="AE586" i="21"/>
  <c r="W584" i="21"/>
  <c r="AC583" i="21"/>
  <c r="AE582" i="21"/>
  <c r="W580" i="21"/>
  <c r="AC579" i="21"/>
  <c r="AE578" i="21"/>
  <c r="AF577" i="21"/>
  <c r="AG576" i="21"/>
  <c r="AD575" i="21"/>
  <c r="W571" i="21"/>
  <c r="AE570" i="21"/>
  <c r="W570" i="21"/>
  <c r="AB569" i="21"/>
  <c r="W569" i="21"/>
  <c r="AG568" i="21"/>
  <c r="AB568" i="21"/>
  <c r="V568" i="21"/>
  <c r="AD567" i="21"/>
  <c r="Y567" i="21"/>
  <c r="AF566" i="21"/>
  <c r="AA566" i="21"/>
  <c r="V566" i="21"/>
  <c r="AE565" i="21"/>
  <c r="Y565" i="21"/>
  <c r="AG564" i="21"/>
  <c r="AB564" i="21"/>
  <c r="V564" i="21"/>
  <c r="AD563" i="21"/>
  <c r="Y563" i="21"/>
  <c r="AC562" i="21"/>
  <c r="X562" i="21"/>
  <c r="AF561" i="21"/>
  <c r="Z561" i="21"/>
  <c r="AC560" i="21"/>
  <c r="W560" i="21"/>
  <c r="AE559" i="21"/>
  <c r="Z559" i="21"/>
  <c r="AC558" i="21"/>
  <c r="X558" i="21"/>
  <c r="AF557" i="21"/>
  <c r="Z557" i="21"/>
  <c r="AC556" i="21"/>
  <c r="W556" i="21"/>
  <c r="AE555" i="21"/>
  <c r="Z555" i="21"/>
  <c r="AD554" i="21"/>
  <c r="Y554" i="21"/>
  <c r="AG553" i="21"/>
  <c r="AA553" i="21"/>
  <c r="V553" i="21"/>
  <c r="AD552" i="21"/>
  <c r="X552" i="21"/>
  <c r="AG551" i="21"/>
  <c r="AB551" i="21"/>
  <c r="W551" i="21"/>
  <c r="AE550" i="21"/>
  <c r="Z550" i="21"/>
  <c r="AB549" i="21"/>
  <c r="W549" i="21"/>
  <c r="AF548" i="21"/>
  <c r="AA548" i="21"/>
  <c r="AC547" i="21"/>
  <c r="X547" i="21"/>
  <c r="AF546" i="21"/>
  <c r="AA546" i="21"/>
  <c r="V546" i="21"/>
  <c r="AE545" i="21"/>
  <c r="Y545" i="21"/>
  <c r="AC544" i="21"/>
  <c r="W544" i="21"/>
  <c r="AE543" i="21"/>
  <c r="Z543" i="21"/>
  <c r="AD542" i="21"/>
  <c r="Y542" i="21"/>
  <c r="AG541" i="21"/>
  <c r="AA541" i="21"/>
  <c r="V541" i="21"/>
  <c r="AD540" i="21"/>
  <c r="X540" i="21"/>
  <c r="AG539" i="21"/>
  <c r="AB539" i="21"/>
  <c r="W539" i="21"/>
  <c r="AE538" i="21"/>
  <c r="Z538" i="21"/>
  <c r="AB537" i="21"/>
  <c r="W537" i="21"/>
  <c r="AG536" i="21"/>
  <c r="AB536" i="21"/>
  <c r="V536" i="21"/>
  <c r="AD535" i="21"/>
  <c r="Y535" i="21"/>
  <c r="AF534" i="21"/>
  <c r="AA534" i="21"/>
  <c r="V534" i="21"/>
  <c r="AE533" i="21"/>
  <c r="Y533" i="21"/>
  <c r="AG532" i="21"/>
  <c r="AB532" i="21"/>
  <c r="V532" i="21"/>
  <c r="AD531" i="21"/>
  <c r="Y531" i="21"/>
  <c r="AC530" i="21"/>
  <c r="X530" i="21"/>
  <c r="AF529" i="21"/>
  <c r="Z529" i="21"/>
  <c r="AC528" i="21"/>
  <c r="W528" i="21"/>
  <c r="AE527" i="21"/>
  <c r="Z527" i="21"/>
  <c r="AC526" i="21"/>
  <c r="X526" i="21"/>
  <c r="AF525" i="21"/>
  <c r="Z525" i="21"/>
  <c r="AC524" i="21"/>
  <c r="W524" i="21"/>
  <c r="AE523" i="21"/>
  <c r="Z523" i="21"/>
  <c r="AD522" i="21"/>
  <c r="Y522" i="21"/>
  <c r="AG521" i="21"/>
  <c r="AA521" i="21"/>
  <c r="V521" i="21"/>
  <c r="AD520" i="21"/>
  <c r="X520" i="21"/>
  <c r="AG519" i="21"/>
  <c r="AB519" i="21"/>
  <c r="W519" i="21"/>
  <c r="AE518" i="21"/>
  <c r="Z518" i="21"/>
  <c r="AE517" i="21"/>
  <c r="Y517" i="21"/>
  <c r="AC516" i="21"/>
  <c r="W516" i="21"/>
  <c r="AG515" i="21"/>
  <c r="AB515" i="21"/>
  <c r="W515" i="21"/>
  <c r="AE514" i="21"/>
  <c r="Z514" i="21"/>
  <c r="AE513" i="21"/>
  <c r="Y513" i="21"/>
  <c r="AC512" i="21"/>
  <c r="W512" i="21"/>
  <c r="AG511" i="21"/>
  <c r="AB511" i="21"/>
  <c r="W511" i="21"/>
  <c r="AE510" i="21"/>
  <c r="Z510" i="21"/>
  <c r="AE509" i="21"/>
  <c r="Y509" i="21"/>
  <c r="AC508" i="21"/>
  <c r="W508" i="21"/>
  <c r="AG507" i="21"/>
  <c r="AB507" i="21"/>
  <c r="W507" i="21"/>
  <c r="AE506" i="21"/>
  <c r="Z506" i="21"/>
  <c r="AE505" i="21"/>
  <c r="Y505" i="21"/>
  <c r="AC504" i="21"/>
  <c r="W504" i="21"/>
  <c r="AG503" i="21"/>
  <c r="AB503" i="21"/>
  <c r="W503" i="21"/>
  <c r="AC502" i="21"/>
  <c r="AD499" i="21"/>
  <c r="W499" i="21"/>
  <c r="AF496" i="21"/>
  <c r="AD495" i="21"/>
  <c r="W495" i="21"/>
  <c r="AG491" i="21"/>
  <c r="X491" i="21"/>
  <c r="AE490" i="21"/>
  <c r="W490" i="21"/>
  <c r="AE489" i="21"/>
  <c r="X489" i="21"/>
  <c r="AD481" i="21"/>
  <c r="W481" i="21"/>
  <c r="Y447" i="21"/>
  <c r="AD319" i="21"/>
  <c r="AD234" i="21"/>
  <c r="AB155" i="21"/>
  <c r="AE86" i="21"/>
  <c r="AD86" i="21"/>
  <c r="AD447" i="21"/>
  <c r="AF319" i="21"/>
  <c r="AD155" i="21"/>
  <c r="W86" i="21"/>
  <c r="AG86" i="21"/>
  <c r="AG234" i="21"/>
  <c r="AD494" i="21"/>
  <c r="AG499" i="21"/>
  <c r="AG79" i="21"/>
  <c r="AA79" i="21"/>
  <c r="Y86" i="21"/>
  <c r="AE155" i="21"/>
  <c r="AF155" i="21"/>
  <c r="AB234" i="21"/>
  <c r="AE234" i="21"/>
  <c r="AF234" i="21"/>
  <c r="AB498" i="21"/>
  <c r="AC498" i="21"/>
  <c r="W498" i="21"/>
  <c r="AF447" i="21"/>
  <c r="W447" i="21"/>
  <c r="AE498" i="21"/>
  <c r="AC494" i="21"/>
  <c r="Z494" i="21"/>
  <c r="X500" i="21"/>
  <c r="AA497" i="21"/>
  <c r="AF497" i="21"/>
  <c r="AA493" i="21"/>
  <c r="V493" i="21"/>
  <c r="AD500" i="21"/>
  <c r="Y500" i="21"/>
  <c r="AE501" i="21"/>
  <c r="Y501" i="21"/>
  <c r="AA490" i="21"/>
  <c r="W491" i="21"/>
  <c r="Z496" i="21"/>
  <c r="Z502" i="21"/>
  <c r="AC493" i="21"/>
  <c r="AG319" i="21"/>
  <c r="AB500" i="21"/>
  <c r="AD79" i="21"/>
  <c r="AF79" i="21"/>
  <c r="AC86" i="21"/>
  <c r="AA155" i="21"/>
  <c r="AA234" i="21"/>
  <c r="X498" i="21"/>
  <c r="V498" i="21"/>
  <c r="AA498" i="21"/>
  <c r="AB447" i="21"/>
  <c r="AA447" i="21"/>
  <c r="AF494" i="21"/>
  <c r="W494" i="21"/>
  <c r="AG494" i="21"/>
  <c r="AG500" i="21"/>
  <c r="W497" i="21"/>
  <c r="Y497" i="21"/>
  <c r="W493" i="21"/>
  <c r="AF493" i="21"/>
  <c r="Z500" i="21"/>
  <c r="AC500" i="21"/>
  <c r="AA501" i="21"/>
  <c r="AG501" i="21"/>
  <c r="AD490" i="21"/>
  <c r="AF490" i="21"/>
  <c r="Z491" i="21"/>
  <c r="V496" i="21"/>
  <c r="AF502" i="21"/>
  <c r="AE502" i="21"/>
  <c r="AC499" i="21"/>
  <c r="AB496" i="21"/>
  <c r="Y499" i="21"/>
  <c r="Z497" i="21"/>
  <c r="AG489" i="21"/>
  <c r="AG481" i="21"/>
  <c r="W79" i="21"/>
  <c r="X79" i="21"/>
  <c r="Z79" i="21"/>
  <c r="W155" i="21"/>
  <c r="W234" i="21"/>
  <c r="Y319" i="21"/>
  <c r="AD498" i="21"/>
  <c r="Z498" i="21"/>
  <c r="X447" i="21"/>
  <c r="AB494" i="21"/>
  <c r="AE494" i="21"/>
  <c r="V494" i="21"/>
  <c r="V501" i="21"/>
  <c r="AC497" i="21"/>
  <c r="AD497" i="21"/>
  <c r="AG493" i="21"/>
  <c r="Y493" i="21"/>
  <c r="V500" i="21"/>
  <c r="W500" i="21"/>
  <c r="W501" i="21"/>
  <c r="Z501" i="21"/>
  <c r="Z490" i="21"/>
  <c r="AE491" i="21"/>
  <c r="AF491" i="21"/>
  <c r="AC496" i="21"/>
  <c r="AB502" i="21"/>
  <c r="Y495" i="21"/>
  <c r="AC481" i="21"/>
  <c r="AC79" i="21"/>
  <c r="AB501" i="21"/>
  <c r="AG495" i="21"/>
  <c r="AB79" i="21"/>
  <c r="V79" i="21"/>
  <c r="Z155" i="21"/>
  <c r="V234" i="21"/>
  <c r="Z234" i="21"/>
  <c r="AC319" i="21"/>
  <c r="AF498" i="21"/>
  <c r="Y498" i="21"/>
  <c r="AG498" i="21"/>
  <c r="AC447" i="21"/>
  <c r="X494" i="21"/>
  <c r="Y494" i="21"/>
  <c r="AA494" i="21"/>
  <c r="X493" i="21"/>
  <c r="AF501" i="21"/>
  <c r="AE497" i="21"/>
  <c r="X497" i="21"/>
  <c r="AE493" i="21"/>
  <c r="AB493" i="21"/>
  <c r="AD493" i="21"/>
  <c r="AE500" i="21"/>
  <c r="AF500" i="21"/>
  <c r="AD501" i="21"/>
  <c r="AC501" i="21"/>
  <c r="V490" i="21"/>
  <c r="AA491" i="21"/>
  <c r="AD496" i="21"/>
  <c r="X496" i="21"/>
  <c r="Y481" i="21"/>
  <c r="Y489" i="21"/>
  <c r="X502" i="21"/>
  <c r="AC495" i="21"/>
  <c r="AC489" i="21"/>
  <c r="Z489" i="5"/>
  <c r="AG489" i="5"/>
  <c r="V491" i="5"/>
  <c r="AG491" i="5"/>
  <c r="AB489" i="5"/>
  <c r="Z491" i="5"/>
  <c r="AC494" i="5"/>
  <c r="V489" i="5"/>
  <c r="AD489" i="5"/>
  <c r="Y490" i="5"/>
  <c r="Y489" i="5"/>
  <c r="AF489" i="5"/>
  <c r="AC491" i="5"/>
  <c r="AD493" i="5"/>
  <c r="AB491" i="5"/>
  <c r="W491" i="5"/>
  <c r="V494" i="5"/>
  <c r="AF491" i="5"/>
  <c r="AB493" i="5"/>
  <c r="AC493" i="5"/>
  <c r="AE491" i="5"/>
  <c r="AE494" i="5"/>
  <c r="AA490" i="5"/>
  <c r="AA493" i="5"/>
  <c r="AD490" i="5"/>
  <c r="AA489" i="5"/>
  <c r="AB490" i="5"/>
  <c r="W493" i="5"/>
  <c r="Y493" i="5"/>
  <c r="X491" i="5"/>
  <c r="AG494" i="5"/>
  <c r="AD491" i="5"/>
  <c r="X493" i="5"/>
  <c r="AA491" i="5"/>
  <c r="AF494" i="5"/>
  <c r="AA494" i="5"/>
  <c r="W490" i="5"/>
  <c r="AD494" i="5"/>
  <c r="X490" i="5"/>
  <c r="AF493" i="5"/>
  <c r="AC489" i="5"/>
  <c r="AG493" i="5"/>
  <c r="Y491" i="5"/>
  <c r="AC490" i="5"/>
  <c r="AB494" i="5"/>
  <c r="W494" i="5"/>
  <c r="Z494" i="5"/>
  <c r="V490" i="5"/>
  <c r="W489" i="5"/>
  <c r="V493" i="5"/>
  <c r="X489" i="5"/>
  <c r="Y494" i="5"/>
  <c r="Z493" i="5"/>
  <c r="AG490" i="5"/>
  <c r="X494" i="5"/>
  <c r="AE490" i="5"/>
  <c r="AE493" i="5"/>
  <c r="AE489" i="5"/>
  <c r="AF490" i="5"/>
  <c r="Z490" i="5"/>
  <c r="Y6" i="5"/>
  <c r="AE58" i="5"/>
  <c r="AB16" i="5"/>
  <c r="Y5" i="5"/>
  <c r="AA16" i="5"/>
  <c r="AD6" i="5"/>
  <c r="AD7" i="5"/>
  <c r="AD58" i="5"/>
  <c r="AB5" i="5"/>
  <c r="AG6" i="5"/>
  <c r="V7" i="5"/>
  <c r="AG5" i="5"/>
  <c r="V6" i="5"/>
  <c r="AA7" i="5"/>
  <c r="X58" i="5"/>
  <c r="AC5" i="5"/>
  <c r="Z6" i="5"/>
  <c r="W7" i="5"/>
  <c r="AE7" i="5"/>
  <c r="W16" i="5"/>
  <c r="AE16" i="5"/>
  <c r="Z58" i="5"/>
  <c r="X5" i="5"/>
  <c r="AF5" i="5"/>
  <c r="AC6" i="5"/>
  <c r="Z7" i="5"/>
  <c r="X16" i="5"/>
  <c r="AF16" i="5"/>
  <c r="AB58" i="5"/>
  <c r="Z5" i="5"/>
  <c r="AA6" i="5"/>
  <c r="AF7" i="5"/>
  <c r="AG16" i="5"/>
  <c r="AA58" i="5"/>
  <c r="V5" i="5"/>
  <c r="AD5" i="5"/>
  <c r="W6" i="5"/>
  <c r="AE6" i="5"/>
  <c r="X7" i="5"/>
  <c r="AB7" i="5"/>
  <c r="Y16" i="5"/>
  <c r="AC16" i="5"/>
  <c r="V58" i="5"/>
  <c r="AF58" i="5"/>
  <c r="AG54" i="5"/>
  <c r="W5" i="5"/>
  <c r="AA5" i="5"/>
  <c r="AE5" i="5"/>
  <c r="X6" i="5"/>
  <c r="AB6" i="5"/>
  <c r="AF6" i="5"/>
  <c r="Y7" i="5"/>
  <c r="AC7" i="5"/>
  <c r="AG7" i="5"/>
  <c r="V16" i="5"/>
  <c r="Z16" i="5"/>
  <c r="AD16" i="5"/>
  <c r="Z28" i="5"/>
  <c r="AC45" i="5"/>
  <c r="W58" i="5"/>
  <c r="V51" i="5"/>
  <c r="V53" i="5"/>
  <c r="Z65" i="5"/>
  <c r="AG52" i="5"/>
  <c r="Z20" i="5"/>
  <c r="Z63" i="5"/>
  <c r="Z24" i="5"/>
  <c r="Z32" i="5"/>
  <c r="AC41" i="5"/>
  <c r="AD47" i="5"/>
  <c r="Y48" i="5"/>
  <c r="Z59" i="5"/>
  <c r="AC66" i="5"/>
  <c r="AD8" i="5"/>
  <c r="Y9" i="5"/>
  <c r="AD10" i="5"/>
  <c r="Y11" i="5"/>
  <c r="AD12" i="5"/>
  <c r="Y13" i="5"/>
  <c r="AD14" i="5"/>
  <c r="Y15" i="5"/>
  <c r="Z22" i="5"/>
  <c r="Z30" i="5"/>
  <c r="AG37" i="5"/>
  <c r="V38" i="5"/>
  <c r="AG39" i="5"/>
  <c r="AC56" i="5"/>
  <c r="AG66" i="5"/>
  <c r="V20" i="5"/>
  <c r="Z18" i="5"/>
  <c r="Z26" i="5"/>
  <c r="Z34" i="5"/>
  <c r="AC43" i="5"/>
  <c r="Z61" i="5"/>
  <c r="AD72" i="5"/>
  <c r="AC9" i="5"/>
  <c r="AC11" i="5"/>
  <c r="AC13" i="5"/>
  <c r="AC15" i="5"/>
  <c r="Y17" i="5"/>
  <c r="AD18" i="5"/>
  <c r="Y19" i="5"/>
  <c r="AD20" i="5"/>
  <c r="Y21" i="5"/>
  <c r="AD22" i="5"/>
  <c r="Y23" i="5"/>
  <c r="AD24" i="5"/>
  <c r="Y25" i="5"/>
  <c r="AD26" i="5"/>
  <c r="Y27" i="5"/>
  <c r="AD28" i="5"/>
  <c r="Y29" i="5"/>
  <c r="AD30" i="5"/>
  <c r="Y31" i="5"/>
  <c r="AD32" i="5"/>
  <c r="Y33" i="5"/>
  <c r="AD34" i="5"/>
  <c r="Y35" i="5"/>
  <c r="Z38" i="5"/>
  <c r="AG41" i="5"/>
  <c r="V42" i="5"/>
  <c r="AG43" i="5"/>
  <c r="V44" i="5"/>
  <c r="AG45" i="5"/>
  <c r="V46" i="5"/>
  <c r="AC48" i="5"/>
  <c r="Z51" i="5"/>
  <c r="Z53" i="5"/>
  <c r="AG56" i="5"/>
  <c r="AD59" i="5"/>
  <c r="Y60" i="5"/>
  <c r="AD61" i="5"/>
  <c r="Y62" i="5"/>
  <c r="AD63" i="5"/>
  <c r="Y64" i="5"/>
  <c r="AD65" i="5"/>
  <c r="Y66" i="5"/>
  <c r="AD116" i="5"/>
  <c r="V8" i="5"/>
  <c r="AG9" i="5"/>
  <c r="V10" i="5"/>
  <c r="AG11" i="5"/>
  <c r="V12" i="5"/>
  <c r="AG13" i="5"/>
  <c r="V14" i="5"/>
  <c r="AG15" i="5"/>
  <c r="AC17" i="5"/>
  <c r="AC19" i="5"/>
  <c r="AC21" i="5"/>
  <c r="AC23" i="5"/>
  <c r="AC25" i="5"/>
  <c r="AC27" i="5"/>
  <c r="AC29" i="5"/>
  <c r="AC31" i="5"/>
  <c r="AC33" i="5"/>
  <c r="AC35" i="5"/>
  <c r="Y37" i="5"/>
  <c r="AD38" i="5"/>
  <c r="Y39" i="5"/>
  <c r="Z42" i="5"/>
  <c r="Z44" i="5"/>
  <c r="Z46" i="5"/>
  <c r="V47" i="5"/>
  <c r="AG48" i="5"/>
  <c r="AD51" i="5"/>
  <c r="Y52" i="5"/>
  <c r="AD53" i="5"/>
  <c r="Y54" i="5"/>
  <c r="AC60" i="5"/>
  <c r="AC62" i="5"/>
  <c r="AC64" i="5"/>
  <c r="Z8" i="5"/>
  <c r="Z10" i="5"/>
  <c r="Z12" i="5"/>
  <c r="Z14" i="5"/>
  <c r="AG17" i="5"/>
  <c r="V18" i="5"/>
  <c r="AG19" i="5"/>
  <c r="AG21" i="5"/>
  <c r="V22" i="5"/>
  <c r="AG23" i="5"/>
  <c r="V24" i="5"/>
  <c r="AG25" i="5"/>
  <c r="V26" i="5"/>
  <c r="AG27" i="5"/>
  <c r="V28" i="5"/>
  <c r="AG29" i="5"/>
  <c r="V30" i="5"/>
  <c r="AG31" i="5"/>
  <c r="V32" i="5"/>
  <c r="AG33" i="5"/>
  <c r="V34" i="5"/>
  <c r="AG35" i="5"/>
  <c r="AC37" i="5"/>
  <c r="AC39" i="5"/>
  <c r="Y41" i="5"/>
  <c r="AD42" i="5"/>
  <c r="Y43" i="5"/>
  <c r="AD44" i="5"/>
  <c r="Y45" i="5"/>
  <c r="AD46" i="5"/>
  <c r="Z47" i="5"/>
  <c r="AC52" i="5"/>
  <c r="AC54" i="5"/>
  <c r="Y56" i="5"/>
  <c r="Y58" i="5"/>
  <c r="AC58" i="5"/>
  <c r="AG58" i="5"/>
  <c r="V59" i="5"/>
  <c r="AG60" i="5"/>
  <c r="V61" i="5"/>
  <c r="AG62" i="5"/>
  <c r="V63" i="5"/>
  <c r="AG64" i="5"/>
  <c r="V65" i="5"/>
  <c r="Z36" i="5"/>
  <c r="Y50" i="5"/>
  <c r="V55" i="5"/>
  <c r="AC71" i="5"/>
  <c r="Y73" i="5"/>
  <c r="V74" i="5"/>
  <c r="Z76" i="5"/>
  <c r="AG77" i="5"/>
  <c r="AD78" i="5"/>
  <c r="Z80" i="5"/>
  <c r="AG81" i="5"/>
  <c r="AD82" i="5"/>
  <c r="Z84" i="5"/>
  <c r="AG85" i="5"/>
  <c r="V106" i="5"/>
  <c r="AD106" i="5"/>
  <c r="Z108" i="5"/>
  <c r="AG109" i="5"/>
  <c r="AD110" i="5"/>
  <c r="Z112" i="5"/>
  <c r="AG113" i="5"/>
  <c r="AC115" i="5"/>
  <c r="Z116" i="5"/>
  <c r="AG117" i="5"/>
  <c r="AD118" i="5"/>
  <c r="Z120" i="5"/>
  <c r="AG121" i="5"/>
  <c r="AD122" i="5"/>
  <c r="Z124" i="5"/>
  <c r="AG125" i="5"/>
  <c r="AD126" i="5"/>
  <c r="Z128" i="5"/>
  <c r="AG129" i="5"/>
  <c r="AD130" i="5"/>
  <c r="AC132" i="5"/>
  <c r="Y134" i="5"/>
  <c r="V135" i="5"/>
  <c r="AC136" i="5"/>
  <c r="Y138" i="5"/>
  <c r="V139" i="5"/>
  <c r="AC140" i="5"/>
  <c r="Y142" i="5"/>
  <c r="V143" i="5"/>
  <c r="AC144" i="5"/>
  <c r="Y146" i="5"/>
  <c r="V147" i="5"/>
  <c r="AC148" i="5"/>
  <c r="Y150" i="5"/>
  <c r="V151" i="5"/>
  <c r="AC152" i="5"/>
  <c r="Y154" i="5"/>
  <c r="V155" i="5"/>
  <c r="AC156" i="5"/>
  <c r="Y158" i="5"/>
  <c r="V159" i="5"/>
  <c r="AD159" i="5"/>
  <c r="Z161" i="5"/>
  <c r="AG163" i="5"/>
  <c r="AD164" i="5"/>
  <c r="AC165" i="5"/>
  <c r="AG167" i="5"/>
  <c r="AD168" i="5"/>
  <c r="Z170" i="5"/>
  <c r="AG171" i="5"/>
  <c r="AD172" i="5"/>
  <c r="Z174" i="5"/>
  <c r="AG175" i="5"/>
  <c r="AD176" i="5"/>
  <c r="Z178" i="5"/>
  <c r="AG179" i="5"/>
  <c r="AD180" i="5"/>
  <c r="Z182" i="5"/>
  <c r="AG183" i="5"/>
  <c r="AD184" i="5"/>
  <c r="Z186" i="5"/>
  <c r="AG187" i="5"/>
  <c r="AD188" i="5"/>
  <c r="Z190" i="5"/>
  <c r="AG191" i="5"/>
  <c r="AD192" i="5"/>
  <c r="Z194" i="5"/>
  <c r="AG195" i="5"/>
  <c r="AD196" i="5"/>
  <c r="Z198" i="5"/>
  <c r="AG199" i="5"/>
  <c r="AD200" i="5"/>
  <c r="Z202" i="5"/>
  <c r="Y203" i="5"/>
  <c r="V204" i="5"/>
  <c r="AC205" i="5"/>
  <c r="Y207" i="5"/>
  <c r="V208" i="5"/>
  <c r="Z210" i="5"/>
  <c r="AG211" i="5"/>
  <c r="AD212" i="5"/>
  <c r="AC213" i="5"/>
  <c r="Y215" i="5"/>
  <c r="V216" i="5"/>
  <c r="AC217" i="5"/>
  <c r="Y219" i="5"/>
  <c r="V220" i="5"/>
  <c r="AC221" i="5"/>
  <c r="Y223" i="5"/>
  <c r="V224" i="5"/>
  <c r="AC225" i="5"/>
  <c r="Y227" i="5"/>
  <c r="V228" i="5"/>
  <c r="AC229" i="5"/>
  <c r="Y231" i="5"/>
  <c r="Y232" i="5"/>
  <c r="V233" i="5"/>
  <c r="AC234" i="5"/>
  <c r="Y236" i="5"/>
  <c r="V237" i="5"/>
  <c r="AC238" i="5"/>
  <c r="Y240" i="5"/>
  <c r="V241" i="5"/>
  <c r="AC242" i="5"/>
  <c r="Y244" i="5"/>
  <c r="V245" i="5"/>
  <c r="AC246" i="5"/>
  <c r="Y248" i="5"/>
  <c r="V249" i="5"/>
  <c r="AC250" i="5"/>
  <c r="Y252" i="5"/>
  <c r="V253" i="5"/>
  <c r="AC254" i="5"/>
  <c r="Y256" i="5"/>
  <c r="V257" i="5"/>
  <c r="AC258" i="5"/>
  <c r="Y260" i="5"/>
  <c r="V261" i="5"/>
  <c r="AD261" i="5"/>
  <c r="AG262" i="5"/>
  <c r="V263" i="5"/>
  <c r="AG264" i="5"/>
  <c r="V265" i="5"/>
  <c r="AG266" i="5"/>
  <c r="V267" i="5"/>
  <c r="AG268" i="5"/>
  <c r="V269" i="5"/>
  <c r="AG270" i="5"/>
  <c r="V271" i="5"/>
  <c r="AG272" i="5"/>
  <c r="V273" i="5"/>
  <c r="AG274" i="5"/>
  <c r="V275" i="5"/>
  <c r="AG276" i="5"/>
  <c r="V277" i="5"/>
  <c r="AG278" i="5"/>
  <c r="V279" i="5"/>
  <c r="AG280" i="5"/>
  <c r="V281" i="5"/>
  <c r="AG282" i="5"/>
  <c r="V283" i="5"/>
  <c r="AG284" i="5"/>
  <c r="V285" i="5"/>
  <c r="AG286" i="5"/>
  <c r="V287" i="5"/>
  <c r="AG288" i="5"/>
  <c r="V289" i="5"/>
  <c r="AG290" i="5"/>
  <c r="V291" i="5"/>
  <c r="AG292" i="5"/>
  <c r="V293" i="5"/>
  <c r="AG298" i="5"/>
  <c r="V299" i="5"/>
  <c r="AG306" i="5"/>
  <c r="V307" i="5"/>
  <c r="AG315" i="5"/>
  <c r="V316" i="5"/>
  <c r="AG323" i="5"/>
  <c r="V324" i="5"/>
  <c r="AG331" i="5"/>
  <c r="V332" i="5"/>
  <c r="AG339" i="5"/>
  <c r="V340" i="5"/>
  <c r="AG347" i="5"/>
  <c r="V348" i="5"/>
  <c r="AG355" i="5"/>
  <c r="V356" i="5"/>
  <c r="AG363" i="5"/>
  <c r="V364" i="5"/>
  <c r="AG371" i="5"/>
  <c r="V372" i="5"/>
  <c r="AG379" i="5"/>
  <c r="V380" i="5"/>
  <c r="AG387" i="5"/>
  <c r="V388" i="5"/>
  <c r="AG395" i="5"/>
  <c r="V396" i="5"/>
  <c r="AG403" i="5"/>
  <c r="V404" i="5"/>
  <c r="AG411" i="5"/>
  <c r="V412" i="5"/>
  <c r="AG419" i="5"/>
  <c r="V420" i="5"/>
  <c r="V421" i="5"/>
  <c r="AG428" i="5"/>
  <c r="V429" i="5"/>
  <c r="AA460" i="5"/>
  <c r="Y503" i="5"/>
  <c r="AF520" i="5"/>
  <c r="Z527" i="5"/>
  <c r="X534" i="5"/>
  <c r="AF552" i="5"/>
  <c r="Z559" i="5"/>
  <c r="X564" i="5"/>
  <c r="AG576" i="5"/>
  <c r="AA601" i="5"/>
  <c r="AD628" i="5"/>
  <c r="AD663" i="5"/>
  <c r="AD696" i="5"/>
  <c r="X732" i="5"/>
  <c r="AG927" i="5"/>
  <c r="AC911" i="5"/>
  <c r="AF900" i="5"/>
  <c r="Z891" i="5"/>
  <c r="AE881" i="5"/>
  <c r="AC870" i="5"/>
  <c r="AD865" i="5"/>
  <c r="W860" i="5"/>
  <c r="AB855" i="5"/>
  <c r="W851" i="5"/>
  <c r="Z844" i="5"/>
  <c r="Z840" i="5"/>
  <c r="AE836" i="5"/>
  <c r="AC833" i="5"/>
  <c r="AB829" i="5"/>
  <c r="AG825" i="5"/>
  <c r="AC820" i="5"/>
  <c r="AB817" i="5"/>
  <c r="AA813" i="5"/>
  <c r="AF809" i="5"/>
  <c r="AG805" i="5"/>
  <c r="AG803" i="5"/>
  <c r="W802" i="5"/>
  <c r="V800" i="5"/>
  <c r="V796" i="5"/>
  <c r="V792" i="5"/>
  <c r="V788" i="5"/>
  <c r="V784" i="5"/>
  <c r="V780" i="5"/>
  <c r="V776" i="5"/>
  <c r="Z770" i="5"/>
  <c r="X769" i="5"/>
  <c r="Z766" i="5"/>
  <c r="Z765" i="5"/>
  <c r="W764" i="5"/>
  <c r="AE761" i="5"/>
  <c r="X760" i="5"/>
  <c r="V757" i="5"/>
  <c r="AA756" i="5"/>
  <c r="Y755" i="5"/>
  <c r="AB754" i="5"/>
  <c r="X753" i="5"/>
  <c r="Z752" i="5"/>
  <c r="Y751" i="5"/>
  <c r="W750" i="5"/>
  <c r="AG749" i="5"/>
  <c r="X747" i="5"/>
  <c r="V743" i="5"/>
  <c r="AE742" i="5"/>
  <c r="V741" i="5"/>
  <c r="AE740" i="5"/>
  <c r="V739" i="5"/>
  <c r="AE738" i="5"/>
  <c r="V737" i="5"/>
  <c r="AE736" i="5"/>
  <c r="V735" i="5"/>
  <c r="AE734" i="5"/>
  <c r="V733" i="5"/>
  <c r="AE732" i="5"/>
  <c r="V731" i="5"/>
  <c r="AE730" i="5"/>
  <c r="V729" i="5"/>
  <c r="AE728" i="5"/>
  <c r="V727" i="5"/>
  <c r="AE726" i="5"/>
  <c r="V725" i="5"/>
  <c r="AE724" i="5"/>
  <c r="V723" i="5"/>
  <c r="AE722" i="5"/>
  <c r="V721" i="5"/>
  <c r="AC943" i="5"/>
  <c r="V918" i="5"/>
  <c r="AC905" i="5"/>
  <c r="V896" i="5"/>
  <c r="AB886" i="5"/>
  <c r="W880" i="5"/>
  <c r="Z877" i="5"/>
  <c r="Y869" i="5"/>
  <c r="AB866" i="5"/>
  <c r="Y861" i="5"/>
  <c r="AE852" i="5"/>
  <c r="V848" i="5"/>
  <c r="AD843" i="5"/>
  <c r="AB839" i="5"/>
  <c r="AF835" i="5"/>
  <c r="AA834" i="5"/>
  <c r="AF830" i="5"/>
  <c r="Z824" i="5"/>
  <c r="AG821" i="5"/>
  <c r="AG819" i="5"/>
  <c r="W818" i="5"/>
  <c r="AB814" i="5"/>
  <c r="AD808" i="5"/>
  <c r="AC804" i="5"/>
  <c r="AB801" i="5"/>
  <c r="V799" i="5"/>
  <c r="V795" i="5"/>
  <c r="V791" i="5"/>
  <c r="V787" i="5"/>
  <c r="V783" i="5"/>
  <c r="V779" i="5"/>
  <c r="V775" i="5"/>
  <c r="AF772" i="5"/>
  <c r="Z771" i="5"/>
  <c r="AF768" i="5"/>
  <c r="Z767" i="5"/>
  <c r="AG764" i="5"/>
  <c r="Z763" i="5"/>
  <c r="AA762" i="5"/>
  <c r="AF759" i="5"/>
  <c r="X758" i="5"/>
  <c r="AG757" i="5"/>
  <c r="W749" i="5"/>
  <c r="AA748" i="5"/>
  <c r="AF747" i="5"/>
  <c r="AC746" i="5"/>
  <c r="AB745" i="5"/>
  <c r="AB744" i="5"/>
  <c r="AD743" i="5"/>
  <c r="W742" i="5"/>
  <c r="AD741" i="5"/>
  <c r="W740" i="5"/>
  <c r="AD739" i="5"/>
  <c r="W738" i="5"/>
  <c r="AD737" i="5"/>
  <c r="W736" i="5"/>
  <c r="AD735" i="5"/>
  <c r="W734" i="5"/>
  <c r="AD733" i="5"/>
  <c r="W732" i="5"/>
  <c r="AD731" i="5"/>
  <c r="W730" i="5"/>
  <c r="AD729" i="5"/>
  <c r="W728" i="5"/>
  <c r="AD727" i="5"/>
  <c r="W726" i="5"/>
  <c r="AD725" i="5"/>
  <c r="W724" i="5"/>
  <c r="AD723" i="5"/>
  <c r="W722" i="5"/>
  <c r="AD721" i="5"/>
  <c r="W720" i="5"/>
  <c r="AD719" i="5"/>
  <c r="W718" i="5"/>
  <c r="AD717" i="5"/>
  <c r="W716" i="5"/>
  <c r="AD715" i="5"/>
  <c r="W714" i="5"/>
  <c r="AD713" i="5"/>
  <c r="W712" i="5"/>
  <c r="AD711" i="5"/>
  <c r="W710" i="5"/>
  <c r="AD709" i="5"/>
  <c r="W708" i="5"/>
  <c r="AD707" i="5"/>
  <c r="AF913" i="5"/>
  <c r="AF892" i="5"/>
  <c r="AF853" i="5"/>
  <c r="AA848" i="5"/>
  <c r="X818" i="5"/>
  <c r="AA815" i="5"/>
  <c r="W813" i="5"/>
  <c r="V811" i="5"/>
  <c r="X808" i="5"/>
  <c r="AC772" i="5"/>
  <c r="W770" i="5"/>
  <c r="AC768" i="5"/>
  <c r="W766" i="5"/>
  <c r="AC764" i="5"/>
  <c r="AC762" i="5"/>
  <c r="AB760" i="5"/>
  <c r="AC757" i="5"/>
  <c r="AB753" i="5"/>
  <c r="V752" i="5"/>
  <c r="AD748" i="5"/>
  <c r="AC747" i="5"/>
  <c r="Y744" i="5"/>
  <c r="X720" i="5"/>
  <c r="Y719" i="5"/>
  <c r="AF718" i="5"/>
  <c r="X716" i="5"/>
  <c r="Y715" i="5"/>
  <c r="AF714" i="5"/>
  <c r="X712" i="5"/>
  <c r="Y711" i="5"/>
  <c r="AF710" i="5"/>
  <c r="X708" i="5"/>
  <c r="Y707" i="5"/>
  <c r="AF706" i="5"/>
  <c r="Y705" i="5"/>
  <c r="AA704" i="5"/>
  <c r="AF703" i="5"/>
  <c r="X701" i="5"/>
  <c r="AA700" i="5"/>
  <c r="AF699" i="5"/>
  <c r="X697" i="5"/>
  <c r="AA696" i="5"/>
  <c r="AF695" i="5"/>
  <c r="X693" i="5"/>
  <c r="Y682" i="5"/>
  <c r="Z681" i="5"/>
  <c r="AG680" i="5"/>
  <c r="Y678" i="5"/>
  <c r="Z677" i="5"/>
  <c r="AG676" i="5"/>
  <c r="AG675" i="5"/>
  <c r="X674" i="5"/>
  <c r="AG673" i="5"/>
  <c r="X672" i="5"/>
  <c r="AG671" i="5"/>
  <c r="X670" i="5"/>
  <c r="AG669" i="5"/>
  <c r="X668" i="5"/>
  <c r="AG667" i="5"/>
  <c r="X666" i="5"/>
  <c r="AG665" i="5"/>
  <c r="X664" i="5"/>
  <c r="AG663" i="5"/>
  <c r="X662" i="5"/>
  <c r="AG661" i="5"/>
  <c r="X660" i="5"/>
  <c r="AG659" i="5"/>
  <c r="X658" i="5"/>
  <c r="AG657" i="5"/>
  <c r="X656" i="5"/>
  <c r="AG655" i="5"/>
  <c r="X654" i="5"/>
  <c r="AG653" i="5"/>
  <c r="X652" i="5"/>
  <c r="AG651" i="5"/>
  <c r="X649" i="5"/>
  <c r="AA648" i="5"/>
  <c r="AF647" i="5"/>
  <c r="X645" i="5"/>
  <c r="AA644" i="5"/>
  <c r="AF643" i="5"/>
  <c r="X641" i="5"/>
  <c r="AA640" i="5"/>
  <c r="AF639" i="5"/>
  <c r="X637" i="5"/>
  <c r="AA636" i="5"/>
  <c r="AF635" i="5"/>
  <c r="X633" i="5"/>
  <c r="AA632" i="5"/>
  <c r="AF631" i="5"/>
  <c r="X629" i="5"/>
  <c r="AA628" i="5"/>
  <c r="AF627" i="5"/>
  <c r="X625" i="5"/>
  <c r="AA624" i="5"/>
  <c r="AF623" i="5"/>
  <c r="X621" i="5"/>
  <c r="Y586" i="5"/>
  <c r="AF585" i="5"/>
  <c r="V585" i="5"/>
  <c r="AF584" i="5"/>
  <c r="Z583" i="5"/>
  <c r="AD582" i="5"/>
  <c r="V582" i="5"/>
  <c r="AE581" i="5"/>
  <c r="W581" i="5"/>
  <c r="AD580" i="5"/>
  <c r="V580" i="5"/>
  <c r="AE579" i="5"/>
  <c r="W579" i="5"/>
  <c r="AD578" i="5"/>
  <c r="V578" i="5"/>
  <c r="AA577" i="5"/>
  <c r="AC576" i="5"/>
  <c r="AA575" i="5"/>
  <c r="AC574" i="5"/>
  <c r="AA573" i="5"/>
  <c r="AC572" i="5"/>
  <c r="AA571" i="5"/>
  <c r="AC570" i="5"/>
  <c r="AA569" i="5"/>
  <c r="AC568" i="5"/>
  <c r="AA567" i="5"/>
  <c r="AC566" i="5"/>
  <c r="AA565" i="5"/>
  <c r="AC564" i="5"/>
  <c r="AA563" i="5"/>
  <c r="AC562" i="5"/>
  <c r="AA561" i="5"/>
  <c r="AC560" i="5"/>
  <c r="Y932" i="5"/>
  <c r="AB902" i="5"/>
  <c r="AA883" i="5"/>
  <c r="AG852" i="5"/>
  <c r="AC849" i="5"/>
  <c r="AE819" i="5"/>
  <c r="AD814" i="5"/>
  <c r="Y812" i="5"/>
  <c r="Z807" i="5"/>
  <c r="AC771" i="5"/>
  <c r="AE769" i="5"/>
  <c r="AC767" i="5"/>
  <c r="AE765" i="5"/>
  <c r="Y763" i="5"/>
  <c r="X761" i="5"/>
  <c r="AD759" i="5"/>
  <c r="Z755" i="5"/>
  <c r="AC751" i="5"/>
  <c r="V750" i="5"/>
  <c r="Z746" i="5"/>
  <c r="AG743" i="5"/>
  <c r="AF742" i="5"/>
  <c r="AG741" i="5"/>
  <c r="AF740" i="5"/>
  <c r="AG739" i="5"/>
  <c r="AF738" i="5"/>
  <c r="AG737" i="5"/>
  <c r="AF736" i="5"/>
  <c r="AG735" i="5"/>
  <c r="AF734" i="5"/>
  <c r="AG733" i="5"/>
  <c r="AF732" i="5"/>
  <c r="AG731" i="5"/>
  <c r="AF730" i="5"/>
  <c r="AG729" i="5"/>
  <c r="AF728" i="5"/>
  <c r="AG727" i="5"/>
  <c r="AF726" i="5"/>
  <c r="AG725" i="5"/>
  <c r="AF724" i="5"/>
  <c r="AG723" i="5"/>
  <c r="AF722" i="5"/>
  <c r="AG721" i="5"/>
  <c r="AF720" i="5"/>
  <c r="X718" i="5"/>
  <c r="Y717" i="5"/>
  <c r="AF716" i="5"/>
  <c r="X714" i="5"/>
  <c r="Y713" i="5"/>
  <c r="AF712" i="5"/>
  <c r="X710" i="5"/>
  <c r="Y709" i="5"/>
  <c r="AF708" i="5"/>
  <c r="X706" i="5"/>
  <c r="AG705" i="5"/>
  <c r="X703" i="5"/>
  <c r="AA702" i="5"/>
  <c r="AF701" i="5"/>
  <c r="X699" i="5"/>
  <c r="AA698" i="5"/>
  <c r="AF697" i="5"/>
  <c r="X695" i="5"/>
  <c r="AA694" i="5"/>
  <c r="AF693" i="5"/>
  <c r="AC692" i="5"/>
  <c r="AB691" i="5"/>
  <c r="AC690" i="5"/>
  <c r="AB689" i="5"/>
  <c r="AC688" i="5"/>
  <c r="AB687" i="5"/>
  <c r="AC686" i="5"/>
  <c r="AB685" i="5"/>
  <c r="AC684" i="5"/>
  <c r="Z683" i="5"/>
  <c r="AG682" i="5"/>
  <c r="Y680" i="5"/>
  <c r="Z679" i="5"/>
  <c r="AG678" i="5"/>
  <c r="Y676" i="5"/>
  <c r="Y675" i="5"/>
  <c r="AF674" i="5"/>
  <c r="Y673" i="5"/>
  <c r="AF672" i="5"/>
  <c r="Y671" i="5"/>
  <c r="AF670" i="5"/>
  <c r="Y669" i="5"/>
  <c r="AF668" i="5"/>
  <c r="Y667" i="5"/>
  <c r="AF666" i="5"/>
  <c r="Y665" i="5"/>
  <c r="AF664" i="5"/>
  <c r="Y663" i="5"/>
  <c r="AF662" i="5"/>
  <c r="Y661" i="5"/>
  <c r="AF660" i="5"/>
  <c r="Y659" i="5"/>
  <c r="AF658" i="5"/>
  <c r="Y657" i="5"/>
  <c r="AF656" i="5"/>
  <c r="Y655" i="5"/>
  <c r="AF654" i="5"/>
  <c r="Y653" i="5"/>
  <c r="AF652" i="5"/>
  <c r="Y651" i="5"/>
  <c r="AA650" i="5"/>
  <c r="AF649" i="5"/>
  <c r="X647" i="5"/>
  <c r="AA646" i="5"/>
  <c r="AF645" i="5"/>
  <c r="X643" i="5"/>
  <c r="AA642" i="5"/>
  <c r="AF641" i="5"/>
  <c r="X639" i="5"/>
  <c r="AA638" i="5"/>
  <c r="AF637" i="5"/>
  <c r="X635" i="5"/>
  <c r="AA634" i="5"/>
  <c r="AF633" i="5"/>
  <c r="X631" i="5"/>
  <c r="AA630" i="5"/>
  <c r="AF629" i="5"/>
  <c r="X627" i="5"/>
  <c r="AA626" i="5"/>
  <c r="AF625" i="5"/>
  <c r="X623" i="5"/>
  <c r="AA622" i="5"/>
  <c r="AF621" i="5"/>
  <c r="AC620" i="5"/>
  <c r="AB619" i="5"/>
  <c r="AC618" i="5"/>
  <c r="AB617" i="5"/>
  <c r="AC616" i="5"/>
  <c r="AB615" i="5"/>
  <c r="AC614" i="5"/>
  <c r="AB613" i="5"/>
  <c r="AC612" i="5"/>
  <c r="AB611" i="5"/>
  <c r="AC610" i="5"/>
  <c r="AB609" i="5"/>
  <c r="AC608" i="5"/>
  <c r="AB607" i="5"/>
  <c r="AC606" i="5"/>
  <c r="AB605" i="5"/>
  <c r="AC604" i="5"/>
  <c r="AB603" i="5"/>
  <c r="AC602" i="5"/>
  <c r="AB601" i="5"/>
  <c r="AC600" i="5"/>
  <c r="AB599" i="5"/>
  <c r="AC598" i="5"/>
  <c r="AB597" i="5"/>
  <c r="AC596" i="5"/>
  <c r="AB595" i="5"/>
  <c r="AC594" i="5"/>
  <c r="AB593" i="5"/>
  <c r="AC592" i="5"/>
  <c r="AB591" i="5"/>
  <c r="AC590" i="5"/>
  <c r="AB589" i="5"/>
  <c r="AC588" i="5"/>
  <c r="AB587" i="5"/>
  <c r="AD586" i="5"/>
  <c r="AA585" i="5"/>
  <c r="Z584" i="5"/>
  <c r="AE583" i="5"/>
  <c r="Z582" i="5"/>
  <c r="AA581" i="5"/>
  <c r="Z580" i="5"/>
  <c r="AA579" i="5"/>
  <c r="Z578" i="5"/>
  <c r="AE897" i="5"/>
  <c r="Y875" i="5"/>
  <c r="AF872" i="5"/>
  <c r="AF858" i="5"/>
  <c r="AC842" i="5"/>
  <c r="AA839" i="5"/>
  <c r="AE834" i="5"/>
  <c r="Y832" i="5"/>
  <c r="X829" i="5"/>
  <c r="V827" i="5"/>
  <c r="Z823" i="5"/>
  <c r="AF752" i="5"/>
  <c r="AG750" i="5"/>
  <c r="AA745" i="5"/>
  <c r="Y743" i="5"/>
  <c r="Y739" i="5"/>
  <c r="Y735" i="5"/>
  <c r="Y731" i="5"/>
  <c r="Y727" i="5"/>
  <c r="Y723" i="5"/>
  <c r="AG719" i="5"/>
  <c r="AE718" i="5"/>
  <c r="V717" i="5"/>
  <c r="AG711" i="5"/>
  <c r="AE710" i="5"/>
  <c r="V709" i="5"/>
  <c r="AD702" i="5"/>
  <c r="AC701" i="5"/>
  <c r="V700" i="5"/>
  <c r="AD694" i="5"/>
  <c r="AC693" i="5"/>
  <c r="Z690" i="5"/>
  <c r="Z686" i="5"/>
  <c r="AE683" i="5"/>
  <c r="AB682" i="5"/>
  <c r="W681" i="5"/>
  <c r="V675" i="5"/>
  <c r="W674" i="5"/>
  <c r="V673" i="5"/>
  <c r="W672" i="5"/>
  <c r="V671" i="5"/>
  <c r="W670" i="5"/>
  <c r="V669" i="5"/>
  <c r="W668" i="5"/>
  <c r="V667" i="5"/>
  <c r="W666" i="5"/>
  <c r="V665" i="5"/>
  <c r="W664" i="5"/>
  <c r="V663" i="5"/>
  <c r="W662" i="5"/>
  <c r="V661" i="5"/>
  <c r="W660" i="5"/>
  <c r="V659" i="5"/>
  <c r="W658" i="5"/>
  <c r="V657" i="5"/>
  <c r="W656" i="5"/>
  <c r="V655" i="5"/>
  <c r="W654" i="5"/>
  <c r="V653" i="5"/>
  <c r="W652" i="5"/>
  <c r="V651" i="5"/>
  <c r="AD646" i="5"/>
  <c r="AC645" i="5"/>
  <c r="V644" i="5"/>
  <c r="AD638" i="5"/>
  <c r="AC637" i="5"/>
  <c r="V636" i="5"/>
  <c r="AD630" i="5"/>
  <c r="AC629" i="5"/>
  <c r="V628" i="5"/>
  <c r="AD622" i="5"/>
  <c r="AC621" i="5"/>
  <c r="Z618" i="5"/>
  <c r="Z614" i="5"/>
  <c r="Z610" i="5"/>
  <c r="Z606" i="5"/>
  <c r="Z602" i="5"/>
  <c r="Z598" i="5"/>
  <c r="Z594" i="5"/>
  <c r="Z590" i="5"/>
  <c r="AC586" i="5"/>
  <c r="AB585" i="5"/>
  <c r="AG584" i="5"/>
  <c r="Y580" i="5"/>
  <c r="AB579" i="5"/>
  <c r="AG578" i="5"/>
  <c r="AE577" i="5"/>
  <c r="V577" i="5"/>
  <c r="AF576" i="5"/>
  <c r="Z575" i="5"/>
  <c r="Y574" i="5"/>
  <c r="AE573" i="5"/>
  <c r="V573" i="5"/>
  <c r="AF572" i="5"/>
  <c r="Z571" i="5"/>
  <c r="Y570" i="5"/>
  <c r="AE569" i="5"/>
  <c r="V569" i="5"/>
  <c r="AF568" i="5"/>
  <c r="Z567" i="5"/>
  <c r="Y566" i="5"/>
  <c r="AE565" i="5"/>
  <c r="V565" i="5"/>
  <c r="AF564" i="5"/>
  <c r="Z563" i="5"/>
  <c r="Y562" i="5"/>
  <c r="AE561" i="5"/>
  <c r="V561" i="5"/>
  <c r="AF560" i="5"/>
  <c r="AA559" i="5"/>
  <c r="AC558" i="5"/>
  <c r="AA557" i="5"/>
  <c r="AC556" i="5"/>
  <c r="AA555" i="5"/>
  <c r="AC554" i="5"/>
  <c r="AA553" i="5"/>
  <c r="AC552" i="5"/>
  <c r="AA551" i="5"/>
  <c r="AC550" i="5"/>
  <c r="AA549" i="5"/>
  <c r="AC548" i="5"/>
  <c r="AA547" i="5"/>
  <c r="AC546" i="5"/>
  <c r="AA545" i="5"/>
  <c r="AC544" i="5"/>
  <c r="AA543" i="5"/>
  <c r="AC542" i="5"/>
  <c r="AA541" i="5"/>
  <c r="AC540" i="5"/>
  <c r="AA539" i="5"/>
  <c r="AC538" i="5"/>
  <c r="AA537" i="5"/>
  <c r="AC536" i="5"/>
  <c r="AA535" i="5"/>
  <c r="AC534" i="5"/>
  <c r="AA533" i="5"/>
  <c r="AC532" i="5"/>
  <c r="AA531" i="5"/>
  <c r="AC530" i="5"/>
  <c r="AA529" i="5"/>
  <c r="AC528" i="5"/>
  <c r="AA527" i="5"/>
  <c r="AC526" i="5"/>
  <c r="AA525" i="5"/>
  <c r="AC524" i="5"/>
  <c r="AA523" i="5"/>
  <c r="AC522" i="5"/>
  <c r="AA521" i="5"/>
  <c r="AC520" i="5"/>
  <c r="Z519" i="5"/>
  <c r="AA518" i="5"/>
  <c r="Z517" i="5"/>
  <c r="AA516" i="5"/>
  <c r="Z515" i="5"/>
  <c r="AA514" i="5"/>
  <c r="Z513" i="5"/>
  <c r="AA512" i="5"/>
  <c r="Z511" i="5"/>
  <c r="AA510" i="5"/>
  <c r="Z509" i="5"/>
  <c r="AA508" i="5"/>
  <c r="Z507" i="5"/>
  <c r="AA506" i="5"/>
  <c r="Z505" i="5"/>
  <c r="AA504" i="5"/>
  <c r="Z503" i="5"/>
  <c r="AA502" i="5"/>
  <c r="AA501" i="5"/>
  <c r="AD500" i="5"/>
  <c r="V500" i="5"/>
  <c r="AG499" i="5"/>
  <c r="Y499" i="5"/>
  <c r="AA498" i="5"/>
  <c r="AA497" i="5"/>
  <c r="AD496" i="5"/>
  <c r="V496" i="5"/>
  <c r="AG495" i="5"/>
  <c r="Y495" i="5"/>
  <c r="AD484" i="5"/>
  <c r="V484" i="5"/>
  <c r="AG483" i="5"/>
  <c r="Y483" i="5"/>
  <c r="AA482" i="5"/>
  <c r="AA481" i="5"/>
  <c r="AD480" i="5"/>
  <c r="V480" i="5"/>
  <c r="AG479" i="5"/>
  <c r="Y479" i="5"/>
  <c r="AA478" i="5"/>
  <c r="AA477" i="5"/>
  <c r="AD476" i="5"/>
  <c r="V476" i="5"/>
  <c r="AG475" i="5"/>
  <c r="Y475" i="5"/>
  <c r="AA474" i="5"/>
  <c r="AA473" i="5"/>
  <c r="AD472" i="5"/>
  <c r="V472" i="5"/>
  <c r="AG471" i="5"/>
  <c r="Y471" i="5"/>
  <c r="AA470" i="5"/>
  <c r="AA469" i="5"/>
  <c r="AC468" i="5"/>
  <c r="AE467" i="5"/>
  <c r="W467" i="5"/>
  <c r="AE466" i="5"/>
  <c r="W466" i="5"/>
  <c r="Z465" i="5"/>
  <c r="AC464" i="5"/>
  <c r="AE463" i="5"/>
  <c r="W463" i="5"/>
  <c r="AE462" i="5"/>
  <c r="Y462" i="5"/>
  <c r="AE461" i="5"/>
  <c r="AA461" i="5"/>
  <c r="W461" i="5"/>
  <c r="AD460" i="5"/>
  <c r="Z460" i="5"/>
  <c r="V460" i="5"/>
  <c r="AG459" i="5"/>
  <c r="AC459" i="5"/>
  <c r="Y459" i="5"/>
  <c r="AF458" i="5"/>
  <c r="AB458" i="5"/>
  <c r="X458" i="5"/>
  <c r="AE457" i="5"/>
  <c r="AA457" i="5"/>
  <c r="W457" i="5"/>
  <c r="AG456" i="5"/>
  <c r="AC456" i="5"/>
  <c r="Y456" i="5"/>
  <c r="AF455" i="5"/>
  <c r="AB455" i="5"/>
  <c r="X455" i="5"/>
  <c r="AE454" i="5"/>
  <c r="AA454" i="5"/>
  <c r="W454" i="5"/>
  <c r="AD453" i="5"/>
  <c r="Z453" i="5"/>
  <c r="V453" i="5"/>
  <c r="AG452" i="5"/>
  <c r="AC452" i="5"/>
  <c r="Y452" i="5"/>
  <c r="AF451" i="5"/>
  <c r="AB451" i="5"/>
  <c r="X451" i="5"/>
  <c r="AE450" i="5"/>
  <c r="AA450" i="5"/>
  <c r="W450" i="5"/>
  <c r="AD449" i="5"/>
  <c r="Z449" i="5"/>
  <c r="V449" i="5"/>
  <c r="AG448" i="5"/>
  <c r="AC448" i="5"/>
  <c r="Y448" i="5"/>
  <c r="AF447" i="5"/>
  <c r="AB447" i="5"/>
  <c r="X447" i="5"/>
  <c r="AE446" i="5"/>
  <c r="AA446" i="5"/>
  <c r="W446" i="5"/>
  <c r="AD445" i="5"/>
  <c r="Z445" i="5"/>
  <c r="V445" i="5"/>
  <c r="AG444" i="5"/>
  <c r="AC444" i="5"/>
  <c r="Y444" i="5"/>
  <c r="AF443" i="5"/>
  <c r="AB443" i="5"/>
  <c r="X443" i="5"/>
  <c r="AE442" i="5"/>
  <c r="AA442" i="5"/>
  <c r="W442" i="5"/>
  <c r="AD441" i="5"/>
  <c r="Z441" i="5"/>
  <c r="V441" i="5"/>
  <c r="AG440" i="5"/>
  <c r="AC440" i="5"/>
  <c r="Y440" i="5"/>
  <c r="AF439" i="5"/>
  <c r="AB439" i="5"/>
  <c r="X439" i="5"/>
  <c r="AE438" i="5"/>
  <c r="AA438" i="5"/>
  <c r="W438" i="5"/>
  <c r="AD437" i="5"/>
  <c r="Z437" i="5"/>
  <c r="V437" i="5"/>
  <c r="AG436" i="5"/>
  <c r="AC436" i="5"/>
  <c r="Y436" i="5"/>
  <c r="AF435" i="5"/>
  <c r="AB435" i="5"/>
  <c r="X435" i="5"/>
  <c r="Y920" i="5"/>
  <c r="Z863" i="5"/>
  <c r="AD857" i="5"/>
  <c r="AA846" i="5"/>
  <c r="X843" i="5"/>
  <c r="Y838" i="5"/>
  <c r="W835" i="5"/>
  <c r="V833" i="5"/>
  <c r="AD828" i="5"/>
  <c r="AE756" i="5"/>
  <c r="V748" i="5"/>
  <c r="AG744" i="5"/>
  <c r="Y741" i="5"/>
  <c r="Y737" i="5"/>
  <c r="Y733" i="5"/>
  <c r="Y729" i="5"/>
  <c r="Y725" i="5"/>
  <c r="Y721" i="5"/>
  <c r="AG715" i="5"/>
  <c r="AE714" i="5"/>
  <c r="V713" i="5"/>
  <c r="AG707" i="5"/>
  <c r="AE706" i="5"/>
  <c r="AD705" i="5"/>
  <c r="V704" i="5"/>
  <c r="AD698" i="5"/>
  <c r="AC697" i="5"/>
  <c r="V696" i="5"/>
  <c r="Z692" i="5"/>
  <c r="Z688" i="5"/>
  <c r="Z684" i="5"/>
  <c r="AE679" i="5"/>
  <c r="AB678" i="5"/>
  <c r="W677" i="5"/>
  <c r="AD650" i="5"/>
  <c r="AC649" i="5"/>
  <c r="V648" i="5"/>
  <c r="AD642" i="5"/>
  <c r="AC641" i="5"/>
  <c r="V640" i="5"/>
  <c r="AD634" i="5"/>
  <c r="AC633" i="5"/>
  <c r="V632" i="5"/>
  <c r="AD626" i="5"/>
  <c r="AC625" i="5"/>
  <c r="V624" i="5"/>
  <c r="Z620" i="5"/>
  <c r="Z616" i="5"/>
  <c r="Z612" i="5"/>
  <c r="Z608" i="5"/>
  <c r="Z604" i="5"/>
  <c r="Z600" i="5"/>
  <c r="Z596" i="5"/>
  <c r="Z592" i="5"/>
  <c r="Z588" i="5"/>
  <c r="V584" i="5"/>
  <c r="X583" i="5"/>
  <c r="Y582" i="5"/>
  <c r="AB581" i="5"/>
  <c r="AG580" i="5"/>
  <c r="Y578" i="5"/>
  <c r="Z577" i="5"/>
  <c r="Y576" i="5"/>
  <c r="AE575" i="5"/>
  <c r="V575" i="5"/>
  <c r="AF574" i="5"/>
  <c r="Z573" i="5"/>
  <c r="Y572" i="5"/>
  <c r="AE571" i="5"/>
  <c r="V571" i="5"/>
  <c r="AF570" i="5"/>
  <c r="Z569" i="5"/>
  <c r="Y568" i="5"/>
  <c r="AE567" i="5"/>
  <c r="V567" i="5"/>
  <c r="AF566" i="5"/>
  <c r="Z565" i="5"/>
  <c r="Y564" i="5"/>
  <c r="AE563" i="5"/>
  <c r="V563" i="5"/>
  <c r="AF562" i="5"/>
  <c r="Z561" i="5"/>
  <c r="Y560" i="5"/>
  <c r="AE559" i="5"/>
  <c r="W559" i="5"/>
  <c r="AG558" i="5"/>
  <c r="Y558" i="5"/>
  <c r="AE557" i="5"/>
  <c r="W557" i="5"/>
  <c r="AG556" i="5"/>
  <c r="Y556" i="5"/>
  <c r="AE555" i="5"/>
  <c r="W555" i="5"/>
  <c r="AG554" i="5"/>
  <c r="Y554" i="5"/>
  <c r="AE553" i="5"/>
  <c r="W553" i="5"/>
  <c r="AG552" i="5"/>
  <c r="Y552" i="5"/>
  <c r="AE551" i="5"/>
  <c r="W551" i="5"/>
  <c r="AG550" i="5"/>
  <c r="Y550" i="5"/>
  <c r="AE549" i="5"/>
  <c r="W549" i="5"/>
  <c r="AG548" i="5"/>
  <c r="Y548" i="5"/>
  <c r="AE547" i="5"/>
  <c r="W547" i="5"/>
  <c r="AG546" i="5"/>
  <c r="Y546" i="5"/>
  <c r="AE545" i="5"/>
  <c r="W545" i="5"/>
  <c r="AG544" i="5"/>
  <c r="Y544" i="5"/>
  <c r="AE543" i="5"/>
  <c r="W543" i="5"/>
  <c r="AG542" i="5"/>
  <c r="Y542" i="5"/>
  <c r="AE541" i="5"/>
  <c r="W541" i="5"/>
  <c r="AG540" i="5"/>
  <c r="Y540" i="5"/>
  <c r="AE539" i="5"/>
  <c r="W539" i="5"/>
  <c r="AG538" i="5"/>
  <c r="Y538" i="5"/>
  <c r="AE537" i="5"/>
  <c r="W537" i="5"/>
  <c r="AG536" i="5"/>
  <c r="Y536" i="5"/>
  <c r="AE535" i="5"/>
  <c r="W535" i="5"/>
  <c r="AG534" i="5"/>
  <c r="Y534" i="5"/>
  <c r="AE533" i="5"/>
  <c r="W533" i="5"/>
  <c r="AG532" i="5"/>
  <c r="Y532" i="5"/>
  <c r="AE531" i="5"/>
  <c r="W531" i="5"/>
  <c r="AG530" i="5"/>
  <c r="Y530" i="5"/>
  <c r="AE529" i="5"/>
  <c r="W529" i="5"/>
  <c r="AG528" i="5"/>
  <c r="Y528" i="5"/>
  <c r="AE527" i="5"/>
  <c r="W527" i="5"/>
  <c r="AG526" i="5"/>
  <c r="Y526" i="5"/>
  <c r="AE525" i="5"/>
  <c r="W525" i="5"/>
  <c r="AG524" i="5"/>
  <c r="Y524" i="5"/>
  <c r="AE523" i="5"/>
  <c r="W523" i="5"/>
  <c r="AG522" i="5"/>
  <c r="Y522" i="5"/>
  <c r="AE521" i="5"/>
  <c r="W521" i="5"/>
  <c r="AG520" i="5"/>
  <c r="Y520" i="5"/>
  <c r="AD519" i="5"/>
  <c r="V519" i="5"/>
  <c r="AE518" i="5"/>
  <c r="W518" i="5"/>
  <c r="AD517" i="5"/>
  <c r="V517" i="5"/>
  <c r="AE516" i="5"/>
  <c r="W516" i="5"/>
  <c r="AD515" i="5"/>
  <c r="V515" i="5"/>
  <c r="AE514" i="5"/>
  <c r="W514" i="5"/>
  <c r="AD513" i="5"/>
  <c r="V513" i="5"/>
  <c r="AE512" i="5"/>
  <c r="W512" i="5"/>
  <c r="AD511" i="5"/>
  <c r="V511" i="5"/>
  <c r="AE510" i="5"/>
  <c r="W510" i="5"/>
  <c r="AD509" i="5"/>
  <c r="V509" i="5"/>
  <c r="AE508" i="5"/>
  <c r="W508" i="5"/>
  <c r="AD507" i="5"/>
  <c r="V507" i="5"/>
  <c r="AE506" i="5"/>
  <c r="W506" i="5"/>
  <c r="AD505" i="5"/>
  <c r="V505" i="5"/>
  <c r="AE504" i="5"/>
  <c r="W504" i="5"/>
  <c r="AD503" i="5"/>
  <c r="V503" i="5"/>
  <c r="AE502" i="5"/>
  <c r="W502" i="5"/>
  <c r="AE501" i="5"/>
  <c r="W501" i="5"/>
  <c r="Z500" i="5"/>
  <c r="AC499" i="5"/>
  <c r="AE498" i="5"/>
  <c r="W498" i="5"/>
  <c r="AE497" i="5"/>
  <c r="W497" i="5"/>
  <c r="Z496" i="5"/>
  <c r="AC495" i="5"/>
  <c r="Z484" i="5"/>
  <c r="AC483" i="5"/>
  <c r="AE482" i="5"/>
  <c r="W482" i="5"/>
  <c r="AE481" i="5"/>
  <c r="W481" i="5"/>
  <c r="Z480" i="5"/>
  <c r="AC479" i="5"/>
  <c r="AE478" i="5"/>
  <c r="W478" i="5"/>
  <c r="AE477" i="5"/>
  <c r="W477" i="5"/>
  <c r="Z476" i="5"/>
  <c r="AC475" i="5"/>
  <c r="AE474" i="5"/>
  <c r="W474" i="5"/>
  <c r="AE473" i="5"/>
  <c r="W473" i="5"/>
  <c r="Z472" i="5"/>
  <c r="AC471" i="5"/>
  <c r="AE470" i="5"/>
  <c r="W470" i="5"/>
  <c r="AE469" i="5"/>
  <c r="W469" i="5"/>
  <c r="AG468" i="5"/>
  <c r="Y468" i="5"/>
  <c r="AA467" i="5"/>
  <c r="AA466" i="5"/>
  <c r="AD465" i="5"/>
  <c r="V465" i="5"/>
  <c r="AG464" i="5"/>
  <c r="Y464" i="5"/>
  <c r="AA463" i="5"/>
  <c r="AA462" i="5"/>
  <c r="V462" i="5"/>
  <c r="AG461" i="5"/>
  <c r="AC461" i="5"/>
  <c r="Y461" i="5"/>
  <c r="AF460" i="5"/>
  <c r="AB460" i="5"/>
  <c r="X460" i="5"/>
  <c r="AE459" i="5"/>
  <c r="AA459" i="5"/>
  <c r="W459" i="5"/>
  <c r="AD458" i="5"/>
  <c r="Z458" i="5"/>
  <c r="V458" i="5"/>
  <c r="AG457" i="5"/>
  <c r="AC457" i="5"/>
  <c r="Y457" i="5"/>
  <c r="AE456" i="5"/>
  <c r="AA456" i="5"/>
  <c r="W456" i="5"/>
  <c r="AD455" i="5"/>
  <c r="Z455" i="5"/>
  <c r="V455" i="5"/>
  <c r="AG454" i="5"/>
  <c r="AC454" i="5"/>
  <c r="Y454" i="5"/>
  <c r="AF453" i="5"/>
  <c r="AB453" i="5"/>
  <c r="X453" i="5"/>
  <c r="AE452" i="5"/>
  <c r="AA452" i="5"/>
  <c r="W452" i="5"/>
  <c r="AD451" i="5"/>
  <c r="Z451" i="5"/>
  <c r="V451" i="5"/>
  <c r="AG450" i="5"/>
  <c r="AC450" i="5"/>
  <c r="Y450" i="5"/>
  <c r="AF449" i="5"/>
  <c r="AB449" i="5"/>
  <c r="X449" i="5"/>
  <c r="AE448" i="5"/>
  <c r="AA448" i="5"/>
  <c r="W448" i="5"/>
  <c r="AD447" i="5"/>
  <c r="Z447" i="5"/>
  <c r="V447" i="5"/>
  <c r="AG446" i="5"/>
  <c r="AC446" i="5"/>
  <c r="Y446" i="5"/>
  <c r="AF445" i="5"/>
  <c r="AB445" i="5"/>
  <c r="X445" i="5"/>
  <c r="AE444" i="5"/>
  <c r="AA444" i="5"/>
  <c r="W444" i="5"/>
  <c r="AD443" i="5"/>
  <c r="Z443" i="5"/>
  <c r="V443" i="5"/>
  <c r="AG442" i="5"/>
  <c r="AC442" i="5"/>
  <c r="Y442" i="5"/>
  <c r="AF441" i="5"/>
  <c r="AB441" i="5"/>
  <c r="X441" i="5"/>
  <c r="AE440" i="5"/>
  <c r="AA440" i="5"/>
  <c r="W440" i="5"/>
  <c r="AD439" i="5"/>
  <c r="Z439" i="5"/>
  <c r="V439" i="5"/>
  <c r="AG438" i="5"/>
  <c r="AC438" i="5"/>
  <c r="Y438" i="5"/>
  <c r="AF437" i="5"/>
  <c r="AB437" i="5"/>
  <c r="X437" i="5"/>
  <c r="AE436" i="5"/>
  <c r="AA436" i="5"/>
  <c r="W436" i="5"/>
  <c r="AD435" i="5"/>
  <c r="Z435" i="5"/>
  <c r="V435" i="5"/>
  <c r="AF749" i="5"/>
  <c r="X742" i="5"/>
  <c r="X734" i="5"/>
  <c r="X726" i="5"/>
  <c r="V711" i="5"/>
  <c r="AE708" i="5"/>
  <c r="V698" i="5"/>
  <c r="AC695" i="5"/>
  <c r="AA685" i="5"/>
  <c r="W683" i="5"/>
  <c r="AB680" i="5"/>
  <c r="AE677" i="5"/>
  <c r="AE674" i="5"/>
  <c r="AE670" i="5"/>
  <c r="AE666" i="5"/>
  <c r="AE662" i="5"/>
  <c r="AE658" i="5"/>
  <c r="AE654" i="5"/>
  <c r="AD648" i="5"/>
  <c r="V638" i="5"/>
  <c r="AC635" i="5"/>
  <c r="AD632" i="5"/>
  <c r="V622" i="5"/>
  <c r="AA615" i="5"/>
  <c r="AA607" i="5"/>
  <c r="AA599" i="5"/>
  <c r="AA591" i="5"/>
  <c r="W585" i="5"/>
  <c r="AF581" i="5"/>
  <c r="AC580" i="5"/>
  <c r="X579" i="5"/>
  <c r="X574" i="5"/>
  <c r="W573" i="5"/>
  <c r="AB572" i="5"/>
  <c r="AD571" i="5"/>
  <c r="AG570" i="5"/>
  <c r="X566" i="5"/>
  <c r="W565" i="5"/>
  <c r="AB564" i="5"/>
  <c r="AD563" i="5"/>
  <c r="AG562" i="5"/>
  <c r="V559" i="5"/>
  <c r="AB558" i="5"/>
  <c r="AD557" i="5"/>
  <c r="V555" i="5"/>
  <c r="AB554" i="5"/>
  <c r="AD553" i="5"/>
  <c r="V551" i="5"/>
  <c r="AB550" i="5"/>
  <c r="AD549" i="5"/>
  <c r="V547" i="5"/>
  <c r="AB546" i="5"/>
  <c r="AD545" i="5"/>
  <c r="V543" i="5"/>
  <c r="AB542" i="5"/>
  <c r="AD541" i="5"/>
  <c r="V539" i="5"/>
  <c r="AB538" i="5"/>
  <c r="AD537" i="5"/>
  <c r="V535" i="5"/>
  <c r="AB534" i="5"/>
  <c r="AD533" i="5"/>
  <c r="V531" i="5"/>
  <c r="AB530" i="5"/>
  <c r="AD529" i="5"/>
  <c r="V527" i="5"/>
  <c r="AB526" i="5"/>
  <c r="AD525" i="5"/>
  <c r="V523" i="5"/>
  <c r="AB522" i="5"/>
  <c r="AD521" i="5"/>
  <c r="X518" i="5"/>
  <c r="AC517" i="5"/>
  <c r="AF516" i="5"/>
  <c r="X514" i="5"/>
  <c r="AC513" i="5"/>
  <c r="AF512" i="5"/>
  <c r="X510" i="5"/>
  <c r="AC509" i="5"/>
  <c r="AF508" i="5"/>
  <c r="X506" i="5"/>
  <c r="AC505" i="5"/>
  <c r="AF504" i="5"/>
  <c r="X502" i="5"/>
  <c r="AD501" i="5"/>
  <c r="Y500" i="5"/>
  <c r="AF499" i="5"/>
  <c r="X498" i="5"/>
  <c r="AD497" i="5"/>
  <c r="Y496" i="5"/>
  <c r="AF495" i="5"/>
  <c r="Y484" i="5"/>
  <c r="AF483" i="5"/>
  <c r="X482" i="5"/>
  <c r="AD481" i="5"/>
  <c r="Y480" i="5"/>
  <c r="AF479" i="5"/>
  <c r="X478" i="5"/>
  <c r="AD477" i="5"/>
  <c r="Y476" i="5"/>
  <c r="AF475" i="5"/>
  <c r="X474" i="5"/>
  <c r="AD473" i="5"/>
  <c r="Y472" i="5"/>
  <c r="AF471" i="5"/>
  <c r="X470" i="5"/>
  <c r="AD469" i="5"/>
  <c r="AB467" i="5"/>
  <c r="AC465" i="5"/>
  <c r="AB463" i="5"/>
  <c r="AD461" i="5"/>
  <c r="V461" i="5"/>
  <c r="AG460" i="5"/>
  <c r="Y460" i="5"/>
  <c r="Z459" i="5"/>
  <c r="AC458" i="5"/>
  <c r="AD457" i="5"/>
  <c r="V457" i="5"/>
  <c r="AD456" i="5"/>
  <c r="V456" i="5"/>
  <c r="AG455" i="5"/>
  <c r="Y455" i="5"/>
  <c r="Z454" i="5"/>
  <c r="AC453" i="5"/>
  <c r="AD452" i="5"/>
  <c r="V452" i="5"/>
  <c r="AG451" i="5"/>
  <c r="Y451" i="5"/>
  <c r="Z450" i="5"/>
  <c r="AC449" i="5"/>
  <c r="AD448" i="5"/>
  <c r="V448" i="5"/>
  <c r="AG447" i="5"/>
  <c r="Y447" i="5"/>
  <c r="Z446" i="5"/>
  <c r="AC445" i="5"/>
  <c r="AD444" i="5"/>
  <c r="V444" i="5"/>
  <c r="AG443" i="5"/>
  <c r="Y443" i="5"/>
  <c r="Z442" i="5"/>
  <c r="AC441" i="5"/>
  <c r="AD440" i="5"/>
  <c r="V440" i="5"/>
  <c r="AG439" i="5"/>
  <c r="Y439" i="5"/>
  <c r="Z438" i="5"/>
  <c r="AC437" i="5"/>
  <c r="AD436" i="5"/>
  <c r="V436" i="5"/>
  <c r="AG435" i="5"/>
  <c r="Y435" i="5"/>
  <c r="AD434" i="5"/>
  <c r="Z434" i="5"/>
  <c r="V434" i="5"/>
  <c r="AG433" i="5"/>
  <c r="AC433" i="5"/>
  <c r="Y433" i="5"/>
  <c r="AF432" i="5"/>
  <c r="AB432" i="5"/>
  <c r="X432" i="5"/>
  <c r="AE431" i="5"/>
  <c r="AA431" i="5"/>
  <c r="W431" i="5"/>
  <c r="AD430" i="5"/>
  <c r="Z430" i="5"/>
  <c r="V430" i="5"/>
  <c r="AG429" i="5"/>
  <c r="AC429" i="5"/>
  <c r="Y429" i="5"/>
  <c r="AF428" i="5"/>
  <c r="AB428" i="5"/>
  <c r="X428" i="5"/>
  <c r="AE427" i="5"/>
  <c r="AA427" i="5"/>
  <c r="W427" i="5"/>
  <c r="AD426" i="5"/>
  <c r="Z426" i="5"/>
  <c r="V426" i="5"/>
  <c r="AG425" i="5"/>
  <c r="AC425" i="5"/>
  <c r="Y425" i="5"/>
  <c r="AF424" i="5"/>
  <c r="AB424" i="5"/>
  <c r="X424" i="5"/>
  <c r="AE423" i="5"/>
  <c r="AA423" i="5"/>
  <c r="W423" i="5"/>
  <c r="AD422" i="5"/>
  <c r="Z422" i="5"/>
  <c r="V422" i="5"/>
  <c r="AG421" i="5"/>
  <c r="AC421" i="5"/>
  <c r="Y421" i="5"/>
  <c r="AE420" i="5"/>
  <c r="AA420" i="5"/>
  <c r="W420" i="5"/>
  <c r="AD419" i="5"/>
  <c r="Z419" i="5"/>
  <c r="V419" i="5"/>
  <c r="AG418" i="5"/>
  <c r="AC418" i="5"/>
  <c r="Y418" i="5"/>
  <c r="AF417" i="5"/>
  <c r="AB417" i="5"/>
  <c r="X417" i="5"/>
  <c r="AE416" i="5"/>
  <c r="AA416" i="5"/>
  <c r="W416" i="5"/>
  <c r="AD415" i="5"/>
  <c r="Z415" i="5"/>
  <c r="V415" i="5"/>
  <c r="AG414" i="5"/>
  <c r="AC414" i="5"/>
  <c r="Y414" i="5"/>
  <c r="AF413" i="5"/>
  <c r="AB413" i="5"/>
  <c r="X413" i="5"/>
  <c r="AE412" i="5"/>
  <c r="AA412" i="5"/>
  <c r="W412" i="5"/>
  <c r="AD411" i="5"/>
  <c r="Z411" i="5"/>
  <c r="V411" i="5"/>
  <c r="AG410" i="5"/>
  <c r="AC410" i="5"/>
  <c r="Y410" i="5"/>
  <c r="AF409" i="5"/>
  <c r="AB409" i="5"/>
  <c r="X409" i="5"/>
  <c r="AE408" i="5"/>
  <c r="AA408" i="5"/>
  <c r="W408" i="5"/>
  <c r="AD407" i="5"/>
  <c r="Z407" i="5"/>
  <c r="V407" i="5"/>
  <c r="AG406" i="5"/>
  <c r="AC406" i="5"/>
  <c r="Y406" i="5"/>
  <c r="AF405" i="5"/>
  <c r="AB405" i="5"/>
  <c r="X405" i="5"/>
  <c r="AE404" i="5"/>
  <c r="AA404" i="5"/>
  <c r="W404" i="5"/>
  <c r="AD403" i="5"/>
  <c r="Z403" i="5"/>
  <c r="V403" i="5"/>
  <c r="AG402" i="5"/>
  <c r="AC402" i="5"/>
  <c r="Y402" i="5"/>
  <c r="AF401" i="5"/>
  <c r="AB401" i="5"/>
  <c r="X401" i="5"/>
  <c r="AE400" i="5"/>
  <c r="AA400" i="5"/>
  <c r="W400" i="5"/>
  <c r="AD399" i="5"/>
  <c r="Z399" i="5"/>
  <c r="V399" i="5"/>
  <c r="AG398" i="5"/>
  <c r="AC398" i="5"/>
  <c r="Y398" i="5"/>
  <c r="AF397" i="5"/>
  <c r="AB397" i="5"/>
  <c r="X397" i="5"/>
  <c r="AE396" i="5"/>
  <c r="AA396" i="5"/>
  <c r="W396" i="5"/>
  <c r="AD395" i="5"/>
  <c r="Z395" i="5"/>
  <c r="V395" i="5"/>
  <c r="AG394" i="5"/>
  <c r="AC394" i="5"/>
  <c r="Y394" i="5"/>
  <c r="AF393" i="5"/>
  <c r="AB393" i="5"/>
  <c r="X393" i="5"/>
  <c r="AE392" i="5"/>
  <c r="AA392" i="5"/>
  <c r="W392" i="5"/>
  <c r="AD391" i="5"/>
  <c r="Z391" i="5"/>
  <c r="V391" i="5"/>
  <c r="AG390" i="5"/>
  <c r="AC390" i="5"/>
  <c r="Y390" i="5"/>
  <c r="AF389" i="5"/>
  <c r="AB389" i="5"/>
  <c r="X389" i="5"/>
  <c r="AE388" i="5"/>
  <c r="AA388" i="5"/>
  <c r="W388" i="5"/>
  <c r="AD387" i="5"/>
  <c r="Z387" i="5"/>
  <c r="V387" i="5"/>
  <c r="AG386" i="5"/>
  <c r="AC386" i="5"/>
  <c r="Y386" i="5"/>
  <c r="AF385" i="5"/>
  <c r="AB385" i="5"/>
  <c r="X385" i="5"/>
  <c r="AE384" i="5"/>
  <c r="AA384" i="5"/>
  <c r="W384" i="5"/>
  <c r="AD383" i="5"/>
  <c r="Z383" i="5"/>
  <c r="V383" i="5"/>
  <c r="AG382" i="5"/>
  <c r="AC382" i="5"/>
  <c r="Y382" i="5"/>
  <c r="AF381" i="5"/>
  <c r="AB381" i="5"/>
  <c r="X381" i="5"/>
  <c r="AE380" i="5"/>
  <c r="AA380" i="5"/>
  <c r="W380" i="5"/>
  <c r="AD379" i="5"/>
  <c r="Z379" i="5"/>
  <c r="V379" i="5"/>
  <c r="AG378" i="5"/>
  <c r="AC378" i="5"/>
  <c r="Y378" i="5"/>
  <c r="AF377" i="5"/>
  <c r="AB377" i="5"/>
  <c r="X377" i="5"/>
  <c r="AE376" i="5"/>
  <c r="AA376" i="5"/>
  <c r="W376" i="5"/>
  <c r="AD375" i="5"/>
  <c r="Z375" i="5"/>
  <c r="V375" i="5"/>
  <c r="AG374" i="5"/>
  <c r="AC374" i="5"/>
  <c r="Y374" i="5"/>
  <c r="AF373" i="5"/>
  <c r="AB373" i="5"/>
  <c r="X373" i="5"/>
  <c r="AE372" i="5"/>
  <c r="AA372" i="5"/>
  <c r="W372" i="5"/>
  <c r="AD371" i="5"/>
  <c r="Z371" i="5"/>
  <c r="V371" i="5"/>
  <c r="AG370" i="5"/>
  <c r="AC370" i="5"/>
  <c r="Y370" i="5"/>
  <c r="AF369" i="5"/>
  <c r="AB369" i="5"/>
  <c r="X369" i="5"/>
  <c r="AE368" i="5"/>
  <c r="AA368" i="5"/>
  <c r="W368" i="5"/>
  <c r="AD367" i="5"/>
  <c r="Z367" i="5"/>
  <c r="V367" i="5"/>
  <c r="AG366" i="5"/>
  <c r="AC366" i="5"/>
  <c r="Y366" i="5"/>
  <c r="AF365" i="5"/>
  <c r="AB365" i="5"/>
  <c r="X365" i="5"/>
  <c r="AE364" i="5"/>
  <c r="AA364" i="5"/>
  <c r="W364" i="5"/>
  <c r="AD363" i="5"/>
  <c r="Z363" i="5"/>
  <c r="V363" i="5"/>
  <c r="AG362" i="5"/>
  <c r="AC362" i="5"/>
  <c r="Y362" i="5"/>
  <c r="AF361" i="5"/>
  <c r="AB361" i="5"/>
  <c r="X361" i="5"/>
  <c r="AE360" i="5"/>
  <c r="AA360" i="5"/>
  <c r="W360" i="5"/>
  <c r="AD359" i="5"/>
  <c r="Z359" i="5"/>
  <c r="V359" i="5"/>
  <c r="AG358" i="5"/>
  <c r="AC358" i="5"/>
  <c r="Y358" i="5"/>
  <c r="AF357" i="5"/>
  <c r="AB357" i="5"/>
  <c r="X357" i="5"/>
  <c r="AE356" i="5"/>
  <c r="AA356" i="5"/>
  <c r="W356" i="5"/>
  <c r="AD355" i="5"/>
  <c r="Z355" i="5"/>
  <c r="V355" i="5"/>
  <c r="AG354" i="5"/>
  <c r="AC354" i="5"/>
  <c r="Y354" i="5"/>
  <c r="AF353" i="5"/>
  <c r="AB353" i="5"/>
  <c r="X353" i="5"/>
  <c r="AE352" i="5"/>
  <c r="AA352" i="5"/>
  <c r="W352" i="5"/>
  <c r="AD351" i="5"/>
  <c r="Z351" i="5"/>
  <c r="V351" i="5"/>
  <c r="AG350" i="5"/>
  <c r="AC350" i="5"/>
  <c r="Y350" i="5"/>
  <c r="AF349" i="5"/>
  <c r="AB349" i="5"/>
  <c r="X349" i="5"/>
  <c r="AE348" i="5"/>
  <c r="AA348" i="5"/>
  <c r="W348" i="5"/>
  <c r="AD347" i="5"/>
  <c r="Z347" i="5"/>
  <c r="V347" i="5"/>
  <c r="AG346" i="5"/>
  <c r="AC346" i="5"/>
  <c r="Y346" i="5"/>
  <c r="AF345" i="5"/>
  <c r="AB345" i="5"/>
  <c r="X345" i="5"/>
  <c r="AE344" i="5"/>
  <c r="AA344" i="5"/>
  <c r="W344" i="5"/>
  <c r="AD343" i="5"/>
  <c r="Z343" i="5"/>
  <c r="V343" i="5"/>
  <c r="AG342" i="5"/>
  <c r="AC342" i="5"/>
  <c r="Y342" i="5"/>
  <c r="AF341" i="5"/>
  <c r="AB341" i="5"/>
  <c r="X341" i="5"/>
  <c r="AE340" i="5"/>
  <c r="AA340" i="5"/>
  <c r="W340" i="5"/>
  <c r="AD339" i="5"/>
  <c r="Z339" i="5"/>
  <c r="V339" i="5"/>
  <c r="AG338" i="5"/>
  <c r="AC338" i="5"/>
  <c r="Y338" i="5"/>
  <c r="AF337" i="5"/>
  <c r="AB337" i="5"/>
  <c r="X337" i="5"/>
  <c r="AE336" i="5"/>
  <c r="AA336" i="5"/>
  <c r="W336" i="5"/>
  <c r="AD335" i="5"/>
  <c r="Z335" i="5"/>
  <c r="V335" i="5"/>
  <c r="AG334" i="5"/>
  <c r="AC334" i="5"/>
  <c r="Y334" i="5"/>
  <c r="AF333" i="5"/>
  <c r="AB333" i="5"/>
  <c r="X333" i="5"/>
  <c r="AE332" i="5"/>
  <c r="AA332" i="5"/>
  <c r="W332" i="5"/>
  <c r="AD331" i="5"/>
  <c r="Z331" i="5"/>
  <c r="V331" i="5"/>
  <c r="AG330" i="5"/>
  <c r="AC330" i="5"/>
  <c r="Y330" i="5"/>
  <c r="AF329" i="5"/>
  <c r="AB329" i="5"/>
  <c r="X329" i="5"/>
  <c r="AE328" i="5"/>
  <c r="AA328" i="5"/>
  <c r="W328" i="5"/>
  <c r="AD327" i="5"/>
  <c r="Z327" i="5"/>
  <c r="V327" i="5"/>
  <c r="AG326" i="5"/>
  <c r="AC326" i="5"/>
  <c r="Y326" i="5"/>
  <c r="AF325" i="5"/>
  <c r="AB325" i="5"/>
  <c r="X325" i="5"/>
  <c r="AE324" i="5"/>
  <c r="AA324" i="5"/>
  <c r="W324" i="5"/>
  <c r="AD323" i="5"/>
  <c r="Z323" i="5"/>
  <c r="V323" i="5"/>
  <c r="AG322" i="5"/>
  <c r="AC322" i="5"/>
  <c r="Y322" i="5"/>
  <c r="AF321" i="5"/>
  <c r="AB321" i="5"/>
  <c r="X321" i="5"/>
  <c r="AE320" i="5"/>
  <c r="AA320" i="5"/>
  <c r="W320" i="5"/>
  <c r="AD319" i="5"/>
  <c r="Z319" i="5"/>
  <c r="V319" i="5"/>
  <c r="AG318" i="5"/>
  <c r="AC318" i="5"/>
  <c r="Y318" i="5"/>
  <c r="AF317" i="5"/>
  <c r="AB317" i="5"/>
  <c r="X317" i="5"/>
  <c r="AE316" i="5"/>
  <c r="AA316" i="5"/>
  <c r="W316" i="5"/>
  <c r="AD315" i="5"/>
  <c r="Z315" i="5"/>
  <c r="V315" i="5"/>
  <c r="AG314" i="5"/>
  <c r="AC314" i="5"/>
  <c r="Y314" i="5"/>
  <c r="AF313" i="5"/>
  <c r="AB313" i="5"/>
  <c r="X313" i="5"/>
  <c r="AE312" i="5"/>
  <c r="AA312" i="5"/>
  <c r="W312" i="5"/>
  <c r="AG311" i="5"/>
  <c r="AC311" i="5"/>
  <c r="Y311" i="5"/>
  <c r="AF310" i="5"/>
  <c r="AB310" i="5"/>
  <c r="X310" i="5"/>
  <c r="AE309" i="5"/>
  <c r="AA309" i="5"/>
  <c r="W309" i="5"/>
  <c r="AD308" i="5"/>
  <c r="Z308" i="5"/>
  <c r="V308" i="5"/>
  <c r="AG307" i="5"/>
  <c r="AC307" i="5"/>
  <c r="Y307" i="5"/>
  <c r="AF306" i="5"/>
  <c r="AB306" i="5"/>
  <c r="X306" i="5"/>
  <c r="AE305" i="5"/>
  <c r="AA305" i="5"/>
  <c r="W305" i="5"/>
  <c r="AD304" i="5"/>
  <c r="Z304" i="5"/>
  <c r="V304" i="5"/>
  <c r="AG303" i="5"/>
  <c r="AC303" i="5"/>
  <c r="Y303" i="5"/>
  <c r="AF302" i="5"/>
  <c r="AB302" i="5"/>
  <c r="X302" i="5"/>
  <c r="AE301" i="5"/>
  <c r="AA301" i="5"/>
  <c r="W301" i="5"/>
  <c r="AD300" i="5"/>
  <c r="Z300" i="5"/>
  <c r="V300" i="5"/>
  <c r="AG299" i="5"/>
  <c r="AC299" i="5"/>
  <c r="Y299" i="5"/>
  <c r="AF298" i="5"/>
  <c r="AB298" i="5"/>
  <c r="X298" i="5"/>
  <c r="AE297" i="5"/>
  <c r="AA297" i="5"/>
  <c r="W297" i="5"/>
  <c r="AD296" i="5"/>
  <c r="Z296" i="5"/>
  <c r="V296" i="5"/>
  <c r="AG295" i="5"/>
  <c r="AC295" i="5"/>
  <c r="Y295" i="5"/>
  <c r="AF294" i="5"/>
  <c r="AB294" i="5"/>
  <c r="X294" i="5"/>
  <c r="AE293" i="5"/>
  <c r="AA293" i="5"/>
  <c r="W293" i="5"/>
  <c r="AD292" i="5"/>
  <c r="Z292" i="5"/>
  <c r="V292" i="5"/>
  <c r="AG291" i="5"/>
  <c r="AC291" i="5"/>
  <c r="Y291" i="5"/>
  <c r="AF290" i="5"/>
  <c r="AB290" i="5"/>
  <c r="X290" i="5"/>
  <c r="AE289" i="5"/>
  <c r="AA289" i="5"/>
  <c r="W289" i="5"/>
  <c r="AD288" i="5"/>
  <c r="Z288" i="5"/>
  <c r="V288" i="5"/>
  <c r="AG287" i="5"/>
  <c r="AC287" i="5"/>
  <c r="Y287" i="5"/>
  <c r="AF286" i="5"/>
  <c r="AB286" i="5"/>
  <c r="X286" i="5"/>
  <c r="AE285" i="5"/>
  <c r="AA285" i="5"/>
  <c r="W285" i="5"/>
  <c r="AD284" i="5"/>
  <c r="Z284" i="5"/>
  <c r="V284" i="5"/>
  <c r="AG283" i="5"/>
  <c r="AC283" i="5"/>
  <c r="Y283" i="5"/>
  <c r="AF282" i="5"/>
  <c r="AB282" i="5"/>
  <c r="X282" i="5"/>
  <c r="AE281" i="5"/>
  <c r="AA281" i="5"/>
  <c r="W281" i="5"/>
  <c r="AD280" i="5"/>
  <c r="Z280" i="5"/>
  <c r="V280" i="5"/>
  <c r="AG279" i="5"/>
  <c r="AC279" i="5"/>
  <c r="Y279" i="5"/>
  <c r="AF278" i="5"/>
  <c r="AB278" i="5"/>
  <c r="X278" i="5"/>
  <c r="AE277" i="5"/>
  <c r="AA277" i="5"/>
  <c r="W277" i="5"/>
  <c r="AD276" i="5"/>
  <c r="Z276" i="5"/>
  <c r="V276" i="5"/>
  <c r="AG275" i="5"/>
  <c r="AC275" i="5"/>
  <c r="Y275" i="5"/>
  <c r="AF274" i="5"/>
  <c r="AB274" i="5"/>
  <c r="X274" i="5"/>
  <c r="AE273" i="5"/>
  <c r="AA273" i="5"/>
  <c r="W273" i="5"/>
  <c r="AD272" i="5"/>
  <c r="Z272" i="5"/>
  <c r="V272" i="5"/>
  <c r="AG271" i="5"/>
  <c r="AC271" i="5"/>
  <c r="Y271" i="5"/>
  <c r="AF270" i="5"/>
  <c r="AB270" i="5"/>
  <c r="X270" i="5"/>
  <c r="AE269" i="5"/>
  <c r="AA269" i="5"/>
  <c r="W269" i="5"/>
  <c r="AD268" i="5"/>
  <c r="Z268" i="5"/>
  <c r="V268" i="5"/>
  <c r="AG267" i="5"/>
  <c r="AC267" i="5"/>
  <c r="Y267" i="5"/>
  <c r="AF266" i="5"/>
  <c r="AB266" i="5"/>
  <c r="X266" i="5"/>
  <c r="AE265" i="5"/>
  <c r="AA265" i="5"/>
  <c r="W265" i="5"/>
  <c r="AD264" i="5"/>
  <c r="Z264" i="5"/>
  <c r="V264" i="5"/>
  <c r="AG263" i="5"/>
  <c r="AC263" i="5"/>
  <c r="Y263" i="5"/>
  <c r="AF262" i="5"/>
  <c r="AB262" i="5"/>
  <c r="AB907" i="5"/>
  <c r="AD754" i="5"/>
  <c r="X738" i="5"/>
  <c r="X730" i="5"/>
  <c r="X722" i="5"/>
  <c r="V719" i="5"/>
  <c r="AE716" i="5"/>
  <c r="AG713" i="5"/>
  <c r="W706" i="5"/>
  <c r="AC703" i="5"/>
  <c r="AD700" i="5"/>
  <c r="AA689" i="5"/>
  <c r="AE672" i="5"/>
  <c r="AE668" i="5"/>
  <c r="AE664" i="5"/>
  <c r="AE660" i="5"/>
  <c r="AE656" i="5"/>
  <c r="AE652" i="5"/>
  <c r="V646" i="5"/>
  <c r="AC643" i="5"/>
  <c r="AD640" i="5"/>
  <c r="V630" i="5"/>
  <c r="AC627" i="5"/>
  <c r="AD624" i="5"/>
  <c r="AA619" i="5"/>
  <c r="AA611" i="5"/>
  <c r="AA603" i="5"/>
  <c r="AA595" i="5"/>
  <c r="AA587" i="5"/>
  <c r="AD583" i="5"/>
  <c r="W577" i="5"/>
  <c r="AB576" i="5"/>
  <c r="AD575" i="5"/>
  <c r="AG574" i="5"/>
  <c r="X570" i="5"/>
  <c r="W569" i="5"/>
  <c r="AB568" i="5"/>
  <c r="AD567" i="5"/>
  <c r="AG566" i="5"/>
  <c r="X562" i="5"/>
  <c r="W561" i="5"/>
  <c r="AB560" i="5"/>
  <c r="AD559" i="5"/>
  <c r="V557" i="5"/>
  <c r="AB556" i="5"/>
  <c r="AD555" i="5"/>
  <c r="V553" i="5"/>
  <c r="AB552" i="5"/>
  <c r="AD551" i="5"/>
  <c r="V549" i="5"/>
  <c r="AB548" i="5"/>
  <c r="AD547" i="5"/>
  <c r="V545" i="5"/>
  <c r="AB544" i="5"/>
  <c r="AD543" i="5"/>
  <c r="V541" i="5"/>
  <c r="AB540" i="5"/>
  <c r="AD539" i="5"/>
  <c r="V537" i="5"/>
  <c r="AB536" i="5"/>
  <c r="AD535" i="5"/>
  <c r="V533" i="5"/>
  <c r="AB532" i="5"/>
  <c r="AD531" i="5"/>
  <c r="V529" i="5"/>
  <c r="AB528" i="5"/>
  <c r="AD527" i="5"/>
  <c r="V525" i="5"/>
  <c r="AB524" i="5"/>
  <c r="AD523" i="5"/>
  <c r="V521" i="5"/>
  <c r="AB520" i="5"/>
  <c r="AC519" i="5"/>
  <c r="AF518" i="5"/>
  <c r="X516" i="5"/>
  <c r="AC515" i="5"/>
  <c r="AF514" i="5"/>
  <c r="X512" i="5"/>
  <c r="AC511" i="5"/>
  <c r="AF510" i="5"/>
  <c r="X508" i="5"/>
  <c r="AC507" i="5"/>
  <c r="AF506" i="5"/>
  <c r="X504" i="5"/>
  <c r="AC503" i="5"/>
  <c r="AF502" i="5"/>
  <c r="V501" i="5"/>
  <c r="AG500" i="5"/>
  <c r="X499" i="5"/>
  <c r="AF498" i="5"/>
  <c r="V497" i="5"/>
  <c r="AG496" i="5"/>
  <c r="X495" i="5"/>
  <c r="AG484" i="5"/>
  <c r="X483" i="5"/>
  <c r="AF482" i="5"/>
  <c r="V481" i="5"/>
  <c r="AG480" i="5"/>
  <c r="X479" i="5"/>
  <c r="AF478" i="5"/>
  <c r="V477" i="5"/>
  <c r="AG476" i="5"/>
  <c r="X475" i="5"/>
  <c r="AF474" i="5"/>
  <c r="V473" i="5"/>
  <c r="AG472" i="5"/>
  <c r="X471" i="5"/>
  <c r="AF470" i="5"/>
  <c r="V469" i="5"/>
  <c r="AB468" i="5"/>
  <c r="Z466" i="5"/>
  <c r="AB464" i="5"/>
  <c r="Z462" i="5"/>
  <c r="Z461" i="5"/>
  <c r="AC460" i="5"/>
  <c r="AD459" i="5"/>
  <c r="V459" i="5"/>
  <c r="AG458" i="5"/>
  <c r="Y458" i="5"/>
  <c r="Z457" i="5"/>
  <c r="Z456" i="5"/>
  <c r="AC455" i="5"/>
  <c r="AD454" i="5"/>
  <c r="V454" i="5"/>
  <c r="AG453" i="5"/>
  <c r="Y453" i="5"/>
  <c r="Z452" i="5"/>
  <c r="AC451" i="5"/>
  <c r="AD450" i="5"/>
  <c r="V450" i="5"/>
  <c r="AG449" i="5"/>
  <c r="Y449" i="5"/>
  <c r="Z448" i="5"/>
  <c r="AC447" i="5"/>
  <c r="AD446" i="5"/>
  <c r="V446" i="5"/>
  <c r="AG445" i="5"/>
  <c r="Y445" i="5"/>
  <c r="Z444" i="5"/>
  <c r="AC443" i="5"/>
  <c r="AD442" i="5"/>
  <c r="V442" i="5"/>
  <c r="AG441" i="5"/>
  <c r="Y441" i="5"/>
  <c r="Z440" i="5"/>
  <c r="AC439" i="5"/>
  <c r="AD438" i="5"/>
  <c r="V438" i="5"/>
  <c r="AG437" i="5"/>
  <c r="Y437" i="5"/>
  <c r="Z436" i="5"/>
  <c r="AC435" i="5"/>
  <c r="AF434" i="5"/>
  <c r="AB434" i="5"/>
  <c r="X434" i="5"/>
  <c r="AE433" i="5"/>
  <c r="AA433" i="5"/>
  <c r="W433" i="5"/>
  <c r="AD432" i="5"/>
  <c r="Z432" i="5"/>
  <c r="V432" i="5"/>
  <c r="AG431" i="5"/>
  <c r="AC431" i="5"/>
  <c r="Y431" i="5"/>
  <c r="AF430" i="5"/>
  <c r="AB430" i="5"/>
  <c r="X430" i="5"/>
  <c r="AE429" i="5"/>
  <c r="AA429" i="5"/>
  <c r="W429" i="5"/>
  <c r="AD428" i="5"/>
  <c r="Z428" i="5"/>
  <c r="V428" i="5"/>
  <c r="AG427" i="5"/>
  <c r="AC427" i="5"/>
  <c r="Y427" i="5"/>
  <c r="AF426" i="5"/>
  <c r="AB426" i="5"/>
  <c r="X426" i="5"/>
  <c r="AE425" i="5"/>
  <c r="AA425" i="5"/>
  <c r="W425" i="5"/>
  <c r="AD424" i="5"/>
  <c r="Z424" i="5"/>
  <c r="V424" i="5"/>
  <c r="AG423" i="5"/>
  <c r="AC423" i="5"/>
  <c r="Y423" i="5"/>
  <c r="AF422" i="5"/>
  <c r="AB422" i="5"/>
  <c r="X422" i="5"/>
  <c r="AE421" i="5"/>
  <c r="AA421" i="5"/>
  <c r="W421" i="5"/>
  <c r="AG420" i="5"/>
  <c r="AC420" i="5"/>
  <c r="Y420" i="5"/>
  <c r="AF419" i="5"/>
  <c r="AB419" i="5"/>
  <c r="X419" i="5"/>
  <c r="AE418" i="5"/>
  <c r="AA418" i="5"/>
  <c r="W418" i="5"/>
  <c r="AD417" i="5"/>
  <c r="Z417" i="5"/>
  <c r="V417" i="5"/>
  <c r="AG416" i="5"/>
  <c r="AC416" i="5"/>
  <c r="Y416" i="5"/>
  <c r="AF415" i="5"/>
  <c r="AB415" i="5"/>
  <c r="X415" i="5"/>
  <c r="AE414" i="5"/>
  <c r="AA414" i="5"/>
  <c r="W414" i="5"/>
  <c r="AD413" i="5"/>
  <c r="Z413" i="5"/>
  <c r="V413" i="5"/>
  <c r="AG412" i="5"/>
  <c r="AC412" i="5"/>
  <c r="Y412" i="5"/>
  <c r="AF411" i="5"/>
  <c r="AB411" i="5"/>
  <c r="X411" i="5"/>
  <c r="AE410" i="5"/>
  <c r="AA410" i="5"/>
  <c r="W410" i="5"/>
  <c r="AD409" i="5"/>
  <c r="Z409" i="5"/>
  <c r="V409" i="5"/>
  <c r="AG408" i="5"/>
  <c r="AC408" i="5"/>
  <c r="Y408" i="5"/>
  <c r="AF407" i="5"/>
  <c r="AB407" i="5"/>
  <c r="X407" i="5"/>
  <c r="AE406" i="5"/>
  <c r="AA406" i="5"/>
  <c r="W406" i="5"/>
  <c r="AD405" i="5"/>
  <c r="Z405" i="5"/>
  <c r="V405" i="5"/>
  <c r="AG404" i="5"/>
  <c r="AC404" i="5"/>
  <c r="Y404" i="5"/>
  <c r="AF403" i="5"/>
  <c r="AB403" i="5"/>
  <c r="X403" i="5"/>
  <c r="AE402" i="5"/>
  <c r="AA402" i="5"/>
  <c r="W402" i="5"/>
  <c r="AD401" i="5"/>
  <c r="Z401" i="5"/>
  <c r="V401" i="5"/>
  <c r="AG400" i="5"/>
  <c r="AC400" i="5"/>
  <c r="Y400" i="5"/>
  <c r="AF399" i="5"/>
  <c r="AB399" i="5"/>
  <c r="X399" i="5"/>
  <c r="AE398" i="5"/>
  <c r="AA398" i="5"/>
  <c r="W398" i="5"/>
  <c r="AD397" i="5"/>
  <c r="Z397" i="5"/>
  <c r="V397" i="5"/>
  <c r="AG396" i="5"/>
  <c r="AC396" i="5"/>
  <c r="Y396" i="5"/>
  <c r="AF395" i="5"/>
  <c r="AB395" i="5"/>
  <c r="X395" i="5"/>
  <c r="AE394" i="5"/>
  <c r="AA394" i="5"/>
  <c r="W394" i="5"/>
  <c r="AD393" i="5"/>
  <c r="Z393" i="5"/>
  <c r="V393" i="5"/>
  <c r="AG392" i="5"/>
  <c r="AC392" i="5"/>
  <c r="Y392" i="5"/>
  <c r="AF391" i="5"/>
  <c r="AB391" i="5"/>
  <c r="X391" i="5"/>
  <c r="AE390" i="5"/>
  <c r="AA390" i="5"/>
  <c r="W390" i="5"/>
  <c r="AD389" i="5"/>
  <c r="Z389" i="5"/>
  <c r="V389" i="5"/>
  <c r="AG388" i="5"/>
  <c r="AC388" i="5"/>
  <c r="Y388" i="5"/>
  <c r="AF387" i="5"/>
  <c r="AB387" i="5"/>
  <c r="X387" i="5"/>
  <c r="AE386" i="5"/>
  <c r="AA386" i="5"/>
  <c r="W386" i="5"/>
  <c r="AD385" i="5"/>
  <c r="Z385" i="5"/>
  <c r="V385" i="5"/>
  <c r="AG384" i="5"/>
  <c r="AC384" i="5"/>
  <c r="Y384" i="5"/>
  <c r="AF383" i="5"/>
  <c r="AB383" i="5"/>
  <c r="X383" i="5"/>
  <c r="AE382" i="5"/>
  <c r="AA382" i="5"/>
  <c r="W382" i="5"/>
  <c r="AD381" i="5"/>
  <c r="Z381" i="5"/>
  <c r="V381" i="5"/>
  <c r="AG380" i="5"/>
  <c r="AC380" i="5"/>
  <c r="Y380" i="5"/>
  <c r="AF379" i="5"/>
  <c r="AB379" i="5"/>
  <c r="X379" i="5"/>
  <c r="AE378" i="5"/>
  <c r="AA378" i="5"/>
  <c r="W378" i="5"/>
  <c r="AD377" i="5"/>
  <c r="Z377" i="5"/>
  <c r="V377" i="5"/>
  <c r="AG376" i="5"/>
  <c r="AC376" i="5"/>
  <c r="Y376" i="5"/>
  <c r="AF375" i="5"/>
  <c r="AB375" i="5"/>
  <c r="X375" i="5"/>
  <c r="AE374" i="5"/>
  <c r="AA374" i="5"/>
  <c r="W374" i="5"/>
  <c r="AD373" i="5"/>
  <c r="Z373" i="5"/>
  <c r="V373" i="5"/>
  <c r="AG372" i="5"/>
  <c r="AC372" i="5"/>
  <c r="Y372" i="5"/>
  <c r="AF371" i="5"/>
  <c r="AB371" i="5"/>
  <c r="X371" i="5"/>
  <c r="AE370" i="5"/>
  <c r="AA370" i="5"/>
  <c r="W370" i="5"/>
  <c r="AD369" i="5"/>
  <c r="Z369" i="5"/>
  <c r="V369" i="5"/>
  <c r="AG368" i="5"/>
  <c r="AC368" i="5"/>
  <c r="Y368" i="5"/>
  <c r="AF367" i="5"/>
  <c r="AB367" i="5"/>
  <c r="X367" i="5"/>
  <c r="AE366" i="5"/>
  <c r="AA366" i="5"/>
  <c r="W366" i="5"/>
  <c r="AD365" i="5"/>
  <c r="Z365" i="5"/>
  <c r="V365" i="5"/>
  <c r="AG364" i="5"/>
  <c r="AC364" i="5"/>
  <c r="Y364" i="5"/>
  <c r="AF363" i="5"/>
  <c r="AB363" i="5"/>
  <c r="X363" i="5"/>
  <c r="AE362" i="5"/>
  <c r="AA362" i="5"/>
  <c r="W362" i="5"/>
  <c r="AD361" i="5"/>
  <c r="Z361" i="5"/>
  <c r="V361" i="5"/>
  <c r="AG360" i="5"/>
  <c r="AC360" i="5"/>
  <c r="Y360" i="5"/>
  <c r="AF359" i="5"/>
  <c r="AB359" i="5"/>
  <c r="X359" i="5"/>
  <c r="AE358" i="5"/>
  <c r="AA358" i="5"/>
  <c r="W358" i="5"/>
  <c r="AD357" i="5"/>
  <c r="Z357" i="5"/>
  <c r="V357" i="5"/>
  <c r="AG356" i="5"/>
  <c r="AC356" i="5"/>
  <c r="Y356" i="5"/>
  <c r="AF355" i="5"/>
  <c r="AB355" i="5"/>
  <c r="X355" i="5"/>
  <c r="AE354" i="5"/>
  <c r="AA354" i="5"/>
  <c r="W354" i="5"/>
  <c r="AD353" i="5"/>
  <c r="Z353" i="5"/>
  <c r="V353" i="5"/>
  <c r="AG352" i="5"/>
  <c r="AC352" i="5"/>
  <c r="Y352" i="5"/>
  <c r="AF351" i="5"/>
  <c r="AB351" i="5"/>
  <c r="X351" i="5"/>
  <c r="AE350" i="5"/>
  <c r="AA350" i="5"/>
  <c r="W350" i="5"/>
  <c r="AD349" i="5"/>
  <c r="Z349" i="5"/>
  <c r="V349" i="5"/>
  <c r="AG348" i="5"/>
  <c r="AC348" i="5"/>
  <c r="Y348" i="5"/>
  <c r="AF347" i="5"/>
  <c r="AB347" i="5"/>
  <c r="X347" i="5"/>
  <c r="AE346" i="5"/>
  <c r="AA346" i="5"/>
  <c r="W346" i="5"/>
  <c r="AD345" i="5"/>
  <c r="Z345" i="5"/>
  <c r="V345" i="5"/>
  <c r="AG344" i="5"/>
  <c r="AC344" i="5"/>
  <c r="Y344" i="5"/>
  <c r="AF343" i="5"/>
  <c r="AB343" i="5"/>
  <c r="X343" i="5"/>
  <c r="AE342" i="5"/>
  <c r="AA342" i="5"/>
  <c r="W342" i="5"/>
  <c r="AD341" i="5"/>
  <c r="Z341" i="5"/>
  <c r="V341" i="5"/>
  <c r="AG340" i="5"/>
  <c r="AC340" i="5"/>
  <c r="Y340" i="5"/>
  <c r="AF339" i="5"/>
  <c r="AB339" i="5"/>
  <c r="X339" i="5"/>
  <c r="AE338" i="5"/>
  <c r="AA338" i="5"/>
  <c r="W338" i="5"/>
  <c r="AD337" i="5"/>
  <c r="Z337" i="5"/>
  <c r="V337" i="5"/>
  <c r="AG336" i="5"/>
  <c r="AC336" i="5"/>
  <c r="Y336" i="5"/>
  <c r="AF335" i="5"/>
  <c r="AB335" i="5"/>
  <c r="X335" i="5"/>
  <c r="AE334" i="5"/>
  <c r="AA334" i="5"/>
  <c r="W334" i="5"/>
  <c r="AD333" i="5"/>
  <c r="Z333" i="5"/>
  <c r="V333" i="5"/>
  <c r="AG332" i="5"/>
  <c r="AC332" i="5"/>
  <c r="Y332" i="5"/>
  <c r="AF331" i="5"/>
  <c r="AB331" i="5"/>
  <c r="X331" i="5"/>
  <c r="AE330" i="5"/>
  <c r="AA330" i="5"/>
  <c r="W330" i="5"/>
  <c r="AD329" i="5"/>
  <c r="Z329" i="5"/>
  <c r="V329" i="5"/>
  <c r="AG328" i="5"/>
  <c r="AC328" i="5"/>
  <c r="Y328" i="5"/>
  <c r="AF327" i="5"/>
  <c r="AB327" i="5"/>
  <c r="X327" i="5"/>
  <c r="AE326" i="5"/>
  <c r="AA326" i="5"/>
  <c r="W326" i="5"/>
  <c r="AD325" i="5"/>
  <c r="Z325" i="5"/>
  <c r="V325" i="5"/>
  <c r="AG324" i="5"/>
  <c r="AC324" i="5"/>
  <c r="Y324" i="5"/>
  <c r="AF323" i="5"/>
  <c r="AB323" i="5"/>
  <c r="X323" i="5"/>
  <c r="AE322" i="5"/>
  <c r="AA322" i="5"/>
  <c r="W322" i="5"/>
  <c r="AD321" i="5"/>
  <c r="Z321" i="5"/>
  <c r="V321" i="5"/>
  <c r="AG320" i="5"/>
  <c r="AC320" i="5"/>
  <c r="Y320" i="5"/>
  <c r="AF319" i="5"/>
  <c r="AB319" i="5"/>
  <c r="X319" i="5"/>
  <c r="AE318" i="5"/>
  <c r="AA318" i="5"/>
  <c r="W318" i="5"/>
  <c r="AD317" i="5"/>
  <c r="Z317" i="5"/>
  <c r="V317" i="5"/>
  <c r="AG316" i="5"/>
  <c r="AC316" i="5"/>
  <c r="Y316" i="5"/>
  <c r="AF315" i="5"/>
  <c r="AB315" i="5"/>
  <c r="X315" i="5"/>
  <c r="AE314" i="5"/>
  <c r="AA314" i="5"/>
  <c r="W314" i="5"/>
  <c r="AD313" i="5"/>
  <c r="Z313" i="5"/>
  <c r="V313" i="5"/>
  <c r="AG312" i="5"/>
  <c r="AC312" i="5"/>
  <c r="Y312" i="5"/>
  <c r="AE311" i="5"/>
  <c r="AA311" i="5"/>
  <c r="W311" i="5"/>
  <c r="AD310" i="5"/>
  <c r="Z310" i="5"/>
  <c r="V310" i="5"/>
  <c r="AG309" i="5"/>
  <c r="AC309" i="5"/>
  <c r="Y309" i="5"/>
  <c r="AF308" i="5"/>
  <c r="AB308" i="5"/>
  <c r="X308" i="5"/>
  <c r="AE307" i="5"/>
  <c r="AA307" i="5"/>
  <c r="W307" i="5"/>
  <c r="AD306" i="5"/>
  <c r="Z306" i="5"/>
  <c r="V306" i="5"/>
  <c r="AG305" i="5"/>
  <c r="AC305" i="5"/>
  <c r="Y305" i="5"/>
  <c r="AF304" i="5"/>
  <c r="AB304" i="5"/>
  <c r="X304" i="5"/>
  <c r="AE303" i="5"/>
  <c r="AA303" i="5"/>
  <c r="W303" i="5"/>
  <c r="AD302" i="5"/>
  <c r="Z302" i="5"/>
  <c r="V302" i="5"/>
  <c r="AG301" i="5"/>
  <c r="AC301" i="5"/>
  <c r="Y301" i="5"/>
  <c r="AF300" i="5"/>
  <c r="AB300" i="5"/>
  <c r="X300" i="5"/>
  <c r="AE299" i="5"/>
  <c r="AA299" i="5"/>
  <c r="W299" i="5"/>
  <c r="AD298" i="5"/>
  <c r="Z298" i="5"/>
  <c r="V298" i="5"/>
  <c r="AG297" i="5"/>
  <c r="AC297" i="5"/>
  <c r="Y297" i="5"/>
  <c r="AF296" i="5"/>
  <c r="AB296" i="5"/>
  <c r="X296" i="5"/>
  <c r="AE295" i="5"/>
  <c r="AA295" i="5"/>
  <c r="W295" i="5"/>
  <c r="AD294" i="5"/>
  <c r="Z294" i="5"/>
  <c r="V294" i="5"/>
  <c r="AG293" i="5"/>
  <c r="AC293" i="5"/>
  <c r="Y293" i="5"/>
  <c r="AF292" i="5"/>
  <c r="AB292" i="5"/>
  <c r="X292" i="5"/>
  <c r="AE291" i="5"/>
  <c r="AA291" i="5"/>
  <c r="W291" i="5"/>
  <c r="AD290" i="5"/>
  <c r="Z290" i="5"/>
  <c r="V290" i="5"/>
  <c r="AG289" i="5"/>
  <c r="AC289" i="5"/>
  <c r="Y289" i="5"/>
  <c r="AF288" i="5"/>
  <c r="AB288" i="5"/>
  <c r="X288" i="5"/>
  <c r="AE287" i="5"/>
  <c r="AA287" i="5"/>
  <c r="W287" i="5"/>
  <c r="AD286" i="5"/>
  <c r="Z286" i="5"/>
  <c r="V286" i="5"/>
  <c r="AG285" i="5"/>
  <c r="AC285" i="5"/>
  <c r="Y285" i="5"/>
  <c r="AF284" i="5"/>
  <c r="AB284" i="5"/>
  <c r="X284" i="5"/>
  <c r="AE283" i="5"/>
  <c r="AA283" i="5"/>
  <c r="W283" i="5"/>
  <c r="AD282" i="5"/>
  <c r="Z282" i="5"/>
  <c r="V282" i="5"/>
  <c r="AG281" i="5"/>
  <c r="AC281" i="5"/>
  <c r="Y281" i="5"/>
  <c r="AF280" i="5"/>
  <c r="AB280" i="5"/>
  <c r="X280" i="5"/>
  <c r="AE279" i="5"/>
  <c r="AA279" i="5"/>
  <c r="W279" i="5"/>
  <c r="AD278" i="5"/>
  <c r="Z278" i="5"/>
  <c r="V278" i="5"/>
  <c r="AG277" i="5"/>
  <c r="AC277" i="5"/>
  <c r="Y277" i="5"/>
  <c r="AF276" i="5"/>
  <c r="AB276" i="5"/>
  <c r="X276" i="5"/>
  <c r="AE275" i="5"/>
  <c r="AA275" i="5"/>
  <c r="W275" i="5"/>
  <c r="AD274" i="5"/>
  <c r="Z274" i="5"/>
  <c r="V274" i="5"/>
  <c r="AG273" i="5"/>
  <c r="AC273" i="5"/>
  <c r="Y273" i="5"/>
  <c r="AF272" i="5"/>
  <c r="AB272" i="5"/>
  <c r="X272" i="5"/>
  <c r="AE271" i="5"/>
  <c r="AA271" i="5"/>
  <c r="W271" i="5"/>
  <c r="AD270" i="5"/>
  <c r="Z270" i="5"/>
  <c r="V270" i="5"/>
  <c r="AG269" i="5"/>
  <c r="AC269" i="5"/>
  <c r="Y269" i="5"/>
  <c r="AF268" i="5"/>
  <c r="AB268" i="5"/>
  <c r="X268" i="5"/>
  <c r="AE267" i="5"/>
  <c r="AA267" i="5"/>
  <c r="W267" i="5"/>
  <c r="AD266" i="5"/>
  <c r="Z266" i="5"/>
  <c r="V266" i="5"/>
  <c r="AG265" i="5"/>
  <c r="AC265" i="5"/>
  <c r="Y265" i="5"/>
  <c r="AF264" i="5"/>
  <c r="AB264" i="5"/>
  <c r="X264" i="5"/>
  <c r="AE263" i="5"/>
  <c r="AA263" i="5"/>
  <c r="W263" i="5"/>
  <c r="AD262" i="5"/>
  <c r="Z262" i="5"/>
  <c r="V262" i="5"/>
  <c r="AG261" i="5"/>
  <c r="AE803" i="5"/>
  <c r="AG797" i="5"/>
  <c r="AG792" i="5"/>
  <c r="AG789" i="5"/>
  <c r="AG784" i="5"/>
  <c r="AG781" i="5"/>
  <c r="AG776" i="5"/>
  <c r="AG773" i="5"/>
  <c r="W758" i="5"/>
  <c r="X728" i="5"/>
  <c r="AG709" i="5"/>
  <c r="AD704" i="5"/>
  <c r="AC699" i="5"/>
  <c r="V694" i="5"/>
  <c r="W679" i="5"/>
  <c r="AD669" i="5"/>
  <c r="AD661" i="5"/>
  <c r="AD653" i="5"/>
  <c r="AD636" i="5"/>
  <c r="AC631" i="5"/>
  <c r="V626" i="5"/>
  <c r="AA613" i="5"/>
  <c r="AA597" i="5"/>
  <c r="AD577" i="5"/>
  <c r="X576" i="5"/>
  <c r="AG572" i="5"/>
  <c r="W571" i="5"/>
  <c r="AB566" i="5"/>
  <c r="AD561" i="5"/>
  <c r="X560" i="5"/>
  <c r="AF554" i="5"/>
  <c r="Z553" i="5"/>
  <c r="X552" i="5"/>
  <c r="AF546" i="5"/>
  <c r="Z545" i="5"/>
  <c r="X544" i="5"/>
  <c r="AF538" i="5"/>
  <c r="Z537" i="5"/>
  <c r="X536" i="5"/>
  <c r="AF530" i="5"/>
  <c r="Z529" i="5"/>
  <c r="X528" i="5"/>
  <c r="AF522" i="5"/>
  <c r="Z521" i="5"/>
  <c r="X520" i="5"/>
  <c r="AG515" i="5"/>
  <c r="AB514" i="5"/>
  <c r="Y513" i="5"/>
  <c r="AG507" i="5"/>
  <c r="AB506" i="5"/>
  <c r="Y505" i="5"/>
  <c r="V466" i="5"/>
  <c r="AG465" i="5"/>
  <c r="W462" i="5"/>
  <c r="AF461" i="5"/>
  <c r="W460" i="5"/>
  <c r="AF459" i="5"/>
  <c r="W458" i="5"/>
  <c r="AF457" i="5"/>
  <c r="AA455" i="5"/>
  <c r="AA453" i="5"/>
  <c r="AA451" i="5"/>
  <c r="AA449" i="5"/>
  <c r="AA447" i="5"/>
  <c r="AA445" i="5"/>
  <c r="AA443" i="5"/>
  <c r="AA441" i="5"/>
  <c r="AA439" i="5"/>
  <c r="AA437" i="5"/>
  <c r="AA435" i="5"/>
  <c r="AA434" i="5"/>
  <c r="AB433" i="5"/>
  <c r="AE432" i="5"/>
  <c r="W432" i="5"/>
  <c r="AF431" i="5"/>
  <c r="X431" i="5"/>
  <c r="AA430" i="5"/>
  <c r="AB429" i="5"/>
  <c r="AE428" i="5"/>
  <c r="W428" i="5"/>
  <c r="AF427" i="5"/>
  <c r="X427" i="5"/>
  <c r="AA426" i="5"/>
  <c r="AB425" i="5"/>
  <c r="AE424" i="5"/>
  <c r="W424" i="5"/>
  <c r="AF423" i="5"/>
  <c r="X423" i="5"/>
  <c r="AA422" i="5"/>
  <c r="AB421" i="5"/>
  <c r="AB420" i="5"/>
  <c r="AE419" i="5"/>
  <c r="W419" i="5"/>
  <c r="AF418" i="5"/>
  <c r="X418" i="5"/>
  <c r="AA417" i="5"/>
  <c r="AB416" i="5"/>
  <c r="AE415" i="5"/>
  <c r="W415" i="5"/>
  <c r="AF414" i="5"/>
  <c r="X414" i="5"/>
  <c r="AA413" i="5"/>
  <c r="AB412" i="5"/>
  <c r="AE411" i="5"/>
  <c r="W411" i="5"/>
  <c r="AF410" i="5"/>
  <c r="X410" i="5"/>
  <c r="AA409" i="5"/>
  <c r="AB408" i="5"/>
  <c r="AE407" i="5"/>
  <c r="W407" i="5"/>
  <c r="AF406" i="5"/>
  <c r="X406" i="5"/>
  <c r="AA405" i="5"/>
  <c r="AB404" i="5"/>
  <c r="AE403" i="5"/>
  <c r="W403" i="5"/>
  <c r="AF402" i="5"/>
  <c r="X402" i="5"/>
  <c r="AA401" i="5"/>
  <c r="AB400" i="5"/>
  <c r="AE399" i="5"/>
  <c r="W399" i="5"/>
  <c r="AF398" i="5"/>
  <c r="X398" i="5"/>
  <c r="AA397" i="5"/>
  <c r="AB396" i="5"/>
  <c r="AE395" i="5"/>
  <c r="W395" i="5"/>
  <c r="AF394" i="5"/>
  <c r="X394" i="5"/>
  <c r="AA393" i="5"/>
  <c r="AB392" i="5"/>
  <c r="AE391" i="5"/>
  <c r="W391" i="5"/>
  <c r="AF390" i="5"/>
  <c r="X390" i="5"/>
  <c r="AA389" i="5"/>
  <c r="AB388" i="5"/>
  <c r="AE387" i="5"/>
  <c r="W387" i="5"/>
  <c r="AF386" i="5"/>
  <c r="X386" i="5"/>
  <c r="AA385" i="5"/>
  <c r="AB384" i="5"/>
  <c r="AE383" i="5"/>
  <c r="W383" i="5"/>
  <c r="AF382" i="5"/>
  <c r="X382" i="5"/>
  <c r="AA381" i="5"/>
  <c r="AB380" i="5"/>
  <c r="AE379" i="5"/>
  <c r="W379" i="5"/>
  <c r="AF378" i="5"/>
  <c r="X378" i="5"/>
  <c r="AA377" i="5"/>
  <c r="AB376" i="5"/>
  <c r="AE375" i="5"/>
  <c r="W375" i="5"/>
  <c r="AF374" i="5"/>
  <c r="X374" i="5"/>
  <c r="AA373" i="5"/>
  <c r="AB372" i="5"/>
  <c r="AE371" i="5"/>
  <c r="W371" i="5"/>
  <c r="AF370" i="5"/>
  <c r="X370" i="5"/>
  <c r="AA369" i="5"/>
  <c r="AB368" i="5"/>
  <c r="AE367" i="5"/>
  <c r="W367" i="5"/>
  <c r="AF366" i="5"/>
  <c r="X366" i="5"/>
  <c r="AA365" i="5"/>
  <c r="AB364" i="5"/>
  <c r="AE363" i="5"/>
  <c r="W363" i="5"/>
  <c r="AF362" i="5"/>
  <c r="X362" i="5"/>
  <c r="AA361" i="5"/>
  <c r="AB360" i="5"/>
  <c r="AE359" i="5"/>
  <c r="W359" i="5"/>
  <c r="AF358" i="5"/>
  <c r="X358" i="5"/>
  <c r="AA357" i="5"/>
  <c r="AB356" i="5"/>
  <c r="AE355" i="5"/>
  <c r="W355" i="5"/>
  <c r="AF354" i="5"/>
  <c r="X354" i="5"/>
  <c r="AA353" i="5"/>
  <c r="AB352" i="5"/>
  <c r="AE351" i="5"/>
  <c r="W351" i="5"/>
  <c r="AF350" i="5"/>
  <c r="X350" i="5"/>
  <c r="AA349" i="5"/>
  <c r="AB348" i="5"/>
  <c r="AE347" i="5"/>
  <c r="W347" i="5"/>
  <c r="AF346" i="5"/>
  <c r="X346" i="5"/>
  <c r="AA345" i="5"/>
  <c r="AB344" i="5"/>
  <c r="AE343" i="5"/>
  <c r="W343" i="5"/>
  <c r="AF342" i="5"/>
  <c r="X342" i="5"/>
  <c r="AA341" i="5"/>
  <c r="AB340" i="5"/>
  <c r="AE339" i="5"/>
  <c r="W339" i="5"/>
  <c r="AF338" i="5"/>
  <c r="X338" i="5"/>
  <c r="AA337" i="5"/>
  <c r="AB336" i="5"/>
  <c r="AE335" i="5"/>
  <c r="W335" i="5"/>
  <c r="AF334" i="5"/>
  <c r="X334" i="5"/>
  <c r="AA333" i="5"/>
  <c r="AB332" i="5"/>
  <c r="AE331" i="5"/>
  <c r="W331" i="5"/>
  <c r="AF330" i="5"/>
  <c r="X330" i="5"/>
  <c r="AA329" i="5"/>
  <c r="AB328" i="5"/>
  <c r="AE327" i="5"/>
  <c r="W327" i="5"/>
  <c r="AF326" i="5"/>
  <c r="X326" i="5"/>
  <c r="AA325" i="5"/>
  <c r="AB324" i="5"/>
  <c r="AE323" i="5"/>
  <c r="W323" i="5"/>
  <c r="AF322" i="5"/>
  <c r="X322" i="5"/>
  <c r="AA321" i="5"/>
  <c r="AB320" i="5"/>
  <c r="AE319" i="5"/>
  <c r="W319" i="5"/>
  <c r="AF318" i="5"/>
  <c r="X318" i="5"/>
  <c r="AA317" i="5"/>
  <c r="AB316" i="5"/>
  <c r="AE315" i="5"/>
  <c r="W315" i="5"/>
  <c r="AF314" i="5"/>
  <c r="X314" i="5"/>
  <c r="AA313" i="5"/>
  <c r="AB312" i="5"/>
  <c r="AB311" i="5"/>
  <c r="AE310" i="5"/>
  <c r="W310" i="5"/>
  <c r="AF309" i="5"/>
  <c r="X309" i="5"/>
  <c r="AA308" i="5"/>
  <c r="AB307" i="5"/>
  <c r="AE306" i="5"/>
  <c r="W306" i="5"/>
  <c r="AF305" i="5"/>
  <c r="X305" i="5"/>
  <c r="AA304" i="5"/>
  <c r="AB303" i="5"/>
  <c r="AE302" i="5"/>
  <c r="W302" i="5"/>
  <c r="AF301" i="5"/>
  <c r="X301" i="5"/>
  <c r="AA300" i="5"/>
  <c r="AB299" i="5"/>
  <c r="AE298" i="5"/>
  <c r="W298" i="5"/>
  <c r="AF297" i="5"/>
  <c r="X297" i="5"/>
  <c r="AA296" i="5"/>
  <c r="AB295" i="5"/>
  <c r="AE294" i="5"/>
  <c r="W294" i="5"/>
  <c r="AF293" i="5"/>
  <c r="X293" i="5"/>
  <c r="AA292" i="5"/>
  <c r="AB291" i="5"/>
  <c r="AE290" i="5"/>
  <c r="W290" i="5"/>
  <c r="AF289" i="5"/>
  <c r="X289" i="5"/>
  <c r="AA288" i="5"/>
  <c r="AB287" i="5"/>
  <c r="AE286" i="5"/>
  <c r="W286" i="5"/>
  <c r="AF285" i="5"/>
  <c r="X285" i="5"/>
  <c r="AA284" i="5"/>
  <c r="AB283" i="5"/>
  <c r="AE282" i="5"/>
  <c r="W282" i="5"/>
  <c r="AF281" i="5"/>
  <c r="X281" i="5"/>
  <c r="AA280" i="5"/>
  <c r="AB279" i="5"/>
  <c r="AE278" i="5"/>
  <c r="W278" i="5"/>
  <c r="AF277" i="5"/>
  <c r="X277" i="5"/>
  <c r="AA276" i="5"/>
  <c r="AB275" i="5"/>
  <c r="AE274" i="5"/>
  <c r="W274" i="5"/>
  <c r="AF273" i="5"/>
  <c r="X273" i="5"/>
  <c r="AA272" i="5"/>
  <c r="AB271" i="5"/>
  <c r="AE270" i="5"/>
  <c r="W270" i="5"/>
  <c r="AF269" i="5"/>
  <c r="X269" i="5"/>
  <c r="AA268" i="5"/>
  <c r="AB267" i="5"/>
  <c r="AE266" i="5"/>
  <c r="W266" i="5"/>
  <c r="AF265" i="5"/>
  <c r="X265" i="5"/>
  <c r="AA264" i="5"/>
  <c r="AB263" i="5"/>
  <c r="AE262" i="5"/>
  <c r="X262" i="5"/>
  <c r="AC261" i="5"/>
  <c r="Y261" i="5"/>
  <c r="AF260" i="5"/>
  <c r="AB260" i="5"/>
  <c r="X260" i="5"/>
  <c r="AE259" i="5"/>
  <c r="AA259" i="5"/>
  <c r="W259" i="5"/>
  <c r="AD258" i="5"/>
  <c r="Z258" i="5"/>
  <c r="V258" i="5"/>
  <c r="AG257" i="5"/>
  <c r="AC257" i="5"/>
  <c r="Y257" i="5"/>
  <c r="AF256" i="5"/>
  <c r="AB256" i="5"/>
  <c r="X256" i="5"/>
  <c r="AE255" i="5"/>
  <c r="AA255" i="5"/>
  <c r="W255" i="5"/>
  <c r="AD254" i="5"/>
  <c r="Z254" i="5"/>
  <c r="V254" i="5"/>
  <c r="AG253" i="5"/>
  <c r="AC253" i="5"/>
  <c r="Y253" i="5"/>
  <c r="AF252" i="5"/>
  <c r="AB252" i="5"/>
  <c r="X252" i="5"/>
  <c r="AE251" i="5"/>
  <c r="AA251" i="5"/>
  <c r="W251" i="5"/>
  <c r="AD250" i="5"/>
  <c r="Z250" i="5"/>
  <c r="V250" i="5"/>
  <c r="AG249" i="5"/>
  <c r="AC249" i="5"/>
  <c r="Y249" i="5"/>
  <c r="AF248" i="5"/>
  <c r="AB248" i="5"/>
  <c r="X248" i="5"/>
  <c r="AE247" i="5"/>
  <c r="AA247" i="5"/>
  <c r="W247" i="5"/>
  <c r="AD246" i="5"/>
  <c r="Z246" i="5"/>
  <c r="V246" i="5"/>
  <c r="AG245" i="5"/>
  <c r="AC245" i="5"/>
  <c r="Y245" i="5"/>
  <c r="AF244" i="5"/>
  <c r="AB244" i="5"/>
  <c r="X244" i="5"/>
  <c r="AE243" i="5"/>
  <c r="AA243" i="5"/>
  <c r="W243" i="5"/>
  <c r="AD242" i="5"/>
  <c r="Z242" i="5"/>
  <c r="V242" i="5"/>
  <c r="AG241" i="5"/>
  <c r="AC241" i="5"/>
  <c r="Y241" i="5"/>
  <c r="AF240" i="5"/>
  <c r="AB240" i="5"/>
  <c r="X240" i="5"/>
  <c r="AE239" i="5"/>
  <c r="AA239" i="5"/>
  <c r="W239" i="5"/>
  <c r="AD238" i="5"/>
  <c r="Z238" i="5"/>
  <c r="V238" i="5"/>
  <c r="AG237" i="5"/>
  <c r="AC237" i="5"/>
  <c r="Y237" i="5"/>
  <c r="AF236" i="5"/>
  <c r="AB236" i="5"/>
  <c r="X236" i="5"/>
  <c r="AE235" i="5"/>
  <c r="AA235" i="5"/>
  <c r="W235" i="5"/>
  <c r="AD234" i="5"/>
  <c r="Z234" i="5"/>
  <c r="V234" i="5"/>
  <c r="AG233" i="5"/>
  <c r="AC233" i="5"/>
  <c r="Y233" i="5"/>
  <c r="AF232" i="5"/>
  <c r="AB232" i="5"/>
  <c r="X232" i="5"/>
  <c r="AD231" i="5"/>
  <c r="Z231" i="5"/>
  <c r="V231" i="5"/>
  <c r="AG230" i="5"/>
  <c r="AC230" i="5"/>
  <c r="Y230" i="5"/>
  <c r="AF229" i="5"/>
  <c r="AB229" i="5"/>
  <c r="X229" i="5"/>
  <c r="AE228" i="5"/>
  <c r="AA228" i="5"/>
  <c r="W228" i="5"/>
  <c r="AD227" i="5"/>
  <c r="Z227" i="5"/>
  <c r="V227" i="5"/>
  <c r="AG226" i="5"/>
  <c r="AC226" i="5"/>
  <c r="Y226" i="5"/>
  <c r="AF225" i="5"/>
  <c r="AB225" i="5"/>
  <c r="X225" i="5"/>
  <c r="AE224" i="5"/>
  <c r="AA224" i="5"/>
  <c r="W224" i="5"/>
  <c r="AD223" i="5"/>
  <c r="Z223" i="5"/>
  <c r="V223" i="5"/>
  <c r="AG222" i="5"/>
  <c r="AC222" i="5"/>
  <c r="Y222" i="5"/>
  <c r="AF221" i="5"/>
  <c r="AB221" i="5"/>
  <c r="X221" i="5"/>
  <c r="AE220" i="5"/>
  <c r="AA220" i="5"/>
  <c r="W220" i="5"/>
  <c r="AD219" i="5"/>
  <c r="Z219" i="5"/>
  <c r="V219" i="5"/>
  <c r="AG218" i="5"/>
  <c r="AC218" i="5"/>
  <c r="Y218" i="5"/>
  <c r="AF217" i="5"/>
  <c r="AB217" i="5"/>
  <c r="X217" i="5"/>
  <c r="AE216" i="5"/>
  <c r="AA216" i="5"/>
  <c r="W216" i="5"/>
  <c r="AD215" i="5"/>
  <c r="Z215" i="5"/>
  <c r="V215" i="5"/>
  <c r="AG214" i="5"/>
  <c r="AC214" i="5"/>
  <c r="Y214" i="5"/>
  <c r="AF213" i="5"/>
  <c r="AB213" i="5"/>
  <c r="X213" i="5"/>
  <c r="AE212" i="5"/>
  <c r="AA212" i="5"/>
  <c r="W212" i="5"/>
  <c r="AD211" i="5"/>
  <c r="Z211" i="5"/>
  <c r="V211" i="5"/>
  <c r="AG210" i="5"/>
  <c r="AC210" i="5"/>
  <c r="Y210" i="5"/>
  <c r="AF209" i="5"/>
  <c r="AB209" i="5"/>
  <c r="X209" i="5"/>
  <c r="AE208" i="5"/>
  <c r="AA208" i="5"/>
  <c r="W208" i="5"/>
  <c r="AD207" i="5"/>
  <c r="Z207" i="5"/>
  <c r="V207" i="5"/>
  <c r="AG206" i="5"/>
  <c r="AC206" i="5"/>
  <c r="Y206" i="5"/>
  <c r="AF205" i="5"/>
  <c r="AB205" i="5"/>
  <c r="X205" i="5"/>
  <c r="AE204" i="5"/>
  <c r="AA204" i="5"/>
  <c r="W204" i="5"/>
  <c r="AD203" i="5"/>
  <c r="Z203" i="5"/>
  <c r="V203" i="5"/>
  <c r="AG202" i="5"/>
  <c r="AC202" i="5"/>
  <c r="Y202" i="5"/>
  <c r="AF201" i="5"/>
  <c r="AB201" i="5"/>
  <c r="X201" i="5"/>
  <c r="AE200" i="5"/>
  <c r="AA200" i="5"/>
  <c r="W200" i="5"/>
  <c r="AD199" i="5"/>
  <c r="Z199" i="5"/>
  <c r="V199" i="5"/>
  <c r="AG198" i="5"/>
  <c r="AC198" i="5"/>
  <c r="Y198" i="5"/>
  <c r="AF197" i="5"/>
  <c r="AB197" i="5"/>
  <c r="X197" i="5"/>
  <c r="AE196" i="5"/>
  <c r="AA196" i="5"/>
  <c r="W196" i="5"/>
  <c r="AD195" i="5"/>
  <c r="Z195" i="5"/>
  <c r="V195" i="5"/>
  <c r="AG194" i="5"/>
  <c r="AC194" i="5"/>
  <c r="Y194" i="5"/>
  <c r="AF193" i="5"/>
  <c r="AB193" i="5"/>
  <c r="X193" i="5"/>
  <c r="AE192" i="5"/>
  <c r="AA192" i="5"/>
  <c r="W192" i="5"/>
  <c r="AD191" i="5"/>
  <c r="Z191" i="5"/>
  <c r="V191" i="5"/>
  <c r="AG190" i="5"/>
  <c r="AC190" i="5"/>
  <c r="Y190" i="5"/>
  <c r="AF189" i="5"/>
  <c r="AB189" i="5"/>
  <c r="X189" i="5"/>
  <c r="AE188" i="5"/>
  <c r="AA188" i="5"/>
  <c r="W188" i="5"/>
  <c r="AD187" i="5"/>
  <c r="Z187" i="5"/>
  <c r="V187" i="5"/>
  <c r="AG186" i="5"/>
  <c r="AC186" i="5"/>
  <c r="Y186" i="5"/>
  <c r="AF185" i="5"/>
  <c r="AB185" i="5"/>
  <c r="X185" i="5"/>
  <c r="AE184" i="5"/>
  <c r="AA184" i="5"/>
  <c r="W184" i="5"/>
  <c r="AD183" i="5"/>
  <c r="Z183" i="5"/>
  <c r="V183" i="5"/>
  <c r="AG182" i="5"/>
  <c r="AC182" i="5"/>
  <c r="Y182" i="5"/>
  <c r="AF181" i="5"/>
  <c r="AB181" i="5"/>
  <c r="X181" i="5"/>
  <c r="AE180" i="5"/>
  <c r="AA180" i="5"/>
  <c r="W180" i="5"/>
  <c r="AD179" i="5"/>
  <c r="Z179" i="5"/>
  <c r="V179" i="5"/>
  <c r="AG178" i="5"/>
  <c r="AC178" i="5"/>
  <c r="Y178" i="5"/>
  <c r="AF177" i="5"/>
  <c r="AB177" i="5"/>
  <c r="X177" i="5"/>
  <c r="AE176" i="5"/>
  <c r="AA176" i="5"/>
  <c r="W176" i="5"/>
  <c r="AD175" i="5"/>
  <c r="Z175" i="5"/>
  <c r="V175" i="5"/>
  <c r="AG174" i="5"/>
  <c r="AC174" i="5"/>
  <c r="Y174" i="5"/>
  <c r="AF173" i="5"/>
  <c r="AB173" i="5"/>
  <c r="X173" i="5"/>
  <c r="AE172" i="5"/>
  <c r="AA172" i="5"/>
  <c r="W172" i="5"/>
  <c r="AD171" i="5"/>
  <c r="Z171" i="5"/>
  <c r="V171" i="5"/>
  <c r="AG170" i="5"/>
  <c r="AC170" i="5"/>
  <c r="Y170" i="5"/>
  <c r="AF169" i="5"/>
  <c r="AB169" i="5"/>
  <c r="X169" i="5"/>
  <c r="AE168" i="5"/>
  <c r="AA168" i="5"/>
  <c r="W168" i="5"/>
  <c r="AD167" i="5"/>
  <c r="Z167" i="5"/>
  <c r="V167" i="5"/>
  <c r="AG166" i="5"/>
  <c r="AC166" i="5"/>
  <c r="Y166" i="5"/>
  <c r="AF165" i="5"/>
  <c r="AB165" i="5"/>
  <c r="X165" i="5"/>
  <c r="AE164" i="5"/>
  <c r="AA164" i="5"/>
  <c r="W164" i="5"/>
  <c r="AD163" i="5"/>
  <c r="Z163" i="5"/>
  <c r="V163" i="5"/>
  <c r="AG162" i="5"/>
  <c r="AC162" i="5"/>
  <c r="Y162" i="5"/>
  <c r="AE161" i="5"/>
  <c r="AA161" i="5"/>
  <c r="W161" i="5"/>
  <c r="AD160" i="5"/>
  <c r="Z160" i="5"/>
  <c r="V160" i="5"/>
  <c r="AG159" i="5"/>
  <c r="AC159" i="5"/>
  <c r="Y159" i="5"/>
  <c r="AF158" i="5"/>
  <c r="AB158" i="5"/>
  <c r="X158" i="5"/>
  <c r="AE157" i="5"/>
  <c r="AA157" i="5"/>
  <c r="W157" i="5"/>
  <c r="AD156" i="5"/>
  <c r="Z156" i="5"/>
  <c r="V156" i="5"/>
  <c r="AG155" i="5"/>
  <c r="AC155" i="5"/>
  <c r="Y155" i="5"/>
  <c r="AF154" i="5"/>
  <c r="AB154" i="5"/>
  <c r="X154" i="5"/>
  <c r="AE153" i="5"/>
  <c r="AA153" i="5"/>
  <c r="W153" i="5"/>
  <c r="AD152" i="5"/>
  <c r="Z152" i="5"/>
  <c r="V152" i="5"/>
  <c r="AG151" i="5"/>
  <c r="AC151" i="5"/>
  <c r="Y151" i="5"/>
  <c r="AF150" i="5"/>
  <c r="AB150" i="5"/>
  <c r="X150" i="5"/>
  <c r="AE149" i="5"/>
  <c r="AA149" i="5"/>
  <c r="W149" i="5"/>
  <c r="AD148" i="5"/>
  <c r="Z148" i="5"/>
  <c r="V148" i="5"/>
  <c r="AG147" i="5"/>
  <c r="AC147" i="5"/>
  <c r="Y147" i="5"/>
  <c r="AF146" i="5"/>
  <c r="AB146" i="5"/>
  <c r="X146" i="5"/>
  <c r="AE145" i="5"/>
  <c r="AA145" i="5"/>
  <c r="W145" i="5"/>
  <c r="AD144" i="5"/>
  <c r="Z144" i="5"/>
  <c r="V144" i="5"/>
  <c r="AG143" i="5"/>
  <c r="AC143" i="5"/>
  <c r="Y143" i="5"/>
  <c r="AF142" i="5"/>
  <c r="AB142" i="5"/>
  <c r="X142" i="5"/>
  <c r="AE141" i="5"/>
  <c r="AA141" i="5"/>
  <c r="W141" i="5"/>
  <c r="AD140" i="5"/>
  <c r="Z140" i="5"/>
  <c r="V140" i="5"/>
  <c r="AG139" i="5"/>
  <c r="AC139" i="5"/>
  <c r="Y139" i="5"/>
  <c r="AF138" i="5"/>
  <c r="AB138" i="5"/>
  <c r="X138" i="5"/>
  <c r="AE137" i="5"/>
  <c r="AA137" i="5"/>
  <c r="W137" i="5"/>
  <c r="AD136" i="5"/>
  <c r="Z136" i="5"/>
  <c r="V136" i="5"/>
  <c r="AG135" i="5"/>
  <c r="AC135" i="5"/>
  <c r="Y135" i="5"/>
  <c r="AF134" i="5"/>
  <c r="AB134" i="5"/>
  <c r="X134" i="5"/>
  <c r="AE133" i="5"/>
  <c r="AA133" i="5"/>
  <c r="W133" i="5"/>
  <c r="AD132" i="5"/>
  <c r="Z132" i="5"/>
  <c r="V132" i="5"/>
  <c r="AF131" i="5"/>
  <c r="AB131" i="5"/>
  <c r="X131" i="5"/>
  <c r="AE130" i="5"/>
  <c r="AA130" i="5"/>
  <c r="W130" i="5"/>
  <c r="AD129" i="5"/>
  <c r="Z129" i="5"/>
  <c r="V129" i="5"/>
  <c r="AG128" i="5"/>
  <c r="AC128" i="5"/>
  <c r="Y128" i="5"/>
  <c r="AF127" i="5"/>
  <c r="AB127" i="5"/>
  <c r="X127" i="5"/>
  <c r="AE126" i="5"/>
  <c r="AA126" i="5"/>
  <c r="W126" i="5"/>
  <c r="AD125" i="5"/>
  <c r="Z125" i="5"/>
  <c r="V125" i="5"/>
  <c r="AG124" i="5"/>
  <c r="AC124" i="5"/>
  <c r="Y124" i="5"/>
  <c r="AF123" i="5"/>
  <c r="AB123" i="5"/>
  <c r="X123" i="5"/>
  <c r="AE122" i="5"/>
  <c r="AA122" i="5"/>
  <c r="W122" i="5"/>
  <c r="AD121" i="5"/>
  <c r="Z121" i="5"/>
  <c r="V121" i="5"/>
  <c r="AG120" i="5"/>
  <c r="AC120" i="5"/>
  <c r="Y120" i="5"/>
  <c r="AF119" i="5"/>
  <c r="AB119" i="5"/>
  <c r="X119" i="5"/>
  <c r="AE118" i="5"/>
  <c r="AA118" i="5"/>
  <c r="W118" i="5"/>
  <c r="AD117" i="5"/>
  <c r="Z117" i="5"/>
  <c r="V117" i="5"/>
  <c r="AG116" i="5"/>
  <c r="AC116" i="5"/>
  <c r="Y116" i="5"/>
  <c r="AF115" i="5"/>
  <c r="AB115" i="5"/>
  <c r="X115" i="5"/>
  <c r="AE114" i="5"/>
  <c r="AA114" i="5"/>
  <c r="W114" i="5"/>
  <c r="AD113" i="5"/>
  <c r="Z113" i="5"/>
  <c r="V113" i="5"/>
  <c r="AG112" i="5"/>
  <c r="AC112" i="5"/>
  <c r="Y112" i="5"/>
  <c r="AF111" i="5"/>
  <c r="AB111" i="5"/>
  <c r="X111" i="5"/>
  <c r="AE110" i="5"/>
  <c r="AA110" i="5"/>
  <c r="W110" i="5"/>
  <c r="AD109" i="5"/>
  <c r="Z109" i="5"/>
  <c r="V109" i="5"/>
  <c r="AG108" i="5"/>
  <c r="AC108" i="5"/>
  <c r="Y108" i="5"/>
  <c r="AF107" i="5"/>
  <c r="AB107" i="5"/>
  <c r="X107" i="5"/>
  <c r="AE106" i="5"/>
  <c r="AA106" i="5"/>
  <c r="W106" i="5"/>
  <c r="AD105" i="5"/>
  <c r="Z105" i="5"/>
  <c r="V105" i="5"/>
  <c r="AG104" i="5"/>
  <c r="AC104" i="5"/>
  <c r="Y104" i="5"/>
  <c r="AF103" i="5"/>
  <c r="AB103" i="5"/>
  <c r="X103" i="5"/>
  <c r="AE102" i="5"/>
  <c r="AA102" i="5"/>
  <c r="W102" i="5"/>
  <c r="AD101" i="5"/>
  <c r="Z101" i="5"/>
  <c r="V101" i="5"/>
  <c r="AG100" i="5"/>
  <c r="AC100" i="5"/>
  <c r="Y100" i="5"/>
  <c r="AF99" i="5"/>
  <c r="AB99" i="5"/>
  <c r="X99" i="5"/>
  <c r="AE98" i="5"/>
  <c r="AA98" i="5"/>
  <c r="W98" i="5"/>
  <c r="AD97" i="5"/>
  <c r="Z97" i="5"/>
  <c r="V97" i="5"/>
  <c r="AG96" i="5"/>
  <c r="AC96" i="5"/>
  <c r="Y96" i="5"/>
  <c r="AF95" i="5"/>
  <c r="AB95" i="5"/>
  <c r="X95" i="5"/>
  <c r="AE94" i="5"/>
  <c r="AA94" i="5"/>
  <c r="W94" i="5"/>
  <c r="AD93" i="5"/>
  <c r="Z93" i="5"/>
  <c r="V93" i="5"/>
  <c r="AG92" i="5"/>
  <c r="AC92" i="5"/>
  <c r="Y92" i="5"/>
  <c r="AF91" i="5"/>
  <c r="AB91" i="5"/>
  <c r="X91" i="5"/>
  <c r="AE90" i="5"/>
  <c r="AA90" i="5"/>
  <c r="W90" i="5"/>
  <c r="AD89" i="5"/>
  <c r="Z89" i="5"/>
  <c r="V89" i="5"/>
  <c r="AG88" i="5"/>
  <c r="AC88" i="5"/>
  <c r="Y88" i="5"/>
  <c r="AF87" i="5"/>
  <c r="AB87" i="5"/>
  <c r="X87" i="5"/>
  <c r="AE86" i="5"/>
  <c r="AA86" i="5"/>
  <c r="W86" i="5"/>
  <c r="AD85" i="5"/>
  <c r="Z85" i="5"/>
  <c r="V85" i="5"/>
  <c r="AG84" i="5"/>
  <c r="AC84" i="5"/>
  <c r="Y84" i="5"/>
  <c r="AF83" i="5"/>
  <c r="AB83" i="5"/>
  <c r="X83" i="5"/>
  <c r="AE82" i="5"/>
  <c r="AA82" i="5"/>
  <c r="W82" i="5"/>
  <c r="AD81" i="5"/>
  <c r="Z81" i="5"/>
  <c r="V81" i="5"/>
  <c r="AG80" i="5"/>
  <c r="AC80" i="5"/>
  <c r="Y80" i="5"/>
  <c r="AF79" i="5"/>
  <c r="AB79" i="5"/>
  <c r="X79" i="5"/>
  <c r="AE78" i="5"/>
  <c r="AA78" i="5"/>
  <c r="W78" i="5"/>
  <c r="AD77" i="5"/>
  <c r="Z77" i="5"/>
  <c r="V77" i="5"/>
  <c r="AG76" i="5"/>
  <c r="AC76" i="5"/>
  <c r="Y76" i="5"/>
  <c r="AF75" i="5"/>
  <c r="AB75" i="5"/>
  <c r="X75" i="5"/>
  <c r="AE74" i="5"/>
  <c r="AA74" i="5"/>
  <c r="W74" i="5"/>
  <c r="AD73" i="5"/>
  <c r="Z73" i="5"/>
  <c r="V73" i="5"/>
  <c r="AG72" i="5"/>
  <c r="AC72" i="5"/>
  <c r="Y72" i="5"/>
  <c r="AF71" i="5"/>
  <c r="AB71" i="5"/>
  <c r="X71" i="5"/>
  <c r="AE70" i="5"/>
  <c r="AA70" i="5"/>
  <c r="W70" i="5"/>
  <c r="AG69" i="5"/>
  <c r="AC69" i="5"/>
  <c r="Y69" i="5"/>
  <c r="AF68" i="5"/>
  <c r="AB68" i="5"/>
  <c r="X68" i="5"/>
  <c r="AE67" i="5"/>
  <c r="AA67" i="5"/>
  <c r="W67" i="5"/>
  <c r="AD66" i="5"/>
  <c r="Z66" i="5"/>
  <c r="V66" i="5"/>
  <c r="AG65" i="5"/>
  <c r="AC65" i="5"/>
  <c r="Y65" i="5"/>
  <c r="AF64" i="5"/>
  <c r="AB64" i="5"/>
  <c r="X64" i="5"/>
  <c r="AE63" i="5"/>
  <c r="AA63" i="5"/>
  <c r="W63" i="5"/>
  <c r="AD62" i="5"/>
  <c r="Z62" i="5"/>
  <c r="V62" i="5"/>
  <c r="AG61" i="5"/>
  <c r="AC61" i="5"/>
  <c r="Y61" i="5"/>
  <c r="AF60" i="5"/>
  <c r="AB60" i="5"/>
  <c r="X60" i="5"/>
  <c r="AE59" i="5"/>
  <c r="AA59" i="5"/>
  <c r="W59" i="5"/>
  <c r="AG57" i="5"/>
  <c r="AC57" i="5"/>
  <c r="Y57" i="5"/>
  <c r="AF56" i="5"/>
  <c r="AB56" i="5"/>
  <c r="X56" i="5"/>
  <c r="AE55" i="5"/>
  <c r="AA55" i="5"/>
  <c r="W55" i="5"/>
  <c r="AD54" i="5"/>
  <c r="Z54" i="5"/>
  <c r="V54" i="5"/>
  <c r="AG53" i="5"/>
  <c r="AC53" i="5"/>
  <c r="Y53" i="5"/>
  <c r="AF52" i="5"/>
  <c r="AB52" i="5"/>
  <c r="X52" i="5"/>
  <c r="AE51" i="5"/>
  <c r="AA51" i="5"/>
  <c r="W51" i="5"/>
  <c r="AD50" i="5"/>
  <c r="Z50" i="5"/>
  <c r="V50" i="5"/>
  <c r="AG49" i="5"/>
  <c r="AC49" i="5"/>
  <c r="Y49" i="5"/>
  <c r="AF48" i="5"/>
  <c r="AB48" i="5"/>
  <c r="X48" i="5"/>
  <c r="AE47" i="5"/>
  <c r="AA47" i="5"/>
  <c r="W47" i="5"/>
  <c r="AG46" i="5"/>
  <c r="AC46" i="5"/>
  <c r="Y46" i="5"/>
  <c r="AF45" i="5"/>
  <c r="AB45" i="5"/>
  <c r="X45" i="5"/>
  <c r="AE44" i="5"/>
  <c r="AA44" i="5"/>
  <c r="W44" i="5"/>
  <c r="AD43" i="5"/>
  <c r="Z43" i="5"/>
  <c r="V43" i="5"/>
  <c r="AG42" i="5"/>
  <c r="AC42" i="5"/>
  <c r="Y42" i="5"/>
  <c r="AF41" i="5"/>
  <c r="AB41" i="5"/>
  <c r="X41" i="5"/>
  <c r="AE40" i="5"/>
  <c r="AA40" i="5"/>
  <c r="W40" i="5"/>
  <c r="AD39" i="5"/>
  <c r="Z39" i="5"/>
  <c r="V39" i="5"/>
  <c r="AG38" i="5"/>
  <c r="AC38" i="5"/>
  <c r="Y38" i="5"/>
  <c r="AF37" i="5"/>
  <c r="AB37" i="5"/>
  <c r="X37" i="5"/>
  <c r="AE36" i="5"/>
  <c r="AA36" i="5"/>
  <c r="W36" i="5"/>
  <c r="AD35" i="5"/>
  <c r="Z35" i="5"/>
  <c r="V35" i="5"/>
  <c r="AG34" i="5"/>
  <c r="AC34" i="5"/>
  <c r="Y34" i="5"/>
  <c r="AF33" i="5"/>
  <c r="AB33" i="5"/>
  <c r="X33" i="5"/>
  <c r="AE32" i="5"/>
  <c r="AA32" i="5"/>
  <c r="W32" i="5"/>
  <c r="AD31" i="5"/>
  <c r="Z31" i="5"/>
  <c r="V31" i="5"/>
  <c r="AG30" i="5"/>
  <c r="AC30" i="5"/>
  <c r="Y30" i="5"/>
  <c r="AF29" i="5"/>
  <c r="AB29" i="5"/>
  <c r="X29" i="5"/>
  <c r="AE28" i="5"/>
  <c r="AA28" i="5"/>
  <c r="W28" i="5"/>
  <c r="AD27" i="5"/>
  <c r="Z27" i="5"/>
  <c r="V27" i="5"/>
  <c r="AG26" i="5"/>
  <c r="AC26" i="5"/>
  <c r="Y26" i="5"/>
  <c r="AF25" i="5"/>
  <c r="AB25" i="5"/>
  <c r="X25" i="5"/>
  <c r="AE24" i="5"/>
  <c r="AA24" i="5"/>
  <c r="W24" i="5"/>
  <c r="AD23" i="5"/>
  <c r="Z23" i="5"/>
  <c r="V23" i="5"/>
  <c r="AG22" i="5"/>
  <c r="AC22" i="5"/>
  <c r="Y22" i="5"/>
  <c r="AF21" i="5"/>
  <c r="AB21" i="5"/>
  <c r="X21" i="5"/>
  <c r="AE20" i="5"/>
  <c r="AA20" i="5"/>
  <c r="W20" i="5"/>
  <c r="AD19" i="5"/>
  <c r="Z19" i="5"/>
  <c r="V19" i="5"/>
  <c r="AG18" i="5"/>
  <c r="AC18" i="5"/>
  <c r="Y18" i="5"/>
  <c r="AF17" i="5"/>
  <c r="AB17" i="5"/>
  <c r="X17" i="5"/>
  <c r="AD15" i="5"/>
  <c r="Z15" i="5"/>
  <c r="V15" i="5"/>
  <c r="AG14" i="5"/>
  <c r="AC14" i="5"/>
  <c r="Y14" i="5"/>
  <c r="AF13" i="5"/>
  <c r="AB13" i="5"/>
  <c r="X13" i="5"/>
  <c r="AE12" i="5"/>
  <c r="AA12" i="5"/>
  <c r="W12" i="5"/>
  <c r="AD11" i="5"/>
  <c r="Z11" i="5"/>
  <c r="V11" i="5"/>
  <c r="AG10" i="5"/>
  <c r="AC10" i="5"/>
  <c r="Y10" i="5"/>
  <c r="AF9" i="5"/>
  <c r="AB9" i="5"/>
  <c r="X9" i="5"/>
  <c r="AE8" i="5"/>
  <c r="AA8" i="5"/>
  <c r="W8" i="5"/>
  <c r="AA952" i="5"/>
  <c r="X740" i="5"/>
  <c r="X724" i="5"/>
  <c r="AG717" i="5"/>
  <c r="AE712" i="5"/>
  <c r="V707" i="5"/>
  <c r="V702" i="5"/>
  <c r="AD675" i="5"/>
  <c r="AD667" i="5"/>
  <c r="AD659" i="5"/>
  <c r="AD651" i="5"/>
  <c r="AD644" i="5"/>
  <c r="AC639" i="5"/>
  <c r="V634" i="5"/>
  <c r="AA609" i="5"/>
  <c r="AA593" i="5"/>
  <c r="X586" i="5"/>
  <c r="AD573" i="5"/>
  <c r="X572" i="5"/>
  <c r="AG568" i="5"/>
  <c r="W567" i="5"/>
  <c r="AB562" i="5"/>
  <c r="AF556" i="5"/>
  <c r="Z555" i="5"/>
  <c r="X554" i="5"/>
  <c r="AF548" i="5"/>
  <c r="Z547" i="5"/>
  <c r="X546" i="5"/>
  <c r="AF540" i="5"/>
  <c r="Z539" i="5"/>
  <c r="X538" i="5"/>
  <c r="AF532" i="5"/>
  <c r="Z531" i="5"/>
  <c r="X530" i="5"/>
  <c r="AF524" i="5"/>
  <c r="Z523" i="5"/>
  <c r="X522" i="5"/>
  <c r="AG517" i="5"/>
  <c r="AB516" i="5"/>
  <c r="Y515" i="5"/>
  <c r="AG509" i="5"/>
  <c r="AB508" i="5"/>
  <c r="Y507" i="5"/>
  <c r="AF468" i="5"/>
  <c r="Y465" i="5"/>
  <c r="AF464" i="5"/>
  <c r="AB461" i="5"/>
  <c r="AB459" i="5"/>
  <c r="AB457" i="5"/>
  <c r="AF456" i="5"/>
  <c r="W455" i="5"/>
  <c r="AF454" i="5"/>
  <c r="W453" i="5"/>
  <c r="AF452" i="5"/>
  <c r="W451" i="5"/>
  <c r="AF450" i="5"/>
  <c r="W449" i="5"/>
  <c r="AF448" i="5"/>
  <c r="W447" i="5"/>
  <c r="AF446" i="5"/>
  <c r="W445" i="5"/>
  <c r="AF444" i="5"/>
  <c r="W443" i="5"/>
  <c r="AF442" i="5"/>
  <c r="W441" i="5"/>
  <c r="AF440" i="5"/>
  <c r="W439" i="5"/>
  <c r="AF438" i="5"/>
  <c r="W437" i="5"/>
  <c r="AF436" i="5"/>
  <c r="W435" i="5"/>
  <c r="AG434" i="5"/>
  <c r="Y434" i="5"/>
  <c r="Z433" i="5"/>
  <c r="AC432" i="5"/>
  <c r="AD431" i="5"/>
  <c r="V431" i="5"/>
  <c r="AG430" i="5"/>
  <c r="Y430" i="5"/>
  <c r="Z429" i="5"/>
  <c r="AC428" i="5"/>
  <c r="AD427" i="5"/>
  <c r="V427" i="5"/>
  <c r="AG426" i="5"/>
  <c r="Y426" i="5"/>
  <c r="Z425" i="5"/>
  <c r="AC424" i="5"/>
  <c r="AD423" i="5"/>
  <c r="V423" i="5"/>
  <c r="AG422" i="5"/>
  <c r="Y422" i="5"/>
  <c r="Z421" i="5"/>
  <c r="Z420" i="5"/>
  <c r="AC419" i="5"/>
  <c r="AD418" i="5"/>
  <c r="V418" i="5"/>
  <c r="AG417" i="5"/>
  <c r="Y417" i="5"/>
  <c r="Z416" i="5"/>
  <c r="AC415" i="5"/>
  <c r="AD414" i="5"/>
  <c r="V414" i="5"/>
  <c r="AG413" i="5"/>
  <c r="Y413" i="5"/>
  <c r="Z412" i="5"/>
  <c r="AC411" i="5"/>
  <c r="AD410" i="5"/>
  <c r="V410" i="5"/>
  <c r="AG409" i="5"/>
  <c r="Y409" i="5"/>
  <c r="Z408" i="5"/>
  <c r="AC407" i="5"/>
  <c r="AD406" i="5"/>
  <c r="V406" i="5"/>
  <c r="AG405" i="5"/>
  <c r="Y405" i="5"/>
  <c r="Z404" i="5"/>
  <c r="AC403" i="5"/>
  <c r="AD402" i="5"/>
  <c r="V402" i="5"/>
  <c r="AG401" i="5"/>
  <c r="Y401" i="5"/>
  <c r="Z400" i="5"/>
  <c r="AC399" i="5"/>
  <c r="AD398" i="5"/>
  <c r="V398" i="5"/>
  <c r="AG397" i="5"/>
  <c r="Y397" i="5"/>
  <c r="Z396" i="5"/>
  <c r="AC395" i="5"/>
  <c r="AD394" i="5"/>
  <c r="V394" i="5"/>
  <c r="AG393" i="5"/>
  <c r="Y393" i="5"/>
  <c r="Z392" i="5"/>
  <c r="AC391" i="5"/>
  <c r="AD390" i="5"/>
  <c r="V390" i="5"/>
  <c r="AG389" i="5"/>
  <c r="Y389" i="5"/>
  <c r="Z388" i="5"/>
  <c r="AC387" i="5"/>
  <c r="AD386" i="5"/>
  <c r="V386" i="5"/>
  <c r="AG385" i="5"/>
  <c r="Y385" i="5"/>
  <c r="Z384" i="5"/>
  <c r="AC383" i="5"/>
  <c r="AD382" i="5"/>
  <c r="V382" i="5"/>
  <c r="AG381" i="5"/>
  <c r="Y381" i="5"/>
  <c r="Z380" i="5"/>
  <c r="AC379" i="5"/>
  <c r="AD378" i="5"/>
  <c r="V378" i="5"/>
  <c r="AG377" i="5"/>
  <c r="Y377" i="5"/>
  <c r="Z376" i="5"/>
  <c r="AC375" i="5"/>
  <c r="AD374" i="5"/>
  <c r="V374" i="5"/>
  <c r="AG373" i="5"/>
  <c r="Y373" i="5"/>
  <c r="Z372" i="5"/>
  <c r="AC371" i="5"/>
  <c r="AD370" i="5"/>
  <c r="V370" i="5"/>
  <c r="AG369" i="5"/>
  <c r="Y369" i="5"/>
  <c r="Z368" i="5"/>
  <c r="AC367" i="5"/>
  <c r="AD366" i="5"/>
  <c r="V366" i="5"/>
  <c r="AG365" i="5"/>
  <c r="Y365" i="5"/>
  <c r="Z364" i="5"/>
  <c r="AC363" i="5"/>
  <c r="AD362" i="5"/>
  <c r="V362" i="5"/>
  <c r="AG361" i="5"/>
  <c r="Y361" i="5"/>
  <c r="Z360" i="5"/>
  <c r="AC359" i="5"/>
  <c r="AD358" i="5"/>
  <c r="V358" i="5"/>
  <c r="AG357" i="5"/>
  <c r="Y357" i="5"/>
  <c r="Z356" i="5"/>
  <c r="AC355" i="5"/>
  <c r="AD354" i="5"/>
  <c r="V354" i="5"/>
  <c r="AG353" i="5"/>
  <c r="Y353" i="5"/>
  <c r="Z352" i="5"/>
  <c r="AC351" i="5"/>
  <c r="AD350" i="5"/>
  <c r="V350" i="5"/>
  <c r="AG349" i="5"/>
  <c r="Y349" i="5"/>
  <c r="Z348" i="5"/>
  <c r="AC347" i="5"/>
  <c r="AD346" i="5"/>
  <c r="V346" i="5"/>
  <c r="AG345" i="5"/>
  <c r="Y345" i="5"/>
  <c r="Z344" i="5"/>
  <c r="AC343" i="5"/>
  <c r="AD342" i="5"/>
  <c r="V342" i="5"/>
  <c r="AG341" i="5"/>
  <c r="Y341" i="5"/>
  <c r="Z340" i="5"/>
  <c r="AC339" i="5"/>
  <c r="AD338" i="5"/>
  <c r="V338" i="5"/>
  <c r="AG337" i="5"/>
  <c r="Y337" i="5"/>
  <c r="Z336" i="5"/>
  <c r="AC335" i="5"/>
  <c r="AD334" i="5"/>
  <c r="V334" i="5"/>
  <c r="AG333" i="5"/>
  <c r="Y333" i="5"/>
  <c r="Z332" i="5"/>
  <c r="AC331" i="5"/>
  <c r="AD330" i="5"/>
  <c r="V330" i="5"/>
  <c r="AG329" i="5"/>
  <c r="Y329" i="5"/>
  <c r="Z328" i="5"/>
  <c r="AC327" i="5"/>
  <c r="AD326" i="5"/>
  <c r="V326" i="5"/>
  <c r="AG325" i="5"/>
  <c r="Y325" i="5"/>
  <c r="Z324" i="5"/>
  <c r="AC323" i="5"/>
  <c r="AD322" i="5"/>
  <c r="V322" i="5"/>
  <c r="AG321" i="5"/>
  <c r="Y321" i="5"/>
  <c r="Z320" i="5"/>
  <c r="AC319" i="5"/>
  <c r="AD318" i="5"/>
  <c r="V318" i="5"/>
  <c r="AG317" i="5"/>
  <c r="Y317" i="5"/>
  <c r="Z316" i="5"/>
  <c r="AC315" i="5"/>
  <c r="AD314" i="5"/>
  <c r="V314" i="5"/>
  <c r="AG313" i="5"/>
  <c r="Y313" i="5"/>
  <c r="Z312" i="5"/>
  <c r="Z311" i="5"/>
  <c r="AC310" i="5"/>
  <c r="AD309" i="5"/>
  <c r="V309" i="5"/>
  <c r="AG308" i="5"/>
  <c r="Y308" i="5"/>
  <c r="Z307" i="5"/>
  <c r="AC306" i="5"/>
  <c r="AD305" i="5"/>
  <c r="V305" i="5"/>
  <c r="AG304" i="5"/>
  <c r="Y304" i="5"/>
  <c r="Z303" i="5"/>
  <c r="AC302" i="5"/>
  <c r="AD301" i="5"/>
  <c r="V301" i="5"/>
  <c r="AG300" i="5"/>
  <c r="Y300" i="5"/>
  <c r="Z299" i="5"/>
  <c r="AC298" i="5"/>
  <c r="AD297" i="5"/>
  <c r="V297" i="5"/>
  <c r="AG296" i="5"/>
  <c r="Y296" i="5"/>
  <c r="Z295" i="5"/>
  <c r="AC294" i="5"/>
  <c r="AD293" i="5"/>
  <c r="X888" i="5"/>
  <c r="X802" i="5"/>
  <c r="AG796" i="5"/>
  <c r="AG793" i="5"/>
  <c r="AG788" i="5"/>
  <c r="AG785" i="5"/>
  <c r="AG780" i="5"/>
  <c r="AG777" i="5"/>
  <c r="X736" i="5"/>
  <c r="AE720" i="5"/>
  <c r="V715" i="5"/>
  <c r="V705" i="5"/>
  <c r="AA691" i="5"/>
  <c r="AD673" i="5"/>
  <c r="AD665" i="5"/>
  <c r="AD657" i="5"/>
  <c r="AC647" i="5"/>
  <c r="V642" i="5"/>
  <c r="AA605" i="5"/>
  <c r="AA589" i="5"/>
  <c r="AB584" i="5"/>
  <c r="X581" i="5"/>
  <c r="AC578" i="5"/>
  <c r="AB574" i="5"/>
  <c r="AD569" i="5"/>
  <c r="X568" i="5"/>
  <c r="AG564" i="5"/>
  <c r="W563" i="5"/>
  <c r="AF558" i="5"/>
  <c r="Z557" i="5"/>
  <c r="X556" i="5"/>
  <c r="AF550" i="5"/>
  <c r="Z549" i="5"/>
  <c r="X548" i="5"/>
  <c r="AF542" i="5"/>
  <c r="Z541" i="5"/>
  <c r="X540" i="5"/>
  <c r="AF534" i="5"/>
  <c r="Z533" i="5"/>
  <c r="X532" i="5"/>
  <c r="AF526" i="5"/>
  <c r="Z525" i="5"/>
  <c r="X524" i="5"/>
  <c r="AG519" i="5"/>
  <c r="AB518" i="5"/>
  <c r="Y517" i="5"/>
  <c r="AG511" i="5"/>
  <c r="AB510" i="5"/>
  <c r="Y509" i="5"/>
  <c r="AG503" i="5"/>
  <c r="AB502" i="5"/>
  <c r="Z501" i="5"/>
  <c r="AC500" i="5"/>
  <c r="AB499" i="5"/>
  <c r="AB498" i="5"/>
  <c r="Z497" i="5"/>
  <c r="AC496" i="5"/>
  <c r="AB495" i="5"/>
  <c r="AC484" i="5"/>
  <c r="AB483" i="5"/>
  <c r="AB482" i="5"/>
  <c r="Z481" i="5"/>
  <c r="AC480" i="5"/>
  <c r="AB479" i="5"/>
  <c r="AB478" i="5"/>
  <c r="Z477" i="5"/>
  <c r="AC476" i="5"/>
  <c r="AB475" i="5"/>
  <c r="AB474" i="5"/>
  <c r="Z473" i="5"/>
  <c r="AC472" i="5"/>
  <c r="AB471" i="5"/>
  <c r="AB470" i="5"/>
  <c r="Z469" i="5"/>
  <c r="X468" i="5"/>
  <c r="AF467" i="5"/>
  <c r="X464" i="5"/>
  <c r="AF463" i="5"/>
  <c r="X461" i="5"/>
  <c r="AE460" i="5"/>
  <c r="X459" i="5"/>
  <c r="AE458" i="5"/>
  <c r="X457" i="5"/>
  <c r="AB456" i="5"/>
  <c r="AB454" i="5"/>
  <c r="AB452" i="5"/>
  <c r="AB450" i="5"/>
  <c r="AB448" i="5"/>
  <c r="AB446" i="5"/>
  <c r="AB444" i="5"/>
  <c r="AB442" i="5"/>
  <c r="AB440" i="5"/>
  <c r="AB438" i="5"/>
  <c r="AB436" i="5"/>
  <c r="AE434" i="5"/>
  <c r="W434" i="5"/>
  <c r="AF433" i="5"/>
  <c r="X433" i="5"/>
  <c r="AA432" i="5"/>
  <c r="AB431" i="5"/>
  <c r="AE430" i="5"/>
  <c r="W430" i="5"/>
  <c r="AF429" i="5"/>
  <c r="X429" i="5"/>
  <c r="AA428" i="5"/>
  <c r="AB427" i="5"/>
  <c r="AE426" i="5"/>
  <c r="W426" i="5"/>
  <c r="AF425" i="5"/>
  <c r="X425" i="5"/>
  <c r="AA424" i="5"/>
  <c r="AB423" i="5"/>
  <c r="AE422" i="5"/>
  <c r="W422" i="5"/>
  <c r="AF421" i="5"/>
  <c r="X421" i="5"/>
  <c r="AF420" i="5"/>
  <c r="X420" i="5"/>
  <c r="AA419" i="5"/>
  <c r="AB418" i="5"/>
  <c r="AE417" i="5"/>
  <c r="W417" i="5"/>
  <c r="AF416" i="5"/>
  <c r="X416" i="5"/>
  <c r="AA415" i="5"/>
  <c r="AB414" i="5"/>
  <c r="AE413" i="5"/>
  <c r="W413" i="5"/>
  <c r="AF412" i="5"/>
  <c r="X412" i="5"/>
  <c r="AA411" i="5"/>
  <c r="AB410" i="5"/>
  <c r="AE409" i="5"/>
  <c r="W409" i="5"/>
  <c r="AF408" i="5"/>
  <c r="X408" i="5"/>
  <c r="AA407" i="5"/>
  <c r="AB406" i="5"/>
  <c r="AE405" i="5"/>
  <c r="W405" i="5"/>
  <c r="AF404" i="5"/>
  <c r="X404" i="5"/>
  <c r="AA403" i="5"/>
  <c r="AB402" i="5"/>
  <c r="AE401" i="5"/>
  <c r="W401" i="5"/>
  <c r="AF400" i="5"/>
  <c r="X400" i="5"/>
  <c r="AA399" i="5"/>
  <c r="AB398" i="5"/>
  <c r="AE397" i="5"/>
  <c r="W397" i="5"/>
  <c r="AF396" i="5"/>
  <c r="X396" i="5"/>
  <c r="AA395" i="5"/>
  <c r="AB394" i="5"/>
  <c r="AE393" i="5"/>
  <c r="W393" i="5"/>
  <c r="AF392" i="5"/>
  <c r="X392" i="5"/>
  <c r="AA391" i="5"/>
  <c r="AB390" i="5"/>
  <c r="AE389" i="5"/>
  <c r="W389" i="5"/>
  <c r="AF388" i="5"/>
  <c r="X388" i="5"/>
  <c r="AA387" i="5"/>
  <c r="AB386" i="5"/>
  <c r="AE385" i="5"/>
  <c r="W385" i="5"/>
  <c r="AF384" i="5"/>
  <c r="X384" i="5"/>
  <c r="AA383" i="5"/>
  <c r="AB382" i="5"/>
  <c r="AE381" i="5"/>
  <c r="W381" i="5"/>
  <c r="AF380" i="5"/>
  <c r="X380" i="5"/>
  <c r="AA379" i="5"/>
  <c r="AB378" i="5"/>
  <c r="AE377" i="5"/>
  <c r="W377" i="5"/>
  <c r="AF376" i="5"/>
  <c r="X376" i="5"/>
  <c r="AA375" i="5"/>
  <c r="AB374" i="5"/>
  <c r="AE373" i="5"/>
  <c r="W373" i="5"/>
  <c r="AF372" i="5"/>
  <c r="X372" i="5"/>
  <c r="AA371" i="5"/>
  <c r="AB370" i="5"/>
  <c r="AE369" i="5"/>
  <c r="W369" i="5"/>
  <c r="AF368" i="5"/>
  <c r="X368" i="5"/>
  <c r="AA367" i="5"/>
  <c r="AB366" i="5"/>
  <c r="AE365" i="5"/>
  <c r="W365" i="5"/>
  <c r="AF364" i="5"/>
  <c r="X364" i="5"/>
  <c r="AA363" i="5"/>
  <c r="AB362" i="5"/>
  <c r="AE361" i="5"/>
  <c r="W361" i="5"/>
  <c r="AF360" i="5"/>
  <c r="X360" i="5"/>
  <c r="AA359" i="5"/>
  <c r="AB358" i="5"/>
  <c r="AE357" i="5"/>
  <c r="W357" i="5"/>
  <c r="AF356" i="5"/>
  <c r="X356" i="5"/>
  <c r="AA355" i="5"/>
  <c r="AB354" i="5"/>
  <c r="AE353" i="5"/>
  <c r="W353" i="5"/>
  <c r="AF352" i="5"/>
  <c r="X352" i="5"/>
  <c r="AA351" i="5"/>
  <c r="AB350" i="5"/>
  <c r="AE349" i="5"/>
  <c r="W349" i="5"/>
  <c r="AF348" i="5"/>
  <c r="X348" i="5"/>
  <c r="AA347" i="5"/>
  <c r="AB346" i="5"/>
  <c r="AE345" i="5"/>
  <c r="W345" i="5"/>
  <c r="AF344" i="5"/>
  <c r="X344" i="5"/>
  <c r="AA343" i="5"/>
  <c r="AB342" i="5"/>
  <c r="AE341" i="5"/>
  <c r="W341" i="5"/>
  <c r="AF340" i="5"/>
  <c r="X340" i="5"/>
  <c r="AA339" i="5"/>
  <c r="AB338" i="5"/>
  <c r="AE337" i="5"/>
  <c r="W337" i="5"/>
  <c r="AF336" i="5"/>
  <c r="X336" i="5"/>
  <c r="AA335" i="5"/>
  <c r="AB334" i="5"/>
  <c r="AE333" i="5"/>
  <c r="W333" i="5"/>
  <c r="AF332" i="5"/>
  <c r="X332" i="5"/>
  <c r="AA331" i="5"/>
  <c r="AB330" i="5"/>
  <c r="AE329" i="5"/>
  <c r="W329" i="5"/>
  <c r="AF328" i="5"/>
  <c r="X328" i="5"/>
  <c r="AA327" i="5"/>
  <c r="AB326" i="5"/>
  <c r="AE325" i="5"/>
  <c r="W325" i="5"/>
  <c r="AF324" i="5"/>
  <c r="X324" i="5"/>
  <c r="AA323" i="5"/>
  <c r="AB322" i="5"/>
  <c r="AE321" i="5"/>
  <c r="W321" i="5"/>
  <c r="AF320" i="5"/>
  <c r="X320" i="5"/>
  <c r="AA319" i="5"/>
  <c r="AB318" i="5"/>
  <c r="AE317" i="5"/>
  <c r="W317" i="5"/>
  <c r="AF316" i="5"/>
  <c r="X316" i="5"/>
  <c r="AA315" i="5"/>
  <c r="AB314" i="5"/>
  <c r="AE313" i="5"/>
  <c r="W313" i="5"/>
  <c r="AF312" i="5"/>
  <c r="X312" i="5"/>
  <c r="AF311" i="5"/>
  <c r="X311" i="5"/>
  <c r="AA310" i="5"/>
  <c r="AB309" i="5"/>
  <c r="AE308" i="5"/>
  <c r="W308" i="5"/>
  <c r="AF307" i="5"/>
  <c r="X307" i="5"/>
  <c r="AA306" i="5"/>
  <c r="AB305" i="5"/>
  <c r="AE304" i="5"/>
  <c r="W304" i="5"/>
  <c r="AF303" i="5"/>
  <c r="X303" i="5"/>
  <c r="AA302" i="5"/>
  <c r="AB301" i="5"/>
  <c r="AE300" i="5"/>
  <c r="W300" i="5"/>
  <c r="AF299" i="5"/>
  <c r="X299" i="5"/>
  <c r="AA298" i="5"/>
  <c r="AB297" i="5"/>
  <c r="AE296" i="5"/>
  <c r="W296" i="5"/>
  <c r="AF295" i="5"/>
  <c r="X295" i="5"/>
  <c r="AA294" i="5"/>
  <c r="AB293" i="5"/>
  <c r="AE292" i="5"/>
  <c r="W292" i="5"/>
  <c r="AF291" i="5"/>
  <c r="X291" i="5"/>
  <c r="AA290" i="5"/>
  <c r="AB289" i="5"/>
  <c r="AE288" i="5"/>
  <c r="W288" i="5"/>
  <c r="AF287" i="5"/>
  <c r="X287" i="5"/>
  <c r="AA286" i="5"/>
  <c r="AB285" i="5"/>
  <c r="AE284" i="5"/>
  <c r="W284" i="5"/>
  <c r="AF283" i="5"/>
  <c r="X283" i="5"/>
  <c r="AA282" i="5"/>
  <c r="AB281" i="5"/>
  <c r="AE280" i="5"/>
  <c r="W280" i="5"/>
  <c r="AF279" i="5"/>
  <c r="X279" i="5"/>
  <c r="AA278" i="5"/>
  <c r="AB277" i="5"/>
  <c r="AE276" i="5"/>
  <c r="W276" i="5"/>
  <c r="AF275" i="5"/>
  <c r="X275" i="5"/>
  <c r="AA274" i="5"/>
  <c r="AB273" i="5"/>
  <c r="AE272" i="5"/>
  <c r="W272" i="5"/>
  <c r="AF271" i="5"/>
  <c r="X271" i="5"/>
  <c r="AA270" i="5"/>
  <c r="AB269" i="5"/>
  <c r="AE268" i="5"/>
  <c r="W268" i="5"/>
  <c r="AF267" i="5"/>
  <c r="X267" i="5"/>
  <c r="AA266" i="5"/>
  <c r="AB265" i="5"/>
  <c r="AE264" i="5"/>
  <c r="W264" i="5"/>
  <c r="AF263" i="5"/>
  <c r="X263" i="5"/>
  <c r="AA262" i="5"/>
  <c r="AE261" i="5"/>
  <c r="AA261" i="5"/>
  <c r="W261" i="5"/>
  <c r="AD260" i="5"/>
  <c r="Z260" i="5"/>
  <c r="V260" i="5"/>
  <c r="AG259" i="5"/>
  <c r="AC259" i="5"/>
  <c r="Y259" i="5"/>
  <c r="AF258" i="5"/>
  <c r="AB258" i="5"/>
  <c r="X258" i="5"/>
  <c r="AE257" i="5"/>
  <c r="AA257" i="5"/>
  <c r="W257" i="5"/>
  <c r="AD256" i="5"/>
  <c r="Z256" i="5"/>
  <c r="V256" i="5"/>
  <c r="AG255" i="5"/>
  <c r="AC255" i="5"/>
  <c r="Y255" i="5"/>
  <c r="AF254" i="5"/>
  <c r="AB254" i="5"/>
  <c r="X254" i="5"/>
  <c r="AE253" i="5"/>
  <c r="AA253" i="5"/>
  <c r="W253" i="5"/>
  <c r="AD252" i="5"/>
  <c r="Z252" i="5"/>
  <c r="V252" i="5"/>
  <c r="AG251" i="5"/>
  <c r="AC251" i="5"/>
  <c r="Y251" i="5"/>
  <c r="AF250" i="5"/>
  <c r="AB250" i="5"/>
  <c r="X250" i="5"/>
  <c r="AE249" i="5"/>
  <c r="AA249" i="5"/>
  <c r="W249" i="5"/>
  <c r="AD248" i="5"/>
  <c r="Z248" i="5"/>
  <c r="V248" i="5"/>
  <c r="AG247" i="5"/>
  <c r="AC247" i="5"/>
  <c r="Y247" i="5"/>
  <c r="AF246" i="5"/>
  <c r="AB246" i="5"/>
  <c r="X246" i="5"/>
  <c r="AE245" i="5"/>
  <c r="AA245" i="5"/>
  <c r="W245" i="5"/>
  <c r="AD244" i="5"/>
  <c r="Z244" i="5"/>
  <c r="V244" i="5"/>
  <c r="AG243" i="5"/>
  <c r="AC243" i="5"/>
  <c r="Y243" i="5"/>
  <c r="AF242" i="5"/>
  <c r="AB242" i="5"/>
  <c r="X242" i="5"/>
  <c r="AE241" i="5"/>
  <c r="AA241" i="5"/>
  <c r="W241" i="5"/>
  <c r="AD240" i="5"/>
  <c r="Z240" i="5"/>
  <c r="V240" i="5"/>
  <c r="AG239" i="5"/>
  <c r="AC239" i="5"/>
  <c r="Y239" i="5"/>
  <c r="AF238" i="5"/>
  <c r="AB238" i="5"/>
  <c r="X238" i="5"/>
  <c r="AE237" i="5"/>
  <c r="AA237" i="5"/>
  <c r="W237" i="5"/>
  <c r="AD236" i="5"/>
  <c r="Z236" i="5"/>
  <c r="V236" i="5"/>
  <c r="AG235" i="5"/>
  <c r="AC235" i="5"/>
  <c r="Y235" i="5"/>
  <c r="AF234" i="5"/>
  <c r="AB234" i="5"/>
  <c r="X234" i="5"/>
  <c r="AE233" i="5"/>
  <c r="AA233" i="5"/>
  <c r="W233" i="5"/>
  <c r="AD232" i="5"/>
  <c r="Z232" i="5"/>
  <c r="V232" i="5"/>
  <c r="AF231" i="5"/>
  <c r="AB231" i="5"/>
  <c r="X231" i="5"/>
  <c r="AE230" i="5"/>
  <c r="AA230" i="5"/>
  <c r="W230" i="5"/>
  <c r="AD229" i="5"/>
  <c r="Z229" i="5"/>
  <c r="V229" i="5"/>
  <c r="AG228" i="5"/>
  <c r="AC228" i="5"/>
  <c r="Y228" i="5"/>
  <c r="AF227" i="5"/>
  <c r="AB227" i="5"/>
  <c r="X227" i="5"/>
  <c r="AE226" i="5"/>
  <c r="AA226" i="5"/>
  <c r="W226" i="5"/>
  <c r="AD225" i="5"/>
  <c r="Z225" i="5"/>
  <c r="V225" i="5"/>
  <c r="AG224" i="5"/>
  <c r="AC224" i="5"/>
  <c r="Y224" i="5"/>
  <c r="AF223" i="5"/>
  <c r="AB223" i="5"/>
  <c r="X223" i="5"/>
  <c r="AE222" i="5"/>
  <c r="AA222" i="5"/>
  <c r="W222" i="5"/>
  <c r="AD221" i="5"/>
  <c r="Z221" i="5"/>
  <c r="V221" i="5"/>
  <c r="AG220" i="5"/>
  <c r="AC220" i="5"/>
  <c r="Y220" i="5"/>
  <c r="AF219" i="5"/>
  <c r="AB219" i="5"/>
  <c r="X219" i="5"/>
  <c r="AE218" i="5"/>
  <c r="AA218" i="5"/>
  <c r="W218" i="5"/>
  <c r="AD217" i="5"/>
  <c r="Z217" i="5"/>
  <c r="V217" i="5"/>
  <c r="AG216" i="5"/>
  <c r="AC216" i="5"/>
  <c r="Y216" i="5"/>
  <c r="AF215" i="5"/>
  <c r="AB215" i="5"/>
  <c r="X215" i="5"/>
  <c r="AE214" i="5"/>
  <c r="AA214" i="5"/>
  <c r="W214" i="5"/>
  <c r="AD213" i="5"/>
  <c r="Z213" i="5"/>
  <c r="V213" i="5"/>
  <c r="AG212" i="5"/>
  <c r="AC212" i="5"/>
  <c r="Y212" i="5"/>
  <c r="AF211" i="5"/>
  <c r="AB211" i="5"/>
  <c r="X211" i="5"/>
  <c r="AE210" i="5"/>
  <c r="AA210" i="5"/>
  <c r="W210" i="5"/>
  <c r="AD209" i="5"/>
  <c r="Z209" i="5"/>
  <c r="V209" i="5"/>
  <c r="AG208" i="5"/>
  <c r="AC208" i="5"/>
  <c r="Y208" i="5"/>
  <c r="AF207" i="5"/>
  <c r="AB207" i="5"/>
  <c r="X207" i="5"/>
  <c r="AE206" i="5"/>
  <c r="AA206" i="5"/>
  <c r="W206" i="5"/>
  <c r="AD205" i="5"/>
  <c r="Z205" i="5"/>
  <c r="V205" i="5"/>
  <c r="AG204" i="5"/>
  <c r="AC204" i="5"/>
  <c r="Y204" i="5"/>
  <c r="AF203" i="5"/>
  <c r="AB203" i="5"/>
  <c r="X203" i="5"/>
  <c r="AE202" i="5"/>
  <c r="AA202" i="5"/>
  <c r="W202" i="5"/>
  <c r="AD201" i="5"/>
  <c r="Z201" i="5"/>
  <c r="V201" i="5"/>
  <c r="AG200" i="5"/>
  <c r="AC200" i="5"/>
  <c r="Y200" i="5"/>
  <c r="AF199" i="5"/>
  <c r="AB199" i="5"/>
  <c r="X199" i="5"/>
  <c r="AE198" i="5"/>
  <c r="AA198" i="5"/>
  <c r="W198" i="5"/>
  <c r="AD197" i="5"/>
  <c r="Z197" i="5"/>
  <c r="V197" i="5"/>
  <c r="AG196" i="5"/>
  <c r="AC196" i="5"/>
  <c r="Y196" i="5"/>
  <c r="AF195" i="5"/>
  <c r="AB195" i="5"/>
  <c r="X195" i="5"/>
  <c r="AE194" i="5"/>
  <c r="AA194" i="5"/>
  <c r="W194" i="5"/>
  <c r="AD193" i="5"/>
  <c r="Z193" i="5"/>
  <c r="V193" i="5"/>
  <c r="AG192" i="5"/>
  <c r="AC192" i="5"/>
  <c r="Y192" i="5"/>
  <c r="AF191" i="5"/>
  <c r="AB191" i="5"/>
  <c r="X191" i="5"/>
  <c r="AE190" i="5"/>
  <c r="AA190" i="5"/>
  <c r="W190" i="5"/>
  <c r="AD189" i="5"/>
  <c r="Z189" i="5"/>
  <c r="V189" i="5"/>
  <c r="AG188" i="5"/>
  <c r="AC188" i="5"/>
  <c r="Y188" i="5"/>
  <c r="AF187" i="5"/>
  <c r="AB187" i="5"/>
  <c r="X187" i="5"/>
  <c r="AE186" i="5"/>
  <c r="AA186" i="5"/>
  <c r="W186" i="5"/>
  <c r="AD185" i="5"/>
  <c r="Z185" i="5"/>
  <c r="V185" i="5"/>
  <c r="AG184" i="5"/>
  <c r="AC184" i="5"/>
  <c r="Y184" i="5"/>
  <c r="AF183" i="5"/>
  <c r="AB183" i="5"/>
  <c r="X183" i="5"/>
  <c r="AE182" i="5"/>
  <c r="AA182" i="5"/>
  <c r="W182" i="5"/>
  <c r="AD181" i="5"/>
  <c r="Z181" i="5"/>
  <c r="V181" i="5"/>
  <c r="AG180" i="5"/>
  <c r="AC180" i="5"/>
  <c r="Y180" i="5"/>
  <c r="AF179" i="5"/>
  <c r="AB179" i="5"/>
  <c r="X179" i="5"/>
  <c r="AE178" i="5"/>
  <c r="AA178" i="5"/>
  <c r="W178" i="5"/>
  <c r="AD177" i="5"/>
  <c r="Z177" i="5"/>
  <c r="V177" i="5"/>
  <c r="AG176" i="5"/>
  <c r="AC176" i="5"/>
  <c r="Y176" i="5"/>
  <c r="AF175" i="5"/>
  <c r="AB175" i="5"/>
  <c r="X175" i="5"/>
  <c r="AE174" i="5"/>
  <c r="AA174" i="5"/>
  <c r="W174" i="5"/>
  <c r="AD173" i="5"/>
  <c r="Z173" i="5"/>
  <c r="V173" i="5"/>
  <c r="AG172" i="5"/>
  <c r="AC172" i="5"/>
  <c r="Y172" i="5"/>
  <c r="AF171" i="5"/>
  <c r="AB171" i="5"/>
  <c r="X171" i="5"/>
  <c r="AE170" i="5"/>
  <c r="AA170" i="5"/>
  <c r="W170" i="5"/>
  <c r="AD169" i="5"/>
  <c r="Z169" i="5"/>
  <c r="V169" i="5"/>
  <c r="AG168" i="5"/>
  <c r="AC168" i="5"/>
  <c r="Y168" i="5"/>
  <c r="AF167" i="5"/>
  <c r="AB167" i="5"/>
  <c r="X167" i="5"/>
  <c r="AE166" i="5"/>
  <c r="AA166" i="5"/>
  <c r="W166" i="5"/>
  <c r="AD165" i="5"/>
  <c r="Z165" i="5"/>
  <c r="V165" i="5"/>
  <c r="AG164" i="5"/>
  <c r="AC164" i="5"/>
  <c r="Y164" i="5"/>
  <c r="AF163" i="5"/>
  <c r="AB163" i="5"/>
  <c r="X163" i="5"/>
  <c r="AE162" i="5"/>
  <c r="AA162" i="5"/>
  <c r="W162" i="5"/>
  <c r="AG161" i="5"/>
  <c r="AC161" i="5"/>
  <c r="Y161" i="5"/>
  <c r="AF160" i="5"/>
  <c r="AB160" i="5"/>
  <c r="X160" i="5"/>
  <c r="AE159" i="5"/>
  <c r="AA159" i="5"/>
  <c r="W159" i="5"/>
  <c r="AD158" i="5"/>
  <c r="Z158" i="5"/>
  <c r="V158" i="5"/>
  <c r="AG157" i="5"/>
  <c r="AC157" i="5"/>
  <c r="Y157" i="5"/>
  <c r="AF156" i="5"/>
  <c r="AB156" i="5"/>
  <c r="X156" i="5"/>
  <c r="AE155" i="5"/>
  <c r="AA155" i="5"/>
  <c r="W155" i="5"/>
  <c r="AD154" i="5"/>
  <c r="Z154" i="5"/>
  <c r="V154" i="5"/>
  <c r="AG153" i="5"/>
  <c r="AC153" i="5"/>
  <c r="Y153" i="5"/>
  <c r="AF152" i="5"/>
  <c r="AB152" i="5"/>
  <c r="X152" i="5"/>
  <c r="AE151" i="5"/>
  <c r="AA151" i="5"/>
  <c r="W151" i="5"/>
  <c r="AD150" i="5"/>
  <c r="Z150" i="5"/>
  <c r="V150" i="5"/>
  <c r="AG149" i="5"/>
  <c r="AC149" i="5"/>
  <c r="Y149" i="5"/>
  <c r="AF148" i="5"/>
  <c r="AB148" i="5"/>
  <c r="X148" i="5"/>
  <c r="AE147" i="5"/>
  <c r="AA147" i="5"/>
  <c r="W147" i="5"/>
  <c r="AD146" i="5"/>
  <c r="Z146" i="5"/>
  <c r="V146" i="5"/>
  <c r="AG145" i="5"/>
  <c r="AC145" i="5"/>
  <c r="Y145" i="5"/>
  <c r="AF144" i="5"/>
  <c r="AB144" i="5"/>
  <c r="X144" i="5"/>
  <c r="AE143" i="5"/>
  <c r="AA143" i="5"/>
  <c r="W143" i="5"/>
  <c r="AD142" i="5"/>
  <c r="Z142" i="5"/>
  <c r="V142" i="5"/>
  <c r="AG141" i="5"/>
  <c r="AC141" i="5"/>
  <c r="Y141" i="5"/>
  <c r="AF140" i="5"/>
  <c r="AB140" i="5"/>
  <c r="X140" i="5"/>
  <c r="AE139" i="5"/>
  <c r="AA139" i="5"/>
  <c r="W139" i="5"/>
  <c r="AD138" i="5"/>
  <c r="Z138" i="5"/>
  <c r="V138" i="5"/>
  <c r="AG137" i="5"/>
  <c r="AC137" i="5"/>
  <c r="Y137" i="5"/>
  <c r="AF136" i="5"/>
  <c r="AB136" i="5"/>
  <c r="X136" i="5"/>
  <c r="AE135" i="5"/>
  <c r="AA135" i="5"/>
  <c r="W135" i="5"/>
  <c r="AD134" i="5"/>
  <c r="Z134" i="5"/>
  <c r="V134" i="5"/>
  <c r="AG133" i="5"/>
  <c r="AC133" i="5"/>
  <c r="Y133" i="5"/>
  <c r="AF132" i="5"/>
  <c r="AB132" i="5"/>
  <c r="X132" i="5"/>
  <c r="AD131" i="5"/>
  <c r="Z131" i="5"/>
  <c r="V131" i="5"/>
  <c r="AG130" i="5"/>
  <c r="AC130" i="5"/>
  <c r="Y130" i="5"/>
  <c r="AF129" i="5"/>
  <c r="AB129" i="5"/>
  <c r="X129" i="5"/>
  <c r="AE128" i="5"/>
  <c r="AA128" i="5"/>
  <c r="W128" i="5"/>
  <c r="AD127" i="5"/>
  <c r="Z127" i="5"/>
  <c r="V127" i="5"/>
  <c r="AG126" i="5"/>
  <c r="AC126" i="5"/>
  <c r="Y126" i="5"/>
  <c r="AF125" i="5"/>
  <c r="AB125" i="5"/>
  <c r="X125" i="5"/>
  <c r="AE124" i="5"/>
  <c r="AA124" i="5"/>
  <c r="W124" i="5"/>
  <c r="AD123" i="5"/>
  <c r="Z123" i="5"/>
  <c r="V123" i="5"/>
  <c r="AG122" i="5"/>
  <c r="AC122" i="5"/>
  <c r="Y122" i="5"/>
  <c r="AF121" i="5"/>
  <c r="AB121" i="5"/>
  <c r="X121" i="5"/>
  <c r="AE120" i="5"/>
  <c r="AA120" i="5"/>
  <c r="W120" i="5"/>
  <c r="AD119" i="5"/>
  <c r="Z119" i="5"/>
  <c r="V119" i="5"/>
  <c r="AG118" i="5"/>
  <c r="AC118" i="5"/>
  <c r="Y118" i="5"/>
  <c r="AF117" i="5"/>
  <c r="AB117" i="5"/>
  <c r="X117" i="5"/>
  <c r="AE116" i="5"/>
  <c r="AA116" i="5"/>
  <c r="W116" i="5"/>
  <c r="AD115" i="5"/>
  <c r="Z115" i="5"/>
  <c r="V115" i="5"/>
  <c r="AG114" i="5"/>
  <c r="AC114" i="5"/>
  <c r="Y114" i="5"/>
  <c r="AF113" i="5"/>
  <c r="AB113" i="5"/>
  <c r="X113" i="5"/>
  <c r="AE112" i="5"/>
  <c r="AA112" i="5"/>
  <c r="W112" i="5"/>
  <c r="AD111" i="5"/>
  <c r="Z111" i="5"/>
  <c r="V111" i="5"/>
  <c r="AG110" i="5"/>
  <c r="AC110" i="5"/>
  <c r="Y110" i="5"/>
  <c r="AF109" i="5"/>
  <c r="AB109" i="5"/>
  <c r="X109" i="5"/>
  <c r="AE108" i="5"/>
  <c r="AA108" i="5"/>
  <c r="W108" i="5"/>
  <c r="AD107" i="5"/>
  <c r="Z107" i="5"/>
  <c r="V107" i="5"/>
  <c r="AG106" i="5"/>
  <c r="AC106" i="5"/>
  <c r="Y106" i="5"/>
  <c r="AF105" i="5"/>
  <c r="AB105" i="5"/>
  <c r="X105" i="5"/>
  <c r="AE104" i="5"/>
  <c r="AA104" i="5"/>
  <c r="W104" i="5"/>
  <c r="AD103" i="5"/>
  <c r="Z103" i="5"/>
  <c r="V103" i="5"/>
  <c r="AG102" i="5"/>
  <c r="AC102" i="5"/>
  <c r="Y102" i="5"/>
  <c r="AF101" i="5"/>
  <c r="AB101" i="5"/>
  <c r="X101" i="5"/>
  <c r="AE100" i="5"/>
  <c r="AA100" i="5"/>
  <c r="W100" i="5"/>
  <c r="AD99" i="5"/>
  <c r="Z99" i="5"/>
  <c r="V99" i="5"/>
  <c r="AG98" i="5"/>
  <c r="AC98" i="5"/>
  <c r="Y98" i="5"/>
  <c r="AF97" i="5"/>
  <c r="AB97" i="5"/>
  <c r="X97" i="5"/>
  <c r="AE96" i="5"/>
  <c r="AA96" i="5"/>
  <c r="W96" i="5"/>
  <c r="AD95" i="5"/>
  <c r="Z95" i="5"/>
  <c r="V95" i="5"/>
  <c r="AG94" i="5"/>
  <c r="AC94" i="5"/>
  <c r="Y94" i="5"/>
  <c r="AF93" i="5"/>
  <c r="AB93" i="5"/>
  <c r="X93" i="5"/>
  <c r="AE92" i="5"/>
  <c r="AA92" i="5"/>
  <c r="W92" i="5"/>
  <c r="AD91" i="5"/>
  <c r="Z91" i="5"/>
  <c r="V91" i="5"/>
  <c r="AG90" i="5"/>
  <c r="AC90" i="5"/>
  <c r="Y90" i="5"/>
  <c r="AF89" i="5"/>
  <c r="AB89" i="5"/>
  <c r="X89" i="5"/>
  <c r="AE88" i="5"/>
  <c r="AA88" i="5"/>
  <c r="W88" i="5"/>
  <c r="AD87" i="5"/>
  <c r="Z87" i="5"/>
  <c r="V87" i="5"/>
  <c r="AG86" i="5"/>
  <c r="AC86" i="5"/>
  <c r="Y86" i="5"/>
  <c r="AF85" i="5"/>
  <c r="AB85" i="5"/>
  <c r="X85" i="5"/>
  <c r="AE84" i="5"/>
  <c r="AA84" i="5"/>
  <c r="W84" i="5"/>
  <c r="AD83" i="5"/>
  <c r="Z83" i="5"/>
  <c r="V83" i="5"/>
  <c r="AG82" i="5"/>
  <c r="AC82" i="5"/>
  <c r="Y82" i="5"/>
  <c r="AF81" i="5"/>
  <c r="AB81" i="5"/>
  <c r="X81" i="5"/>
  <c r="AE80" i="5"/>
  <c r="AA80" i="5"/>
  <c r="W80" i="5"/>
  <c r="AD79" i="5"/>
  <c r="Z79" i="5"/>
  <c r="V79" i="5"/>
  <c r="AG78" i="5"/>
  <c r="AC78" i="5"/>
  <c r="Y78" i="5"/>
  <c r="AF77" i="5"/>
  <c r="AB77" i="5"/>
  <c r="X77" i="5"/>
  <c r="AE76" i="5"/>
  <c r="AA76" i="5"/>
  <c r="W76" i="5"/>
  <c r="AD75" i="5"/>
  <c r="Z75" i="5"/>
  <c r="V75" i="5"/>
  <c r="AG74" i="5"/>
  <c r="AC74" i="5"/>
  <c r="Y74" i="5"/>
  <c r="AF73" i="5"/>
  <c r="AB73" i="5"/>
  <c r="X73" i="5"/>
  <c r="AE72" i="5"/>
  <c r="AA72" i="5"/>
  <c r="W72" i="5"/>
  <c r="AD71" i="5"/>
  <c r="Z71" i="5"/>
  <c r="V71" i="5"/>
  <c r="AG70" i="5"/>
  <c r="AC70" i="5"/>
  <c r="Y70" i="5"/>
  <c r="AE69" i="5"/>
  <c r="AA69" i="5"/>
  <c r="W69" i="5"/>
  <c r="AD68" i="5"/>
  <c r="Z68" i="5"/>
  <c r="V68" i="5"/>
  <c r="AG67" i="5"/>
  <c r="AC67" i="5"/>
  <c r="Y67" i="5"/>
  <c r="AF66" i="5"/>
  <c r="AB66" i="5"/>
  <c r="X66" i="5"/>
  <c r="AE65" i="5"/>
  <c r="AA65" i="5"/>
  <c r="W65" i="5"/>
  <c r="AD64" i="5"/>
  <c r="Z64" i="5"/>
  <c r="V64" i="5"/>
  <c r="AG63" i="5"/>
  <c r="AC63" i="5"/>
  <c r="Y63" i="5"/>
  <c r="AF62" i="5"/>
  <c r="AB62" i="5"/>
  <c r="X62" i="5"/>
  <c r="AE61" i="5"/>
  <c r="AA61" i="5"/>
  <c r="W61" i="5"/>
  <c r="AD60" i="5"/>
  <c r="Z60" i="5"/>
  <c r="V60" i="5"/>
  <c r="AG59" i="5"/>
  <c r="AC59" i="5"/>
  <c r="Y59" i="5"/>
  <c r="AE57" i="5"/>
  <c r="AA57" i="5"/>
  <c r="W57" i="5"/>
  <c r="AD56" i="5"/>
  <c r="Z56" i="5"/>
  <c r="V56" i="5"/>
  <c r="AG55" i="5"/>
  <c r="AC55" i="5"/>
  <c r="Y55" i="5"/>
  <c r="AF54" i="5"/>
  <c r="AB54" i="5"/>
  <c r="X54" i="5"/>
  <c r="AE53" i="5"/>
  <c r="AA53" i="5"/>
  <c r="W53" i="5"/>
  <c r="AD52" i="5"/>
  <c r="Z52" i="5"/>
  <c r="V52" i="5"/>
  <c r="AG51" i="5"/>
  <c r="AC51" i="5"/>
  <c r="Y51" i="5"/>
  <c r="AF50" i="5"/>
  <c r="AB50" i="5"/>
  <c r="X50" i="5"/>
  <c r="AE49" i="5"/>
  <c r="AA49" i="5"/>
  <c r="W49" i="5"/>
  <c r="AD48" i="5"/>
  <c r="Z48" i="5"/>
  <c r="V48" i="5"/>
  <c r="AG47" i="5"/>
  <c r="AC47" i="5"/>
  <c r="Y47" i="5"/>
  <c r="AE46" i="5"/>
  <c r="AA46" i="5"/>
  <c r="W46" i="5"/>
  <c r="AD45" i="5"/>
  <c r="Z45" i="5"/>
  <c r="V45" i="5"/>
  <c r="AG44" i="5"/>
  <c r="AC44" i="5"/>
  <c r="Y44" i="5"/>
  <c r="AF43" i="5"/>
  <c r="AB43" i="5"/>
  <c r="X43" i="5"/>
  <c r="AE42" i="5"/>
  <c r="AA42" i="5"/>
  <c r="W42" i="5"/>
  <c r="AD41" i="5"/>
  <c r="Z41" i="5"/>
  <c r="V41" i="5"/>
  <c r="AG40" i="5"/>
  <c r="AC40" i="5"/>
  <c r="Y40" i="5"/>
  <c r="AF39" i="5"/>
  <c r="AB39" i="5"/>
  <c r="X39" i="5"/>
  <c r="AE38" i="5"/>
  <c r="AA38" i="5"/>
  <c r="W38" i="5"/>
  <c r="AD37" i="5"/>
  <c r="Z37" i="5"/>
  <c r="V37" i="5"/>
  <c r="AG36" i="5"/>
  <c r="AC36" i="5"/>
  <c r="Y36" i="5"/>
  <c r="AF35" i="5"/>
  <c r="AB35" i="5"/>
  <c r="X35" i="5"/>
  <c r="AE34" i="5"/>
  <c r="AA34" i="5"/>
  <c r="W34" i="5"/>
  <c r="AD33" i="5"/>
  <c r="Z33" i="5"/>
  <c r="V33" i="5"/>
  <c r="AG32" i="5"/>
  <c r="AC32" i="5"/>
  <c r="Y32" i="5"/>
  <c r="AF31" i="5"/>
  <c r="AB31" i="5"/>
  <c r="X31" i="5"/>
  <c r="AE30" i="5"/>
  <c r="AA30" i="5"/>
  <c r="W30" i="5"/>
  <c r="AD29" i="5"/>
  <c r="Z29" i="5"/>
  <c r="V29" i="5"/>
  <c r="AG28" i="5"/>
  <c r="AC28" i="5"/>
  <c r="Y28" i="5"/>
  <c r="AF27" i="5"/>
  <c r="AB27" i="5"/>
  <c r="X27" i="5"/>
  <c r="AE26" i="5"/>
  <c r="AA26" i="5"/>
  <c r="W26" i="5"/>
  <c r="AD25" i="5"/>
  <c r="Z25" i="5"/>
  <c r="V25" i="5"/>
  <c r="AG24" i="5"/>
  <c r="AC24" i="5"/>
  <c r="Y24" i="5"/>
  <c r="AF23" i="5"/>
  <c r="AB23" i="5"/>
  <c r="X23" i="5"/>
  <c r="AE22" i="5"/>
  <c r="AA22" i="5"/>
  <c r="W22" i="5"/>
  <c r="AD21" i="5"/>
  <c r="Z21" i="5"/>
  <c r="V21" i="5"/>
  <c r="AG20" i="5"/>
  <c r="AC20" i="5"/>
  <c r="Y20" i="5"/>
  <c r="AF19" i="5"/>
  <c r="AB19" i="5"/>
  <c r="X19" i="5"/>
  <c r="AE18" i="5"/>
  <c r="AA18" i="5"/>
  <c r="W18" i="5"/>
  <c r="AD17" i="5"/>
  <c r="Z17" i="5"/>
  <c r="V17" i="5"/>
  <c r="AF15" i="5"/>
  <c r="AB15" i="5"/>
  <c r="X15" i="5"/>
  <c r="AE14" i="5"/>
  <c r="AA14" i="5"/>
  <c r="W14" i="5"/>
  <c r="AD13" i="5"/>
  <c r="Z13" i="5"/>
  <c r="V13" i="5"/>
  <c r="AG12" i="5"/>
  <c r="AC12" i="5"/>
  <c r="Y12" i="5"/>
  <c r="AF11" i="5"/>
  <c r="AB11" i="5"/>
  <c r="X11" i="5"/>
  <c r="AE10" i="5"/>
  <c r="AA10" i="5"/>
  <c r="W10" i="5"/>
  <c r="AD9" i="5"/>
  <c r="Z9" i="5"/>
  <c r="V9" i="5"/>
  <c r="AG8" i="5"/>
  <c r="AC8" i="5"/>
  <c r="Y8" i="5"/>
  <c r="X8" i="5"/>
  <c r="AF8" i="5"/>
  <c r="W9" i="5"/>
  <c r="AE9" i="5"/>
  <c r="AB10" i="5"/>
  <c r="AA11" i="5"/>
  <c r="X12" i="5"/>
  <c r="AF12" i="5"/>
  <c r="W13" i="5"/>
  <c r="AE13" i="5"/>
  <c r="AB14" i="5"/>
  <c r="AA15" i="5"/>
  <c r="AA17" i="5"/>
  <c r="X18" i="5"/>
  <c r="AF18" i="5"/>
  <c r="W19" i="5"/>
  <c r="AE19" i="5"/>
  <c r="AB20" i="5"/>
  <c r="AA21" i="5"/>
  <c r="X22" i="5"/>
  <c r="AF22" i="5"/>
  <c r="W23" i="5"/>
  <c r="AE23" i="5"/>
  <c r="AB24" i="5"/>
  <c r="AA25" i="5"/>
  <c r="X26" i="5"/>
  <c r="AF26" i="5"/>
  <c r="W27" i="5"/>
  <c r="AE27" i="5"/>
  <c r="AB28" i="5"/>
  <c r="AA29" i="5"/>
  <c r="X30" i="5"/>
  <c r="AF30" i="5"/>
  <c r="W31" i="5"/>
  <c r="AE31" i="5"/>
  <c r="AB32" i="5"/>
  <c r="AA33" i="5"/>
  <c r="X34" i="5"/>
  <c r="AF34" i="5"/>
  <c r="W35" i="5"/>
  <c r="AE35" i="5"/>
  <c r="AB36" i="5"/>
  <c r="AA37" i="5"/>
  <c r="X38" i="5"/>
  <c r="AF38" i="5"/>
  <c r="W39" i="5"/>
  <c r="AE39" i="5"/>
  <c r="AB40" i="5"/>
  <c r="AA41" i="5"/>
  <c r="X42" i="5"/>
  <c r="AF42" i="5"/>
  <c r="W43" i="5"/>
  <c r="AE43" i="5"/>
  <c r="AB44" i="5"/>
  <c r="AA45" i="5"/>
  <c r="X46" i="5"/>
  <c r="AF46" i="5"/>
  <c r="X47" i="5"/>
  <c r="AF47" i="5"/>
  <c r="W48" i="5"/>
  <c r="AE48" i="5"/>
  <c r="AB49" i="5"/>
  <c r="AA50" i="5"/>
  <c r="X51" i="5"/>
  <c r="AF51" i="5"/>
  <c r="W52" i="5"/>
  <c r="AE52" i="5"/>
  <c r="AB53" i="5"/>
  <c r="AA54" i="5"/>
  <c r="X55" i="5"/>
  <c r="AF55" i="5"/>
  <c r="W56" i="5"/>
  <c r="AE56" i="5"/>
  <c r="AB57" i="5"/>
  <c r="AB59" i="5"/>
  <c r="AA60" i="5"/>
  <c r="X61" i="5"/>
  <c r="AF61" i="5"/>
  <c r="W62" i="5"/>
  <c r="AE62" i="5"/>
  <c r="AB63" i="5"/>
  <c r="AA64" i="5"/>
  <c r="X65" i="5"/>
  <c r="AF65" i="5"/>
  <c r="W66" i="5"/>
  <c r="AE66" i="5"/>
  <c r="AB67" i="5"/>
  <c r="AA68" i="5"/>
  <c r="X69" i="5"/>
  <c r="AF69" i="5"/>
  <c r="X70" i="5"/>
  <c r="AF70" i="5"/>
  <c r="W71" i="5"/>
  <c r="AE71" i="5"/>
  <c r="AB72" i="5"/>
  <c r="AA73" i="5"/>
  <c r="X74" i="5"/>
  <c r="AF74" i="5"/>
  <c r="W75" i="5"/>
  <c r="AE75" i="5"/>
  <c r="AB76" i="5"/>
  <c r="AA77" i="5"/>
  <c r="X78" i="5"/>
  <c r="AF78" i="5"/>
  <c r="W79" i="5"/>
  <c r="AE79" i="5"/>
  <c r="AB80" i="5"/>
  <c r="AA81" i="5"/>
  <c r="X82" i="5"/>
  <c r="AF82" i="5"/>
  <c r="W83" i="5"/>
  <c r="AE83" i="5"/>
  <c r="AB84" i="5"/>
  <c r="AA85" i="5"/>
  <c r="X86" i="5"/>
  <c r="AF86" i="5"/>
  <c r="W87" i="5"/>
  <c r="AE87" i="5"/>
  <c r="AB88" i="5"/>
  <c r="AA89" i="5"/>
  <c r="X90" i="5"/>
  <c r="AF90" i="5"/>
  <c r="W91" i="5"/>
  <c r="AE91" i="5"/>
  <c r="AB92" i="5"/>
  <c r="AA93" i="5"/>
  <c r="X94" i="5"/>
  <c r="AF94" i="5"/>
  <c r="W95" i="5"/>
  <c r="AE95" i="5"/>
  <c r="AB96" i="5"/>
  <c r="AA97" i="5"/>
  <c r="X98" i="5"/>
  <c r="AF98" i="5"/>
  <c r="W99" i="5"/>
  <c r="AE99" i="5"/>
  <c r="AB100" i="5"/>
  <c r="AA101" i="5"/>
  <c r="X102" i="5"/>
  <c r="AF102" i="5"/>
  <c r="W103" i="5"/>
  <c r="AE103" i="5"/>
  <c r="AB104" i="5"/>
  <c r="AA105" i="5"/>
  <c r="X106" i="5"/>
  <c r="AF106" i="5"/>
  <c r="W107" i="5"/>
  <c r="AE107" i="5"/>
  <c r="AB108" i="5"/>
  <c r="AA109" i="5"/>
  <c r="X110" i="5"/>
  <c r="AF110" i="5"/>
  <c r="W111" i="5"/>
  <c r="AE111" i="5"/>
  <c r="AB112" i="5"/>
  <c r="AA113" i="5"/>
  <c r="X114" i="5"/>
  <c r="AF114" i="5"/>
  <c r="W115" i="5"/>
  <c r="AE115" i="5"/>
  <c r="AB116" i="5"/>
  <c r="AA117" i="5"/>
  <c r="X118" i="5"/>
  <c r="AF118" i="5"/>
  <c r="W119" i="5"/>
  <c r="AE119" i="5"/>
  <c r="AB120" i="5"/>
  <c r="AA121" i="5"/>
  <c r="X122" i="5"/>
  <c r="AF122" i="5"/>
  <c r="W123" i="5"/>
  <c r="AE123" i="5"/>
  <c r="AB124" i="5"/>
  <c r="AA125" i="5"/>
  <c r="X126" i="5"/>
  <c r="AF126" i="5"/>
  <c r="W127" i="5"/>
  <c r="AE127" i="5"/>
  <c r="AB128" i="5"/>
  <c r="AA129" i="5"/>
  <c r="X130" i="5"/>
  <c r="AF130" i="5"/>
  <c r="W131" i="5"/>
  <c r="AE131" i="5"/>
  <c r="W132" i="5"/>
  <c r="AE132" i="5"/>
  <c r="AB133" i="5"/>
  <c r="AA134" i="5"/>
  <c r="X135" i="5"/>
  <c r="AF135" i="5"/>
  <c r="W136" i="5"/>
  <c r="AE136" i="5"/>
  <c r="AB137" i="5"/>
  <c r="AA138" i="5"/>
  <c r="X139" i="5"/>
  <c r="AF139" i="5"/>
  <c r="W140" i="5"/>
  <c r="AE140" i="5"/>
  <c r="AB141" i="5"/>
  <c r="AA142" i="5"/>
  <c r="X143" i="5"/>
  <c r="AF143" i="5"/>
  <c r="W144" i="5"/>
  <c r="AE144" i="5"/>
  <c r="AB145" i="5"/>
  <c r="AA146" i="5"/>
  <c r="X147" i="5"/>
  <c r="AF147" i="5"/>
  <c r="W148" i="5"/>
  <c r="AE148" i="5"/>
  <c r="AB149" i="5"/>
  <c r="AA150" i="5"/>
  <c r="X151" i="5"/>
  <c r="AF151" i="5"/>
  <c r="W152" i="5"/>
  <c r="AE152" i="5"/>
  <c r="AB153" i="5"/>
  <c r="AA154" i="5"/>
  <c r="X155" i="5"/>
  <c r="AF155" i="5"/>
  <c r="W156" i="5"/>
  <c r="AE156" i="5"/>
  <c r="AB157" i="5"/>
  <c r="AA158" i="5"/>
  <c r="X159" i="5"/>
  <c r="AF159" i="5"/>
  <c r="W160" i="5"/>
  <c r="AE160" i="5"/>
  <c r="AB161" i="5"/>
  <c r="AB162" i="5"/>
  <c r="AA163" i="5"/>
  <c r="X164" i="5"/>
  <c r="AF164" i="5"/>
  <c r="W165" i="5"/>
  <c r="AE165" i="5"/>
  <c r="AB166" i="5"/>
  <c r="AA167" i="5"/>
  <c r="X168" i="5"/>
  <c r="AF168" i="5"/>
  <c r="W169" i="5"/>
  <c r="AE169" i="5"/>
  <c r="AB170" i="5"/>
  <c r="AA171" i="5"/>
  <c r="X172" i="5"/>
  <c r="AF172" i="5"/>
  <c r="W173" i="5"/>
  <c r="AE173" i="5"/>
  <c r="AB174" i="5"/>
  <c r="AA175" i="5"/>
  <c r="X176" i="5"/>
  <c r="AF176" i="5"/>
  <c r="W177" i="5"/>
  <c r="AE177" i="5"/>
  <c r="AB178" i="5"/>
  <c r="AA179" i="5"/>
  <c r="X180" i="5"/>
  <c r="AF180" i="5"/>
  <c r="W181" i="5"/>
  <c r="AE181" i="5"/>
  <c r="AB182" i="5"/>
  <c r="AA183" i="5"/>
  <c r="X184" i="5"/>
  <c r="AF184" i="5"/>
  <c r="W185" i="5"/>
  <c r="AE185" i="5"/>
  <c r="AB186" i="5"/>
  <c r="AA187" i="5"/>
  <c r="X188" i="5"/>
  <c r="AF188" i="5"/>
  <c r="W189" i="5"/>
  <c r="AE189" i="5"/>
  <c r="AB190" i="5"/>
  <c r="AA191" i="5"/>
  <c r="X192" i="5"/>
  <c r="AF192" i="5"/>
  <c r="W193" i="5"/>
  <c r="AE193" i="5"/>
  <c r="AB194" i="5"/>
  <c r="AA195" i="5"/>
  <c r="X196" i="5"/>
  <c r="AF196" i="5"/>
  <c r="W197" i="5"/>
  <c r="AE197" i="5"/>
  <c r="AB198" i="5"/>
  <c r="AA199" i="5"/>
  <c r="X200" i="5"/>
  <c r="AF200" i="5"/>
  <c r="W201" i="5"/>
  <c r="AE201" i="5"/>
  <c r="AB202" i="5"/>
  <c r="AA203" i="5"/>
  <c r="X204" i="5"/>
  <c r="AF204" i="5"/>
  <c r="W205" i="5"/>
  <c r="AE205" i="5"/>
  <c r="AB206" i="5"/>
  <c r="AA207" i="5"/>
  <c r="X208" i="5"/>
  <c r="AF208" i="5"/>
  <c r="W209" i="5"/>
  <c r="AE209" i="5"/>
  <c r="AB210" i="5"/>
  <c r="AA211" i="5"/>
  <c r="X212" i="5"/>
  <c r="AF212" i="5"/>
  <c r="W213" i="5"/>
  <c r="AE213" i="5"/>
  <c r="AB214" i="5"/>
  <c r="AA215" i="5"/>
  <c r="X216" i="5"/>
  <c r="AF216" i="5"/>
  <c r="W217" i="5"/>
  <c r="AE217" i="5"/>
  <c r="AB218" i="5"/>
  <c r="AA219" i="5"/>
  <c r="X220" i="5"/>
  <c r="AF220" i="5"/>
  <c r="W221" i="5"/>
  <c r="AE221" i="5"/>
  <c r="AB222" i="5"/>
  <c r="AA223" i="5"/>
  <c r="X224" i="5"/>
  <c r="AF224" i="5"/>
  <c r="W225" i="5"/>
  <c r="AE225" i="5"/>
  <c r="AB226" i="5"/>
  <c r="AA227" i="5"/>
  <c r="X228" i="5"/>
  <c r="AF228" i="5"/>
  <c r="W229" i="5"/>
  <c r="AE229" i="5"/>
  <c r="AB230" i="5"/>
  <c r="AA231" i="5"/>
  <c r="AA232" i="5"/>
  <c r="X233" i="5"/>
  <c r="AF233" i="5"/>
  <c r="W234" i="5"/>
  <c r="AE234" i="5"/>
  <c r="AB235" i="5"/>
  <c r="AA236" i="5"/>
  <c r="X237" i="5"/>
  <c r="AF237" i="5"/>
  <c r="W238" i="5"/>
  <c r="AE238" i="5"/>
  <c r="AB239" i="5"/>
  <c r="AA240" i="5"/>
  <c r="X241" i="5"/>
  <c r="AF241" i="5"/>
  <c r="W242" i="5"/>
  <c r="AE242" i="5"/>
  <c r="AB243" i="5"/>
  <c r="AA244" i="5"/>
  <c r="X245" i="5"/>
  <c r="AF245" i="5"/>
  <c r="W246" i="5"/>
  <c r="AE246" i="5"/>
  <c r="AB247" i="5"/>
  <c r="AA248" i="5"/>
  <c r="X249" i="5"/>
  <c r="AF249" i="5"/>
  <c r="W250" i="5"/>
  <c r="AE250" i="5"/>
  <c r="AB251" i="5"/>
  <c r="AA252" i="5"/>
  <c r="X253" i="5"/>
  <c r="AF253" i="5"/>
  <c r="W254" i="5"/>
  <c r="AE254" i="5"/>
  <c r="AB255" i="5"/>
  <c r="AA256" i="5"/>
  <c r="X257" i="5"/>
  <c r="AF257" i="5"/>
  <c r="W258" i="5"/>
  <c r="AE258" i="5"/>
  <c r="AB259" i="5"/>
  <c r="AA260" i="5"/>
  <c r="X261" i="5"/>
  <c r="AF261" i="5"/>
  <c r="W262" i="5"/>
  <c r="Z263" i="5"/>
  <c r="Z265" i="5"/>
  <c r="Z267" i="5"/>
  <c r="Z269" i="5"/>
  <c r="Z271" i="5"/>
  <c r="Z273" i="5"/>
  <c r="Z275" i="5"/>
  <c r="Z277" i="5"/>
  <c r="Z279" i="5"/>
  <c r="Z281" i="5"/>
  <c r="Z283" i="5"/>
  <c r="Z285" i="5"/>
  <c r="Z287" i="5"/>
  <c r="Z289" i="5"/>
  <c r="Z291" i="5"/>
  <c r="Z293" i="5"/>
  <c r="Y294" i="5"/>
  <c r="AD299" i="5"/>
  <c r="AC300" i="5"/>
  <c r="Z301" i="5"/>
  <c r="Y302" i="5"/>
  <c r="AD307" i="5"/>
  <c r="AC308" i="5"/>
  <c r="Z309" i="5"/>
  <c r="Y310" i="5"/>
  <c r="AD316" i="5"/>
  <c r="AC317" i="5"/>
  <c r="Z318" i="5"/>
  <c r="Y319" i="5"/>
  <c r="AD324" i="5"/>
  <c r="AC325" i="5"/>
  <c r="Z326" i="5"/>
  <c r="Y327" i="5"/>
  <c r="AD332" i="5"/>
  <c r="AC333" i="5"/>
  <c r="Z334" i="5"/>
  <c r="Y335" i="5"/>
  <c r="AD340" i="5"/>
  <c r="AC341" i="5"/>
  <c r="Z342" i="5"/>
  <c r="Y343" i="5"/>
  <c r="AD348" i="5"/>
  <c r="AC349" i="5"/>
  <c r="Z350" i="5"/>
  <c r="Y351" i="5"/>
  <c r="AD356" i="5"/>
  <c r="AC357" i="5"/>
  <c r="Z358" i="5"/>
  <c r="Y359" i="5"/>
  <c r="AD364" i="5"/>
  <c r="AC365" i="5"/>
  <c r="Z366" i="5"/>
  <c r="Y367" i="5"/>
  <c r="AD372" i="5"/>
  <c r="AC373" i="5"/>
  <c r="Z374" i="5"/>
  <c r="Y375" i="5"/>
  <c r="AD380" i="5"/>
  <c r="AC381" i="5"/>
  <c r="Z382" i="5"/>
  <c r="Y383" i="5"/>
  <c r="AD388" i="5"/>
  <c r="AC389" i="5"/>
  <c r="Z390" i="5"/>
  <c r="Y391" i="5"/>
  <c r="AD396" i="5"/>
  <c r="AC397" i="5"/>
  <c r="Z398" i="5"/>
  <c r="Y399" i="5"/>
  <c r="AD404" i="5"/>
  <c r="AC405" i="5"/>
  <c r="Z406" i="5"/>
  <c r="Y407" i="5"/>
  <c r="AD412" i="5"/>
  <c r="AC413" i="5"/>
  <c r="Z414" i="5"/>
  <c r="Y415" i="5"/>
  <c r="AD420" i="5"/>
  <c r="AD421" i="5"/>
  <c r="AC422" i="5"/>
  <c r="Z423" i="5"/>
  <c r="Y424" i="5"/>
  <c r="AD429" i="5"/>
  <c r="AC430" i="5"/>
  <c r="Z431" i="5"/>
  <c r="Y432" i="5"/>
  <c r="AA458" i="5"/>
  <c r="AD466" i="5"/>
  <c r="X467" i="5"/>
  <c r="AG513" i="5"/>
  <c r="X526" i="5"/>
  <c r="AF544" i="5"/>
  <c r="Z551" i="5"/>
  <c r="X558" i="5"/>
  <c r="W575" i="5"/>
  <c r="AC582" i="5"/>
  <c r="AA617" i="5"/>
  <c r="AC623" i="5"/>
  <c r="V650" i="5"/>
  <c r="AD671" i="5"/>
  <c r="Z40" i="5"/>
  <c r="Z49" i="5"/>
  <c r="AG50" i="5"/>
  <c r="AD55" i="5"/>
  <c r="Z57" i="5"/>
  <c r="Z67" i="5"/>
  <c r="Y68" i="5"/>
  <c r="AG68" i="5"/>
  <c r="V69" i="5"/>
  <c r="AD69" i="5"/>
  <c r="V70" i="5"/>
  <c r="AD70" i="5"/>
  <c r="Z72" i="5"/>
  <c r="AG73" i="5"/>
  <c r="AD74" i="5"/>
  <c r="AC75" i="5"/>
  <c r="Y77" i="5"/>
  <c r="V78" i="5"/>
  <c r="AC79" i="5"/>
  <c r="Y81" i="5"/>
  <c r="V82" i="5"/>
  <c r="AC83" i="5"/>
  <c r="Y85" i="5"/>
  <c r="V86" i="5"/>
  <c r="AD86" i="5"/>
  <c r="AC87" i="5"/>
  <c r="Z88" i="5"/>
  <c r="Y89" i="5"/>
  <c r="AG89" i="5"/>
  <c r="V90" i="5"/>
  <c r="AD90" i="5"/>
  <c r="AC91" i="5"/>
  <c r="Z92" i="5"/>
  <c r="Y93" i="5"/>
  <c r="AG93" i="5"/>
  <c r="V94" i="5"/>
  <c r="AD94" i="5"/>
  <c r="AC95" i="5"/>
  <c r="Z96" i="5"/>
  <c r="Y97" i="5"/>
  <c r="AG97" i="5"/>
  <c r="V98" i="5"/>
  <c r="AD98" i="5"/>
  <c r="AC99" i="5"/>
  <c r="Z100" i="5"/>
  <c r="Y101" i="5"/>
  <c r="AG101" i="5"/>
  <c r="V102" i="5"/>
  <c r="AD102" i="5"/>
  <c r="AC103" i="5"/>
  <c r="Z104" i="5"/>
  <c r="Y105" i="5"/>
  <c r="AG105" i="5"/>
  <c r="AC107" i="5"/>
  <c r="Y109" i="5"/>
  <c r="V110" i="5"/>
  <c r="AC111" i="5"/>
  <c r="Y113" i="5"/>
  <c r="V114" i="5"/>
  <c r="AD114" i="5"/>
  <c r="Y117" i="5"/>
  <c r="V118" i="5"/>
  <c r="AC119" i="5"/>
  <c r="Y121" i="5"/>
  <c r="V122" i="5"/>
  <c r="AC123" i="5"/>
  <c r="Y125" i="5"/>
  <c r="V126" i="5"/>
  <c r="AC127" i="5"/>
  <c r="Y129" i="5"/>
  <c r="V130" i="5"/>
  <c r="AC131" i="5"/>
  <c r="Z133" i="5"/>
  <c r="AG134" i="5"/>
  <c r="AD135" i="5"/>
  <c r="Z137" i="5"/>
  <c r="AG138" i="5"/>
  <c r="AD139" i="5"/>
  <c r="Z141" i="5"/>
  <c r="AG142" i="5"/>
  <c r="AD143" i="5"/>
  <c r="Z145" i="5"/>
  <c r="AG146" i="5"/>
  <c r="AD147" i="5"/>
  <c r="Z149" i="5"/>
  <c r="AG150" i="5"/>
  <c r="AD151" i="5"/>
  <c r="Z153" i="5"/>
  <c r="AG154" i="5"/>
  <c r="AD155" i="5"/>
  <c r="Z157" i="5"/>
  <c r="AG158" i="5"/>
  <c r="AC160" i="5"/>
  <c r="Z162" i="5"/>
  <c r="Y163" i="5"/>
  <c r="V164" i="5"/>
  <c r="Z166" i="5"/>
  <c r="Y167" i="5"/>
  <c r="V168" i="5"/>
  <c r="AC169" i="5"/>
  <c r="Y171" i="5"/>
  <c r="V172" i="5"/>
  <c r="AC173" i="5"/>
  <c r="Y175" i="5"/>
  <c r="V176" i="5"/>
  <c r="AC177" i="5"/>
  <c r="Y179" i="5"/>
  <c r="V180" i="5"/>
  <c r="AC181" i="5"/>
  <c r="Y183" i="5"/>
  <c r="V184" i="5"/>
  <c r="AC185" i="5"/>
  <c r="Y187" i="5"/>
  <c r="V188" i="5"/>
  <c r="AC189" i="5"/>
  <c r="Y191" i="5"/>
  <c r="V192" i="5"/>
  <c r="AC193" i="5"/>
  <c r="Y195" i="5"/>
  <c r="V196" i="5"/>
  <c r="AC197" i="5"/>
  <c r="Y199" i="5"/>
  <c r="V200" i="5"/>
  <c r="AC201" i="5"/>
  <c r="AG203" i="5"/>
  <c r="AD204" i="5"/>
  <c r="Z206" i="5"/>
  <c r="AG207" i="5"/>
  <c r="AD208" i="5"/>
  <c r="AC209" i="5"/>
  <c r="Y211" i="5"/>
  <c r="V212" i="5"/>
  <c r="Z214" i="5"/>
  <c r="AG215" i="5"/>
  <c r="AD216" i="5"/>
  <c r="Z218" i="5"/>
  <c r="AG219" i="5"/>
  <c r="AD220" i="5"/>
  <c r="Z222" i="5"/>
  <c r="AG223" i="5"/>
  <c r="AD224" i="5"/>
  <c r="Z226" i="5"/>
  <c r="AG227" i="5"/>
  <c r="AD228" i="5"/>
  <c r="Z230" i="5"/>
  <c r="AG231" i="5"/>
  <c r="AG232" i="5"/>
  <c r="AD233" i="5"/>
  <c r="Z235" i="5"/>
  <c r="AG236" i="5"/>
  <c r="AD237" i="5"/>
  <c r="Z239" i="5"/>
  <c r="AG240" i="5"/>
  <c r="AD241" i="5"/>
  <c r="Z243" i="5"/>
  <c r="AG244" i="5"/>
  <c r="AD245" i="5"/>
  <c r="Z247" i="5"/>
  <c r="AG248" i="5"/>
  <c r="AD249" i="5"/>
  <c r="Z251" i="5"/>
  <c r="AG252" i="5"/>
  <c r="AD253" i="5"/>
  <c r="Z255" i="5"/>
  <c r="AG256" i="5"/>
  <c r="AD257" i="5"/>
  <c r="Z259" i="5"/>
  <c r="AG260" i="5"/>
  <c r="V36" i="5"/>
  <c r="AD36" i="5"/>
  <c r="V40" i="5"/>
  <c r="AD40" i="5"/>
  <c r="V49" i="5"/>
  <c r="AD49" i="5"/>
  <c r="AC50" i="5"/>
  <c r="Z55" i="5"/>
  <c r="V57" i="5"/>
  <c r="AD57" i="5"/>
  <c r="V67" i="5"/>
  <c r="AD67" i="5"/>
  <c r="AC68" i="5"/>
  <c r="Z69" i="5"/>
  <c r="Z70" i="5"/>
  <c r="Y71" i="5"/>
  <c r="AG71" i="5"/>
  <c r="V72" i="5"/>
  <c r="AC73" i="5"/>
  <c r="Z74" i="5"/>
  <c r="Y75" i="5"/>
  <c r="AG75" i="5"/>
  <c r="V76" i="5"/>
  <c r="AD76" i="5"/>
  <c r="AC77" i="5"/>
  <c r="Z78" i="5"/>
  <c r="Y79" i="5"/>
  <c r="AG79" i="5"/>
  <c r="V80" i="5"/>
  <c r="AD80" i="5"/>
  <c r="AC81" i="5"/>
  <c r="Z82" i="5"/>
  <c r="Y83" i="5"/>
  <c r="AG83" i="5"/>
  <c r="V84" i="5"/>
  <c r="AD84" i="5"/>
  <c r="AC85" i="5"/>
  <c r="Z86" i="5"/>
  <c r="Y87" i="5"/>
  <c r="AG87" i="5"/>
  <c r="V88" i="5"/>
  <c r="AD88" i="5"/>
  <c r="AC89" i="5"/>
  <c r="Z90" i="5"/>
  <c r="Y91" i="5"/>
  <c r="AG91" i="5"/>
  <c r="V92" i="5"/>
  <c r="AD92" i="5"/>
  <c r="AC93" i="5"/>
  <c r="Z94" i="5"/>
  <c r="Y95" i="5"/>
  <c r="AG95" i="5"/>
  <c r="V96" i="5"/>
  <c r="AD96" i="5"/>
  <c r="AC97" i="5"/>
  <c r="Z98" i="5"/>
  <c r="Y99" i="5"/>
  <c r="AG99" i="5"/>
  <c r="V100" i="5"/>
  <c r="AD100" i="5"/>
  <c r="AC101" i="5"/>
  <c r="Z102" i="5"/>
  <c r="Y103" i="5"/>
  <c r="AG103" i="5"/>
  <c r="V104" i="5"/>
  <c r="AD104" i="5"/>
  <c r="AC105" i="5"/>
  <c r="Z106" i="5"/>
  <c r="Y107" i="5"/>
  <c r="AG107" i="5"/>
  <c r="V108" i="5"/>
  <c r="AD108" i="5"/>
  <c r="AC109" i="5"/>
  <c r="Z110" i="5"/>
  <c r="Y111" i="5"/>
  <c r="AG111" i="5"/>
  <c r="V112" i="5"/>
  <c r="AD112" i="5"/>
  <c r="AC113" i="5"/>
  <c r="Z114" i="5"/>
  <c r="Y115" i="5"/>
  <c r="AG115" i="5"/>
  <c r="V116" i="5"/>
  <c r="AC117" i="5"/>
  <c r="Z118" i="5"/>
  <c r="Y119" i="5"/>
  <c r="AG119" i="5"/>
  <c r="V120" i="5"/>
  <c r="AD120" i="5"/>
  <c r="AC121" i="5"/>
  <c r="Z122" i="5"/>
  <c r="Y123" i="5"/>
  <c r="AG123" i="5"/>
  <c r="V124" i="5"/>
  <c r="AD124" i="5"/>
  <c r="AC125" i="5"/>
  <c r="Z126" i="5"/>
  <c r="Y127" i="5"/>
  <c r="AG127" i="5"/>
  <c r="V128" i="5"/>
  <c r="AD128" i="5"/>
  <c r="AC129" i="5"/>
  <c r="Z130" i="5"/>
  <c r="Y131" i="5"/>
  <c r="AG131" i="5"/>
  <c r="Y132" i="5"/>
  <c r="AG132" i="5"/>
  <c r="V133" i="5"/>
  <c r="AD133" i="5"/>
  <c r="AC134" i="5"/>
  <c r="Z135" i="5"/>
  <c r="Y136" i="5"/>
  <c r="AG136" i="5"/>
  <c r="V137" i="5"/>
  <c r="AD137" i="5"/>
  <c r="AC138" i="5"/>
  <c r="Z139" i="5"/>
  <c r="Y140" i="5"/>
  <c r="AG140" i="5"/>
  <c r="V141" i="5"/>
  <c r="AD141" i="5"/>
  <c r="AC142" i="5"/>
  <c r="Z143" i="5"/>
  <c r="Y144" i="5"/>
  <c r="AG144" i="5"/>
  <c r="V145" i="5"/>
  <c r="AD145" i="5"/>
  <c r="AC146" i="5"/>
  <c r="Z147" i="5"/>
  <c r="Y148" i="5"/>
  <c r="AG148" i="5"/>
  <c r="V149" i="5"/>
  <c r="AD149" i="5"/>
  <c r="AC150" i="5"/>
  <c r="Z151" i="5"/>
  <c r="Y152" i="5"/>
  <c r="AG152" i="5"/>
  <c r="V153" i="5"/>
  <c r="AD153" i="5"/>
  <c r="AC154" i="5"/>
  <c r="Z155" i="5"/>
  <c r="Y156" i="5"/>
  <c r="AG156" i="5"/>
  <c r="V157" i="5"/>
  <c r="AD157" i="5"/>
  <c r="AC158" i="5"/>
  <c r="Z159" i="5"/>
  <c r="Y160" i="5"/>
  <c r="AG160" i="5"/>
  <c r="V161" i="5"/>
  <c r="AD161" i="5"/>
  <c r="V162" i="5"/>
  <c r="AD162" i="5"/>
  <c r="AC163" i="5"/>
  <c r="Z164" i="5"/>
  <c r="Y165" i="5"/>
  <c r="AG165" i="5"/>
  <c r="V166" i="5"/>
  <c r="AD166" i="5"/>
  <c r="AC167" i="5"/>
  <c r="Z168" i="5"/>
  <c r="Y169" i="5"/>
  <c r="AG169" i="5"/>
  <c r="V170" i="5"/>
  <c r="AD170" i="5"/>
  <c r="AC171" i="5"/>
  <c r="Z172" i="5"/>
  <c r="Y173" i="5"/>
  <c r="AG173" i="5"/>
  <c r="V174" i="5"/>
  <c r="AD174" i="5"/>
  <c r="AC175" i="5"/>
  <c r="Z176" i="5"/>
  <c r="Y177" i="5"/>
  <c r="AG177" i="5"/>
  <c r="V178" i="5"/>
  <c r="AD178" i="5"/>
  <c r="AC179" i="5"/>
  <c r="Z180" i="5"/>
  <c r="Y181" i="5"/>
  <c r="AG181" i="5"/>
  <c r="V182" i="5"/>
  <c r="AD182" i="5"/>
  <c r="AC183" i="5"/>
  <c r="Z184" i="5"/>
  <c r="Y185" i="5"/>
  <c r="AG185" i="5"/>
  <c r="V186" i="5"/>
  <c r="AD186" i="5"/>
  <c r="AC187" i="5"/>
  <c r="Z188" i="5"/>
  <c r="Y189" i="5"/>
  <c r="AG189" i="5"/>
  <c r="V190" i="5"/>
  <c r="AD190" i="5"/>
  <c r="AC191" i="5"/>
  <c r="Z192" i="5"/>
  <c r="Y193" i="5"/>
  <c r="AG193" i="5"/>
  <c r="V194" i="5"/>
  <c r="AD194" i="5"/>
  <c r="AC195" i="5"/>
  <c r="Z196" i="5"/>
  <c r="Y197" i="5"/>
  <c r="AG197" i="5"/>
  <c r="V198" i="5"/>
  <c r="AD198" i="5"/>
  <c r="AC199" i="5"/>
  <c r="Z200" i="5"/>
  <c r="Y201" i="5"/>
  <c r="AG201" i="5"/>
  <c r="V202" i="5"/>
  <c r="AD202" i="5"/>
  <c r="AC203" i="5"/>
  <c r="Z204" i="5"/>
  <c r="Y205" i="5"/>
  <c r="AG205" i="5"/>
  <c r="V206" i="5"/>
  <c r="AD206" i="5"/>
  <c r="AC207" i="5"/>
  <c r="Z208" i="5"/>
  <c r="Y209" i="5"/>
  <c r="AG209" i="5"/>
  <c r="V210" i="5"/>
  <c r="AD210" i="5"/>
  <c r="AC211" i="5"/>
  <c r="Z212" i="5"/>
  <c r="Y213" i="5"/>
  <c r="AG213" i="5"/>
  <c r="V214" i="5"/>
  <c r="AD214" i="5"/>
  <c r="AC215" i="5"/>
  <c r="Z216" i="5"/>
  <c r="Y217" i="5"/>
  <c r="AG217" i="5"/>
  <c r="V218" i="5"/>
  <c r="AD218" i="5"/>
  <c r="AC219" i="5"/>
  <c r="Z220" i="5"/>
  <c r="Y221" i="5"/>
  <c r="AG221" i="5"/>
  <c r="V222" i="5"/>
  <c r="AD222" i="5"/>
  <c r="AC223" i="5"/>
  <c r="Z224" i="5"/>
  <c r="Y225" i="5"/>
  <c r="AG225" i="5"/>
  <c r="V226" i="5"/>
  <c r="AD226" i="5"/>
  <c r="AC227" i="5"/>
  <c r="Z228" i="5"/>
  <c r="Y229" i="5"/>
  <c r="AG229" i="5"/>
  <c r="V230" i="5"/>
  <c r="AD230" i="5"/>
  <c r="AC231" i="5"/>
  <c r="AC232" i="5"/>
  <c r="Z233" i="5"/>
  <c r="Y234" i="5"/>
  <c r="AG234" i="5"/>
  <c r="V235" i="5"/>
  <c r="AD235" i="5"/>
  <c r="AC236" i="5"/>
  <c r="Z237" i="5"/>
  <c r="Y238" i="5"/>
  <c r="AG238" i="5"/>
  <c r="V239" i="5"/>
  <c r="AD239" i="5"/>
  <c r="AC240" i="5"/>
  <c r="Z241" i="5"/>
  <c r="Y242" i="5"/>
  <c r="AG242" i="5"/>
  <c r="V243" i="5"/>
  <c r="AD243" i="5"/>
  <c r="AC244" i="5"/>
  <c r="Z245" i="5"/>
  <c r="Y246" i="5"/>
  <c r="AG246" i="5"/>
  <c r="V247" i="5"/>
  <c r="AD247" i="5"/>
  <c r="AC248" i="5"/>
  <c r="Z249" i="5"/>
  <c r="Y250" i="5"/>
  <c r="AG250" i="5"/>
  <c r="V251" i="5"/>
  <c r="AD251" i="5"/>
  <c r="AC252" i="5"/>
  <c r="Z253" i="5"/>
  <c r="Y254" i="5"/>
  <c r="AG254" i="5"/>
  <c r="V255" i="5"/>
  <c r="AD255" i="5"/>
  <c r="AC256" i="5"/>
  <c r="Z257" i="5"/>
  <c r="Y258" i="5"/>
  <c r="AG258" i="5"/>
  <c r="V259" i="5"/>
  <c r="AD259" i="5"/>
  <c r="AC260" i="5"/>
  <c r="Z261" i="5"/>
  <c r="Y262" i="5"/>
  <c r="AD263" i="5"/>
  <c r="Y264" i="5"/>
  <c r="AD265" i="5"/>
  <c r="Y266" i="5"/>
  <c r="AD267" i="5"/>
  <c r="Y268" i="5"/>
  <c r="AD269" i="5"/>
  <c r="Y270" i="5"/>
  <c r="AD271" i="5"/>
  <c r="Y272" i="5"/>
  <c r="AD273" i="5"/>
  <c r="Y274" i="5"/>
  <c r="AD275" i="5"/>
  <c r="Y276" i="5"/>
  <c r="AD277" i="5"/>
  <c r="Y278" i="5"/>
  <c r="AD279" i="5"/>
  <c r="Y280" i="5"/>
  <c r="AD281" i="5"/>
  <c r="Y282" i="5"/>
  <c r="AD283" i="5"/>
  <c r="Y284" i="5"/>
  <c r="AD285" i="5"/>
  <c r="Y286" i="5"/>
  <c r="AD287" i="5"/>
  <c r="Y288" i="5"/>
  <c r="AD289" i="5"/>
  <c r="Y290" i="5"/>
  <c r="AD291" i="5"/>
  <c r="Y292" i="5"/>
  <c r="AG294" i="5"/>
  <c r="V295" i="5"/>
  <c r="AG302" i="5"/>
  <c r="V303" i="5"/>
  <c r="AG310" i="5"/>
  <c r="V311" i="5"/>
  <c r="V312" i="5"/>
  <c r="AG319" i="5"/>
  <c r="V320" i="5"/>
  <c r="AG327" i="5"/>
  <c r="V328" i="5"/>
  <c r="AG335" i="5"/>
  <c r="V336" i="5"/>
  <c r="AG343" i="5"/>
  <c r="V344" i="5"/>
  <c r="AG351" i="5"/>
  <c r="V352" i="5"/>
  <c r="AG359" i="5"/>
  <c r="V360" i="5"/>
  <c r="AG367" i="5"/>
  <c r="V368" i="5"/>
  <c r="AG375" i="5"/>
  <c r="V376" i="5"/>
  <c r="AG383" i="5"/>
  <c r="V384" i="5"/>
  <c r="AG391" i="5"/>
  <c r="V392" i="5"/>
  <c r="AG399" i="5"/>
  <c r="V400" i="5"/>
  <c r="AG407" i="5"/>
  <c r="V408" i="5"/>
  <c r="AG415" i="5"/>
  <c r="V416" i="5"/>
  <c r="AG424" i="5"/>
  <c r="V425" i="5"/>
  <c r="AG432" i="5"/>
  <c r="V433" i="5"/>
  <c r="AG505" i="5"/>
  <c r="AB512" i="5"/>
  <c r="Y519" i="5"/>
  <c r="AF536" i="5"/>
  <c r="Z543" i="5"/>
  <c r="X550" i="5"/>
  <c r="AB570" i="5"/>
  <c r="AF579" i="5"/>
  <c r="AE681" i="5"/>
  <c r="AA687" i="5"/>
  <c r="AB8" i="5"/>
  <c r="AA9" i="5"/>
  <c r="X10" i="5"/>
  <c r="AF10" i="5"/>
  <c r="W11" i="5"/>
  <c r="AE11" i="5"/>
  <c r="AB12" i="5"/>
  <c r="AA13" i="5"/>
  <c r="X14" i="5"/>
  <c r="AF14" i="5"/>
  <c r="W15" i="5"/>
  <c r="AE15" i="5"/>
  <c r="W17" i="5"/>
  <c r="AE17" i="5"/>
  <c r="AB18" i="5"/>
  <c r="AA19" i="5"/>
  <c r="X20" i="5"/>
  <c r="AF20" i="5"/>
  <c r="W21" i="5"/>
  <c r="AE21" i="5"/>
  <c r="AB22" i="5"/>
  <c r="AA23" i="5"/>
  <c r="X24" i="5"/>
  <c r="AF24" i="5"/>
  <c r="W25" i="5"/>
  <c r="AE25" i="5"/>
  <c r="AB26" i="5"/>
  <c r="AA27" i="5"/>
  <c r="X28" i="5"/>
  <c r="AF28" i="5"/>
  <c r="W29" i="5"/>
  <c r="AE29" i="5"/>
  <c r="AB30" i="5"/>
  <c r="AA31" i="5"/>
  <c r="X32" i="5"/>
  <c r="AF32" i="5"/>
  <c r="W33" i="5"/>
  <c r="AE33" i="5"/>
  <c r="AB34" i="5"/>
  <c r="AA35" i="5"/>
  <c r="X36" i="5"/>
  <c r="AF36" i="5"/>
  <c r="W37" i="5"/>
  <c r="AE37" i="5"/>
  <c r="AB38" i="5"/>
  <c r="AA39" i="5"/>
  <c r="X40" i="5"/>
  <c r="AF40" i="5"/>
  <c r="W41" i="5"/>
  <c r="AE41" i="5"/>
  <c r="AB42" i="5"/>
  <c r="AA43" i="5"/>
  <c r="X44" i="5"/>
  <c r="AF44" i="5"/>
  <c r="W45" i="5"/>
  <c r="AE45" i="5"/>
  <c r="AB46" i="5"/>
  <c r="AB47" i="5"/>
  <c r="AA48" i="5"/>
  <c r="X49" i="5"/>
  <c r="AF49" i="5"/>
  <c r="W50" i="5"/>
  <c r="AE50" i="5"/>
  <c r="AB51" i="5"/>
  <c r="AA52" i="5"/>
  <c r="X53" i="5"/>
  <c r="AF53" i="5"/>
  <c r="W54" i="5"/>
  <c r="AE54" i="5"/>
  <c r="AB55" i="5"/>
  <c r="AA56" i="5"/>
  <c r="X57" i="5"/>
  <c r="AF57" i="5"/>
  <c r="X59" i="5"/>
  <c r="AF59" i="5"/>
  <c r="W60" i="5"/>
  <c r="AE60" i="5"/>
  <c r="AB61" i="5"/>
  <c r="AA62" i="5"/>
  <c r="X63" i="5"/>
  <c r="AF63" i="5"/>
  <c r="W64" i="5"/>
  <c r="AE64" i="5"/>
  <c r="AB65" i="5"/>
  <c r="AA66" i="5"/>
  <c r="X67" i="5"/>
  <c r="AF67" i="5"/>
  <c r="W68" i="5"/>
  <c r="AE68" i="5"/>
  <c r="AB69" i="5"/>
  <c r="AB70" i="5"/>
  <c r="AA71" i="5"/>
  <c r="X72" i="5"/>
  <c r="AF72" i="5"/>
  <c r="W73" i="5"/>
  <c r="AE73" i="5"/>
  <c r="AB74" i="5"/>
  <c r="AA75" i="5"/>
  <c r="X76" i="5"/>
  <c r="AF76" i="5"/>
  <c r="W77" i="5"/>
  <c r="AE77" i="5"/>
  <c r="AB78" i="5"/>
  <c r="AA79" i="5"/>
  <c r="X80" i="5"/>
  <c r="AF80" i="5"/>
  <c r="W81" i="5"/>
  <c r="AE81" i="5"/>
  <c r="AB82" i="5"/>
  <c r="AA83" i="5"/>
  <c r="X84" i="5"/>
  <c r="AF84" i="5"/>
  <c r="W85" i="5"/>
  <c r="AE85" i="5"/>
  <c r="AB86" i="5"/>
  <c r="AA87" i="5"/>
  <c r="X88" i="5"/>
  <c r="AF88" i="5"/>
  <c r="W89" i="5"/>
  <c r="AE89" i="5"/>
  <c r="AB90" i="5"/>
  <c r="AA91" i="5"/>
  <c r="X92" i="5"/>
  <c r="AF92" i="5"/>
  <c r="W93" i="5"/>
  <c r="AE93" i="5"/>
  <c r="AB94" i="5"/>
  <c r="AA95" i="5"/>
  <c r="X96" i="5"/>
  <c r="AF96" i="5"/>
  <c r="W97" i="5"/>
  <c r="AE97" i="5"/>
  <c r="AB98" i="5"/>
  <c r="AA99" i="5"/>
  <c r="X100" i="5"/>
  <c r="AF100" i="5"/>
  <c r="W101" i="5"/>
  <c r="AE101" i="5"/>
  <c r="AB102" i="5"/>
  <c r="AA103" i="5"/>
  <c r="X104" i="5"/>
  <c r="AF104" i="5"/>
  <c r="W105" i="5"/>
  <c r="AE105" i="5"/>
  <c r="AB106" i="5"/>
  <c r="AA107" i="5"/>
  <c r="X108" i="5"/>
  <c r="AF108" i="5"/>
  <c r="W109" i="5"/>
  <c r="AE109" i="5"/>
  <c r="AB110" i="5"/>
  <c r="AA111" i="5"/>
  <c r="X112" i="5"/>
  <c r="AF112" i="5"/>
  <c r="W113" i="5"/>
  <c r="AE113" i="5"/>
  <c r="AB114" i="5"/>
  <c r="AA115" i="5"/>
  <c r="X116" i="5"/>
  <c r="AF116" i="5"/>
  <c r="W117" i="5"/>
  <c r="AE117" i="5"/>
  <c r="AB118" i="5"/>
  <c r="AA119" i="5"/>
  <c r="X120" i="5"/>
  <c r="AF120" i="5"/>
  <c r="W121" i="5"/>
  <c r="AE121" i="5"/>
  <c r="AB122" i="5"/>
  <c r="AA123" i="5"/>
  <c r="X124" i="5"/>
  <c r="AF124" i="5"/>
  <c r="W125" i="5"/>
  <c r="AE125" i="5"/>
  <c r="AB126" i="5"/>
  <c r="AA127" i="5"/>
  <c r="X128" i="5"/>
  <c r="AF128" i="5"/>
  <c r="W129" i="5"/>
  <c r="AE129" i="5"/>
  <c r="AB130" i="5"/>
  <c r="AA131" i="5"/>
  <c r="AA132" i="5"/>
  <c r="X133" i="5"/>
  <c r="AF133" i="5"/>
  <c r="W134" i="5"/>
  <c r="AE134" i="5"/>
  <c r="AB135" i="5"/>
  <c r="AA136" i="5"/>
  <c r="X137" i="5"/>
  <c r="AF137" i="5"/>
  <c r="W138" i="5"/>
  <c r="AE138" i="5"/>
  <c r="AB139" i="5"/>
  <c r="AA140" i="5"/>
  <c r="X141" i="5"/>
  <c r="AF141" i="5"/>
  <c r="W142" i="5"/>
  <c r="AE142" i="5"/>
  <c r="AB143" i="5"/>
  <c r="AA144" i="5"/>
  <c r="X145" i="5"/>
  <c r="AF145" i="5"/>
  <c r="W146" i="5"/>
  <c r="AE146" i="5"/>
  <c r="AB147" i="5"/>
  <c r="AA148" i="5"/>
  <c r="X149" i="5"/>
  <c r="AF149" i="5"/>
  <c r="W150" i="5"/>
  <c r="AE150" i="5"/>
  <c r="AB151" i="5"/>
  <c r="AA152" i="5"/>
  <c r="X153" i="5"/>
  <c r="AF153" i="5"/>
  <c r="W154" i="5"/>
  <c r="AE154" i="5"/>
  <c r="AB155" i="5"/>
  <c r="AA156" i="5"/>
  <c r="X157" i="5"/>
  <c r="AF157" i="5"/>
  <c r="W158" i="5"/>
  <c r="AE158" i="5"/>
  <c r="AB159" i="5"/>
  <c r="AA160" i="5"/>
  <c r="X161" i="5"/>
  <c r="AF161" i="5"/>
  <c r="X162" i="5"/>
  <c r="AF162" i="5"/>
  <c r="W163" i="5"/>
  <c r="AE163" i="5"/>
  <c r="AB164" i="5"/>
  <c r="AA165" i="5"/>
  <c r="X166" i="5"/>
  <c r="AF166" i="5"/>
  <c r="W167" i="5"/>
  <c r="AE167" i="5"/>
  <c r="AB168" i="5"/>
  <c r="AA169" i="5"/>
  <c r="X170" i="5"/>
  <c r="AF170" i="5"/>
  <c r="W171" i="5"/>
  <c r="AE171" i="5"/>
  <c r="AB172" i="5"/>
  <c r="AA173" i="5"/>
  <c r="X174" i="5"/>
  <c r="AF174" i="5"/>
  <c r="W175" i="5"/>
  <c r="AE175" i="5"/>
  <c r="AB176" i="5"/>
  <c r="AA177" i="5"/>
  <c r="X178" i="5"/>
  <c r="AF178" i="5"/>
  <c r="W179" i="5"/>
  <c r="AE179" i="5"/>
  <c r="AB180" i="5"/>
  <c r="AA181" i="5"/>
  <c r="X182" i="5"/>
  <c r="AF182" i="5"/>
  <c r="W183" i="5"/>
  <c r="AE183" i="5"/>
  <c r="AB184" i="5"/>
  <c r="AA185" i="5"/>
  <c r="X186" i="5"/>
  <c r="AF186" i="5"/>
  <c r="W187" i="5"/>
  <c r="AE187" i="5"/>
  <c r="AB188" i="5"/>
  <c r="AA189" i="5"/>
  <c r="X190" i="5"/>
  <c r="AF190" i="5"/>
  <c r="W191" i="5"/>
  <c r="AE191" i="5"/>
  <c r="AB192" i="5"/>
  <c r="AA193" i="5"/>
  <c r="X194" i="5"/>
  <c r="AF194" i="5"/>
  <c r="W195" i="5"/>
  <c r="AE195" i="5"/>
  <c r="AB196" i="5"/>
  <c r="AA197" i="5"/>
  <c r="X198" i="5"/>
  <c r="AF198" i="5"/>
  <c r="W199" i="5"/>
  <c r="AE199" i="5"/>
  <c r="AB200" i="5"/>
  <c r="AA201" i="5"/>
  <c r="X202" i="5"/>
  <c r="AF202" i="5"/>
  <c r="W203" i="5"/>
  <c r="AE203" i="5"/>
  <c r="AB204" i="5"/>
  <c r="AA205" i="5"/>
  <c r="X206" i="5"/>
  <c r="AF206" i="5"/>
  <c r="W207" i="5"/>
  <c r="AE207" i="5"/>
  <c r="AB208" i="5"/>
  <c r="AA209" i="5"/>
  <c r="X210" i="5"/>
  <c r="AF210" i="5"/>
  <c r="W211" i="5"/>
  <c r="AE211" i="5"/>
  <c r="AB212" i="5"/>
  <c r="AA213" i="5"/>
  <c r="X214" i="5"/>
  <c r="AF214" i="5"/>
  <c r="W215" i="5"/>
  <c r="AE215" i="5"/>
  <c r="AB216" i="5"/>
  <c r="AA217" i="5"/>
  <c r="X218" i="5"/>
  <c r="AF218" i="5"/>
  <c r="W219" i="5"/>
  <c r="AE219" i="5"/>
  <c r="AB220" i="5"/>
  <c r="AA221" i="5"/>
  <c r="X222" i="5"/>
  <c r="AF222" i="5"/>
  <c r="W223" i="5"/>
  <c r="AE223" i="5"/>
  <c r="AB224" i="5"/>
  <c r="AA225" i="5"/>
  <c r="X226" i="5"/>
  <c r="AF226" i="5"/>
  <c r="W227" i="5"/>
  <c r="AE227" i="5"/>
  <c r="AB228" i="5"/>
  <c r="AA229" i="5"/>
  <c r="X230" i="5"/>
  <c r="AF230" i="5"/>
  <c r="W231" i="5"/>
  <c r="AE231" i="5"/>
  <c r="W232" i="5"/>
  <c r="AE232" i="5"/>
  <c r="AB233" i="5"/>
  <c r="AA234" i="5"/>
  <c r="X235" i="5"/>
  <c r="AF235" i="5"/>
  <c r="W236" i="5"/>
  <c r="AE236" i="5"/>
  <c r="AB237" i="5"/>
  <c r="AA238" i="5"/>
  <c r="X239" i="5"/>
  <c r="AF239" i="5"/>
  <c r="W240" i="5"/>
  <c r="AE240" i="5"/>
  <c r="AB241" i="5"/>
  <c r="AA242" i="5"/>
  <c r="X243" i="5"/>
  <c r="AF243" i="5"/>
  <c r="W244" i="5"/>
  <c r="AE244" i="5"/>
  <c r="AB245" i="5"/>
  <c r="AA246" i="5"/>
  <c r="X247" i="5"/>
  <c r="AF247" i="5"/>
  <c r="W248" i="5"/>
  <c r="AE248" i="5"/>
  <c r="AB249" i="5"/>
  <c r="AA250" i="5"/>
  <c r="X251" i="5"/>
  <c r="AF251" i="5"/>
  <c r="W252" i="5"/>
  <c r="AE252" i="5"/>
  <c r="AB253" i="5"/>
  <c r="AA254" i="5"/>
  <c r="X255" i="5"/>
  <c r="AF255" i="5"/>
  <c r="W256" i="5"/>
  <c r="AE256" i="5"/>
  <c r="AB257" i="5"/>
  <c r="AA258" i="5"/>
  <c r="X259" i="5"/>
  <c r="AF259" i="5"/>
  <c r="W260" i="5"/>
  <c r="AE260" i="5"/>
  <c r="AB261" i="5"/>
  <c r="AC262" i="5"/>
  <c r="AC264" i="5"/>
  <c r="AC266" i="5"/>
  <c r="AC268" i="5"/>
  <c r="AC270" i="5"/>
  <c r="AC272" i="5"/>
  <c r="AC274" i="5"/>
  <c r="AC276" i="5"/>
  <c r="AC278" i="5"/>
  <c r="AC280" i="5"/>
  <c r="AC282" i="5"/>
  <c r="AC284" i="5"/>
  <c r="AC286" i="5"/>
  <c r="AC288" i="5"/>
  <c r="AC290" i="5"/>
  <c r="AC292" i="5"/>
  <c r="AD295" i="5"/>
  <c r="AC296" i="5"/>
  <c r="Z297" i="5"/>
  <c r="Y298" i="5"/>
  <c r="AD303" i="5"/>
  <c r="AC304" i="5"/>
  <c r="Z305" i="5"/>
  <c r="Y306" i="5"/>
  <c r="AD311" i="5"/>
  <c r="AD312" i="5"/>
  <c r="AC313" i="5"/>
  <c r="Z314" i="5"/>
  <c r="Y315" i="5"/>
  <c r="AD320" i="5"/>
  <c r="AC321" i="5"/>
  <c r="Z322" i="5"/>
  <c r="Y323" i="5"/>
  <c r="AD328" i="5"/>
  <c r="AC329" i="5"/>
  <c r="Z330" i="5"/>
  <c r="Y331" i="5"/>
  <c r="AD336" i="5"/>
  <c r="AC337" i="5"/>
  <c r="Z338" i="5"/>
  <c r="Y339" i="5"/>
  <c r="AD344" i="5"/>
  <c r="AC345" i="5"/>
  <c r="Z346" i="5"/>
  <c r="Y347" i="5"/>
  <c r="AD352" i="5"/>
  <c r="AC353" i="5"/>
  <c r="Z354" i="5"/>
  <c r="Y355" i="5"/>
  <c r="AD360" i="5"/>
  <c r="AC361" i="5"/>
  <c r="Z362" i="5"/>
  <c r="Y363" i="5"/>
  <c r="AD368" i="5"/>
  <c r="AC369" i="5"/>
  <c r="Z370" i="5"/>
  <c r="Y371" i="5"/>
  <c r="AD376" i="5"/>
  <c r="AC377" i="5"/>
  <c r="Z378" i="5"/>
  <c r="Y379" i="5"/>
  <c r="AD384" i="5"/>
  <c r="AC385" i="5"/>
  <c r="Z386" i="5"/>
  <c r="Y387" i="5"/>
  <c r="AD392" i="5"/>
  <c r="AC393" i="5"/>
  <c r="Z394" i="5"/>
  <c r="Y395" i="5"/>
  <c r="AD400" i="5"/>
  <c r="AC401" i="5"/>
  <c r="Z402" i="5"/>
  <c r="Y403" i="5"/>
  <c r="AD408" i="5"/>
  <c r="AC409" i="5"/>
  <c r="Z410" i="5"/>
  <c r="Y411" i="5"/>
  <c r="AD416" i="5"/>
  <c r="AC417" i="5"/>
  <c r="Z418" i="5"/>
  <c r="Y419" i="5"/>
  <c r="AD425" i="5"/>
  <c r="AC426" i="5"/>
  <c r="Z427" i="5"/>
  <c r="Y428" i="5"/>
  <c r="AD433" i="5"/>
  <c r="AC434" i="5"/>
  <c r="AE435" i="5"/>
  <c r="X436" i="5"/>
  <c r="AE437" i="5"/>
  <c r="X438" i="5"/>
  <c r="AE439" i="5"/>
  <c r="X440" i="5"/>
  <c r="AE441" i="5"/>
  <c r="X442" i="5"/>
  <c r="AE443" i="5"/>
  <c r="X444" i="5"/>
  <c r="AE445" i="5"/>
  <c r="X446" i="5"/>
  <c r="AE447" i="5"/>
  <c r="X448" i="5"/>
  <c r="AE449" i="5"/>
  <c r="X450" i="5"/>
  <c r="AE451" i="5"/>
  <c r="X452" i="5"/>
  <c r="AE453" i="5"/>
  <c r="X454" i="5"/>
  <c r="AE455" i="5"/>
  <c r="X456" i="5"/>
  <c r="AD462" i="5"/>
  <c r="X463" i="5"/>
  <c r="AB504" i="5"/>
  <c r="Y511" i="5"/>
  <c r="AF528" i="5"/>
  <c r="Z535" i="5"/>
  <c r="X542" i="5"/>
  <c r="AG560" i="5"/>
  <c r="AD565" i="5"/>
  <c r="AD655" i="5"/>
  <c r="AB676" i="5"/>
  <c r="AA959" i="5"/>
  <c r="AE958" i="5"/>
  <c r="W958" i="5"/>
  <c r="AA957" i="5"/>
  <c r="AE956" i="5"/>
  <c r="W956" i="5"/>
  <c r="AA955" i="5"/>
  <c r="AE954" i="5"/>
  <c r="W954" i="5"/>
  <c r="AA953" i="5"/>
  <c r="AE952" i="5"/>
  <c r="W952" i="5"/>
  <c r="AA951" i="5"/>
  <c r="AE950" i="5"/>
  <c r="W950" i="5"/>
  <c r="AA949" i="5"/>
  <c r="AE948" i="5"/>
  <c r="W948" i="5"/>
  <c r="AA947" i="5"/>
  <c r="AE946" i="5"/>
  <c r="W946" i="5"/>
  <c r="AA945" i="5"/>
  <c r="AE944" i="5"/>
  <c r="W944" i="5"/>
  <c r="AA943" i="5"/>
  <c r="AE942" i="5"/>
  <c r="W942" i="5"/>
  <c r="AA941" i="5"/>
  <c r="AE940" i="5"/>
  <c r="W940" i="5"/>
  <c r="AA939" i="5"/>
  <c r="AE938" i="5"/>
  <c r="W938" i="5"/>
  <c r="AB937" i="5"/>
  <c r="W937" i="5"/>
  <c r="AE936" i="5"/>
  <c r="AA936" i="5"/>
  <c r="W936" i="5"/>
  <c r="AE935" i="5"/>
  <c r="AA935" i="5"/>
  <c r="W935" i="5"/>
  <c r="AE934" i="5"/>
  <c r="AA934" i="5"/>
  <c r="W934" i="5"/>
  <c r="AE933" i="5"/>
  <c r="AA933" i="5"/>
  <c r="W933" i="5"/>
  <c r="AE932" i="5"/>
  <c r="AA932" i="5"/>
  <c r="W932" i="5"/>
  <c r="AE931" i="5"/>
  <c r="AA931" i="5"/>
  <c r="W931" i="5"/>
  <c r="AE930" i="5"/>
  <c r="AA930" i="5"/>
  <c r="W930" i="5"/>
  <c r="AE929" i="5"/>
  <c r="AA929" i="5"/>
  <c r="W929" i="5"/>
  <c r="AE928" i="5"/>
  <c r="AA928" i="5"/>
  <c r="W928" i="5"/>
  <c r="AE927" i="5"/>
  <c r="AA927" i="5"/>
  <c r="W927" i="5"/>
  <c r="AE926" i="5"/>
  <c r="AA926" i="5"/>
  <c r="W926" i="5"/>
  <c r="AE925" i="5"/>
  <c r="AA925" i="5"/>
  <c r="W925" i="5"/>
  <c r="AE924" i="5"/>
  <c r="AA924" i="5"/>
  <c r="W924" i="5"/>
  <c r="AE923" i="5"/>
  <c r="AA923" i="5"/>
  <c r="W923" i="5"/>
  <c r="AE922" i="5"/>
  <c r="AA922" i="5"/>
  <c r="W922" i="5"/>
  <c r="AE921" i="5"/>
  <c r="AA921" i="5"/>
  <c r="W921" i="5"/>
  <c r="AE920" i="5"/>
  <c r="AG959" i="5"/>
  <c r="Y959" i="5"/>
  <c r="AC958" i="5"/>
  <c r="AG957" i="5"/>
  <c r="Y957" i="5"/>
  <c r="AC956" i="5"/>
  <c r="AG955" i="5"/>
  <c r="Y955" i="5"/>
  <c r="AC954" i="5"/>
  <c r="AG953" i="5"/>
  <c r="Y953" i="5"/>
  <c r="AC952" i="5"/>
  <c r="AG951" i="5"/>
  <c r="Y951" i="5"/>
  <c r="AC950" i="5"/>
  <c r="AG949" i="5"/>
  <c r="Y949" i="5"/>
  <c r="AC948" i="5"/>
  <c r="AG947" i="5"/>
  <c r="Y947" i="5"/>
  <c r="AC946" i="5"/>
  <c r="AG945" i="5"/>
  <c r="Y945" i="5"/>
  <c r="AC944" i="5"/>
  <c r="AG943" i="5"/>
  <c r="Y943" i="5"/>
  <c r="AC942" i="5"/>
  <c r="AG941" i="5"/>
  <c r="Y941" i="5"/>
  <c r="AC940" i="5"/>
  <c r="AG939" i="5"/>
  <c r="Y939" i="5"/>
  <c r="AC938" i="5"/>
  <c r="AG937" i="5"/>
  <c r="AA937" i="5"/>
  <c r="V937" i="5"/>
  <c r="AD936" i="5"/>
  <c r="Z936" i="5"/>
  <c r="V936" i="5"/>
  <c r="AD935" i="5"/>
  <c r="Z935" i="5"/>
  <c r="V935" i="5"/>
  <c r="AD934" i="5"/>
  <c r="Z934" i="5"/>
  <c r="V934" i="5"/>
  <c r="AD933" i="5"/>
  <c r="Z933" i="5"/>
  <c r="V933" i="5"/>
  <c r="AD932" i="5"/>
  <c r="Z932" i="5"/>
  <c r="V932" i="5"/>
  <c r="AD931" i="5"/>
  <c r="Z931" i="5"/>
  <c r="V931" i="5"/>
  <c r="AD930" i="5"/>
  <c r="Z930" i="5"/>
  <c r="V930" i="5"/>
  <c r="AD929" i="5"/>
  <c r="Z929" i="5"/>
  <c r="V929" i="5"/>
  <c r="AD928" i="5"/>
  <c r="Z928" i="5"/>
  <c r="V928" i="5"/>
  <c r="AD927" i="5"/>
  <c r="Z927" i="5"/>
  <c r="V927" i="5"/>
  <c r="AD926" i="5"/>
  <c r="Z926" i="5"/>
  <c r="V926" i="5"/>
  <c r="AD925" i="5"/>
  <c r="Z925" i="5"/>
  <c r="V925" i="5"/>
  <c r="AD924" i="5"/>
  <c r="Z924" i="5"/>
  <c r="V924" i="5"/>
  <c r="AD923" i="5"/>
  <c r="Z923" i="5"/>
  <c r="V923" i="5"/>
  <c r="AD922" i="5"/>
  <c r="Z922" i="5"/>
  <c r="V922" i="5"/>
  <c r="AD921" i="5"/>
  <c r="Z921" i="5"/>
  <c r="V921" i="5"/>
  <c r="AG958" i="5"/>
  <c r="AC957" i="5"/>
  <c r="Y956" i="5"/>
  <c r="AG954" i="5"/>
  <c r="AC953" i="5"/>
  <c r="Y952" i="5"/>
  <c r="AG950" i="5"/>
  <c r="AC949" i="5"/>
  <c r="Y948" i="5"/>
  <c r="AG946" i="5"/>
  <c r="AC945" i="5"/>
  <c r="Y944" i="5"/>
  <c r="AG942" i="5"/>
  <c r="AC941" i="5"/>
  <c r="Y940" i="5"/>
  <c r="AG938" i="5"/>
  <c r="AC937" i="5"/>
  <c r="AF936" i="5"/>
  <c r="X936" i="5"/>
  <c r="AB935" i="5"/>
  <c r="AF934" i="5"/>
  <c r="X934" i="5"/>
  <c r="AB933" i="5"/>
  <c r="AF932" i="5"/>
  <c r="X932" i="5"/>
  <c r="AB931" i="5"/>
  <c r="AF930" i="5"/>
  <c r="X930" i="5"/>
  <c r="AB929" i="5"/>
  <c r="AF928" i="5"/>
  <c r="X928" i="5"/>
  <c r="AB927" i="5"/>
  <c r="AF926" i="5"/>
  <c r="X926" i="5"/>
  <c r="AB925" i="5"/>
  <c r="AF924" i="5"/>
  <c r="X924" i="5"/>
  <c r="AB923" i="5"/>
  <c r="AF922" i="5"/>
  <c r="X922" i="5"/>
  <c r="AB921" i="5"/>
  <c r="AF920" i="5"/>
  <c r="AA920" i="5"/>
  <c r="W920" i="5"/>
  <c r="AE919" i="5"/>
  <c r="AA919" i="5"/>
  <c r="W919" i="5"/>
  <c r="AE918" i="5"/>
  <c r="AA918" i="5"/>
  <c r="W918" i="5"/>
  <c r="AE917" i="5"/>
  <c r="AA917" i="5"/>
  <c r="W917" i="5"/>
  <c r="AE916" i="5"/>
  <c r="AA916" i="5"/>
  <c r="W916" i="5"/>
  <c r="AE915" i="5"/>
  <c r="AA915" i="5"/>
  <c r="W915" i="5"/>
  <c r="AE914" i="5"/>
  <c r="AA914" i="5"/>
  <c r="W914" i="5"/>
  <c r="AE913" i="5"/>
  <c r="AA913" i="5"/>
  <c r="W913" i="5"/>
  <c r="AE912" i="5"/>
  <c r="AA912" i="5"/>
  <c r="W912" i="5"/>
  <c r="AE911" i="5"/>
  <c r="AA911" i="5"/>
  <c r="W911" i="5"/>
  <c r="AE910" i="5"/>
  <c r="AA910" i="5"/>
  <c r="W910" i="5"/>
  <c r="AE909" i="5"/>
  <c r="AA909" i="5"/>
  <c r="W909" i="5"/>
  <c r="AE908" i="5"/>
  <c r="AA908" i="5"/>
  <c r="W908" i="5"/>
  <c r="AE907" i="5"/>
  <c r="AA907" i="5"/>
  <c r="W907" i="5"/>
  <c r="AE906" i="5"/>
  <c r="AA906" i="5"/>
  <c r="AA958" i="5"/>
  <c r="AG956" i="5"/>
  <c r="W955" i="5"/>
  <c r="W953" i="5"/>
  <c r="AC951" i="5"/>
  <c r="AE949" i="5"/>
  <c r="AE947" i="5"/>
  <c r="Y946" i="5"/>
  <c r="AA944" i="5"/>
  <c r="AA942" i="5"/>
  <c r="AG940" i="5"/>
  <c r="W939" i="5"/>
  <c r="Y937" i="5"/>
  <c r="AB936" i="5"/>
  <c r="AC935" i="5"/>
  <c r="AC934" i="5"/>
  <c r="AF933" i="5"/>
  <c r="AG932" i="5"/>
  <c r="AG931" i="5"/>
  <c r="X931" i="5"/>
  <c r="Y930" i="5"/>
  <c r="Y929" i="5"/>
  <c r="AB928" i="5"/>
  <c r="AC927" i="5"/>
  <c r="AC926" i="5"/>
  <c r="AF925" i="5"/>
  <c r="AG924" i="5"/>
  <c r="AG923" i="5"/>
  <c r="X923" i="5"/>
  <c r="Y922" i="5"/>
  <c r="Y921" i="5"/>
  <c r="AC920" i="5"/>
  <c r="X920" i="5"/>
  <c r="AD919" i="5"/>
  <c r="Y919" i="5"/>
  <c r="AF918" i="5"/>
  <c r="Z918" i="5"/>
  <c r="AG917" i="5"/>
  <c r="AB917" i="5"/>
  <c r="V917" i="5"/>
  <c r="AC916" i="5"/>
  <c r="X916" i="5"/>
  <c r="AD915" i="5"/>
  <c r="Y915" i="5"/>
  <c r="AF914" i="5"/>
  <c r="Z914" i="5"/>
  <c r="AG913" i="5"/>
  <c r="AB913" i="5"/>
  <c r="V913" i="5"/>
  <c r="AC912" i="5"/>
  <c r="X912" i="5"/>
  <c r="AD911" i="5"/>
  <c r="Y911" i="5"/>
  <c r="AF910" i="5"/>
  <c r="Z910" i="5"/>
  <c r="AG909" i="5"/>
  <c r="AB909" i="5"/>
  <c r="V909" i="5"/>
  <c r="AC908" i="5"/>
  <c r="X908" i="5"/>
  <c r="AD907" i="5"/>
  <c r="Y907" i="5"/>
  <c r="AF906" i="5"/>
  <c r="Z906" i="5"/>
  <c r="V906" i="5"/>
  <c r="AD905" i="5"/>
  <c r="Z905" i="5"/>
  <c r="V905" i="5"/>
  <c r="AD904" i="5"/>
  <c r="Z904" i="5"/>
  <c r="V904" i="5"/>
  <c r="AD903" i="5"/>
  <c r="Z903" i="5"/>
  <c r="V903" i="5"/>
  <c r="AD902" i="5"/>
  <c r="Z902" i="5"/>
  <c r="V902" i="5"/>
  <c r="AD901" i="5"/>
  <c r="Z901" i="5"/>
  <c r="V901" i="5"/>
  <c r="AD900" i="5"/>
  <c r="Z900" i="5"/>
  <c r="V900" i="5"/>
  <c r="AD899" i="5"/>
  <c r="Z899" i="5"/>
  <c r="V899" i="5"/>
  <c r="AD898" i="5"/>
  <c r="Z898" i="5"/>
  <c r="V898" i="5"/>
  <c r="AD897" i="5"/>
  <c r="Z897" i="5"/>
  <c r="V897" i="5"/>
  <c r="AD896" i="5"/>
  <c r="Y896" i="5"/>
  <c r="AG895" i="5"/>
  <c r="AC895" i="5"/>
  <c r="Y895" i="5"/>
  <c r="AG894" i="5"/>
  <c r="AC894" i="5"/>
  <c r="Y894" i="5"/>
  <c r="AG893" i="5"/>
  <c r="AC893" i="5"/>
  <c r="Y893" i="5"/>
  <c r="AG892" i="5"/>
  <c r="AC892" i="5"/>
  <c r="Y892" i="5"/>
  <c r="AG891" i="5"/>
  <c r="AC891" i="5"/>
  <c r="Y891" i="5"/>
  <c r="AG890" i="5"/>
  <c r="AC890" i="5"/>
  <c r="Y890" i="5"/>
  <c r="AG889" i="5"/>
  <c r="AC889" i="5"/>
  <c r="Y889" i="5"/>
  <c r="AG888" i="5"/>
  <c r="AC888" i="5"/>
  <c r="Y888" i="5"/>
  <c r="AG887" i="5"/>
  <c r="AC887" i="5"/>
  <c r="Y887" i="5"/>
  <c r="AG886" i="5"/>
  <c r="AC886" i="5"/>
  <c r="Y886" i="5"/>
  <c r="AG885" i="5"/>
  <c r="AC885" i="5"/>
  <c r="Y885" i="5"/>
  <c r="AG884" i="5"/>
  <c r="AC884" i="5"/>
  <c r="Y884" i="5"/>
  <c r="AG883" i="5"/>
  <c r="AC883" i="5"/>
  <c r="Y883" i="5"/>
  <c r="AG882" i="5"/>
  <c r="AC882" i="5"/>
  <c r="Y882" i="5"/>
  <c r="AG881" i="5"/>
  <c r="AC881" i="5"/>
  <c r="Y881" i="5"/>
  <c r="AD880" i="5"/>
  <c r="Z880" i="5"/>
  <c r="V880" i="5"/>
  <c r="AE879" i="5"/>
  <c r="AA879" i="5"/>
  <c r="W879" i="5"/>
  <c r="AF878" i="5"/>
  <c r="AB878" i="5"/>
  <c r="X878" i="5"/>
  <c r="AG877" i="5"/>
  <c r="AC877" i="5"/>
  <c r="Y877" i="5"/>
  <c r="AD876" i="5"/>
  <c r="Z876" i="5"/>
  <c r="V876" i="5"/>
  <c r="AE875" i="5"/>
  <c r="AA875" i="5"/>
  <c r="W875" i="5"/>
  <c r="AF874" i="5"/>
  <c r="AB874" i="5"/>
  <c r="X874" i="5"/>
  <c r="AG873" i="5"/>
  <c r="AC873" i="5"/>
  <c r="Y873" i="5"/>
  <c r="AD872" i="5"/>
  <c r="Z872" i="5"/>
  <c r="V872" i="5"/>
  <c r="AE871" i="5"/>
  <c r="AA871" i="5"/>
  <c r="W871" i="5"/>
  <c r="AF870" i="5"/>
  <c r="Y958" i="5"/>
  <c r="AE955" i="5"/>
  <c r="AE953" i="5"/>
  <c r="W951" i="5"/>
  <c r="AG948" i="5"/>
  <c r="AA946" i="5"/>
  <c r="AE943" i="5"/>
  <c r="AE941" i="5"/>
  <c r="AC939" i="5"/>
  <c r="X937" i="5"/>
  <c r="AG935" i="5"/>
  <c r="AG934" i="5"/>
  <c r="AC933" i="5"/>
  <c r="AB932" i="5"/>
  <c r="Y931" i="5"/>
  <c r="AG929" i="5"/>
  <c r="AG928" i="5"/>
  <c r="AF927" i="5"/>
  <c r="AB926" i="5"/>
  <c r="Y925" i="5"/>
  <c r="Y924" i="5"/>
  <c r="AG922" i="5"/>
  <c r="AF921" i="5"/>
  <c r="AD920" i="5"/>
  <c r="V920" i="5"/>
  <c r="AB919" i="5"/>
  <c r="AG918" i="5"/>
  <c r="Y918" i="5"/>
  <c r="AD917" i="5"/>
  <c r="X917" i="5"/>
  <c r="AB916" i="5"/>
  <c r="AG915" i="5"/>
  <c r="Z915" i="5"/>
  <c r="AD914" i="5"/>
  <c r="X914" i="5"/>
  <c r="AC913" i="5"/>
  <c r="AG912" i="5"/>
  <c r="Z912" i="5"/>
  <c r="AF911" i="5"/>
  <c r="X911" i="5"/>
  <c r="AC910" i="5"/>
  <c r="V910" i="5"/>
  <c r="Z909" i="5"/>
  <c r="AF908" i="5"/>
  <c r="Y908" i="5"/>
  <c r="AC907" i="5"/>
  <c r="V907" i="5"/>
  <c r="AB906" i="5"/>
  <c r="AG905" i="5"/>
  <c r="AB905" i="5"/>
  <c r="W905" i="5"/>
  <c r="AC904" i="5"/>
  <c r="X904" i="5"/>
  <c r="AE903" i="5"/>
  <c r="Y903" i="5"/>
  <c r="AF902" i="5"/>
  <c r="AA902" i="5"/>
  <c r="AG901" i="5"/>
  <c r="AB901" i="5"/>
  <c r="W901" i="5"/>
  <c r="AC900" i="5"/>
  <c r="X900" i="5"/>
  <c r="AE899" i="5"/>
  <c r="Y899" i="5"/>
  <c r="AF898" i="5"/>
  <c r="AA898" i="5"/>
  <c r="AG897" i="5"/>
  <c r="AB897" i="5"/>
  <c r="W897" i="5"/>
  <c r="AC896" i="5"/>
  <c r="W896" i="5"/>
  <c r="AD895" i="5"/>
  <c r="X895" i="5"/>
  <c r="AE894" i="5"/>
  <c r="Z894" i="5"/>
  <c r="AF893" i="5"/>
  <c r="AA893" i="5"/>
  <c r="V893" i="5"/>
  <c r="AB892" i="5"/>
  <c r="W892" i="5"/>
  <c r="AD891" i="5"/>
  <c r="X891" i="5"/>
  <c r="AE890" i="5"/>
  <c r="Z890" i="5"/>
  <c r="AF889" i="5"/>
  <c r="AA889" i="5"/>
  <c r="V889" i="5"/>
  <c r="AB888" i="5"/>
  <c r="W888" i="5"/>
  <c r="AD887" i="5"/>
  <c r="X887" i="5"/>
  <c r="AE886" i="5"/>
  <c r="Z886" i="5"/>
  <c r="AF885" i="5"/>
  <c r="AA885" i="5"/>
  <c r="V885" i="5"/>
  <c r="AB884" i="5"/>
  <c r="W884" i="5"/>
  <c r="AD883" i="5"/>
  <c r="X883" i="5"/>
  <c r="AE882" i="5"/>
  <c r="Z882" i="5"/>
  <c r="AF881" i="5"/>
  <c r="AA881" i="5"/>
  <c r="V881" i="5"/>
  <c r="AE880" i="5"/>
  <c r="Y880" i="5"/>
  <c r="AG879" i="5"/>
  <c r="AB879" i="5"/>
  <c r="V879" i="5"/>
  <c r="AD878" i="5"/>
  <c r="Y878" i="5"/>
  <c r="AF877" i="5"/>
  <c r="AA877" i="5"/>
  <c r="V877" i="5"/>
  <c r="AE876" i="5"/>
  <c r="Y876" i="5"/>
  <c r="AG875" i="5"/>
  <c r="AB875" i="5"/>
  <c r="V875" i="5"/>
  <c r="AD874" i="5"/>
  <c r="Y874" i="5"/>
  <c r="AF873" i="5"/>
  <c r="AA873" i="5"/>
  <c r="V873" i="5"/>
  <c r="AE872" i="5"/>
  <c r="Y872" i="5"/>
  <c r="AG871" i="5"/>
  <c r="AB871" i="5"/>
  <c r="V871" i="5"/>
  <c r="AD870" i="5"/>
  <c r="Z870" i="5"/>
  <c r="V870" i="5"/>
  <c r="AE869" i="5"/>
  <c r="AA869" i="5"/>
  <c r="W869" i="5"/>
  <c r="AF868" i="5"/>
  <c r="AB868" i="5"/>
  <c r="X868" i="5"/>
  <c r="AG867" i="5"/>
  <c r="AC867" i="5"/>
  <c r="Y867" i="5"/>
  <c r="AD866" i="5"/>
  <c r="Z866" i="5"/>
  <c r="V866" i="5"/>
  <c r="AE865" i="5"/>
  <c r="AA865" i="5"/>
  <c r="W865" i="5"/>
  <c r="AF864" i="5"/>
  <c r="AB864" i="5"/>
  <c r="X864" i="5"/>
  <c r="AG863" i="5"/>
  <c r="AC863" i="5"/>
  <c r="Y863" i="5"/>
  <c r="AD862" i="5"/>
  <c r="Z862" i="5"/>
  <c r="V862" i="5"/>
  <c r="AE861" i="5"/>
  <c r="AA861" i="5"/>
  <c r="W861" i="5"/>
  <c r="AF860" i="5"/>
  <c r="AB860" i="5"/>
  <c r="X860" i="5"/>
  <c r="AG859" i="5"/>
  <c r="AC859" i="5"/>
  <c r="Y859" i="5"/>
  <c r="AD858" i="5"/>
  <c r="Z858" i="5"/>
  <c r="V858" i="5"/>
  <c r="AE857" i="5"/>
  <c r="AA857" i="5"/>
  <c r="W857" i="5"/>
  <c r="AF856" i="5"/>
  <c r="AB856" i="5"/>
  <c r="X856" i="5"/>
  <c r="AG855" i="5"/>
  <c r="AC855" i="5"/>
  <c r="Y855" i="5"/>
  <c r="AD854" i="5"/>
  <c r="Z854" i="5"/>
  <c r="V854" i="5"/>
  <c r="AE853" i="5"/>
  <c r="AA853" i="5"/>
  <c r="W853" i="5"/>
  <c r="AF852" i="5"/>
  <c r="AB852" i="5"/>
  <c r="X852" i="5"/>
  <c r="AG851" i="5"/>
  <c r="AC851" i="5"/>
  <c r="Y851" i="5"/>
  <c r="AD850" i="5"/>
  <c r="Z850" i="5"/>
  <c r="V850" i="5"/>
  <c r="AE849" i="5"/>
  <c r="AA849" i="5"/>
  <c r="W849" i="5"/>
  <c r="AF848" i="5"/>
  <c r="AB848" i="5"/>
  <c r="X848" i="5"/>
  <c r="AG847" i="5"/>
  <c r="AC847" i="5"/>
  <c r="Y847" i="5"/>
  <c r="AD846" i="5"/>
  <c r="Z846" i="5"/>
  <c r="V846" i="5"/>
  <c r="AE845" i="5"/>
  <c r="AA845" i="5"/>
  <c r="W845" i="5"/>
  <c r="AF844" i="5"/>
  <c r="AB844" i="5"/>
  <c r="X844" i="5"/>
  <c r="AG843" i="5"/>
  <c r="AC843" i="5"/>
  <c r="Y843" i="5"/>
  <c r="AD842" i="5"/>
  <c r="Z842" i="5"/>
  <c r="V842" i="5"/>
  <c r="AE841" i="5"/>
  <c r="AA841" i="5"/>
  <c r="W841" i="5"/>
  <c r="AF840" i="5"/>
  <c r="AB840" i="5"/>
  <c r="X840" i="5"/>
  <c r="AG839" i="5"/>
  <c r="AC839" i="5"/>
  <c r="Y839" i="5"/>
  <c r="AD838" i="5"/>
  <c r="Z838" i="5"/>
  <c r="V838" i="5"/>
  <c r="AE837" i="5"/>
  <c r="AA837" i="5"/>
  <c r="W837" i="5"/>
  <c r="AF836" i="5"/>
  <c r="AB836" i="5"/>
  <c r="X836" i="5"/>
  <c r="AG835" i="5"/>
  <c r="AC835" i="5"/>
  <c r="Y835" i="5"/>
  <c r="AD834" i="5"/>
  <c r="Z834" i="5"/>
  <c r="V834" i="5"/>
  <c r="AE833" i="5"/>
  <c r="AA833" i="5"/>
  <c r="W833" i="5"/>
  <c r="AF832" i="5"/>
  <c r="AB832" i="5"/>
  <c r="X832" i="5"/>
  <c r="AG831" i="5"/>
  <c r="AC831" i="5"/>
  <c r="Y831" i="5"/>
  <c r="AD830" i="5"/>
  <c r="Z830" i="5"/>
  <c r="V830" i="5"/>
  <c r="AE829" i="5"/>
  <c r="AA829" i="5"/>
  <c r="W829" i="5"/>
  <c r="AF828" i="5"/>
  <c r="AB828" i="5"/>
  <c r="X828" i="5"/>
  <c r="AG827" i="5"/>
  <c r="AC827" i="5"/>
  <c r="Y827" i="5"/>
  <c r="AD826" i="5"/>
  <c r="Z826" i="5"/>
  <c r="V826" i="5"/>
  <c r="AE825" i="5"/>
  <c r="AA825" i="5"/>
  <c r="W825" i="5"/>
  <c r="AF824" i="5"/>
  <c r="AB824" i="5"/>
  <c r="X824" i="5"/>
  <c r="AF823" i="5"/>
  <c r="AB823" i="5"/>
  <c r="X823" i="5"/>
  <c r="AG822" i="5"/>
  <c r="AC822" i="5"/>
  <c r="Y822" i="5"/>
  <c r="AD821" i="5"/>
  <c r="Z821" i="5"/>
  <c r="V821" i="5"/>
  <c r="AE820" i="5"/>
  <c r="AA820" i="5"/>
  <c r="W820" i="5"/>
  <c r="AF819" i="5"/>
  <c r="AB819" i="5"/>
  <c r="X819" i="5"/>
  <c r="AG818" i="5"/>
  <c r="AC818" i="5"/>
  <c r="Y818" i="5"/>
  <c r="AD817" i="5"/>
  <c r="Z817" i="5"/>
  <c r="V817" i="5"/>
  <c r="AE816" i="5"/>
  <c r="AA816" i="5"/>
  <c r="W816" i="5"/>
  <c r="AF815" i="5"/>
  <c r="AB815" i="5"/>
  <c r="X815" i="5"/>
  <c r="AG814" i="5"/>
  <c r="AC814" i="5"/>
  <c r="Y814" i="5"/>
  <c r="AD813" i="5"/>
  <c r="Z813" i="5"/>
  <c r="V813" i="5"/>
  <c r="AE812" i="5"/>
  <c r="AA812" i="5"/>
  <c r="W812" i="5"/>
  <c r="AF811" i="5"/>
  <c r="AB811" i="5"/>
  <c r="X811" i="5"/>
  <c r="AG810" i="5"/>
  <c r="AC810" i="5"/>
  <c r="Y810" i="5"/>
  <c r="AD809" i="5"/>
  <c r="Z809" i="5"/>
  <c r="V809" i="5"/>
  <c r="AE808" i="5"/>
  <c r="AA808" i="5"/>
  <c r="W808" i="5"/>
  <c r="AF807" i="5"/>
  <c r="AB807" i="5"/>
  <c r="X807" i="5"/>
  <c r="AG806" i="5"/>
  <c r="AC806" i="5"/>
  <c r="Y806" i="5"/>
  <c r="AD805" i="5"/>
  <c r="Z805" i="5"/>
  <c r="V805" i="5"/>
  <c r="AE804" i="5"/>
  <c r="AA804" i="5"/>
  <c r="W804" i="5"/>
  <c r="AF803" i="5"/>
  <c r="AB803" i="5"/>
  <c r="X803" i="5"/>
  <c r="AG802" i="5"/>
  <c r="AC802" i="5"/>
  <c r="Y802" i="5"/>
  <c r="AD801" i="5"/>
  <c r="Z801" i="5"/>
  <c r="V801" i="5"/>
  <c r="AE800" i="5"/>
  <c r="AE957" i="5"/>
  <c r="AA954" i="5"/>
  <c r="AE951" i="5"/>
  <c r="AA948" i="5"/>
  <c r="W945" i="5"/>
  <c r="Y942" i="5"/>
  <c r="AA938" i="5"/>
  <c r="AC936" i="5"/>
  <c r="X935" i="5"/>
  <c r="Y933" i="5"/>
  <c r="AF931" i="5"/>
  <c r="AB930" i="5"/>
  <c r="AC928" i="5"/>
  <c r="X927" i="5"/>
  <c r="AC925" i="5"/>
  <c r="AF923" i="5"/>
  <c r="AB922" i="5"/>
  <c r="AG920" i="5"/>
  <c r="AG919" i="5"/>
  <c r="X919" i="5"/>
  <c r="AB918" i="5"/>
  <c r="AC917" i="5"/>
  <c r="AF916" i="5"/>
  <c r="V916" i="5"/>
  <c r="X915" i="5"/>
  <c r="AB914" i="5"/>
  <c r="AD913" i="5"/>
  <c r="AF912" i="5"/>
  <c r="V912" i="5"/>
  <c r="Z911" i="5"/>
  <c r="AB910" i="5"/>
  <c r="AD909" i="5"/>
  <c r="AG908" i="5"/>
  <c r="V908" i="5"/>
  <c r="Z907" i="5"/>
  <c r="AC906" i="5"/>
  <c r="AF905" i="5"/>
  <c r="Y905" i="5"/>
  <c r="AE904" i="5"/>
  <c r="W904" i="5"/>
  <c r="AB903" i="5"/>
  <c r="AG902" i="5"/>
  <c r="Y902" i="5"/>
  <c r="AE901" i="5"/>
  <c r="X901" i="5"/>
  <c r="AB900" i="5"/>
  <c r="AG899" i="5"/>
  <c r="AA899" i="5"/>
  <c r="AE898" i="5"/>
  <c r="X898" i="5"/>
  <c r="AC897" i="5"/>
  <c r="AG896" i="5"/>
  <c r="Z896" i="5"/>
  <c r="AE895" i="5"/>
  <c r="W895" i="5"/>
  <c r="AB894" i="5"/>
  <c r="V894" i="5"/>
  <c r="Z893" i="5"/>
  <c r="AE892" i="5"/>
  <c r="X892" i="5"/>
  <c r="AB891" i="5"/>
  <c r="V891" i="5"/>
  <c r="AA890" i="5"/>
  <c r="AE889" i="5"/>
  <c r="X889" i="5"/>
  <c r="AD888" i="5"/>
  <c r="V888" i="5"/>
  <c r="AA887" i="5"/>
  <c r="AF886" i="5"/>
  <c r="X886" i="5"/>
  <c r="AD885" i="5"/>
  <c r="W885" i="5"/>
  <c r="AA884" i="5"/>
  <c r="AF883" i="5"/>
  <c r="Z883" i="5"/>
  <c r="AD882" i="5"/>
  <c r="W882" i="5"/>
  <c r="AB881" i="5"/>
  <c r="AB880" i="5"/>
  <c r="Z879" i="5"/>
  <c r="AG878" i="5"/>
  <c r="Z878" i="5"/>
  <c r="AE877" i="5"/>
  <c r="X877" i="5"/>
  <c r="AF876" i="5"/>
  <c r="X876" i="5"/>
  <c r="AD875" i="5"/>
  <c r="X875" i="5"/>
  <c r="AC874" i="5"/>
  <c r="V874" i="5"/>
  <c r="AB873" i="5"/>
  <c r="AB872" i="5"/>
  <c r="Z871" i="5"/>
  <c r="AG870" i="5"/>
  <c r="AA870" i="5"/>
  <c r="AC869" i="5"/>
  <c r="X869" i="5"/>
  <c r="AE868" i="5"/>
  <c r="Z868" i="5"/>
  <c r="AB867" i="5"/>
  <c r="W867" i="5"/>
  <c r="AF866" i="5"/>
  <c r="AA866" i="5"/>
  <c r="AC865" i="5"/>
  <c r="X865" i="5"/>
  <c r="AE864" i="5"/>
  <c r="Z864" i="5"/>
  <c r="AB863" i="5"/>
  <c r="AE959" i="5"/>
  <c r="W957" i="5"/>
  <c r="Y954" i="5"/>
  <c r="AA950" i="5"/>
  <c r="AC947" i="5"/>
  <c r="AG944" i="5"/>
  <c r="W941" i="5"/>
  <c r="Y938" i="5"/>
  <c r="Y936" i="5"/>
  <c r="AB934" i="5"/>
  <c r="X933" i="5"/>
  <c r="AC931" i="5"/>
  <c r="AF929" i="5"/>
  <c r="Y928" i="5"/>
  <c r="AG926" i="5"/>
  <c r="X925" i="5"/>
  <c r="AC923" i="5"/>
  <c r="AG921" i="5"/>
  <c r="AB920" i="5"/>
  <c r="AF919" i="5"/>
  <c r="V919" i="5"/>
  <c r="X918" i="5"/>
  <c r="Z917" i="5"/>
  <c r="AD916" i="5"/>
  <c r="AF915" i="5"/>
  <c r="V915" i="5"/>
  <c r="Y914" i="5"/>
  <c r="Z913" i="5"/>
  <c r="AD912" i="5"/>
  <c r="AG911" i="5"/>
  <c r="V911" i="5"/>
  <c r="Y910" i="5"/>
  <c r="AC909" i="5"/>
  <c r="AD908" i="5"/>
  <c r="AG907" i="5"/>
  <c r="X907" i="5"/>
  <c r="Y906" i="5"/>
  <c r="AE905" i="5"/>
  <c r="X905" i="5"/>
  <c r="AB904" i="5"/>
  <c r="AG903" i="5"/>
  <c r="AA903" i="5"/>
  <c r="AE902" i="5"/>
  <c r="X902" i="5"/>
  <c r="AC901" i="5"/>
  <c r="AG900" i="5"/>
  <c r="AA900" i="5"/>
  <c r="AF899" i="5"/>
  <c r="X899" i="5"/>
  <c r="AC898" i="5"/>
  <c r="W898" i="5"/>
  <c r="AA897" i="5"/>
  <c r="AF896" i="5"/>
  <c r="X896" i="5"/>
  <c r="AB895" i="5"/>
  <c r="V895" i="5"/>
  <c r="AA894" i="5"/>
  <c r="AE893" i="5"/>
  <c r="X893" i="5"/>
  <c r="AD892" i="5"/>
  <c r="V892" i="5"/>
  <c r="AA891" i="5"/>
  <c r="AF890" i="5"/>
  <c r="X890" i="5"/>
  <c r="AD889" i="5"/>
  <c r="W889" i="5"/>
  <c r="AA888" i="5"/>
  <c r="AF887" i="5"/>
  <c r="Z887" i="5"/>
  <c r="AD886" i="5"/>
  <c r="W886" i="5"/>
  <c r="AB885" i="5"/>
  <c r="AF884" i="5"/>
  <c r="Z884" i="5"/>
  <c r="AE883" i="5"/>
  <c r="W883" i="5"/>
  <c r="AB882" i="5"/>
  <c r="V882" i="5"/>
  <c r="Z881" i="5"/>
  <c r="AG880" i="5"/>
  <c r="AA880" i="5"/>
  <c r="AF879" i="5"/>
  <c r="Y879" i="5"/>
  <c r="AE878" i="5"/>
  <c r="W878" i="5"/>
  <c r="AD877" i="5"/>
  <c r="W877" i="5"/>
  <c r="AC876" i="5"/>
  <c r="W876" i="5"/>
  <c r="AC875" i="5"/>
  <c r="AA874" i="5"/>
  <c r="Z873" i="5"/>
  <c r="AG872" i="5"/>
  <c r="AA872" i="5"/>
  <c r="AF871" i="5"/>
  <c r="Y871" i="5"/>
  <c r="AE870" i="5"/>
  <c r="Y870" i="5"/>
  <c r="AG869" i="5"/>
  <c r="AB869" i="5"/>
  <c r="V869" i="5"/>
  <c r="AD868" i="5"/>
  <c r="Y868" i="5"/>
  <c r="AF867" i="5"/>
  <c r="AA867" i="5"/>
  <c r="V867" i="5"/>
  <c r="AE866" i="5"/>
  <c r="Y866" i="5"/>
  <c r="AG865" i="5"/>
  <c r="AB865" i="5"/>
  <c r="V865" i="5"/>
  <c r="AD864" i="5"/>
  <c r="Y864" i="5"/>
  <c r="AF863" i="5"/>
  <c r="AA863" i="5"/>
  <c r="V863" i="5"/>
  <c r="AE862" i="5"/>
  <c r="Y862" i="5"/>
  <c r="AG861" i="5"/>
  <c r="AB861" i="5"/>
  <c r="V861" i="5"/>
  <c r="AD860" i="5"/>
  <c r="Y860" i="5"/>
  <c r="AF859" i="5"/>
  <c r="AA859" i="5"/>
  <c r="V859" i="5"/>
  <c r="AE858" i="5"/>
  <c r="Y858" i="5"/>
  <c r="AG857" i="5"/>
  <c r="AB857" i="5"/>
  <c r="V857" i="5"/>
  <c r="AD856" i="5"/>
  <c r="Y856" i="5"/>
  <c r="AF855" i="5"/>
  <c r="AA855" i="5"/>
  <c r="V855" i="5"/>
  <c r="AE854" i="5"/>
  <c r="Y854" i="5"/>
  <c r="AG853" i="5"/>
  <c r="AB853" i="5"/>
  <c r="V853" i="5"/>
  <c r="AD852" i="5"/>
  <c r="Y852" i="5"/>
  <c r="AF851" i="5"/>
  <c r="AA851" i="5"/>
  <c r="V851" i="5"/>
  <c r="AE850" i="5"/>
  <c r="Y850" i="5"/>
  <c r="AG849" i="5"/>
  <c r="AB849" i="5"/>
  <c r="V849" i="5"/>
  <c r="AD848" i="5"/>
  <c r="Y848" i="5"/>
  <c r="AF847" i="5"/>
  <c r="AA847" i="5"/>
  <c r="V847" i="5"/>
  <c r="AE846" i="5"/>
  <c r="Y846" i="5"/>
  <c r="AG845" i="5"/>
  <c r="AB845" i="5"/>
  <c r="V845" i="5"/>
  <c r="AD844" i="5"/>
  <c r="Y844" i="5"/>
  <c r="AF843" i="5"/>
  <c r="AA843" i="5"/>
  <c r="V843" i="5"/>
  <c r="AE842" i="5"/>
  <c r="Y842" i="5"/>
  <c r="AG841" i="5"/>
  <c r="AB841" i="5"/>
  <c r="AC955" i="5"/>
  <c r="W949" i="5"/>
  <c r="W943" i="5"/>
  <c r="AG936" i="5"/>
  <c r="AG933" i="5"/>
  <c r="AC930" i="5"/>
  <c r="Y927" i="5"/>
  <c r="AB924" i="5"/>
  <c r="X921" i="5"/>
  <c r="Z919" i="5"/>
  <c r="AF917" i="5"/>
  <c r="Y916" i="5"/>
  <c r="AC914" i="5"/>
  <c r="X913" i="5"/>
  <c r="AB911" i="5"/>
  <c r="AF909" i="5"/>
  <c r="Z908" i="5"/>
  <c r="AD906" i="5"/>
  <c r="AA905" i="5"/>
  <c r="Y904" i="5"/>
  <c r="W903" i="5"/>
  <c r="AF901" i="5"/>
  <c r="AE900" i="5"/>
  <c r="AB899" i="5"/>
  <c r="Y898" i="5"/>
  <c r="X897" i="5"/>
  <c r="AF895" i="5"/>
  <c r="AD894" i="5"/>
  <c r="AB893" i="5"/>
  <c r="Z892" i="5"/>
  <c r="W891" i="5"/>
  <c r="V890" i="5"/>
  <c r="AE888" i="5"/>
  <c r="AB887" i="5"/>
  <c r="AA886" i="5"/>
  <c r="X885" i="5"/>
  <c r="V884" i="5"/>
  <c r="AF882" i="5"/>
  <c r="AD881" i="5"/>
  <c r="AF880" i="5"/>
  <c r="AG876" i="5"/>
  <c r="AF875" i="5"/>
  <c r="AG874" i="5"/>
  <c r="W873" i="5"/>
  <c r="X872" i="5"/>
  <c r="AC871" i="5"/>
  <c r="AB870" i="5"/>
  <c r="AF869" i="5"/>
  <c r="W868" i="5"/>
  <c r="AD867" i="5"/>
  <c r="AG866" i="5"/>
  <c r="W866" i="5"/>
  <c r="Z865" i="5"/>
  <c r="AC864" i="5"/>
  <c r="X863" i="5"/>
  <c r="AF862" i="5"/>
  <c r="X862" i="5"/>
  <c r="AD861" i="5"/>
  <c r="X861" i="5"/>
  <c r="AC860" i="5"/>
  <c r="V860" i="5"/>
  <c r="AB859" i="5"/>
  <c r="AB858" i="5"/>
  <c r="Z857" i="5"/>
  <c r="AG856" i="5"/>
  <c r="Z856" i="5"/>
  <c r="AE855" i="5"/>
  <c r="X855" i="5"/>
  <c r="AF854" i="5"/>
  <c r="X854" i="5"/>
  <c r="AD853" i="5"/>
  <c r="X853" i="5"/>
  <c r="AC852" i="5"/>
  <c r="V852" i="5"/>
  <c r="AB851" i="5"/>
  <c r="AB850" i="5"/>
  <c r="Z849" i="5"/>
  <c r="AG848" i="5"/>
  <c r="Z848" i="5"/>
  <c r="AE847" i="5"/>
  <c r="X847" i="5"/>
  <c r="AF846" i="5"/>
  <c r="X846" i="5"/>
  <c r="AD845" i="5"/>
  <c r="X845" i="5"/>
  <c r="AC844" i="5"/>
  <c r="V844" i="5"/>
  <c r="AB843" i="5"/>
  <c r="AB842" i="5"/>
  <c r="Z841" i="5"/>
  <c r="AC840" i="5"/>
  <c r="W840" i="5"/>
  <c r="AE839" i="5"/>
  <c r="Z839" i="5"/>
  <c r="AC838" i="5"/>
  <c r="X838" i="5"/>
  <c r="AF837" i="5"/>
  <c r="Z837" i="5"/>
  <c r="AC836" i="5"/>
  <c r="W836" i="5"/>
  <c r="AE835" i="5"/>
  <c r="Z835" i="5"/>
  <c r="AC834" i="5"/>
  <c r="X834" i="5"/>
  <c r="AF833" i="5"/>
  <c r="Z833" i="5"/>
  <c r="AC832" i="5"/>
  <c r="W832" i="5"/>
  <c r="AE831" i="5"/>
  <c r="Z831" i="5"/>
  <c r="AC830" i="5"/>
  <c r="X830" i="5"/>
  <c r="AF829" i="5"/>
  <c r="Z829" i="5"/>
  <c r="AC828" i="5"/>
  <c r="W828" i="5"/>
  <c r="AE827" i="5"/>
  <c r="Z827" i="5"/>
  <c r="AC826" i="5"/>
  <c r="X826" i="5"/>
  <c r="AF825" i="5"/>
  <c r="Z825" i="5"/>
  <c r="AC824" i="5"/>
  <c r="W824" i="5"/>
  <c r="AD823" i="5"/>
  <c r="Y823" i="5"/>
  <c r="AF822" i="5"/>
  <c r="AA822" i="5"/>
  <c r="V822" i="5"/>
  <c r="AE821" i="5"/>
  <c r="Y821" i="5"/>
  <c r="AG820" i="5"/>
  <c r="AB820" i="5"/>
  <c r="V820" i="5"/>
  <c r="AD819" i="5"/>
  <c r="Y819" i="5"/>
  <c r="AF818" i="5"/>
  <c r="AA818" i="5"/>
  <c r="V818" i="5"/>
  <c r="AE817" i="5"/>
  <c r="Y817" i="5"/>
  <c r="AG816" i="5"/>
  <c r="AB816" i="5"/>
  <c r="V816" i="5"/>
  <c r="AD815" i="5"/>
  <c r="Y815" i="5"/>
  <c r="AF814" i="5"/>
  <c r="AA814" i="5"/>
  <c r="V814" i="5"/>
  <c r="AE813" i="5"/>
  <c r="Y813" i="5"/>
  <c r="AG812" i="5"/>
  <c r="AB812" i="5"/>
  <c r="V812" i="5"/>
  <c r="AD811" i="5"/>
  <c r="Y811" i="5"/>
  <c r="AF810" i="5"/>
  <c r="AA810" i="5"/>
  <c r="V810" i="5"/>
  <c r="AE809" i="5"/>
  <c r="Y809" i="5"/>
  <c r="AG808" i="5"/>
  <c r="AB808" i="5"/>
  <c r="V808" i="5"/>
  <c r="AD807" i="5"/>
  <c r="Y807" i="5"/>
  <c r="AF806" i="5"/>
  <c r="AA806" i="5"/>
  <c r="V806" i="5"/>
  <c r="AE805" i="5"/>
  <c r="Y805" i="5"/>
  <c r="AG804" i="5"/>
  <c r="AB804" i="5"/>
  <c r="V804" i="5"/>
  <c r="AD803" i="5"/>
  <c r="Y803" i="5"/>
  <c r="AF802" i="5"/>
  <c r="AA802" i="5"/>
  <c r="V802" i="5"/>
  <c r="AE801" i="5"/>
  <c r="Y801" i="5"/>
  <c r="AG800" i="5"/>
  <c r="AB800" i="5"/>
  <c r="X800" i="5"/>
  <c r="AG799" i="5"/>
  <c r="AC799" i="5"/>
  <c r="Y799" i="5"/>
  <c r="AD798" i="5"/>
  <c r="Z798" i="5"/>
  <c r="V798" i="5"/>
  <c r="AE797" i="5"/>
  <c r="AA797" i="5"/>
  <c r="W797" i="5"/>
  <c r="AF796" i="5"/>
  <c r="AB796" i="5"/>
  <c r="X796" i="5"/>
  <c r="AG795" i="5"/>
  <c r="AC795" i="5"/>
  <c r="Y795" i="5"/>
  <c r="AD794" i="5"/>
  <c r="Z794" i="5"/>
  <c r="V794" i="5"/>
  <c r="AE793" i="5"/>
  <c r="AA793" i="5"/>
  <c r="W793" i="5"/>
  <c r="AF792" i="5"/>
  <c r="AB792" i="5"/>
  <c r="X792" i="5"/>
  <c r="AG791" i="5"/>
  <c r="AC791" i="5"/>
  <c r="Y791" i="5"/>
  <c r="AD790" i="5"/>
  <c r="Z790" i="5"/>
  <c r="V790" i="5"/>
  <c r="AE789" i="5"/>
  <c r="AA789" i="5"/>
  <c r="W789" i="5"/>
  <c r="AF788" i="5"/>
  <c r="AB788" i="5"/>
  <c r="X788" i="5"/>
  <c r="AG787" i="5"/>
  <c r="AC787" i="5"/>
  <c r="Y787" i="5"/>
  <c r="AD786" i="5"/>
  <c r="Z786" i="5"/>
  <c r="V786" i="5"/>
  <c r="AE785" i="5"/>
  <c r="AA785" i="5"/>
  <c r="W785" i="5"/>
  <c r="AF784" i="5"/>
  <c r="AB784" i="5"/>
  <c r="X784" i="5"/>
  <c r="AG783" i="5"/>
  <c r="AC783" i="5"/>
  <c r="Y783" i="5"/>
  <c r="AD782" i="5"/>
  <c r="Z782" i="5"/>
  <c r="V782" i="5"/>
  <c r="AE781" i="5"/>
  <c r="AA781" i="5"/>
  <c r="W781" i="5"/>
  <c r="AF780" i="5"/>
  <c r="AB780" i="5"/>
  <c r="X780" i="5"/>
  <c r="AG779" i="5"/>
  <c r="AC779" i="5"/>
  <c r="Y779" i="5"/>
  <c r="AD778" i="5"/>
  <c r="Z778" i="5"/>
  <c r="V778" i="5"/>
  <c r="AE777" i="5"/>
  <c r="AA777" i="5"/>
  <c r="W777" i="5"/>
  <c r="AF776" i="5"/>
  <c r="AB776" i="5"/>
  <c r="X776" i="5"/>
  <c r="AG775" i="5"/>
  <c r="AC775" i="5"/>
  <c r="Y775" i="5"/>
  <c r="AD774" i="5"/>
  <c r="Z774" i="5"/>
  <c r="V774" i="5"/>
  <c r="AE773" i="5"/>
  <c r="AA773" i="5"/>
  <c r="W773" i="5"/>
  <c r="AE772" i="5"/>
  <c r="AA772" i="5"/>
  <c r="W772" i="5"/>
  <c r="AF771" i="5"/>
  <c r="AB771" i="5"/>
  <c r="X771" i="5"/>
  <c r="AG770" i="5"/>
  <c r="AC770" i="5"/>
  <c r="Y770" i="5"/>
  <c r="AD769" i="5"/>
  <c r="Z769" i="5"/>
  <c r="V769" i="5"/>
  <c r="AE768" i="5"/>
  <c r="AA768" i="5"/>
  <c r="W768" i="5"/>
  <c r="AF767" i="5"/>
  <c r="AB767" i="5"/>
  <c r="X767" i="5"/>
  <c r="AG766" i="5"/>
  <c r="AC766" i="5"/>
  <c r="Y766" i="5"/>
  <c r="AD765" i="5"/>
  <c r="AC959" i="5"/>
  <c r="AG952" i="5"/>
  <c r="W947" i="5"/>
  <c r="AA940" i="5"/>
  <c r="AF935" i="5"/>
  <c r="AC932" i="5"/>
  <c r="AC929" i="5"/>
  <c r="Y926" i="5"/>
  <c r="Y923" i="5"/>
  <c r="Z920" i="5"/>
  <c r="AD918" i="5"/>
  <c r="Y917" i="5"/>
  <c r="AC915" i="5"/>
  <c r="V914" i="5"/>
  <c r="AB912" i="5"/>
  <c r="AG910" i="5"/>
  <c r="Y909" i="5"/>
  <c r="AF907" i="5"/>
  <c r="X906" i="5"/>
  <c r="AG904" i="5"/>
  <c r="AF903" i="5"/>
  <c r="AC902" i="5"/>
  <c r="AA901" i="5"/>
  <c r="Y900" i="5"/>
  <c r="W899" i="5"/>
  <c r="AF897" i="5"/>
  <c r="AE896" i="5"/>
  <c r="AA895" i="5"/>
  <c r="X894" i="5"/>
  <c r="W893" i="5"/>
  <c r="AF891" i="5"/>
  <c r="AD890" i="5"/>
  <c r="AB889" i="5"/>
  <c r="Z888" i="5"/>
  <c r="W887" i="5"/>
  <c r="V886" i="5"/>
  <c r="AE884" i="5"/>
  <c r="AB883" i="5"/>
  <c r="AA882" i="5"/>
  <c r="X881" i="5"/>
  <c r="AC880" i="5"/>
  <c r="AD879" i="5"/>
  <c r="AC878" i="5"/>
  <c r="AB877" i="5"/>
  <c r="AB876" i="5"/>
  <c r="Z875" i="5"/>
  <c r="AE874" i="5"/>
  <c r="AE873" i="5"/>
  <c r="W872" i="5"/>
  <c r="X871" i="5"/>
  <c r="X870" i="5"/>
  <c r="AD869" i="5"/>
  <c r="AG868" i="5"/>
  <c r="V868" i="5"/>
  <c r="Z867" i="5"/>
  <c r="AC866" i="5"/>
  <c r="Y865" i="5"/>
  <c r="AA864" i="5"/>
  <c r="AE863" i="5"/>
  <c r="W863" i="5"/>
  <c r="AC862" i="5"/>
  <c r="W862" i="5"/>
  <c r="AC861" i="5"/>
  <c r="AA860" i="5"/>
  <c r="Z859" i="5"/>
  <c r="AG858" i="5"/>
  <c r="AA858" i="5"/>
  <c r="AF857" i="5"/>
  <c r="Y857" i="5"/>
  <c r="AE856" i="5"/>
  <c r="W856" i="5"/>
  <c r="AD855" i="5"/>
  <c r="W855" i="5"/>
  <c r="AC854" i="5"/>
  <c r="W854" i="5"/>
  <c r="AC853" i="5"/>
  <c r="AA852" i="5"/>
  <c r="Z851" i="5"/>
  <c r="AG850" i="5"/>
  <c r="AA850" i="5"/>
  <c r="AF849" i="5"/>
  <c r="Y849" i="5"/>
  <c r="AE848" i="5"/>
  <c r="W848" i="5"/>
  <c r="AD847" i="5"/>
  <c r="W847" i="5"/>
  <c r="AC846" i="5"/>
  <c r="W846" i="5"/>
  <c r="AC845" i="5"/>
  <c r="AA844" i="5"/>
  <c r="Z843" i="5"/>
  <c r="AG842" i="5"/>
  <c r="AA842" i="5"/>
  <c r="AF841" i="5"/>
  <c r="Y841" i="5"/>
  <c r="AG840" i="5"/>
  <c r="AA840" i="5"/>
  <c r="V840" i="5"/>
  <c r="AD839" i="5"/>
  <c r="X839" i="5"/>
  <c r="AG838" i="5"/>
  <c r="AB838" i="5"/>
  <c r="W838" i="5"/>
  <c r="AD837" i="5"/>
  <c r="Y837" i="5"/>
  <c r="AG836" i="5"/>
  <c r="AA836" i="5"/>
  <c r="V836" i="5"/>
  <c r="AD835" i="5"/>
  <c r="X835" i="5"/>
  <c r="AG834" i="5"/>
  <c r="AB834" i="5"/>
  <c r="W834" i="5"/>
  <c r="AD833" i="5"/>
  <c r="Y833" i="5"/>
  <c r="AG832" i="5"/>
  <c r="AA832" i="5"/>
  <c r="V832" i="5"/>
  <c r="AD831" i="5"/>
  <c r="X831" i="5"/>
  <c r="AG830" i="5"/>
  <c r="AB830" i="5"/>
  <c r="W830" i="5"/>
  <c r="AD829" i="5"/>
  <c r="Y829" i="5"/>
  <c r="AG828" i="5"/>
  <c r="AA828" i="5"/>
  <c r="V828" i="5"/>
  <c r="AD827" i="5"/>
  <c r="X827" i="5"/>
  <c r="AG826" i="5"/>
  <c r="AB826" i="5"/>
  <c r="W826" i="5"/>
  <c r="AD825" i="5"/>
  <c r="Y825" i="5"/>
  <c r="AG824" i="5"/>
  <c r="AA824" i="5"/>
  <c r="V824" i="5"/>
  <c r="AC823" i="5"/>
  <c r="W823" i="5"/>
  <c r="AE822" i="5"/>
  <c r="Z822" i="5"/>
  <c r="AC821" i="5"/>
  <c r="X821" i="5"/>
  <c r="AF820" i="5"/>
  <c r="Z820" i="5"/>
  <c r="AC819" i="5"/>
  <c r="W819" i="5"/>
  <c r="AE818" i="5"/>
  <c r="Z818" i="5"/>
  <c r="AC817" i="5"/>
  <c r="X817" i="5"/>
  <c r="AF816" i="5"/>
  <c r="Z816" i="5"/>
  <c r="AC815" i="5"/>
  <c r="W815" i="5"/>
  <c r="AE814" i="5"/>
  <c r="Z814" i="5"/>
  <c r="AC813" i="5"/>
  <c r="X813" i="5"/>
  <c r="AF812" i="5"/>
  <c r="Z812" i="5"/>
  <c r="AC811" i="5"/>
  <c r="W811" i="5"/>
  <c r="AE810" i="5"/>
  <c r="Z810" i="5"/>
  <c r="AC809" i="5"/>
  <c r="X809" i="5"/>
  <c r="AF808" i="5"/>
  <c r="Z808" i="5"/>
  <c r="AC807" i="5"/>
  <c r="W807" i="5"/>
  <c r="AE806" i="5"/>
  <c r="Z806" i="5"/>
  <c r="AC805" i="5"/>
  <c r="X805" i="5"/>
  <c r="AF804" i="5"/>
  <c r="Z804" i="5"/>
  <c r="AC803" i="5"/>
  <c r="W803" i="5"/>
  <c r="AE802" i="5"/>
  <c r="Z802" i="5"/>
  <c r="AC801" i="5"/>
  <c r="X801" i="5"/>
  <c r="AF800" i="5"/>
  <c r="AA800" i="5"/>
  <c r="W800" i="5"/>
  <c r="AF799" i="5"/>
  <c r="AB799" i="5"/>
  <c r="X799" i="5"/>
  <c r="AG798" i="5"/>
  <c r="AC798" i="5"/>
  <c r="Y798" i="5"/>
  <c r="AD797" i="5"/>
  <c r="Z797" i="5"/>
  <c r="V797" i="5"/>
  <c r="AE796" i="5"/>
  <c r="AA796" i="5"/>
  <c r="W796" i="5"/>
  <c r="AF795" i="5"/>
  <c r="AB795" i="5"/>
  <c r="X795" i="5"/>
  <c r="AG794" i="5"/>
  <c r="AC794" i="5"/>
  <c r="Y794" i="5"/>
  <c r="AD793" i="5"/>
  <c r="Z793" i="5"/>
  <c r="V793" i="5"/>
  <c r="AE792" i="5"/>
  <c r="AA792" i="5"/>
  <c r="W792" i="5"/>
  <c r="AF791" i="5"/>
  <c r="AB791" i="5"/>
  <c r="X791" i="5"/>
  <c r="AG790" i="5"/>
  <c r="AC790" i="5"/>
  <c r="Y790" i="5"/>
  <c r="AD789" i="5"/>
  <c r="Z789" i="5"/>
  <c r="V789" i="5"/>
  <c r="AE788" i="5"/>
  <c r="AA788" i="5"/>
  <c r="W788" i="5"/>
  <c r="AF787" i="5"/>
  <c r="AB787" i="5"/>
  <c r="X787" i="5"/>
  <c r="AG786" i="5"/>
  <c r="AC786" i="5"/>
  <c r="Y786" i="5"/>
  <c r="AD785" i="5"/>
  <c r="Z785" i="5"/>
  <c r="V785" i="5"/>
  <c r="AE784" i="5"/>
  <c r="AA784" i="5"/>
  <c r="W784" i="5"/>
  <c r="AF783" i="5"/>
  <c r="AB783" i="5"/>
  <c r="X783" i="5"/>
  <c r="AG782" i="5"/>
  <c r="AC782" i="5"/>
  <c r="Y782" i="5"/>
  <c r="AD781" i="5"/>
  <c r="Z781" i="5"/>
  <c r="V781" i="5"/>
  <c r="AE780" i="5"/>
  <c r="AA780" i="5"/>
  <c r="W780" i="5"/>
  <c r="AF779" i="5"/>
  <c r="AB779" i="5"/>
  <c r="X779" i="5"/>
  <c r="AG778" i="5"/>
  <c r="AC778" i="5"/>
  <c r="Y778" i="5"/>
  <c r="AD777" i="5"/>
  <c r="Z777" i="5"/>
  <c r="V777" i="5"/>
  <c r="AE776" i="5"/>
  <c r="AA776" i="5"/>
  <c r="W776" i="5"/>
  <c r="AF775" i="5"/>
  <c r="AB775" i="5"/>
  <c r="X775" i="5"/>
  <c r="AG774" i="5"/>
  <c r="AC774" i="5"/>
  <c r="Y774" i="5"/>
  <c r="AD773" i="5"/>
  <c r="Z773" i="5"/>
  <c r="V773" i="5"/>
  <c r="AD772" i="5"/>
  <c r="Z772" i="5"/>
  <c r="V772" i="5"/>
  <c r="AE771" i="5"/>
  <c r="AA771" i="5"/>
  <c r="W771" i="5"/>
  <c r="AF770" i="5"/>
  <c r="AB770" i="5"/>
  <c r="X770" i="5"/>
  <c r="AG769" i="5"/>
  <c r="AC769" i="5"/>
  <c r="Y769" i="5"/>
  <c r="AD768" i="5"/>
  <c r="Z768" i="5"/>
  <c r="V768" i="5"/>
  <c r="AE767" i="5"/>
  <c r="AA767" i="5"/>
  <c r="W767" i="5"/>
  <c r="AF766" i="5"/>
  <c r="AB766" i="5"/>
  <c r="X766" i="5"/>
  <c r="AG765" i="5"/>
  <c r="AC765" i="5"/>
  <c r="Y765" i="5"/>
  <c r="AD764" i="5"/>
  <c r="Z764" i="5"/>
  <c r="V764" i="5"/>
  <c r="AE763" i="5"/>
  <c r="AA763" i="5"/>
  <c r="W763" i="5"/>
  <c r="AF762" i="5"/>
  <c r="AB762" i="5"/>
  <c r="X762" i="5"/>
  <c r="AG761" i="5"/>
  <c r="AC761" i="5"/>
  <c r="Y761" i="5"/>
  <c r="AD760" i="5"/>
  <c r="Z760" i="5"/>
  <c r="V760" i="5"/>
  <c r="AE759" i="5"/>
  <c r="AA759" i="5"/>
  <c r="W759" i="5"/>
  <c r="AG758" i="5"/>
  <c r="AC758" i="5"/>
  <c r="Y758" i="5"/>
  <c r="AE757" i="5"/>
  <c r="AA757" i="5"/>
  <c r="W757" i="5"/>
  <c r="AG756" i="5"/>
  <c r="AC756" i="5"/>
  <c r="Y756" i="5"/>
  <c r="AE755" i="5"/>
  <c r="AA755" i="5"/>
  <c r="W755" i="5"/>
  <c r="AG754" i="5"/>
  <c r="AC754" i="5"/>
  <c r="Y754" i="5"/>
  <c r="AE753" i="5"/>
  <c r="AA753" i="5"/>
  <c r="W753" i="5"/>
  <c r="AG752" i="5"/>
  <c r="AC752" i="5"/>
  <c r="Y752" i="5"/>
  <c r="AD751" i="5"/>
  <c r="Z751" i="5"/>
  <c r="V751" i="5"/>
  <c r="AF750" i="5"/>
  <c r="AB750" i="5"/>
  <c r="X750" i="5"/>
  <c r="AD749" i="5"/>
  <c r="Z749" i="5"/>
  <c r="V749" i="5"/>
  <c r="AF748" i="5"/>
  <c r="Y950" i="5"/>
  <c r="AE937" i="5"/>
  <c r="AG930" i="5"/>
  <c r="AC924" i="5"/>
  <c r="AC919" i="5"/>
  <c r="Z916" i="5"/>
  <c r="Y913" i="5"/>
  <c r="X910" i="5"/>
  <c r="AG906" i="5"/>
  <c r="AA904" i="5"/>
  <c r="W902" i="5"/>
  <c r="AC899" i="5"/>
  <c r="Y897" i="5"/>
  <c r="AF894" i="5"/>
  <c r="AA892" i="5"/>
  <c r="W890" i="5"/>
  <c r="AE887" i="5"/>
  <c r="Z885" i="5"/>
  <c r="V883" i="5"/>
  <c r="AC879" i="5"/>
  <c r="V878" i="5"/>
  <c r="AA876" i="5"/>
  <c r="Z874" i="5"/>
  <c r="X873" i="5"/>
  <c r="W870" i="5"/>
  <c r="AE867" i="5"/>
  <c r="X866" i="5"/>
  <c r="AG862" i="5"/>
  <c r="AF861" i="5"/>
  <c r="AG860" i="5"/>
  <c r="W859" i="5"/>
  <c r="X858" i="5"/>
  <c r="AC857" i="5"/>
  <c r="AA856" i="5"/>
  <c r="Z855" i="5"/>
  <c r="AA854" i="5"/>
  <c r="Y853" i="5"/>
  <c r="Z852" i="5"/>
  <c r="AD851" i="5"/>
  <c r="AF850" i="5"/>
  <c r="AG846" i="5"/>
  <c r="AF845" i="5"/>
  <c r="AG844" i="5"/>
  <c r="W843" i="5"/>
  <c r="X842" i="5"/>
  <c r="AC841" i="5"/>
  <c r="AE840" i="5"/>
  <c r="W839" i="5"/>
  <c r="AE838" i="5"/>
  <c r="AG837" i="5"/>
  <c r="V837" i="5"/>
  <c r="Z836" i="5"/>
  <c r="AB835" i="5"/>
  <c r="Y834" i="5"/>
  <c r="AB833" i="5"/>
  <c r="AE832" i="5"/>
  <c r="W831" i="5"/>
  <c r="AE830" i="5"/>
  <c r="AG829" i="5"/>
  <c r="V829" i="5"/>
  <c r="Z828" i="5"/>
  <c r="AB827" i="5"/>
  <c r="Y826" i="5"/>
  <c r="AB825" i="5"/>
  <c r="AE824" i="5"/>
  <c r="AG823" i="5"/>
  <c r="V823" i="5"/>
  <c r="X822" i="5"/>
  <c r="AF821" i="5"/>
  <c r="X820" i="5"/>
  <c r="AA819" i="5"/>
  <c r="AD818" i="5"/>
  <c r="AA817" i="5"/>
  <c r="AC816" i="5"/>
  <c r="AG815" i="5"/>
  <c r="V815" i="5"/>
  <c r="X814" i="5"/>
  <c r="AF813" i="5"/>
  <c r="X812" i="5"/>
  <c r="AA811" i="5"/>
  <c r="AD810" i="5"/>
  <c r="AA809" i="5"/>
  <c r="AC808" i="5"/>
  <c r="AG807" i="5"/>
  <c r="V807" i="5"/>
  <c r="X806" i="5"/>
  <c r="AF805" i="5"/>
  <c r="X804" i="5"/>
  <c r="AA803" i="5"/>
  <c r="AD802" i="5"/>
  <c r="AA801" i="5"/>
  <c r="AC800" i="5"/>
  <c r="Z799" i="5"/>
  <c r="AF798" i="5"/>
  <c r="X798" i="5"/>
  <c r="AF797" i="5"/>
  <c r="X797" i="5"/>
  <c r="AC796" i="5"/>
  <c r="Z795" i="5"/>
  <c r="AF794" i="5"/>
  <c r="X794" i="5"/>
  <c r="AF793" i="5"/>
  <c r="X793" i="5"/>
  <c r="AC792" i="5"/>
  <c r="Z791" i="5"/>
  <c r="AF790" i="5"/>
  <c r="X790" i="5"/>
  <c r="AF789" i="5"/>
  <c r="X789" i="5"/>
  <c r="AC788" i="5"/>
  <c r="Z787" i="5"/>
  <c r="AF786" i="5"/>
  <c r="X786" i="5"/>
  <c r="AF785" i="5"/>
  <c r="X785" i="5"/>
  <c r="AC784" i="5"/>
  <c r="Z783" i="5"/>
  <c r="AF782" i="5"/>
  <c r="X782" i="5"/>
  <c r="AF781" i="5"/>
  <c r="X781" i="5"/>
  <c r="AC780" i="5"/>
  <c r="Z779" i="5"/>
  <c r="AF778" i="5"/>
  <c r="X778" i="5"/>
  <c r="AF777" i="5"/>
  <c r="X777" i="5"/>
  <c r="AC776" i="5"/>
  <c r="Z775" i="5"/>
  <c r="AF774" i="5"/>
  <c r="X774" i="5"/>
  <c r="AF773" i="5"/>
  <c r="X773" i="5"/>
  <c r="AB772" i="5"/>
  <c r="AG771" i="5"/>
  <c r="Y771" i="5"/>
  <c r="AD770" i="5"/>
  <c r="V770" i="5"/>
  <c r="AB769" i="5"/>
  <c r="AB768" i="5"/>
  <c r="AG767" i="5"/>
  <c r="Y767" i="5"/>
  <c r="AD766" i="5"/>
  <c r="V766" i="5"/>
  <c r="AB765" i="5"/>
  <c r="W765" i="5"/>
  <c r="AF764" i="5"/>
  <c r="AA764" i="5"/>
  <c r="AC763" i="5"/>
  <c r="X763" i="5"/>
  <c r="AE762" i="5"/>
  <c r="Z762" i="5"/>
  <c r="AB761" i="5"/>
  <c r="W761" i="5"/>
  <c r="AF760" i="5"/>
  <c r="AA760" i="5"/>
  <c r="AC759" i="5"/>
  <c r="X759" i="5"/>
  <c r="AF758" i="5"/>
  <c r="AA758" i="5"/>
  <c r="V758" i="5"/>
  <c r="AF757" i="5"/>
  <c r="Z757" i="5"/>
  <c r="AD756" i="5"/>
  <c r="X756" i="5"/>
  <c r="AC755" i="5"/>
  <c r="X755" i="5"/>
  <c r="AF754" i="5"/>
  <c r="AA754" i="5"/>
  <c r="V754" i="5"/>
  <c r="AF753" i="5"/>
  <c r="Z753" i="5"/>
  <c r="AD752" i="5"/>
  <c r="X752" i="5"/>
  <c r="AG751" i="5"/>
  <c r="AB751" i="5"/>
  <c r="W751" i="5"/>
  <c r="AE750" i="5"/>
  <c r="Z750" i="5"/>
  <c r="AE749" i="5"/>
  <c r="Y749" i="5"/>
  <c r="AC748" i="5"/>
  <c r="Y748" i="5"/>
  <c r="AE747" i="5"/>
  <c r="AA747" i="5"/>
  <c r="W747" i="5"/>
  <c r="AF746" i="5"/>
  <c r="AB746" i="5"/>
  <c r="X746" i="5"/>
  <c r="AD745" i="5"/>
  <c r="Z745" i="5"/>
  <c r="V745" i="5"/>
  <c r="AE744" i="5"/>
  <c r="AA744" i="5"/>
  <c r="W744" i="5"/>
  <c r="AF743" i="5"/>
  <c r="AB743" i="5"/>
  <c r="X743" i="5"/>
  <c r="AD742" i="5"/>
  <c r="Z742" i="5"/>
  <c r="V742" i="5"/>
  <c r="AF741" i="5"/>
  <c r="AB741" i="5"/>
  <c r="X741" i="5"/>
  <c r="AD740" i="5"/>
  <c r="Z740" i="5"/>
  <c r="V740" i="5"/>
  <c r="AF739" i="5"/>
  <c r="AB739" i="5"/>
  <c r="X739" i="5"/>
  <c r="AD738" i="5"/>
  <c r="Z738" i="5"/>
  <c r="V738" i="5"/>
  <c r="AF737" i="5"/>
  <c r="AB737" i="5"/>
  <c r="X737" i="5"/>
  <c r="AD736" i="5"/>
  <c r="Z736" i="5"/>
  <c r="V736" i="5"/>
  <c r="AF735" i="5"/>
  <c r="AB735" i="5"/>
  <c r="X735" i="5"/>
  <c r="AD734" i="5"/>
  <c r="Z734" i="5"/>
  <c r="V734" i="5"/>
  <c r="AF733" i="5"/>
  <c r="AB733" i="5"/>
  <c r="X733" i="5"/>
  <c r="AD732" i="5"/>
  <c r="Z732" i="5"/>
  <c r="V732" i="5"/>
  <c r="AF731" i="5"/>
  <c r="AB731" i="5"/>
  <c r="X731" i="5"/>
  <c r="AD730" i="5"/>
  <c r="Z730" i="5"/>
  <c r="V730" i="5"/>
  <c r="AF729" i="5"/>
  <c r="AB729" i="5"/>
  <c r="X729" i="5"/>
  <c r="AD728" i="5"/>
  <c r="Z728" i="5"/>
  <c r="V728" i="5"/>
  <c r="AF727" i="5"/>
  <c r="AB727" i="5"/>
  <c r="X727" i="5"/>
  <c r="AD726" i="5"/>
  <c r="Z726" i="5"/>
  <c r="V726" i="5"/>
  <c r="AF725" i="5"/>
  <c r="AB725" i="5"/>
  <c r="X725" i="5"/>
  <c r="AD724" i="5"/>
  <c r="Z724" i="5"/>
  <c r="V724" i="5"/>
  <c r="AF723" i="5"/>
  <c r="AB723" i="5"/>
  <c r="X723" i="5"/>
  <c r="AD722" i="5"/>
  <c r="Z722" i="5"/>
  <c r="V722" i="5"/>
  <c r="AF721" i="5"/>
  <c r="AB721" i="5"/>
  <c r="X721" i="5"/>
  <c r="AD720" i="5"/>
  <c r="Z720" i="5"/>
  <c r="V720" i="5"/>
  <c r="AF719" i="5"/>
  <c r="AB719" i="5"/>
  <c r="X719" i="5"/>
  <c r="AD718" i="5"/>
  <c r="Z718" i="5"/>
  <c r="V718" i="5"/>
  <c r="AF717" i="5"/>
  <c r="AB717" i="5"/>
  <c r="X717" i="5"/>
  <c r="AD716" i="5"/>
  <c r="Z716" i="5"/>
  <c r="V716" i="5"/>
  <c r="AF715" i="5"/>
  <c r="AB715" i="5"/>
  <c r="X715" i="5"/>
  <c r="AD714" i="5"/>
  <c r="Z714" i="5"/>
  <c r="V714" i="5"/>
  <c r="AF713" i="5"/>
  <c r="AB713" i="5"/>
  <c r="X713" i="5"/>
  <c r="AD712" i="5"/>
  <c r="Z712" i="5"/>
  <c r="V712" i="5"/>
  <c r="AF711" i="5"/>
  <c r="AB711" i="5"/>
  <c r="X711" i="5"/>
  <c r="AD710" i="5"/>
  <c r="Z710" i="5"/>
  <c r="V710" i="5"/>
  <c r="AF709" i="5"/>
  <c r="AB709" i="5"/>
  <c r="X709" i="5"/>
  <c r="AD708" i="5"/>
  <c r="Z708" i="5"/>
  <c r="V708" i="5"/>
  <c r="AF707" i="5"/>
  <c r="AB707" i="5"/>
  <c r="X707" i="5"/>
  <c r="AD706" i="5"/>
  <c r="Z706" i="5"/>
  <c r="V706" i="5"/>
  <c r="AF705" i="5"/>
  <c r="AB705" i="5"/>
  <c r="X705" i="5"/>
  <c r="AG704" i="5"/>
  <c r="AC704" i="5"/>
  <c r="Y704" i="5"/>
  <c r="AE703" i="5"/>
  <c r="AA703" i="5"/>
  <c r="W703" i="5"/>
  <c r="AG702" i="5"/>
  <c r="AC702" i="5"/>
  <c r="Y702" i="5"/>
  <c r="AE701" i="5"/>
  <c r="AA701" i="5"/>
  <c r="W701" i="5"/>
  <c r="AG700" i="5"/>
  <c r="AC700" i="5"/>
  <c r="Y700" i="5"/>
  <c r="AE699" i="5"/>
  <c r="AA699" i="5"/>
  <c r="W699" i="5"/>
  <c r="AG698" i="5"/>
  <c r="AC698" i="5"/>
  <c r="Y698" i="5"/>
  <c r="AE697" i="5"/>
  <c r="AA697" i="5"/>
  <c r="W697" i="5"/>
  <c r="AG696" i="5"/>
  <c r="AC696" i="5"/>
  <c r="Y696" i="5"/>
  <c r="AE695" i="5"/>
  <c r="AA695" i="5"/>
  <c r="W695" i="5"/>
  <c r="AG694" i="5"/>
  <c r="AC694" i="5"/>
  <c r="Y694" i="5"/>
  <c r="AE693" i="5"/>
  <c r="AA693" i="5"/>
  <c r="W693" i="5"/>
  <c r="AF692" i="5"/>
  <c r="AB692" i="5"/>
  <c r="X692" i="5"/>
  <c r="AD691" i="5"/>
  <c r="Z691" i="5"/>
  <c r="V691" i="5"/>
  <c r="AF690" i="5"/>
  <c r="AB690" i="5"/>
  <c r="X690" i="5"/>
  <c r="AD689" i="5"/>
  <c r="Z689" i="5"/>
  <c r="V689" i="5"/>
  <c r="AF688" i="5"/>
  <c r="AB688" i="5"/>
  <c r="X688" i="5"/>
  <c r="AD687" i="5"/>
  <c r="Z687" i="5"/>
  <c r="V687" i="5"/>
  <c r="AF686" i="5"/>
  <c r="AB686" i="5"/>
  <c r="X686" i="5"/>
  <c r="AD685" i="5"/>
  <c r="Z685" i="5"/>
  <c r="V685" i="5"/>
  <c r="AF684" i="5"/>
  <c r="AB684" i="5"/>
  <c r="X684" i="5"/>
  <c r="AG683" i="5"/>
  <c r="AC683" i="5"/>
  <c r="Y683" i="5"/>
  <c r="AE682" i="5"/>
  <c r="AA682" i="5"/>
  <c r="W682" i="5"/>
  <c r="AG681" i="5"/>
  <c r="AC681" i="5"/>
  <c r="Y681" i="5"/>
  <c r="AE680" i="5"/>
  <c r="AA680" i="5"/>
  <c r="W680" i="5"/>
  <c r="AG679" i="5"/>
  <c r="AC679" i="5"/>
  <c r="Y679" i="5"/>
  <c r="AE678" i="5"/>
  <c r="AA678" i="5"/>
  <c r="W678" i="5"/>
  <c r="AG677" i="5"/>
  <c r="AC677" i="5"/>
  <c r="Y677" i="5"/>
  <c r="AE676" i="5"/>
  <c r="AA676" i="5"/>
  <c r="W676" i="5"/>
  <c r="AF675" i="5"/>
  <c r="AB675" i="5"/>
  <c r="X675" i="5"/>
  <c r="AD674" i="5"/>
  <c r="Z674" i="5"/>
  <c r="V674" i="5"/>
  <c r="AF673" i="5"/>
  <c r="AB673" i="5"/>
  <c r="X673" i="5"/>
  <c r="AD672" i="5"/>
  <c r="Z672" i="5"/>
  <c r="V672" i="5"/>
  <c r="AF671" i="5"/>
  <c r="AB671" i="5"/>
  <c r="X671" i="5"/>
  <c r="AD670" i="5"/>
  <c r="Z670" i="5"/>
  <c r="V670" i="5"/>
  <c r="AF669" i="5"/>
  <c r="AB669" i="5"/>
  <c r="X669" i="5"/>
  <c r="AD668" i="5"/>
  <c r="Z668" i="5"/>
  <c r="V668" i="5"/>
  <c r="AF667" i="5"/>
  <c r="AB667" i="5"/>
  <c r="X667" i="5"/>
  <c r="AD666" i="5"/>
  <c r="Z666" i="5"/>
  <c r="V666" i="5"/>
  <c r="AF665" i="5"/>
  <c r="AB665" i="5"/>
  <c r="X665" i="5"/>
  <c r="AD664" i="5"/>
  <c r="Z664" i="5"/>
  <c r="V664" i="5"/>
  <c r="AF663" i="5"/>
  <c r="AB663" i="5"/>
  <c r="X663" i="5"/>
  <c r="AD662" i="5"/>
  <c r="Z662" i="5"/>
  <c r="V662" i="5"/>
  <c r="AF661" i="5"/>
  <c r="AB661" i="5"/>
  <c r="X661" i="5"/>
  <c r="AD660" i="5"/>
  <c r="Z660" i="5"/>
  <c r="V660" i="5"/>
  <c r="AF659" i="5"/>
  <c r="AB659" i="5"/>
  <c r="X659" i="5"/>
  <c r="AD658" i="5"/>
  <c r="Z658" i="5"/>
  <c r="V658" i="5"/>
  <c r="AF657" i="5"/>
  <c r="AB657" i="5"/>
  <c r="X657" i="5"/>
  <c r="AD656" i="5"/>
  <c r="Z656" i="5"/>
  <c r="V656" i="5"/>
  <c r="AF655" i="5"/>
  <c r="AB655" i="5"/>
  <c r="X655" i="5"/>
  <c r="AD654" i="5"/>
  <c r="Z654" i="5"/>
  <c r="V654" i="5"/>
  <c r="AF653" i="5"/>
  <c r="AB653" i="5"/>
  <c r="X653" i="5"/>
  <c r="AD652" i="5"/>
  <c r="Z652" i="5"/>
  <c r="V652" i="5"/>
  <c r="AF651" i="5"/>
  <c r="AB651" i="5"/>
  <c r="X651" i="5"/>
  <c r="AG650" i="5"/>
  <c r="AC650" i="5"/>
  <c r="Y650" i="5"/>
  <c r="AE649" i="5"/>
  <c r="AA649" i="5"/>
  <c r="W649" i="5"/>
  <c r="AG648" i="5"/>
  <c r="AC648" i="5"/>
  <c r="Y648" i="5"/>
  <c r="AE647" i="5"/>
  <c r="AA647" i="5"/>
  <c r="W647" i="5"/>
  <c r="AG646" i="5"/>
  <c r="AC646" i="5"/>
  <c r="Y646" i="5"/>
  <c r="AE645" i="5"/>
  <c r="AA645" i="5"/>
  <c r="W645" i="5"/>
  <c r="AG644" i="5"/>
  <c r="AC644" i="5"/>
  <c r="Y644" i="5"/>
  <c r="AE643" i="5"/>
  <c r="AA643" i="5"/>
  <c r="W643" i="5"/>
  <c r="AG642" i="5"/>
  <c r="AC642" i="5"/>
  <c r="Y642" i="5"/>
  <c r="AE641" i="5"/>
  <c r="AA641" i="5"/>
  <c r="W641" i="5"/>
  <c r="AG640" i="5"/>
  <c r="AC640" i="5"/>
  <c r="Y640" i="5"/>
  <c r="AE639" i="5"/>
  <c r="AA639" i="5"/>
  <c r="W639" i="5"/>
  <c r="AG638" i="5"/>
  <c r="AC638" i="5"/>
  <c r="Y638" i="5"/>
  <c r="AE637" i="5"/>
  <c r="AA637" i="5"/>
  <c r="W637" i="5"/>
  <c r="AG636" i="5"/>
  <c r="AC636" i="5"/>
  <c r="Y636" i="5"/>
  <c r="AE635" i="5"/>
  <c r="AA635" i="5"/>
  <c r="W635" i="5"/>
  <c r="AG634" i="5"/>
  <c r="AC634" i="5"/>
  <c r="Y634" i="5"/>
  <c r="AE633" i="5"/>
  <c r="AA633" i="5"/>
  <c r="W633" i="5"/>
  <c r="AG632" i="5"/>
  <c r="AC632" i="5"/>
  <c r="Y632" i="5"/>
  <c r="AE631" i="5"/>
  <c r="AA631" i="5"/>
  <c r="W631" i="5"/>
  <c r="AG630" i="5"/>
  <c r="AC630" i="5"/>
  <c r="Y630" i="5"/>
  <c r="AE629" i="5"/>
  <c r="AA629" i="5"/>
  <c r="W629" i="5"/>
  <c r="AG628" i="5"/>
  <c r="AC628" i="5"/>
  <c r="Y628" i="5"/>
  <c r="AE627" i="5"/>
  <c r="AA627" i="5"/>
  <c r="W627" i="5"/>
  <c r="AG626" i="5"/>
  <c r="AC626" i="5"/>
  <c r="Y626" i="5"/>
  <c r="AE625" i="5"/>
  <c r="AA625" i="5"/>
  <c r="W625" i="5"/>
  <c r="AG624" i="5"/>
  <c r="AC624" i="5"/>
  <c r="Y624" i="5"/>
  <c r="AE623" i="5"/>
  <c r="AA623" i="5"/>
  <c r="W623" i="5"/>
  <c r="AG622" i="5"/>
  <c r="AC622" i="5"/>
  <c r="Y622" i="5"/>
  <c r="AE621" i="5"/>
  <c r="AA621" i="5"/>
  <c r="W621" i="5"/>
  <c r="AF620" i="5"/>
  <c r="AB620" i="5"/>
  <c r="X620" i="5"/>
  <c r="AD619" i="5"/>
  <c r="Z619" i="5"/>
  <c r="V619" i="5"/>
  <c r="AF618" i="5"/>
  <c r="AB618" i="5"/>
  <c r="X618" i="5"/>
  <c r="AD617" i="5"/>
  <c r="Z617" i="5"/>
  <c r="V617" i="5"/>
  <c r="AF616" i="5"/>
  <c r="AB616" i="5"/>
  <c r="X616" i="5"/>
  <c r="AD615" i="5"/>
  <c r="Z615" i="5"/>
  <c r="V615" i="5"/>
  <c r="AF614" i="5"/>
  <c r="AB614" i="5"/>
  <c r="X614" i="5"/>
  <c r="AD613" i="5"/>
  <c r="Z613" i="5"/>
  <c r="V613" i="5"/>
  <c r="AF612" i="5"/>
  <c r="AB612" i="5"/>
  <c r="X612" i="5"/>
  <c r="AD611" i="5"/>
  <c r="Z611" i="5"/>
  <c r="V611" i="5"/>
  <c r="AF610" i="5"/>
  <c r="AB610" i="5"/>
  <c r="X610" i="5"/>
  <c r="AD609" i="5"/>
  <c r="Z609" i="5"/>
  <c r="V609" i="5"/>
  <c r="AF608" i="5"/>
  <c r="AB608" i="5"/>
  <c r="X608" i="5"/>
  <c r="AD607" i="5"/>
  <c r="Z607" i="5"/>
  <c r="V607" i="5"/>
  <c r="AF606" i="5"/>
  <c r="AB606" i="5"/>
  <c r="X606" i="5"/>
  <c r="AD605" i="5"/>
  <c r="Z605" i="5"/>
  <c r="V605" i="5"/>
  <c r="AF604" i="5"/>
  <c r="AB604" i="5"/>
  <c r="X604" i="5"/>
  <c r="AD603" i="5"/>
  <c r="Z603" i="5"/>
  <c r="V603" i="5"/>
  <c r="AF602" i="5"/>
  <c r="AB602" i="5"/>
  <c r="X602" i="5"/>
  <c r="AD601" i="5"/>
  <c r="Z601" i="5"/>
  <c r="V601" i="5"/>
  <c r="AF600" i="5"/>
  <c r="AB600" i="5"/>
  <c r="X600" i="5"/>
  <c r="AD599" i="5"/>
  <c r="Z599" i="5"/>
  <c r="V599" i="5"/>
  <c r="AF598" i="5"/>
  <c r="AB598" i="5"/>
  <c r="X598" i="5"/>
  <c r="AD597" i="5"/>
  <c r="Z597" i="5"/>
  <c r="V597" i="5"/>
  <c r="AF596" i="5"/>
  <c r="AB596" i="5"/>
  <c r="X596" i="5"/>
  <c r="AD595" i="5"/>
  <c r="Z595" i="5"/>
  <c r="V595" i="5"/>
  <c r="AF594" i="5"/>
  <c r="AB594" i="5"/>
  <c r="X594" i="5"/>
  <c r="AD593" i="5"/>
  <c r="Z593" i="5"/>
  <c r="V593" i="5"/>
  <c r="AF592" i="5"/>
  <c r="AB592" i="5"/>
  <c r="X592" i="5"/>
  <c r="AD591" i="5"/>
  <c r="Z591" i="5"/>
  <c r="V591" i="5"/>
  <c r="AF590" i="5"/>
  <c r="AB590" i="5"/>
  <c r="X590" i="5"/>
  <c r="AD589" i="5"/>
  <c r="Z589" i="5"/>
  <c r="V589" i="5"/>
  <c r="AF588" i="5"/>
  <c r="AB588" i="5"/>
  <c r="X588" i="5"/>
  <c r="AD587" i="5"/>
  <c r="Z587" i="5"/>
  <c r="V587" i="5"/>
  <c r="W959" i="5"/>
  <c r="AE945" i="5"/>
  <c r="Y935" i="5"/>
  <c r="X929" i="5"/>
  <c r="AC922" i="5"/>
  <c r="AC918" i="5"/>
  <c r="AB915" i="5"/>
  <c r="Y912" i="5"/>
  <c r="X909" i="5"/>
  <c r="W906" i="5"/>
  <c r="AC903" i="5"/>
  <c r="Y901" i="5"/>
  <c r="AG898" i="5"/>
  <c r="AB896" i="5"/>
  <c r="W894" i="5"/>
  <c r="AE891" i="5"/>
  <c r="Z889" i="5"/>
  <c r="V887" i="5"/>
  <c r="AD884" i="5"/>
  <c r="X882" i="5"/>
  <c r="X880" i="5"/>
  <c r="X879" i="5"/>
  <c r="W874" i="5"/>
  <c r="AD871" i="5"/>
  <c r="AC868" i="5"/>
  <c r="X867" i="5"/>
  <c r="AG864" i="5"/>
  <c r="AD863" i="5"/>
  <c r="AB862" i="5"/>
  <c r="Z861" i="5"/>
  <c r="AE860" i="5"/>
  <c r="AE859" i="5"/>
  <c r="W858" i="5"/>
  <c r="X857" i="5"/>
  <c r="V856" i="5"/>
  <c r="W852" i="5"/>
  <c r="X851" i="5"/>
  <c r="AC850" i="5"/>
  <c r="AD849" i="5"/>
  <c r="AC848" i="5"/>
  <c r="AB847" i="5"/>
  <c r="AB846" i="5"/>
  <c r="Z845" i="5"/>
  <c r="AE844" i="5"/>
  <c r="AE843" i="5"/>
  <c r="W842" i="5"/>
  <c r="X841" i="5"/>
  <c r="AD840" i="5"/>
  <c r="AF839" i="5"/>
  <c r="V839" i="5"/>
  <c r="AA838" i="5"/>
  <c r="AC837" i="5"/>
  <c r="Y836" i="5"/>
  <c r="AA835" i="5"/>
  <c r="AF834" i="5"/>
  <c r="X833" i="5"/>
  <c r="AD832" i="5"/>
  <c r="AF831" i="5"/>
  <c r="V831" i="5"/>
  <c r="AA830" i="5"/>
  <c r="AC829" i="5"/>
  <c r="Y828" i="5"/>
  <c r="AA827" i="5"/>
  <c r="AF826" i="5"/>
  <c r="X825" i="5"/>
  <c r="AD824" i="5"/>
  <c r="AE823" i="5"/>
  <c r="W822" i="5"/>
  <c r="AB821" i="5"/>
  <c r="AD820" i="5"/>
  <c r="Z819" i="5"/>
  <c r="AB818" i="5"/>
  <c r="AG817" i="5"/>
  <c r="W817" i="5"/>
  <c r="Y816" i="5"/>
  <c r="AE815" i="5"/>
  <c r="W814" i="5"/>
  <c r="AB813" i="5"/>
  <c r="AD812" i="5"/>
  <c r="Z811" i="5"/>
  <c r="AB810" i="5"/>
  <c r="AG809" i="5"/>
  <c r="W809" i="5"/>
  <c r="Y808" i="5"/>
  <c r="AE807" i="5"/>
  <c r="W806" i="5"/>
  <c r="AB805" i="5"/>
  <c r="AD804" i="5"/>
  <c r="Z803" i="5"/>
  <c r="AB802" i="5"/>
  <c r="AG801" i="5"/>
  <c r="W801" i="5"/>
  <c r="Z800" i="5"/>
  <c r="AE799" i="5"/>
  <c r="W799" i="5"/>
  <c r="AE798" i="5"/>
  <c r="W798" i="5"/>
  <c r="AC797" i="5"/>
  <c r="Z796" i="5"/>
  <c r="AE795" i="5"/>
  <c r="W795" i="5"/>
  <c r="AE794" i="5"/>
  <c r="W794" i="5"/>
  <c r="AC793" i="5"/>
  <c r="Z792" i="5"/>
  <c r="AE791" i="5"/>
  <c r="W791" i="5"/>
  <c r="AE790" i="5"/>
  <c r="W790" i="5"/>
  <c r="AC789" i="5"/>
  <c r="Z788" i="5"/>
  <c r="AE787" i="5"/>
  <c r="W787" i="5"/>
  <c r="AE786" i="5"/>
  <c r="W786" i="5"/>
  <c r="AC785" i="5"/>
  <c r="Z784" i="5"/>
  <c r="AE783" i="5"/>
  <c r="W783" i="5"/>
  <c r="AE782" i="5"/>
  <c r="W782" i="5"/>
  <c r="AC781" i="5"/>
  <c r="Z780" i="5"/>
  <c r="AE779" i="5"/>
  <c r="W779" i="5"/>
  <c r="AE778" i="5"/>
  <c r="W778" i="5"/>
  <c r="AC777" i="5"/>
  <c r="Z776" i="5"/>
  <c r="AE775" i="5"/>
  <c r="W775" i="5"/>
  <c r="AE774" i="5"/>
  <c r="W774" i="5"/>
  <c r="AC773" i="5"/>
  <c r="AG772" i="5"/>
  <c r="Y772" i="5"/>
  <c r="AD771" i="5"/>
  <c r="V771" i="5"/>
  <c r="AA770" i="5"/>
  <c r="AA769" i="5"/>
  <c r="AG768" i="5"/>
  <c r="Y768" i="5"/>
  <c r="AD767" i="5"/>
  <c r="V767" i="5"/>
  <c r="AA766" i="5"/>
  <c r="AA765" i="5"/>
  <c r="V765" i="5"/>
  <c r="AE764" i="5"/>
  <c r="Y764" i="5"/>
  <c r="AG763" i="5"/>
  <c r="AB763" i="5"/>
  <c r="V763" i="5"/>
  <c r="AD762" i="5"/>
  <c r="Y762" i="5"/>
  <c r="AF761" i="5"/>
  <c r="AA761" i="5"/>
  <c r="V761" i="5"/>
  <c r="AE760" i="5"/>
  <c r="Y760" i="5"/>
  <c r="AG759" i="5"/>
  <c r="AB759" i="5"/>
  <c r="V759" i="5"/>
  <c r="AE758" i="5"/>
  <c r="Z758" i="5"/>
  <c r="AD757" i="5"/>
  <c r="Y757" i="5"/>
  <c r="AB756" i="5"/>
  <c r="W756" i="5"/>
  <c r="AG755" i="5"/>
  <c r="AB755" i="5"/>
  <c r="V755" i="5"/>
  <c r="AE754" i="5"/>
  <c r="Z754" i="5"/>
  <c r="AD753" i="5"/>
  <c r="Y753" i="5"/>
  <c r="AB752" i="5"/>
  <c r="W752" i="5"/>
  <c r="AF751" i="5"/>
  <c r="AA751" i="5"/>
  <c r="AD750" i="5"/>
  <c r="Y750" i="5"/>
  <c r="AC749" i="5"/>
  <c r="X749" i="5"/>
  <c r="AG748" i="5"/>
  <c r="AB748" i="5"/>
  <c r="X748" i="5"/>
  <c r="AD747" i="5"/>
  <c r="Z747" i="5"/>
  <c r="V747" i="5"/>
  <c r="AE746" i="5"/>
  <c r="AA746" i="5"/>
  <c r="W746" i="5"/>
  <c r="AG745" i="5"/>
  <c r="AC745" i="5"/>
  <c r="Y745" i="5"/>
  <c r="AD744" i="5"/>
  <c r="Z744" i="5"/>
  <c r="V744" i="5"/>
  <c r="AE743" i="5"/>
  <c r="AA743" i="5"/>
  <c r="W743" i="5"/>
  <c r="AG742" i="5"/>
  <c r="AC742" i="5"/>
  <c r="Y742" i="5"/>
  <c r="AE741" i="5"/>
  <c r="AA741" i="5"/>
  <c r="W741" i="5"/>
  <c r="AG740" i="5"/>
  <c r="AC740" i="5"/>
  <c r="Y740" i="5"/>
  <c r="AE739" i="5"/>
  <c r="AA739" i="5"/>
  <c r="W739" i="5"/>
  <c r="AG738" i="5"/>
  <c r="AC738" i="5"/>
  <c r="Y738" i="5"/>
  <c r="AE737" i="5"/>
  <c r="AA737" i="5"/>
  <c r="W737" i="5"/>
  <c r="AG736" i="5"/>
  <c r="AC736" i="5"/>
  <c r="Y736" i="5"/>
  <c r="AE735" i="5"/>
  <c r="AA735" i="5"/>
  <c r="W735" i="5"/>
  <c r="AG734" i="5"/>
  <c r="AC734" i="5"/>
  <c r="Y734" i="5"/>
  <c r="AE733" i="5"/>
  <c r="AA733" i="5"/>
  <c r="W733" i="5"/>
  <c r="AG732" i="5"/>
  <c r="AC732" i="5"/>
  <c r="Y732" i="5"/>
  <c r="AE731" i="5"/>
  <c r="AA731" i="5"/>
  <c r="W731" i="5"/>
  <c r="AG730" i="5"/>
  <c r="AC730" i="5"/>
  <c r="Y730" i="5"/>
  <c r="AE729" i="5"/>
  <c r="AA729" i="5"/>
  <c r="W729" i="5"/>
  <c r="AG728" i="5"/>
  <c r="AC728" i="5"/>
  <c r="Y728" i="5"/>
  <c r="AE727" i="5"/>
  <c r="AA727" i="5"/>
  <c r="W727" i="5"/>
  <c r="AG726" i="5"/>
  <c r="AC726" i="5"/>
  <c r="Y726" i="5"/>
  <c r="AE725" i="5"/>
  <c r="AA725" i="5"/>
  <c r="W725" i="5"/>
  <c r="AG724" i="5"/>
  <c r="AC724" i="5"/>
  <c r="Y724" i="5"/>
  <c r="AE723" i="5"/>
  <c r="AA723" i="5"/>
  <c r="W723" i="5"/>
  <c r="AG722" i="5"/>
  <c r="AC722" i="5"/>
  <c r="Y722" i="5"/>
  <c r="AE721" i="5"/>
  <c r="AA721" i="5"/>
  <c r="W721" i="5"/>
  <c r="AG720" i="5"/>
  <c r="AC720" i="5"/>
  <c r="Y720" i="5"/>
  <c r="AE719" i="5"/>
  <c r="AA719" i="5"/>
  <c r="W719" i="5"/>
  <c r="AG718" i="5"/>
  <c r="AC718" i="5"/>
  <c r="Y718" i="5"/>
  <c r="AE717" i="5"/>
  <c r="AA717" i="5"/>
  <c r="W717" i="5"/>
  <c r="AG716" i="5"/>
  <c r="AC716" i="5"/>
  <c r="Y716" i="5"/>
  <c r="AE715" i="5"/>
  <c r="AA715" i="5"/>
  <c r="W715" i="5"/>
  <c r="AG714" i="5"/>
  <c r="AC714" i="5"/>
  <c r="Y714" i="5"/>
  <c r="AE713" i="5"/>
  <c r="AA713" i="5"/>
  <c r="W713" i="5"/>
  <c r="AG712" i="5"/>
  <c r="AC712" i="5"/>
  <c r="Y712" i="5"/>
  <c r="AE711" i="5"/>
  <c r="AA711" i="5"/>
  <c r="W711" i="5"/>
  <c r="AG710" i="5"/>
  <c r="AC710" i="5"/>
  <c r="Y710" i="5"/>
  <c r="AE709" i="5"/>
  <c r="AA709" i="5"/>
  <c r="W709" i="5"/>
  <c r="AG708" i="5"/>
  <c r="AC708" i="5"/>
  <c r="Y708" i="5"/>
  <c r="AE707" i="5"/>
  <c r="AA707" i="5"/>
  <c r="W707" i="5"/>
  <c r="AG706" i="5"/>
  <c r="AC706" i="5"/>
  <c r="Y706" i="5"/>
  <c r="AE705" i="5"/>
  <c r="AA705" i="5"/>
  <c r="W705" i="5"/>
  <c r="AF704" i="5"/>
  <c r="AB704" i="5"/>
  <c r="X704" i="5"/>
  <c r="AD703" i="5"/>
  <c r="Z703" i="5"/>
  <c r="V703" i="5"/>
  <c r="AF702" i="5"/>
  <c r="AB702" i="5"/>
  <c r="X702" i="5"/>
  <c r="AD701" i="5"/>
  <c r="Z701" i="5"/>
  <c r="V701" i="5"/>
  <c r="AF700" i="5"/>
  <c r="AB700" i="5"/>
  <c r="X700" i="5"/>
  <c r="AD699" i="5"/>
  <c r="Z699" i="5"/>
  <c r="V699" i="5"/>
  <c r="AF698" i="5"/>
  <c r="AB698" i="5"/>
  <c r="X698" i="5"/>
  <c r="AD697" i="5"/>
  <c r="Z697" i="5"/>
  <c r="V697" i="5"/>
  <c r="AF696" i="5"/>
  <c r="AB696" i="5"/>
  <c r="X696" i="5"/>
  <c r="AD695" i="5"/>
  <c r="Z695" i="5"/>
  <c r="V695" i="5"/>
  <c r="AF694" i="5"/>
  <c r="AB694" i="5"/>
  <c r="X694" i="5"/>
  <c r="AD693" i="5"/>
  <c r="Z693" i="5"/>
  <c r="V693" i="5"/>
  <c r="AE692" i="5"/>
  <c r="AA692" i="5"/>
  <c r="W692" i="5"/>
  <c r="AG691" i="5"/>
  <c r="AC691" i="5"/>
  <c r="Y691" i="5"/>
  <c r="AE690" i="5"/>
  <c r="AA690" i="5"/>
  <c r="W690" i="5"/>
  <c r="AG689" i="5"/>
  <c r="AC689" i="5"/>
  <c r="Y689" i="5"/>
  <c r="AE688" i="5"/>
  <c r="AA688" i="5"/>
  <c r="W688" i="5"/>
  <c r="AG687" i="5"/>
  <c r="AC687" i="5"/>
  <c r="Y687" i="5"/>
  <c r="AE686" i="5"/>
  <c r="AA686" i="5"/>
  <c r="W686" i="5"/>
  <c r="AG685" i="5"/>
  <c r="AC685" i="5"/>
  <c r="Y685" i="5"/>
  <c r="AE684" i="5"/>
  <c r="AA684" i="5"/>
  <c r="W684" i="5"/>
  <c r="AF683" i="5"/>
  <c r="AB683" i="5"/>
  <c r="X683" i="5"/>
  <c r="AD682" i="5"/>
  <c r="Z682" i="5"/>
  <c r="V682" i="5"/>
  <c r="AF681" i="5"/>
  <c r="AB681" i="5"/>
  <c r="X681" i="5"/>
  <c r="AD680" i="5"/>
  <c r="Z680" i="5"/>
  <c r="V680" i="5"/>
  <c r="AF679" i="5"/>
  <c r="AB679" i="5"/>
  <c r="X679" i="5"/>
  <c r="AD678" i="5"/>
  <c r="Z678" i="5"/>
  <c r="V678" i="5"/>
  <c r="AF677" i="5"/>
  <c r="AB677" i="5"/>
  <c r="X677" i="5"/>
  <c r="AD676" i="5"/>
  <c r="Z676" i="5"/>
  <c r="V676" i="5"/>
  <c r="AE675" i="5"/>
  <c r="AA675" i="5"/>
  <c r="W675" i="5"/>
  <c r="AG674" i="5"/>
  <c r="AC674" i="5"/>
  <c r="Y674" i="5"/>
  <c r="AE673" i="5"/>
  <c r="AA673" i="5"/>
  <c r="W673" i="5"/>
  <c r="AG672" i="5"/>
  <c r="AC672" i="5"/>
  <c r="Y672" i="5"/>
  <c r="AE671" i="5"/>
  <c r="AA671" i="5"/>
  <c r="W671" i="5"/>
  <c r="AG670" i="5"/>
  <c r="AC670" i="5"/>
  <c r="Y670" i="5"/>
  <c r="AE669" i="5"/>
  <c r="AA669" i="5"/>
  <c r="W669" i="5"/>
  <c r="AG668" i="5"/>
  <c r="AC668" i="5"/>
  <c r="Y668" i="5"/>
  <c r="AE667" i="5"/>
  <c r="AA667" i="5"/>
  <c r="W667" i="5"/>
  <c r="AG666" i="5"/>
  <c r="AC666" i="5"/>
  <c r="Y666" i="5"/>
  <c r="AE665" i="5"/>
  <c r="AA665" i="5"/>
  <c r="W665" i="5"/>
  <c r="AG664" i="5"/>
  <c r="AC664" i="5"/>
  <c r="Y664" i="5"/>
  <c r="AE663" i="5"/>
  <c r="AA663" i="5"/>
  <c r="W663" i="5"/>
  <c r="AG662" i="5"/>
  <c r="AC662" i="5"/>
  <c r="Y662" i="5"/>
  <c r="AE661" i="5"/>
  <c r="AA661" i="5"/>
  <c r="W661" i="5"/>
  <c r="AG660" i="5"/>
  <c r="AC660" i="5"/>
  <c r="Y660" i="5"/>
  <c r="AE659" i="5"/>
  <c r="AA659" i="5"/>
  <c r="W659" i="5"/>
  <c r="AG658" i="5"/>
  <c r="AC658" i="5"/>
  <c r="Y658" i="5"/>
  <c r="AE657" i="5"/>
  <c r="AA657" i="5"/>
  <c r="W657" i="5"/>
  <c r="AG656" i="5"/>
  <c r="AC656" i="5"/>
  <c r="Y656" i="5"/>
  <c r="AE655" i="5"/>
  <c r="AA655" i="5"/>
  <c r="W655" i="5"/>
  <c r="AG654" i="5"/>
  <c r="AC654" i="5"/>
  <c r="Y654" i="5"/>
  <c r="AE653" i="5"/>
  <c r="AA653" i="5"/>
  <c r="W653" i="5"/>
  <c r="AG652" i="5"/>
  <c r="AC652" i="5"/>
  <c r="Y652" i="5"/>
  <c r="AE651" i="5"/>
  <c r="AA651" i="5"/>
  <c r="W651" i="5"/>
  <c r="AF650" i="5"/>
  <c r="AB650" i="5"/>
  <c r="X650" i="5"/>
  <c r="AD649" i="5"/>
  <c r="Z649" i="5"/>
  <c r="V649" i="5"/>
  <c r="AF648" i="5"/>
  <c r="AB648" i="5"/>
  <c r="X648" i="5"/>
  <c r="AD647" i="5"/>
  <c r="Z647" i="5"/>
  <c r="V647" i="5"/>
  <c r="AF646" i="5"/>
  <c r="AB646" i="5"/>
  <c r="X646" i="5"/>
  <c r="AD645" i="5"/>
  <c r="Z645" i="5"/>
  <c r="V645" i="5"/>
  <c r="AF644" i="5"/>
  <c r="AB644" i="5"/>
  <c r="X644" i="5"/>
  <c r="AD643" i="5"/>
  <c r="Z643" i="5"/>
  <c r="V643" i="5"/>
  <c r="AF642" i="5"/>
  <c r="AB642" i="5"/>
  <c r="X642" i="5"/>
  <c r="AD641" i="5"/>
  <c r="Z641" i="5"/>
  <c r="V641" i="5"/>
  <c r="AF640" i="5"/>
  <c r="AB640" i="5"/>
  <c r="X640" i="5"/>
  <c r="AD639" i="5"/>
  <c r="Z639" i="5"/>
  <c r="V639" i="5"/>
  <c r="AF638" i="5"/>
  <c r="AB638" i="5"/>
  <c r="X638" i="5"/>
  <c r="AD637" i="5"/>
  <c r="Z637" i="5"/>
  <c r="V637" i="5"/>
  <c r="AF636" i="5"/>
  <c r="AB636" i="5"/>
  <c r="X636" i="5"/>
  <c r="AD635" i="5"/>
  <c r="Z635" i="5"/>
  <c r="V635" i="5"/>
  <c r="AF634" i="5"/>
  <c r="AB634" i="5"/>
  <c r="X634" i="5"/>
  <c r="AD633" i="5"/>
  <c r="Z633" i="5"/>
  <c r="V633" i="5"/>
  <c r="AF632" i="5"/>
  <c r="AB632" i="5"/>
  <c r="X632" i="5"/>
  <c r="AD631" i="5"/>
  <c r="Z631" i="5"/>
  <c r="V631" i="5"/>
  <c r="AF630" i="5"/>
  <c r="AB630" i="5"/>
  <c r="X630" i="5"/>
  <c r="AD629" i="5"/>
  <c r="Z629" i="5"/>
  <c r="V629" i="5"/>
  <c r="AF628" i="5"/>
  <c r="AB628" i="5"/>
  <c r="X628" i="5"/>
  <c r="AD627" i="5"/>
  <c r="Z627" i="5"/>
  <c r="V627" i="5"/>
  <c r="AF626" i="5"/>
  <c r="AB626" i="5"/>
  <c r="X626" i="5"/>
  <c r="AD625" i="5"/>
  <c r="Z625" i="5"/>
  <c r="V625" i="5"/>
  <c r="AF624" i="5"/>
  <c r="AB624" i="5"/>
  <c r="X624" i="5"/>
  <c r="AD623" i="5"/>
  <c r="Z623" i="5"/>
  <c r="V623" i="5"/>
  <c r="AF622" i="5"/>
  <c r="AB622" i="5"/>
  <c r="X622" i="5"/>
  <c r="AD621" i="5"/>
  <c r="Z621" i="5"/>
  <c r="V621" i="5"/>
  <c r="AE620" i="5"/>
  <c r="AA620" i="5"/>
  <c r="W620" i="5"/>
  <c r="AG619" i="5"/>
  <c r="AC619" i="5"/>
  <c r="Y619" i="5"/>
  <c r="AE618" i="5"/>
  <c r="AA618" i="5"/>
  <c r="W618" i="5"/>
  <c r="AG617" i="5"/>
  <c r="AC617" i="5"/>
  <c r="Y617" i="5"/>
  <c r="AE616" i="5"/>
  <c r="AA616" i="5"/>
  <c r="W616" i="5"/>
  <c r="AG615" i="5"/>
  <c r="AC615" i="5"/>
  <c r="Y615" i="5"/>
  <c r="AE614" i="5"/>
  <c r="AA614" i="5"/>
  <c r="W614" i="5"/>
  <c r="AG613" i="5"/>
  <c r="AC613" i="5"/>
  <c r="Y613" i="5"/>
  <c r="AE612" i="5"/>
  <c r="AA612" i="5"/>
  <c r="W612" i="5"/>
  <c r="AG611" i="5"/>
  <c r="AC611" i="5"/>
  <c r="Y611" i="5"/>
  <c r="AE610" i="5"/>
  <c r="AA610" i="5"/>
  <c r="W610" i="5"/>
  <c r="AG609" i="5"/>
  <c r="AC609" i="5"/>
  <c r="Y609" i="5"/>
  <c r="AE608" i="5"/>
  <c r="AA608" i="5"/>
  <c r="W608" i="5"/>
  <c r="AG607" i="5"/>
  <c r="AC607" i="5"/>
  <c r="Y607" i="5"/>
  <c r="AE606" i="5"/>
  <c r="AA606" i="5"/>
  <c r="W606" i="5"/>
  <c r="AG605" i="5"/>
  <c r="AC605" i="5"/>
  <c r="Y605" i="5"/>
  <c r="AE604" i="5"/>
  <c r="AA604" i="5"/>
  <c r="W604" i="5"/>
  <c r="AG603" i="5"/>
  <c r="AC603" i="5"/>
  <c r="Y603" i="5"/>
  <c r="AE602" i="5"/>
  <c r="AA602" i="5"/>
  <c r="W602" i="5"/>
  <c r="AG601" i="5"/>
  <c r="AC601" i="5"/>
  <c r="Y601" i="5"/>
  <c r="AE600" i="5"/>
  <c r="AA600" i="5"/>
  <c r="W600" i="5"/>
  <c r="AG599" i="5"/>
  <c r="AC599" i="5"/>
  <c r="Y599" i="5"/>
  <c r="AE598" i="5"/>
  <c r="AA598" i="5"/>
  <c r="W598" i="5"/>
  <c r="AG597" i="5"/>
  <c r="AC597" i="5"/>
  <c r="Y597" i="5"/>
  <c r="AE596" i="5"/>
  <c r="AA596" i="5"/>
  <c r="W596" i="5"/>
  <c r="AG595" i="5"/>
  <c r="AC595" i="5"/>
  <c r="Y595" i="5"/>
  <c r="AE594" i="5"/>
  <c r="AA594" i="5"/>
  <c r="W594" i="5"/>
  <c r="AG593" i="5"/>
  <c r="AC593" i="5"/>
  <c r="Y593" i="5"/>
  <c r="AE592" i="5"/>
  <c r="AA592" i="5"/>
  <c r="W592" i="5"/>
  <c r="AG591" i="5"/>
  <c r="AC591" i="5"/>
  <c r="Y591" i="5"/>
  <c r="AE590" i="5"/>
  <c r="AA590" i="5"/>
  <c r="W590" i="5"/>
  <c r="AG589" i="5"/>
  <c r="AC589" i="5"/>
  <c r="Y589" i="5"/>
  <c r="AE588" i="5"/>
  <c r="AA588" i="5"/>
  <c r="W588" i="5"/>
  <c r="AG587" i="5"/>
  <c r="AC587" i="5"/>
  <c r="Y587" i="5"/>
  <c r="AE586" i="5"/>
  <c r="AA586" i="5"/>
  <c r="W586" i="5"/>
  <c r="AG585" i="5"/>
  <c r="AC585" i="5"/>
  <c r="Y585" i="5"/>
  <c r="AE584" i="5"/>
  <c r="AA584" i="5"/>
  <c r="W584" i="5"/>
  <c r="AG583" i="5"/>
  <c r="AC583" i="5"/>
  <c r="Y583" i="5"/>
  <c r="AE582" i="5"/>
  <c r="AE939" i="5"/>
  <c r="AG925" i="5"/>
  <c r="AG916" i="5"/>
  <c r="AD910" i="5"/>
  <c r="AF904" i="5"/>
  <c r="W900" i="5"/>
  <c r="Z895" i="5"/>
  <c r="AB890" i="5"/>
  <c r="AE885" i="5"/>
  <c r="W881" i="5"/>
  <c r="AC872" i="5"/>
  <c r="AA868" i="5"/>
  <c r="W864" i="5"/>
  <c r="AD859" i="5"/>
  <c r="AC858" i="5"/>
  <c r="AC856" i="5"/>
  <c r="AG854" i="5"/>
  <c r="Z853" i="5"/>
  <c r="X850" i="5"/>
  <c r="X849" i="5"/>
  <c r="W844" i="5"/>
  <c r="AD841" i="5"/>
  <c r="Y840" i="5"/>
  <c r="AB837" i="5"/>
  <c r="AD836" i="5"/>
  <c r="V835" i="5"/>
  <c r="AB831" i="5"/>
  <c r="Y830" i="5"/>
  <c r="AF827" i="5"/>
  <c r="AE826" i="5"/>
  <c r="AC825" i="5"/>
  <c r="Y824" i="5"/>
  <c r="AD822" i="5"/>
  <c r="AA821" i="5"/>
  <c r="Y820" i="5"/>
  <c r="V819" i="5"/>
  <c r="AD816" i="5"/>
  <c r="Z815" i="5"/>
  <c r="AG811" i="5"/>
  <c r="X810" i="5"/>
  <c r="AB809" i="5"/>
  <c r="AD806" i="5"/>
  <c r="AA805" i="5"/>
  <c r="Y804" i="5"/>
  <c r="V803" i="5"/>
  <c r="AD800" i="5"/>
  <c r="AD799" i="5"/>
  <c r="AB798" i="5"/>
  <c r="AB797" i="5"/>
  <c r="AD796" i="5"/>
  <c r="AD795" i="5"/>
  <c r="AB794" i="5"/>
  <c r="AB793" i="5"/>
  <c r="AD792" i="5"/>
  <c r="AD791" i="5"/>
  <c r="AB790" i="5"/>
  <c r="AB789" i="5"/>
  <c r="AD788" i="5"/>
  <c r="AD787" i="5"/>
  <c r="AB786" i="5"/>
  <c r="AB785" i="5"/>
  <c r="AD784" i="5"/>
  <c r="AD783" i="5"/>
  <c r="AB782" i="5"/>
  <c r="AB781" i="5"/>
  <c r="AD780" i="5"/>
  <c r="AD779" i="5"/>
  <c r="AB778" i="5"/>
  <c r="AB777" i="5"/>
  <c r="AD776" i="5"/>
  <c r="AD775" i="5"/>
  <c r="AB774" i="5"/>
  <c r="AB773" i="5"/>
  <c r="X772" i="5"/>
  <c r="W769" i="5"/>
  <c r="X768" i="5"/>
  <c r="X765" i="5"/>
  <c r="AB764" i="5"/>
  <c r="AF763" i="5"/>
  <c r="W762" i="5"/>
  <c r="AD761" i="5"/>
  <c r="AG760" i="5"/>
  <c r="W760" i="5"/>
  <c r="Z759" i="5"/>
  <c r="AD758" i="5"/>
  <c r="AB757" i="5"/>
  <c r="Z756" i="5"/>
  <c r="AF755" i="5"/>
  <c r="X754" i="5"/>
  <c r="AG753" i="5"/>
  <c r="V753" i="5"/>
  <c r="AE752" i="5"/>
  <c r="X751" i="5"/>
  <c r="AC750" i="5"/>
  <c r="AB749" i="5"/>
  <c r="Z748" i="5"/>
  <c r="AB747" i="5"/>
  <c r="AG746" i="5"/>
  <c r="Y746" i="5"/>
  <c r="AF745" i="5"/>
  <c r="X745" i="5"/>
  <c r="AF744" i="5"/>
  <c r="X744" i="5"/>
  <c r="AC743" i="5"/>
  <c r="AB742" i="5"/>
  <c r="AC741" i="5"/>
  <c r="AB740" i="5"/>
  <c r="AC739" i="5"/>
  <c r="AB738" i="5"/>
  <c r="AC737" i="5"/>
  <c r="AB736" i="5"/>
  <c r="AC735" i="5"/>
  <c r="AB734" i="5"/>
  <c r="AC733" i="5"/>
  <c r="AB732" i="5"/>
  <c r="AC731" i="5"/>
  <c r="AB730" i="5"/>
  <c r="AC729" i="5"/>
  <c r="AB728" i="5"/>
  <c r="AC727" i="5"/>
  <c r="AB726" i="5"/>
  <c r="AC725" i="5"/>
  <c r="AB724" i="5"/>
  <c r="AC723" i="5"/>
  <c r="AB722" i="5"/>
  <c r="AC721" i="5"/>
  <c r="AB720" i="5"/>
  <c r="AC719" i="5"/>
  <c r="AB718" i="5"/>
  <c r="AC717" i="5"/>
  <c r="AB716" i="5"/>
  <c r="AC715" i="5"/>
  <c r="AB714" i="5"/>
  <c r="AC713" i="5"/>
  <c r="AB712" i="5"/>
  <c r="AC711" i="5"/>
  <c r="AB710" i="5"/>
  <c r="AC709" i="5"/>
  <c r="AB708" i="5"/>
  <c r="AC707" i="5"/>
  <c r="AB706" i="5"/>
  <c r="AC705" i="5"/>
  <c r="Z704" i="5"/>
  <c r="AB703" i="5"/>
  <c r="Z702" i="5"/>
  <c r="AB701" i="5"/>
  <c r="Z700" i="5"/>
  <c r="AB699" i="5"/>
  <c r="Z698" i="5"/>
  <c r="AB697" i="5"/>
  <c r="Z696" i="5"/>
  <c r="AB695" i="5"/>
  <c r="Z694" i="5"/>
  <c r="AB693" i="5"/>
  <c r="AG692" i="5"/>
  <c r="Y692" i="5"/>
  <c r="AF691" i="5"/>
  <c r="X691" i="5"/>
  <c r="AG690" i="5"/>
  <c r="Y690" i="5"/>
  <c r="AF689" i="5"/>
  <c r="X689" i="5"/>
  <c r="AG688" i="5"/>
  <c r="Y688" i="5"/>
  <c r="AF687" i="5"/>
  <c r="X687" i="5"/>
  <c r="AG686" i="5"/>
  <c r="Y686" i="5"/>
  <c r="AF685" i="5"/>
  <c r="X685" i="5"/>
  <c r="AG684" i="5"/>
  <c r="Y684" i="5"/>
  <c r="AD683" i="5"/>
  <c r="V683" i="5"/>
  <c r="AF682" i="5"/>
  <c r="X682" i="5"/>
  <c r="AD681" i="5"/>
  <c r="V681" i="5"/>
  <c r="AF680" i="5"/>
  <c r="X680" i="5"/>
  <c r="AD679" i="5"/>
  <c r="V679" i="5"/>
  <c r="AF678" i="5"/>
  <c r="X678" i="5"/>
  <c r="AD677" i="5"/>
  <c r="V677" i="5"/>
  <c r="AF676" i="5"/>
  <c r="X676" i="5"/>
  <c r="AC675" i="5"/>
  <c r="AB674" i="5"/>
  <c r="AC673" i="5"/>
  <c r="AB672" i="5"/>
  <c r="AC671" i="5"/>
  <c r="AB670" i="5"/>
  <c r="AC669" i="5"/>
  <c r="AB668" i="5"/>
  <c r="AC667" i="5"/>
  <c r="AB666" i="5"/>
  <c r="AC665" i="5"/>
  <c r="AB664" i="5"/>
  <c r="AC663" i="5"/>
  <c r="AB662" i="5"/>
  <c r="AC661" i="5"/>
  <c r="AB660" i="5"/>
  <c r="AC659" i="5"/>
  <c r="AB658" i="5"/>
  <c r="AC657" i="5"/>
  <c r="AB656" i="5"/>
  <c r="AC655" i="5"/>
  <c r="AB654" i="5"/>
  <c r="AC653" i="5"/>
  <c r="AB652" i="5"/>
  <c r="AC651" i="5"/>
  <c r="Z650" i="5"/>
  <c r="AB649" i="5"/>
  <c r="Z648" i="5"/>
  <c r="AB647" i="5"/>
  <c r="Z646" i="5"/>
  <c r="AB645" i="5"/>
  <c r="Z644" i="5"/>
  <c r="AB643" i="5"/>
  <c r="Z642" i="5"/>
  <c r="AB641" i="5"/>
  <c r="Z640" i="5"/>
  <c r="AB639" i="5"/>
  <c r="Z638" i="5"/>
  <c r="AB637" i="5"/>
  <c r="Z636" i="5"/>
  <c r="AB635" i="5"/>
  <c r="Z634" i="5"/>
  <c r="AB633" i="5"/>
  <c r="Z632" i="5"/>
  <c r="AB631" i="5"/>
  <c r="Z630" i="5"/>
  <c r="AB629" i="5"/>
  <c r="Z628" i="5"/>
  <c r="AB627" i="5"/>
  <c r="Z626" i="5"/>
  <c r="AB625" i="5"/>
  <c r="Z624" i="5"/>
  <c r="AB623" i="5"/>
  <c r="Z622" i="5"/>
  <c r="AB621" i="5"/>
  <c r="AG620" i="5"/>
  <c r="Y620" i="5"/>
  <c r="AF619" i="5"/>
  <c r="X619" i="5"/>
  <c r="AG618" i="5"/>
  <c r="Y618" i="5"/>
  <c r="AF617" i="5"/>
  <c r="X617" i="5"/>
  <c r="AG616" i="5"/>
  <c r="Y616" i="5"/>
  <c r="AF615" i="5"/>
  <c r="X615" i="5"/>
  <c r="AG614" i="5"/>
  <c r="Y614" i="5"/>
  <c r="AF613" i="5"/>
  <c r="X613" i="5"/>
  <c r="AG612" i="5"/>
  <c r="Y612" i="5"/>
  <c r="AF611" i="5"/>
  <c r="X611" i="5"/>
  <c r="AG610" i="5"/>
  <c r="Y610" i="5"/>
  <c r="AF609" i="5"/>
  <c r="X609" i="5"/>
  <c r="AG608" i="5"/>
  <c r="Y608" i="5"/>
  <c r="AF607" i="5"/>
  <c r="X607" i="5"/>
  <c r="AG606" i="5"/>
  <c r="Y606" i="5"/>
  <c r="AF605" i="5"/>
  <c r="X605" i="5"/>
  <c r="AG604" i="5"/>
  <c r="Y604" i="5"/>
  <c r="AF603" i="5"/>
  <c r="X603" i="5"/>
  <c r="AG602" i="5"/>
  <c r="Y602" i="5"/>
  <c r="AF601" i="5"/>
  <c r="X601" i="5"/>
  <c r="AG600" i="5"/>
  <c r="Y600" i="5"/>
  <c r="AF599" i="5"/>
  <c r="X599" i="5"/>
  <c r="AG598" i="5"/>
  <c r="Y598" i="5"/>
  <c r="AF597" i="5"/>
  <c r="X597" i="5"/>
  <c r="AG596" i="5"/>
  <c r="Y596" i="5"/>
  <c r="AF595" i="5"/>
  <c r="X595" i="5"/>
  <c r="AG594" i="5"/>
  <c r="Y594" i="5"/>
  <c r="AF593" i="5"/>
  <c r="X593" i="5"/>
  <c r="AG592" i="5"/>
  <c r="Y592" i="5"/>
  <c r="AF591" i="5"/>
  <c r="X591" i="5"/>
  <c r="AG590" i="5"/>
  <c r="Y590" i="5"/>
  <c r="AF589" i="5"/>
  <c r="X589" i="5"/>
  <c r="AG588" i="5"/>
  <c r="Y588" i="5"/>
  <c r="AF587" i="5"/>
  <c r="X587" i="5"/>
  <c r="AG586" i="5"/>
  <c r="AB586" i="5"/>
  <c r="V586" i="5"/>
  <c r="AE585" i="5"/>
  <c r="Z585" i="5"/>
  <c r="AD584" i="5"/>
  <c r="Y584" i="5"/>
  <c r="AB583" i="5"/>
  <c r="W583" i="5"/>
  <c r="AG582" i="5"/>
  <c r="AB582" i="5"/>
  <c r="X582" i="5"/>
  <c r="AD581" i="5"/>
  <c r="Z581" i="5"/>
  <c r="V581" i="5"/>
  <c r="AF580" i="5"/>
  <c r="AB580" i="5"/>
  <c r="X580" i="5"/>
  <c r="AD579" i="5"/>
  <c r="Z579" i="5"/>
  <c r="V579" i="5"/>
  <c r="AF578" i="5"/>
  <c r="AB578" i="5"/>
  <c r="X578" i="5"/>
  <c r="AG577" i="5"/>
  <c r="AC577" i="5"/>
  <c r="Y577" i="5"/>
  <c r="AE576" i="5"/>
  <c r="AA576" i="5"/>
  <c r="W576" i="5"/>
  <c r="AG575" i="5"/>
  <c r="AC575" i="5"/>
  <c r="Y575" i="5"/>
  <c r="AE574" i="5"/>
  <c r="AA574" i="5"/>
  <c r="W574" i="5"/>
  <c r="AG573" i="5"/>
  <c r="AC573" i="5"/>
  <c r="Y573" i="5"/>
  <c r="AE572" i="5"/>
  <c r="AA572" i="5"/>
  <c r="W572" i="5"/>
  <c r="AG571" i="5"/>
  <c r="AC571" i="5"/>
  <c r="Y571" i="5"/>
  <c r="AE570" i="5"/>
  <c r="AA570" i="5"/>
  <c r="W570" i="5"/>
  <c r="AG569" i="5"/>
  <c r="AC569" i="5"/>
  <c r="Y569" i="5"/>
  <c r="AE568" i="5"/>
  <c r="AA568" i="5"/>
  <c r="W568" i="5"/>
  <c r="AG567" i="5"/>
  <c r="AC567" i="5"/>
  <c r="Y567" i="5"/>
  <c r="AE566" i="5"/>
  <c r="AA566" i="5"/>
  <c r="W566" i="5"/>
  <c r="AG565" i="5"/>
  <c r="AC565" i="5"/>
  <c r="Y565" i="5"/>
  <c r="AE564" i="5"/>
  <c r="AA564" i="5"/>
  <c r="W564" i="5"/>
  <c r="AG563" i="5"/>
  <c r="AC563" i="5"/>
  <c r="Y563" i="5"/>
  <c r="AE562" i="5"/>
  <c r="AA562" i="5"/>
  <c r="W562" i="5"/>
  <c r="AG561" i="5"/>
  <c r="AC561" i="5"/>
  <c r="Y561" i="5"/>
  <c r="AE560" i="5"/>
  <c r="AA560" i="5"/>
  <c r="W560" i="5"/>
  <c r="AG559" i="5"/>
  <c r="AC559" i="5"/>
  <c r="Y559" i="5"/>
  <c r="AE558" i="5"/>
  <c r="AA558" i="5"/>
  <c r="W558" i="5"/>
  <c r="AG557" i="5"/>
  <c r="AC557" i="5"/>
  <c r="Y557" i="5"/>
  <c r="AE556" i="5"/>
  <c r="AA556" i="5"/>
  <c r="W556" i="5"/>
  <c r="AG555" i="5"/>
  <c r="AC555" i="5"/>
  <c r="Y555" i="5"/>
  <c r="AE554" i="5"/>
  <c r="AA554" i="5"/>
  <c r="W554" i="5"/>
  <c r="AG553" i="5"/>
  <c r="AC553" i="5"/>
  <c r="Y553" i="5"/>
  <c r="AE552" i="5"/>
  <c r="AA552" i="5"/>
  <c r="W552" i="5"/>
  <c r="AG551" i="5"/>
  <c r="AC551" i="5"/>
  <c r="Y551" i="5"/>
  <c r="AE550" i="5"/>
  <c r="AA550" i="5"/>
  <c r="W550" i="5"/>
  <c r="AG549" i="5"/>
  <c r="AC549" i="5"/>
  <c r="Y549" i="5"/>
  <c r="AE548" i="5"/>
  <c r="AA548" i="5"/>
  <c r="W548" i="5"/>
  <c r="AG547" i="5"/>
  <c r="AC547" i="5"/>
  <c r="Y547" i="5"/>
  <c r="AE546" i="5"/>
  <c r="AA546" i="5"/>
  <c r="W546" i="5"/>
  <c r="AG545" i="5"/>
  <c r="AC545" i="5"/>
  <c r="Y545" i="5"/>
  <c r="AE544" i="5"/>
  <c r="AA544" i="5"/>
  <c r="W544" i="5"/>
  <c r="AG543" i="5"/>
  <c r="AC543" i="5"/>
  <c r="Y543" i="5"/>
  <c r="AE542" i="5"/>
  <c r="AA542" i="5"/>
  <c r="W542" i="5"/>
  <c r="AG541" i="5"/>
  <c r="AC541" i="5"/>
  <c r="Y541" i="5"/>
  <c r="AE540" i="5"/>
  <c r="AA540" i="5"/>
  <c r="W540" i="5"/>
  <c r="AG539" i="5"/>
  <c r="AC539" i="5"/>
  <c r="Y539" i="5"/>
  <c r="AE538" i="5"/>
  <c r="AA538" i="5"/>
  <c r="W538" i="5"/>
  <c r="AG537" i="5"/>
  <c r="AC537" i="5"/>
  <c r="Y537" i="5"/>
  <c r="AE536" i="5"/>
  <c r="AA536" i="5"/>
  <c r="W536" i="5"/>
  <c r="AG535" i="5"/>
  <c r="AC535" i="5"/>
  <c r="Y535" i="5"/>
  <c r="AE534" i="5"/>
  <c r="AA534" i="5"/>
  <c r="W534" i="5"/>
  <c r="AG533" i="5"/>
  <c r="AC533" i="5"/>
  <c r="Y533" i="5"/>
  <c r="AE532" i="5"/>
  <c r="AA532" i="5"/>
  <c r="W532" i="5"/>
  <c r="AG531" i="5"/>
  <c r="AC531" i="5"/>
  <c r="Y531" i="5"/>
  <c r="AE530" i="5"/>
  <c r="AA530" i="5"/>
  <c r="W530" i="5"/>
  <c r="AG529" i="5"/>
  <c r="AC529" i="5"/>
  <c r="Y529" i="5"/>
  <c r="AE528" i="5"/>
  <c r="AA528" i="5"/>
  <c r="W528" i="5"/>
  <c r="AG527" i="5"/>
  <c r="AC527" i="5"/>
  <c r="Y527" i="5"/>
  <c r="AE526" i="5"/>
  <c r="AA526" i="5"/>
  <c r="W526" i="5"/>
  <c r="AG525" i="5"/>
  <c r="AC525" i="5"/>
  <c r="Y525" i="5"/>
  <c r="AE524" i="5"/>
  <c r="AA524" i="5"/>
  <c r="W524" i="5"/>
  <c r="AG523" i="5"/>
  <c r="AC523" i="5"/>
  <c r="Y523" i="5"/>
  <c r="AE522" i="5"/>
  <c r="AA522" i="5"/>
  <c r="W522" i="5"/>
  <c r="AG521" i="5"/>
  <c r="AC521" i="5"/>
  <c r="Y521" i="5"/>
  <c r="AE520" i="5"/>
  <c r="AA520" i="5"/>
  <c r="W520" i="5"/>
  <c r="AF519" i="5"/>
  <c r="AB519" i="5"/>
  <c r="X519" i="5"/>
  <c r="AD518" i="5"/>
  <c r="Z518" i="5"/>
  <c r="V518" i="5"/>
  <c r="AF517" i="5"/>
  <c r="AB517" i="5"/>
  <c r="X517" i="5"/>
  <c r="AD516" i="5"/>
  <c r="Z516" i="5"/>
  <c r="V516" i="5"/>
  <c r="AF515" i="5"/>
  <c r="AB515" i="5"/>
  <c r="X515" i="5"/>
  <c r="AD514" i="5"/>
  <c r="Z514" i="5"/>
  <c r="V514" i="5"/>
  <c r="AF513" i="5"/>
  <c r="AB513" i="5"/>
  <c r="X513" i="5"/>
  <c r="AD512" i="5"/>
  <c r="Z512" i="5"/>
  <c r="V512" i="5"/>
  <c r="AF511" i="5"/>
  <c r="AB511" i="5"/>
  <c r="X511" i="5"/>
  <c r="AD510" i="5"/>
  <c r="Z510" i="5"/>
  <c r="V510" i="5"/>
  <c r="AF509" i="5"/>
  <c r="AB509" i="5"/>
  <c r="X509" i="5"/>
  <c r="AD508" i="5"/>
  <c r="Z508" i="5"/>
  <c r="V508" i="5"/>
  <c r="AF507" i="5"/>
  <c r="AB507" i="5"/>
  <c r="X507" i="5"/>
  <c r="AD506" i="5"/>
  <c r="Z506" i="5"/>
  <c r="V506" i="5"/>
  <c r="AF505" i="5"/>
  <c r="AB505" i="5"/>
  <c r="X505" i="5"/>
  <c r="AD504" i="5"/>
  <c r="Z504" i="5"/>
  <c r="V504" i="5"/>
  <c r="AF503" i="5"/>
  <c r="AB503" i="5"/>
  <c r="X503" i="5"/>
  <c r="AD502" i="5"/>
  <c r="Z502" i="5"/>
  <c r="V502" i="5"/>
  <c r="AG501" i="5"/>
  <c r="AC501" i="5"/>
  <c r="Y501" i="5"/>
  <c r="AF500" i="5"/>
  <c r="AB500" i="5"/>
  <c r="X500" i="5"/>
  <c r="AE499" i="5"/>
  <c r="AA499" i="5"/>
  <c r="W499" i="5"/>
  <c r="AD498" i="5"/>
  <c r="Z498" i="5"/>
  <c r="V498" i="5"/>
  <c r="AG497" i="5"/>
  <c r="AC497" i="5"/>
  <c r="Y497" i="5"/>
  <c r="AF496" i="5"/>
  <c r="AB496" i="5"/>
  <c r="X496" i="5"/>
  <c r="AE495" i="5"/>
  <c r="AA495" i="5"/>
  <c r="W495" i="5"/>
  <c r="AF484" i="5"/>
  <c r="AB484" i="5"/>
  <c r="X484" i="5"/>
  <c r="AE483" i="5"/>
  <c r="AA483" i="5"/>
  <c r="W483" i="5"/>
  <c r="AD482" i="5"/>
  <c r="Z482" i="5"/>
  <c r="V482" i="5"/>
  <c r="AG481" i="5"/>
  <c r="AC481" i="5"/>
  <c r="Y481" i="5"/>
  <c r="AF480" i="5"/>
  <c r="AB480" i="5"/>
  <c r="X480" i="5"/>
  <c r="AE479" i="5"/>
  <c r="AA479" i="5"/>
  <c r="W479" i="5"/>
  <c r="AD478" i="5"/>
  <c r="Z478" i="5"/>
  <c r="V478" i="5"/>
  <c r="AG477" i="5"/>
  <c r="AC477" i="5"/>
  <c r="Y477" i="5"/>
  <c r="AF476" i="5"/>
  <c r="AB476" i="5"/>
  <c r="X476" i="5"/>
  <c r="AE475" i="5"/>
  <c r="AA475" i="5"/>
  <c r="W475" i="5"/>
  <c r="AD474" i="5"/>
  <c r="Z474" i="5"/>
  <c r="V474" i="5"/>
  <c r="AG473" i="5"/>
  <c r="AC473" i="5"/>
  <c r="Y473" i="5"/>
  <c r="AF472" i="5"/>
  <c r="AB472" i="5"/>
  <c r="X472" i="5"/>
  <c r="AE471" i="5"/>
  <c r="AA471" i="5"/>
  <c r="W471" i="5"/>
  <c r="AD470" i="5"/>
  <c r="Z470" i="5"/>
  <c r="V470" i="5"/>
  <c r="AG469" i="5"/>
  <c r="AC469" i="5"/>
  <c r="Y469" i="5"/>
  <c r="AE468" i="5"/>
  <c r="AA468" i="5"/>
  <c r="W468" i="5"/>
  <c r="AD467" i="5"/>
  <c r="Z467" i="5"/>
  <c r="V467" i="5"/>
  <c r="AG466" i="5"/>
  <c r="AC466" i="5"/>
  <c r="Y466" i="5"/>
  <c r="AF465" i="5"/>
  <c r="AB465" i="5"/>
  <c r="X465" i="5"/>
  <c r="AE464" i="5"/>
  <c r="AA464" i="5"/>
  <c r="W464" i="5"/>
  <c r="AD463" i="5"/>
  <c r="Z463" i="5"/>
  <c r="V463" i="5"/>
  <c r="AG462" i="5"/>
  <c r="AC462" i="5"/>
  <c r="AA956" i="5"/>
  <c r="Y934" i="5"/>
  <c r="AC921" i="5"/>
  <c r="AG914" i="5"/>
  <c r="AB908" i="5"/>
  <c r="X903" i="5"/>
  <c r="AB898" i="5"/>
  <c r="AD893" i="5"/>
  <c r="AF888" i="5"/>
  <c r="X884" i="5"/>
  <c r="AA878" i="5"/>
  <c r="AD873" i="5"/>
  <c r="Z869" i="5"/>
  <c r="AF865" i="5"/>
  <c r="V864" i="5"/>
  <c r="AA862" i="5"/>
  <c r="Z860" i="5"/>
  <c r="X859" i="5"/>
  <c r="AB854" i="5"/>
  <c r="AE851" i="5"/>
  <c r="W850" i="5"/>
  <c r="Z847" i="5"/>
  <c r="Y845" i="5"/>
  <c r="AF842" i="5"/>
  <c r="V841" i="5"/>
  <c r="AF838" i="5"/>
  <c r="X837" i="5"/>
  <c r="AG833" i="5"/>
  <c r="Z832" i="5"/>
  <c r="AA831" i="5"/>
  <c r="AE828" i="5"/>
  <c r="W827" i="5"/>
  <c r="AA826" i="5"/>
  <c r="V825" i="5"/>
  <c r="AA823" i="5"/>
  <c r="AB822" i="5"/>
  <c r="W821" i="5"/>
  <c r="AF817" i="5"/>
  <c r="X816" i="5"/>
  <c r="AG813" i="5"/>
  <c r="AC812" i="5"/>
  <c r="AE811" i="5"/>
  <c r="W810" i="5"/>
  <c r="AA807" i="5"/>
  <c r="AB806" i="5"/>
  <c r="W805" i="5"/>
  <c r="AF801" i="5"/>
  <c r="Y800" i="5"/>
  <c r="AA799" i="5"/>
  <c r="AA798" i="5"/>
  <c r="Y797" i="5"/>
  <c r="Y796" i="5"/>
  <c r="AA795" i="5"/>
  <c r="AA794" i="5"/>
  <c r="Y793" i="5"/>
  <c r="Y792" i="5"/>
  <c r="AA791" i="5"/>
  <c r="AA790" i="5"/>
  <c r="Y789" i="5"/>
  <c r="Y788" i="5"/>
  <c r="AA787" i="5"/>
  <c r="AA786" i="5"/>
  <c r="Y785" i="5"/>
  <c r="Y784" i="5"/>
  <c r="AA783" i="5"/>
  <c r="AA782" i="5"/>
  <c r="Y781" i="5"/>
  <c r="Y780" i="5"/>
  <c r="AA779" i="5"/>
  <c r="AA778" i="5"/>
  <c r="Y777" i="5"/>
  <c r="Y776" i="5"/>
  <c r="AA775" i="5"/>
  <c r="AA774" i="5"/>
  <c r="Y773" i="5"/>
  <c r="AE770" i="5"/>
  <c r="AF769" i="5"/>
  <c r="AE766" i="5"/>
  <c r="AF765" i="5"/>
  <c r="X764" i="5"/>
  <c r="AD763" i="5"/>
  <c r="AG762" i="5"/>
  <c r="V762" i="5"/>
  <c r="Z761" i="5"/>
  <c r="AC760" i="5"/>
  <c r="Y759" i="5"/>
  <c r="AB758" i="5"/>
  <c r="X757" i="5"/>
  <c r="AF756" i="5"/>
  <c r="V756" i="5"/>
  <c r="AD755" i="5"/>
  <c r="W754" i="5"/>
  <c r="AC753" i="5"/>
  <c r="AA752" i="5"/>
  <c r="AE751" i="5"/>
  <c r="AA750" i="5"/>
  <c r="AA749" i="5"/>
  <c r="AE748" i="5"/>
  <c r="W748" i="5"/>
  <c r="AG747" i="5"/>
  <c r="Y747" i="5"/>
  <c r="AD746" i="5"/>
  <c r="V746" i="5"/>
  <c r="AE745" i="5"/>
  <c r="W745" i="5"/>
  <c r="AC744" i="5"/>
  <c r="Z743" i="5"/>
  <c r="AA742" i="5"/>
  <c r="Z741" i="5"/>
  <c r="AA740" i="5"/>
  <c r="Z739" i="5"/>
  <c r="AA738" i="5"/>
  <c r="Z737" i="5"/>
  <c r="AA736" i="5"/>
  <c r="Z735" i="5"/>
  <c r="AA734" i="5"/>
  <c r="Z733" i="5"/>
  <c r="AA732" i="5"/>
  <c r="Z731" i="5"/>
  <c r="AA730" i="5"/>
  <c r="Z729" i="5"/>
  <c r="AA728" i="5"/>
  <c r="Z727" i="5"/>
  <c r="AA726" i="5"/>
  <c r="Z725" i="5"/>
  <c r="AA724" i="5"/>
  <c r="Z723" i="5"/>
  <c r="AA722" i="5"/>
  <c r="Z721" i="5"/>
  <c r="AA720" i="5"/>
  <c r="Z719" i="5"/>
  <c r="AA718" i="5"/>
  <c r="Z717" i="5"/>
  <c r="AA716" i="5"/>
  <c r="Z715" i="5"/>
  <c r="AA714" i="5"/>
  <c r="Z713" i="5"/>
  <c r="AA712" i="5"/>
  <c r="Z711" i="5"/>
  <c r="AA710" i="5"/>
  <c r="Z709" i="5"/>
  <c r="AA708" i="5"/>
  <c r="Z707" i="5"/>
  <c r="AA706" i="5"/>
  <c r="Z705" i="5"/>
  <c r="AE704" i="5"/>
  <c r="W704" i="5"/>
  <c r="AG703" i="5"/>
  <c r="Y703" i="5"/>
  <c r="AE702" i="5"/>
  <c r="W702" i="5"/>
  <c r="AG701" i="5"/>
  <c r="Y701" i="5"/>
  <c r="AE700" i="5"/>
  <c r="W700" i="5"/>
  <c r="AG699" i="5"/>
  <c r="Y699" i="5"/>
  <c r="AE698" i="5"/>
  <c r="W698" i="5"/>
  <c r="AG697" i="5"/>
  <c r="Y697" i="5"/>
  <c r="AE696" i="5"/>
  <c r="W696" i="5"/>
  <c r="AG695" i="5"/>
  <c r="Y695" i="5"/>
  <c r="AE694" i="5"/>
  <c r="W694" i="5"/>
  <c r="AG693" i="5"/>
  <c r="Y693" i="5"/>
  <c r="AD692" i="5"/>
  <c r="V692" i="5"/>
  <c r="AE691" i="5"/>
  <c r="W691" i="5"/>
  <c r="AD690" i="5"/>
  <c r="V690" i="5"/>
  <c r="AE689" i="5"/>
  <c r="W689" i="5"/>
  <c r="AD688" i="5"/>
  <c r="V688" i="5"/>
  <c r="AE687" i="5"/>
  <c r="W687" i="5"/>
  <c r="AD686" i="5"/>
  <c r="V686" i="5"/>
  <c r="AE685" i="5"/>
  <c r="W685" i="5"/>
  <c r="AD684" i="5"/>
  <c r="V684" i="5"/>
  <c r="AA683" i="5"/>
  <c r="AC682" i="5"/>
  <c r="AA681" i="5"/>
  <c r="AC680" i="5"/>
  <c r="AA679" i="5"/>
  <c r="AC678" i="5"/>
  <c r="AA677" i="5"/>
  <c r="AC676" i="5"/>
  <c r="Z675" i="5"/>
  <c r="AA674" i="5"/>
  <c r="Z673" i="5"/>
  <c r="AA672" i="5"/>
  <c r="Z671" i="5"/>
  <c r="AA670" i="5"/>
  <c r="Z669" i="5"/>
  <c r="AA668" i="5"/>
  <c r="Z667" i="5"/>
  <c r="AA666" i="5"/>
  <c r="Z665" i="5"/>
  <c r="AA664" i="5"/>
  <c r="Z663" i="5"/>
  <c r="AA662" i="5"/>
  <c r="Z661" i="5"/>
  <c r="AA660" i="5"/>
  <c r="Z659" i="5"/>
  <c r="AA658" i="5"/>
  <c r="Z657" i="5"/>
  <c r="AA656" i="5"/>
  <c r="Z655" i="5"/>
  <c r="AA654" i="5"/>
  <c r="Z653" i="5"/>
  <c r="AA652" i="5"/>
  <c r="Z651" i="5"/>
  <c r="AE650" i="5"/>
  <c r="W650" i="5"/>
  <c r="AG649" i="5"/>
  <c r="Y649" i="5"/>
  <c r="AE648" i="5"/>
  <c r="W648" i="5"/>
  <c r="AG647" i="5"/>
  <c r="Y647" i="5"/>
  <c r="AE646" i="5"/>
  <c r="W646" i="5"/>
  <c r="AG645" i="5"/>
  <c r="Y645" i="5"/>
  <c r="AE644" i="5"/>
  <c r="W644" i="5"/>
  <c r="AG643" i="5"/>
  <c r="Y643" i="5"/>
  <c r="AE642" i="5"/>
  <c r="W642" i="5"/>
  <c r="AG641" i="5"/>
  <c r="Y641" i="5"/>
  <c r="AE640" i="5"/>
  <c r="W640" i="5"/>
  <c r="AG639" i="5"/>
  <c r="Y639" i="5"/>
  <c r="AE638" i="5"/>
  <c r="W638" i="5"/>
  <c r="AG637" i="5"/>
  <c r="Y637" i="5"/>
  <c r="AE636" i="5"/>
  <c r="W636" i="5"/>
  <c r="AG635" i="5"/>
  <c r="Y635" i="5"/>
  <c r="AE634" i="5"/>
  <c r="W634" i="5"/>
  <c r="AG633" i="5"/>
  <c r="Y633" i="5"/>
  <c r="AE632" i="5"/>
  <c r="W632" i="5"/>
  <c r="AG631" i="5"/>
  <c r="Y631" i="5"/>
  <c r="AE630" i="5"/>
  <c r="W630" i="5"/>
  <c r="AG629" i="5"/>
  <c r="Y629" i="5"/>
  <c r="AE628" i="5"/>
  <c r="W628" i="5"/>
  <c r="AG627" i="5"/>
  <c r="Y627" i="5"/>
  <c r="AE626" i="5"/>
  <c r="W626" i="5"/>
  <c r="AG625" i="5"/>
  <c r="Y625" i="5"/>
  <c r="AE624" i="5"/>
  <c r="W624" i="5"/>
  <c r="AG623" i="5"/>
  <c r="Y623" i="5"/>
  <c r="AE622" i="5"/>
  <c r="W622" i="5"/>
  <c r="AG621" i="5"/>
  <c r="Y621" i="5"/>
  <c r="AD620" i="5"/>
  <c r="V620" i="5"/>
  <c r="AE619" i="5"/>
  <c r="W619" i="5"/>
  <c r="AD618" i="5"/>
  <c r="V618" i="5"/>
  <c r="AE617" i="5"/>
  <c r="W617" i="5"/>
  <c r="AD616" i="5"/>
  <c r="V616" i="5"/>
  <c r="AE615" i="5"/>
  <c r="W615" i="5"/>
  <c r="AD614" i="5"/>
  <c r="V614" i="5"/>
  <c r="AE613" i="5"/>
  <c r="W613" i="5"/>
  <c r="AD612" i="5"/>
  <c r="V612" i="5"/>
  <c r="AE611" i="5"/>
  <c r="W611" i="5"/>
  <c r="AD610" i="5"/>
  <c r="V610" i="5"/>
  <c r="AE609" i="5"/>
  <c r="W609" i="5"/>
  <c r="AD608" i="5"/>
  <c r="V608" i="5"/>
  <c r="AE607" i="5"/>
  <c r="W607" i="5"/>
  <c r="AD606" i="5"/>
  <c r="V606" i="5"/>
  <c r="AE605" i="5"/>
  <c r="W605" i="5"/>
  <c r="AD604" i="5"/>
  <c r="V604" i="5"/>
  <c r="AE603" i="5"/>
  <c r="W603" i="5"/>
  <c r="AD602" i="5"/>
  <c r="V602" i="5"/>
  <c r="AE601" i="5"/>
  <c r="W601" i="5"/>
  <c r="AD600" i="5"/>
  <c r="V600" i="5"/>
  <c r="AE599" i="5"/>
  <c r="W599" i="5"/>
  <c r="AD598" i="5"/>
  <c r="V598" i="5"/>
  <c r="AE597" i="5"/>
  <c r="W597" i="5"/>
  <c r="AD596" i="5"/>
  <c r="V596" i="5"/>
  <c r="AE595" i="5"/>
  <c r="W595" i="5"/>
  <c r="AD594" i="5"/>
  <c r="V594" i="5"/>
  <c r="AE593" i="5"/>
  <c r="W593" i="5"/>
  <c r="AD592" i="5"/>
  <c r="V592" i="5"/>
  <c r="AE591" i="5"/>
  <c r="W591" i="5"/>
  <c r="AD590" i="5"/>
  <c r="V590" i="5"/>
  <c r="AE589" i="5"/>
  <c r="W589" i="5"/>
  <c r="AD588" i="5"/>
  <c r="V588" i="5"/>
  <c r="AE587" i="5"/>
  <c r="W587" i="5"/>
  <c r="AF586" i="5"/>
  <c r="Z586" i="5"/>
  <c r="AD585" i="5"/>
  <c r="X585" i="5"/>
  <c r="AC584" i="5"/>
  <c r="X584" i="5"/>
  <c r="AF583" i="5"/>
  <c r="AA583" i="5"/>
  <c r="V583" i="5"/>
  <c r="AF582" i="5"/>
  <c r="AA582" i="5"/>
  <c r="W582" i="5"/>
  <c r="AG581" i="5"/>
  <c r="AC581" i="5"/>
  <c r="Y581" i="5"/>
  <c r="AE580" i="5"/>
  <c r="AA580" i="5"/>
  <c r="W580" i="5"/>
  <c r="AG579" i="5"/>
  <c r="AC579" i="5"/>
  <c r="Y579" i="5"/>
  <c r="AE578" i="5"/>
  <c r="AA578" i="5"/>
  <c r="W578" i="5"/>
  <c r="AF577" i="5"/>
  <c r="AB577" i="5"/>
  <c r="X577" i="5"/>
  <c r="AD576" i="5"/>
  <c r="Z576" i="5"/>
  <c r="V576" i="5"/>
  <c r="AF575" i="5"/>
  <c r="AB575" i="5"/>
  <c r="X575" i="5"/>
  <c r="AD574" i="5"/>
  <c r="Z574" i="5"/>
  <c r="V574" i="5"/>
  <c r="AF573" i="5"/>
  <c r="AB573" i="5"/>
  <c r="X573" i="5"/>
  <c r="AD572" i="5"/>
  <c r="Z572" i="5"/>
  <c r="V572" i="5"/>
  <c r="AF571" i="5"/>
  <c r="AB571" i="5"/>
  <c r="X571" i="5"/>
  <c r="AD570" i="5"/>
  <c r="Z570" i="5"/>
  <c r="V570" i="5"/>
  <c r="AF569" i="5"/>
  <c r="AB569" i="5"/>
  <c r="X569" i="5"/>
  <c r="AD568" i="5"/>
  <c r="Z568" i="5"/>
  <c r="V568" i="5"/>
  <c r="AF567" i="5"/>
  <c r="AB567" i="5"/>
  <c r="X567" i="5"/>
  <c r="AD566" i="5"/>
  <c r="Z566" i="5"/>
  <c r="V566" i="5"/>
  <c r="AF565" i="5"/>
  <c r="AB565" i="5"/>
  <c r="X565" i="5"/>
  <c r="AD564" i="5"/>
  <c r="Z564" i="5"/>
  <c r="V564" i="5"/>
  <c r="AF563" i="5"/>
  <c r="AB563" i="5"/>
  <c r="X563" i="5"/>
  <c r="AD562" i="5"/>
  <c r="Z562" i="5"/>
  <c r="V562" i="5"/>
  <c r="AF561" i="5"/>
  <c r="AB561" i="5"/>
  <c r="X561" i="5"/>
  <c r="AD560" i="5"/>
  <c r="Z560" i="5"/>
  <c r="V560" i="5"/>
  <c r="AF559" i="5"/>
  <c r="AB559" i="5"/>
  <c r="X559" i="5"/>
  <c r="AD558" i="5"/>
  <c r="Z558" i="5"/>
  <c r="V558" i="5"/>
  <c r="AF557" i="5"/>
  <c r="AB557" i="5"/>
  <c r="X557" i="5"/>
  <c r="AD556" i="5"/>
  <c r="Z556" i="5"/>
  <c r="V556" i="5"/>
  <c r="AF555" i="5"/>
  <c r="AB555" i="5"/>
  <c r="X555" i="5"/>
  <c r="AD554" i="5"/>
  <c r="Z554" i="5"/>
  <c r="V554" i="5"/>
  <c r="AF553" i="5"/>
  <c r="AB553" i="5"/>
  <c r="X553" i="5"/>
  <c r="AD552" i="5"/>
  <c r="Z552" i="5"/>
  <c r="V552" i="5"/>
  <c r="AF551" i="5"/>
  <c r="AB551" i="5"/>
  <c r="X551" i="5"/>
  <c r="AD550" i="5"/>
  <c r="Z550" i="5"/>
  <c r="V550" i="5"/>
  <c r="AF549" i="5"/>
  <c r="AB549" i="5"/>
  <c r="X549" i="5"/>
  <c r="AD548" i="5"/>
  <c r="Z548" i="5"/>
  <c r="V548" i="5"/>
  <c r="AF547" i="5"/>
  <c r="AB547" i="5"/>
  <c r="X547" i="5"/>
  <c r="AD546" i="5"/>
  <c r="Z546" i="5"/>
  <c r="V546" i="5"/>
  <c r="AF545" i="5"/>
  <c r="AB545" i="5"/>
  <c r="X545" i="5"/>
  <c r="AD544" i="5"/>
  <c r="Z544" i="5"/>
  <c r="V544" i="5"/>
  <c r="AF543" i="5"/>
  <c r="AB543" i="5"/>
  <c r="X543" i="5"/>
  <c r="AD542" i="5"/>
  <c r="Z542" i="5"/>
  <c r="V542" i="5"/>
  <c r="AF541" i="5"/>
  <c r="AB541" i="5"/>
  <c r="X541" i="5"/>
  <c r="AD540" i="5"/>
  <c r="Z540" i="5"/>
  <c r="V540" i="5"/>
  <c r="AF539" i="5"/>
  <c r="AB539" i="5"/>
  <c r="X539" i="5"/>
  <c r="AD538" i="5"/>
  <c r="Z538" i="5"/>
  <c r="V538" i="5"/>
  <c r="AF537" i="5"/>
  <c r="AB537" i="5"/>
  <c r="X537" i="5"/>
  <c r="AD536" i="5"/>
  <c r="Z536" i="5"/>
  <c r="V536" i="5"/>
  <c r="AF535" i="5"/>
  <c r="AB535" i="5"/>
  <c r="X535" i="5"/>
  <c r="AD534" i="5"/>
  <c r="Z534" i="5"/>
  <c r="V534" i="5"/>
  <c r="AF533" i="5"/>
  <c r="AB533" i="5"/>
  <c r="X533" i="5"/>
  <c r="AD532" i="5"/>
  <c r="Z532" i="5"/>
  <c r="V532" i="5"/>
  <c r="AF531" i="5"/>
  <c r="AB531" i="5"/>
  <c r="X531" i="5"/>
  <c r="AD530" i="5"/>
  <c r="Z530" i="5"/>
  <c r="V530" i="5"/>
  <c r="AF529" i="5"/>
  <c r="AB529" i="5"/>
  <c r="X529" i="5"/>
  <c r="AD528" i="5"/>
  <c r="Z528" i="5"/>
  <c r="V528" i="5"/>
  <c r="AF527" i="5"/>
  <c r="AB527" i="5"/>
  <c r="X527" i="5"/>
  <c r="AD526" i="5"/>
  <c r="Z526" i="5"/>
  <c r="V526" i="5"/>
  <c r="AF525" i="5"/>
  <c r="AB525" i="5"/>
  <c r="X525" i="5"/>
  <c r="AD524" i="5"/>
  <c r="Z524" i="5"/>
  <c r="V524" i="5"/>
  <c r="AF523" i="5"/>
  <c r="AB523" i="5"/>
  <c r="X523" i="5"/>
  <c r="AD522" i="5"/>
  <c r="Z522" i="5"/>
  <c r="V522" i="5"/>
  <c r="AF521" i="5"/>
  <c r="AB521" i="5"/>
  <c r="X521" i="5"/>
  <c r="AD520" i="5"/>
  <c r="Z520" i="5"/>
  <c r="V520" i="5"/>
  <c r="AE519" i="5"/>
  <c r="AA519" i="5"/>
  <c r="W519" i="5"/>
  <c r="AG518" i="5"/>
  <c r="AC518" i="5"/>
  <c r="Y518" i="5"/>
  <c r="AE517" i="5"/>
  <c r="AA517" i="5"/>
  <c r="W517" i="5"/>
  <c r="AG516" i="5"/>
  <c r="AC516" i="5"/>
  <c r="Y516" i="5"/>
  <c r="AE515" i="5"/>
  <c r="AA515" i="5"/>
  <c r="W515" i="5"/>
  <c r="AG514" i="5"/>
  <c r="AC514" i="5"/>
  <c r="Y514" i="5"/>
  <c r="AE513" i="5"/>
  <c r="AA513" i="5"/>
  <c r="W513" i="5"/>
  <c r="AG512" i="5"/>
  <c r="AC512" i="5"/>
  <c r="Y512" i="5"/>
  <c r="AE511" i="5"/>
  <c r="AA511" i="5"/>
  <c r="W511" i="5"/>
  <c r="AG510" i="5"/>
  <c r="AC510" i="5"/>
  <c r="Y510" i="5"/>
  <c r="AE509" i="5"/>
  <c r="AA509" i="5"/>
  <c r="W509" i="5"/>
  <c r="AG508" i="5"/>
  <c r="AC508" i="5"/>
  <c r="Y508" i="5"/>
  <c r="AE507" i="5"/>
  <c r="AA507" i="5"/>
  <c r="W507" i="5"/>
  <c r="AG506" i="5"/>
  <c r="AC506" i="5"/>
  <c r="Y506" i="5"/>
  <c r="AE505" i="5"/>
  <c r="AA505" i="5"/>
  <c r="W505" i="5"/>
  <c r="AG504" i="5"/>
  <c r="AC504" i="5"/>
  <c r="Y504" i="5"/>
  <c r="AE503" i="5"/>
  <c r="AA503" i="5"/>
  <c r="W503" i="5"/>
  <c r="AG502" i="5"/>
  <c r="AC502" i="5"/>
  <c r="Y502" i="5"/>
  <c r="AF501" i="5"/>
  <c r="AB501" i="5"/>
  <c r="X501" i="5"/>
  <c r="AE500" i="5"/>
  <c r="AA500" i="5"/>
  <c r="W500" i="5"/>
  <c r="AD499" i="5"/>
  <c r="Z499" i="5"/>
  <c r="V499" i="5"/>
  <c r="AG498" i="5"/>
  <c r="AC498" i="5"/>
  <c r="Y498" i="5"/>
  <c r="AF497" i="5"/>
  <c r="AB497" i="5"/>
  <c r="X497" i="5"/>
  <c r="AE496" i="5"/>
  <c r="AA496" i="5"/>
  <c r="W496" i="5"/>
  <c r="AD495" i="5"/>
  <c r="Z495" i="5"/>
  <c r="V495" i="5"/>
  <c r="AE484" i="5"/>
  <c r="AA484" i="5"/>
  <c r="W484" i="5"/>
  <c r="AD483" i="5"/>
  <c r="Z483" i="5"/>
  <c r="V483" i="5"/>
  <c r="AG482" i="5"/>
  <c r="AC482" i="5"/>
  <c r="Y482" i="5"/>
  <c r="AF481" i="5"/>
  <c r="AB481" i="5"/>
  <c r="X481" i="5"/>
  <c r="AE480" i="5"/>
  <c r="AA480" i="5"/>
  <c r="W480" i="5"/>
  <c r="AD479" i="5"/>
  <c r="Z479" i="5"/>
  <c r="V479" i="5"/>
  <c r="AG478" i="5"/>
  <c r="AC478" i="5"/>
  <c r="Y478" i="5"/>
  <c r="AF477" i="5"/>
  <c r="AB477" i="5"/>
  <c r="X477" i="5"/>
  <c r="AE476" i="5"/>
  <c r="AA476" i="5"/>
  <c r="W476" i="5"/>
  <c r="AD475" i="5"/>
  <c r="Z475" i="5"/>
  <c r="V475" i="5"/>
  <c r="AG474" i="5"/>
  <c r="AC474" i="5"/>
  <c r="Y474" i="5"/>
  <c r="AF473" i="5"/>
  <c r="AB473" i="5"/>
  <c r="X473" i="5"/>
  <c r="AE472" i="5"/>
  <c r="AA472" i="5"/>
  <c r="W472" i="5"/>
  <c r="AD471" i="5"/>
  <c r="Z471" i="5"/>
  <c r="V471" i="5"/>
  <c r="AG470" i="5"/>
  <c r="AC470" i="5"/>
  <c r="Y470" i="5"/>
  <c r="AF469" i="5"/>
  <c r="AB469" i="5"/>
  <c r="X469" i="5"/>
  <c r="AD468" i="5"/>
  <c r="Z468" i="5"/>
  <c r="V468" i="5"/>
  <c r="AG467" i="5"/>
  <c r="AC467" i="5"/>
  <c r="Y467" i="5"/>
  <c r="AF466" i="5"/>
  <c r="AB466" i="5"/>
  <c r="X466" i="5"/>
  <c r="AE465" i="5"/>
  <c r="AA465" i="5"/>
  <c r="W465" i="5"/>
  <c r="AD464" i="5"/>
  <c r="Z464" i="5"/>
  <c r="V464" i="5"/>
  <c r="AG463" i="5"/>
  <c r="AC463" i="5"/>
  <c r="Y463" i="5"/>
  <c r="AF462" i="5"/>
  <c r="AB462" i="5"/>
  <c r="X462" i="5"/>
  <c r="AD959" i="5"/>
  <c r="AF937" i="5"/>
  <c r="X938" i="5"/>
  <c r="AB938" i="5"/>
  <c r="AF938" i="5"/>
  <c r="X939" i="5"/>
  <c r="AB939" i="5"/>
  <c r="AF939" i="5"/>
  <c r="X940" i="5"/>
  <c r="AB940" i="5"/>
  <c r="AF940" i="5"/>
  <c r="X941" i="5"/>
  <c r="AB941" i="5"/>
  <c r="AF941" i="5"/>
  <c r="X942" i="5"/>
  <c r="AB942" i="5"/>
  <c r="AF942" i="5"/>
  <c r="X943" i="5"/>
  <c r="AB943" i="5"/>
  <c r="AF943" i="5"/>
  <c r="X944" i="5"/>
  <c r="AB944" i="5"/>
  <c r="AF944" i="5"/>
  <c r="X945" i="5"/>
  <c r="AB945" i="5"/>
  <c r="AF945" i="5"/>
  <c r="X946" i="5"/>
  <c r="AB946" i="5"/>
  <c r="AF946" i="5"/>
  <c r="X947" i="5"/>
  <c r="AB947" i="5"/>
  <c r="AF947" i="5"/>
  <c r="X948" i="5"/>
  <c r="AB948" i="5"/>
  <c r="AF948" i="5"/>
  <c r="X949" i="5"/>
  <c r="AB949" i="5"/>
  <c r="AF949" i="5"/>
  <c r="X950" i="5"/>
  <c r="AB950" i="5"/>
  <c r="AF950" i="5"/>
  <c r="X951" i="5"/>
  <c r="AB951" i="5"/>
  <c r="AF951" i="5"/>
  <c r="X952" i="5"/>
  <c r="AB952" i="5"/>
  <c r="AF952" i="5"/>
  <c r="X953" i="5"/>
  <c r="AB953" i="5"/>
  <c r="AF953" i="5"/>
  <c r="X954" i="5"/>
  <c r="AB954" i="5"/>
  <c r="AF954" i="5"/>
  <c r="X955" i="5"/>
  <c r="AB955" i="5"/>
  <c r="AF955" i="5"/>
  <c r="X956" i="5"/>
  <c r="AB956" i="5"/>
  <c r="AF956" i="5"/>
  <c r="X957" i="5"/>
  <c r="AB957" i="5"/>
  <c r="AF957" i="5"/>
  <c r="X958" i="5"/>
  <c r="AB958" i="5"/>
  <c r="AF958" i="5"/>
  <c r="X959" i="5"/>
  <c r="AB959" i="5"/>
  <c r="AF959" i="5"/>
  <c r="Z937" i="5"/>
  <c r="AD937" i="5"/>
  <c r="V938" i="5"/>
  <c r="Z938" i="5"/>
  <c r="AD938" i="5"/>
  <c r="V939" i="5"/>
  <c r="Z939" i="5"/>
  <c r="AD939" i="5"/>
  <c r="V940" i="5"/>
  <c r="Z940" i="5"/>
  <c r="AD940" i="5"/>
  <c r="V941" i="5"/>
  <c r="Z941" i="5"/>
  <c r="AD941" i="5"/>
  <c r="V942" i="5"/>
  <c r="Z942" i="5"/>
  <c r="AD942" i="5"/>
  <c r="V943" i="5"/>
  <c r="Z943" i="5"/>
  <c r="AD943" i="5"/>
  <c r="V944" i="5"/>
  <c r="Z944" i="5"/>
  <c r="AD944" i="5"/>
  <c r="V945" i="5"/>
  <c r="Z945" i="5"/>
  <c r="AD945" i="5"/>
  <c r="V946" i="5"/>
  <c r="Z946" i="5"/>
  <c r="AD946" i="5"/>
  <c r="V947" i="5"/>
  <c r="Z947" i="5"/>
  <c r="AD947" i="5"/>
  <c r="V948" i="5"/>
  <c r="Z948" i="5"/>
  <c r="AD948" i="5"/>
  <c r="V949" i="5"/>
  <c r="Z949" i="5"/>
  <c r="AD949" i="5"/>
  <c r="V950" i="5"/>
  <c r="Z950" i="5"/>
  <c r="AD950" i="5"/>
  <c r="V951" i="5"/>
  <c r="Z951" i="5"/>
  <c r="AD951" i="5"/>
  <c r="V952" i="5"/>
  <c r="Z952" i="5"/>
  <c r="AD952" i="5"/>
  <c r="V953" i="5"/>
  <c r="Z953" i="5"/>
  <c r="AD953" i="5"/>
  <c r="V954" i="5"/>
  <c r="Z954" i="5"/>
  <c r="AD954" i="5"/>
  <c r="V955" i="5"/>
  <c r="Z955" i="5"/>
  <c r="AD955" i="5"/>
  <c r="V956" i="5"/>
  <c r="Z956" i="5"/>
  <c r="AD956" i="5"/>
  <c r="V957" i="5"/>
  <c r="Z957" i="5"/>
  <c r="AD957" i="5"/>
  <c r="V958" i="5"/>
  <c r="Z958" i="5"/>
  <c r="AD958" i="5"/>
  <c r="V959" i="5"/>
  <c r="Z959" i="5"/>
</calcChain>
</file>

<file path=xl/comments1.xml><?xml version="1.0" encoding="utf-8"?>
<comments xmlns="http://schemas.openxmlformats.org/spreadsheetml/2006/main">
  <authors>
    <author>shulya403</author>
  </authors>
  <commentList>
    <comment ref="A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shulya403: CL_low_end jn 10 lj 14" c интегр графикой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shulya403: не CL
_low_end, Int адаптер от 14 до 17 дюйм, не Corporate или SMB, не 2-in-1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E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shulya403:Не corporate/SMB/Warkstation/Geame_high/Low_end от 15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<sst xmlns="http://schemas.openxmlformats.org/spreadsheetml/2006/main" count="61503" uniqueCount="6352">
  <si>
    <t xml:space="preserve">  </t>
  </si>
  <si>
    <t>MSI</t>
  </si>
  <si>
    <t>DIS</t>
  </si>
  <si>
    <t>Source</t>
  </si>
  <si>
    <t>Q</t>
  </si>
  <si>
    <t>SKU</t>
  </si>
  <si>
    <t>TM</t>
  </si>
  <si>
    <t>Model</t>
  </si>
  <si>
    <t>Сумма по полю Q</t>
  </si>
  <si>
    <t>Общий итог</t>
  </si>
  <si>
    <t>Dell</t>
  </si>
  <si>
    <t>HP</t>
  </si>
  <si>
    <t>Acer</t>
  </si>
  <si>
    <t>Elko</t>
  </si>
  <si>
    <t>Apple</t>
  </si>
  <si>
    <t>Asus</t>
  </si>
  <si>
    <t>Marvel</t>
  </si>
  <si>
    <t>Lenovo</t>
  </si>
  <si>
    <t>OCS</t>
  </si>
  <si>
    <t>AMD</t>
  </si>
  <si>
    <t>Intel</t>
  </si>
  <si>
    <t>XPS</t>
  </si>
  <si>
    <t>Alienware</t>
  </si>
  <si>
    <t>Spectre</t>
  </si>
  <si>
    <t>Envy</t>
  </si>
  <si>
    <t>Pavilion</t>
  </si>
  <si>
    <t>Precision</t>
  </si>
  <si>
    <t>1366x768</t>
  </si>
  <si>
    <t>1920x1080</t>
  </si>
  <si>
    <t>1024x600</t>
  </si>
  <si>
    <t>Touch</t>
  </si>
  <si>
    <t xml:space="preserve"> </t>
  </si>
  <si>
    <t>1600x900</t>
  </si>
  <si>
    <t>Int</t>
  </si>
  <si>
    <t>HP Итог</t>
  </si>
  <si>
    <t>Lenovo Итог</t>
  </si>
  <si>
    <t>MSI Итог</t>
  </si>
  <si>
    <t>Month</t>
  </si>
  <si>
    <t>Brand</t>
  </si>
  <si>
    <t>CPU Vendor</t>
  </si>
  <si>
    <t>Base Platform</t>
  </si>
  <si>
    <t>GPUs</t>
  </si>
  <si>
    <t>Display, Inch</t>
  </si>
  <si>
    <t>Resolution</t>
  </si>
  <si>
    <t>1366x768/1920x1080</t>
  </si>
  <si>
    <t>1600x900/1920x1080</t>
  </si>
  <si>
    <t>Latitude E5420</t>
  </si>
  <si>
    <t>Quadro 1000</t>
  </si>
  <si>
    <t>1280x800</t>
  </si>
  <si>
    <t>1920x1200</t>
  </si>
  <si>
    <t>Apple Итог</t>
  </si>
  <si>
    <t>Model Full Name</t>
  </si>
  <si>
    <t>Consumer</t>
  </si>
  <si>
    <t>Touchscreen</t>
  </si>
  <si>
    <t>Target market</t>
  </si>
  <si>
    <t>Macbook Pro</t>
  </si>
  <si>
    <t>Macbook Air</t>
  </si>
  <si>
    <t>2560x1600</t>
  </si>
  <si>
    <t>2880x1800</t>
  </si>
  <si>
    <t>2560x1440</t>
  </si>
  <si>
    <t>3200x1080</t>
  </si>
  <si>
    <t>1920x1080/3200x1800</t>
  </si>
  <si>
    <t>3200x1800</t>
  </si>
  <si>
    <t>Resurs</t>
  </si>
  <si>
    <t>1920x1080/2560x1440</t>
  </si>
  <si>
    <t>Oldi</t>
  </si>
  <si>
    <t>1920x1080/2880x1620</t>
  </si>
  <si>
    <t>GT840</t>
  </si>
  <si>
    <t>Extensa</t>
  </si>
  <si>
    <t>Beema</t>
  </si>
  <si>
    <t>R5 M230</t>
  </si>
  <si>
    <t>Int/GT820</t>
  </si>
  <si>
    <t>Treolan</t>
  </si>
  <si>
    <t>DiHouse</t>
  </si>
  <si>
    <t>Stream</t>
  </si>
  <si>
    <t>Yoga 3 PRO 1370</t>
  </si>
  <si>
    <t>Broadwell-Y</t>
  </si>
  <si>
    <t>Bay Trail-T</t>
  </si>
  <si>
    <t>Inspiron 7746</t>
  </si>
  <si>
    <t>GT845</t>
  </si>
  <si>
    <t>Broadwell</t>
  </si>
  <si>
    <t>EeeBook X205T</t>
  </si>
  <si>
    <t>Latitude E7250</t>
  </si>
  <si>
    <t>Latitude E7450</t>
  </si>
  <si>
    <t>Spectre XT Pro 820</t>
  </si>
  <si>
    <t>GTX980</t>
  </si>
  <si>
    <t>Category</t>
  </si>
  <si>
    <t>Budget</t>
  </si>
  <si>
    <t>Extra Mobile</t>
  </si>
  <si>
    <t>GTX960</t>
  </si>
  <si>
    <t>R7 M270</t>
  </si>
  <si>
    <t>Inspiron 7348</t>
  </si>
  <si>
    <t>Inspiron 7548</t>
  </si>
  <si>
    <t>ThinkPad X250</t>
  </si>
  <si>
    <t>GTX965</t>
  </si>
  <si>
    <t>Merlion</t>
  </si>
  <si>
    <t>Pronet</t>
  </si>
  <si>
    <t>GTX950</t>
  </si>
  <si>
    <t>Zenbook UX305F</t>
  </si>
  <si>
    <t>Latitude E3550</t>
  </si>
  <si>
    <t>Int/GT830</t>
  </si>
  <si>
    <t>Latitude E7350</t>
  </si>
  <si>
    <t>Latitude E3450</t>
  </si>
  <si>
    <t>Elitebook Folio 1040 G1</t>
  </si>
  <si>
    <t>Elitebook Revolve 810 G2</t>
  </si>
  <si>
    <t>ProBook 450 G3</t>
  </si>
  <si>
    <t>Int/R5 M255</t>
  </si>
  <si>
    <t>2560×1440</t>
  </si>
  <si>
    <t>Spectre Pro x360</t>
  </si>
  <si>
    <t>ZBook 14 G2</t>
  </si>
  <si>
    <t>FirePro M4150</t>
  </si>
  <si>
    <t>ZBook 15u</t>
  </si>
  <si>
    <t>FirePro M4170</t>
  </si>
  <si>
    <t>Int/GT940</t>
  </si>
  <si>
    <t>ThinkPad X1 Carbon Gen3</t>
  </si>
  <si>
    <t>ThinkPad X1 Carbon Gen3 Touch</t>
  </si>
  <si>
    <t>ThinkPad W550</t>
  </si>
  <si>
    <t>Quadro K260</t>
  </si>
  <si>
    <t>Macbook 12</t>
  </si>
  <si>
    <t>2304x1440</t>
  </si>
  <si>
    <t>GTX970/GTX980</t>
  </si>
  <si>
    <t>Latitude E3450 (B)</t>
  </si>
  <si>
    <t>Latitude E7450 (B)</t>
  </si>
  <si>
    <t>EliteBook 820 G2</t>
  </si>
  <si>
    <t>EliteBook 820 G2 Touch</t>
  </si>
  <si>
    <t>EliteBook Folio 1020</t>
  </si>
  <si>
    <t>EliteBook Folio 1020 Touch</t>
  </si>
  <si>
    <t>HP 15-r250 Core</t>
  </si>
  <si>
    <t>ProBook 430 G3</t>
  </si>
  <si>
    <t>Standard</t>
  </si>
  <si>
    <t>3840x2160</t>
  </si>
  <si>
    <t>Inspiron 5558</t>
  </si>
  <si>
    <t>Int/GT920</t>
  </si>
  <si>
    <t>Pavilion x360 13-a250</t>
  </si>
  <si>
    <t>Yoga 3-14</t>
  </si>
  <si>
    <t>GT940</t>
  </si>
  <si>
    <t>GT920</t>
  </si>
  <si>
    <t>Envy x360 15-u250</t>
  </si>
  <si>
    <t>Essential 250 g4</t>
  </si>
  <si>
    <t>Braswell</t>
  </si>
  <si>
    <t>HP 15-ac000</t>
  </si>
  <si>
    <t>HP 14-ac000</t>
  </si>
  <si>
    <t>R7 M360</t>
  </si>
  <si>
    <t>Yoga 3-11</t>
  </si>
  <si>
    <t>GT920/GT940</t>
  </si>
  <si>
    <t>Aspire R3-131T</t>
  </si>
  <si>
    <t>Extensa 2519</t>
  </si>
  <si>
    <t>Asus R556L</t>
  </si>
  <si>
    <t>Latitude E3540 (B)</t>
  </si>
  <si>
    <t>Vostro 3558</t>
  </si>
  <si>
    <t>Envy x360 15-w000</t>
  </si>
  <si>
    <t>GT930</t>
  </si>
  <si>
    <t>Pavilion x360 13-s000</t>
  </si>
  <si>
    <t>Pavilion 15-ab000</t>
  </si>
  <si>
    <t>R5 M330</t>
  </si>
  <si>
    <t>Carrizo</t>
  </si>
  <si>
    <t>Spectre x360 13-4000</t>
  </si>
  <si>
    <t>Int/R5 M330</t>
  </si>
  <si>
    <t>GTX950/GTX965/GTX970</t>
  </si>
  <si>
    <t>GTX960/GTX965</t>
  </si>
  <si>
    <t>GTX950/GTX960</t>
  </si>
  <si>
    <t>Aspire S7-393</t>
  </si>
  <si>
    <t>Zenbook UX305C</t>
  </si>
  <si>
    <t>Inspiron 3552</t>
  </si>
  <si>
    <t>Skylake</t>
  </si>
  <si>
    <t>GT950/GTX950</t>
  </si>
  <si>
    <t>Essential 250 g4 Core</t>
  </si>
  <si>
    <t>Yoga 500 14</t>
  </si>
  <si>
    <t>Yoga 500 15</t>
  </si>
  <si>
    <t>GTX970</t>
  </si>
  <si>
    <t>MSI GE62S</t>
  </si>
  <si>
    <t>MSI GE72S</t>
  </si>
  <si>
    <t>Asus G752V</t>
  </si>
  <si>
    <t>Carrizo-L</t>
  </si>
  <si>
    <t>Zenbook UX303U</t>
  </si>
  <si>
    <t>Zenbook UX305L</t>
  </si>
  <si>
    <t>SkyLake</t>
  </si>
  <si>
    <t>Alienware 15 (S)</t>
  </si>
  <si>
    <t>1920x1080/3840x2160</t>
  </si>
  <si>
    <t>Inspiron 7559</t>
  </si>
  <si>
    <t>Latitude E7204</t>
  </si>
  <si>
    <t>HP 15-ac100</t>
  </si>
  <si>
    <t>HP 15-ac100 Core</t>
  </si>
  <si>
    <t>HP 15-ac100 Core (S)</t>
  </si>
  <si>
    <t>HP 15-af000 Carrizo-L</t>
  </si>
  <si>
    <t>Pavilion x360 13-s100</t>
  </si>
  <si>
    <t>Pavilion 15-ab100</t>
  </si>
  <si>
    <t>Pavilion 15-ab200</t>
  </si>
  <si>
    <t>Spectre x360 13-4100</t>
  </si>
  <si>
    <t>1920x1080/2560×1440</t>
  </si>
  <si>
    <t>IdeaPad 100-15 Core</t>
  </si>
  <si>
    <t>G920</t>
  </si>
  <si>
    <t>Asus E402S</t>
  </si>
  <si>
    <t>Asus GL552V</t>
  </si>
  <si>
    <t>Asus GL752V</t>
  </si>
  <si>
    <t>GT950</t>
  </si>
  <si>
    <t>Asus X556U</t>
  </si>
  <si>
    <t>Zenbook UX501V</t>
  </si>
  <si>
    <t>3840X2160</t>
  </si>
  <si>
    <t>Inspiron 3157</t>
  </si>
  <si>
    <t>Inspiron 5559</t>
  </si>
  <si>
    <t>R5 M335</t>
  </si>
  <si>
    <t>Elitebook 745 G3</t>
  </si>
  <si>
    <t>HP 15-af100 Carrizo-L</t>
  </si>
  <si>
    <t>HP 14-ac100</t>
  </si>
  <si>
    <t>Pavilion 15-ak000</t>
  </si>
  <si>
    <t>ProBook 440 G3</t>
  </si>
  <si>
    <t>Int/R7 M340</t>
  </si>
  <si>
    <t>ProBook 450 G4</t>
  </si>
  <si>
    <t>ProBook 470 G4</t>
  </si>
  <si>
    <t>R7 M340</t>
  </si>
  <si>
    <t>Envy x360 15-w100</t>
  </si>
  <si>
    <t>IdeaPad 300-17</t>
  </si>
  <si>
    <t>ThinkPad Yoga 260</t>
  </si>
  <si>
    <t>ProBook 430 G2</t>
  </si>
  <si>
    <t>Asus E202S</t>
  </si>
  <si>
    <t>Inspiron 7359</t>
  </si>
  <si>
    <t>Vostro 5459</t>
  </si>
  <si>
    <t>Int/GT930</t>
  </si>
  <si>
    <t>Pavilion 15-ab100 Carrizo-L</t>
  </si>
  <si>
    <t>IdeaPad Y700-15</t>
  </si>
  <si>
    <t>IdeaPad Y700-17</t>
  </si>
  <si>
    <t>Yoga 700 14</t>
  </si>
  <si>
    <t>Yoga 900 13</t>
  </si>
  <si>
    <t>MSI PE60S</t>
  </si>
  <si>
    <t>Macbook Pro 13 (S)</t>
  </si>
  <si>
    <t>Int/R9 M370</t>
  </si>
  <si>
    <t>Macbook Pro 15 (B)</t>
  </si>
  <si>
    <t>Asus GX700V</t>
  </si>
  <si>
    <t>Asus R302L</t>
  </si>
  <si>
    <t>Asus X751S</t>
  </si>
  <si>
    <t>Zenbook UX305U</t>
  </si>
  <si>
    <t>Latitude E7270</t>
  </si>
  <si>
    <t>Latitude E3560</t>
  </si>
  <si>
    <t>Latitude E7470</t>
  </si>
  <si>
    <t>Elitebook 755 G3</t>
  </si>
  <si>
    <t>HP 17-p000 Carrizo-L</t>
  </si>
  <si>
    <t>ProBook 455 G4</t>
  </si>
  <si>
    <t>IdeaPad 300-15</t>
  </si>
  <si>
    <t>MSI GL62</t>
  </si>
  <si>
    <t>MSI GL72</t>
  </si>
  <si>
    <t>MSI GP62S</t>
  </si>
  <si>
    <t>MSI GP72S</t>
  </si>
  <si>
    <t>Acer Итог</t>
  </si>
  <si>
    <t>Asus N551V</t>
  </si>
  <si>
    <t>Asus X756U</t>
  </si>
  <si>
    <t>Inspiron 3452</t>
  </si>
  <si>
    <t>Inspiron 5759</t>
  </si>
  <si>
    <t>Inspiron 7568</t>
  </si>
  <si>
    <t>Latitude E3460</t>
  </si>
  <si>
    <t>Precision 5510</t>
  </si>
  <si>
    <t xml:space="preserve">Quadro K1000M </t>
  </si>
  <si>
    <t>Precision 7710</t>
  </si>
  <si>
    <t>Quadro M3000</t>
  </si>
  <si>
    <t>Elitebook 725 G3</t>
  </si>
  <si>
    <t>EliteBook 820 G3</t>
  </si>
  <si>
    <t>EliteBook 840 G3</t>
  </si>
  <si>
    <t>1366x768/1920x1080/2560x1440</t>
  </si>
  <si>
    <t>EliteBook 850 G3</t>
  </si>
  <si>
    <t>Elitebook Folio 1040 G3</t>
  </si>
  <si>
    <t>HP 15-ac600</t>
  </si>
  <si>
    <t>HP 15-ac600 Core</t>
  </si>
  <si>
    <t>ProBook 640 G2</t>
  </si>
  <si>
    <t>ProBook 650 G2</t>
  </si>
  <si>
    <t>IdeaPad 100s-11</t>
  </si>
  <si>
    <t>IdeaPad Y700-14</t>
  </si>
  <si>
    <t>ThinkPad L560</t>
  </si>
  <si>
    <t>ThinkPad P50</t>
  </si>
  <si>
    <t>Quadro M500/M1000</t>
  </si>
  <si>
    <t>1920x1080/2560x1440/3840x2160</t>
  </si>
  <si>
    <t>ThinkPad P70</t>
  </si>
  <si>
    <t>Quadro M600/M3000</t>
  </si>
  <si>
    <t>ThinkPad X1 Carbon Gen4</t>
  </si>
  <si>
    <t>ThinkPad X1 Yoga 14</t>
  </si>
  <si>
    <t>ThinkPad X260</t>
  </si>
  <si>
    <t>ThinkPad Yoga 460</t>
  </si>
  <si>
    <t>MSI CX62</t>
  </si>
  <si>
    <t>Pavilion 15-ab200 Core</t>
  </si>
  <si>
    <t>ZBook 15 G3</t>
  </si>
  <si>
    <t>Macbook 12 (S)</t>
  </si>
  <si>
    <t>Asus G501V</t>
  </si>
  <si>
    <t>Latitude E3470</t>
  </si>
  <si>
    <t>Precision 3510</t>
  </si>
  <si>
    <t>Fire Pro W5130</t>
  </si>
  <si>
    <t>Elitebook Folio G1</t>
  </si>
  <si>
    <t xml:space="preserve">1920x1080/3840x2160 </t>
  </si>
  <si>
    <t>Envy 17-r100</t>
  </si>
  <si>
    <t>Essential 250 g5 Core</t>
  </si>
  <si>
    <t>Probook 11 G2</t>
  </si>
  <si>
    <t>ProBook 645 G2</t>
  </si>
  <si>
    <t>Spectre Pro x360 G2</t>
  </si>
  <si>
    <t>ZBook 15u G3</t>
  </si>
  <si>
    <t>FirePro W4190</t>
  </si>
  <si>
    <t>ZBook 17 G3</t>
  </si>
  <si>
    <t>Fire Pro W6150/Quadro M2000/M3000</t>
  </si>
  <si>
    <t>IdeaPad 500-14</t>
  </si>
  <si>
    <t>IdeaPad 500-15</t>
  </si>
  <si>
    <t>IdeaPad 500s-13</t>
  </si>
  <si>
    <t>ThinkPad Yoga P40</t>
  </si>
  <si>
    <t>Quadro M500</t>
  </si>
  <si>
    <t>Omen</t>
  </si>
  <si>
    <t>Aspire R5-431T</t>
  </si>
  <si>
    <t>Aspire R5-471T</t>
  </si>
  <si>
    <t>Aspire R7-372T</t>
  </si>
  <si>
    <t>Aspire VN7-572G</t>
  </si>
  <si>
    <t>GT945</t>
  </si>
  <si>
    <t>Latitude E3350</t>
  </si>
  <si>
    <t>Latitude E7450 (B) Touch</t>
  </si>
  <si>
    <t>Latitude E7370</t>
  </si>
  <si>
    <t>Skylake-Y</t>
  </si>
  <si>
    <t>Latitude E7270 Touch</t>
  </si>
  <si>
    <t>Latitude E7470 Touch</t>
  </si>
  <si>
    <t>ThinkPad X1 Carbon Gen4 Touch</t>
  </si>
  <si>
    <t>Yoga 900s 12</t>
  </si>
  <si>
    <t>Inspiron 3162</t>
  </si>
  <si>
    <t>Aspire VN7-592G</t>
  </si>
  <si>
    <t>Aspire VN7-792G</t>
  </si>
  <si>
    <t>Latitude E7275</t>
  </si>
  <si>
    <t>EliteBook 1030</t>
  </si>
  <si>
    <t>Envy x360 15-aq000</t>
  </si>
  <si>
    <t>HP 17-p100 Carrizo-L</t>
  </si>
  <si>
    <t>Pavilion x360 11-u000</t>
  </si>
  <si>
    <t>Pavilion x360 13-u000</t>
  </si>
  <si>
    <t>Pavilion 15-bc000</t>
  </si>
  <si>
    <t>Pavilion x360 15-bk000</t>
  </si>
  <si>
    <t>Stream x360 11-r000</t>
  </si>
  <si>
    <t>Omen 15-ax000</t>
  </si>
  <si>
    <t>IdeaPad 305-15</t>
  </si>
  <si>
    <t>ThinkPad P40 Yoga 14</t>
  </si>
  <si>
    <t>MSI CX72</t>
  </si>
  <si>
    <t>MSI WS72</t>
  </si>
  <si>
    <t>Irbis</t>
  </si>
  <si>
    <t>Prestigio</t>
  </si>
  <si>
    <t>Asbis</t>
  </si>
  <si>
    <t>Bristol Ridge</t>
  </si>
  <si>
    <t>R7 M440</t>
  </si>
  <si>
    <t>Aspire S5-371</t>
  </si>
  <si>
    <t>Aspire S5-371T</t>
  </si>
  <si>
    <t>Extensa 2530</t>
  </si>
  <si>
    <t>Predator G9-592</t>
  </si>
  <si>
    <t>Predator G9-792</t>
  </si>
  <si>
    <t>Predator GX-791</t>
  </si>
  <si>
    <t>Asus E502S</t>
  </si>
  <si>
    <t>Asus GL502V</t>
  </si>
  <si>
    <t>Asus X555S</t>
  </si>
  <si>
    <t>Asus N752V</t>
  </si>
  <si>
    <t>Asus R209H</t>
  </si>
  <si>
    <t>Cherry Trail</t>
  </si>
  <si>
    <t>Asus R540L</t>
  </si>
  <si>
    <t>Asus GL702V</t>
  </si>
  <si>
    <t>Zenbook UX330U</t>
  </si>
  <si>
    <t>Inspiron 3558</t>
  </si>
  <si>
    <t>Inspiron 3168</t>
  </si>
  <si>
    <t>Inspiron 5368</t>
  </si>
  <si>
    <t>Inspiron 7778</t>
  </si>
  <si>
    <t>Vostro 3559</t>
  </si>
  <si>
    <t>R5 M315</t>
  </si>
  <si>
    <t>Envy 13-d100</t>
  </si>
  <si>
    <t>Envy 15-as000</t>
  </si>
  <si>
    <t>Essential 250 g5</t>
  </si>
  <si>
    <t>Essential 255 G5</t>
  </si>
  <si>
    <t>HP 15-ay000</t>
  </si>
  <si>
    <t>HP 15-ay000 Core</t>
  </si>
  <si>
    <t>R5 M430</t>
  </si>
  <si>
    <t>HP 15-ba000</t>
  </si>
  <si>
    <t>HP 15-ba000 Carrizo-L</t>
  </si>
  <si>
    <t>HP 17-x000 Core</t>
  </si>
  <si>
    <t>HP 17-x000</t>
  </si>
  <si>
    <t>R5 M430/R7 M430</t>
  </si>
  <si>
    <t>HP 17-y000 Carrizo-L</t>
  </si>
  <si>
    <t>Pavilion 15-au000</t>
  </si>
  <si>
    <t>Pavilion 15-aw000</t>
  </si>
  <si>
    <t>Pavilion 17-ab000</t>
  </si>
  <si>
    <t>ProBook 655 G2</t>
  </si>
  <si>
    <t>ProBook 430 G4</t>
  </si>
  <si>
    <t>Spectre 13-v000</t>
  </si>
  <si>
    <t>Omen 17-w000</t>
  </si>
  <si>
    <t>IdeaPad 510s-13</t>
  </si>
  <si>
    <t>IdeaPad 510-14</t>
  </si>
  <si>
    <t>R7 M460</t>
  </si>
  <si>
    <t>IdeaPad 710s-13</t>
  </si>
  <si>
    <t>Int/R5 M430</t>
  </si>
  <si>
    <t>IdeaPad 110-15A</t>
  </si>
  <si>
    <t>IdeaPad 110-15I</t>
  </si>
  <si>
    <t>IdeaPad 110-17A</t>
  </si>
  <si>
    <t>Int/G920</t>
  </si>
  <si>
    <t>IdeaPad 510-15</t>
  </si>
  <si>
    <t>IdeaPad 510s-14</t>
  </si>
  <si>
    <t>IdeaPad 100s-14</t>
  </si>
  <si>
    <t>Yoga 510 14</t>
  </si>
  <si>
    <t>Yoga 300 11</t>
  </si>
  <si>
    <t>Yoga 710 14</t>
  </si>
  <si>
    <t>Yoga 710 11</t>
  </si>
  <si>
    <t>MSI GS43V</t>
  </si>
  <si>
    <t>GTX1060</t>
  </si>
  <si>
    <t>MSI GS63V</t>
  </si>
  <si>
    <t>MSI GS72S</t>
  </si>
  <si>
    <t>MSI GS73V</t>
  </si>
  <si>
    <t>MSI GT62V</t>
  </si>
  <si>
    <t>GTX1070</t>
  </si>
  <si>
    <t>MSI GT72V</t>
  </si>
  <si>
    <t>MSI GT73V</t>
  </si>
  <si>
    <t>GTX1080</t>
  </si>
  <si>
    <t>Irbis NB10</t>
  </si>
  <si>
    <t>Irbis NB12</t>
  </si>
  <si>
    <t>Irbis NB14</t>
  </si>
  <si>
    <t>Smartbook 116A</t>
  </si>
  <si>
    <t>Smartbook 141A</t>
  </si>
  <si>
    <t>Stoney Ridge</t>
  </si>
  <si>
    <t>TravelMate P258-M</t>
  </si>
  <si>
    <t>Asus X751Y</t>
  </si>
  <si>
    <t>R5 M320</t>
  </si>
  <si>
    <t>Zenbook UX310U</t>
  </si>
  <si>
    <t>Latitude E3570</t>
  </si>
  <si>
    <t>EliteBook Folio 1030</t>
  </si>
  <si>
    <t>Envy 15-as100</t>
  </si>
  <si>
    <t>Kaby Lake</t>
  </si>
  <si>
    <t>Envy x360 15-aq100</t>
  </si>
  <si>
    <t>HP 14-am000</t>
  </si>
  <si>
    <t>HP 15-ay500 Core</t>
  </si>
  <si>
    <t>HP 15-ay500</t>
  </si>
  <si>
    <t>Pavilion 15-au100</t>
  </si>
  <si>
    <t>GTX1060/GTX1070</t>
  </si>
  <si>
    <t>Omen 17-w100</t>
  </si>
  <si>
    <t>IdeaPad Y900-17</t>
  </si>
  <si>
    <t>MSI GT83V</t>
  </si>
  <si>
    <t>GTX1070/GTX1080</t>
  </si>
  <si>
    <t>Extensa 2520G</t>
  </si>
  <si>
    <t>Asus FX502V</t>
  </si>
  <si>
    <t>Asus X541S</t>
  </si>
  <si>
    <t>Inspiron 5567</t>
  </si>
  <si>
    <t>R7 M445</t>
  </si>
  <si>
    <t>Inspiron 7779</t>
  </si>
  <si>
    <t>Vostro 5468</t>
  </si>
  <si>
    <t>Vostro 5568</t>
  </si>
  <si>
    <t>HP 17-y000</t>
  </si>
  <si>
    <t>Pavilion 14-al100</t>
  </si>
  <si>
    <t>Pavilion x360 15-bk100</t>
  </si>
  <si>
    <t>1920x10180</t>
  </si>
  <si>
    <t>Spectre 13-v100</t>
  </si>
  <si>
    <t>Chromebook 13 Pro</t>
  </si>
  <si>
    <t>Stream 11-y000</t>
  </si>
  <si>
    <t>ThinkPad Edge E565</t>
  </si>
  <si>
    <t>MSI GE72V</t>
  </si>
  <si>
    <t>GTX970/GTX1060</t>
  </si>
  <si>
    <t>MSI GP62M</t>
  </si>
  <si>
    <t>Int/G810</t>
  </si>
  <si>
    <t>Apollo Lake</t>
  </si>
  <si>
    <t>Kaby Lake-Y</t>
  </si>
  <si>
    <t>TravelMate P248-M</t>
  </si>
  <si>
    <t>Predator G9-593</t>
  </si>
  <si>
    <t>Predator G9-793</t>
  </si>
  <si>
    <t>Asus B8230U</t>
  </si>
  <si>
    <t>VivoBook E200H</t>
  </si>
  <si>
    <t>Asus G701V</t>
  </si>
  <si>
    <t>Asus X302U</t>
  </si>
  <si>
    <t>Asus X555B</t>
  </si>
  <si>
    <t>Asus X555Q</t>
  </si>
  <si>
    <t>R5 M340</t>
  </si>
  <si>
    <t>Int/R5 M420</t>
  </si>
  <si>
    <t>Zenbook UX390U</t>
  </si>
  <si>
    <t>Zenbook Flip UX560U</t>
  </si>
  <si>
    <t>Alienware 15 R3/R4 (S)</t>
  </si>
  <si>
    <t>GTX1060/1070</t>
  </si>
  <si>
    <t>Inspiron 5378</t>
  </si>
  <si>
    <t>Inspiron 5565</t>
  </si>
  <si>
    <t>Inspiron 5767</t>
  </si>
  <si>
    <t>Inspiron 7566</t>
  </si>
  <si>
    <t>Vostro 3568</t>
  </si>
  <si>
    <t>EliteBook 840 G4</t>
  </si>
  <si>
    <t>Envy 13-ab000</t>
  </si>
  <si>
    <t>Envy x360 15-ar100</t>
  </si>
  <si>
    <t>ProBook 440 G4</t>
  </si>
  <si>
    <t>ProBook 450 G5</t>
  </si>
  <si>
    <t>ProBook 470 G5</t>
  </si>
  <si>
    <t>Stream x360 11-ab000</t>
  </si>
  <si>
    <t>Stream x360 11-aa000</t>
  </si>
  <si>
    <t>Stream 14-ax000</t>
  </si>
  <si>
    <t>IdeaPad 310-15I</t>
  </si>
  <si>
    <t>IdeaPad 310-15A</t>
  </si>
  <si>
    <t>ThinkPad P50 Touch</t>
  </si>
  <si>
    <t>ThinkPad Edge 13</t>
  </si>
  <si>
    <t>Yoga Book YB1</t>
  </si>
  <si>
    <t>MSI GS32</t>
  </si>
  <si>
    <t>Alienware 13 (S)</t>
  </si>
  <si>
    <t>TravelMate P249-M</t>
  </si>
  <si>
    <t>Macbook Pro 15 (S)</t>
  </si>
  <si>
    <t>Pro 450</t>
  </si>
  <si>
    <t>Zenbook UX330C</t>
  </si>
  <si>
    <t>Spectre x360 13-w000</t>
  </si>
  <si>
    <t>IdeaPad Y910-17</t>
  </si>
  <si>
    <t>MSI GE62K</t>
  </si>
  <si>
    <t>GTX1050</t>
  </si>
  <si>
    <t>MSI GE72K</t>
  </si>
  <si>
    <t>MSI GP62K</t>
  </si>
  <si>
    <t>MSI GP72K</t>
  </si>
  <si>
    <t>Irbis NB20</t>
  </si>
  <si>
    <t>Irbis NB22</t>
  </si>
  <si>
    <t>Irbis NB23</t>
  </si>
  <si>
    <t>Irbis NB24</t>
  </si>
  <si>
    <t>Irbis NB41</t>
  </si>
  <si>
    <t>Irbis NB42</t>
  </si>
  <si>
    <t>Irbis NB43</t>
  </si>
  <si>
    <t>Visconte Ecliptica 13</t>
  </si>
  <si>
    <t>Extensa 2540</t>
  </si>
  <si>
    <t>TravelMate P238-M</t>
  </si>
  <si>
    <t>TravelMate P278-M</t>
  </si>
  <si>
    <t>Asus GL553V</t>
  </si>
  <si>
    <t>Asus GL753V</t>
  </si>
  <si>
    <t>Inspiron 3567</t>
  </si>
  <si>
    <t>Inspiron 5676</t>
  </si>
  <si>
    <t>HP 15-ba500 Carrizo-L</t>
  </si>
  <si>
    <t>ProBook 455 G5</t>
  </si>
  <si>
    <t>IdeaPad 110-15A (BR)</t>
  </si>
  <si>
    <t>IdeaPad 110-17I (K)</t>
  </si>
  <si>
    <t>IdeaPad 310-15I (K)</t>
  </si>
  <si>
    <t>IdeaPad 510-15 (K)</t>
  </si>
  <si>
    <t>IdeaPad 510s-13 (K)</t>
  </si>
  <si>
    <t>IdeaPad 110-15I (A)</t>
  </si>
  <si>
    <t>IdeaPad 300-15 (B)</t>
  </si>
  <si>
    <t>ThinkPad Edge E470</t>
  </si>
  <si>
    <t>Yoga 510 15</t>
  </si>
  <si>
    <t>Yoga 710 15</t>
  </si>
  <si>
    <t>Yoga 910 13</t>
  </si>
  <si>
    <t>Aspire VX5-591G</t>
  </si>
  <si>
    <t>Predator G5-793</t>
  </si>
  <si>
    <t>Inspiron 3565</t>
  </si>
  <si>
    <t>Inspiron 7567</t>
  </si>
  <si>
    <t>Latitude E5480</t>
  </si>
  <si>
    <t>Latitude E5580</t>
  </si>
  <si>
    <t>Latitude E7280</t>
  </si>
  <si>
    <t>Essential 250 G6 Core</t>
  </si>
  <si>
    <t>HP 15-ay100 Core</t>
  </si>
  <si>
    <t>Spectre x360 15-bl000</t>
  </si>
  <si>
    <t>Omen 15-ax200</t>
  </si>
  <si>
    <t>Omen 17-w200</t>
  </si>
  <si>
    <t>ThinkPad Edge E570</t>
  </si>
  <si>
    <t>Int/GTX950</t>
  </si>
  <si>
    <t>Irbis NB21</t>
  </si>
  <si>
    <t>Irbis NB32</t>
  </si>
  <si>
    <t>4Good</t>
  </si>
  <si>
    <t>People GN602</t>
  </si>
  <si>
    <t>People GN603</t>
  </si>
  <si>
    <t>Latitude E7214</t>
  </si>
  <si>
    <t>Vostro 3565</t>
  </si>
  <si>
    <t>Extensa 2520</t>
  </si>
  <si>
    <t>Inspiron 3559</t>
  </si>
  <si>
    <t>Latitude E5280</t>
  </si>
  <si>
    <t>Latitude E7480 Touch</t>
  </si>
  <si>
    <t>Latitude E7480</t>
  </si>
  <si>
    <t>Precision 5520</t>
  </si>
  <si>
    <t>Quadro M1200</t>
  </si>
  <si>
    <t>XPS 15 (K)</t>
  </si>
  <si>
    <t>Elitebook 745 G4</t>
  </si>
  <si>
    <t>EliteBook 820 G4</t>
  </si>
  <si>
    <t>EliteBook 850 G4</t>
  </si>
  <si>
    <t>Int/R7 M465</t>
  </si>
  <si>
    <t>HP 14-am100</t>
  </si>
  <si>
    <t>HP 17-x100 Core</t>
  </si>
  <si>
    <t>R5 M430/M440</t>
  </si>
  <si>
    <t>ProBook 640 G3</t>
  </si>
  <si>
    <t>ProBook 645 G3</t>
  </si>
  <si>
    <t>ProBook 650 G3</t>
  </si>
  <si>
    <t>Spectre x360 13-ac000</t>
  </si>
  <si>
    <t>IdeaPad 310-15I (AL)</t>
  </si>
  <si>
    <t>ThinkPad 13 G2</t>
  </si>
  <si>
    <t>MSI GS43K</t>
  </si>
  <si>
    <t>Irbis NB11</t>
  </si>
  <si>
    <t>Irbis NB25</t>
  </si>
  <si>
    <t>Irbis NB26</t>
  </si>
  <si>
    <t>Irbis NB31</t>
  </si>
  <si>
    <t>Irbis NB44</t>
  </si>
  <si>
    <t>Irbis NB45</t>
  </si>
  <si>
    <t>Irbis NB46</t>
  </si>
  <si>
    <t>Irbis NB47</t>
  </si>
  <si>
    <t>Asus FX553V</t>
  </si>
  <si>
    <t>Zenbook Flip UX360U</t>
  </si>
  <si>
    <t>Alienware 15 R3/R4 (K)</t>
  </si>
  <si>
    <t>Alienware 17 R3/R4 (K)</t>
  </si>
  <si>
    <t>Alienware 17 R3/R4 (S)</t>
  </si>
  <si>
    <t>Elitebook 725 G4</t>
  </si>
  <si>
    <t>Elitebook 755 G4</t>
  </si>
  <si>
    <t>Pavilion 15-bc200</t>
  </si>
  <si>
    <t>Pavilion 17-ab200</t>
  </si>
  <si>
    <t>ZBook 15u G4</t>
  </si>
  <si>
    <t>FirePro W6150</t>
  </si>
  <si>
    <t>Spectre Pro 13</t>
  </si>
  <si>
    <t>ThinkPad X270</t>
  </si>
  <si>
    <t>ThinkPad T470</t>
  </si>
  <si>
    <t>ThinkPad X1 Carbon Gen5</t>
  </si>
  <si>
    <t>MSI GS73K</t>
  </si>
  <si>
    <t>GTX1050/GTX1060</t>
  </si>
  <si>
    <t>MSI GT62K</t>
  </si>
  <si>
    <t>MSI GT83K</t>
  </si>
  <si>
    <t>MSI WS63</t>
  </si>
  <si>
    <t>Quadro P3000</t>
  </si>
  <si>
    <t>MSI GL62K</t>
  </si>
  <si>
    <t>MSI GL72K</t>
  </si>
  <si>
    <t>GTX960/GTX1050</t>
  </si>
  <si>
    <t>Latitude E7414</t>
  </si>
  <si>
    <t>TravelMate P259-M</t>
  </si>
  <si>
    <t>Predator GX-792</t>
  </si>
  <si>
    <t>Spin SP513-51</t>
  </si>
  <si>
    <t>Spin SP111-31</t>
  </si>
  <si>
    <t>Swift SF314-51</t>
  </si>
  <si>
    <t>Swift SF514-51</t>
  </si>
  <si>
    <t>Swift SF713-51</t>
  </si>
  <si>
    <t>Precision 3520</t>
  </si>
  <si>
    <t>Quadro M620</t>
  </si>
  <si>
    <t>R5 M430/R7 M440</t>
  </si>
  <si>
    <t>Quadro M1000/M2000</t>
  </si>
  <si>
    <t>ZBook 15 G4</t>
  </si>
  <si>
    <t>Pro 4150/Quadro M1200/M2200</t>
  </si>
  <si>
    <t>ZBook 17 G4</t>
  </si>
  <si>
    <t>Fire Pro W6150/Quadro P3000</t>
  </si>
  <si>
    <t>IdeaPad 300-15 (A)</t>
  </si>
  <si>
    <t>IdeaPad 710s-13 (K)</t>
  </si>
  <si>
    <t>IdeaPad 110s-11</t>
  </si>
  <si>
    <t>Int/R5 M530</t>
  </si>
  <si>
    <t>ThinkPad T470s</t>
  </si>
  <si>
    <t>ThinkPad L470</t>
  </si>
  <si>
    <t>ThinkPad L570</t>
  </si>
  <si>
    <t>ThinkPad P51</t>
  </si>
  <si>
    <t>Quadro M520/M1200/M2200</t>
  </si>
  <si>
    <t>ThinkPad T470p</t>
  </si>
  <si>
    <t>ThinkPad T570</t>
  </si>
  <si>
    <t>ThinkPad Yoga 370</t>
  </si>
  <si>
    <t>Yoga 520 14</t>
  </si>
  <si>
    <t>Yoga 720 13</t>
  </si>
  <si>
    <t>MSI WE72</t>
  </si>
  <si>
    <t>Quadro M2000</t>
  </si>
  <si>
    <t>Light AM500</t>
  </si>
  <si>
    <t>People GN601</t>
  </si>
  <si>
    <t>GF940</t>
  </si>
  <si>
    <t>TravelMate P259-MG</t>
  </si>
  <si>
    <t>TravelMate P278-MG</t>
  </si>
  <si>
    <t>Macbook Pro 13 (K)</t>
  </si>
  <si>
    <t>Macbook 12 (K)</t>
  </si>
  <si>
    <t>Asus D541N</t>
  </si>
  <si>
    <t>Asus G710V</t>
  </si>
  <si>
    <t>Asus P2430U</t>
  </si>
  <si>
    <t>Latitude E3480</t>
  </si>
  <si>
    <t>Latitude E3580</t>
  </si>
  <si>
    <t>Latitude E5289</t>
  </si>
  <si>
    <t>Envy x360 15-bp000</t>
  </si>
  <si>
    <t>Envy x360 15-bq000</t>
  </si>
  <si>
    <t>Pavilion 15-cc500</t>
  </si>
  <si>
    <t>Pavilion x360 15-ba000</t>
  </si>
  <si>
    <t>Pavilion x360 14-ba000</t>
  </si>
  <si>
    <t>IdeaPad 320-15I</t>
  </si>
  <si>
    <t>IdeaPad 320-17A</t>
  </si>
  <si>
    <t>IdeaPad 320-17I</t>
  </si>
  <si>
    <t>IdeaPad 320s-15I</t>
  </si>
  <si>
    <t>IdeaPad 520-15I</t>
  </si>
  <si>
    <t>IdeaPad 520s-14</t>
  </si>
  <si>
    <t>ThinkPad P71</t>
  </si>
  <si>
    <t>Quadro M620/M3000</t>
  </si>
  <si>
    <t>ThinkPad X1 Yoga 14 Gen2</t>
  </si>
  <si>
    <t>MSI WE62</t>
  </si>
  <si>
    <t>4Good CL100</t>
  </si>
  <si>
    <t>4Good CL110</t>
  </si>
  <si>
    <t>4Good CL140</t>
  </si>
  <si>
    <t>GTX1050/1060</t>
  </si>
  <si>
    <t>Aspire VN7-593G</t>
  </si>
  <si>
    <t>Aspire VN7-793G</t>
  </si>
  <si>
    <t>Macbook Pro 15 (K)</t>
  </si>
  <si>
    <t>Pro 555/560</t>
  </si>
  <si>
    <t>Asus GX501V</t>
  </si>
  <si>
    <t>Asus GX800V</t>
  </si>
  <si>
    <t>Asus X541N</t>
  </si>
  <si>
    <t>Asus X751N</t>
  </si>
  <si>
    <t>Zenbook UX530U</t>
  </si>
  <si>
    <t>HP 14-bp000</t>
  </si>
  <si>
    <t>HP 14-bp000 Core</t>
  </si>
  <si>
    <t>Int/530</t>
  </si>
  <si>
    <t>HP 15-bs000</t>
  </si>
  <si>
    <t>HP 15-bs000 Core</t>
  </si>
  <si>
    <t>Int M520/530</t>
  </si>
  <si>
    <t>HP 15-bw000 Stoney</t>
  </si>
  <si>
    <t>HP 15-bw000</t>
  </si>
  <si>
    <t>HP 17-bs000</t>
  </si>
  <si>
    <t>HP 17-bs000 Core</t>
  </si>
  <si>
    <t>HP 14-bs000</t>
  </si>
  <si>
    <t>HP 14-bs000 Core</t>
  </si>
  <si>
    <t>HP 17-ak000</t>
  </si>
  <si>
    <t>Pavilion 14-bf000</t>
  </si>
  <si>
    <t>Pavilion 14-bk000</t>
  </si>
  <si>
    <t>Pavilion 15-cb000</t>
  </si>
  <si>
    <t>Pavilion 15-cd000</t>
  </si>
  <si>
    <t>Pavilion x360 15-br000</t>
  </si>
  <si>
    <t>Omen 15-ce000</t>
  </si>
  <si>
    <t>Omen 17-an000</t>
  </si>
  <si>
    <t>IdeaPad 320-15I (AL)</t>
  </si>
  <si>
    <t>IdeaPad 320-15A</t>
  </si>
  <si>
    <t>IdeaPad 320-15I (K)</t>
  </si>
  <si>
    <t>Yoga 720 15</t>
  </si>
  <si>
    <t>MSI GV62</t>
  </si>
  <si>
    <t>MSI GV72</t>
  </si>
  <si>
    <t>Digma</t>
  </si>
  <si>
    <t>EVE 1400</t>
  </si>
  <si>
    <t>Citi E400</t>
  </si>
  <si>
    <t>Aspire A315-21G</t>
  </si>
  <si>
    <t>Aspire A715-71G</t>
  </si>
  <si>
    <t>Aspire A315-21</t>
  </si>
  <si>
    <t>Aspire A315-51</t>
  </si>
  <si>
    <t>Predator GX21-71</t>
  </si>
  <si>
    <t>GTX1080 x2</t>
  </si>
  <si>
    <t>2560x1080</t>
  </si>
  <si>
    <t>Spin SP111-32N</t>
  </si>
  <si>
    <t>Swift SF113-31</t>
  </si>
  <si>
    <t>Predator Helios 300 G3-572</t>
  </si>
  <si>
    <t>Predator Helios 300 PH317-51</t>
  </si>
  <si>
    <t>Zenbook UX3400U</t>
  </si>
  <si>
    <t>Zenbook UX3490U</t>
  </si>
  <si>
    <t>Latitude E7202</t>
  </si>
  <si>
    <t>Latitude E5414</t>
  </si>
  <si>
    <t>Latitude E5285</t>
  </si>
  <si>
    <t>Elitebook x360 1030 G2</t>
  </si>
  <si>
    <t>Envy 13-ad000</t>
  </si>
  <si>
    <t>Envy 17-ae000</t>
  </si>
  <si>
    <t>HP 15-ba500</t>
  </si>
  <si>
    <t>HP 17-ak000 Stoney</t>
  </si>
  <si>
    <t>Pavilion x360 13-u100</t>
  </si>
  <si>
    <t>ZBook 14u G4</t>
  </si>
  <si>
    <t>Legion Y720-15</t>
  </si>
  <si>
    <t>Legion Y520-15</t>
  </si>
  <si>
    <t>IdeaPad 320-17A (BR)</t>
  </si>
  <si>
    <t>IdeaPad 320-15A (S)</t>
  </si>
  <si>
    <t>Legion Y920-17</t>
  </si>
  <si>
    <t>MSI GE73</t>
  </si>
  <si>
    <t>MSI GS63K</t>
  </si>
  <si>
    <t>MSI GT73K</t>
  </si>
  <si>
    <t>MSI GT75</t>
  </si>
  <si>
    <t>Irbis NB116</t>
  </si>
  <si>
    <t>Irbis NB48</t>
  </si>
  <si>
    <t>Smartbook 133S</t>
  </si>
  <si>
    <t>Smartbook 141C</t>
  </si>
  <si>
    <t>Aspire A315-31</t>
  </si>
  <si>
    <t>Aspire A717-71G</t>
  </si>
  <si>
    <t>Aspire A515-51G</t>
  </si>
  <si>
    <t>TravelMate P259-G2-M</t>
  </si>
  <si>
    <t>TravelMate B117-M</t>
  </si>
  <si>
    <t>Zenbook UX490U</t>
  </si>
  <si>
    <t>Kaby Lake Refresh</t>
  </si>
  <si>
    <t>Asus FX753V</t>
  </si>
  <si>
    <t>Asus X542U</t>
  </si>
  <si>
    <t>Precision 7520</t>
  </si>
  <si>
    <t>M1200/M2200</t>
  </si>
  <si>
    <t>Precision 7720</t>
  </si>
  <si>
    <t>P3000/P4000</t>
  </si>
  <si>
    <t>Essential 255 G6</t>
  </si>
  <si>
    <t>IdeaPad 720-15I (K)</t>
  </si>
  <si>
    <t>RX560</t>
  </si>
  <si>
    <t>ThinkPad 11</t>
  </si>
  <si>
    <t>MSI GE63V</t>
  </si>
  <si>
    <t>MSI PL60</t>
  </si>
  <si>
    <t>Irbis NB27</t>
  </si>
  <si>
    <t>Irbis NB33</t>
  </si>
  <si>
    <t>Smartbook 116C</t>
  </si>
  <si>
    <t>People GN600</t>
  </si>
  <si>
    <t>Probook 11 EE G2</t>
  </si>
  <si>
    <t>MICS</t>
  </si>
  <si>
    <t>VivoBook Pro</t>
  </si>
  <si>
    <t>VivoBook Pro N580V</t>
  </si>
  <si>
    <t>VivoBook Pro N552V</t>
  </si>
  <si>
    <t>Aspire A517-51G</t>
  </si>
  <si>
    <t>Aspire E5-576G</t>
  </si>
  <si>
    <t>Aspire AN515-31</t>
  </si>
  <si>
    <t>MX150</t>
  </si>
  <si>
    <t>RX550</t>
  </si>
  <si>
    <t>TravelMate P249-G2</t>
  </si>
  <si>
    <t>Swift SF315-51</t>
  </si>
  <si>
    <t>Swift SF315-51G</t>
  </si>
  <si>
    <t>Predator Triton 700 PT715-51</t>
  </si>
  <si>
    <t>Asus P9440U</t>
  </si>
  <si>
    <t>Asus GL503V</t>
  </si>
  <si>
    <t>Asus GL703V</t>
  </si>
  <si>
    <t>Asus P2540U</t>
  </si>
  <si>
    <t>Asus GL702Z</t>
  </si>
  <si>
    <t>RX580</t>
  </si>
  <si>
    <t>Asus X505B</t>
  </si>
  <si>
    <t>Asus X510U</t>
  </si>
  <si>
    <t>Asus B9440U</t>
  </si>
  <si>
    <t>VivoBook S510U</t>
  </si>
  <si>
    <t>Int/MX150</t>
  </si>
  <si>
    <t>VivoBook Flip TP203N</t>
  </si>
  <si>
    <t>MX150/GT1050</t>
  </si>
  <si>
    <t>VivoBook Pro N705U</t>
  </si>
  <si>
    <t>Elitebook Folio 1040 G4</t>
  </si>
  <si>
    <t>EliteBook x360 1020 G2</t>
  </si>
  <si>
    <t>Envy 17-ae100</t>
  </si>
  <si>
    <t>HP 14-bp100 Core</t>
  </si>
  <si>
    <t>HP 15-bw500</t>
  </si>
  <si>
    <t>Int/520</t>
  </si>
  <si>
    <t>Pavilion 15-ck000</t>
  </si>
  <si>
    <t>ProBook 450 G6</t>
  </si>
  <si>
    <t>ProBook 655 G3</t>
  </si>
  <si>
    <t>Chromebook x360 11 G1</t>
  </si>
  <si>
    <t>Chromebook 11 G5</t>
  </si>
  <si>
    <t>Chromebook 13 G1</t>
  </si>
  <si>
    <t>IdeaPad 320s-13</t>
  </si>
  <si>
    <t>IdeaPad 720s-13</t>
  </si>
  <si>
    <t>IdeaPad 320s-15I (K)</t>
  </si>
  <si>
    <t>Aspire AN515-51</t>
  </si>
  <si>
    <t>TravelMate B118</t>
  </si>
  <si>
    <t>Spin SP513-52</t>
  </si>
  <si>
    <t>Spin SP515-51</t>
  </si>
  <si>
    <t>Spin SP515-51G</t>
  </si>
  <si>
    <t>Spin SP714-51G</t>
  </si>
  <si>
    <t>Zenbook UX550V</t>
  </si>
  <si>
    <t>Zenbook UX430U</t>
  </si>
  <si>
    <t>Inspiron 7577</t>
  </si>
  <si>
    <t>Inspiron 5570</t>
  </si>
  <si>
    <t>Latitude E7389</t>
  </si>
  <si>
    <t>Envy 13-ad100</t>
  </si>
  <si>
    <t>Envy x360 15-bp100</t>
  </si>
  <si>
    <t>HP 15-bs100 Core</t>
  </si>
  <si>
    <t>520/530</t>
  </si>
  <si>
    <t>Pavilion 14-bf100</t>
  </si>
  <si>
    <t>Pavilion 15-cc100</t>
  </si>
  <si>
    <t>ProBook 430 G5</t>
  </si>
  <si>
    <t>ProBook 440 G5</t>
  </si>
  <si>
    <t>ProBook 470 G6</t>
  </si>
  <si>
    <t>Spectre 13-af000</t>
  </si>
  <si>
    <t>Omen 17-ap000</t>
  </si>
  <si>
    <t>Yoga 920 13</t>
  </si>
  <si>
    <t>Aspire A517-51</t>
  </si>
  <si>
    <t>Asus G703V</t>
  </si>
  <si>
    <t>Asus X542B</t>
  </si>
  <si>
    <t>R5 M420/M430</t>
  </si>
  <si>
    <t>Asus X705U</t>
  </si>
  <si>
    <t>Zenbook UX331U</t>
  </si>
  <si>
    <t>Zenbook BX410U</t>
  </si>
  <si>
    <t>Zenbook Flip UX561U</t>
  </si>
  <si>
    <t>Zenbook UX410U</t>
  </si>
  <si>
    <t>VivoBook X505B</t>
  </si>
  <si>
    <t>R5 M420</t>
  </si>
  <si>
    <t>VivoBook Pro N752V</t>
  </si>
  <si>
    <t>Inspiron 5770</t>
  </si>
  <si>
    <t>Inspiron 3578</t>
  </si>
  <si>
    <t>Latitude E7380</t>
  </si>
  <si>
    <t>Envy x360 15-bq100</t>
  </si>
  <si>
    <t>Ryzen</t>
  </si>
  <si>
    <t>HP 17-bs100 Core</t>
  </si>
  <si>
    <t>Pavilion 17-ab300</t>
  </si>
  <si>
    <t>Pavilion 15-bc300</t>
  </si>
  <si>
    <t>Pavilion x360 14-ba100</t>
  </si>
  <si>
    <t>Probook x360 11 G1</t>
  </si>
  <si>
    <t>Spectre x360 13-aa000</t>
  </si>
  <si>
    <t>Spectre x360 13-ae000</t>
  </si>
  <si>
    <t>Spectre x360 15-bl100</t>
  </si>
  <si>
    <t>IdeaPad 320-14</t>
  </si>
  <si>
    <t>IdeaPad 320-15I (KR)</t>
  </si>
  <si>
    <t>IdeaPad 520-15I (KR)</t>
  </si>
  <si>
    <t>IdeaPad 110-14</t>
  </si>
  <si>
    <t>ThinkPad A475</t>
  </si>
  <si>
    <t>MSI PE72</t>
  </si>
  <si>
    <t>MSI WS60K</t>
  </si>
  <si>
    <t>Zenbook BX310U</t>
  </si>
  <si>
    <t>Asus FX503V</t>
  </si>
  <si>
    <t>Asus FX550I</t>
  </si>
  <si>
    <t>RX460</t>
  </si>
  <si>
    <t>Latitude E7212</t>
  </si>
  <si>
    <t>ThinkPad A275</t>
  </si>
  <si>
    <t>Yoga 720 12</t>
  </si>
  <si>
    <t>MSI WT73</t>
  </si>
  <si>
    <t>Quadro P5000</t>
  </si>
  <si>
    <t>Irbis NB52</t>
  </si>
  <si>
    <t>Irbis NB60</t>
  </si>
  <si>
    <t>Aspire A515-41G</t>
  </si>
  <si>
    <t>Aspire AN515-41G</t>
  </si>
  <si>
    <t>Swift SF514-52T</t>
  </si>
  <si>
    <t>Swift SF314-52</t>
  </si>
  <si>
    <t>Asus X442U</t>
  </si>
  <si>
    <t>Asus X507U</t>
  </si>
  <si>
    <t>Zenbook UX3410U</t>
  </si>
  <si>
    <t>Vivobook X542U</t>
  </si>
  <si>
    <t>Zenbook Flip UX461U</t>
  </si>
  <si>
    <t>VivoBook Flip TP410U</t>
  </si>
  <si>
    <t>Int/MX150/GT940</t>
  </si>
  <si>
    <t>Zenbook Flip S UX370U</t>
  </si>
  <si>
    <t>Latitude 5590</t>
  </si>
  <si>
    <t>Vostro 5370</t>
  </si>
  <si>
    <t>Vostro 5471</t>
  </si>
  <si>
    <t>HP 15-ra000</t>
  </si>
  <si>
    <t>V330-15IKBR</t>
  </si>
  <si>
    <t>V330-15IKB</t>
  </si>
  <si>
    <t>Legion Y520-15 (K)</t>
  </si>
  <si>
    <t>GTX1050/GTX1060/RX560</t>
  </si>
  <si>
    <t>Irbis NB137</t>
  </si>
  <si>
    <t>Irbis NB51</t>
  </si>
  <si>
    <t>RX540</t>
  </si>
  <si>
    <t>1920x0180</t>
  </si>
  <si>
    <t xml:space="preserve">1920x1080/3200x1800 </t>
  </si>
  <si>
    <t>Asus X402W</t>
  </si>
  <si>
    <t>Asus X550I</t>
  </si>
  <si>
    <t>Asus X570U</t>
  </si>
  <si>
    <t>Zenbook UX540U</t>
  </si>
  <si>
    <t>Inspiron 3180</t>
  </si>
  <si>
    <t>Inspiron 3576</t>
  </si>
  <si>
    <t>Inspiron 5379</t>
  </si>
  <si>
    <t>Latitude 3490</t>
  </si>
  <si>
    <t>Latitude 3590</t>
  </si>
  <si>
    <t>Latitude 5290</t>
  </si>
  <si>
    <t>Latitude 5490</t>
  </si>
  <si>
    <t>Latitude 7290</t>
  </si>
  <si>
    <t>Latitude 7390</t>
  </si>
  <si>
    <t>Latitude 7490</t>
  </si>
  <si>
    <t>Vostro 3578</t>
  </si>
  <si>
    <t>EliteBook 830 G5</t>
  </si>
  <si>
    <t>EliteBook 840 G5</t>
  </si>
  <si>
    <t>Int/RX540</t>
  </si>
  <si>
    <t>EliteBook 850 G5</t>
  </si>
  <si>
    <t>HP 15-rb000 Stoney</t>
  </si>
  <si>
    <t>Chromebook 14 G5</t>
  </si>
  <si>
    <t>IdeaPad 320-14ISK</t>
  </si>
  <si>
    <t>IdeaPad 320s-15I (KR)</t>
  </si>
  <si>
    <t>MX130</t>
  </si>
  <si>
    <t>IdeaPad 520s-14 (KR)</t>
  </si>
  <si>
    <t>Int/MX130</t>
  </si>
  <si>
    <t>IdeaPad 720-15I (KR)</t>
  </si>
  <si>
    <t>IdeaPad 720s-13 (KR)</t>
  </si>
  <si>
    <t>IdeaPad 720s-13A</t>
  </si>
  <si>
    <t>IdeaPad 320-17I (KR)</t>
  </si>
  <si>
    <t>ThinkPad L380 Clam</t>
  </si>
  <si>
    <t>ThinkPad L380 Yoga</t>
  </si>
  <si>
    <t>ThinkPad T480</t>
  </si>
  <si>
    <t>ThinkPad T480s</t>
  </si>
  <si>
    <t>ThinkPad T580</t>
  </si>
  <si>
    <t>ThinkPad X1 Carbon Gen6</t>
  </si>
  <si>
    <t>ThinkPad X280</t>
  </si>
  <si>
    <t>ThinkPad Edge E3180</t>
  </si>
  <si>
    <t>ThinkPad Edge E480</t>
  </si>
  <si>
    <t>Int/RX550</t>
  </si>
  <si>
    <t>ThinkPad Edge E580</t>
  </si>
  <si>
    <t>Yoga 520 14 (KR)</t>
  </si>
  <si>
    <t>Yoga 720 13 (KR)</t>
  </si>
  <si>
    <t>MSI GT75K Titan Pro</t>
  </si>
  <si>
    <t>Irbis NB131</t>
  </si>
  <si>
    <t>Irbis NB132</t>
  </si>
  <si>
    <t>Irbis NB133</t>
  </si>
  <si>
    <t>Irbis NB29</t>
  </si>
  <si>
    <t>Irbis NB99</t>
  </si>
  <si>
    <t>V330-14IKB</t>
  </si>
  <si>
    <t>Swift SF314-52G</t>
  </si>
  <si>
    <t>Asus X752N</t>
  </si>
  <si>
    <t>Asus GL503G</t>
  </si>
  <si>
    <t>Coffee Lake</t>
  </si>
  <si>
    <t>VivoBook S410U</t>
  </si>
  <si>
    <t>Essential 250 G6</t>
  </si>
  <si>
    <t>Spectre x360 15-ch000</t>
  </si>
  <si>
    <t>Pro W3100</t>
  </si>
  <si>
    <t>ZBook 14u G5</t>
  </si>
  <si>
    <t>ZBook 15u G5</t>
  </si>
  <si>
    <t>Chromebook 11 G6</t>
  </si>
  <si>
    <t>IdeaPad 720s-14IKBR</t>
  </si>
  <si>
    <t>IdeaPad 720s-15IKB</t>
  </si>
  <si>
    <t>ThinkPad X380 Yoga</t>
  </si>
  <si>
    <t>MSI GE63C</t>
  </si>
  <si>
    <t>MSI GE73C</t>
  </si>
  <si>
    <t>MSI GS63C</t>
  </si>
  <si>
    <t>MSI GS65C</t>
  </si>
  <si>
    <t>MSI GS73C</t>
  </si>
  <si>
    <t>MSI GT75C</t>
  </si>
  <si>
    <t>TravelMate P2510-G2</t>
  </si>
  <si>
    <t>Asus FX504G</t>
  </si>
  <si>
    <t>Asus GL703G</t>
  </si>
  <si>
    <t>Asus GX501G</t>
  </si>
  <si>
    <t>Gemini Lake</t>
  </si>
  <si>
    <t>VivoBook S406U</t>
  </si>
  <si>
    <t>ThinkPad L580</t>
  </si>
  <si>
    <t>ThinkPad P52s</t>
  </si>
  <si>
    <t>Quadro P500</t>
  </si>
  <si>
    <t>ThinkPad X1 Yoga 14 Gen3</t>
  </si>
  <si>
    <t>MSI GT63C</t>
  </si>
  <si>
    <t>Irbis NB34</t>
  </si>
  <si>
    <t>VivoBook E403N</t>
  </si>
  <si>
    <t>V130-15IKB</t>
  </si>
  <si>
    <t>Aspire A315-41G</t>
  </si>
  <si>
    <t>Aspire A315-41</t>
  </si>
  <si>
    <t>Asus G703G</t>
  </si>
  <si>
    <t>Asus GM501G</t>
  </si>
  <si>
    <t>GTX1060/GTX1080</t>
  </si>
  <si>
    <t>VivoBook X705M</t>
  </si>
  <si>
    <t>MX110</t>
  </si>
  <si>
    <t>Elitebook 735 G5</t>
  </si>
  <si>
    <t>Elitebook 745 G5</t>
  </si>
  <si>
    <t>ProBook 650 G4</t>
  </si>
  <si>
    <t>IdeaPad 330-15IGM</t>
  </si>
  <si>
    <t>IdeaPad 330-15IKB</t>
  </si>
  <si>
    <t>530/MX110</t>
  </si>
  <si>
    <t>IdeaPad 330-15IKBR</t>
  </si>
  <si>
    <t>IdeaPad 330-17IKBR</t>
  </si>
  <si>
    <t>IdeaPad 330s-15IKB</t>
  </si>
  <si>
    <t>IdeaPad 530s-15IKB</t>
  </si>
  <si>
    <t>IdeaPad 330-14AST</t>
  </si>
  <si>
    <t>IdeaPad 330-17IKB</t>
  </si>
  <si>
    <t>IdeaPad 330s-14IKB</t>
  </si>
  <si>
    <t>IdeaPad 330s-15ARR</t>
  </si>
  <si>
    <t>ThinkPad L480</t>
  </si>
  <si>
    <t>Yoga 730 13</t>
  </si>
  <si>
    <t>Yoga 730 15</t>
  </si>
  <si>
    <t>MSI WE63</t>
  </si>
  <si>
    <t>Quadro P1000</t>
  </si>
  <si>
    <t>Irbis NB61</t>
  </si>
  <si>
    <t>Smartbook 141S</t>
  </si>
  <si>
    <t>Yoga 530-14IKB</t>
  </si>
  <si>
    <t>Predator Helios 300 PH317-52</t>
  </si>
  <si>
    <t>Predator Helios 500 PH517-51</t>
  </si>
  <si>
    <t>Asus X705M</t>
  </si>
  <si>
    <t>MX130/MX150/GT940</t>
  </si>
  <si>
    <t>Asus GL504G</t>
  </si>
  <si>
    <t>Int/MX130/GT940</t>
  </si>
  <si>
    <t>Zenbook U310U</t>
  </si>
  <si>
    <t>VivoBook X507M</t>
  </si>
  <si>
    <t>VivoBook Flip TP401C</t>
  </si>
  <si>
    <t>VivoBook Pro N580G</t>
  </si>
  <si>
    <t>Alienware 17 R5</t>
  </si>
  <si>
    <t>Latitude 5491</t>
  </si>
  <si>
    <t>Latitude 5591</t>
  </si>
  <si>
    <t>GTX1050/GTX1050 Ti</t>
  </si>
  <si>
    <t>ProBook 640 G4</t>
  </si>
  <si>
    <t>ZBook 15 Studio G5</t>
  </si>
  <si>
    <t>Quadro P1000/P2000</t>
  </si>
  <si>
    <t>IdeaPad 330-14IGM</t>
  </si>
  <si>
    <t>IdeaPad 330-15AST</t>
  </si>
  <si>
    <t>GT920/R5 M330</t>
  </si>
  <si>
    <t>IdeaPad 330-17AST</t>
  </si>
  <si>
    <t>IdeaPad 530s-14IKB</t>
  </si>
  <si>
    <t>IdeaPad 330-15ARR</t>
  </si>
  <si>
    <t>IdeaPad 330s-15AST</t>
  </si>
  <si>
    <t>Legion Y530-15ICH</t>
  </si>
  <si>
    <t>MSI GF62C</t>
  </si>
  <si>
    <t>MSI GF63C</t>
  </si>
  <si>
    <t>MSI GF72C</t>
  </si>
  <si>
    <t>GTX1050 Ti/GTX1060</t>
  </si>
  <si>
    <t>MSI GL63C</t>
  </si>
  <si>
    <t>MSI GL73C</t>
  </si>
  <si>
    <t>MSI GP63C</t>
  </si>
  <si>
    <t>MSI GP73C</t>
  </si>
  <si>
    <t>Irbis NB65</t>
  </si>
  <si>
    <t>Smartbook 141C2</t>
  </si>
  <si>
    <t>Precision 7530</t>
  </si>
  <si>
    <t>Swift SF114-32</t>
  </si>
  <si>
    <t>Swift SF314-54</t>
  </si>
  <si>
    <t>Spin SP714-51T</t>
  </si>
  <si>
    <t>Predator Helios 300 PH315-51</t>
  </si>
  <si>
    <t>Asus E203M</t>
  </si>
  <si>
    <t>Asus FX553G</t>
  </si>
  <si>
    <t>MX150/GTX1050</t>
  </si>
  <si>
    <t>Zenbook UX391U</t>
  </si>
  <si>
    <t>Zenbook UX580G</t>
  </si>
  <si>
    <t>Zenbook UX553U</t>
  </si>
  <si>
    <t>Zenbook Pro UX550G</t>
  </si>
  <si>
    <t>Alienware 15 R4 (CL)</t>
  </si>
  <si>
    <t>Alienware 15 R4 (CL) Touch</t>
  </si>
  <si>
    <t>Quadro P600</t>
  </si>
  <si>
    <t>Precision 3530</t>
  </si>
  <si>
    <t>Precision 5530</t>
  </si>
  <si>
    <t>Quadro P2000</t>
  </si>
  <si>
    <t>P2000</t>
  </si>
  <si>
    <t>Precision 7730</t>
  </si>
  <si>
    <t>Elitebook Folio 1050 G1</t>
  </si>
  <si>
    <t>Elitebook 755 G5</t>
  </si>
  <si>
    <t>Envy x360 15-ar000</t>
  </si>
  <si>
    <t>HP 17-ca0000</t>
  </si>
  <si>
    <t>HP 14-cf0000</t>
  </si>
  <si>
    <t>HP 14-ck0000</t>
  </si>
  <si>
    <t>HP 14-cm0000</t>
  </si>
  <si>
    <t>HP 15-da0000</t>
  </si>
  <si>
    <t>HP 17-ca0000 Stoney</t>
  </si>
  <si>
    <t>HP 17-by0000</t>
  </si>
  <si>
    <t>Pavilion 15-cw0000</t>
  </si>
  <si>
    <t>Pavilion 15-bc400</t>
  </si>
  <si>
    <t>Pavilion 17-ab400</t>
  </si>
  <si>
    <t>GTX1050 Ti</t>
  </si>
  <si>
    <t>Pavilion x360 14-cd0000</t>
  </si>
  <si>
    <t>ProBook 645 G4</t>
  </si>
  <si>
    <t>ProBook x360 440 G1</t>
  </si>
  <si>
    <t>ZBook x360 15 Studio G5</t>
  </si>
  <si>
    <t>ZBook 15v G5</t>
  </si>
  <si>
    <t>ZBook 17 G5</t>
  </si>
  <si>
    <t>Quadro P2000/P3200</t>
  </si>
  <si>
    <t>IdeaPad 330-15ICH</t>
  </si>
  <si>
    <t>IdeaPad 530s-14ARR</t>
  </si>
  <si>
    <t>IdeaPad 330-17ICH</t>
  </si>
  <si>
    <t>RX550/RX560</t>
  </si>
  <si>
    <t>ThinkPad X1 Carbon Gen6 Touch</t>
  </si>
  <si>
    <t>MSI GP62C</t>
  </si>
  <si>
    <t>MSI GT83C</t>
  </si>
  <si>
    <t>MSI GV72C</t>
  </si>
  <si>
    <t>MSI PE72C</t>
  </si>
  <si>
    <t>MSI PS42K</t>
  </si>
  <si>
    <t>Irbis NB101</t>
  </si>
  <si>
    <t>Irbis NB105</t>
  </si>
  <si>
    <t>Irbis NB110</t>
  </si>
  <si>
    <t>Irbis NB63</t>
  </si>
  <si>
    <t>HP 15-db0000</t>
  </si>
  <si>
    <t>Aspire A315-33</t>
  </si>
  <si>
    <t>Aspire A315-53G</t>
  </si>
  <si>
    <t>Swift SF714-51T</t>
  </si>
  <si>
    <t>Swift SF314-54G</t>
  </si>
  <si>
    <t>Asus X405U</t>
  </si>
  <si>
    <t>Asus FX570U</t>
  </si>
  <si>
    <t>Asus GU501G</t>
  </si>
  <si>
    <t>Asus X560U</t>
  </si>
  <si>
    <t>VivoBook S530U</t>
  </si>
  <si>
    <t>Int/MX130/MX150</t>
  </si>
  <si>
    <t>1366x1768/1920x1080</t>
  </si>
  <si>
    <t>VivoBook Flip TP401N</t>
  </si>
  <si>
    <t>Inspiron 3573</t>
  </si>
  <si>
    <t>EliteBook x360 1030 G2</t>
  </si>
  <si>
    <t>EliteBook x360 1030 G3</t>
  </si>
  <si>
    <t>Envy 13-ah0000</t>
  </si>
  <si>
    <t>Envy x360 13-ag0000</t>
  </si>
  <si>
    <t>Envy x360 15-cn0000</t>
  </si>
  <si>
    <t>Envy 17-bw0000</t>
  </si>
  <si>
    <t>Envy x360 15-cp0000</t>
  </si>
  <si>
    <t>Essential 240 G6 Core</t>
  </si>
  <si>
    <t>HP 15-da0000 Core</t>
  </si>
  <si>
    <t>MX110/MX130</t>
  </si>
  <si>
    <t>1366x768/1920x0180</t>
  </si>
  <si>
    <t>HP 15-db0000 Stoney</t>
  </si>
  <si>
    <t>HP 17-by0000 Core</t>
  </si>
  <si>
    <t>HP 14-cf0000 Core</t>
  </si>
  <si>
    <t>HP 14-cm0000 Stoney</t>
  </si>
  <si>
    <t>Pavilion 14-ce0000</t>
  </si>
  <si>
    <t>Pavilion 15-cs0000</t>
  </si>
  <si>
    <t>Pavilion x360 15-cr0000</t>
  </si>
  <si>
    <t>Omen 15-dc0000</t>
  </si>
  <si>
    <t>GTX1050/GTX1070</t>
  </si>
  <si>
    <t>Omen 17-an100</t>
  </si>
  <si>
    <t>GTX1050/1060/1070</t>
  </si>
  <si>
    <t>Yoga 530-14ARR</t>
  </si>
  <si>
    <t>Legion Y730-15ICH</t>
  </si>
  <si>
    <t>MSI WE73C</t>
  </si>
  <si>
    <t>Quadro M2000/P3200</t>
  </si>
  <si>
    <t>Irbis NB138</t>
  </si>
  <si>
    <t>Irbis NB211</t>
  </si>
  <si>
    <t>Irbis NB62</t>
  </si>
  <si>
    <t>ThinkPad P52</t>
  </si>
  <si>
    <t>Swift SF315-52</t>
  </si>
  <si>
    <t>Swift SF315-52G</t>
  </si>
  <si>
    <t>Swift SF313-51</t>
  </si>
  <si>
    <t>RX Vega 56</t>
  </si>
  <si>
    <t>Predator Helios 500 PH517-61</t>
  </si>
  <si>
    <t>Asus E406S</t>
  </si>
  <si>
    <t>Asus FX505G</t>
  </si>
  <si>
    <t>GTX1050Ti/GTX1060</t>
  </si>
  <si>
    <t>Asus FX705G</t>
  </si>
  <si>
    <t>Asus GL704G</t>
  </si>
  <si>
    <t>Asus X441M</t>
  </si>
  <si>
    <t>VivoBook Flip E403N</t>
  </si>
  <si>
    <t>Inspiron 5575</t>
  </si>
  <si>
    <t>Essential 250 G6 (GL)</t>
  </si>
  <si>
    <t>Quadro P1000/p2000</t>
  </si>
  <si>
    <t>ThinkPad P72</t>
  </si>
  <si>
    <t>Quadro P3200</t>
  </si>
  <si>
    <t>ThinkPad P1</t>
  </si>
  <si>
    <t>ThinkPad X1 Extreme Gen1</t>
  </si>
  <si>
    <t>Yoga C930-13IKB</t>
  </si>
  <si>
    <t>Yoga S730-13IWL</t>
  </si>
  <si>
    <t>Legion Y730-17ICH</t>
  </si>
  <si>
    <t>MSI P65C</t>
  </si>
  <si>
    <t>MSI PE62C</t>
  </si>
  <si>
    <t>MSI WT75</t>
  </si>
  <si>
    <t>Quadro P3200/P4200/P5200</t>
  </si>
  <si>
    <t>Irbis NB111</t>
  </si>
  <si>
    <t>Irbis NB130</t>
  </si>
  <si>
    <t>Irbis NB127</t>
  </si>
  <si>
    <t>GTX1050/RX Vega GL</t>
  </si>
  <si>
    <t>Aspire AN515-52</t>
  </si>
  <si>
    <t>Macbook Air 13 (KY)</t>
  </si>
  <si>
    <t>2304x1440/2560x1600</t>
  </si>
  <si>
    <t>Asus GX531G</t>
  </si>
  <si>
    <t>Asus X441B</t>
  </si>
  <si>
    <t>Asus X441U</t>
  </si>
  <si>
    <t>Zenbook RX310U</t>
  </si>
  <si>
    <t>Zenbook UX433F</t>
  </si>
  <si>
    <t>VivoBook S330U</t>
  </si>
  <si>
    <t>VivoBook X505Z</t>
  </si>
  <si>
    <t>Inspiron 5482</t>
  </si>
  <si>
    <t>EliteBook 830 G4</t>
  </si>
  <si>
    <t>Envy x360 15-cn1000</t>
  </si>
  <si>
    <t>Envy x360 15-bq000 Stoney</t>
  </si>
  <si>
    <t>Essential 240 G6</t>
  </si>
  <si>
    <t>Pavilion 14-ce1000</t>
  </si>
  <si>
    <t>Spectre x360 13-ap0000</t>
  </si>
  <si>
    <t>IdeaPad 330s-14AST</t>
  </si>
  <si>
    <t>Yoga 530-15IKBR</t>
  </si>
  <si>
    <t>MSI GE75C</t>
  </si>
  <si>
    <t>Irbis NB125</t>
  </si>
  <si>
    <t>Irbis NB153</t>
  </si>
  <si>
    <t>Irbis NB231</t>
  </si>
  <si>
    <t>Irbis NB241</t>
  </si>
  <si>
    <t>Asus X555B Stoney</t>
  </si>
  <si>
    <t>V330-14ARR</t>
  </si>
  <si>
    <t>Aspire AN515-42</t>
  </si>
  <si>
    <t>Aspire A111-31</t>
  </si>
  <si>
    <t>Spin SP314-51</t>
  </si>
  <si>
    <t>Swift SF514-53T</t>
  </si>
  <si>
    <t>Asus K510U</t>
  </si>
  <si>
    <t>Asus FX564G</t>
  </si>
  <si>
    <t>Asus FX765G</t>
  </si>
  <si>
    <t>Zenbook UX333F</t>
  </si>
  <si>
    <t>VivoBook S430U</t>
  </si>
  <si>
    <t>VivoBook Flip TP412U</t>
  </si>
  <si>
    <t>Inspiron 5370</t>
  </si>
  <si>
    <t>Amber Lake-Y</t>
  </si>
  <si>
    <t>Envy 13-ah1000</t>
  </si>
  <si>
    <t>Pavilion 13-an0000</t>
  </si>
  <si>
    <t>Pavilion x360 14-cd1000</t>
  </si>
  <si>
    <t>Pavilion 15-cs1000</t>
  </si>
  <si>
    <t>ProBook 440 G6</t>
  </si>
  <si>
    <t>Spectre x360 15-df0000</t>
  </si>
  <si>
    <t>Stream x360 11-ab100</t>
  </si>
  <si>
    <t>Whiskey Lake</t>
  </si>
  <si>
    <t>IdeaPad S530-13IWL</t>
  </si>
  <si>
    <t>Dell Итог</t>
  </si>
  <si>
    <t>Swift SF314-55</t>
  </si>
  <si>
    <t>Swift SF314-56</t>
  </si>
  <si>
    <t>Swift SF314-56G</t>
  </si>
  <si>
    <t>Zenbook UX533F</t>
  </si>
  <si>
    <t>Zenbook Pro UX480F</t>
  </si>
  <si>
    <t>VivoBook Flip TP401M</t>
  </si>
  <si>
    <t>Vostro 5481</t>
  </si>
  <si>
    <t>Vostro 5581</t>
  </si>
  <si>
    <t>Elitebook x360 1040 G5</t>
  </si>
  <si>
    <t>Pavilion 15-dp0000</t>
  </si>
  <si>
    <t>ProBook 430 G6</t>
  </si>
  <si>
    <t>Yoga 730-15IWL</t>
  </si>
  <si>
    <t>Yoga 730-13IWL</t>
  </si>
  <si>
    <t>Irbis NB112</t>
  </si>
  <si>
    <t>Aspire A515-52</t>
  </si>
  <si>
    <t>Aspire A515-52G</t>
  </si>
  <si>
    <t>MX130/MX150</t>
  </si>
  <si>
    <t>Aspire A114-31</t>
  </si>
  <si>
    <t>Aspire A114-32</t>
  </si>
  <si>
    <t>Spin SP513-53</t>
  </si>
  <si>
    <t>Swift SF515-51T</t>
  </si>
  <si>
    <t>Swift SF314-55G</t>
  </si>
  <si>
    <t>Macbook Pro 15 (CL)</t>
  </si>
  <si>
    <t>Macbook Pro 13 (CL)</t>
  </si>
  <si>
    <t>Asus FX505D</t>
  </si>
  <si>
    <t>Picasso</t>
  </si>
  <si>
    <t>Asus FX705D</t>
  </si>
  <si>
    <t>Zenbook UX391F</t>
  </si>
  <si>
    <t>Zenbook UX331F</t>
  </si>
  <si>
    <t>VivoBook S530F</t>
  </si>
  <si>
    <t>Zenbook Flip UX461F</t>
  </si>
  <si>
    <t>Zenbook Flip UX562F</t>
  </si>
  <si>
    <t>VivoBook Pro N705F</t>
  </si>
  <si>
    <t>Vostro 3580</t>
  </si>
  <si>
    <t>HP 14-cf1000 Core</t>
  </si>
  <si>
    <t>HP 15-da1000 Core</t>
  </si>
  <si>
    <t>Int/MX110/MX130</t>
  </si>
  <si>
    <t>HP 17-by1000 Core</t>
  </si>
  <si>
    <t>HP 14-ck1000 Core</t>
  </si>
  <si>
    <t>Spectre Folio 13-ak0000</t>
  </si>
  <si>
    <t>ThinkPad A285</t>
  </si>
  <si>
    <t>ThinkPad Edge E490</t>
  </si>
  <si>
    <t>ThinkPad Edge E590</t>
  </si>
  <si>
    <t>Irbis NB163</t>
  </si>
  <si>
    <t>Irbis NB245</t>
  </si>
  <si>
    <t>Predator Triton 500 PT515-51</t>
  </si>
  <si>
    <t>RTX2060</t>
  </si>
  <si>
    <t>Asus GL764G</t>
  </si>
  <si>
    <t>RTX2070</t>
  </si>
  <si>
    <t>RTX2060/RTX2070/RTX2080</t>
  </si>
  <si>
    <t>Asus GX701G</t>
  </si>
  <si>
    <t>VivoBook X507U</t>
  </si>
  <si>
    <t>Zenbook Flip UX362F</t>
  </si>
  <si>
    <t>Latitude E5424</t>
  </si>
  <si>
    <t>Latitude E7285</t>
  </si>
  <si>
    <t>2880x1920</t>
  </si>
  <si>
    <t>Vostro 3480</t>
  </si>
  <si>
    <t>Vostro 3481</t>
  </si>
  <si>
    <t>Vostro 3583</t>
  </si>
  <si>
    <t>Vostro 3584</t>
  </si>
  <si>
    <t>Essential 240 G7 Core</t>
  </si>
  <si>
    <t>Essential 250 G7 Core</t>
  </si>
  <si>
    <t>Essential 255 G7</t>
  </si>
  <si>
    <t>Pavilion 15-cd000 Stoney</t>
  </si>
  <si>
    <t>Omen 15-dc1000</t>
  </si>
  <si>
    <t>ThinkPad L390</t>
  </si>
  <si>
    <t>ThinkPad L390 Yoga</t>
  </si>
  <si>
    <t>Legion Y740-15ICHG</t>
  </si>
  <si>
    <t>RTX2060/RTX2070</t>
  </si>
  <si>
    <t>MSI GF75C</t>
  </si>
  <si>
    <t>MSI GS75C</t>
  </si>
  <si>
    <t>MSI PS63W</t>
  </si>
  <si>
    <t>Irbis NB102</t>
  </si>
  <si>
    <t>Aspire A715-72G</t>
  </si>
  <si>
    <t>TravelMate P2410-G2</t>
  </si>
  <si>
    <t>RTX2080</t>
  </si>
  <si>
    <t>Predator Triton 900 PT917-71</t>
  </si>
  <si>
    <t>Asus GX535G</t>
  </si>
  <si>
    <t>Asus GL564G</t>
  </si>
  <si>
    <t>Zenbook UX431F</t>
  </si>
  <si>
    <t>VivoBook S330F</t>
  </si>
  <si>
    <t>EliteBook x360 830 G5</t>
  </si>
  <si>
    <t>ProBook 455 G6</t>
  </si>
  <si>
    <t>V145-15AST</t>
  </si>
  <si>
    <t>Swift SF515-53T</t>
  </si>
  <si>
    <t>Asus E406M</t>
  </si>
  <si>
    <t>Asus X556Q</t>
  </si>
  <si>
    <t>Zenbook UX392F</t>
  </si>
  <si>
    <t>VivoBook X512U</t>
  </si>
  <si>
    <t>Inspiron 3582</t>
  </si>
  <si>
    <t>Inspiron 3585</t>
  </si>
  <si>
    <t>Inspiron 3780</t>
  </si>
  <si>
    <t>Inspiron 3781</t>
  </si>
  <si>
    <t>Latitude 3400</t>
  </si>
  <si>
    <t>Latitude 3500</t>
  </si>
  <si>
    <t>Latitude 7400</t>
  </si>
  <si>
    <t>Vostro 3581</t>
  </si>
  <si>
    <t>MX250</t>
  </si>
  <si>
    <t>Envy 13-aq0000</t>
  </si>
  <si>
    <t>Envy x360 13-ar0000</t>
  </si>
  <si>
    <t>Envy 17-ce0000</t>
  </si>
  <si>
    <t>int/MX130</t>
  </si>
  <si>
    <t>HP 15-dw0000 Core</t>
  </si>
  <si>
    <t>HP 17-ca1000</t>
  </si>
  <si>
    <t>HP 15-cs2000 Core</t>
  </si>
  <si>
    <t>Int/MX250/GTX1050</t>
  </si>
  <si>
    <t>Pavilion 15-cs2000</t>
  </si>
  <si>
    <t>Pavilion 15-cw1000</t>
  </si>
  <si>
    <t>Pavilion 15-cx0000</t>
  </si>
  <si>
    <t>RX560/GTX1050/GTX1060</t>
  </si>
  <si>
    <t>ProBook 445 G6</t>
  </si>
  <si>
    <t>ThinkPad A485</t>
  </si>
  <si>
    <t>ThinkPad T490</t>
  </si>
  <si>
    <t>ThinkPad T590</t>
  </si>
  <si>
    <t>Int/MX250</t>
  </si>
  <si>
    <t>ThinkPad X390</t>
  </si>
  <si>
    <t>Asus GL531G</t>
  </si>
  <si>
    <t>GTX1650</t>
  </si>
  <si>
    <t>Asus GX502G</t>
  </si>
  <si>
    <t>Asus X702U</t>
  </si>
  <si>
    <t>VivoBook X403F</t>
  </si>
  <si>
    <t>VivoBook X543U</t>
  </si>
  <si>
    <t>Zenbook Pro UX450F</t>
  </si>
  <si>
    <t>Inspiron 5480</t>
  </si>
  <si>
    <t>Inspiron 3580</t>
  </si>
  <si>
    <t>Inspiron 3584</t>
  </si>
  <si>
    <t>Inspiron 3782</t>
  </si>
  <si>
    <t>Envy x360 15-ds0000</t>
  </si>
  <si>
    <t>Essential 255 G7 Stoney</t>
  </si>
  <si>
    <t>HP 14-cm1000</t>
  </si>
  <si>
    <t>HP 14-dk0000</t>
  </si>
  <si>
    <t>HP 14-dk0000 Stoney</t>
  </si>
  <si>
    <t>HP 15-db1000</t>
  </si>
  <si>
    <t>Pavilion 14-ce2000</t>
  </si>
  <si>
    <t>Pavilion x360 14-dh0000</t>
  </si>
  <si>
    <t>Pavilion x360 15-dq0000</t>
  </si>
  <si>
    <t>IdeaPad L340-15IRH</t>
  </si>
  <si>
    <t>GTX1050/GTX1650</t>
  </si>
  <si>
    <t>IdeaPad L340-17IRH</t>
  </si>
  <si>
    <t>IdeaPad S540-14API</t>
  </si>
  <si>
    <t>IdeaPad S340-15IWL</t>
  </si>
  <si>
    <t>Legion Y740-17ICHG</t>
  </si>
  <si>
    <t>MSI P75C</t>
  </si>
  <si>
    <t>GTX1660/RTX2060/RTX2070</t>
  </si>
  <si>
    <t>IdeaPad S340-14IWL</t>
  </si>
  <si>
    <t>IdeaPad S340-15API</t>
  </si>
  <si>
    <t>V130-14IKB</t>
  </si>
  <si>
    <t>V340-17IWL</t>
  </si>
  <si>
    <t>Aspire A315-53</t>
  </si>
  <si>
    <t>Asus G531G</t>
  </si>
  <si>
    <t>Asus G731G</t>
  </si>
  <si>
    <t>VivoBook S430F</t>
  </si>
  <si>
    <t>VivoBook X712F</t>
  </si>
  <si>
    <t>Zenbook Pro UX580G</t>
  </si>
  <si>
    <t>VivoBook Flip TP202N</t>
  </si>
  <si>
    <t>VivoBook Flip TP412F</t>
  </si>
  <si>
    <t>Inspiron 3583</t>
  </si>
  <si>
    <t>Inspiron 5390</t>
  </si>
  <si>
    <t>Inspiron 5584</t>
  </si>
  <si>
    <t>Latitude 3300</t>
  </si>
  <si>
    <t>Latitude 5300</t>
  </si>
  <si>
    <t>Latitude 5401</t>
  </si>
  <si>
    <t>Latitude 7300</t>
  </si>
  <si>
    <t>Latitude 5400</t>
  </si>
  <si>
    <t>Latitude 5500</t>
  </si>
  <si>
    <t>Latitude E7424</t>
  </si>
  <si>
    <t>Envy x360 15-dr0000</t>
  </si>
  <si>
    <t>Essential 250 G7</t>
  </si>
  <si>
    <t>IdeaPad S145-15IWL</t>
  </si>
  <si>
    <t>IdeaPad L340-15API</t>
  </si>
  <si>
    <t>IdeaPad L340-15IWL</t>
  </si>
  <si>
    <t>IdeaPad L340-17IWL</t>
  </si>
  <si>
    <t>IdeaPad S540-14IWL</t>
  </si>
  <si>
    <t>IdeaPad S540-15IWL</t>
  </si>
  <si>
    <t>ThinkPad X1 Carbon Gen7</t>
  </si>
  <si>
    <t>Yoga S940-14IWL</t>
  </si>
  <si>
    <t>Thinkbook 13s-IWL</t>
  </si>
  <si>
    <t>Irbis NB140</t>
  </si>
  <si>
    <t>V155-15API</t>
  </si>
  <si>
    <t>Aspire A315-42</t>
  </si>
  <si>
    <t>Aspire A315-55G</t>
  </si>
  <si>
    <t>MX230</t>
  </si>
  <si>
    <t>Aspire A515-54</t>
  </si>
  <si>
    <t>Aspire AN515-54</t>
  </si>
  <si>
    <t>Aspire AN517-51</t>
  </si>
  <si>
    <t>Aspire A715-73G</t>
  </si>
  <si>
    <t>RX Vega</t>
  </si>
  <si>
    <t>TravelMate P214-51</t>
  </si>
  <si>
    <t>Spin SP314-52</t>
  </si>
  <si>
    <t>Swift SF315-53T</t>
  </si>
  <si>
    <t>Predator Helios 300 PH317-53</t>
  </si>
  <si>
    <t>Asus X543U</t>
  </si>
  <si>
    <t>Int/MX110</t>
  </si>
  <si>
    <t>Asus GL731G</t>
  </si>
  <si>
    <t>Asus X420F</t>
  </si>
  <si>
    <t>VivoBook X512F</t>
  </si>
  <si>
    <t>VivoBook X512D</t>
  </si>
  <si>
    <t>VivoBook X705U</t>
  </si>
  <si>
    <t>VivoBook X540U</t>
  </si>
  <si>
    <t>Latitude 5501</t>
  </si>
  <si>
    <t>Precision 3541</t>
  </si>
  <si>
    <t>Vostro 7590</t>
  </si>
  <si>
    <t>EliteBook 840 G6</t>
  </si>
  <si>
    <t>Elitebook 735 G6</t>
  </si>
  <si>
    <t>Elitebook 745 G6</t>
  </si>
  <si>
    <t>EliteBook 830 G6</t>
  </si>
  <si>
    <t>EliteBook x360 830 G6</t>
  </si>
  <si>
    <t>EliteBook 850 G6</t>
  </si>
  <si>
    <t>ProBook 640 G5</t>
  </si>
  <si>
    <t>ProBook 650 G5</t>
  </si>
  <si>
    <t>ZBook 14u G6</t>
  </si>
  <si>
    <t>Pro WX3200</t>
  </si>
  <si>
    <t>ZBook 15u G6</t>
  </si>
  <si>
    <t>Chromebook x360 11 G2</t>
  </si>
  <si>
    <t>IdeaPad C430-14IWL</t>
  </si>
  <si>
    <t>IdeaPad S145-15AST</t>
  </si>
  <si>
    <t>IdeaPad S340-14API</t>
  </si>
  <si>
    <t>ThinkPad L490</t>
  </si>
  <si>
    <t>ThinkPad L590</t>
  </si>
  <si>
    <t>ThinkPad X1 Yoga 14 Gen4</t>
  </si>
  <si>
    <t>3840x2160/2560x1440</t>
  </si>
  <si>
    <t>ThinkPad X390 Yoga</t>
  </si>
  <si>
    <t>Legion Y540-15IRH</t>
  </si>
  <si>
    <t>GTX1660</t>
  </si>
  <si>
    <t>Legion Y540-17IRH</t>
  </si>
  <si>
    <t>GTX1650/GTX1660/RTX2060</t>
  </si>
  <si>
    <t>Legion Y730-15IWL</t>
  </si>
  <si>
    <t>Winbook 300e Gen2</t>
  </si>
  <si>
    <t>MSI GE65C</t>
  </si>
  <si>
    <t>MSI GP75C</t>
  </si>
  <si>
    <t>MSI GV62C</t>
  </si>
  <si>
    <t>MSI PS42W</t>
  </si>
  <si>
    <t>Modern 14 A10M</t>
  </si>
  <si>
    <t>Aspire A315-32</t>
  </si>
  <si>
    <t>Aspire A315-42G</t>
  </si>
  <si>
    <t>Aspire A315-54</t>
  </si>
  <si>
    <t>Aspire A317-51G</t>
  </si>
  <si>
    <t>Aspire A317-51</t>
  </si>
  <si>
    <t>Asus GA502D</t>
  </si>
  <si>
    <t>Asus GU502G</t>
  </si>
  <si>
    <t>GTX1660/RTX2060</t>
  </si>
  <si>
    <t>VivoBook X412U</t>
  </si>
  <si>
    <t>Zenbook UX334F</t>
  </si>
  <si>
    <t>Zenbook UX534F</t>
  </si>
  <si>
    <t>VivoBook S532F</t>
  </si>
  <si>
    <t>Zenbook Flip UM462D</t>
  </si>
  <si>
    <t>Latitude 3301</t>
  </si>
  <si>
    <t>Precision 5540</t>
  </si>
  <si>
    <t>Precision 7540</t>
  </si>
  <si>
    <t>Precision 7740</t>
  </si>
  <si>
    <t>RTX3000/RTX4000</t>
  </si>
  <si>
    <t>EliteBook x360 1030 G4</t>
  </si>
  <si>
    <t>Elitebook x360 1040 G6</t>
  </si>
  <si>
    <t>Essential 240 G7</t>
  </si>
  <si>
    <t>HP 15-ra100 Core</t>
  </si>
  <si>
    <t>HP 14s-dq0000</t>
  </si>
  <si>
    <t>HP 15s-fq0000</t>
  </si>
  <si>
    <t>Pavilion 15-bc500</t>
  </si>
  <si>
    <t>Pavilion 15-dk0000</t>
  </si>
  <si>
    <t>Pavilion 17-cd0000</t>
  </si>
  <si>
    <t>GTX1050/GTX1650/GTX1660</t>
  </si>
  <si>
    <t>Probook x360 11 G3</t>
  </si>
  <si>
    <t>Probook x360 11 G4</t>
  </si>
  <si>
    <t>ProBook 445R G6</t>
  </si>
  <si>
    <t>ProBook 455R G6</t>
  </si>
  <si>
    <t>ZBook 15 G6</t>
  </si>
  <si>
    <t>Int/T1000</t>
  </si>
  <si>
    <t>ZBook 17 G6</t>
  </si>
  <si>
    <t>RTX3000</t>
  </si>
  <si>
    <t>Omen 15-dh0000</t>
  </si>
  <si>
    <t>Omen 17-cb0000</t>
  </si>
  <si>
    <t>IdeaPad L340-17API</t>
  </si>
  <si>
    <t>MSI GL75C</t>
  </si>
  <si>
    <t>MSI GP65C</t>
  </si>
  <si>
    <t>MSI GT76C</t>
  </si>
  <si>
    <t>Comet Lake</t>
  </si>
  <si>
    <t>Asus Pro</t>
  </si>
  <si>
    <t>Modern</t>
  </si>
  <si>
    <t>Prestige</t>
  </si>
  <si>
    <t>Aspire A315-22</t>
  </si>
  <si>
    <t>Aspire AN715-51</t>
  </si>
  <si>
    <t>Extensa 215-51</t>
  </si>
  <si>
    <t>Extensa 215-51G</t>
  </si>
  <si>
    <t>1600x900/1366x7688/1920x1080</t>
  </si>
  <si>
    <t>MX130/MX230</t>
  </si>
  <si>
    <t>TravelMate P215-51</t>
  </si>
  <si>
    <t>Int/MX230</t>
  </si>
  <si>
    <t>Predator Helios 700 PH717-71</t>
  </si>
  <si>
    <t>GTX2070</t>
  </si>
  <si>
    <t>Swift SF714-52T</t>
  </si>
  <si>
    <t>Predator Helios 300 PH315-52</t>
  </si>
  <si>
    <t>Asus E402Y</t>
  </si>
  <si>
    <t>R540</t>
  </si>
  <si>
    <t>Asus X564D</t>
  </si>
  <si>
    <t>Zenbook UX434F</t>
  </si>
  <si>
    <t>VivoBook S431F</t>
  </si>
  <si>
    <t>VivoBook S432F</t>
  </si>
  <si>
    <t>VivoBook X509U</t>
  </si>
  <si>
    <t>Asus Pro P1440F</t>
  </si>
  <si>
    <t>Asus Pro P2540F</t>
  </si>
  <si>
    <t>Asus Pro P3540F</t>
  </si>
  <si>
    <t>Zenbook Duo UX481F</t>
  </si>
  <si>
    <t>Zenbook Duo UX581G</t>
  </si>
  <si>
    <t>1920x1080+ScreenPad</t>
  </si>
  <si>
    <t>3840x2160+ScreenPad</t>
  </si>
  <si>
    <t>Vostro 5590</t>
  </si>
  <si>
    <t>Int/MX230/MX250</t>
  </si>
  <si>
    <t>Ice Lake</t>
  </si>
  <si>
    <t>Pavilion x360 14-dd0000</t>
  </si>
  <si>
    <t>Chromebook x360 14 G1</t>
  </si>
  <si>
    <t>Stream 11-aj0000</t>
  </si>
  <si>
    <t>ThinkPad P1 Gen2</t>
  </si>
  <si>
    <t>Quadro T1000</t>
  </si>
  <si>
    <t>ThinkPad P53</t>
  </si>
  <si>
    <t>ThinkPad P53s</t>
  </si>
  <si>
    <t>Qoadro P520</t>
  </si>
  <si>
    <t>ThinkPad P73</t>
  </si>
  <si>
    <t>Quadro P620/T2000</t>
  </si>
  <si>
    <t>ThinkPad X1 Extreme Gen2</t>
  </si>
  <si>
    <t>MSI GL65C</t>
  </si>
  <si>
    <t>GTX1650/1660</t>
  </si>
  <si>
    <t>Prestige 15 A10SC</t>
  </si>
  <si>
    <t>Macbook Air 13 (AL)</t>
  </si>
  <si>
    <t>Quadro P520</t>
  </si>
  <si>
    <t>ThinkPad P43s</t>
  </si>
  <si>
    <t>MSI WS65</t>
  </si>
  <si>
    <t>RTX5000</t>
  </si>
  <si>
    <t>V14-IWL</t>
  </si>
  <si>
    <t>V15-IWL</t>
  </si>
  <si>
    <t>Aspire A315-34</t>
  </si>
  <si>
    <t>Aspire ES1-732</t>
  </si>
  <si>
    <t>Extensa 215-21</t>
  </si>
  <si>
    <t>Extensa 215-31</t>
  </si>
  <si>
    <t>TravelMate P215-51G</t>
  </si>
  <si>
    <t>Spin SP111-34</t>
  </si>
  <si>
    <t>Spin SP314-53</t>
  </si>
  <si>
    <t>Spin SP314-53G</t>
  </si>
  <si>
    <t>Swift SF314-57</t>
  </si>
  <si>
    <t>Swift SF314-57G</t>
  </si>
  <si>
    <t>Swift SF314-58</t>
  </si>
  <si>
    <t>Swift SF314-58G</t>
  </si>
  <si>
    <t>Swift SF514-54T</t>
  </si>
  <si>
    <t>Swift SF514-54GT</t>
  </si>
  <si>
    <t>Swift SF314-41</t>
  </si>
  <si>
    <t>Macbook Pro 16</t>
  </si>
  <si>
    <t>3072x1920</t>
  </si>
  <si>
    <t>Zenbook BX433F</t>
  </si>
  <si>
    <t>Asus X570D</t>
  </si>
  <si>
    <t>VivoBook X571G</t>
  </si>
  <si>
    <t>Inspiron 5490</t>
  </si>
  <si>
    <t>Inspiron 5491</t>
  </si>
  <si>
    <t>Inspiron 7490</t>
  </si>
  <si>
    <t>Inspiron G7 17-7790</t>
  </si>
  <si>
    <t>Inspiron G7 15-7590</t>
  </si>
  <si>
    <t>Inspiron G5 15-5590</t>
  </si>
  <si>
    <t>Inspiron G5 15-5587</t>
  </si>
  <si>
    <t>Inspiron G3 17-3779</t>
  </si>
  <si>
    <t>Inspiron G3 15-3590</t>
  </si>
  <si>
    <t>Inspiron G3 15-3579</t>
  </si>
  <si>
    <t>GTX1650/GTX1660</t>
  </si>
  <si>
    <t>GTX1660/RTX2070/RTX2080</t>
  </si>
  <si>
    <t>Inspiron G3 15-6466</t>
  </si>
  <si>
    <t>GTX</t>
  </si>
  <si>
    <t>Inspiron G3 15-6473</t>
  </si>
  <si>
    <t>Inspiron G3 15-6480</t>
  </si>
  <si>
    <t>RTX</t>
  </si>
  <si>
    <t>Inspiron G5 15-1628</t>
  </si>
  <si>
    <t>Inspiron G5 15-1635</t>
  </si>
  <si>
    <t>Inspiron G5 15-5611</t>
  </si>
  <si>
    <t>Inspiron G5 15-5628</t>
  </si>
  <si>
    <t>Inspiron G5 15-5635</t>
  </si>
  <si>
    <t>Inspiron G5 15-8054</t>
  </si>
  <si>
    <t>Inspiron G5 15-8097</t>
  </si>
  <si>
    <t>Inspiron G5 15-8110</t>
  </si>
  <si>
    <t>Inspiron G5 15-8127</t>
  </si>
  <si>
    <t>Inspiron G5 15-8158</t>
  </si>
  <si>
    <t>Inspiron G5 15-8165</t>
  </si>
  <si>
    <t>RXT2060</t>
  </si>
  <si>
    <t>RXT2070</t>
  </si>
  <si>
    <t>Inspiron G7 17-1833</t>
  </si>
  <si>
    <t>Inspiron G7 17-8202</t>
  </si>
  <si>
    <t>Inspiron G7 17-8219</t>
  </si>
  <si>
    <t>Inspiron G7 17-8226</t>
  </si>
  <si>
    <t>Inspiron 3593</t>
  </si>
  <si>
    <t>Inspiron 3595</t>
  </si>
  <si>
    <t>Inspiron 3793</t>
  </si>
  <si>
    <t>Inspiron 5391</t>
  </si>
  <si>
    <t>Inspiron 5593</t>
  </si>
  <si>
    <t>Precision 5530 Touch</t>
  </si>
  <si>
    <t>Vega M Gl</t>
  </si>
  <si>
    <t>Vostro 3490</t>
  </si>
  <si>
    <t>Vostro 3590</t>
  </si>
  <si>
    <t>Vostro 5390</t>
  </si>
  <si>
    <t>Vostro 5490</t>
  </si>
  <si>
    <t>Vostro 5391</t>
  </si>
  <si>
    <t>HP 14s-dq1000</t>
  </si>
  <si>
    <t>Pavilion 13-an1000</t>
  </si>
  <si>
    <t>Pavilion 14-ce3000</t>
  </si>
  <si>
    <t>Pavilion 15-cs3000</t>
  </si>
  <si>
    <t>Pavilion 15-ec0000</t>
  </si>
  <si>
    <t>Int/MX130/MX250/GTX1050</t>
  </si>
  <si>
    <t>GTX1050/GTX1660</t>
  </si>
  <si>
    <t>IdeaPad C340-14IWL</t>
  </si>
  <si>
    <t>IdeaPad C340-15IWL</t>
  </si>
  <si>
    <t>ThinkPad T495</t>
  </si>
  <si>
    <t>Yoga C740-14IML</t>
  </si>
  <si>
    <t>Yoga C940-14IIL</t>
  </si>
  <si>
    <t>Yoga C940-15IRH</t>
  </si>
  <si>
    <t>Yoga C940-14IML</t>
  </si>
  <si>
    <t>ThinkPad Yoga 11e Gen5</t>
  </si>
  <si>
    <t>Yoga S740-14IIL</t>
  </si>
  <si>
    <t>Prestige 14 A10SC</t>
  </si>
  <si>
    <t>Irbis NB103</t>
  </si>
  <si>
    <t>Cheked</t>
  </si>
  <si>
    <t>Unnamed: 7</t>
  </si>
  <si>
    <t>ProArt StudioBook</t>
  </si>
  <si>
    <t>V145-15API</t>
  </si>
  <si>
    <t>V130-15IGM</t>
  </si>
  <si>
    <t>Alpha</t>
  </si>
  <si>
    <t>Creator</t>
  </si>
  <si>
    <t>Aspire A515-54G</t>
  </si>
  <si>
    <t>Aspire A514-52</t>
  </si>
  <si>
    <t>TravelMate P259-G2-MG</t>
  </si>
  <si>
    <t>Asus X543B</t>
  </si>
  <si>
    <t>Asus X509F</t>
  </si>
  <si>
    <t>Asus X509D</t>
  </si>
  <si>
    <t>1 20</t>
  </si>
  <si>
    <t>Asus X424F</t>
  </si>
  <si>
    <t>Asus X521F</t>
  </si>
  <si>
    <t>Zenbook UM431D</t>
  </si>
  <si>
    <t>Zenbook Flip UX463F</t>
  </si>
  <si>
    <t>Zenbook Flip UX563F</t>
  </si>
  <si>
    <t>VivoBook X705B</t>
  </si>
  <si>
    <t>Asus Pro P5440F</t>
  </si>
  <si>
    <t>ProArt StudioBook W700G3</t>
  </si>
  <si>
    <t>Quadro RTX 3000/5000</t>
  </si>
  <si>
    <t>Inspiron G5 15-6527</t>
  </si>
  <si>
    <t>Inspiron G5 15-6534</t>
  </si>
  <si>
    <t>Inspiron G5 15-3177</t>
  </si>
  <si>
    <t>Inspiron G5 15-8078</t>
  </si>
  <si>
    <t>Inspiron G5 15-8080</t>
  </si>
  <si>
    <t>Inspiron G5 15-8134</t>
  </si>
  <si>
    <t>Inspiron G7 17-8196</t>
  </si>
  <si>
    <t>Inspiron G7 17-8238</t>
  </si>
  <si>
    <t>Inspiron G7 17-8252</t>
  </si>
  <si>
    <t>Inspiron G3 15-6527</t>
  </si>
  <si>
    <t>Inspiron G3 15-6534</t>
  </si>
  <si>
    <t>Precision 3540</t>
  </si>
  <si>
    <t>Pro WX 2100</t>
  </si>
  <si>
    <t>HP 14-ck0000 Core</t>
  </si>
  <si>
    <t>HP 15s-eq0000</t>
  </si>
  <si>
    <t>HP 17-ca1000 Stoney</t>
  </si>
  <si>
    <t>Spectre x360 13-aw0000</t>
  </si>
  <si>
    <t>Omen 15-dg0000</t>
  </si>
  <si>
    <t>Elite Dragonfly x360 13</t>
  </si>
  <si>
    <t>IdeaPad D330-10IGM</t>
  </si>
  <si>
    <t>IdeaPad C340-14API</t>
  </si>
  <si>
    <t>IdeaPad C340-15API</t>
  </si>
  <si>
    <t>IdeaPad S340-14IIL</t>
  </si>
  <si>
    <t>IdeaPad S340-15IIL</t>
  </si>
  <si>
    <t>IdeaPad S540-13API</t>
  </si>
  <si>
    <t>IdeaPad S540-13IML</t>
  </si>
  <si>
    <t>IdeaPad S540-15IML</t>
  </si>
  <si>
    <t>IdeaPad S540-14IML</t>
  </si>
  <si>
    <t>ThinkPad L13</t>
  </si>
  <si>
    <t>ThinkPad L13 Yoga</t>
  </si>
  <si>
    <t>ThinkPad E14-IML</t>
  </si>
  <si>
    <t>ThinkPad E15-IML</t>
  </si>
  <si>
    <t>ThinkPad X395</t>
  </si>
  <si>
    <t>ThinkPad Edge E495</t>
  </si>
  <si>
    <t>ThinkPad Edge E595</t>
  </si>
  <si>
    <t>Yoga C740-15IML</t>
  </si>
  <si>
    <t>Yoga S740-15IRH</t>
  </si>
  <si>
    <t>Yoga S940-14IIL</t>
  </si>
  <si>
    <t>Thinkbook 15-IML</t>
  </si>
  <si>
    <t>Alpha 15 A3D</t>
  </si>
  <si>
    <t>RX 5500</t>
  </si>
  <si>
    <t>Creator 17M A9S</t>
  </si>
  <si>
    <t>Creator 15M A9S</t>
  </si>
  <si>
    <t>V130-14IGM</t>
  </si>
  <si>
    <t>Asus Итог</t>
  </si>
  <si>
    <t>Aspire A315-22G</t>
  </si>
  <si>
    <t>Aspire A315-56</t>
  </si>
  <si>
    <t>VivoBook S531F</t>
  </si>
  <si>
    <t>VivoBook X510Q</t>
  </si>
  <si>
    <t>R7</t>
  </si>
  <si>
    <t>VivoBook X543F</t>
  </si>
  <si>
    <t>VivoBook X545F</t>
  </si>
  <si>
    <t>ProArt StudioBook W700G2</t>
  </si>
  <si>
    <t>Quadro T2000</t>
  </si>
  <si>
    <t>Inspiron G3 15-6752</t>
  </si>
  <si>
    <t>Inspiron G5 15-1611</t>
  </si>
  <si>
    <t>Inspiron G5 15-1659</t>
  </si>
  <si>
    <t>Inspiron G5 15-8030</t>
  </si>
  <si>
    <t>Inspiron G5 15-8092</t>
  </si>
  <si>
    <t>Inspiron G5 15-8108</t>
  </si>
  <si>
    <t>Inspiron G7 17-3875</t>
  </si>
  <si>
    <t>Inspiron G7 17-8245</t>
  </si>
  <si>
    <t>Inspiron G7 17-8269</t>
  </si>
  <si>
    <t>Inspiron 3147</t>
  </si>
  <si>
    <t>Bay Trail</t>
  </si>
  <si>
    <t>Inspiron 3528</t>
  </si>
  <si>
    <t>IdeaPad S340-15IML</t>
  </si>
  <si>
    <t>Yoga C530-14ARR</t>
  </si>
  <si>
    <t>192x0x1080</t>
  </si>
  <si>
    <t>Yoga Book C930</t>
  </si>
  <si>
    <t>Thinkbook 13s-IML</t>
  </si>
  <si>
    <t>Thinkbook 14-IML</t>
  </si>
  <si>
    <t>Thinkbook 15-IIL</t>
  </si>
  <si>
    <t>Modern 15 A10R</t>
  </si>
  <si>
    <t>Cluster</t>
  </si>
  <si>
    <t>Mini (&lt;12")</t>
  </si>
  <si>
    <t>Light (13"-14")</t>
  </si>
  <si>
    <t>Full Size LE (15"&gt;, Int GPU)</t>
  </si>
  <si>
    <t>Full Size MS (15"&gt;, Mainstream Ex. GPU)</t>
  </si>
  <si>
    <t>Prof. Workstation (Prof. GPU)</t>
  </si>
  <si>
    <t>Full Size GM (15"&gt; Gamer GPU)</t>
  </si>
  <si>
    <t>Commercial</t>
  </si>
  <si>
    <t>Aspire A515-55</t>
  </si>
  <si>
    <t>2 20</t>
  </si>
  <si>
    <t>Extensa 215-21G</t>
  </si>
  <si>
    <t>VivoBook X712D</t>
  </si>
  <si>
    <t>Int/R540X</t>
  </si>
  <si>
    <t>VivoBook X412F</t>
  </si>
  <si>
    <t>VivoBook X412D</t>
  </si>
  <si>
    <t>VivoBook X705Q</t>
  </si>
  <si>
    <t>Int/R7</t>
  </si>
  <si>
    <t>ProBook 470 G7</t>
  </si>
  <si>
    <t>IdeaPad S145-15IGM</t>
  </si>
  <si>
    <t>IdeaPad S540-15IWL GTX</t>
  </si>
  <si>
    <t>V320-17</t>
  </si>
  <si>
    <t>Названия строк</t>
  </si>
  <si>
    <t>Xiaomi</t>
  </si>
  <si>
    <t>VivoBook X424D</t>
  </si>
  <si>
    <t>3 20</t>
  </si>
  <si>
    <t>VivoBook X424F</t>
  </si>
  <si>
    <t>VivoBook X424U</t>
  </si>
  <si>
    <t>ProArt StudioBook W730G5</t>
  </si>
  <si>
    <t>Quadro RTX5000</t>
  </si>
  <si>
    <t>Inspiron G7 17-3779</t>
  </si>
  <si>
    <t>Envy x360 13-ds0000</t>
  </si>
  <si>
    <t>IdeaPad S145-15API</t>
  </si>
  <si>
    <t>IdeaPad C340-14IML</t>
  </si>
  <si>
    <t>IdeaPad S340-14IML</t>
  </si>
  <si>
    <t>Thinkbook 14-IIL</t>
  </si>
  <si>
    <t>Legion Y740-17IRH</t>
  </si>
  <si>
    <t>IdeaPad S145-15IIL</t>
  </si>
  <si>
    <t>RedmiBook 14</t>
  </si>
  <si>
    <t>Mi Motebook Pro 15.6 GTX</t>
  </si>
  <si>
    <t>VivoBook X540L</t>
  </si>
  <si>
    <t>VivoBook X540Y</t>
  </si>
  <si>
    <t>VivoBook X540B</t>
  </si>
  <si>
    <t>VivoBook X540M</t>
  </si>
  <si>
    <t>VivoBook X540N</t>
  </si>
  <si>
    <t>RedmiBook 14 Enhanced</t>
  </si>
  <si>
    <t>Mi Notebook Pro 15.6 2019</t>
  </si>
  <si>
    <t>IMX250</t>
  </si>
  <si>
    <t>Haier U156</t>
  </si>
  <si>
    <t>Haier</t>
  </si>
  <si>
    <t>Mi Notebook Air 13.3 2019</t>
  </si>
  <si>
    <t>Mi Notebook Air 12.5 2019</t>
  </si>
  <si>
    <t>VivoBook X403J</t>
  </si>
  <si>
    <t>Huawei</t>
  </si>
  <si>
    <t>Matebook X PRO 2020</t>
  </si>
  <si>
    <t>Microsoft</t>
  </si>
  <si>
    <t>Surface Laptop</t>
  </si>
  <si>
    <t>2256x1504</t>
  </si>
  <si>
    <t>Mi Notebook 15.6 Lite</t>
  </si>
  <si>
    <t>Swift SF314-42</t>
  </si>
  <si>
    <t>Renior</t>
  </si>
  <si>
    <t>Mi Notebook Pro 15.6" Enhanced 2019</t>
  </si>
  <si>
    <t>VivoBook Max X541U</t>
  </si>
  <si>
    <t>Honor MagicBook PRO</t>
  </si>
  <si>
    <t>Haier ES34</t>
  </si>
  <si>
    <t>Mi Gaming Laptop 2019</t>
  </si>
  <si>
    <t>Citi E602</t>
  </si>
  <si>
    <t>HP 15s-fq0000 Core</t>
  </si>
  <si>
    <t>Surface Laptop 3 13.5</t>
  </si>
  <si>
    <t>2496x1664</t>
  </si>
  <si>
    <t>Surface Laptop 3 15</t>
  </si>
  <si>
    <t>XPS 12 9250</t>
  </si>
  <si>
    <t>XPS 13 9350</t>
  </si>
  <si>
    <t>XPS 13 9360</t>
  </si>
  <si>
    <t>XPS 13 9370</t>
  </si>
  <si>
    <t>XPS 13 9380</t>
  </si>
  <si>
    <t>XPS 13 9365</t>
  </si>
  <si>
    <t>XPS 13 7390</t>
  </si>
  <si>
    <t>XPS 15 9550</t>
  </si>
  <si>
    <t>XPS 15 9575</t>
  </si>
  <si>
    <t>XPS 15 9560</t>
  </si>
  <si>
    <t>XPS 15 7590</t>
  </si>
  <si>
    <t>XPS 15 9570</t>
  </si>
  <si>
    <t>Krez</t>
  </si>
  <si>
    <t>IdeaPad L3 15IML05</t>
  </si>
  <si>
    <t>Zenbook UM433D</t>
  </si>
  <si>
    <t>HP 15-bw500 Stoney</t>
  </si>
  <si>
    <t>RedmiBook 13</t>
  </si>
  <si>
    <t>Haier U144</t>
  </si>
  <si>
    <t>Haier A914</t>
  </si>
  <si>
    <t>ToughBook CF-53</t>
  </si>
  <si>
    <t>Panasonic</t>
  </si>
  <si>
    <t>TravelMate P449-G3-M</t>
  </si>
  <si>
    <t>Mics</t>
  </si>
  <si>
    <t>Aspire A317-32</t>
  </si>
  <si>
    <t>Aspire A717-72G</t>
  </si>
  <si>
    <t>Aspire AN515-43</t>
  </si>
  <si>
    <t>Swift SF313-52</t>
  </si>
  <si>
    <t>Predator Triton 300 PT315-51</t>
  </si>
  <si>
    <t>TravelMate P214-52</t>
  </si>
  <si>
    <t>TravelMate P648-G3-M</t>
  </si>
  <si>
    <t>TravelMate X514-51</t>
  </si>
  <si>
    <t>TravelMate X314-51-M</t>
  </si>
  <si>
    <t>ConceptD 3 CN315-71</t>
  </si>
  <si>
    <t>ConceptD 3 Pro CN315-71P</t>
  </si>
  <si>
    <t>ConceptD 5 CN515-71</t>
  </si>
  <si>
    <t>GTX1660 Ti</t>
  </si>
  <si>
    <t>1920x1080/3840×2160</t>
  </si>
  <si>
    <t>ConceptD 5 Pro CN515-71P</t>
  </si>
  <si>
    <t>ConceptD 7 CN715-71</t>
  </si>
  <si>
    <t>RTX2060/RTX2080</t>
  </si>
  <si>
    <t>ConceptD 7 Pro CN715-71P</t>
  </si>
  <si>
    <t>ConceptD 9 CN915-71</t>
  </si>
  <si>
    <t>3840×2160</t>
  </si>
  <si>
    <t>ConceptD 9 Pro CN915-71P</t>
  </si>
  <si>
    <t>VivoBook X407U</t>
  </si>
  <si>
    <t>VivoBook X459U</t>
  </si>
  <si>
    <t>Asus X509B</t>
  </si>
  <si>
    <t>VivoBook X409F</t>
  </si>
  <si>
    <t>VivoBook X509J</t>
  </si>
  <si>
    <t>Inspiron G3 17-5348</t>
  </si>
  <si>
    <t>XPS 13 Ultarbook</t>
  </si>
  <si>
    <t>1920x1080/3200x1800/3840x2160</t>
  </si>
  <si>
    <t>XPS 13 7390 2-in-1</t>
  </si>
  <si>
    <t>XPS 13 9300</t>
  </si>
  <si>
    <t>GTX1050/RX Vega M GL</t>
  </si>
  <si>
    <t>Chromebook x360 14b-ca0000</t>
  </si>
  <si>
    <t>Chromebook x360 12b-ca0000</t>
  </si>
  <si>
    <t>1366x1768</t>
  </si>
  <si>
    <t>HP 11-ak0000</t>
  </si>
  <si>
    <t>HP 14-df0000</t>
  </si>
  <si>
    <t>Int/520/530</t>
  </si>
  <si>
    <t>HP 15s-fq1000 Core</t>
  </si>
  <si>
    <t>Envy 13-aq1000</t>
  </si>
  <si>
    <t>340S G7</t>
  </si>
  <si>
    <t>Spectre x360 15-df1000</t>
  </si>
  <si>
    <t>IdeaPad S145-15IKB</t>
  </si>
  <si>
    <t>V14-IIL</t>
  </si>
  <si>
    <t>V14-IKB</t>
  </si>
  <si>
    <t>V15-IIL</t>
  </si>
  <si>
    <t>V15-IKB</t>
  </si>
  <si>
    <t>V110-15I</t>
  </si>
  <si>
    <t>V110-15I (K)</t>
  </si>
  <si>
    <t>V110-15I (B)</t>
  </si>
  <si>
    <t>V110-15I (A)</t>
  </si>
  <si>
    <t>V110-15A</t>
  </si>
  <si>
    <t>V110-17I</t>
  </si>
  <si>
    <t>V110-17I (K)</t>
  </si>
  <si>
    <t>V310-15</t>
  </si>
  <si>
    <t>V310-15 (K)</t>
  </si>
  <si>
    <t>V320-17IKBR</t>
  </si>
  <si>
    <t>V330-14ISK</t>
  </si>
  <si>
    <t>V510-14</t>
  </si>
  <si>
    <t>V510-15</t>
  </si>
  <si>
    <t>Slim 1-11AST</t>
  </si>
  <si>
    <t>Slim 1-14AST</t>
  </si>
  <si>
    <t>Legion Y545</t>
  </si>
  <si>
    <t>GTX1650 Ti</t>
  </si>
  <si>
    <t>Legion Y740-15IRH</t>
  </si>
  <si>
    <t>GTX1660/RTX2060/RTX2070/RTX2080</t>
  </si>
  <si>
    <t>Irbis NB66</t>
  </si>
  <si>
    <t>Smartbook 141C3</t>
  </si>
  <si>
    <t>Smartbook 141C4</t>
  </si>
  <si>
    <t>EVE 305</t>
  </si>
  <si>
    <t>EVE 403</t>
  </si>
  <si>
    <t>Citi E302</t>
  </si>
  <si>
    <t>Citi E404</t>
  </si>
  <si>
    <t>Citi E600</t>
  </si>
  <si>
    <t>Citi E603</t>
  </si>
  <si>
    <t>Matebook D15 AMD</t>
  </si>
  <si>
    <t>Matebook D MRC</t>
  </si>
  <si>
    <t>Honor MagicBook 14 VLT-W50</t>
  </si>
  <si>
    <t>Honor MagicBook 14 VLR-W09</t>
  </si>
  <si>
    <t>Haier I428</t>
  </si>
  <si>
    <t>Haier I424</t>
  </si>
  <si>
    <t>Haier HI133L</t>
  </si>
  <si>
    <t>Haier S424</t>
  </si>
  <si>
    <t>Haier S428</t>
  </si>
  <si>
    <t>Light Book S378</t>
  </si>
  <si>
    <t>Krez N1304</t>
  </si>
  <si>
    <t>Krez N1403S</t>
  </si>
  <si>
    <t>Krez N1303</t>
  </si>
  <si>
    <t>ToughBook CF-52</t>
  </si>
  <si>
    <t>ToughBook CF-54</t>
  </si>
  <si>
    <t>ToughBook CF-33</t>
  </si>
  <si>
    <t>2160x1440</t>
  </si>
  <si>
    <t>ToughBook CF-31</t>
  </si>
  <si>
    <t>1024x768</t>
  </si>
  <si>
    <t>ToughBook CF-20</t>
  </si>
  <si>
    <t>ToughBook CF-19</t>
  </si>
  <si>
    <t>Fujitsu</t>
  </si>
  <si>
    <t>LifeBook S938</t>
  </si>
  <si>
    <t>Dell Inspiron 3582 15.6"(1366x768 (матовый))/Intel Pentium Silver N5000(1.1Ghz)/4096Mb/1000Gb/DVDrw/Int:Intel UHD Graphics 605/Cam/BT/WiFi/war 1y/2.28kg/  Silver / Win 10 Home</t>
  </si>
  <si>
    <t>Dell Inspiron 3582 15.6"(1366x768 (матовый))/Intel Pentium Silver N5000(1.1Ghz)/4096Mb/1000Gb/DVDrw/Int:Intel UHD Graphics 605/Cam/BT/WiFi/war 1y/2.28kg/  White / Win 10 Home</t>
  </si>
  <si>
    <t>Dell Inspiron 3584 15.6"(1920x1080 (матовый))/Intel Core i3 7020U(2.3Ghz)/4096Mb/256SSDGb/noDVD/Int:Intel UHD Graphics 605/Cam/BT/WiFi/war 1y/2kg/ Black / Linux</t>
  </si>
  <si>
    <t>Dell Inspiron 5391  13.3"(1920x1080 IPS)/Intel Core i3 1005G1(1.2Ghz)/4096Mb/128SSDGb/noDVD/Int:Intel HD Graphics 620/Cam/BT/WiFi/war 1y/1.67kg/silver/W10 + Backlit</t>
  </si>
  <si>
    <t>Dell Inspiron 5490 14"(1920x1080 (матовый) IPS)/Intel Core i3 1005G1(1.2Ghz)/4096Mb/128SSDGb/noDVD/Int:Intel HD Graphics 620/Cam/BT/WiFi/war 1y/1.67kg/ Silver / Win 10 Home</t>
  </si>
  <si>
    <t>Dell G3-3590 15.6"(1920x1080 (матовый) IPS)/Intel Core i5 9300H(2.4Ghz)/8192Mb/512SSDGb/noDVD/Ext:nVidia GeForce GTX1650(4096Mb)/Cam/BT/WiFi/war 1y/2.53kg/white/W10 +  Backlit</t>
  </si>
  <si>
    <t>Dell G5-5590 15.6"(1920x1080 (матовый) IPS)/Intel Core i7 9750H(2.6Ghz)/16384Mb/1000+256SSDGb/noDVD/Ext:nVidia GeForce RTX2060(6144Mb)/Cam/BT/WiFi/war 1y/2.68kg/ White / Win 10 Home  +  Backlit</t>
  </si>
  <si>
    <t>Dell G5-5590 15.6"(1920x1080 (матовый) IPS)/Intel Core i5 9300H(2.4Ghz)/8192Mb/512SSDGb/noDVD/Ext:nVidia GeForce GTX1650(4096Mb)/Cam/BT/WiFi/war 1y/2.68kg/ White / Linux  +  Backlit</t>
  </si>
  <si>
    <t>Dell G5-5590 15.6"(1920x1080 (матовый) IPS)/Intel Core i7 9750H(2.6Ghz)/8192Mb/1000+128SSDGb/noDVD/Ext:nVidia GeForce RTX2060(6144Mb)/Cam/BT/WiFi/war 1y/2.68kg/ Black / Linux  +  Backlit</t>
  </si>
  <si>
    <t>Dell G5-5590 15.6"(1920x1080 (матовый) IPS)/Intel Core i7 9750H(2.6Ghz)/8192Mb/1000+128SSDGb/noDVD/Ext:nVidia GeForce RTX2060(6144Mb)/Cam/BT/WiFi/war 1y/2.68kg/ White / Linux  +  Backlit</t>
  </si>
  <si>
    <t>Dell G5-5590 15.6"(1920x1080 (матовый) IPS)/Intel Core i7 9750H(2.6Ghz)/16384Mb/512SSDGb/noDVD/Ext:nVidia GeForce RTX2060(6144Mb)/Cam/BT/WiFi/war 1y/2.68kg/ Black / Linux  +  Backlit</t>
  </si>
  <si>
    <t>Dell G5-5590 15.6"(1920x1080 (матовый) IPS)/Intel Core i7 9750H(2.6Ghz)/8192Mb/1000+256SSDGb/noDVD/Ext:nVidia GeForce GTX1650(4096Mb)/Cam/BT/WiFi/war 1y/2.68kg/ White / Win 10 Home  +  Backlit</t>
  </si>
  <si>
    <t>Dell G5-5590 15.6"(1920x1080 (матовый) IPS)/Intel Core i7 9750H(2.6Ghz)/8192Mb/1000+128SSDGb/noDVD/Ext:nVidia GeForce RTX2060(6144Mb)/Cam/BT/WiFi/war 1y/2.68kg/ Black / Win 10 Home  +  Backlit</t>
  </si>
  <si>
    <t>Dell G5-5590 15.6"(1920x1080 (матовый, 144Hz) IPS)/Intel Core i7 9750H(2.6Ghz)/16384Mb/1000+512SSDGb/noDVD/Ext:nVidia GeForce RTX2070 Max-Q(8192Mb)/Cam/BT/WiFi/war 1y/2.68kg/ Black / Win 10 Home  + GSYNC/ Backlit</t>
  </si>
  <si>
    <t>Dell G5-5590 15.6"(1920x1080 (матовый, 144Hz) IPS)/Intel Core i7 9750H(2.6Ghz)/16384Mb/1000+512SSDGb/noDVD/Ext:nVidia GeForce RTX2070 Max-Q(8192Mb)/Cam/BT/WiFi/war 1y/2.68kg/ White / Win 10 Home  + GSYNC/ Backlit</t>
  </si>
  <si>
    <t>Dell G7-7790 17.3"(1920x1080 (матовый, 144Hz) IPS)/Intel Core i9 9880H(2.3Ghz)/16384Mb/512SSDGb/noDVD/Ext:nVidia GeForce RTX2080 Max-Q(8192Mb)/Cam/BT/WiFi/war 1y/3.3kg/ Abyss Grey /W10 + Backlit</t>
  </si>
  <si>
    <t>Dell LATITUDE 5501 15.6" FullHD(1920x1080)/i7-9850H/16GB(1x16GB)/256GB SSD/Cam/WiFi/BT/Backlit Keyb/4-cell/Win10Pro/3Y KYHD/3Y Basic NBD</t>
  </si>
  <si>
    <t>Dell Vostro 7590 15.6"(1920x1080 IPS)/Intel Core i7 9750H(2.6Ghz)/16GB/128GB SSD + 1TB HDD/noDVD/Ext:nVidia GeForce GTX1650(4096Mb)/BT/WiFi/56WHr/W10Home/1Y Basic NBD</t>
  </si>
  <si>
    <t>Dell Vostro 5590 15.6"(1920x1080)/Intel Core i5 10210u(1.6Ghz)/8GB/128GB SSD + 1TB HDD/GeForce MX230 2GB/BT/WiFi/42WHr/Win10Home/1Y Basic NBD</t>
  </si>
  <si>
    <t>Dell Latitude 3400 14"(1366x768 (матовый))/Intel Core i3 8145U(2.1Ghz)/4096Mb/1000Gb/noDVD/Int:Intel UHD Graphics 620/Cam/BT/WiFi/42WHr/war 1y/1.67kg/black/Linux</t>
  </si>
  <si>
    <t>Dell Latitude 3500 15.6"(1920x1080 (матовый))/Intel Core i3 8145U(2.1Ghz)/8192Mb/256SSDGb/noDVD/Int:Intel UHD Graphics 620/Cam/BT/WiFi/56WHr/war 1y/2.15kg/black/W10Pro</t>
  </si>
  <si>
    <t>Dell Latitude 3500 15.6"(1920x1080 (матовый))/Intel Core i5 8265U(1.6Ghz)/8192Mb/256SSDGb/noDVD/Int:Intel UHD Graphics 620/Cam/BT/WiFi/56WHr/war 1y/2.15kg/black/W10Pro</t>
  </si>
  <si>
    <t>Dell Vostro 5391 13.3"(1920x1080)/Intel Core i5 10210u(1.6Ghz)/8192Mb/256SSDGb/noDVD/Int:Intel UHD Graphics 620/Cam/BT/WiFi/45WHr/war 1y/1.18kg/grey/Linux</t>
  </si>
  <si>
    <t>Dell Latitude 5400 14"(1920x1080 (матовый))/Intel Core i7 8665U(1.9Ghz)/16384Mb/512SSDGb/noDVD/Int:Intel UHD Graphics 620/Cam/BT/WiFi/68WHr/war 3y/1.48kg/black/W10Pro + TPM, vPro, FPR</t>
  </si>
  <si>
    <t>Dell Latitude 5400 14"(1920x1080 (матовый))/Intel Core i5 8250U(1.6Ghz)/8192Mb/256SSDGb/noDVD/Int:Intel UHD Graphics 620/Cam/BT/WiFi/68WHr/war 3y/1.48kg/black/W10Pro + TPM, FPR</t>
  </si>
  <si>
    <t>Dell LATITUDE 14 Rugged 5420 14" FHD WVA Antiglare(1920x1080), Core i5-8350U (1.7GHz,6MB,QC)/8(2x4)GB DDR4/SSD 256GB/HD620/WiFi/BT/Backlit Keyboard/Win10Pro 64b/2*3-cell/3Y ProSupport</t>
  </si>
  <si>
    <t>Dell Vostro 5490 14"(1920x1080 (матовый))/Intel Core i3 10110u(2.1Ghz)/4096MB/SSD 128GB/noDVD/Int:Intel UHD Graphics 620/Cam/BT/WiFi/42WHr/war 1y/1.49kg/grey/Linux + USB-C</t>
  </si>
  <si>
    <t>Dell Vostro 5490 14"(1920x1080 (матовый))/Intel Core i5 10210u(1.6Ghz)/8192Mb/256SSDGb/noDVD/Int:Intel UHD Graphics 620/Cam/BT/WiFi/42WHr/war 1y/1.49kg/light grey/W10Pro + USB-C</t>
  </si>
  <si>
    <t>Dell Latitude 5501 15.6"(1920x1080 (матовый))/Intel Core i5 9300H(2.4Ghz)/8192Mb/512SSDGb/noDVD/Int:Intel UHD Graphics 630/Cam/BT/WiFi/68WHr/war 3y/1.88kg/aluminium cover/W10Pro + TPM, vPro, Thdt 3, FPR</t>
  </si>
  <si>
    <t>Dell Latitude 5501 15.6"(1920x1080 (матовый))/Intel Core i5 9300H(2.4Ghz)/8192Mb/1000+256SSDGb/noDVD/Int:Intel UHD Graphics 630/Cam/BT/WiFi/68WHr/war 3y/1.88kg/black/W10Pro + TPM, vPro, Thdt 3, FPR</t>
  </si>
  <si>
    <t>Dell Vostro 5590 15.6"(1920x1080 (матовый))/Intel Core i5 10210u(1.6Ghz)/8192Mb/256SSDGb/noDVD/Int:Intel UHD Graphics 620/Cam/BT/WiFi/42WHr/war 1y/1.66kg/grey/Linux + USB-C</t>
  </si>
  <si>
    <t>Dell Vostro 5590 15.6"(1920x1080 (матовый))/Intel Core i5 10210u(1.6Ghz)/8192Mb/256SSDGb/noDVD/Int:Intel UHD Graphics 620/Cam/BT/WiFi/42WHr/war 1y/1.66kg/grey/W10</t>
  </si>
  <si>
    <t>Dell Vostro 5590 15.6"(1920x1080 (матовый))/Intel Core i5 10210u(1.6Ghz)/8192Mb/1000+128SSDGb/noDVD/Ext:nVidia GeForce MX230(2048Mb)/Cam/BT/WiFi/42WHr/war 1y/1.66kg/grey/Linux</t>
  </si>
  <si>
    <t>Dell Vostro 5590 15.6"(1920x1080 (матовый))/Intel Core i5 10210u(1.6Ghz)/8192Mb/1000+128SSDGb/noDVD/Ext:nVidia GeForce MX230(2048Mb)/Cam/BT/WiFi/42WHr/war 1y/1.66kg/light grey/W10Pro</t>
  </si>
  <si>
    <t>Dell Latitude 7300 13.3"(1920x1080)/Touch/Intel Core i7 8665U(1.9Ghz)/16384Mb/512SSDGb/noDVD/Int:Intel UHD Graphics 620/Cam/BT/WiFi/60WHr/war 3y/1.25kg/black/W10Pro + TPM, Thdt 3, FPR, vPro, SCR</t>
  </si>
  <si>
    <t>Dell XPS 13(7390)  2-in-1 13.4" UHD+ WLED(3840x2400)Touch/Intel Core i7 1065G7(1.3Ghz)/16384MB/SSD512GB/noDVD/Int:Intel Iris Plus/Cam/BT/WiFi/60WHr/war 2y/1.33kg/silver/W10Pro + TPM, FPR, 2*Thdt 3</t>
  </si>
  <si>
    <t>Dell Latitude 7400 14"(1920x1080 (матовый) IPS)/Intel Core i5 8265U(1.6Ghz)/8192Mb/256SSDGb/noDVD/Int:Intel UHD Graphics 620/Cam/BT/WiFi/60WHr/war 3y/1.36kg/black/W10Pro + TPM, Thdt 3, FPR</t>
  </si>
  <si>
    <t>Dell Vostro 7590 15.6"(1920x1080 (матовый) IPS)/Intel Core i5 9300H(2.4Ghz)/8192Mb/256PCISSDGb/noDVD/Ext:nVidia GeForce GTX1050(3072Mb)/Cam/BT/WiFi/56WHr/war 1y/1.85kg/black/W10Pro + TPM, FPR, Thdt 3</t>
  </si>
  <si>
    <t>Ноутбук 15.6" FHD HP 15-bs136ur black (Core i3 5005U/4Gb/256Gb SSD/noDVD/VGA int/W10)</t>
  </si>
  <si>
    <t>HP Pavilion Gaming 15-bc412ur 15.6"(1920x1080)/Intel Core i5 8250U(1.6Ghz)/8192Mb/1000+128SSDGb/noDVD/Ext:GeForce GTX 1050(2048Mb)/Cam/BT/WiFi/52WHr/war 1y/Acid Green Pattern/W10</t>
  </si>
  <si>
    <t>HP15-bs188ur 15.6"(1366x768)/Intel Pentium Gold 4417U(2.3Ghz)/4096Mb/500Gb/noDVD/Int:Intel HD Graphics/Cam/BT/WiFi/41WHr/war 1y/Jet Black/W10</t>
  </si>
  <si>
    <t>HP15-db1002ur 15.6"(1920x1080)/AMD Ryzen 3 3200U(2.6Ghz)/4096Mb/256PCISSDGb/noDVD/Int:Radeon Vega 3/Cam/BT/WiFi/41WHr/war 1y/1.86kg/Jet Black Mesh Knit /FreeDOS</t>
  </si>
  <si>
    <t>HP14-cm0078ur 14"(1366x768)/AMD A6 9225(2.6Ghz)/4096Mb/500Gb/noDVD/Int:UMA - AMD Graphics/Cam/BT/WiFi/41WHr/war 1y/1.5kg/Jet Black Mesh Knit/Win10S</t>
  </si>
  <si>
    <t>HP14-cm0077ur 14"(1366x768)/AMD A6 9225(2.6Ghz)/4096Mb/500Gb/noDVD/Int:UMA - AMD Graphics/Cam/BT/WiFi/41WHr/war 1y/1.5kg/Jet Black Mesh Knit/FreeDOS</t>
  </si>
  <si>
    <t>HP15-bs140ur 15.6"(1920x1080)/Intel Core i3 5005U(2Ghz)/4096Mb/256SSDGb/DVDrw/Int:Intel HD Graphics/Cam/BT/WiFi/41WHr/war 1y/Jet Black/FreeDOS</t>
  </si>
  <si>
    <t>HP ZBook  i7-8750H 17 G5 Base NB PC</t>
  </si>
  <si>
    <t>HP ZBook 15v G5 15.6"(1920x1080)/Intel Core i7 8750H(2.2Ghz)/16384Mb/256SSDGb/noDVD/Ext:nVidia Quadro P600/70WHr/war 1y/2.16kg/silver/W10Pro</t>
  </si>
  <si>
    <t>HP ProBook 430 G6 13.3"(1920x1080)/Intel Core i5 8265U(1.6Ghz)/8192Mb/256SSDGb/noDVD/Int:Intel HD Graphics 620/48WHr/war 1y/1.49kg/Silver/W10Pro + repl. (2SY09EA)</t>
  </si>
  <si>
    <t>HP ProBook 440 G6 14"(1920x1080)/Intel Core i5 8265U(1.6Ghz)/8192Mb/256SSDGb/noDVD/Int:Intel HD Graphics 620/45WHr/war 1y/1.6kg/Pike Silver/W10Pro + repl. (2RS30EA)</t>
  </si>
  <si>
    <t>HP 250 G7 15.6"(1920x1080)/Intel Core i5 8265U(1.6Ghz)/8192Mb/256SSDGb/DVDrw/Int:Intel UHD Graphics 620/41WHr/war 1y/1.78kg/Silver/W10Pro</t>
  </si>
  <si>
    <t>HP 250 G7 15.6"(1920x1080)/Intel Core i5 8265U(1.6Ghz)/8192Mb/256SSDGb/DVDrw/Ext:nVidia GeForce MX110(2048Mb)/41WHr/war 1y/1.78kg/Dark Ash Silver/W10Pro + repl. (2RR67EA,6EC67EA)</t>
  </si>
  <si>
    <t>HP 250 G7 15.6"(1366x768)/Intel Core i3 7020U(2.3Ghz)/4096Mb/500Gb/DVDrw/Int:Intel HD Graphics 620/41WHr/war 1y/1.78kg/Silver/W10Pro</t>
  </si>
  <si>
    <t>HP 255 G7 15.6"(1920x1080)/AMD Ryzen 3 2200U(2.5Ghz)/8192Mb/256SSDGb/noDVD/Int:AMD Vega/41WHr/war 1y/1.78kg/Dark Ash Silver/W10Pro</t>
  </si>
  <si>
    <t>HP 250 G7 15.6"(1920x1080)/Intel Core i7 8565U(1.8Ghz)/8192Mb/512SSDGb/DVDrw/Int:Intel UHD Graphics 620/41WHr/war 1y/1.78kg/Asteroid Silver/W10Pro</t>
  </si>
  <si>
    <t>HP 240 G7 14"(1366x768)/Intel Core i5 8265U(1.6Ghz)/8192Mb/256SSDGb/noDVD/Int:Intel UHD Graphics 620/41WHr/war 1y/1.52kg/Dark Ash Silver/DOS</t>
  </si>
  <si>
    <t>HP 240 G7 14"(1366x768)/Intel Core i3 7020U(2.3Ghz)/4096Mb/500Gb/noDVD/Int:Intel UHD Graphics 620/41WHr/war 1y/1.52kg/Dark Ash Silver/W10Pro + repl. (4BD01EA)</t>
  </si>
  <si>
    <t>HP ZBook 17 G6 17.3"(1920x1080)/Intel Core i9 9880H(2.3Ghz)/32768Mb/512SSDGb/noDVD/Ext:95.6WHr/war 3y/3.2kg/black metal/W10Pro +  NVIDIA Quadro RTX 4000 8GB</t>
  </si>
  <si>
    <t>HP EliteBook x360 830 G6 13.3"(1920x1080)/Touch/Intel Core i5 8265U(1.6Ghz)/8192Mb/256SSDGb/noDVD/Int:Intel HD Graphics 620/53WHr/war 3y/1.35kg/silver/W10Pro</t>
  </si>
  <si>
    <t>HP EliteBook 850 G6 15.6"(1920x1080)/Intel Core i5 8265U(1.6Ghz)/16384Mb/512SSDGb/noDVD/Int:Intel HD Graphics 620/50WHr/war 3y/1.78kg/silver/W10Pro + IR Cam, 400 nit</t>
  </si>
  <si>
    <t>HP EliteBook 830 G6 13.3"(1920x1080)/Intel Core i5 8265U(1.6Ghz)/8192Mb/256SSDGb/noDVD/Int:Intel HD Graphics 620/50WHr/war 3y/1.33kg/silver/W10Pro</t>
  </si>
  <si>
    <t>HP EliteBook 850 G6 15.6"(1920x1080)/Intel Core i5 8265U(1.6Ghz)/8192Mb/256SSDGb/noDVD/Int:Intel HD Graphics 620/50WHr/war 3y/1.78kg/silver/W10Pro</t>
  </si>
  <si>
    <t>HP ProBook 640 G5 14"(1920x1080)/Intel Core i5 8265U(1.6Ghz)/8192Mb/512SSDGb/noDVD/Int:Intel HD Graphics 620/48WHr/war 1y/1.73kg/silver/W10Pro</t>
  </si>
  <si>
    <t>HP EliteBook 840 G6 14"(1920x1080)/Intel Core i5 8265U(1.6Ghz)/16384Mb/512SSDGb/noDVD/Int:Intel HD Graphics 620/LTE/3G/50WHr/war 3y/1.48kg/silver/W10Pro + IR Cam, 400 nit</t>
  </si>
  <si>
    <t>HP EliteBook 850 G6 15.6"(1920x1080)/Intel Core i7 8565U(1.8Ghz)/16384Mb/512SSDGb/noDVD/Int:Intel HD Graphics 620/LTE/3G/50WHr/war 3y/1.78kg/silver/W10Pro + IR Cam</t>
  </si>
  <si>
    <t>HP ProBook 650 G5 15.6"(1920x1080)/Intel Core i5 8265U(1.6Ghz)/8192Mb/256SSDGb/DVDrw/Int:Intel HD Graphics 620/48WHr/war 1y/2.18kg/silver/W10Pro + Com-port</t>
  </si>
  <si>
    <t>HP EliteBook 850 G6 15.6"(1920x1080)/Intel Core i7 8565U(1.8Ghz)/8192Mb/256SSDGb/noDVD/Int:Intel HD Graphics 620/50WHr/war 3y/1.78kg/silver/W10Pro</t>
  </si>
  <si>
    <t>HP ProBook 440 G6 i7-8565U 14 16GB/512 PC</t>
  </si>
  <si>
    <t>HP 255 G7 15.6"(1920x1080)/AMD Ryzen 3 2200U(2.5Ghz)/4096Mb/256SSDGb/noDVD/Int:AMD Vega/41WHr/war 1y/1.78kg/Dark Ash Silver/W10</t>
  </si>
  <si>
    <t>HP ProBook 455R G6 15.6"(1920x1080)/AMD Ryzen 3 3200U(2.6Ghz)/8192Mb/256SSDGb/noDVD/Int:AMD Radeon Vega 3 /48WHr/war 1y/2.2kg/Silver/W10Pro + repl. (6EB41EA)</t>
  </si>
  <si>
    <t>HP ProBook 445R G6 14"(1920x1080)/AMD Ryzen 3 3200U(2.6Ghz)/8192Mb/256SSDGb/noDVD/Int:AMD Radeon Vega 3 /45WHr/war 1y/1.6kg/Pike Silver/W10Pro + repl. (6EB27EA)</t>
  </si>
  <si>
    <t>HP ProBook 455R G6 15.6"(1920x1080)/AMD Ryzen 3 3200U(2.6Ghz)/4096Mb/128SSDGb/noDVD/Int:AMD Radeon Vega 3 /48WHr/war 1y/2.2kg/Silver/W10Pro + repl. (6EB39EA)</t>
  </si>
  <si>
    <t>HP EliteBook x360 1040 G6 14"(3840x2160)/Touch/Intel Core i7 8565U(1.8Ghz)/32768Mb/512SSDGb/noDVD/Int:Intel HD Graphics 620/LTE/3G/67WHr/war 3y/1.35kg/Metallic Grey/W10Pro + 400 nit, Pen</t>
  </si>
  <si>
    <t>HP EliteBook 735 G6 13.3"(1920x1080)/AMD Ryzen 5 3500U(2.1Ghz)/8192Mb/256SSDGb/noDVD/Int:AMD Vega/50WHr/war 3y/1.33kg/silver/W10Pro + IR Cam</t>
  </si>
  <si>
    <t>HP EliteBook 850 G6 15.6"(1920x1080)/Intel Core i5 8265U(1.6Ghz)/8192Mb/512SSDGb/noDVD/Int:Intel HD Graphics 620/50WHr/war 3y/1.78kg/silver/W10Pro + IR Cam, 400 nit</t>
  </si>
  <si>
    <t>HP EliteBook 830 G6 13.3"(1920x1080)/Intel Core i7 8565U(1.8Ghz)/16384Mb/512SSDGb/noDVD/Int:Intel HD Graphics 620/50WHr/war 3y/1.33kg/silver/W10Pro + IR Cam, 400 nit</t>
  </si>
  <si>
    <t>HP ProBook 455R G6 15.6"(1920x1080)/AMD Ryzen 7 Pro 3700U(2.3Ghz)/8192Mb/512SSDGb/noDVD/Int:AMD Radeon RX Vega 10 /48WHr/war 1y/2.2kg/Silver/W10Pro</t>
  </si>
  <si>
    <t>HP EliteBook x360 1030 G4 13.3"(1920x1080)/Touch/Intel Core i7 8665U(1.9Ghz)/16384Mb/512SSDGb/noDVD/Int:Intel HD Graphics 620/LTE/3G/56.2WHr/war 3y/1.27kg/Metallic Grey/W10Pro + no Pen, Vpro</t>
  </si>
  <si>
    <t>HP ProBook 430 G7 13.3"(1920x1080)/Intel Core i5 10210u(1.6Ghz)/8192Mb/256SSDGb/noDVD/Int:Intel UHD Graphics/48WHr/war 1y/1.49kg/Silver/W10Pro</t>
  </si>
  <si>
    <t>HP ProBook 430 G7 13.3"(1920x1080)/Intel Core i7 10510u(1.8Ghz)/8192Mb/256SSDGb/noDVD/Int:Intel UHD Graphics/48WHr/war 1y/1.49kg/Silver/W10Pro</t>
  </si>
  <si>
    <t>HP ProBook 640 G5 14"(1920x1080)/Intel Core i7 8665U/8Gb/256SSDGb/noDVD/LTE/48WHr/war 1y/1.73kg/silver/W10Pro</t>
  </si>
  <si>
    <t>HP EliteBook x360 1030 G4 i5-8365U 13 8GB/512/WiFi/Win10Pro</t>
  </si>
  <si>
    <t>HP ProBook 640 G5 i5-8365U 14 16GB/512</t>
  </si>
  <si>
    <t>HP ProBook 440 G6 i3-8145U 14 8GB/512/WiFi/Win10Pro</t>
  </si>
  <si>
    <t>HP ProBook 430 G7 13.3"(1920x1080)/Intel Core i3 10110U(2.1Ghz)/4096Mb/128SSDGb/noDVD/Int:Intel UHD Graphics/48WHr/war 1y/1.49kg/Silver/DOS</t>
  </si>
  <si>
    <t>HP 470 G7 17.3"(1920x1080)/Intel Core i5 10210u(1.6Ghz)/8192Mb/512SSDGb/noDVD/Ext:AMD Radeon 530(2048Mb)/41WHr/war 1y/2.36kg/Asteroid Silver/W10Pro</t>
  </si>
  <si>
    <t>HP 470 G7 17.3"(1920x1080)/Intel Core i5 10210u(1.6Ghz)/8192Mb/256SSDGb/noDVD/Ext:AMD Radeon 530(2048Mb)/41WHr/war 1y/2.36kg/Asteroid Silver/W10Pro</t>
  </si>
  <si>
    <t>HP ProBook 430 G7 13.3"(1920x1080)/Intel Core i7 10510u(1.8Ghz)/16384Mb/512SSDGb/noDVD/Int:Intel UHD Graphics/48WHr/war 1y/1.49kg/Silver/W10Pro</t>
  </si>
  <si>
    <t>HP ProBook 450 G7 15.6"(1920x1080)/Intel Core i5 10210u(1.6Ghz)/8192Mb/256SSDGb/noDVD/Int:Intel UHD Graphics/45WHr/war 1y/2kg/Pike Silver/W10Pro</t>
  </si>
  <si>
    <t>HP ProBook 450 G7 15.6"(1920x1080)/Intel Core i5 10210u(1.6Ghz)/8192Mb/256SSDGb/noDVD/Int:Intel HD Graphics 620/45WHr/war 1y/2kg/Pike Silver/W10Pro</t>
  </si>
  <si>
    <t>HP 340S G7 14"(1920x1080)/Intel Core i7 1065G7(1.3Ghz)/8192Mb/512SSDGb/noDVD/Int:Intel UHD Graphics/41WHr/war 1y/1.47kg/Asteroid Silver/W10Pro + FingerPrint</t>
  </si>
  <si>
    <t>HP 470 G7 17.3"(1920x1080)/Intel Core i7 10510u(1.8Ghz)/8192Mb/256SSDGb/noDVD/Ext:AMD Radeon 530(2048Mb)/41WHr/war 1y/2.36kg/Asteroid Silver/W10Pro</t>
  </si>
  <si>
    <t>HP ProBook 450 G7 15.6"(1920x1080)/Intel Core i5 10210u(1.6Ghz)/8192Mb/512SSDGb/noDVD/Int:Intel HD Graphics 620/45WHr/war 1y/2kg/Pike Silver/W10Pro</t>
  </si>
  <si>
    <t>HP ProBook 430 G7 13.3"(1920x1080)/Intel Core i3 10110U(2.1Ghz)/8192Mb/256SSDGb/noDVD/Int:Intel HD Graphics 620/48WHr/war 1y/1.49kg/Silver/W10Pro + IR Cam</t>
  </si>
  <si>
    <t>Lenovo ThinkPad T490 14.0FHD_IPS_AG_400N_LP I7-8565U_1.8G_4C/ 16GB_DDR4_2666 / 512GB_M.2_2280_NVME_TLC_OPAL/ INTEGRATED_GRAPHICS/ NO_DVD/ INTEL_9560_2X2AC+BT/ FIBOCOM_L830-EB_LTE_CAT6/ IR&amp;HD_CAMERA_W/MIC/ W10_PRO</t>
  </si>
  <si>
    <t>Lenovo ThinkPad  T490 14" WQHD (2560x1440) IPS 500 nit HDR Dolby Vision/ i7-8565U 1.8G 4C/ 16GB_DDR4_2666_MB,8GB_DDR4_2400_SODIMM/ 512GB_M.2_2280_NVME_TLC_OPAL/ / MX250_2GB_G5_64B/ / FIBOCOM_L830-EB_LTE_CAT6/ FPR/ IR&amp;HD_CAMERA_W/MIC/ Backlit KB/ 65W USB-C black 3 pin/ SCR/ 3 cell 50WH internal/ 1xUSB 3.1, 1xUSB 3.1 Always on, 1x USB Type-C; 1x Thunderbolt 3; HDMI, 4-in-1 card reader, LAN RJ-45/ / Windows 10 Pro/ 3 Year CI/ blac</t>
  </si>
  <si>
    <t>Lenovo ThinkPad  T490 14.0FHD_IPS_AG_400N_LP/ CORE_I5-8265U_1.6G_4C_MB/ 8GB_DDR4_2666_MB,8GB_DDR4_2400_SODIMM/ 512GB_QLC+32GB_OPTANE_M.2_2280/ / INTEGRATED_GRAPHICS/ IR&amp;HD_CAMERA_W/MIC/ KYB_RUS/ нет/ W10_PRO/ BLACK</t>
  </si>
  <si>
    <t>Lenovo ThinkPad T590  15.6FHD_IPS_AG_250N/ CORE_I5-8265U_1.6G_4C/ 8GB_DDR4_2666 / 512GB_M.2_2280_NVME_TLC_OPAL/ / Nvidia MX250 2GB GDDR5/ No ODD/ FIBOCOM_L830-EB_LTE_CAT6/ FPR/ 720P_HD_CAMERA_W/MIC/ / SCR/ 3 cell 57WH internal/ 65W USB-C black 3 pin/ 1xUSB 3.1, 1xUSB 3.1 Always on, 1x USB Type-C; 1x Thunderbolt 3; HDMI, 4-in-1 card reader, LAN RJ-45/ / Windows 10 Pro/ 3 Year CI/ black</t>
  </si>
  <si>
    <t>Lenovo ThinkPad T590 15.6FHD_IPS_AG_250N I5-8265U_1.6G_4C/ 8GB_DDR4_2666 / 256GB_M.2_2280_NVME_TLC_OPAL/ INTEGRATED_GRAPHICS/ NO_DVD/ INTEL_9560_2X2AC+BT/ FIBOCOM_L830-EB_LTE_CAT6/ 720P_HD_CAMERA_W/MIC/ W10_PRO</t>
  </si>
  <si>
    <t>Lenovo ThinkPad X390 Yoga, 13.3 FHD, Multitouch, i5-8265U 1.6G 4C, 8GB, 256GB SSD PCIe, Intel UHD 620, Intel9560AC+BT5, Fibocom L830-EB 4G LTE, 720p Camera , 3Cell 50 Wh Internal, Windows 10 Pro 64, 3Y SBTY Add On</t>
  </si>
  <si>
    <t>Lenovo ThinkPad T490s 14.0FHD_IPS_AG_250N I5-8265U_1.6G_4C/ 8GB DDR4_2400/ 256GB_M.2_2280_NVME_TLC_OPAL/ INTEGRATED_GRAPHICS/ NO_DVD/ INTEL_9560_2X2AC+BT/ NO_WWAN/ 720P_HD_CAMERA_W/MIC/ W10_PRO</t>
  </si>
  <si>
    <t>Lenovo ThinkPad T490s 14.0FHD_IPS_AG_400N I5-8265U_1.6G_4C/ 16GB DDR4_2400/ 512GB_M.2_2280_NVME_TLC_OPAL/ INTEGRATED_GRAPHICS/ NO_DVD/ INTEL_9560_2X2AC+BT/ FIBOCOM_L830-EB_4G_LTE_CAT6/ IR&amp;HD_CAMERA_W/MIC/ W10_PRO</t>
  </si>
  <si>
    <t>Lenovo ThinkPad T490s 14.0FHD_IPS_AG_400N_EPF/ CORE_I7-8565U_1.8G_4C_MB/ 16GB(8X16GBX16)_DDR4_2400/ 512GB_M.2_2280_NVME_TLC_OPAL/ / INTEGRATED_GRAPHICS/ IR&amp;HD_CAMERA_W/MIC/ KYB_RUS/ нет/ W10_PRO/ BLACK</t>
  </si>
  <si>
    <t>Lenovo ThinkPad X390 13.3FHD_IPS_AG_300N I5-8265U_1.6G_4C/ 8GB DDR4_2400/ 256GB_M.2_2280_NVME_TLC_OPAL/ INTEGRATED_GRAPHICS/ NO_DVD/ INTEL_9560_2X2AC+BT/ FIBOCOM_L830-EB_4G_LTE_CAT6/ 720P_HD_CAMERA_W/MIC/ W10_PRO</t>
  </si>
  <si>
    <t>Lenovo ThinkPad X390 13.3FHD_IPS_AG_300N I5-8265U_1.6G_4C/ 16GB DDR4_2400/ 256GB_M.2_2280_NVME_TLC_OPAL/ INTEGRATED_GRAPHICS/ NO_DVD/ INTEL_9560_2X2AC+BT/ NO_WWAN/ 720P_HD_CAMERA_W/MIC/ W10_PRO</t>
  </si>
  <si>
    <t>Lenovo ThinkPad X1 Carbon 7th Gen T 14.0FHD_IPS_AG_400N_LP/ CORE_I5-8265U_1.6G_4C_MB/ 16GB(4X32GBX32)_LPDDR3_2133/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/ W10_PRO/ N03_3Y_COURIER/CARRYIN/ BLACK</t>
  </si>
  <si>
    <t>Lenovo X1 Carbon 7th Gen T 14.0FHD_IPS_AG_400N_LP/ CORE_I7-8565U_1.8G_4C_MB/ 8GB(4X16GBX32)_LPDDR3_2133/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/ W10_PRO/ N03_3Y_COURIER/CARRYIN/ BLACK</t>
  </si>
  <si>
    <t>Lenovo ThinkPad  X1 Carbon 7th Gen T 14.0FHD_IPS_AG_400N_LP/ CORE_I7-8565U_1.8G_4C_MB/ 8GB(4X16GBX32)_LPDDR3_2133/ 256GB_SSD_M.2_2280_NVME_TLC_OP/ / INTEGRATED_GRAPHICS/ / NONE/ FINGERPRINT_READER/ IR&amp;HD_CAMERA_W/MIC/ KYB_RUS/ 65W_USB-C_3PIN_BK_EU/ / 4CELL_51WH_INTERNAL/ 1xUSB 3.1, 1xUSB 3.1 Always on, 2x Thunderbolt 3; HDMI, audio, Kensigton lock/ / W10_PRO/ N03_3Y_COURIER/CARRYIN/ BLACK</t>
  </si>
  <si>
    <t>Lenovo ThinkPad  X1 Carbon 7th Gen T 14.0WQHD_IPS_AG_300N/ CORE_I7-8565U_1.8G_4C_MB/ 16GB(4X32GBX32)_LPDDR3_2133/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/ W10_PRO/ N03_3Y_COURIER/CARRYIN/ BLACK</t>
  </si>
  <si>
    <t>Lenovo ThinkPad  X1 Carbon 7th Gen T 14.0UHD_IPS_GL_500N/ CORE_I7-8565U_1.8G_4C_MB/ 16GB(4X32GBX32)_LPDDR3_2133/ 512GB_SSD_M.2_2280_NVME_TLC_OP/ / INTEGRATED_GRAPHICS/ / NONE/ FINGERPRINT_READER/ IR&amp;HD_CAMERA_W/MIC/ KYB_RUS/ 65W_USB-C_3PIN_BK_EU/ / 4CELL_51WH_INTERNAL/ 1xUSB 3.1, 1xUSB 3.1 Always on, 2x Thunderbolt 3; HDMI, audio, Kensigton lock/ / W10_PRO/ N03_3Y_COURIER/CARRYIN/ BLACK</t>
  </si>
  <si>
    <t>Lenovo ThinkPad  X1 Carbon 7th Gen T 14.0UHD_IPS_GL_500N/ CORE_I7-8565U_1.8G_4C_MB/ 16GB(4X32GBX32)_LPDDR3_2133/ 1TB_SSD_M.2_2280_NVME_TLC_OPAL/ / INTEGRATED_GRAPHICS/ / NONE/ FINGERPRINT_READER/ IR&amp;HD_CAMERA_W/MIC/ KYB_RUS/ 65W_USB-C_3PIN_BK_EU/ / 4CELL_51WH_INTERNAL/ 1xUSB 3.1, 1xUSB 3.1 Always on, 2x Thunderbolt 3; HDMI, audio, Kensigton lock/ / W10_PRO/ N03_3Y_COURIER/CARRYIN/ BLACK</t>
  </si>
  <si>
    <t>Lenovo ThinkPad  X1 Carbon 7th Gen T 14.0UHD_IPS_GL_500N/ CORE_I7-8565U_1.8G_4C_MB/ 16GB(4X32GBX32)_LPDDR3_2133/ 1TB_SSD_M.2_2280_NVME_TLC_OPAL/ / INTEGRATED_GRAPHICS/ / FIBOCOM_L850-GL_4G_LTE_CAT9/ FINGERPRINT_READER/ IR&amp;HD_CAMERA_W/MIC/ KYB_RUS/ 65W_USB-C_3PIN_BK_EU/ / 4CELL_51WH_INTERNAL/ 1xUSB 3.1, 1xUSB 3.1 Always on, 2x Thunderbolt 3; HDMI, audio, Kensigton lock/ / W10_PRO/ N03_3Y_COURIER/CARRYIN/ BLACK</t>
  </si>
  <si>
    <t>Lenovo ThinkPad  X1 Carbon 7th Gen 14.0FHD_IPS_AG_400N_EPF/ CORE_I5-8265U_1.6G_4C_MB/ 16GB(4X32GBX32)_LPDDR3_2133/ 512GB_SSD_M.2_2280_NVME_TLC_OP/ / INTEGRATED_GRAPHICS/ IR&amp;HD_CAMERA_W/MIC/ KYB_RUS/ / W10_PRO/ BLACK</t>
  </si>
  <si>
    <t>Lenovo X1 Carbon 7th Gen T 14.0FHD_IPS/ CORE_I7-8665U_1.9G_4C/16GB_LPDDR3_2133/ 512GB_SSD_M.2_2280_NVME_TLC_OP/INTEGRATED_GRAPHICS/WWAN Misc Parts - WWAN Ready/MIC/ KYB_RUS/ 65W_USB-C_3PIN_BK_EU/4CELL_51WH_INTERNAL/ 1xUSB 3.1, 1xUSB 3.1 Always on, 2x Thunderbolt 3; HDMI, audio, Kensigton lock/W10_PRO/ 3Y_OnSyte</t>
  </si>
  <si>
    <t>Lenovo ThinkPad  X1 Yoga 4th Gen T 14.0WQHD_IPS_AR/AS_300N_MT/ CORE_I5-8265U_1.6G_4C_MB/ 8GB(4X16GBX32)_LPDDR3_2133/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Thinkpad Pen Pro/ W10_PRO/ N03_3Y_COURIER/CARRYIN/ GRAY</t>
  </si>
  <si>
    <t>Lenovo X1 Yoga 4th Gen T 14.0UHD_IPS_AR/AS_500N_MT/ CORE_I7-8565U_1.8G_4C_MB/ 16GB(4X32GBX32)_LPDDR3_2133/ 2TB_SSD_M.2_2280_NVME_TLC_OPAL/ / INTEGRATED_GRAPHICS/ / FIBOCOM_L860-GL_4G_LTE_CAT16/ FINGERPRINT_READER/ IR&amp;HD_CAMERA_W/MIC/ KYB_RUS/ 65W_USB-C_3PIN_BK_EU/ / 4CELL_51WH_INTERNAL/ 1xUSB 3.1, 1xUSB 3.1 Always on, 2x Thunderbolt 3; HDMI, audio, Kensigton lock/ Thinkpad Pen Pro/ W10_PRO/ N03_3Y_COURIER/CARRYIN/ GRAY</t>
  </si>
  <si>
    <t>Lenovo X1 Yoga 4th Gen T 14.0 FHD/CORE_I7-8565U_1.8G_4C_MB/8GB_LPDDR3_2133/512GB_SSD_M.2_2280_NVME_TLC_OPAL/INTEGRATED_GRAPHICS/FIBOCOM_L850-GL/FPR/CAMERA_W/MIC/ KYB_RUS/ 65W_USB-C_3PIN_BK_EU/4CELL_51WH_INTERNAL/ Thinkpad Pen Pro/ W10_PRO/ 3Y_Onsite</t>
  </si>
  <si>
    <t>Lenovo NoteBook TP X1 Yoga 4th Gen 14' i5-8365U 16G 10P PUB_RUS/UKR 65W_USB-C_PCC_3PIN_BK_EU W10_P64-RUS BKLT_KB_GY_FPR_RUS RUSSIA</t>
  </si>
  <si>
    <t>Lenovo ThinkPad  P1 2nd Gen 15.6" 15.6FHD AG IPS300N/ i7-9850H/ 1 x 16GB DDR4 2666MHz/ 512GB M.2 PCI-e SSD/ Quadro T1000 4Gb/Intel AX200 2x2AX+BT WW/ SCR/ W10 P64-RUS/ 3Y Onsite</t>
  </si>
  <si>
    <t>Lenovo X1 Extreme 2nd Gen 15.6UHD_IPS_AG_500N/ CORE_I7-9750H_2.6G_6C_MB/ 16GB_DDR4_2666_SODIMM/ 512GB_M.2_2280_NVME_TLC_OPAL/ / GTX_1650_4GB_G5_128B/ / / FINGERPRINT_READER/ IR&amp;HD_CAMERA_W/MIC/ / SMART_CARD_READER/ W10_PRO/ CARBON</t>
  </si>
  <si>
    <t>Lenovo X1 Extreme 2nd Gen 15.6UHD_IPS_AG_500N/ CORE_I7-9750H_2.6G_6C_MB/ 32GB(16+16)_DDR4_2666_SODIMM/ 1TB_M.2_2280_NVME_TLC_OPAL/ / GTX_1650_4GB_G5_128B/ / / FINGERPRINT_READER/ IR&amp;HD_CAMERA_W/MIC/ / SMART_CARD_READER/ W10_PRO/ CARBON</t>
  </si>
  <si>
    <t>Lenovo ThinkPad L13 Yoga  13.3FHD_IPS_GL_300N_MT/ CORE_I5-10210U_1.6G_4C_MB/ 8GB(8X8GX16)_DDR4_2666/ 256GB_SSD_M.2_2280_NVME_TLC_OP/ / INTEGRATED_GRAPHICS/ NONE,IR&amp;HD_CAMERA_W/MIC/ KYB_RUS/ pen/ W10_PRO/ BLACK</t>
  </si>
  <si>
    <t>Lenovo ThinkPad E14  T 14.0FHD_IPS_AG_250N_N/ I3-10110U_2.1G_2C_MB /8GB_DDR4_2666_SODIMM /256GB_SSD_M.2_2242_NVME_TLC / /INTEGRATED_GRAPHICS / / /FPR /720P_HD_CAMERA_W/MIC / / /3CELL_45WH_INTERNAL /65W_USB-C_PSU /2x USB 3.1, 1x USB 2.0, 1x USB Type-C; HDMI, LAN RJ45, kensington / /W10_PRO /1Y_CARRYIN /BLACK</t>
  </si>
  <si>
    <t>Lenovo ThinkPad E14  T 14.0FHD_IPS_AG_250N_N/ I5-10210U_1.6G_4C_MB /8GB_DDR4_2666_SODIMM /256GB_SSD_M.2_2242_NVME_TLC / /INTEGRATED_GRAPHICS / / /FPR /720P_HD_CAMERA_W/MIC / / /3CELL_45WH_INTERNAL /65W_USB-C_PSU /2x USB 3.1, 1x USB 2.0, 1x USB Type-C; HDMI, LAN RJ45, kensington / /W10_PRO /1Y_CARRYIN /BLACK</t>
  </si>
  <si>
    <t>Lenovo ThinkPad  E14  T 14.0FHD_IPS_AG_250N_N/ I7-10510U_1.8G_4C_MB /16GB_DDR4_2666_SODIMM /512GB_SSD_M.2_2242_NVME_TLC / /INTEGRATED_GRAPHICS / / /FPR /720P_HD_CAMERA_W/MIC / / /3CELL_45WH_INTERNAL /65W_USB-C_PSU /2x USB 3.1, 1x USB 2.0, 1x USB Type-C; HDMI, LAN RJ45, kensington / /W10_PRO /1Y_CARRYIN /BLACK</t>
  </si>
  <si>
    <t>Lenovo ThinkPad E14  T 14.0FHD_IPS_AG_250N_N/ I5-10210U_1.6G_4C_MB /16GB_DDR4_2666_SODIMM /256GB_SSD_M.2_2242_NVME_TLC / /INTEGRATED_GRAPHICS / / /FPR /720P_HD_CAMERA_W/MIC / / /3CELL_45WH_INTERNAL /65W_USB-C_PSU /2x USB 3.1, 1x USB 2.0, 1x USB Type-C; HDMI, LAN RJ45, kensington / /W10_PRO /1Y_CARRYIN /BLACK</t>
  </si>
  <si>
    <t>Lenovo ThinkPad  E14  T 14.0FHD_IPS_AG_250N_N/ I7-10510U_1.8G_4C_MB /16GB_DDR4_2666_SODIMM /256GB_SSD_M.2_2242_NVME_TLC /1TB_HD_5400RPM_2.5_7MM /INTEGRATED_GRAPHICS / / /FPR /720P_HD_CAMERA_W/MIC / / /3CELL_45WH_INTERNAL /65W_USB-C_PSU /2x USB 3.1, 1x USB 2.0, 1x USB Type-C; HDMI, LAN RJ45, kensington / /W10_PRO /1Y_CARRYIN /BLACK</t>
  </si>
  <si>
    <t>Lenovo ThinkPad  E14  T 14.0FHD_IPS_AG_250N_N/ I7-10510U_1.8G_4C_MB /16GB_DDR4_2666_SODIMM /512GB_SSD_M.2_2242_NVME_TLC / /RX640_2GB_D5_64B / / /FPR /720P_HD_CAMERA_W/MIC / / /3CELL_45WH_INTERNAL /65W_USB-C_PSU /2x USB 3.1, 1x USB 2.0, 1x USB Type-C; HDMI, LAN RJ45, kensington / /W10_PRO /1Y_CARRYIN /BLACK</t>
  </si>
  <si>
    <t>Lenovo ThinkPad E14  T 14.0FHD_IPS_AG_250N_N/ I5-10210U_1.6G_4C_MB /16GB_DDR4_2666_SODIMM /512GB_SSD_M.2_2242_NVME_TLC / /INTEGRATED_GRAPHICS / / /FPR /720P_HD_CAMERA_W/MIC / / /3CELL_45WH_INTERNAL /65W_USB-C_PSU /2x USB 3.1, 1x USB 2.0, 1x USB Type-C; HDMI, LAN RJ45, kensington / /W10_PRO /1Y_CARRYIN /BLACK</t>
  </si>
  <si>
    <t>Lenovo ThinkPad  E14  T 14.0FHD_IPS_AG_250N_N/ I5-10210U_1.6G_4C_MB /8GB_DDR4_2666_SODIMM /256GB_SSD_M.2_2242_NVME_TLC / /INTEGRATED_GRAPHICS / / /FPR /720P_HD_CAMERA_W/MIC / / /3CELL_45WH_INTERNAL /65W_USB-C_PSU /2x USB 3.1, 1x USB 2.0, 1x USB Type-C; HDMI, LAN RJ45, kensington / /NO_OS /1Y_CARRYIN /BLACK</t>
  </si>
  <si>
    <t>Lenovo ThinkPad E15  T 15.6FHD_IPS_AG_250N_N/ I7-10510U_1.8G_4C_MB /16GB_DDR4_2666_SODIMM /512GB_SSD_M.2_2242_NVME_TLC / /RX640_2GB_D5_64B / / /FPR /720P_HD_CAMERA_W/MIC / / /3CELL_45WH_INTERNAL /65W_USB-C_PSU /2x USB 3.1, 1x USB 2.0, 1x USB Type-C; HDMI, LAN RJ45, kensington / /W10_PRO /1Y_CARRYIN /BLACK</t>
  </si>
  <si>
    <t>Lenovo ThinkPad E15 T 15.6FHD_IPS_AG_250N_N/ I5-10210U_1.6G_4C_MB /16GB_DDR4_2666_SODIMM /512GB_SSD_M.2_2242_NVME_TLC / /INTEGRATED_GRAPHICS / / /FPR /720P_HD_CAMERA_W/MIC / / /3CELL_45WH_INTERNAL /65W_USB-C_PSU /2x USB 3.1, 1x USB 2.0, 1x USB Type-C; HDMI, LAN RJ45, kensington / /W10_PRO /1Y_CARRYIN /BLACK</t>
  </si>
  <si>
    <t>Lenovo ThinkPad E15  T 15.6FHD_IPS_AG_250N_N/ I5-10210U_1.6G_4C_MB /8GB_DDR4_2666_SODIMM /256GB_SSD_M.2_2242_NVME_TLC / /INTEGRATED_GRAPHICS / / /FPR /720P_HD_CAMERA_W/MIC / / /3CELL_45WH_INTERNAL /65W_USB-C_PSU /2x USB 3.1, 1x USB 2.0, 1x USB Type-C; HDMI, LAN RJ45, kensington / /W10_PRO /1Y_CARRYIN /BLACK</t>
  </si>
  <si>
    <t>Lenovo ThinkPad E15  T 15.6FHD_IPS_AG_250N_N/ I5-10210U_1.6G_4C_MB /8GB_DDR4_2666_SODIMM /512GB_SSD_M.2_2242_NVME_TLC / /INTEGRATED_GRAPHICS / / /FPR /720P_HD_CAMERA_W/MIC / / /3CELL_45WH_INTERNAL /65W_USB-C_PSU /2x USB 3.1, 1x USB 2.0, 1x USB Type-C; HDMI, LAN RJ45, kensington / /W10_PRO /1Y_CARRYIN /BLACK</t>
  </si>
  <si>
    <t>Lenovo ThinkBook 14-IIL 14.0FHD_IPS_AG_250N_N / CORE_I7-1065G7_1.3G_4C / 16GB_DDR4_2666_SODIMM / 512GB_SSD_M.2_2242_NVME_TLC / INTEGRATED_GRAPHICS / 720P_HD_CAMERA_WITH_ARRAY_MIC / 3CELL_45WH_INTERNAL / W10_PRO /     1Y_ CARRYIN</t>
  </si>
  <si>
    <t>Lenоvo ThinkBook 14-IIL 14.0FHD_IPS_AG_250N_N  / CORE_I5-1035G1_1.0G_4C_MB / 8GB_DDR4_2666_SODIMM / 256GB_SSD_M.2_2242_NVME_TLC / INTEGRATED_GRAPHICS / NO_OS</t>
  </si>
  <si>
    <t>Lenоvo ThinkBook 14-IIL 14.0FHD_IPS_AG_250N_N  / CORE_I3-1005G1_1.2G_2C_MB / 8GB_DDR4_2666_SODIMM / 256GB_SSD_M.2_2242_NVME_TLC / INTEGRATED_GRAPHICS / NO_OS</t>
  </si>
  <si>
    <t>Lenоvo V340-17IWL 17.3 FHD IPS AG 300 nit/ Core i3-8145U 2.1GHz/ NO_OM + 8Gb/ 256GB SSD M.2 2242/ / INTEGRATED/ No FPR/ Win 10 Pro/ Iron Grey</t>
  </si>
  <si>
    <t>Lenоvo V340-17IWL 17.3 FHD IPS AG 300 nit/ Core i3-8145U 2.1GHz/ NO_OM + 8Gb/ / 1TB/5400RPM/ INTEGRATED/ No FPR/ DOS/ Iron Grey</t>
  </si>
  <si>
    <t>Lenovo V340-17IWL 17.3 FHD IPS AG 300 nit/ Pentium 5405U 2.3GHz/ 4G DDR4-2133/ none/ 128GB SSD M.2 2242/ integrated video/ DVD+-RW DL/ 1X1 AC + BT4.1/ No FPR/ 3CELL 36WH/ 2xUSB 3.0/1xUSB 3.0 Type C/1xHDMI/1xRJ45/1xNovo hole/1xCombo audio/ DOS/ 1 Year/ Iron Grey</t>
  </si>
  <si>
    <t>Lenovo V14-IIL 14.0FHD_TN_AG_220N_N/ CORE_I5-1035G1_1.0G_4C_MB/ 4GB DDR4 2400+4GB DDR4 2400/ 256GB_SSD_M.2_2242_NVME_TLC/ / Интегрированная графика/ Wi-Fi 1x1 AC+BT/ / 2-cell 35 Вт/ч/ 2 x USB 3.0, 1 x USB 2.0,  HDMI, 4-in-1 card reader/ No OS/ 1 год carry-in/ 2,1kg/ Серый стальной</t>
  </si>
  <si>
    <t>MSI Prestige 14 A10SC-008RU 14"(1920x1080 (матовый) IPS)/Intel Core i7 10710U(1.1Ghz)/16384Mb/1024PCISSDGb/noDVD/Ext:nVidia GeForce GTX1650 Max-Q(4096Mb)/Cam/BT/WiFi/war 1y/1.29kg/Gray/W10</t>
  </si>
  <si>
    <t>MSI Prestige 14 A10SC-057RU 14"(1920x1080 (матовый) IPS)/Intel Core i7 10710U(1.1Ghz)/16384Mb/512PCISSDGb/noDVD/Ext:nVidia GeForce GTX1650 Max-Q(4096Mb)/Cam/BT/WiFi/war 1y/1.29kg/Gray/W10</t>
  </si>
  <si>
    <t>MSI Prestige 14 A10SC-059RU 14"(1920x1080 (матовый) IPS)/Intel Core i5 10210U(1.6Ghz)/16384Mb/512PCISSDGb/noDVD/Ext:nVidia GeForce GTX1650 Max-Q(4096Mb)/Cam/BT/WiFi/war 1y/1.29kg/Gray/W10</t>
  </si>
  <si>
    <t>ExpertBook B9450F</t>
  </si>
  <si>
    <t>Matebook</t>
  </si>
  <si>
    <t>Zbook</t>
  </si>
  <si>
    <t>Aspire A515-53</t>
  </si>
  <si>
    <t>TravelMate P215-52</t>
  </si>
  <si>
    <t>VivoBook Max</t>
  </si>
  <si>
    <t>ProBook 440 G7</t>
  </si>
  <si>
    <t>ProBook 430 G7</t>
  </si>
  <si>
    <t>ProBook 450 G7</t>
  </si>
  <si>
    <t>IdeaPad 3 17IML05</t>
  </si>
  <si>
    <t xml:space="preserve">   </t>
  </si>
  <si>
    <t>Huawei Итог</t>
  </si>
  <si>
    <t>DELL Commercial</t>
  </si>
  <si>
    <t>DELL Consumer</t>
  </si>
  <si>
    <t>HP Commercial</t>
  </si>
  <si>
    <t>HP Consumer</t>
  </si>
  <si>
    <t>LENOVO Commercial</t>
  </si>
  <si>
    <t>LENOVO Consumer</t>
  </si>
  <si>
    <t>Aspire A715-75G</t>
  </si>
  <si>
    <t>Extensa 2540-5x</t>
  </si>
  <si>
    <t>Swift SF314-54GT</t>
  </si>
  <si>
    <t>MX350</t>
  </si>
  <si>
    <t>Macbook Air 13 (IL)</t>
  </si>
  <si>
    <t>Macbook Pro 13 (IL)</t>
  </si>
  <si>
    <t>VivoBook X402F</t>
  </si>
  <si>
    <t>Asus GA401I</t>
  </si>
  <si>
    <t>Asus GA502I</t>
  </si>
  <si>
    <t>Asus FX506I</t>
  </si>
  <si>
    <t>Asus FX706I</t>
  </si>
  <si>
    <t>5 20</t>
  </si>
  <si>
    <t>VivoBook S533F</t>
  </si>
  <si>
    <t>VivoBook X413F</t>
  </si>
  <si>
    <t>VivoBook X512J</t>
  </si>
  <si>
    <t>MX330</t>
  </si>
  <si>
    <t>Inspiron G3 15-6707</t>
  </si>
  <si>
    <t>Inspiron G3 15-6714</t>
  </si>
  <si>
    <t>Inspiron G3 15-6721</t>
  </si>
  <si>
    <t>Inspiron G5 15-8047</t>
  </si>
  <si>
    <t>Inspiron G5 15-8061</t>
  </si>
  <si>
    <t>Inspiron G3 15-6691</t>
  </si>
  <si>
    <t>Latitude 7400 2-in-1</t>
  </si>
  <si>
    <t>Envy 17-ce1000</t>
  </si>
  <si>
    <t>HP 15-dw1000</t>
  </si>
  <si>
    <t>HP 15-dw2000 Core</t>
  </si>
  <si>
    <t>Pavilion x360 14-dh1000</t>
  </si>
  <si>
    <t>Pavilion x360 15-dq1000</t>
  </si>
  <si>
    <t>Int/M535</t>
  </si>
  <si>
    <t>Probook x360 11 G5</t>
  </si>
  <si>
    <t>IdeaPad 3 17ADA05</t>
  </si>
  <si>
    <t>IdeaPad 5 14IIL05</t>
  </si>
  <si>
    <t>IdeaPad 5 15IIL05</t>
  </si>
  <si>
    <t>IdeaPad L340-15ARR</t>
  </si>
  <si>
    <t>MSI GE75CML</t>
  </si>
  <si>
    <t>RTX2070/RTX2080</t>
  </si>
  <si>
    <t>MSI GL65CML</t>
  </si>
  <si>
    <t>MSI GL75CML</t>
  </si>
  <si>
    <t>MSI P75CML</t>
  </si>
  <si>
    <t>Mi Notebook Air 13.3 2018</t>
  </si>
  <si>
    <t>Mi Notebook Air 13.3 2017</t>
  </si>
  <si>
    <t>6 20</t>
  </si>
  <si>
    <t>IdeaPad 5 14ARE05</t>
  </si>
  <si>
    <t>IdeaPad 5 15ARE05</t>
  </si>
  <si>
    <t>HP 15s-eq1000</t>
  </si>
  <si>
    <t>Vostro 3491</t>
  </si>
  <si>
    <t>Razer</t>
  </si>
  <si>
    <t>Razer Blade Stealth 13.3 (W)</t>
  </si>
  <si>
    <t>Razer Blade Stealth 13.3 (I)</t>
  </si>
  <si>
    <t>V15-ADA</t>
  </si>
  <si>
    <t>HP 14-cf3000 Core</t>
  </si>
  <si>
    <t>Int/620</t>
  </si>
  <si>
    <t>LifeBook S937</t>
  </si>
  <si>
    <t>ConceptD 5 CN517-71</t>
  </si>
  <si>
    <t>ConceptD 9 CN917-71</t>
  </si>
  <si>
    <t>ThinkPad X1 Carbon Gen8</t>
  </si>
  <si>
    <t>Razer Blade Pro 17 (2019)</t>
  </si>
  <si>
    <t>MateBook 13 AMD HN</t>
  </si>
  <si>
    <t>1920x1080/3000x2000</t>
  </si>
  <si>
    <t>MACHC</t>
  </si>
  <si>
    <t>Boh</t>
  </si>
  <si>
    <t>Honor MagicBook 15 AMD Boh</t>
  </si>
  <si>
    <t>Nbl</t>
  </si>
  <si>
    <t>Honor MagicBook 14 AMD Nbl</t>
  </si>
  <si>
    <t>MSI GF65C</t>
  </si>
  <si>
    <t>IdeaPad Flex 3 11IGL05</t>
  </si>
  <si>
    <t>Nbb</t>
  </si>
  <si>
    <t>Matebook D14 Intel Nbb</t>
  </si>
  <si>
    <t>Matebook D14 AMD Nbl</t>
  </si>
  <si>
    <t>Comet Lake-H</t>
  </si>
  <si>
    <t>MSI GE66CML</t>
  </si>
  <si>
    <t>MSI GP65CML</t>
  </si>
  <si>
    <t>MSI GP75CML</t>
  </si>
  <si>
    <t>MSI GS75CML</t>
  </si>
  <si>
    <t>MSI GS66CML</t>
  </si>
  <si>
    <t>Modern 14 A10R</t>
  </si>
  <si>
    <t>MSI GF72CML</t>
  </si>
  <si>
    <t>RTX4000</t>
  </si>
  <si>
    <t>Irbis NB244</t>
  </si>
  <si>
    <t>VivoBook X459F</t>
  </si>
  <si>
    <t>IdeaPad Flex 5 14IIL05</t>
  </si>
  <si>
    <t>IdeaPad Flex 5 15IIL05</t>
  </si>
  <si>
    <t>MateBook 13 WRT</t>
  </si>
  <si>
    <t>WRT</t>
  </si>
  <si>
    <t>IdeaPad 3 15ADA05</t>
  </si>
  <si>
    <t>IdeaPad 3 15IIL05</t>
  </si>
  <si>
    <t>Aspire A515-43</t>
  </si>
  <si>
    <t>VovoBook X560U</t>
  </si>
  <si>
    <t>VivoBook S433F</t>
  </si>
  <si>
    <t>Aspire AN515-44</t>
  </si>
  <si>
    <t>IdeaPad Flex 5 14ARE05</t>
  </si>
  <si>
    <t>Inspiron G3 15-3417</t>
  </si>
  <si>
    <t>Inspiron G3 15-3424</t>
  </si>
  <si>
    <t>Asus X509M</t>
  </si>
  <si>
    <t>Inspiron G5 15-8111</t>
  </si>
  <si>
    <t>Asus G512L</t>
  </si>
  <si>
    <t>Inspiron G5 15-8535</t>
  </si>
  <si>
    <t>Aspire AN517-52</t>
  </si>
  <si>
    <t>Inspiron G5 15-8542</t>
  </si>
  <si>
    <t>Inspiron G5 15-8559</t>
  </si>
  <si>
    <t>Inspiron G3 15-6541</t>
  </si>
  <si>
    <t>Asus G712L</t>
  </si>
  <si>
    <t>HP 17-by3000 Core</t>
  </si>
  <si>
    <t>Int/MX330</t>
  </si>
  <si>
    <t>Aspire A514-52G</t>
  </si>
  <si>
    <t>MX130/MX350</t>
  </si>
  <si>
    <t>Aspire AN515-55</t>
  </si>
  <si>
    <t>GTX1650/RTX2060</t>
  </si>
  <si>
    <t>Swift SF313-52G</t>
  </si>
  <si>
    <t>Alienware m17 R2</t>
  </si>
  <si>
    <t>GTX1650/GTX1660/RTX2060/RTX2070/RTX2080</t>
  </si>
  <si>
    <t>Latitude 5411</t>
  </si>
  <si>
    <t>Latitude 5510</t>
  </si>
  <si>
    <t>Latitude 5511</t>
  </si>
  <si>
    <t>Latitude 7310</t>
  </si>
  <si>
    <t>Vostro 3591</t>
  </si>
  <si>
    <t>XPS 15 9500</t>
  </si>
  <si>
    <t>1920x1080/3840x2400</t>
  </si>
  <si>
    <t>HP 17-ca2000</t>
  </si>
  <si>
    <t>Omen 15-dh1000</t>
  </si>
  <si>
    <t>Omen 17-cb1000</t>
  </si>
  <si>
    <t>Pavilion 15-dk1000</t>
  </si>
  <si>
    <t>Pavilion 17-cd1000</t>
  </si>
  <si>
    <t>Legion 5 15ARH05</t>
  </si>
  <si>
    <t>RedmiBook 14 Ryzen XMA</t>
  </si>
  <si>
    <t>Aspire 1 A</t>
  </si>
  <si>
    <t>Aspire 3 A</t>
  </si>
  <si>
    <t>Aspire 5 A</t>
  </si>
  <si>
    <t>Aspire 7 A</t>
  </si>
  <si>
    <t>Aspire Nitro 5</t>
  </si>
  <si>
    <t>Aspire Nitro 7</t>
  </si>
  <si>
    <t>Aspire E5</t>
  </si>
  <si>
    <t>Aspire ES1</t>
  </si>
  <si>
    <t>Aspire R3</t>
  </si>
  <si>
    <t>Aspire R5</t>
  </si>
  <si>
    <t>Aspire R7</t>
  </si>
  <si>
    <t>Aspire S5</t>
  </si>
  <si>
    <t>Aspire S7</t>
  </si>
  <si>
    <t>Swift 1</t>
  </si>
  <si>
    <t>Swift 3</t>
  </si>
  <si>
    <t>Swift 5</t>
  </si>
  <si>
    <t>Swift 7</t>
  </si>
  <si>
    <t>Spin 7</t>
  </si>
  <si>
    <t>Spin 3</t>
  </si>
  <si>
    <t>Spin 5</t>
  </si>
  <si>
    <t>Spin 1</t>
  </si>
  <si>
    <t>Aspire V Nitro 7</t>
  </si>
  <si>
    <t>Aspire VX5</t>
  </si>
  <si>
    <t>Predator Helios 300</t>
  </si>
  <si>
    <t>Predator Helios 500</t>
  </si>
  <si>
    <t>Predator Helios 700</t>
  </si>
  <si>
    <t>Predator Triton 300</t>
  </si>
  <si>
    <t>Predator Triton 700</t>
  </si>
  <si>
    <t>Predator Triton 500</t>
  </si>
  <si>
    <t>Predator Triton 900</t>
  </si>
  <si>
    <t>Predator G5</t>
  </si>
  <si>
    <t>Predator G9</t>
  </si>
  <si>
    <t>Predator GX</t>
  </si>
  <si>
    <t>TravelMate B</t>
  </si>
  <si>
    <t>ConceptD 3</t>
  </si>
  <si>
    <t>ConceptD 5</t>
  </si>
  <si>
    <t>ConceptD 7</t>
  </si>
  <si>
    <t>ConceptD 9</t>
  </si>
  <si>
    <t>Macbook</t>
  </si>
  <si>
    <t>Asus B</t>
  </si>
  <si>
    <t>ExpertBook B</t>
  </si>
  <si>
    <t>Vivobook E</t>
  </si>
  <si>
    <t>Asus E</t>
  </si>
  <si>
    <t>Asus TUF FX</t>
  </si>
  <si>
    <t>Asus ROG G</t>
  </si>
  <si>
    <t>Asus ROG GA</t>
  </si>
  <si>
    <t>Asus ROG GL</t>
  </si>
  <si>
    <t>Asus ROG GM</t>
  </si>
  <si>
    <t>Asus ROG GU</t>
  </si>
  <si>
    <t>Asus ROG GX</t>
  </si>
  <si>
    <t>Asus X/K/R/F/D/M</t>
  </si>
  <si>
    <t>Asus N</t>
  </si>
  <si>
    <t>VivoBook X/F/M/R</t>
  </si>
  <si>
    <t>EeeBook</t>
  </si>
  <si>
    <t>VivoBook E</t>
  </si>
  <si>
    <t>Barandline</t>
  </si>
  <si>
    <t>VivoBook S</t>
  </si>
  <si>
    <t>Vivobook Flip</t>
  </si>
  <si>
    <t>Zenbook BX</t>
  </si>
  <si>
    <t>Zenbook UX/UM</t>
  </si>
  <si>
    <t>Zenbook RX</t>
  </si>
  <si>
    <t>Zenbook Pro</t>
  </si>
  <si>
    <t>Zenbook Duo</t>
  </si>
  <si>
    <t>Inspiron 3000</t>
  </si>
  <si>
    <t>Inspiron 5000</t>
  </si>
  <si>
    <t>Inspiron 7000</t>
  </si>
  <si>
    <t>Inspiron G3</t>
  </si>
  <si>
    <t>Inspiron G5</t>
  </si>
  <si>
    <t>Inspiron G7</t>
  </si>
  <si>
    <t>Latitude 3000</t>
  </si>
  <si>
    <t>Latitude 5000</t>
  </si>
  <si>
    <t>Latitude 7000</t>
  </si>
  <si>
    <t>Latitude 7000 Endur</t>
  </si>
  <si>
    <t>Latitude 5000 Endur</t>
  </si>
  <si>
    <t>Latitude 9000</t>
  </si>
  <si>
    <t>Vostro 3000</t>
  </si>
  <si>
    <t>Vostro 5000</t>
  </si>
  <si>
    <t>Chromebook</t>
  </si>
  <si>
    <t>Elitebook Dragon</t>
  </si>
  <si>
    <t>Elitebook 1000</t>
  </si>
  <si>
    <t>Elitebook 700</t>
  </si>
  <si>
    <t>Elitebook 800</t>
  </si>
  <si>
    <t>2xx</t>
  </si>
  <si>
    <t>3xx</t>
  </si>
  <si>
    <t>Probook 11</t>
  </si>
  <si>
    <t>Probook 400</t>
  </si>
  <si>
    <t>Probook 600</t>
  </si>
  <si>
    <t>Spectre Pro</t>
  </si>
  <si>
    <t>IdeaPad 1</t>
  </si>
  <si>
    <t>IdeaPad 5</t>
  </si>
  <si>
    <t>IdeaPad 3</t>
  </si>
  <si>
    <t>IdeaPad 7</t>
  </si>
  <si>
    <t>IdeaPAd L3</t>
  </si>
  <si>
    <t>IdeaPad C3</t>
  </si>
  <si>
    <t>IdeaPad D3</t>
  </si>
  <si>
    <t>IdeaPad S1</t>
  </si>
  <si>
    <t>IdeaPAd S3</t>
  </si>
  <si>
    <t>IdeaPad S5</t>
  </si>
  <si>
    <t>IdeaPad L3</t>
  </si>
  <si>
    <t>IdeaPad Y</t>
  </si>
  <si>
    <t>V1</t>
  </si>
  <si>
    <t>V3</t>
  </si>
  <si>
    <t>V5</t>
  </si>
  <si>
    <t>Slim</t>
  </si>
  <si>
    <t>Legion 5</t>
  </si>
  <si>
    <t>Legion 7</t>
  </si>
  <si>
    <t>Legion 9</t>
  </si>
  <si>
    <t>ThinkPad E/Edge</t>
  </si>
  <si>
    <t>ThinkPad A</t>
  </si>
  <si>
    <t>ThinkPad L</t>
  </si>
  <si>
    <t>ThinkPad P</t>
  </si>
  <si>
    <t>ThinkPad T</t>
  </si>
  <si>
    <t>ThinkPad W</t>
  </si>
  <si>
    <t>ThinkPad X1</t>
  </si>
  <si>
    <t>ThinkPad X</t>
  </si>
  <si>
    <t>ThinkBook</t>
  </si>
  <si>
    <t>ThinkPad 11/13/Yoga</t>
  </si>
  <si>
    <t>Yoga 3</t>
  </si>
  <si>
    <t>Yoga 5</t>
  </si>
  <si>
    <t>Yoga 7</t>
  </si>
  <si>
    <t>Yoga 9</t>
  </si>
  <si>
    <t>Yoga C5</t>
  </si>
  <si>
    <t>Yoga C7</t>
  </si>
  <si>
    <t>Yoga C9</t>
  </si>
  <si>
    <t>Yoga S7</t>
  </si>
  <si>
    <t>Yoga S9</t>
  </si>
  <si>
    <t>Yoga Book</t>
  </si>
  <si>
    <t>Winbook</t>
  </si>
  <si>
    <t>C</t>
  </si>
  <si>
    <t>G</t>
  </si>
  <si>
    <t>P</t>
  </si>
  <si>
    <t>W</t>
  </si>
  <si>
    <t>Irbis NB1</t>
  </si>
  <si>
    <t>Irbis NB2</t>
  </si>
  <si>
    <t>Irbis NB3</t>
  </si>
  <si>
    <t>Irbis NB4</t>
  </si>
  <si>
    <t>Irbis NB5</t>
  </si>
  <si>
    <t>Irbis NB6</t>
  </si>
  <si>
    <t>Irbis NB9</t>
  </si>
  <si>
    <t>smartbook</t>
  </si>
  <si>
    <t>visconte</t>
  </si>
  <si>
    <t>4g</t>
  </si>
  <si>
    <t>eve</t>
  </si>
  <si>
    <t>citi</t>
  </si>
  <si>
    <t>redmi</t>
  </si>
  <si>
    <t>Mi Pro</t>
  </si>
  <si>
    <t>Mi</t>
  </si>
  <si>
    <t>mi Air</t>
  </si>
  <si>
    <t>mi gaming</t>
  </si>
  <si>
    <t>Matebook Pro</t>
  </si>
  <si>
    <t>Honor Magicbook</t>
  </si>
  <si>
    <t>Honor Magicbook Pro</t>
  </si>
  <si>
    <t>Surface</t>
  </si>
  <si>
    <t>haier</t>
  </si>
  <si>
    <t>krez</t>
  </si>
  <si>
    <t>Touchbook</t>
  </si>
  <si>
    <t>LifeBook S</t>
  </si>
  <si>
    <t>Blade</t>
  </si>
  <si>
    <t>Blade Pro</t>
  </si>
  <si>
    <t>Прайс июнь</t>
  </si>
  <si>
    <t>п</t>
  </si>
  <si>
    <t>Vostro 7000</t>
  </si>
  <si>
    <t>FirePro W4190M</t>
  </si>
  <si>
    <t>na</t>
  </si>
  <si>
    <t>CL_discret_lite</t>
  </si>
  <si>
    <t>Zenbook Flip UX360C</t>
  </si>
  <si>
    <t>Latitude 3190</t>
  </si>
  <si>
    <t>GO_education</t>
  </si>
  <si>
    <t>Latitude 3310</t>
  </si>
  <si>
    <t>Latitude 5300 2-in-1</t>
  </si>
  <si>
    <t>Latitude 5310</t>
  </si>
  <si>
    <t>Latitude 5410</t>
  </si>
  <si>
    <t>Latitude 7200 2-in-1</t>
  </si>
  <si>
    <t>Envy x360 15-dr1000</t>
  </si>
  <si>
    <t>HP 14-dk1000</t>
  </si>
  <si>
    <t>ThinkPad X13 G1</t>
  </si>
  <si>
    <t>ThinkPad T14 Gen1</t>
  </si>
  <si>
    <t>ThinkPad T14s Gen1</t>
  </si>
  <si>
    <t>Creator 17M A10S</t>
  </si>
  <si>
    <t>Bravo 15 A4D</t>
  </si>
  <si>
    <t>Modern 14 B10M</t>
  </si>
  <si>
    <t>Modern 14 B10R</t>
  </si>
  <si>
    <t>TravelMate P215-52G</t>
  </si>
  <si>
    <t>Asus G732L</t>
  </si>
  <si>
    <t>Asus GX701L</t>
  </si>
  <si>
    <t>Asus Duo GX550L</t>
  </si>
  <si>
    <t>1920x1080/3840x2160+ScreenPad</t>
  </si>
  <si>
    <t>MacBook Air 13-inch: 1.8GHz dual-core Intel Core i5 (TB up to 2.9GHz)/8GB/128GB SSD/Intel HD Graphics 6000</t>
  </si>
  <si>
    <t>13-inch MacBook Pro with Touch Bar: 2.4GHz quad‑core 8th‑generation Intel Core i5 (TB up to 4.1GHz)/8Gb/512GB/Intel Iris Plus Graphics 655 - Silver</t>
  </si>
  <si>
    <t>13-inch MacBook Air: 1.1GHz quad-core 10th-generation Intel Core i5 (TB up to 3.5GHz)/8GB/512GB SSD/ Intel Iris Plus Graphics - Space Grey</t>
  </si>
  <si>
    <t>13-inch MacBook Air: 1.1GHz quad-core 10th-generation Intel Core i5 (TB up to 3.5GHz)/8GB/512GB SSD/ Intel Iris Plus Graphics - Silver</t>
  </si>
  <si>
    <t>13-inch MacBook Air: 1.1GHz quad-core 10th-generation Intel Core i5 (TB up to 3.5GHz)/8GB/512GB SSD/ Intel Iris Plus Graphics - Gold</t>
  </si>
  <si>
    <t>16-inch MacBook Pro with Touch Bar: 2.6GHz 6-core Intel Core i7 (TB up to 4.5GHz)/16GB/512GB SSD/AMD Radeon Pro 5300M with 4GB of GDDR6 - Space Grey</t>
  </si>
  <si>
    <t>16-inch MacBook Pro with Touch Bar: 2.3GHz 8-core Intel Core i9 (TB up to 4.8GHz)/16GB/1TB SSD/AMD Radeon Pro 5500M with 4GB of GDDR6 - Space Grey</t>
  </si>
  <si>
    <t>16-inch MacBook Pro with Touch Bar: 2.6GHz 6-core Intel Core i7 (TB up to 4.5GHz)/16GB/512GB SSD/AMD Radeon Pro 5300M with 4GB of GDDR6 - Silver</t>
  </si>
  <si>
    <t>16-inch MacBook Pro with Touch Bar: 2.3GHz 8-core Intel Core i9 (TB up to 4.8GHz)/16GB/1TB SSD/AMD Radeon Pro 5500M with 4GB of GDDR6 - Silver</t>
  </si>
  <si>
    <t>13-inch MacBook Pro with Touch Bar: 2.0GHz quad‑core 10-th generation Intel Core i5 (TB up to 3.8GHz)/16Gb/512GB/Intel Iris Plus Graphics - Space Grey</t>
  </si>
  <si>
    <t>13-inch MacBook Pro with Touch Bar: 2.0GHz quad‑core 10-th generation Intel Core i5 (TB up to 3.8GHz)/16Gb/1TB/Intel Iris Plus Graphics - Space Grey</t>
  </si>
  <si>
    <t>13-inch MacBook Pro with Touch Bar: 2.0GHz quad‑core 10-th generation Intel Core i5 (TB up to 3.8GHz)/16Gb/512GB/Intel Iris Plus Graphics - Silver</t>
  </si>
  <si>
    <t>13-inch MacBook Pro with Touch Bar: 2.0GHz quad‑core 10-th generation Intel Core i5 (TB up to 3.8GHz)/16Gb/1TB/Intel Iris Plus Graphics - Silver</t>
  </si>
  <si>
    <t>13-inch MacBook Air: 1.1GHz dual-core 10th-generation Intel Core i3 (TB up to 3.2GHz)/8GB/256GB SSD/ Intel Iris Plus Graphics - Space Grey</t>
  </si>
  <si>
    <t>13-inch MacBook Air: 1.1GHz dual-core 10th-generation Intel Core i3 (TB up to 3.2GHz)/8GB/256GB SSD/ Intel Iris Plus Graphics - Silver</t>
  </si>
  <si>
    <t>13-inch MacBook Air: 1.1GHz dual-core 10th-generation Intel Core i3 (TB up to 3.2GHz)/8GB/256GB SSD/ Intel Iris Plus Graphics - Gold</t>
  </si>
  <si>
    <t>13-inch MacBook Pro with Touch Bar: 1.4GHz quad-core 8th-generation Intel Core i5 (TB up to 3.9GHz)/8Gb/256GB/Intel Iris Plus Graphics 645 - Space Grey</t>
  </si>
  <si>
    <t>13-inch MacBook Pro with Touch Bar: 1.4GHz quad-core 8th-generation Intel Core i5 (TB up to 3.9GHz)/8Gb/512GB/Intel Iris Plus Graphics 645 - Space Grey</t>
  </si>
  <si>
    <t>13-inch MacBook Pro with Touch Bar: 1.4GHz quad-core 8th-generation Intel Core i5 (TB up to 3.9GHz)/8Gb/256GB/Intel Iris Plus Graphics 645 - Silver</t>
  </si>
  <si>
    <t>13-inch MacBook Pro with Touch Bar: 1.4GHz quad-core 8th-generation Intel Core i5 (TB up to 3.9GHz)/8Gb/512GB/Intel Iris Plus Graphics 645 - Silver</t>
  </si>
  <si>
    <t>13-inch MacBook Air: 1.1GHz quad-core 10th-generation Intel Core i5 (TB up to 3.5GHz)/16GB/512GB SSD/Intel Iris Plus Graphics - Space Gray</t>
  </si>
  <si>
    <t>13-inch MacBook Air: 1.2GHz quad-core 10th-generation Intel Core i7 (TB up to 3.8GHz)/16GB/512GB SSD/Intel Iris Plus Graphics - Space Gray</t>
  </si>
  <si>
    <t>13-inch MacBook Air: 1.2GHz quad-core 10th-generation Intel Core i7 (TB up to 3.8GHz)/16GB/1TB SSD/Intel Iris Plus Graphics - Space Gray</t>
  </si>
  <si>
    <t>13-inch MacBook Air: 1.2GHz quad-core 10th-generation Intel Core i7 (TB up to 3.8GHz)/16GB/2TB SSD/Intel Iris Plus Graphics - Space Gray</t>
  </si>
  <si>
    <t>13-inch MacBook Air: 1.1GHz quad-core 10th-generation Intel Core i5 (TB up to 3.5GHz)/16GB/512GB SSD/Intel Iris Plus Graphics - Gold</t>
  </si>
  <si>
    <t>16-inch MacBook Pro with Touch Bar: 2.4GHz 8-core Intel Core i9 (TB up to 5.0GHz)/64GB/2TB SSD/AMD Radeon Pro 5500M with 8GB of GDDR6 - Space Grey</t>
  </si>
  <si>
    <t>16-inch MacBook Pro with Touch Bar: 2.6GHz 6-core Intel Core i7 (TB up to 4.5GHz)/32GB/1TB SSD/AMD Radeon Pro 5300M with 4GB of GDDR6 - Space Grey</t>
  </si>
  <si>
    <t>16-inch MacBook Pro with Touch Bar: 2.4GHz 8-core Intel Core i9 (TB up to 5.0GHz)/32GB/512GB SSD/AMD Radeon Pro 5500M with 4GB of GDDR6 - Space Grey</t>
  </si>
  <si>
    <t>16-inch MacBook Pro with Touch Bar: 2.6GHz 6-core Intel Core i7 (TB up to 4.5GHz)/16GB/1TB SSD/AMD Radeon Pro 5300M with 4GB of GDDR6 - Space Grey</t>
  </si>
  <si>
    <t>16-inch MacBook Pro with Touch Bar: 2.4GHz 8-core Intel Core i9 (TB up to 5.0GHz)/32GB/1TB SSD/AMD Radeon Pro 5500M with 8GB of GDDR6 - Space Grey</t>
  </si>
  <si>
    <t>16-inch MacBook Pro with Touch Bar: 2.6GHz 6-core Intel Core i7 (TB up to 4.5GHz)/32GB/512GB SSD/AMD Radeon Pro 5300M with 4GB of GDDR6 - Space Grey</t>
  </si>
  <si>
    <t>16-inch MacBook Pro with Touch Bar: 2.4GHz 8-core Intel Core i9 (TB up to 5.0GHz)/32GB/512GB SSD/AMD Radeon Pro 5300M with 4GB of GDDR6 - Space Grey</t>
  </si>
  <si>
    <t>16-inch MacBook Pro with Touch Bar: 2.4GHz 8-core Intel Core i9 (TB up to 5.0GHz)/32GB/1TB SSD/AMD Radeon Pro 5300M with 4GB of GDDR6 - Space Grey</t>
  </si>
  <si>
    <t>16-inch MacBook Pro with Touch Bar: 2.6GHz 6-core Intel Core i7 (TB up to 4.5GHz)/32GB/512GB SSD/AMD Radeon Pro 5500M with 4GB of GDDR6 - Space Grey</t>
  </si>
  <si>
    <t>16-inch MacBook Pro with Touch Bar: 2.4GHz 8-core Intel Core i9 (TB up to 5.0GHz)/64GB/1TB SSD/AMD Radeon Pro 5500M with 8GB of GDDR6 - Space Grey</t>
  </si>
  <si>
    <t>16-inch MacBook Pro with Touch Bar: 2.4GHz 8-core Intel Core i9 (TB up to 5.0GHz)/16GB/1TB SSD/AMD Radeon Pro 5300M with 4GB of GDDR6 - Space Grey</t>
  </si>
  <si>
    <t>16-inch MacBook Pro with Touch Bar: 2.3GHz 8-core Intel Core i9 (TB up to 4.8GHz)/64GB/1TB SSD/AMD Radeon Pro 5500M with 8GB of GDDR6 - Space Grey</t>
  </si>
  <si>
    <t>16-inch MacBook Pro with Touch Bar: 2.3GHz 8-core Intel Core i9 (TB up to 4.8GHz)/32GB/1TB SSD/AMD Radeon Pro 5500M with 4GB of GDDR6 - Space Grey</t>
  </si>
  <si>
    <t>16-inch MacBook Pro with Touch Bar: 2.3GHz 8-core Intel Core i9 (TB up to 4.8GHz)/16GB/1TB SSD/AMD Radeon Pro 5500M with 8GB of GDDR6 - Space Grey</t>
  </si>
  <si>
    <t>16-inch MacBook Pro with Touch Bar: 2.3GHz 8-core Intel Core i9 (TB up to 4.8GHz)/32GB/1TB SSD/AMD Radeon Pro 5500M with 8GB of GDDR6 - Space Grey</t>
  </si>
  <si>
    <t>16-inch MacBook Pro with Touch Bar: 2.4GHz 8-core Intel Core i9 (TB up to 5.0GHz)/32GB/1TB SSD/AMD Radeon Pro 5500M with 8GB of GDDR6 - Silver</t>
  </si>
  <si>
    <t>16-inch MacBook Pro with Touch Bar: 2.6GHz 6-core Intel Core i7 (TB up to 4.5GHz)/16GB/1TB SSD/AMD Radeon Pro 5300M with 4GB of GDDR6 - Silver</t>
  </si>
  <si>
    <t>16-inch MacBook Pro with Touch Bar: 2.3GHz 8-core Intel Core i9 (TB up to 4.8GHz)/32GB/1TB SSD/AMD Radeon Pro 5500M with 4GB of GDDR6 - Silver</t>
  </si>
  <si>
    <t>13-inch MacBook Pro with Touch Bar - Space Gray/2.0GHz quad-core 10th-generation Intel Core i5 (TB up to 3.8GHz)/32GB 3733MHz LPDDR4X memory/1TB PCIe-based SSD/Intel Iris Plus Graphics</t>
  </si>
  <si>
    <t>13-inch MacBook Pro with Touch Bar - Space Gray/2.3GHz quad-core 10th-generation Intel Core i7 (TB up to 4.1GHz)/32GB 3733MHz LPDDR4X memory/2TB PCIe-based SSD/Intel Iris Plus Graphics</t>
  </si>
  <si>
    <t>13-inch MacBook Pro with Touch Bar - Space Gray/2.3GHz quad-core 10th-generation Intel Core i7 (TB up to 4.1GHz)/32GB 3733MHz LPDDR4X memory/512GB SSD storage/Intel Iris Plus Graphics</t>
  </si>
  <si>
    <t>13-inch MacBook Pro with Touch Bar - Space Gray/2.3GHz quad-core 10th-generation Intel Core i7 (TB up to 4.1GHz)/32GB 3733MHz LPDDR4X memory/1TB PCIe-based SSD/Intel Iris Plus Graphics</t>
  </si>
  <si>
    <t>13-inch MacBook Pro with Touch Bar - Space Gray/2.3GHz quad-core 10th-generation Intel Core i7 (TB up to 4.1GHz)/16GB 3733MHz LPDDR4X memory/512GB SSD storage/Intel Iris Plus Graphics</t>
  </si>
  <si>
    <t>13-inch MacBook Pro with Touch Bar - Space Gray/2.0GHz quad-core 10th-generation Intel Core i5 (TB up to 3.8GHz)/32GB 3733MHz LPDDR4X memory/512GB SSD storage/Intel Iris Plus Graphics</t>
  </si>
  <si>
    <t>13-inch MacBook Pro with Touch Bar - Space Gray/2.3GHz quad-core 10th-generation Intel Core i7 (TB up to 4.1GHz)/16GB 3733MHz LPDDR4X memory/1TB PCIe-based SSD/Intel Iris Plus Graphics</t>
  </si>
  <si>
    <t>13-inch MacBook Pro with Touch Bar - Space Gray/2.3GHz quad-core 10th-generation Intel Core i7 (TB up to 4.1GHz)/16GB 3733MHz LPDDR4X memory/2TB PCIe-based SSD/Intel Iris Plus Graphics</t>
  </si>
  <si>
    <t>13-inch MacBook Pro with Touch Bar - Space Gray/2.0GHz quad-core 10th-generation Intel Core i5 (TB up to 3.8GHz)/16GB 3733MHz LPDDR4X memory/2TB PCIe-based SSD/Intel Iris Plus Graphics</t>
  </si>
  <si>
    <t>13-inch MacBook Pro with Touch Bar - Silver/2.3GHz quad-core 10th-generation Intel Core i7 (TB up to 4.1GHz)/32GB 3733MHz LPDDR4X memory/1TB PCIe-based SSD/Intel Iris Plus Graphics</t>
  </si>
  <si>
    <t>13-inch MacBook Pro with Touch Bar - Silver/2.3GHz quad-core 10th-generation Intel Core i7 (TB up to 4.1GHz)/32GB 3733MHz LPDDR4X memory/512GB SSD storage/Intel Iris Plus Graphics</t>
  </si>
  <si>
    <t>13-inch MacBook Air: 1.2GHz quad-core 10th-generation Intel Core i7 (TB up to 3.8GHz)/16GB/256GB SSD/Intel Iris Plus Graphics - Space Gray</t>
  </si>
  <si>
    <t>13-inch MacBook Air: 1.1GHz quad-core 10th-generation Intel Core i5 (TB up to 3.5GHz)/8GB/256GB SSD/Intel Iris Plus Graphics - Space Gray</t>
  </si>
  <si>
    <t>13-inch MacBook Air: 1.1GHz quad-core 10th-generation Intel Core i5 (TB up to 3.5GHz)/16GB/256GB SSD/Intel Iris Plus Graphics - Space Gray</t>
  </si>
  <si>
    <t>13-inch MacBook Air: 1.1GHz dual-core 10th-generation Intel Core i3 (TB up to 3.2GHz)/16GB/256GB SSD/Intel Iris Plus Graphics - Space Gray</t>
  </si>
  <si>
    <t>13-inch MacBook Air: 1.1GHz quad-core 10th-generation Intel Core i5 (TB up to 3.5GHz)/16GB/1TB SSD/Intel Iris Plus Graphics - Space Gray</t>
  </si>
  <si>
    <t>13-inch MacBook Air: 1.1GHz dual-core 10th-generation Intel Core i3 (TB up to 3.2GHz)/16GB/512GB SSD/Intel Iris Plus Graphics - Space Gray</t>
  </si>
  <si>
    <t>13-inch MacBook Air: 1.1GHz dual-core 10th-generation Intel Core i3 (TB up to 3.2GHz)/16GB/2TB SSD/Intel Iris Plus Graphics - Space Gray</t>
  </si>
  <si>
    <t>13-inch MacBook Air: 1.2GHz quad-core 10th-generation Intel Core i7 (TB up to 3.8GHz)/8GB/512GB SSD/Intel Iris Plus Graphics - Space Gray</t>
  </si>
  <si>
    <t>13-inch MacBook Air: 1.1GHz dual-core 10th-generation Intel Core i3 (TB up to 3.2GHz)/16GB/512GB SSD/Intel Iris Plus Graphics - Silver</t>
  </si>
  <si>
    <t>13-inch MacBook Air: 1.1GHz quad-core 10th-generation Intel Core i5 (TB up to 3.5GHz)/8GB/256GB SSD/Intel Iris Plus Graphics - Silver</t>
  </si>
  <si>
    <t>13-inch MacBook Air: 1.1GHz quad-core 10th-generation Intel Core i5 (TB up to 3.5GHz)/16GB/256GB SSD/Intel Iris Plus Graphics - Silver</t>
  </si>
  <si>
    <t>13-inch MacBook Air: 1.2GHz quad-core 10th-generation Intel Core i7 (TB up to 3.8GHz)/16GB/256GB SSD/Intel Iris Plus Graphics - Silver</t>
  </si>
  <si>
    <t>13-inch MacBook Air: 1.2GHz quad-core 10th-generation Intel Core i7 (TB up to 3.8GHz)/8GB/256GB SSD/Intel Iris Plus Graphics - Silver</t>
  </si>
  <si>
    <t>13-inch MacBook Air: 1.1GHz dual-core 10th-generation Intel Core i3 (TB up to 3.2GHz)/8GB/512GB SSD/Intel Iris Plus Graphics - Silver</t>
  </si>
  <si>
    <t>13-inch MacBook Air: 1.2GHz quad-core 10th-generation Intel Core i7 (TB up to 3.8GHz)/16GB/1TB SSD/Intel Iris Plus Graphics - Silver</t>
  </si>
  <si>
    <t>13-inch MacBook Air: 1.1GHz quad-core 10th-generation Intel Core i5 (TB up to 3.5GHz)/8GB/1TB SSD/Intel Iris Plus Graphics - Silver</t>
  </si>
  <si>
    <t>13-inch MacBook Air: 1.1GHz quad-core 10th-generation Intel Core i5 (TB up to 3.5GHz)/16GB/512GB SSD/Intel Iris Plus Graphics - Silver</t>
  </si>
  <si>
    <t>13-inch MacBook Air: 1.2GHz quad-core 10th-generation Intel Core i7 (TB up to 3.8GHz)/16GB/512GB SSD/Intel Iris Plus Graphics - Silver</t>
  </si>
  <si>
    <t>13-inch MacBook Air: 1.1GHz quad-core 10th-generation Intel Core i5 (TB up to 3.5GHz)/16GB/1TB SSD/Intel Iris Plus Graphics - Silver</t>
  </si>
  <si>
    <t>13-inch MacBook Air: 1.1GHz quad-core 10th-generation Intel Core i5 (TB up to 3.5GHz)/16GB/2TB SSD/Intel Iris Plus Graphics - Silver</t>
  </si>
  <si>
    <t>13-inch MacBook Air: 1.1GHz quad-core 10th-generation Intel Core i5 (TB up to 3.5GHz)/8GB/256GB SSD/Intel Iris Plus Graphics - Gold</t>
  </si>
  <si>
    <t>13-inch MacBook Air: 1.1GHz quad-core 10th-generation Intel Core i5 (TB up to 3.5GHz)/16GB/256GB SSD/Intel Iris Plus Graphics - Gold</t>
  </si>
  <si>
    <t>13-inch MacBook Air: 1.2GHz quad-core 10th-generation Intel Core i7 (TB up to 3.8GHz)/16GB/1TB SSD/Intel Iris Plus Graphics - Gold</t>
  </si>
  <si>
    <t>13-inch MacBook Air: 1.1GHz dual-core 10th-generation Intel Core i3 (TB up to 3.2GHz)/16GB/256GB SSD/Intel Iris Plus Graphics - Gold</t>
  </si>
  <si>
    <t>13-inch MacBook Air: 1.2GHz quad-core 10th-generation Intel Core i7 (TB up to 3.8GHz)/16GB/512GB SSD/Intel Iris Plus Graphics - Gold</t>
  </si>
  <si>
    <t>13-inch MacBook Pro with Touch Bar - Space Gray/1.4GHz quad-core 8th-generation Intel Core i5 (TB up to 3.9GHz) /16GB 2133MHz LPDDR3 SDRAM/1TB PCIe-based SSD/Intel Iris Plus Graphics 645</t>
  </si>
  <si>
    <t>13-inch MacBook Pro with Touch Bar - Space Gray/1.4GHz quad-core 8th-generation Intel Core i5 (TB up to 3.9GHz) /16GB 2133MHz LPDDR3 SDRAM/256GB PCIe-based SSD/Intel Iris Plus Graphics 645</t>
  </si>
  <si>
    <t>13-inch MacBook Pro with Touch Bar - Space Gray/1.7GHz quad-core 8th-generation Intel Core i7 (TB up to 4.5GHz) /16GB 2133MHz LPDDR3 SDRAM/256GB PCIe-based SSD/Intel Iris Plus Graphics 645</t>
  </si>
  <si>
    <t>13-inch MacBook Pro with Touch Bar - Space Gray/1.4GHz quad-core 8th-generation Intel Core i5 (TB up to 3.9GHz) /16GB 2133MHz LPDDR3 SDRAM/512GB PCIe-based SSD/Intel Iris Plus Graphics 645</t>
  </si>
  <si>
    <t>13-inch MacBook Pro with Touch Bar - Space Gray/1.7GHz quad-core 8th-generation Intel Core i7 (TB up to 4.5GHz) /16GB 2133MHz LPDDR3 SDRAM/512GB PCIe-based SSD/Intel Iris Plus Graphics 645</t>
  </si>
  <si>
    <t>13-inch MacBook Pro with Touch Bar - Space Gray/1.7GHz quad-core 8th-generation Intel Core i7 (TB up to 4.5GHz) /8GB 2133MHz LPDDR3 SDRAM/256GB PCIe-based SSD/Intel Iris Plus Graphics 645</t>
  </si>
  <si>
    <t>13-inch MacBook Pro with Touch Bar - Silver/1.4GHz quad-core 8th-generation Intel Core i5 (TB up to 3.9GHz) /16GB 2133MHz LPDDR3 SDRAM/256GB PCIe-based SSD/Intel Iris Plus Graphics 645</t>
  </si>
  <si>
    <t>13-inch MacBook Pro with Touch Bar - Silver/1.7GHz quad-core 8th-generation Intel Core i7 (TB up to 4.5GHz) /16GB 2133MHz LPDDR3 SDRAM/512GB PCIe-based SSD/Intel Iris Plus Graphics 645</t>
  </si>
  <si>
    <t>Dell Inspiron 3583 15.6"(1366x768 (матовый))/Intel Celeron 4205U(1.8Ghz)/4096Mb/500Gb/noDVD/Int:Intel HD Graphics 620/BT/WiFi/silver/ Linux</t>
  </si>
  <si>
    <t>Dell Inspiron 3583 15.6"(1366x768 (матовый))/Intel Celeron 4205U(1.8Ghz)/4096Mb/500Gb/noDVD/Int:Intel HD Graphics 620/BT/WiFi/white/ Linux</t>
  </si>
  <si>
    <t>Dell Inspiron 3583 15.6"(1366x768 (матовый))/Intel Celeron 4205U(1.8Ghz)/4096Mb/500Gb/noDVD/Int:Intel HD Graphics 620/BT/WiFi/blue/ Linux</t>
  </si>
  <si>
    <t>Dell Inspiron 3583 15.6"(1366x768 (матовый))/Intel Celeron 4205U(1.8Ghz)/4096Mb/500Gb/noDVD/Int:Intel HD Graphics 620/BT/WiFi/black/W10</t>
  </si>
  <si>
    <t>Dell Inspiron 3583 15.6"(1366x768 (матовый))/Intel Celeron 4205U(1.8Ghz)/4096Mb/500Gb/noDVD/Int:Intel HD Graphics 620/BT/WiFi/silver/W10</t>
  </si>
  <si>
    <t>Dell Inspiron 3583 15.6"(1366x768 (матовый))/Intel Celeron 4205U(1.8Ghz)/4096Mb/500Gb/noDVD/Int:Intel HD Graphics 620/BT/WiFi/white/W10</t>
  </si>
  <si>
    <t>Dell Inspiron 3583 15.6"(1366x768 (матовый))/Intel Celeron 4205U(1.8Ghz)/4096Mb/500Gb/noDVD/Int:Intel HD Graphics 620/BT/WiFi/blue/W10</t>
  </si>
  <si>
    <t>Dell Inspiron 3583  15.6"(1366x768 (матовый))/Intel Pentium 5405U(2.3Ghz)/4096Mb/1000Gb/noDVD/Int:Intel HD Graphics 610/Cam/BT/WiFi/black/ Linux</t>
  </si>
  <si>
    <t>Dell Inspiron 3583  15.6"(1366x768 (матовый))/Intel Pentium 5405U(2.3Ghz)/4096Mb/1000Gb/noDVD/Int:Intel HD Graphics 610/Cam/BT/WiFi/silver/ Linux</t>
  </si>
  <si>
    <t>Dell Inspiron 3583  15.6"(1366x768 (матовый))/Intel Pentium 5405U(2.3Ghz)/4096Mb/1000Gb/noDVD/Int:Intel HD Graphics 610/Cam/BT/WiFi/white/ Linux</t>
  </si>
  <si>
    <t>Dell Inspiron 3583 15.6"(1366x768 (матовый))/Intel Pentium 5405U(2.3Ghz)/4096Mb/1000Gb/noDVD/Int:Intel HD Graphics 610/BT/WiFi/blue/ Linux</t>
  </si>
  <si>
    <t>Dell Inspiron 3583 15.6"(1366x768 (матовый))/Intel Pentium 5405U(2.3Ghz)/4096Mb/1000Gb/noDVD/Int:Intel HD Graphics 610/Cam/BT/WiFi/black/W10</t>
  </si>
  <si>
    <t>Dell Inspiron 3583 15.6"(1366x768 (матовый))/Intel Pentium 5405U(2.3Ghz)/4096Mb/1000Gb/noDVD/Int:Intel HD Graphics 610/Cam/BT/WiFi/silver/W10</t>
  </si>
  <si>
    <t>Dell Inspiron 3583 15.6"(1366x768 (матовый))/Intel Pentium 5405U(2.3Ghz)/4096Mb/1000Gb/noDVD/Int:Intel HD Graphics 610/BT/WiFi/blue/W10</t>
  </si>
  <si>
    <t>Dell Inspiron 3583 15.6"(1920x1080 (матовый))/Intel Pentium 5405U(2.3Ghz)/4096Mb/128SSDGb/noDVD/Int:Intel HD Graphics 610/Cam/BT/WiFi/black/ Linux</t>
  </si>
  <si>
    <t>Dell Inspiron 3583 15.6"(1920x1080 (матовый))/Intel Pentium 5405U(2.3Ghz)/4096Mb/128SSDGb/noDVD/Int:Intel HD Graphics 610/Cam/BT/WiFi/silver/ Linux</t>
  </si>
  <si>
    <t>Dell Inspiron 3583 15.6"(1920x1080 (матовый))/Intel Pentium 5405U(2.3Ghz)/4096Mb/128SSDGb/noDVD/Int:Intel HD Graphics 610/Cam/BT/WiFi/white/ Linux</t>
  </si>
  <si>
    <t>Dell Inspiron 3583 15.6"(1366x768 (матовый))/Intel Celeron 4205U(1.8Ghz)/4096Mb/500Gb/noDVD/Int:Intel HD Graphics 620/BT/WiFi/black/ Linux</t>
  </si>
  <si>
    <t>Dell Inspiron 3585 15.6"(1920x1080 (матовый))/AMD Ryzen 5 Pro 2500U(2Ghz)/8192Mb/256SSDGb/noDVD/Int:AMD APU/BT/WiFi/black/Linux</t>
  </si>
  <si>
    <t>Dell Inspiron 3585 15.6"(1920x1080 (матовый))/AMD Ryzen 5 Pro 2500U(2Ghz)/8192Mb/256SSDGb/noDVD/Int:AMD APU/BT/WiFi/silver/Linux</t>
  </si>
  <si>
    <t>Dell Inspiron 3593 15.6"(1920x1080 (матовый))/Intel Core i5 1035G1(1Ghz)/4096Mb/1000Gb/noDVD/Ext:nVidia GeForce MX230(2048Mb)/Cam/BT/WiFi/war 1y/2.2kg/silver/W10</t>
  </si>
  <si>
    <t>Dell Inspiron 3593 15.6"(1920x1080 (матовый))/Intel Core i5 1035G1(1Ghz)/8192Mb/256SSDGb/noDVD/Ext:nVidia GeForce MX230(2048Mb)/Cam/BT/WiFi/war 1y/2.2kg/silver/W10</t>
  </si>
  <si>
    <t>Dell Inspiron 3593 15.6"(1920x1080 (матовый))/Intel Core i5 1035G1(1Ghz)/4096Mb/1000Gb/noDVD/Ext:nVidia GeForce MX230(2048Mb)/BT/WiFi/silver/ Linux</t>
  </si>
  <si>
    <t>Dell Inspiron 3593 15.6"(1920x1080 (матовый))/Intel Core i5 1035G1(1Ghz)/4096Mb/1000Gb/noDVD/Ext:nVidia GeForce MX230(2048Mb)/BT/WiFi/black/W10</t>
  </si>
  <si>
    <t>Dell Inspiron 3593 15.6"(1920x1080 (матовый))/Intel Core i5 1035G1(1Ghz)/8192Mb/1000Gb/DVDrw/Ext:nVidia GeForce MX230(2048Mb)/BT/WiFi/black/ Linux</t>
  </si>
  <si>
    <t>Dell Inspiron 3593 15.6"(1920x1080 (матовый))/Intel Core i5 1035G1(1Ghz)/8192Mb/1000Gb/DVDrw/Ext:nVidia GeForce MX230(2048Mb)/BT/WiFi/silver/ Linux</t>
  </si>
  <si>
    <t>Dell Inspiron 3593 15.6"(1920x1080 (матовый))/Intel Core i5 1035G1(1Ghz)/8192Mb/256SSDGb/noDVD/Ext:nVidia GeForce MX230(2048Mb)/BT/WiFi/black/W10</t>
  </si>
  <si>
    <t>Dell Inspiron 3593 15.6"(1920x1080 (матовый))/Intel Core i3 1005G1(1.2Ghz)/4096Mb/256SSDGb/noDVD/Int:Intel UHD Graphics 620/BT/WiFi/black/ Linux</t>
  </si>
  <si>
    <t>Dell Inspiron 3593 15.6"(1920x1080 (матовый))/Intel Core i3 1005G1(1.2Ghz)/4096Mb/256SSDGb/noDVD/Int:Intel UHD Graphics 620/BT/WiFi/silver/ Linux</t>
  </si>
  <si>
    <t>Dell Inspiron 3595 15.6"(1366x768 (матовый))/AMD A9 9425(3.1Ghz)/4096Mb/128SSDGb/noDVD/Int:AMD Radeon R5/BT/WiFi/black/W10</t>
  </si>
  <si>
    <t>Dell Inspiron 3595 15.6"(1366x768 (матовый))/AMD A9 9425(3.1Ghz)/4096Mb/128SSDGb/noDVD/Int:AMD Radeon R5/BT/WiFi/silver/W10</t>
  </si>
  <si>
    <t>Dell Inspiron 3595 15.6"(1366x768 (матовый))/AMD A9 9425(3.1Ghz)/4096Mb/1000Gb/noDVD/Int:AMD Radeon R5/BT/WiFi/black/ Linux</t>
  </si>
  <si>
    <t>Dell Inspiron 3595 15.6"(1366x768 (матовый))/AMD A9 9425(3.1Ghz)/4096Mb/1000Gb/noDVD/Int:AMD Radeon R5/BT/WiFi/silver/W10</t>
  </si>
  <si>
    <t>Dell Inspiron 3793 17.3"(1920x1080 (матовый) IPS)/Intel Core i7 1065G7(1.3Ghz)/8192Mb/512SSDGb/DVDrw/Ext:nVidia GeForce MX230(2048Mb)/Cam/BT/WiFi/war 1y/2.79kg/silver/ Linux</t>
  </si>
  <si>
    <t>Dell Inspiron 3793 17.3"(1920x1080 (матовый) IPS)/Intel Core i7 1065G7(1.3Ghz)/8192Mb/512SSDGb/DVDrw/Ext:nVidia GeForce MX230(2048Mb)/Cam/BT/WiFi/war 1y/2.79kg/black/W10</t>
  </si>
  <si>
    <t>Dell Inspiron 3793 17.3"(1920x1080 (матовый) IPS)/Intel Core i7 1065G7(1.3Ghz)/8192Mb/512SSDGb/DVDrw/Ext:nVidia GeForce MX230(2048Mb)/Cam/BT/WiFi/war 1y/2.79kg/silver/W10</t>
  </si>
  <si>
    <t>Dell Inspiron 3793 17.3"(1920x1080 (матовый) IPS)/Intel Core i3 1005G1(1.2Ghz)/4096Mb/1000Gb/DVDrw/Int:Intel UHD Graphics 620/BT/WiFi/black/W10</t>
  </si>
  <si>
    <t>Dell Inspiron 3793 17.3"(1920x1080 (матовый) IPS)/Intel Core i3 1005G1(1.2Ghz)/4096Mb/1000Gb/DVDrw/Int:Intel UHD Graphics 620/BT/WiFi/silver/W10</t>
  </si>
  <si>
    <t>Dell Inspiron 5391 13.3"(1920x1080 IPS)/Intel Core i3 10110U(2.1Ghz)/4096Mb/128SSDGb/noDVD/Int:Intel HD Graphics 620/BT/WiFi/Ice Lilac/Linux + Backlit</t>
  </si>
  <si>
    <t>Dell Inspiron 5391 13.3"(1920x1080 IPS)/Intel Core i5 10210U(1.6Ghz)/8192Mb/256SSDGb/noDVD/Int:Intel HD Graphics 620/BT/WiFi/silver/Linux + Backlit</t>
  </si>
  <si>
    <t>Dell Inspiron 5490 14"(1920x1080 (матовый) IPS)/Intel Core i7 10510U(1.8Ghz)/8192Mb/512SSDGb/noDVD/Ext:nVidia GeForce MX230(2048Mb)/BT/WiFi/silver/W10</t>
  </si>
  <si>
    <t>Dell Inspiron 5491 (2-in-1) 14"(1920x1080 IPS)/Touch/Intel Core i3 10110U(2.1Ghz)/4096Mb/256SSDGb/noDVD/Int:Intel HD Graphics 620/BT/WiFi/silver/W10 + Backlit</t>
  </si>
  <si>
    <t>Dell Inspiron 5491 (2-in-1) 14"(1920x1080 IPS)/Touch/Intel Core i5 10210U(1.6Ghz)/8192Mb/256SSDGb/noDVD/Ext:nVidia GeForce MX230(2048Mb)/BT/WiFi/grey/W10 +  Backlit</t>
  </si>
  <si>
    <t>Dell Inspiron 5491 (2-in-1) 14"(1920x1080 IPS)/Touch/Intel Core i5 10210U(1.6Ghz)/8192Mb/256SSDGb/noDVD/Ext:nVidia GeForce MX230(2048Mb)/BT/WiFi/silver/W10 +  Backlit</t>
  </si>
  <si>
    <t>Dell Inspiron 5593 15.6"(1920x1080 (матовый) IPS)/Intel Core i3 1005G1(1.2Ghz)/4096Mb/256SSDGb/noDVD/Int:Intel UHD Graphics 620/Cam/BT/WiFi/war 1y/1.83kg/silver/ Linux</t>
  </si>
  <si>
    <t>Dell Inspiron 5593 15.6"(1920x1080 (матовый) IPS)/Intel Core i3 1005G1(1.2Ghz)/4096Mb/256SSDGb/noDVD/Int:Intel UHD Graphics 620/Cam/BT/WiFi/war 1y/1.83kg/blue/ Linux</t>
  </si>
  <si>
    <t>Dell Inspiron 5593 15.6"(1920x1080 (матовый) IPS)/Intel Core i7 1065G7(1.3Ghz)/8192Mb/512SSDGb/noDVD/Ext:nVidia GeForce MX230(4096Mb)/Cam/BT/WiFi/war 1y/1.83kg/silver/ Linux</t>
  </si>
  <si>
    <t>Dell Inspiron 5593 15.6"(1920x1080 (матовый) IPS)/Intel Core i7 1065G7(1.3Ghz)/8192Mb/512SSDGb/noDVD/Ext:nVidia GeForce MX230(4096Mb)/Cam/BT/WiFi/war 1y/1.83kg/blue/ Linux</t>
  </si>
  <si>
    <t>Dell Inspiron 5593 15.6"(1920x1080 (матовый) IPS)/Intel Core i3 1005G1(1.2Ghz)/4096Mb/256SSDGb/noDVD/Int:Intel UHD Graphics 620/Cam/BT/WiFi/war 1y/1.83kg/silver/W10</t>
  </si>
  <si>
    <t>Dell Inspiron 5593 15.6"(1920x1080 (матовый) IPS)/Intel Core i3 1005G1(1.2Ghz)/4096Mb/256SSDGb/noDVD/Int:Intel UHD Graphics 620/Cam/BT/WiFi/war 1y/1.83kg/blue/W10</t>
  </si>
  <si>
    <t>Dell Inspiron 5593 15.6"(1920x1080 (матовый) IPS)/Intel Core i7 1065G7(1.3Ghz)/8192Mb/512SSDGb/noDVD/Ext:nVidia GeForce MX230(4096Mb)/Cam/BT/WiFi/war 1y/1.83kg/silver/W10</t>
  </si>
  <si>
    <t>Dell Inspiron 5593 15.6"(1920x1080 (матовый) IPS)/Intel Core i7 1065G7(1.3Ghz)/8192Mb/512SSDGb/noDVD/Ext:nVidia GeForce MX230(4096Mb)/BT/WiFi/blue/W10</t>
  </si>
  <si>
    <t>Dell Inspiron 5593 15.6"(1920x1080 (матовый) IPS)/Intel Core i5 1035G1(1Ghz)/8192Mb/512SSDGb/noDVD/Ext:nVidia GeForce MX230(2048Mb)/BT/WiFi/silver/ Linux</t>
  </si>
  <si>
    <t>Dell Inspiron 5593 15.6"(1920x1080 (матовый) IPS)/Intel Core i5 1035G1(1Ghz)/8192Mb/512SSDGb/noDVD/Ext:nVidia GeForce MX230(2048Mb)/BT/WiFi/blue/ Linux</t>
  </si>
  <si>
    <t>Dell Inspiron 5593 15.6"(1920x1080 (матовый) IPS)/Intel Core i5 1035G1(1Ghz)/8192Mb/512SSDGb/noDVD/Ext:nVidia GeForce MX230(2048Mb)/BT/WiFi/silver/W10</t>
  </si>
  <si>
    <t>Dell Inspiron 5593 15.6"(1920x1080 (матовый) IPS)/Intel Core i5 1035G1(1Ghz)/8192Mb/512SSDGb/noDVD/Ext:nVidia GeForce MX230(2048Mb)/BT/WiFi/blue/W10</t>
  </si>
  <si>
    <t>Dell XPS 13 2-in-1 7390 13.4"(3840x2400 WLED 16:10)/Touch/Intel Core i7 1065G7(1.3Ghz)/16384Mb/512SSDGb/noDVD/Int:Intel Iris Plus/BT/WiFi/silver/W10 + Backlit</t>
  </si>
  <si>
    <t>Dell XPS 13 7390 13.3"(1920x1080 InfinityEdge)/Intel Core i7 10510U(1.8Ghz)/16384Mb/512SSDGb/noDVD/Int:Intel UHD Graphics/BT/WiFi/silver/W10 + Backlit</t>
  </si>
  <si>
    <t>Dell Inspiron 7490  14"(1920x1080)/Intel Core i5 10210U(1.6Ghz)/8192Mb/256SSDGb/noDVD/Int:Intel HD Graphics 620/Cam/BT/WiFi/war 1y/1.2kg/silver/W10 + Backlit/FP, 300 nits</t>
  </si>
  <si>
    <t>Dell XPS 15 7590  15.6"(1920x1080 IPS InfinityEdge матовый)/Intel Core i7 9750H(2.6Ghz)/16384Mb/512SSDGb/noDVD/Ext:nVidia GeForce GTX1650 Max-Q(4096Mb)/BT/WiFi/silver/W10 + Backlit, 500 nits</t>
  </si>
  <si>
    <t>Dell XPS 15 7590 15.6"(3840x2160 InfinityEdge матовый)/Intel Core i7 9750H(2.6Ghz)/16384Mb/1024SSDGb/noDVD/Ext:nVidia GeForce GTX1650 Max-Q(4096Mb)/BT/WiFi/silver/W10 + Backlit, OLED, 400 nits</t>
  </si>
  <si>
    <t>Dell XPS 15 7590 15.6"(3840x2160 InfinityEdge матовый)/Intel Core i7 9750H(2.6Ghz)/16384Mb/512SSDGb/noDVD/Ext:nVidia GeForce GTX1650 Max-Q(4096Mb)/BT/WiFi/silver/W10 + Backlit, OLED, 400 nits</t>
  </si>
  <si>
    <t>Dell XPS 15 7590 15.6"(1920x1080 IPS InfinityEdge матовый)/Intel Core i7 9750H(2.6Ghz)/16384Mb/1024SSDGb/noDVD/Ext:nVidia GeForce GTX1650 Max-Q(4096Mb)/BT/WiFi/silver/W10 + Backlit, 500 nits</t>
  </si>
  <si>
    <t>Dell XPS 13 9300 13.4"(1920x1200 InfinityEdge матовый 500-Nit)/Intel Core i7 1065G7(1.3Ghz)/16384Mb/512SSDGb/noDVD/Int:Intel Iris Plus/BT/WiFi/silver/W10 + Backlit</t>
  </si>
  <si>
    <t>Dell XPS 15 9500 15.6"(1920x1200 InfinityEdge матовый 500-Nit)/Intel Core i5 10300H(2.5Ghz)/8192Mb/512SSDGb/noDVD/Ext:nVidia GeForce GTX1650Ti Max-Q(4096Mb)/BT/WiFi/silver/W10 + Backlit Kbrd</t>
  </si>
  <si>
    <t>Dell XPS 15 9500 15.6"(1920x1200 InfinityEdge матовый 500-Nit)/Intel Core i7 10750H(2.6Ghz)/16384Mb/1024SSDGb/noDVD/Ext:nVidia GeForce GTX1650Ti Max-Q(4096Mb)/BT/WiFi/silver/W10 + Backlit Kbrd</t>
  </si>
  <si>
    <t>Dell G3-3590 15.6"(1920x1080 (матовый) IPS)/Intel Core i7 9750H(2.6Ghz)/16384Mb/512SSDGb/noDVD/Ext:nVidia GeForce GTX1660Ti(6144Mb)/Cam/BT/WiFi/war 1y/2.53kg/ Black /W10 +  Backlit</t>
  </si>
  <si>
    <t>Dell G3-3590 15.6"(1920x1080 (матовый) IPS)/Intel Core i7 9750H(2.6Ghz)/16384Mb/512SSDGb/noDVD/Ext:nVidia GeForce GTX1660Ti(6144Mb)/Cam/BT/WiFi/war 1y/2.53kg/white/W10 +  Backlit</t>
  </si>
  <si>
    <t>Dell G3-3590 15.6"(1920x1080 (матовый) IPS)/Intel Core i5 9300H(2.4Ghz)/8192Mb/512SSDGb/noDVD/Ext:nVidia GeForce GTX1650(4096Mb)/BT/WiFi/white/Linux + Backlit</t>
  </si>
  <si>
    <t>Dell G3-3590 15.6"(1920x1080 (матовый) IPS)/Intel Core i5 9300H(2.4Ghz)/8192Mb/1000+256SSDGb/noDVD/Ext:nVidia GeForce GTX1050(3072Mb)/BT/WiFi/black/W10 + Backlit/FP</t>
  </si>
  <si>
    <t>Dell G3-3500 15.6"(1920x1080 (матовый) WVA)/Intel Core i5 10300H(2.5Ghz)/8192Mb/256SSDGb/noDVD/Ext:nVidia GeForce GTX1650(4096Mb)/BT/WiFi/black/ Linux  + Backlit, 220 nits</t>
  </si>
  <si>
    <t>Dell G3-3500 15.6"(1920x1080 (матовый) WVA)/Intel Core i5 10300H(2.5Ghz)/8192Mb/256SSDGb/noDVD/Ext:nVidia GeForce GTX1650(4096Mb)/BT/WiFi/white/ Linux  + Backlit, 220 nits</t>
  </si>
  <si>
    <t>Dell G3-3500 15.6"(1920x1080 (матовый) WVA)/Intel Core i5 10300H(2.5Ghz)/8192Mb/256SSDGb/noDVD/Ext:nVidia GeForce GTX1650(4096Mb)/BT/WiFi/black/W10 + Backlit, 220 nits</t>
  </si>
  <si>
    <t>Dell G3-3500 15.6"(1920x1080 (матовый) WVA)/Intel Core i5 10300H(2.5Ghz)/8192Mb/256SSDGb/noDVD/Ext:nVidia GeForce GTX1650(4096Mb)/BT/WiFi/white/W10 + Backlit, 220 nits</t>
  </si>
  <si>
    <t>Dell G3-3500 15.6"(1920x1080 (матовый) WVA)/Intel Core i5 10300H(2.5Ghz)/8192Mb/1000+256SSDGb/noDVD/Ext:nVidia GeForce GTX1650Ti(4096Mb)/BT/WiFi/black/ Linux  + Backlit, 220 nits</t>
  </si>
  <si>
    <t>Dell G3-3500 15.6"(1920x1080 (матовый) WVA)/Intel Core i5 10300H(2.5Ghz)/8192Mb/1000+256SSDGb/noDVD/Ext:nVidia GeForce GTX1650Ti(4096Mb)/BT/WiFi/white/ Linux  + Backlit, 220 nits</t>
  </si>
  <si>
    <t>Dell G3-3500 15.6"(1920x1080 (матовый) WVA)/Intel Core i5 10300H(2.5Ghz)/8192Mb/512SSDGb/noDVD/Ext:nVidia GeForce GTX1650(4096Mb)/BT/WiFi/black/W10 + Backlit, 220 nits</t>
  </si>
  <si>
    <t>Dell G3-3500 15.6"(1920x1080 (матовый) WVA)/Intel Core i5 10300H(2.5Ghz)/8192Mb/512SSDGb/noDVD/Ext:nVidia GeForce GTX1650(4096Mb)/BT/WiFi/white/W10 + Backlit, 220 nits</t>
  </si>
  <si>
    <t>Dell G3-3500 15.6"(1920x1080 (матовый) IPS)/Intel Core i5 10300H(2.5Ghz)/8192Mb/512SSDGb/noDVD/Ext:nVidia GeForce GTX1650Ti(4096Mb)/BT/WiFi/black/W10 + Backlit, 300 nits</t>
  </si>
  <si>
    <t>Dell G3-3500 15.6"(1920x1080 (матовый) IPS)/Intel Core i5 10300H(2.5Ghz)/8192Mb/512SSDGb/noDVD/Ext:nVidia GeForce GTX1650Ti(4096Mb)/BT/WiFi/white/W10 + Backlit, 300 nits</t>
  </si>
  <si>
    <t>Dell G3-3500 15.6"(1920x1080 (матовый) IPS)/Intel Core i7 10750H(2.6Ghz)/8192Mb/512SSDGb/noDVD/Ext:nVidia GeForce GTX1650Ti(4096Mb)/BT/WiFi/black/W10 + Backlit, 300 nits</t>
  </si>
  <si>
    <t>Dell G3-3500 15.6"(1920x1080 (матовый) IPS)/Intel Core i7 10750H(2.6Ghz)/8192Mb/512SSDGb/noDVD/Ext:nVidia GeForce GTX1650Ti(4096Mb)/BT/WiFi/white/W10 + Backlit, 300 nits</t>
  </si>
  <si>
    <t>Dell G3-3500 15.6"(1920x1080 (матовый, 144Hz) IPS)/Intel Core i7 10750H(2.6Ghz)/8192Mb/512SSDGb/noDVD/Ext:nVidia GeForce GTX1660Ti(6144Mb)/BT/WiFi/black/W10 + Backlit Kbrd</t>
  </si>
  <si>
    <t>Dell G3-3500 15.6"(1920x1080 (матовый, 144Hz) IPS)/Intel Core i7 10750H(2.6Ghz)/16384Mb/512SSDGb/noDVD/Ext:nVidia GeForce RTX2060(6144Mb)/BT/WiFi/black/W10 + Backlit Kbrd</t>
  </si>
  <si>
    <t>Dell G3-3590 15.6"(1920x1080 (матовый) IPS)/Intel Core i7 9750H(2.6Ghz)/8192Mb/512SSDGb/noDVD/Ext:nVidia GeForce GTX1660Ti MAX-Q(6144Mb)/Cam/BT/WiFi/war 1y/2.53kg/black/W10 + Backlit</t>
  </si>
  <si>
    <t>Dell G3-3590 15.6"(1920x1080 (матовый) IPS)/Intel Core i5 9300H(2.4Ghz)/8192Mb/1000+256SSDGb/noDVD/Ext:nVidia GeForce GTX1050(3072Mb)/BT/WiFi/white/Linux + Backlit</t>
  </si>
  <si>
    <t>Dell G3-3590 15.6"(1920x1080 (матовый, 144Hz) IPS)/Intel Core i7 9750H(2.6Ghz)/16384Mb/1000+256SSDGb/noDVD/Ext:nVidia GeForce GTX1660Ti MAX-Q(6144Mb)/Cam/BT/WiFi/war 1y/2.53kg/white/ Linux  + Backlit, 300 nits</t>
  </si>
  <si>
    <t>Dell G3-3590 15.6"(1920x1080 (матовый) IPS)/Intel Core i7 9750H(2.6Ghz)/16384Mb/512SSDGb/noDVD/Ext:nVidia GeForce GTX1660Ti(6144Mb)/Cam/BT/WiFi/war 1y/2.53kg/ White / Linux  +  Backlit</t>
  </si>
  <si>
    <t>Dell G3-3590 15.6"(1920x1080 (матовый) IPS)/Intel Core i7 9750H(2.6Ghz)/8192Mb/512SSDGb/noDVD/Ext:nVidia GeForce GTX1660Ti(6144Mb)/BT/WiFi/black/Linux + Backlit/FP</t>
  </si>
  <si>
    <t>Dell G3-3590 15.6"(1920x1080 (матовый) IPS)/Intel Core i7 9750H(2.6Ghz)/8192Mb/512SSDGb/noDVD/Ext:nVidia GeForce GTX1660Ti(6144Mb)/BT/WiFi/white/Linux + Backlit/FP</t>
  </si>
  <si>
    <t>Dell G3-3590 15.6"(1920x1080 (матовый) IPS)/Intel Core i7 9750H(2.6Ghz)/8192Mb/512SSDGb/noDVD/Ext:nVidia GeForce GTX1660Ti(6144Mb)/BT/WiFi/black/W10 + Backlit/FP</t>
  </si>
  <si>
    <t>Dell G5-5590 15.6"(1920x1080 (матовый) IPS)/Intel Core i5 9300H(2.4Ghz)/8192Mb/512SSDGb/noDVD/Ext:nVidia GeForce GTX1650(4096Mb)/Cam/BT/WiFi/war 1y/2.68kg/ Black / Win 10 Home  +  Backlit</t>
  </si>
  <si>
    <t>Dell G5-5500 15.6"(1920x1080 (матовый, 144Hz) WVA)/Intel Core i7 10750H(2.6Ghz)/16384Mb/512SSDGb/noDVD/Ext:nVidia GeForce GTX1660Ti(6144Mb)/BT/WiFi/black/W10 + Backlit, 300 nits, LED</t>
  </si>
  <si>
    <t>Dell G5-5500 15.6"(1920x1080 (матовый, 144Hz) WVA)/Intel Core i7 10750H(2.6Ghz)/16384Mb/1024SSDGb/noDVD/Ext:nVidia GeForce RTX2060(6144Mb)/BT/WiFi/black/W10 + Backlit, 300 nits, LED</t>
  </si>
  <si>
    <t>Dell G5-5500 15.6"(1920x1080 (матовый, 300Hz) WVA)/Intel Core i7 10750H(2.6Ghz)/16384Mb/1024SSDGb/noDVD/Ext:nVidia GeForce RTX2070 Max-Q(8192Mb)/BT/WiFi/black/W10 + Backlit, 300 nits, LED</t>
  </si>
  <si>
    <t>Dell G5-5590 15.6"(1920x1080 (матовый) IPS)/Intel Core i7 9750H(2.6Ghz)/8192Mb/1000+128SSDGb/noDVD/Ext:nVidia GeForce RTX2060(6144Mb)/BT/WiFi/black/Linux + Backlit/FP</t>
  </si>
  <si>
    <t>Dell G5-5590 15.6"(1920x1080 (матовый) IPS)/Intel Core i5 9300H(2.4Ghz)/8192Mb/512SSDGb/noDVD/Ext:nVidia GeForce GTX1650(4096Mb)/BT/WiFi/black/Linux + Backlit/FP</t>
  </si>
  <si>
    <t>Dell G5-5590 15.6"(1920x1080 (матовый, 144Hz) IPS)/Intel Core i7 9750H(2.6Ghz)/16384Mb/1000+256SSDGb/noDVD/Ext:nVidia GeForce RTX2060(6144Mb)/BT/WiFi/black/Linux + Backlit/FP</t>
  </si>
  <si>
    <t>Dell G5-5590 15.6"(1920x1080 (матовый, 144Hz) IPS)/Intel Core i7 9750H(2.6Ghz)/16384Mb/1000+512SSDGb/noDVD/Ext:nVidia GeForce RTX2070 Max-Q(8192Mb)/BT/WiFi/black/W10 + Backlit/FP, 300 nits, GSYNC</t>
  </si>
  <si>
    <t>Dell G7-7790 17.3"(1920x1080 (матовый) IPS)/Intel Core i5 9300H(2.4Ghz)/8192Mb/1000+256SSDGb/noDVD/Ext:nVidia GeForce GTX1660Ti(6144Mb)/BT/WiFi/grey/Linux + Backlit</t>
  </si>
  <si>
    <t>Dell G7-7790 17.3"(1920x1080 (матовый) IPS)/Intel Core i5 9300H(2.4Ghz)/8192Mb/1000+128SSDGb/noDVD/Ext:nVidia GeForce RTX2060(6144Mb)/BT/WiFi/grey/Linux + Backlit</t>
  </si>
  <si>
    <t>Dell G7-7790 17.3"(1920x1080 (матовый) IPS)/Intel Core i5 9300H(2.4Ghz)/8192Mb/1000+256SSDGb/noDVD/Ext:nVidia GeForce GTX1660Ti MAX-Q(6144Mb)/BT/WiFi/grey/ Linux  + Backlit, 300 nits</t>
  </si>
  <si>
    <t>Dell G7-7790 17.3"(1920x1080 (матовый) IPS)/Intel Core i5 9300H(2.4Ghz)/8192Mb/1000+256SSDGb/noDVD/Ext:nVidia GeForce GTX1660Ti MAX-Q(6144Mb)/BT/WiFi/grey/W10 + Backlit, 300 nits</t>
  </si>
  <si>
    <t>Alienware m15 R3 15.6"(1920x1080 (матовый, 144Hz))/Intel Core i7 10750H(2.6Ghz)/16384Mb/512SSDGb/noDVD/Ext:nVidia GeForce RTX2070(8192Mb)/BT/WiFi/lunar light/W10 + Backlit, 300 nits</t>
  </si>
  <si>
    <t>Alienware m15 R3 15.6"(1920x1080 (матовый, 300Hz))/Intel Core i7 10750H(2.6Ghz)/16384Mb/1024SSDGb/noDVD/Ext:nVidia GeForce RTX2070 Super(8192Mb)/BT/WiFi/lunar light/W10 + Backlit, 300 nits, 3ms</t>
  </si>
  <si>
    <t>Alienware m15 R3 15.6"(1920x1080 (матовый, 300Hz))/Intel Core i7 10750H(2.6Ghz)/32768Mb/1024SSDGb/noDVD/Ext:nVidia GeForce RTX2070 Super(8192Mb)/BT/WiFi/lunar light/W10 + Backlit, 300 nits, 3ms</t>
  </si>
  <si>
    <t>Alienware m15 R3 15.6"(1920x1080 (матовый, 300Hz))/Intel Core i7 10750H(2.6Ghz)/32768Mb/512SSDGb/noDVD/Ext:nVidia GeForce RTX2080 Super Max-Q(8192Mb)/BT/WiFi/lunar light/W10 + Backlit, 300 nits, 3ms</t>
  </si>
  <si>
    <t>Alienware m15 R3 15.6"(1920x1080 (матовый, 300Hz))/Intel Core i7 10750H(2.6Ghz)/32768Mb/2TbPCISSDGb/noDVD/Ext:nVidia GeForce RTX2080 Super Max-Q(8192Mb)/BT/WiFi/lunar light/W10 + Backlit, 300 nits, 3ms</t>
  </si>
  <si>
    <t>Alienware m15 R4 15.6"(3840x2160 OLED)/Intel Core i9 10980HK(2.4Ghz)/32768Mb/2TbPCISSDGb/noDVD/Ext:nVidia GeForce RTX2080 Super Max-Q(8192Mb)/BT/WiFi/lunar light/W10 + Backlit, 400 nits, 60Hz, 1 ms, Tobii Eyetracking</t>
  </si>
  <si>
    <t>Alienware m17 R2 17.3"(1920x1080 (матовый, 144Hz))/Intel Core i7 9750H(2.6Ghz)/16384Mb/512SSDGb/noDVD/Ext:nVidia GeForce RTX2060(6144Mb)/BT/WiFi/Dark Side of the Moon/W10 + Backlit</t>
  </si>
  <si>
    <t>Dell Latitude 5400 i7-8665U, 14,0” FHD (1920x1080), 8GB (1x8GB) 2400MHz DDR4 Memory, 512G M.2 NVMe SSD, UHD 620, Win 10 Pro(64), 3Y Basic NBD</t>
  </si>
  <si>
    <t>Dell Latitude 3301 13.3"(1920x1080 (матовый))/Intel Core i5 8265U(1.6Ghz)/8192Mb/256SSDGb/noDVD/Int:Intel UHD Graphics 620/Cam/BT/WiFi/52WHr/war 1y/1.17kg/aluminium cover/W10Pro</t>
  </si>
  <si>
    <t>Dell Latitude 3400 14"(1920x1080 (матовый))/Intel Core i3 8145U(2.1Ghz)/8192Mb/256SSDGb/noDVD/Int:Intel UHD Graphics 620/Cam/BT/WiFi/56WHr/war 1y/1.67kg/black/W10Pro</t>
  </si>
  <si>
    <t>Dell Latitude 3400 14"(1920x1080 (матовый))/Intel Core i5 8265U(1.6Ghz)/8192Mb/256SSDGb/noDVD/Int:Intel UHD Graphics 620/Cam/BT/WiFi/56WHr/war 1y/1.67kg/black/W10Pro</t>
  </si>
  <si>
    <t>Dell Vostro 3490 14"(1920x1080 (матовый))/Intel Core i5 10210u(1.6Ghz)/8192Mb/1000Gb/noDVD/Int:Intel UHD Graphics 620/Cam/BT/WiFi/42WHr/war 1y/1.72kg/black/W10Pro + TPM</t>
  </si>
  <si>
    <t>Dell Vostro 3490 14"(1920x1080 (матовый))/Intel Core i5 10210u(1.6Ghz)/8192Mb/256SSDGb/noDVD/Int:Intel UHD Graphics 620/Cam/BT/WiFi/42WHr/war 1y/1.72kg/black/Linux + TPM</t>
  </si>
  <si>
    <t>Dell Vostro 3490 14"(1920x1080 (матовый))/Intel Core i5 10210u(1.6Ghz)/8192Mb/256SSDGb/noDVD/Int:Intel UHD Graphics 620/Cam/BT/WiFi/42WHr/war 1y/1.72kg/black/W10Pro + TPM</t>
  </si>
  <si>
    <t>Dell Vostro 3490 14"(1920x1080 (матовый))/Intel Core i3 10110U(2.1Ghz)/8192Mb/256SSDGb/noDVD/Int:Intel UHD Graphics 620/Cam/BT/WiFi/42WHr/war 1y/1.72kg/black/Linux + TPM</t>
  </si>
  <si>
    <t>Dell Vostro 3490 14"(1920x1080 (матовый))/Intel Core i3 10110U(2.1Ghz)/8192Mb/256SSDGb/noDVD/Int:Intel UHD Graphics 620/Cam/BT/WiFi/42WHr/war 1y/1.72kg/black/W10Pro + TPM</t>
  </si>
  <si>
    <t>Dell Vostro 3491 14"(1920x1080 (матовый))/Intel Core i5 1035G1(1.0Ghz)/8 GB/SSD 256GB/noDVD/Int:Intel UHD Graphics/Cam/BT/WiFi/42WHr/war 1y/1.72kg/black/Linux + TPM</t>
  </si>
  <si>
    <t>Dell Vostro 3491 14"(1920x1080 (матовый))/Intel Core i5 1035G1(1.0Ghz)/8 GB/SSD 256GB+ HDD 1TB/noDVD/Int:Intel UHD Graphics/Cam/BT/WiFi/42WHr/war 1y/1.72kg/black/Win10 P + TPM</t>
  </si>
  <si>
    <t>Dell Vostro 3491 14"(1920x1080 (матовый))/Intel Core i3 1005G1(1.2Ghz)/8 GB/SSD 256GB/noDVD/Int:Intel UHD Graphics/Cam/BT/WiFi/42WHr/war 1y/1.72kg/black/Win10 Pro + TPM</t>
  </si>
  <si>
    <t>Dell Vostro 3491 14"(1920x1080 (матовый))/Intel Core i3 1005G1(1.2Ghz)/4 GB/SSD 256GB/noDVD/Int:Intel UHD Graphics/Cam/BT/WiFi/42WHr/war 1y/1.72kg/black/Linux + TPM</t>
  </si>
  <si>
    <t>Dell Vostro 3491 14"(1920x1080 (матовый))/Intel Core i5 1035G1(1.0Ghz)/8 GB/SSD 256GB/noDVD/2GB GF MX230/Cam/BT/WiFi/42WHr/war 1y/1.72kg/black/Win10 P + TPM</t>
  </si>
  <si>
    <t>Dell Vostro 3491 14"(1920x1080 (матовый))/Intel Core i5 1035G1(1.0Ghz)/8 GB/SSD 256GB+ HDD 1TB/noDVD/2GB GF MX230/Cam/BT/WiFi/42WHr/war 1y/1.72kg/black/Win10 P + TPM</t>
  </si>
  <si>
    <t>Dell Latitude 3500 15.6"(1366x768 (матовый))/Intel Core i3 8145U(2.1Ghz)/4096Mb/1000Gb/noDVD/Int:Intel UHD Graphics 620/Cam/BT/WiFi/42WHr/war 1y/1.75kg/black/Linux</t>
  </si>
  <si>
    <t>Dell Vostro 3590 15.6"(1920x1080 (матовый))/Intel Core i3 10110U(2.1Ghz)/8192Mb/256SSDGb/noDVD/Int:Intel UHD Graphics 620/Cam/BT/WiFi/42WHr/war 1y/1.99kg/black/W10Pro</t>
  </si>
  <si>
    <t>Dell Vostro 3590 15.6"(1920x1080 (матовый))/Intel Core i5 10210u(1.6Ghz)/8192Mb/256SSDGb/noDVD/Int:Intel UHD Graphics 620/Cam/BT/WiFi/42WHr/war 1y/1.99kg/black/W10Pro</t>
  </si>
  <si>
    <t>Dell Vostro 3590 15.6"(1920x1080) Antiglare/Intel Core i7 10510U(1.8Ghz)/8192MB/SSD 256GB/noDVD/Ext:2GB Radeon 610/Cam/BT/WiFi/42WHr/war 1y/1.99kg/black/W10Pro + TPM</t>
  </si>
  <si>
    <t>Dell Vostro 3591 15"(1920x1080 (матовый))/Intel Core i5 1035G1(1.0Ghz)/4 GB/1 TB/noDVD/Int:Intel UHD Graphics/Cam/BT/WiFi/42WHr/war 1y/1.99kg/black/Linux + TPM</t>
  </si>
  <si>
    <t>Dell Vostro 3591 15"(1920x1080 (матовый))/Intel Core i5 1035G1(1.0Ghz)/8 GB/SSD 256GB/noDVD/Int:Intel UHD Graphics/Cam/BT/WiFi/42WHr/war 1y/1.99kg/black/Linux + TPM</t>
  </si>
  <si>
    <t>Dell Vostro 3591 15"(1920x1080 (матовый))/Intel Core i5 1035G1(1.0Ghz)/8 GB/SSD 512GB/noDVD/Int:Intel UHD Graphics/Cam/BT/WiFi/42WHr/war 1y/1.99kg/black/Win 10 P + TPM</t>
  </si>
  <si>
    <t>Dell Vostro 3591 15"(1920x1080 (матовый))/Intel Core i5 1035G1(1.0Ghz)/8 GB/SSD 512GB/noDVD/GF MX230 (2GB)/Cam/BT/WiFi/42WHr/war 1y/1.99kg/black/Win 10 P + TPM</t>
  </si>
  <si>
    <t>Dell Latitude 5310 13.3"(1920x1080 (матовый))/Intel Core i5 10210U(1.6Ghz)/8192Mb/256SSDGb/noDVD/Int:Intel UHD Graphics 620/Cam/BT/WiFi/60WHr/war 3y/1.24kg/grey/Win10P + TPM</t>
  </si>
  <si>
    <t>Dell Latitude 5310 2-in-1 13.3"(1920x1080) IPS Touch/Intel Core i7 10610U(1.8Ghz)/16384Mb/512SSDGb/noDVD/Int:Intel UHD Graphics 620/Cam/BT/WiFi/60WHr/war 3y/1.24kg/grey/W10Pro + TPM,FPR,Thdt</t>
  </si>
  <si>
    <t>Dell Latitude 5400 14"(1920x1080 (матовый))/Intel Core i5 8265U(1.6Ghz)/8192Mb/256SSDGb/noDVD/Int:Intel UHD Graphics 620/Cam/BT/WiFi/68WHr/war 3y/1.48kg/black/W10Pro + TPM, FPR</t>
  </si>
  <si>
    <t>Dell Vostro 5490 14"(1920x1080 (матовый))/Intel Core i5 10210u(1.6Ghz)/8192Mb/256SSDGb/noDVD/Ext:nVidia GeForce MX230(2048Mb)/Cam/BT/WiFi/42WHr/war 1y/1.49kg/grey/Linux</t>
  </si>
  <si>
    <t>Dell Latitude 5500 15.6"(1920x1080 (матовый))/Intel Core i5 8365U(Ghz)/8192Mb/512SSDGb/noDVD/Int:Intel UHD Graphics 620/Cam/BT/WiFi/68WHr/war 3y/1.82kg/aluminium cover/W10Pro + TPM, vPro, FPR</t>
  </si>
  <si>
    <t>Dell Latitude 5501 15.6"(1920x1080 (матовый))/Intel Core i7 9850H(2.6Ghz)/16384Mb/1000+256SSDGb/noDVD/Int:Intel UHD Graphics 630/Cam/BT/WiFi/68WHr/war 3y/1.88kg/aluminium cover/W10Pro + TPM, vPro, Thdt 3, FPR</t>
  </si>
  <si>
    <t>Dell Latitude 5510 15.6"FHD WVA Antiglare 300nits/Intel Core i5 10310U(1.6Ghz)/8192MB/SSD 512GB/noDVD/UHD Graphics 620/Cam/BT/WiFi/68WHr/war 3y/1.82kg/aluminium cover/W10Pro+TPM,SCR,FPR,Thdt3</t>
  </si>
  <si>
    <t>DELL LATITUDE Rugged 7220 11.6"FHD(1920x1080)touch, Core i3-8145U(2.1GHz,4MB,DC)/8GB DDR4/SSD 128GB/WiFi/BT/Win10Pro/2cell 34W/3Y ProSupport NBD</t>
  </si>
  <si>
    <t>Dell XPS13(7390) 13.3"(1920x1080 IPS)/Intel Core i7 10510u(1.8Ghz)/16GB /SSD 512GB/noDVD/Int:Intel UHD Graphics 620/Cam/BT/WiFi/52WHr/2y NBD/1.23kg/silver/W10Pro + TPM, FPR, 2*Thdt 3</t>
  </si>
  <si>
    <t>Dell Latitude 7400 14"(1920x1080 (матовый) IPS)/Intel Core i7 8665U(1.9Ghz)/16384Mb/512SSDGb/noDVD/Int:Intel UHD Graphics 620/Cam/BT/WiFi/60WHr/war 3y/1.36kg/black/W10Pro + TPM, Thdt 3, FPR, vPro</t>
  </si>
  <si>
    <t>Dell Latitude 7410 14" 4K UHD WVA Antiglare/Intel Core i5 10310U(1.6Ghz)/16GB/SSD 512GB/noDVD/Int:Intel UHD Graphics 620/Cam/BT/WiFi/68WHr/war 3y/1.36kg/aluminium cover/W10Pro + TPM, Thdt 3, vPro</t>
  </si>
  <si>
    <t>Precision 7550 15.6"UHD Antiglare 500nit/Xeon W-10855M(2.8Ghz, 6C, 12MB)/32GB/SSD 1TB/noDVD/Ext:nVidia Quadro RTX4000(8GB)/Cam/BT/WiFi/95WHr/war 3y/2.53kg/W10Pro +TPM,FPR, vPro,2*Thdt 3</t>
  </si>
  <si>
    <t>Dell Vostro 7590 15.6"(1920x1080 (матовый) IPS)/Intel Core i7 9750H(2.6Ghz)/16384Mb/512PCISSDGb/noDVD/Ext:nVidia GeForce GTX1650(4096Mb)/Cam/BT/WiFi/98WHr/war 1y/1.85kg/black/W10Pro + TPM, FPR, Thdt 3</t>
  </si>
  <si>
    <t>Dell XPS15(7590) 15.6"FHD IPS Antiglare (1920 x 1080/Intel Core i7 9750H(2.6Ghz)/16384Mb/512SSDGb/noDVD/Ext:nVidia GeForce GTX1650(4096Mb)/Cam/BT/WiFi/97WHr/war 2y/2kg/silver/W10Pro + TPM, FPR, Thdt 3, 2Y Basic NBD</t>
  </si>
  <si>
    <t>Dell XPS15(7590) 15.6"(3840x2160 OLED)/Intel Core i7 9750H(2.6Ghz)/16384Mb/512SSDGb/noDVD/Ext:nVidia GeForce GTX1650(4096Mb)/Cam/BT/WiFi/97WHr/war 2y/2kg/silver/W10Pro + TPM, FPR, Thdt 3, 2Y Basic NBD</t>
  </si>
  <si>
    <t>Dell XPS15(7590) 15.6"(3840x2160 OLED)/Intel Core i7 9750H(2.6Ghz)/32GB/SSD 1 TB/noDVD/Ext:nVidia GeForce GTX1650(4096Mb)/Cam/BT/WiFi/97WHr/war 2y/2kg/silver/W10Pro + TPM, FPR, Thdt 3, 2Y Basic NBD</t>
  </si>
  <si>
    <t>Dell XPS 13 9300 13.4"(3840x2400 InfinityEdge touch 500-Nit)/Intel Core i7 1065G7(1.3Ghz)/16GB/SSD 1TB/noDVD/Ext:Intel Iris Plus/silver/W10Pro/2y NBD</t>
  </si>
  <si>
    <t>Dell XPS 13 9300 13.4"(1920x1200 InfinityEdge матовый 500-Nit)/Intel Core i7 1065G7(1.3Ghz)/32GB/SSD 1TB/noDVD/Ext:Intel Iris Plus/silver/W10Pro/2y NBD</t>
  </si>
  <si>
    <t>Dell Latitude 9410 2-in-1 14"FHD WVA Touch/Intel Core i7 10610U(1.8Ghz)/16384Mb/512SSDGb/noDVD/Int:Intel UHD Graphics 620/Cam/BT/WiFi/78WHr/war 3y/1.3kg/black/W10Pro + TPM, 2*Thdt 3</t>
  </si>
  <si>
    <t>Dell XPS15(9500) 15.6"4K UHD (3840x2400) IPS Touch/Intel Core i7 10750H(2.6Ghz)/16 GB/SSD 1TB/noDVD/Ext:nVidia GeForce GTX1650Ti(4096Mb)/Cam/BT/WiFi/86WHr/war 2y/2kg/silver/W10Pro + TPM, FPR, 2*Thdt 3, 2Y Basic NBD</t>
  </si>
  <si>
    <t>Dell XPS17(9700) 17.0"16:10 UHD+ WVA Antiglare (3840 x 2400) Touch/Intel Core i7 10875H(2.3Ghz)/16 GB/SSD 1TB/noDVD/Ext:nVidia GeForce RTX2060(6 GB)/Cam/BT/WiFi/97WHr/2.11kg/platinum silver/W10Pro + TPM, FPR, 4*Thdt 3, 2Y Basic NBD</t>
  </si>
  <si>
    <t xml:space="preserve">HP </t>
  </si>
  <si>
    <t>HP15-da0512ur 15.6"(1366x768)/Intel Celeron N4000(1.1Ghz)/4096Mb/128SSDGb/noDVD/Int:Intel UHD Graphics/Cam/WiFi/45WHr/war 1y/Jet Black Mesh Knit  /FreeDOS</t>
  </si>
  <si>
    <t>HP15-da0513ur 15.6"(1366x768)/Intel Celeron N4000(1.1Ghz)/4096Mb/128SSDGb/noDVD/Int:Intel UHD Graphics/Cam/WiFi/45WHr/war 1y/Jet Black Mesh Knit  /W10</t>
  </si>
  <si>
    <t>HP15-da0525ur 15.6"(1366x768)/Intel Core i3 8130U(Ghz)/4096Mb/128SSDGb/noDVD/Int:Intel UHD Graphics/Cam/WiFi/45WHr/war 1y/Jet Black Mesh Knit  /W10</t>
  </si>
  <si>
    <t>HP15-da0526ur 15.6"(1366x768)/Intel Core i3 8130U(Ghz)/4096Mb/128SSDGb/noDVD/Int:Intel UHD Graphics/Cam/WiFi/45WHr/war 1y/Snow white Mesh Knit/W10</t>
  </si>
  <si>
    <t>HP15-da0530ur 15.6"(1920x1080)/Intel Core i3 8130U(Ghz)/8192Mb/256SSDGb/noDVD/Int:Intel UHD Graphics/Cam/WiFi/45WHr/war 1y/Jet Black Mesh Knit  /FreeDOS</t>
  </si>
  <si>
    <t>HP15-db0495ur 15.6"(1920x1080)/AMD A4 9125(2.3Ghz)/4096Mb/256SSDGb/noDVD/Int:UMA - AMD Graphics/Cam/WiFi/45WHr/war 1y/Jet Black Mesh Knit /FreeDOS</t>
  </si>
  <si>
    <t>HP15-db0497ur 15.6"(1920x1080)/AMD A4 9125(2.3Ghz)/4096Mb/500Gb/noDVD/Int:UMA - AMD Graphics/Cam/WiFi/45WHr/war 1y/Jet Black Mesh Knit /FreeDOS</t>
  </si>
  <si>
    <t>HP14-cm0088ur 14"(1366x768)/AMD A4 9125(2.3Ghz)/4096Mb/256SSDGb/noDVD/Int:UMA - AMD Graphics/Cam/WiFi/45WHr/war 1y/Jet Black Mesh Knit/FreeDOS</t>
  </si>
  <si>
    <t>HP14-cm0090ur 14"(1366x768)/AMD A6 9225(2.6Ghz)/8192Mb/256SSDGb/noDVD/Int:UMA - AMD Graphics/Cam/WiFi/45WHr/war 1y/Jet Black Mesh Knit/W10</t>
  </si>
  <si>
    <t>HP15-db0517ur 15.6"(1366x768)/AMD A9 9425(3.1Ghz)/8192Mb/256SSDGb/noDVD/Int:UMA - AMD Graphics/Cam/WiFi/45WHr/war 1y/Jet Black Mesh Knit /W10</t>
  </si>
  <si>
    <t>HP15-db0519ur 15.6"(1920x1080)/AMD A9 9425(3.1Ghz)/8192Mb/256SSDGb/noDVD/Ext:Radeon 530(2048Mb)/Cam/WiFi/65WHr/war 1y/Jet Black Mesh Knit /FreeDOS</t>
  </si>
  <si>
    <t>HP15s-dw2008ur 15.6"(1920x1080)/Intel Core i3 1005G1(1.2Ghz)/4096Mb/256PCISSDGb/noDVD/Int:Intel UHD Graphics/Cam/WiFi/45WHr/war 1y/Jet Black Mesh Knit  /W10</t>
  </si>
  <si>
    <t>HP17-ca2000ur 17.3"(1600x900)/AMD Athlon 3050U(Ghz)/4096Mb/1000Gb/noDVD/Int:Radeon Vega/Cam/WiFi/45WHr/war 1y/Jet Black Mesh Knit /FreeDOS</t>
  </si>
  <si>
    <t>HP Pavilion 14-ce3034ur (Msft modern) 14"(1920x1080 IPS)/Intel Core i3 1005G1(1.2Ghz)/4096Mb/256PCISSDGb/noDVD/Int:Intel UHD Graphics/Cam/WiFi/45WHr/war 1y/Mineral silver  /W10</t>
  </si>
  <si>
    <t>HP Pavilion 14-ce3035ur (Msft modern) 14"(1920x1080 IPS)/Intel Core i3 1005G1(1.2Ghz)/4096Mb/256PCISSDGb/noDVD/Int:Intel UHD Graphics/Cam/WiFi/45WHr/war 1y/Ceramic white  /W10</t>
  </si>
  <si>
    <t>HP14s-dq1024ur (17.9mm, Msft modern) 14"(1920x1080 IPS)/Intel Core i3 1005G1(1.2Ghz)/4096Mb/256PCISSDGb/noDVD/Int:Intel UHD Graphics/Cam/WiFi/45WHr/war 1y/Natural silver + NSV C-deck  /W10</t>
  </si>
  <si>
    <t>HP Pavilion 15-cs3067ur 15.6"(1920x1080 IPS)/Intel Core i3 1005G1(1.2Ghz)/8192Mb/256PCISSDGb/noDVD/Int:Intel UHD Graphics/Cam/WiFi/45WHr/war 1y/Mineral silver  /W10</t>
  </si>
  <si>
    <t>HP Pavilion 15-cs3068ur 15.6"(1920x1080 IPS)/Intel Core i3 1005G1(1.2Ghz)/8192Mb/256PCISSDGb/noDVD/Int:Intel UHD Graphics/Cam/WiFi/45WHr/war 1y/Ceramic white  /W10</t>
  </si>
  <si>
    <t>HP15s-eq1017ur 15.6"(1920x1080)/AMD Athlon 3050U(Ghz)/4096Mb/256PCISSDGb/noDVD/Int:Radeon Vega/Cam/WiFi/45WHr/war 1y/Jet Black  /FreeDOS</t>
  </si>
  <si>
    <t>HP15s-eq1019ur 15.6"(1920x1080)/AMD Athlon 3050U(Ghz)/8192Mb/256PCISSDGb/noDVD/Int:Radeon Vega/Cam/WiFi/45WHr/war 1y/Natural Silver/W10</t>
  </si>
  <si>
    <t>HP15s-eq1020ur 15.6"(1920x1080)/AMD Ryzen 3 3250U(Ghz)/4096Mb/128SSDGb/noDVD/Int:Radeon Vega/Cam/WiFi/45WHr/war 1y/Jet Black  /W10S</t>
  </si>
  <si>
    <t>HP Pavilion 15-cw1025ur 15.6"(1920x1080 IPS)/AMD Ryzen 5 3500U(2.1Ghz)/8192Mb/512PCISSDGb/noDVD/Int:AMD Radeon Vega/Cam/WiFi/41WHr/war 1y/Fog Blue/W10</t>
  </si>
  <si>
    <t>HP14-dk1001ur 14"(1366x768)/AMD Athlon 3050U(Ghz)/4096Mb/128SSDGb/noDVD/Int:Radeon Vega/Cam/WiFi/45WHr/war 1y/Jet Black Mesh Knit/W10</t>
  </si>
  <si>
    <t>HP14-dk1005ur 14"(1920x1080 IPS)/AMD Ryzen 3 3250U(Ghz)/8192Mb/256PCISSDGb/noDVD/Int:Radeon Vega/Cam/WiFi/45WHr/war 1y/Natural Silver +NSV C-deck  /W10</t>
  </si>
  <si>
    <t>HP Pavilion 14x360 14-dh1006ur (Msft modern) 14"(1920x1080 IPS)/Touch/Intel Core i3 10110U(Ghz)/4096Mb/256PCISSDGb/noDVD/Ext:GeForce MX130(2048Mb)/Cam/WiFi/41WHr/war 1y/Cloud Blue/W10</t>
  </si>
  <si>
    <t>HP Pavilion 14x360 14-dh1007ur (Msft modern) 14"(1920x1080 IPS)/Touch/Intel Core i5 10210U(Ghz)/8192Mb/256PCISSDGb/noDVD/Int:Intel UHD Graphics/Cam/WiFi/41WHr/war 1y/Natural Silver/W10</t>
  </si>
  <si>
    <t>HP Pavilion 15x360 15-dq1003ur (Msft modern) 15.6"(1366x768)/Touch/Intel Core i3 10110U(Ghz)/4096Mb/256PCISSDGb/noDVD/Int:Intel UHD Graphics/Cam/WiFi/41WHr/war 1y/Mineral silver/W10</t>
  </si>
  <si>
    <t>HP14-cf0088ur 14"(1366x768)/Intel Celeron N4000(1.1Ghz)/4096Mb/128SSDGb/noDVD/Int:Intel UHD Graphics/Cam/WiFi/45WHr/war 1y/Natural Silver +NSV C-deck  /W10</t>
  </si>
  <si>
    <t>HP14-cf0089ur 14"(1920x1080)/Intel Celeron N4000(1.1Ghz)/4096Mb/256SSDGb/noDVD/Int:Intel UHD Graphics/Cam/WiFi/45WHr/war 1y/Natural Silver +NSV C-deck  /FreeDOS</t>
  </si>
  <si>
    <t>HP14-cf3000ur 14"(1366x768)/Intel Core i3 1005G1(1.2Ghz)/4096Mb/128SSDGb/noDVD/Int:Intel UHD Graphics/Cam/WiFi/45WHr/war 1y/Jet Black  /W10</t>
  </si>
  <si>
    <t>HP15s-dw2017ur 15.6"(1920x1080)/Intel Core i3 1005G1(1.2Ghz)/4096Mb/1000Gb/noDVD/Int:Intel UHD Graphics/Cam/WiFi/45WHr/war 1y/Chalkboard gray Mesh Knit  /FreeDOS</t>
  </si>
  <si>
    <t>HP15s-dw2018ur 15.6"(1366x768)/Intel Core i3 1005G1(1.2Ghz)/8192Mb/1000+128SSDGb/noDVD/Int:Intel UHD Graphics/Cam/WiFi/45WHr/war 1y/Natural Silver/W10</t>
  </si>
  <si>
    <t>HP15s-dw2019ur 15.6"(1920x1080)/Intel Core i5 1035G1(1.1Ghz)/8192Mb/256PCISSDGb/noDVD/Int:Intel UHD Graphics/Cam/WiFi/45WHr/war 1y/Chalkboard gray Mesh Knit  /W10</t>
  </si>
  <si>
    <t>HP15s-dw2020ur 15.6"(1920x1080)/Intel Core i5 1035G1(1.1Ghz)/8192Mb/256PCISSDGb/noDVD/Ext:GeForce MX330(2048Mb)/Cam/WiFi/65WHr/war 1y/Chalkboard gray Mesh Knit  /W10</t>
  </si>
  <si>
    <t>HP15s-dw2022ur 15.6"(1920x1080)/Intel Core i7 1065G7(1.3Ghz)/8192Mb/512PCISSDGb/noDVD/Ext:GeForce MX330(2048Mb)/Cam/WiFi/65WHr/war 1y/Natural Silver/W10</t>
  </si>
  <si>
    <t>HP15s-dw2023ur 15.6"(1920x1080 IPS)/Intel Core i7 1065G7(1.3Ghz)/16384Mb/512PCISSDGb/noDVD/Ext:GeForce MX330(2048Mb)/Cam/WiFi/65WHr/war 1y/Natural Silver/W10 + fingerprint reader</t>
  </si>
  <si>
    <t>HP15-db0522ur 15.6"(1366x768)/AMD A4 9125(2.3Ghz)/4096Mb/256SSDGb/noDVD/Int:UMA - AMD Graphics/Cam/WiFi/41WHr/war 1y/Jet Black Mesh Knit /FreeDOS</t>
  </si>
  <si>
    <t>HP15-db0524ur 15.6"(1920x1080)/AMD A9 9425(3.1Ghz)/8192Mb/256SSDGb/noDVD/Int:UMA - AMD Graphics/Cam/WiFi/41WHr/war 1y/Jet Black Mesh Knit /FreeDOS</t>
  </si>
  <si>
    <t>HP17-by0204ur 17.3"(1600x900)/Intel Celeron N4000(1.1Ghz)/4096Mb/256SSDGb/DVDrw/Int:Intel UHD Graphics/Cam/WiFi/45WHr/war 1y/Jet Black Mesh Knit /FreeDOS</t>
  </si>
  <si>
    <t>HP17-by0206ur 17.3"(1600x900)/Intel Celeron N4000(1.1Ghz)/4096Mb/500Gb/DVDrw/Int:Intel UHD Graphics/Cam/WiFi/45WHr/war 1y/Jet Black Mesh Knit /W10</t>
  </si>
  <si>
    <t>HP17-ca0159ur 17.3"(1600x900)/AMD A4 9125(2.3Ghz)/4096Mb/500Gb/DVDrw/Int:UMA - AMD Graphics/Cam/WiFi/45WHr/war 1y/Jet Black Mesh Knit /FreeDOS</t>
  </si>
  <si>
    <t>HP17-ca0160ur 17.3"(1600x900)/AMD A4 9125(2.3Ghz)/4096Mb/500Gb/DVDrw/Int:UMA - AMD Graphics/Cam/WiFi/45WHr/war 1y/Jet Black Mesh Knit /W10</t>
  </si>
  <si>
    <t>HP17-ca0161ur 17.3"(1600x900)/AMD A4 9125(2.3Ghz)/4096Mb/128SSDGb/DVDrw/Int:UMA - AMD Graphics/Cam/WiFi/45WHr/war 1y/Jet Black Mesh Knit /W10</t>
  </si>
  <si>
    <t>HP17-ca0162ur 17.3"(1920x1080 IPS)/AMD A4 9125(2.3Ghz)/4096Mb/256SSDGb/DVDrw/Int:UMA - AMD Graphics/Cam/WiFi/45WHr/war 1y/Jet Black Mesh Knit /FreeDOS</t>
  </si>
  <si>
    <t>HP17-ca0168ur 17.3"(1920x1080 IPS)/AMD A6 9225(2.6Ghz)/8192Mb/256SSDGb/DVDrw/Ext:Radeon 530(2048Mb)/Cam/WiFi/65WHr/war 1y/Natural Silver/FreeDOS</t>
  </si>
  <si>
    <t>HP17-ca0169ur 17.3"(1920x1080 IPS)/AMD A6 9225(2.6Ghz)/8192Mb/256SSDGb/DVDrw/Ext:Radeon 530(2048Mb)/Cam/WiFi/65WHr/war 1y/Natural Silver/W10</t>
  </si>
  <si>
    <t>HP15-db1203ur 15.6"(1920x1080)/AMD Ryzen 3 3200U(2.6Ghz)/8192Mb/512PCISSDGb/noDVD/Int:Radeon Vega/Cam/WiFi/41WHr/war 1y/Jet Black Mesh Knit /FreeDOS</t>
  </si>
  <si>
    <t>HP15-db1206ur 15.6"(1920x1080)/AMD Ryzen 5 3500U(2.1Ghz)/4096Mb/512PCISSDGb/noDVD/Int:Radeon Vega/Cam/WiFi/41WHr/war 1y/Jet Black Mesh Knit /FreeDOS</t>
  </si>
  <si>
    <t>HP15-db1207ur 15.6"(1920x1080)/AMD Ryzen 5 3500U(2.1Ghz)/4096Mb/512PCISSDGb/noDVD/Int:Radeon Vega/Cam/WiFi/41WHr/war 1y/Jet Black Mesh Knit /W10</t>
  </si>
  <si>
    <t>HP15-db1208ur 15.6"(1920x1080)/AMD Ryzen 5 3500U(2.1Ghz)/8192Mb/512PCISSDGb/noDVD/Int:Radeon Vega/Cam/WiFi/41WHr/war 1y/Snow white Mesh Knit/FreeDOS</t>
  </si>
  <si>
    <t>HP15-db1209ur 15.6"(1920x1080)/AMD Ryzen 7 3700U(2.3Ghz)/8192Mb/512PCISSDGb/noDVD/Int:Radeon Vega/Cam/WiFi/41WHr/war 1y/Jet Black Mesh Knit /FreeDOS</t>
  </si>
  <si>
    <t>HP17-ca1053ur 17.3"(1600x900)/AMD Ryzen 5 3500U(2.1Ghz)/4096Mb/512PCISSDGb/DVDrw/Int:Radeon Vega/Cam/WiFi/41WHr/war 1y/Jet Black Mesh Knit /FreeDOS</t>
  </si>
  <si>
    <t>HP17-ca1054ur 17.3"(1600x900)/AMD Ryzen 7 3700U(2.3Ghz)/8192Mb/512PCISSDGb/DVDrw/Int:Radeon Vega/Cam/WiFi/41WHr/war 1y/Jet Black Mesh Knit /FreeDOS</t>
  </si>
  <si>
    <t>HP17-ca1055ur 17.3"(1920x1080 IPS)/AMD Ryzen 5 3500U(2.1Ghz)/8192Mb/1000+128SSDGb/DVDrw/Int:Radeon Vega/Cam/WiFi/45WHr/war 1y/Natural silver + NSV C-deck  /FreeDOS</t>
  </si>
  <si>
    <t>HP17-ca1056ur 17.3"(1920x1080 IPS)/AMD Ryzen 5 3500U(2.1Ghz)/8192Mb/512PCISSDGb/DVDrw/Int:Radeon Vega/Cam/WiFi/45WHr/war 1y/Natural silver + NSV C-deck  /W10</t>
  </si>
  <si>
    <t>HP17-ca1057ur 17.3"(1920x1080 IPS)/AMD Ryzen 5 3500U(2.1Ghz)/8192Mb/256PCISSDGb/DVDrw/Int:Radeon Vega/Cam/WiFi/45WHr/war 1y/Natural silver + NSV C-deck  /W10</t>
  </si>
  <si>
    <t>HP17-ca1058ur 17.3"(1600x900)/AMD Ryzen 7 3700U(2.3Ghz)/8192Mb/512PCISSDGb/DVDrw/Int:Radeon Vega/Cam/WiFi/45WHr/war 1y/Natural silver + NSV C-deck  /W10</t>
  </si>
  <si>
    <t>HP17-ca1059ur 17.3"(1920x1080 IPS)/AMD Ryzen 7 3700U(2.3Ghz)/16384Mb/512PCISSDGb/DVDrw/Int:Radeon Vega/Cam/WiFi/45WHr/war 1y/Natural Silver/W10</t>
  </si>
  <si>
    <t>HP14-cf3004ur 14"(1920x1080 IPS)/Intel Core i3 1005G1(1.2Ghz)/4096Mb/1000+128SSDGb/noDVD/Int:Intel UHD Graphics/Cam/WiFi/45WHr/war 1y/Jet Black  /FreeDOS</t>
  </si>
  <si>
    <t>HP14-cf3005ur 14"(1920x1080 IPS)/Intel Core i5 1035G1(1.1Ghz)/8192Mb/1000+256PCISSDGb/noDVD/Ext:AMD Radeon 620(2048Mb)/Cam/WiFi/65WHr/war 1y/Natural Silver +NSV C-deck  /W10</t>
  </si>
  <si>
    <t>HP Omen 15-dh1001ur 15.6"(1920x1080 IPS 144Hz)/Intel Core i7 10750H(Ghz)/16384Mb/512PCISSDGb/noDVD/Ext:GeForce RTX 2060(6144Mb)/Cam/WiFi/69WHr/war 1y/Shadow Black/W10 + Thunderbolt</t>
  </si>
  <si>
    <t>HP Omen 15-dh1002ur 15.6"(1920x1080 IPS 144Hz)/Intel Core i7 10750H(Ghz)/16384Mb/512PCISSDGb/noDVD/Ext:GeForce RTX 2070 with Max-Q  (8192Mb)/Cam/WiFi/69WHr/war 1y/Shadow Black/FreeDOS + Thunderbolt</t>
  </si>
  <si>
    <t>HP Omen 15-dh1003ur 15.6"(1920x1080 IPS 144Hz)/Intel Core i7 10750H(Ghz)/16384Mb/512PCISSDGb/noDVD/Ext:GeForce RTX 2070 with Max-Q  (8192Mb)/Cam/WiFi/69WHr/war 1y/Shadow Black/W10 + Thunderbolt</t>
  </si>
  <si>
    <t>HP Omen 15-dh1005ur 15.6"(1920x1080 IPS 144Hz)/Intel Core i7 10750H(Ghz)/32768Mb/1024PCISSDGb/noDVD/Ext:GeForce RTX 2080 Super with Max-Q GSYNC  (8192Mb)/Cam/WiFi/69WHr/war 1y/Shadow Black/W10 + Thunderbolt</t>
  </si>
  <si>
    <t>HP15s-dw2024ur 15.6"(1920x1080)/Intel Core i3 1005G1(1.2Ghz)/8192Mb/512PCISSDGb/noDVD/Int:Intel UHD Graphics/Cam/WiFi/41WHr/war 1y/Jet Black Mesh Knit  /FreeDOS</t>
  </si>
  <si>
    <t>HP17-ca2001ur 17.3"(1600x900)/AMD Ryzen 3 3250U(Ghz)/4096Mb/512PCISSDGb/noDVD/Int:Radeon Vega/Cam/WiFi/41WHr/war 1y/Jet Black Mesh Knit /FreeDOS</t>
  </si>
  <si>
    <t>HP17-ca2002ur 17.3"(1600x900)/AMD Ryzen 3 3250U(Ghz)/8192Mb/512PCISSDGb/noDVD/Int:Radeon Vega/Cam/WiFi/41WHr/war 1y/Jet Black Mesh Knit /FreeDOS</t>
  </si>
  <si>
    <t>HP17-ca2004ur 17.3"(1600x900)/AMD Athlon 3150U(Ghz)/4096Mb/256PCISSDGb/noDVD/Ext:Radeon 530(2048Mb)/Cam/WiFi/65WHr/war 1y/Jet Black Mesh Knit /W10</t>
  </si>
  <si>
    <t>HP17-ca2005ur 17.3"(1920x1080 IPS)/AMD Athlon 3150U(Ghz)/8192Mb/1000+128SSDGb/noDVD/Ext:Radeon 530(2048Mb)/Cam/WiFi/65WHr/war 1y/Jet Black Mesh Knit /FreeDOS</t>
  </si>
  <si>
    <t>HP17-ca2006ur 17.3"(1600x900)/AMD Athlon 3150U(Ghz)/8192Mb/256PCISSDGb/noDVD/Ext:Radeon 530(2048Mb)/Cam/WiFi/65WHr/war 1y/Natural silver + NSV C-deck  /W10</t>
  </si>
  <si>
    <t>HP17-ca2007ur 17.3"(1920x1080 IPS)/AMD Ryzen 3 3250U(Ghz)/4096Mb/128SSDGb/noDVD/Int:Radeon Vega/Cam/WiFi/45WHr/war 1y/Jet Black Mesh Knit /W10</t>
  </si>
  <si>
    <t>HP17-ca2008ur 17.3"(1600x900)/AMD Ryzen 3 3250U(Ghz)/4096Mb/256PCISSDGb/noDVD/Int:Radeon Vega/Cam/WiFi/45WHr/war 1y/Jet Black Mesh Knit /W10</t>
  </si>
  <si>
    <t>HP17-ca2009ur 17.3"(1600x900)/AMD Ryzen 3 3250U(Ghz)/8192Mb/256PCISSDGb/noDVD/Int:Radeon Vega/Cam/WiFi/45WHr/war 1y/Jet Black Mesh Knit /W10</t>
  </si>
  <si>
    <t>HP17-ca2010ur 17.3"(1600x900)/AMD Ryzen 3 3250U(Ghz)/8192Mb/512PCISSDGb/noDVD/Int:Radeon Vega/Cam/WiFi/45WHr/war 1y/Natural silver + NSV C-deck  /W10</t>
  </si>
  <si>
    <t>HP17-ca2011ur 17.3"(1920x1080 IPS)/AMD Ryzen 3 3250U(Ghz)/8192Mb/256PCISSDGb/noDVD/Int:Radeon Vega/Cam/WiFi/45WHr/war 1y/Natural silver + NSV C-deck  /FreeDOS</t>
  </si>
  <si>
    <t>HP Omen 17-cb1002ur 17.3"(1920x1080 IPS 144Hz)/Intel Core i7 10750H(Ghz)/16384Mb/512PCISSDGb/noDVD/Ext:GeForce RTX 2060(6144Mb)/Cam/WiFi/70WHr/war 1y/Shadow Black/FreeDOS</t>
  </si>
  <si>
    <t>HP Omen 17-cb1003ur 17.3"(1920x1080 IPS 144Hz)/Intel Core i7 10750H(Ghz)/16384Mb/512PCISSDGb/noDVD/Ext:GeForce RTX 2060(6144Mb)/Cam/WiFi/70WHr/war 1y/Shadow Black/W10</t>
  </si>
  <si>
    <t>HP Omen 17-cb1006ur 17.3"(1920x1080 IPS 144Hz)/Intel Core i7 10750H(Ghz)/32768Mb/1024PCISSDGb/noDVD/Ext:GeForce RTX 2070 Super G-SYNC  (8192Mb)/Cam/WiFi/70WHr/war 1y/Shadow Black/W10</t>
  </si>
  <si>
    <t>HP Omen 17-cb1007ur 17.3"(1920x1080 IPS 144Hz)/Intel Core i7 10750H(Ghz)/32768Mb/1024PCISSDGb/noDVD/Ext:GeForce RTX 2080 Super G-SYNC  (8192Mb)/Cam/WiFi/70WHr/war 1y/Shadow Black/W10</t>
  </si>
  <si>
    <t>HP15s-fq1062ur 15.6"(1920x1080)/Intel Core i3 1005G1(1.2Ghz)/4096Mb/512PCISSDGb/noDVD/Int:Intel UHD Graphics/Cam/WiFi/41WHr/war 1y/Chalkboard gray  /FreeDOS</t>
  </si>
  <si>
    <t>HP15s-fq1063ur 15.6"(1920x1080)/Intel Core i3 1005G1(1.2Ghz)/4096Mb/512PCISSDGb/noDVD/Int:Intel UHD Graphics/Cam/WiFi/41WHr/war 1y/Chalkboard gray  /W10</t>
  </si>
  <si>
    <t>HP Envy 13-aq1015ur 13.3"(1920x1080 IPS)/Touch/Intel Core i5 10210U(Ghz)/8192Mb/512PCISSDGb/noDVD/Ext:GeForce MX250(2048Mb)/Cam/WiFi/65WHr/war 1y/Natural silver/W10</t>
  </si>
  <si>
    <t>HP Envy 13-aq1017ur 13.3"(1920x1080 IPS)/Intel Core i7 10510U(Ghz)/16384Mb/512PCISSDGb/noDVD/Ext:GeForce MX250(2048Mb)/Cam/WiFi/65WHr/war 1y/Natural silver/W10</t>
  </si>
  <si>
    <t>HP14-dk1007ur 14"(1366x768)/AMD Athlon 3050U(Ghz)/4096Mb/128SSDGb/noDVD/Int:Radeon Vega/Cam/WiFi/45WHr/war 1y/Jet Black Mesh Knit/FreeDOS</t>
  </si>
  <si>
    <t>HP Pavilion Gaming 15-dk1009ur 15.6"(1920x1080 IPS)/Intel Core i5 10300H(Ghz)/8192Mb/256PCISSDGb/noDVD/Ext:GeForce GTX 1650(4096Mb)/Cam/WiFi/52WHr/war 1y/ShadowBlack w/ Acid green pattern  /FreeDOS</t>
  </si>
  <si>
    <t>HP Pavilion Gaming 15-dk1010ur 15.6"(1920x1080 IPS)/Intel Core i5 10300H(Ghz)/8192Mb/256PCISSDGb/noDVD/Ext:GeForce GTX 1650(4096Mb)/Cam/WiFi/52WHr/war 1y/ShadowBlack w/ Acid green pattern  /W10</t>
  </si>
  <si>
    <t>HP Pavilion Gaming 15-dk1011ur 15.6"(1920x1080 IPS)/Intel Core i5 10300H(Ghz)/8192Mb/256PCISSDGb/noDVD/Ext:GeForce GTX 1650Ti(4096Mb)/Cam/WiFi/52WHr/war 1y/ShadowBlack w/ Acid green pattern  /FreeDOS</t>
  </si>
  <si>
    <t>HP Pavilion Gaming 15-dk1012ur 15.6"(1920x1080 IPS)/Intel Core i5 10300H(Ghz)/8192Mb/256PCISSDGb/noDVD/Ext:GeForce GTX 1650Ti(4096Mb)/Cam/WiFi/52WHr/war 1y/ShadowBlack w/ Acid green pattern  /W10</t>
  </si>
  <si>
    <t>HP Pavilion Gaming 15-dk1013ur 15.6"(1920x1080 IPS)/Intel Core i5 10300H(Ghz)/16384Mb/512PCISSDGb/noDVD/Ext:GeForce GTX 1660Ti with Max Q  (6144Mb)/Cam/WiFi/52WHr/war 1y/ShadowBlack w/ Acid green pattern  /FreeDOS</t>
  </si>
  <si>
    <t>HP Pavilion Gaming 15-dk1014ur 15.6"(1920x1080 IPS)/Intel Core i5 10300H(Ghz)/16384Mb/512PCISSDGb/noDVD/Ext:GeForce GTX 1660Ti with Max Q  (6144Mb)/Cam/WiFi/52WHr/war 1y/ShadowBlack w/ Acid green pattern  /W10</t>
  </si>
  <si>
    <t>HP Pavilion Gaming 15-dk1015ur 15.6"(1920x1080 IPS 144Hz)/Intel Core i7 10750H(Ghz)/16384Mb/512PCISSDGb/noDVD/Ext:GeForce GTX 1660Ti with Max Q  (6144Mb)/Cam/WiFi/52WHr/war 1y/ShadowBlack w/ Acid green pattern  /FreeDOS</t>
  </si>
  <si>
    <t>HP Pavilion Gaming 15-dk1016ur 15.6"(1920x1080 IPS 144Hz)/Intel Core i7 10750H(Ghz)/16384Mb/512PCISSDGb/noDVD/Ext:GeForce GTX 1660Ti with Max Q  (6144Mb)/Cam/WiFi/52WHr/war 1y/ShadowBlack w/ Acid green pattern  /W10</t>
  </si>
  <si>
    <t>HP Envy 15x360 15-dr1002ur 15.6"(1920x1080 IPS)/Touch/Intel Core i5 10210U(Ghz)/8192Mb/256PCISSDGb/noDVD/Int:Intel UHD Graphics/Cam/WiFi/65WHr/war 1y/Natural silver/W10 + fingerprint</t>
  </si>
  <si>
    <t>HP Envy 15x360 15-dr1003ur 15.6"(1920x1080 IPS)/Touch/Intel Core i5 10210U(Ghz)/8192Mb/256PCISSDGb/noDVD/Ext:GeForce MX250(4096Mb)/Cam/WiFi/65WHr/war 1y/Natural silver/W10 + fingerprint, HP Tilt Pen Stylus</t>
  </si>
  <si>
    <t>HP Envy 15x360 15-dr1004ur 15.6"(1920x1080 IPS)/Touch/Intel Core i5 10210U(Ghz)/8192Mb/512GB PCIe + 32GB 3D XPOINT  Gb/noDVD/Ext:GeForce MX250(4096Mb)/Cam/WiFi/65WHr/war 1y/Natural silver/W10 + fingerprint, HP Tilt Pen Stylus</t>
  </si>
  <si>
    <t>HP15-da0524ur 15.6"(1366x768)/Intel Core i3 8130U(Ghz)/4096Mb/128SSDGb/noDVD/Int:Intel UHD Graphics/Cam/WiFi/45WHr/war 1y/Jet Black Mesh Knit  /FreeDOS</t>
  </si>
  <si>
    <t>HP15-da0531ur 15.6"(1920x1080)/Intel Core i3 8130U(Ghz)/8192Mb/256SSDGb/noDVD/Int:Intel UHD Graphics/Cam/WiFi/45WHr/war 1y/Jet Black Mesh Knit  /W10</t>
  </si>
  <si>
    <t>HP15-db0490ur 15.6"(1366x768)/AMD A4 9125(2.3Ghz)/4096Mb/128SSDGb/noDVD/Int:UMA - AMD Graphics/Cam/WiFi/45WHr/war 1y/Jet Black Mesh Knit /FreeDOS</t>
  </si>
  <si>
    <t>HP Envy 13-aq1014ur 13.3"(1920x1080 IPS)/Intel Core i5 10210U(Ghz)/8192Mb/256PCISSDGb/noDVD/Ext:GeForce MX250(2048Mb)/Cam/WiFi/65WHr/war 1y/Pale Gold/W10</t>
  </si>
  <si>
    <t>HP14-cf3002ur 14"(1920x1080 IPS)/Intel Core i5 1035G1(1.1Ghz)/8192Mb/256PCISSDGb/noDVD/Ext:AMD Radeon 620(2048Mb)/Cam/WiFi/65WHr/war 1y/Natural Silver +NSV C-deck  /W10</t>
  </si>
  <si>
    <t>HP Pavilion 14x360 14-dh1005ur (Msft modern) 14"(1366x768)/Touch/Intel Core i3 10110U(Ghz)/4096Mb/128SSDGb/noDVD/Int:Intel UHD Graphics/Cam/WiFi/41WHr/war 1y/Natural Silver/W10</t>
  </si>
  <si>
    <t>HP Pavilion Gaming 15-ec1004ur 15.6"(1920x1080 IPS)/AMD Ryzen 5 4600H(Ghz)/8192Mb/256PCISSDGb/noDVD/Ext:GeForce GTX 1650(4096Mb)/Cam/WiFi/52WHr/war 1y/ShadowBlack w/ Acid green pattern  /W10</t>
  </si>
  <si>
    <t>HP Pavilion Gaming 15-ec1007ur 15.6"(1920x1080 IPS)/AMD Ryzen 5 4600H(Ghz)/8192Mb/256PCISSDGb/noDVD/Ext:GeForce GTX 1650Ti(4096Mb)/Cam/WiFi/52WHr/war 1y/ShadowBlack w/ Acid green pattern  /FreeDOS</t>
  </si>
  <si>
    <t>HP Pavilion Gaming 15-ec1008ur 15.6"(1920x1080 IPS)/AMD Ryzen 5 4600H(Ghz)/8192Mb/256PCISSDGb/noDVD/Ext:GeForce GTX 1650Ti(4096Mb)/Cam/WiFi/52WHr/war 1y/ShadowBlack w/ Acid green pattern  /W10</t>
  </si>
  <si>
    <t>HP17-by3019ur 17.3"(1600x900)/Intel Core i3 1005G1(1.2Ghz)/4096Mb/512PCISSDGb/noDVD/Int:Intel UHD Graphics/Cam/WiFi/41WHr/war 1y/Jet Black Mesh Knit /FreeDOS</t>
  </si>
  <si>
    <t>HP17-by3020ur 17.3"(1600x900)/Intel Core i3 1005G1(1.2Ghz)/8192Mb/512PCISSDGb/noDVD/Int:Intel UHD Graphics/Cam/WiFi/41WHr/war 1y/Jet Black Mesh Knit /FreeDOS</t>
  </si>
  <si>
    <t>HP17-by3021ur 17.3"(1600x900)/Intel Core i3 1005G1(1.2Ghz)/4096Mb/256PCISSDGb/noDVD/Int:Intel UHD Graphics/Cam/WiFi/45WHr/war 1y/Jet Black Mesh Knit /W10</t>
  </si>
  <si>
    <t>HP17-by3022ur 17.3"(1600x900)/Intel Core i3 1005G1(1.2Ghz)/8192Mb/1000+128SSDGb/noDVD/Int:Intel UHD Graphics/Cam/WiFi/45WHr/war 1y/Natural silver + NSV C-deck  /W10</t>
  </si>
  <si>
    <t>HP17-by3027ur 17.3"(1920x1080 IPS)/Intel Core i5 1035G1(1.1Ghz)/8192Mb/1000+128SSDGb/noDVD/Ext:GeForce MX330(2048Mb)/Cam/WiFi/65WHr/war 1y/Natural silver + NSV C-deck  /W10</t>
  </si>
  <si>
    <t>HP17-by3030ur 17.3"(1920x1080 IPS)/Intel Core i7 1065G7(1.3Ghz)/16384Mb/512PCISSDGb/noDVD/Ext:GeForce MX330(2048Mb)/Cam/WiFi/65WHr/war 1y/Natural silver + NSV C-deck  /W10</t>
  </si>
  <si>
    <t>HP Pavilion Gaming 17-cd1001ur 17.3"(1920x1080 IPS)/Intel Core i5 10300H(Ghz)/8192Mb/256PCISSDGb/noDVD/Ext:nVidia GeForce GTX 1650(4096Mb)/Cam/WiFi/52WHr/war 1y/ShadowBlack w/ Acid green pattern  /FreeDOS</t>
  </si>
  <si>
    <t>HP Pavilion Gaming 17-cd1002ur 17.3"(1920x1080 IPS)/Intel Core i5 10300H(Ghz)/8192Mb/256PCISSDGb/noDVD/Ext:nVidia GeForce GTX 1650(4096Mb)/Cam/WiFi/52WHr/war 1y/ShadowBlack w/ Acid green pattern  /W10</t>
  </si>
  <si>
    <t>HP Pavilion Gaming 17-cd1003ur 17.3"(1920x1080 IPS)/Intel Core i5 10300H(Ghz)/8192Mb/256PCISSDGb/noDVD/Ext:GeForce GTX 1650Ti(4096Mb)/Cam/WiFi/52WHr/war 1y/ShadowBlack w/ Acid green pattern  /FreeDOS</t>
  </si>
  <si>
    <t>HP Pavilion Gaming 17-cd1004ur 17.3"(1920x1080 IPS)/Intel Core i5 10300H(Ghz)/8192Mb/256PCISSDGb/noDVD/Ext:GeForce GTX 1650Ti(4096Mb)/Cam/WiFi/52WHr/war 1y/ShadowBlack w/ Acid green pattern  /W10</t>
  </si>
  <si>
    <t>HP Pavilion Gaming 17-cd1005ur 17.3"(1920x1080 IPS)/Intel Core i5 10300H(Ghz)/16384Mb/512PCISSDGb/noDVD/Ext:GeForce GTX 1660Ti with Max Q  (6144Mb)/Cam/WiFi/52WHr/war 1y/ShadowBlack w/ Acid green pattern  /FreeDOS</t>
  </si>
  <si>
    <t>HP Pavilion Gaming 17-cd1006ur 17.3"(1920x1080 IPS)/Intel Core i5 10300H(Ghz)/16384Mb/512PCISSDGb/noDVD/Ext:GeForce GTX 1660Ti with Max Q  (6144Mb)/Cam/WiFi/52WHr/war 1y/ShadowBlack w/ Acid green pattern  /W10</t>
  </si>
  <si>
    <t>HP Pavilion Gaming 17-cd1007ur 17.3"(1920x1080 IPS 144Hz)/Intel Core i7 10750H(Ghz)/16384Mb/512PCISSDGb/noDVD/Ext:GeForce GTX 1660Ti with Max Q  (6144Mb)/Cam/WiFi/52WHr/war 1y/ShadowBlack w/ Acid green pattern  /FreeDOS</t>
  </si>
  <si>
    <t>HP Pavilion Gaming 17-cd1008ur 17.3"(1920x1080 IPS 144Hz)/Intel Core i7 10750H(Ghz)/16384Mb/512PCISSDGb/noDVD/Ext:GeForce GTX 1660Ti with Max Q  (6144Mb)/Cam/WiFi/52WHr/war 1y/ShadowBlack w/ Acid green pattern  /W10</t>
  </si>
  <si>
    <t>HP15-db0549ur 15.6"(1920x1080)/AMD A4 9125(2.3Ghz)/8192Mb/256SSDGb/noDVD/Int:UMA - AMD Graphics/Cam/WiFi/45WHr/war 1y/Jet Black Mesh Knit /FreeDOS</t>
  </si>
  <si>
    <t>HP15-db0550ur 15.6"(1366x768)/AMD A4 9125(2.3Ghz)/4096Mb/500Gb/noDVD/Int:UMA - AMD Graphics/Cam/WiFi/45WHr/war 1y/Jet Black Mesh Knit /W10S</t>
  </si>
  <si>
    <t>HP15-db0551ur 15.6"(1366x768)/AMD A6 9225(2.6Ghz)/4096Mb/1000Gb/noDVD/Int:UMA - AMD Graphics/Cam/WiFi/45WHr/war 1y/Jet Black Mesh Knit /FreeDOS</t>
  </si>
  <si>
    <t>HP15s-eq1035ur 15.6"(1920x1080)/AMD Ryzen 5 3500U(2.1Ghz)/8192Mb/256PCISSDGb/noDVD/Int:Radeon Vega/Cam/WiFi/45WHr/war 1y/Pale Gold/FreeDOS</t>
  </si>
  <si>
    <t>HP15s-eq1032ur 15.6"(1920x1080)/AMD Athlon 3050U(Ghz)/4096Mb/256PCISSDGb/noDVD/Int:Radeon Vega/Cam/WiFi/45WHr/war 1y/Jet Black  /W10</t>
  </si>
  <si>
    <t>HP15s-eq1033ur 15.6"(1920x1080)/AMD Athlon 3050U(Ghz)/8192Mb/256PCISSDGb/noDVD/Int:Radeon Vega/Cam/WiFi/41WHr/war 1y/Jet Black  /FreeDOS</t>
  </si>
  <si>
    <t>HP17-ca2013ur 17.3"(1920x1080 IPS)/AMD Athlon 3150U(Ghz)/8192Mb/512PCISSDGb/noDVD/Ext:Radeon 530(2048Mb)/Cam/WiFi/65WHr/war 1y/Natural silver + NSV C-deck  /FreeDOS</t>
  </si>
  <si>
    <t>HP17-ca2014ur 17.3"(1600x900)/AMD Athlon 3150U(Ghz)/8192Mb/512PCISSDGb/noDVD/Ext:Radeon 530(2048Mb)/Cam/WiFi/65WHr/war 1y/Natural silver + NSV C-deck  /W10</t>
  </si>
  <si>
    <t>HP15-da0509ur 15.6"(1920x1080)/Intel Pentium Silver N5000(Ghz)/4096Mb/128SSDGb/noDVD/Int:Intel UHD Graphics/Cam/WiFi/45WHr/war 1y/Jet Black Mesh Knit  /W10</t>
  </si>
  <si>
    <t>HP15-da0511ur 15.6"(1366x768)/Intel Pentium Silver N5000(Ghz)/4096Mb/128SSDGb/noDVD/Int:Intel UHD Graphics/Cam/WiFi/45WHr/war 1y/Snow white Mesh Knit/W10</t>
  </si>
  <si>
    <t>HP15-da0523ur 15.6"(1366x768)/Intel Pentium Silver N5000(Ghz)/8192Mb/1000Gb/noDVD/Int:Intel UHD Graphics/Cam/WiFi/45WHr/war 1y/Jet Black Mesh Knit  /W10</t>
  </si>
  <si>
    <t>HP15-da0504ur 15.6"(1366x768)/Intel Pentium Silver N5000(Ghz)/4096Mb/500Gb/noDVD/Int:Intel UHD Graphics/Cam/WiFi/45WHr/war 1y/Jet Black Mesh Knit  /FreeDOS</t>
  </si>
  <si>
    <t>HP15-da0548ur 15.6"(1920x1080)/Intel Pentium Silver N5000(Ghz)/8192Mb/256SSDGb/noDVD/Ext:GeForce MX110(2048Mb)/Cam/WiFi/65WHr/war 1y/Jet Black Mesh Knit  /FreeDOS</t>
  </si>
  <si>
    <t>HP Envy 15x360 15-ed0000ur 15.6"(1920x1080 IPS)/Touch/Intel Core i5 1035G1(1.1Ghz)/8192Mb/512PCISSDGb/noDVD/Int:Intel UHD Graphics/Cam/WiFi/51WHr/war 1y/Natural silver/W10 + fingerprint</t>
  </si>
  <si>
    <t>HP Envy 15x360 15-ed0001ur 15.6"(1920x1080 IPS)/Touch/Intel Core i5 1035G1(1.1Ghz)/16384Mb/512PCISSDGb/noDVD/Ext:GeForce MX330(4096Mb)/Cam/WiFi/51WHr/war 1y/Natural silver/W10 + fingerprint</t>
  </si>
  <si>
    <t>HP Envy 15x360 15-ed0002ur 15.6"(1920x1080 IPS)/Touch/Intel Core i7 10510U(Ghz)/16384Mb/512PCISSDGb/noDVD/Ext:GeForce MX330(4096Mb)/Cam/WiFi/51WHr/war 1y/Natural silver/W10 + fingerprint</t>
  </si>
  <si>
    <t>HP Envy 15x360 15-ed0009ur 15.6"(1920x1080 IPS)/Touch/Intel Core i7 1065G7(1.3Ghz)/8192Mb/512PCISSDGb/noDVD/Int:Intel Iris Plus Graphics  /Cam/WiFi/51WHr/war 1y/Natural silver/W10 + fingerprint</t>
  </si>
  <si>
    <t>HP Envy 15-ep0002ur 15.6"(1920x1080 IPS)/Intel Core i5 10300H(Ghz)/16384Mb/512PCISSDGb/noDVD/Ext:GeForce GTX 1650Ti(4096Mb)/Cam/WiFi/83WHr/war 1y/Natural silver/W10 + fingerprint</t>
  </si>
  <si>
    <t>HP Envy 15-ep0024ur 15.6"(1920x1080 IPS)/Intel Core i5 10300H(Ghz)/16384Mb/1024PCISSDGb/noDVD/Ext:GeForce GTX 1650Ti(4096Mb)/Cam/WiFi/83WHr/war 1y/Natural silver/W10 + fingerprint</t>
  </si>
  <si>
    <t>HP Envy 17-cg0001ur 17.3"(1920x1080 IPS)/Intel Core i7 1065G7(1.3Ghz)/16384Mb/512PCISSDGb/noDVD/Ext:GeForce MX330(2048Mb)/Cam/WiFi/55WHr/war 1y/Natural silver/W10 + fingerprint</t>
  </si>
  <si>
    <t>HP Envy 17-cg0002ur 17.3"(1920x1080 IPS)/Intel Core i7 1065G7(1.3Ghz)/16384Mb/1024PCISSDGb/noDVD/Ext:GeForce MX330(4096Mb)/Cam/WiFi/55WHr/war 1y/Natural silver/W10 + fingerprint</t>
  </si>
  <si>
    <t>HP Pavilion Gaming 15-ec1031ur Ryzen 5 4600H quad  [9EK33AV] 8GB DDR4 2DM 3200  [9EP46AV] 512GB PCIe value  [7LV55AV] Nvidia GeForce GTX 1650 4GB  [9EK33AV] OST FreeDOS 3.0  [5NX72AV] ShadowBlack w/ Acid green pattern  [7LV32AV] 15.6 FHD Antiglare slim IPS 250 nits Narrow Border  [7LV41AV] WARR 1/1/0 EURO  [7LV56AV#ABB]</t>
  </si>
  <si>
    <t>HP Pavilion Gaming 15-ec1032ur Ryzen 7 4800H quad  [1A210AV] 16GB DDR4 2DM 3200  [9EP44AV] 512GB PCIe value  [7LV55AV] Nvidia GeForce GTX 1650 4GB  [1A210AV] OST FreeDOS 3.0  [5NX72AV] ShadowBlack w/ Acid green pattern  [7LV32AV] 15.6 FHD Antiglare slim IPS 250 nits Narrow Border  [7LV41AV] WARR 1/1/0 EURO  [7LV56AV#ABB]</t>
  </si>
  <si>
    <t>HP Pavilion Gaming 15-ec1033ur Ryzen 5 4600H quad  [9EK36AV] 8GB DDR4 2DM 3200  [9EP46AV] 512GB PCIe value  [7LV55AV] Nvidia GeForce GTX 1650Ti 4GB  [9EK36AV] OST FreeDOS 3.0  [5NX72AV] ShadowBlack w/ Acid green pattern  [7LV32AV] 15.6 FHD Antiglare slim IPS 250 nits Narrow Border  [7LV41AV] WARR 1/1/0 EURO  [7LV56AV#ABB]</t>
  </si>
  <si>
    <t>HP Pavilion 15-cw1005ur 15.6"(1920x1080 IPS)/AMD Ryzen 7 3700U(2.3Ghz)/12288Mb/512PCISSDGb/noDVD/Int:Radeon Vega 10/Cam/WiFi/war 1y/Mineral Silver+Natural silver/W10</t>
  </si>
  <si>
    <t>HP Pavilion 15-cw1003ur 15.6"(1920x1080 IPS)/AMD Ryzen 3 3300U(2.1Ghz)/8192Mb/256PCISSDGb/noDVD/Int:Radeon Vega 6/Cam/WiFi/war 1y/Warm Gold+luminus Gold/W10</t>
  </si>
  <si>
    <t>HP Pavilion 15-cw1002ur 15.6"(1920x1080 IPS)/AMD Ryzen 3 3300U(2.1Ghz)/8192Mb/256PCISSDGb/noDVD/Int:Radeon Vega 6/Cam/WiFi/war 1y/Mineral Silver+Natural silver/W10</t>
  </si>
  <si>
    <t>HP14-cm0503ur 14"(1366x768)/AMD A9 9420(3Ghz)/4096Mb/128SSDGb/noDVD/Int:UMA - AMD Graphics/Cam/BT/WiFi/41WHr/war 1y/1.5kg/Jack Black/W10</t>
  </si>
  <si>
    <t>HP14s-dq1000ur (17.9mm, Msft modern) 14"(1366x768)/Intel Core i3 1005G1(1.2Ghz)/4096Mb/128SSDGb/noDVD/Int:Intel UHD Graphics/Cam/WiFi/war 1y/1.47kg/Natural Silver/W10</t>
  </si>
  <si>
    <t>HP14s-dq1007ur (17.9mm, Msft modern) 14"(1920x1080 IPS)/Intel Core i5 1035G1(1.1Ghz)/8192Mb/512SSDGb/noDVD/Int:Intel UHD Graphics/Cam/WiFi/war 1y/1.47kg/Pale gold/W10</t>
  </si>
  <si>
    <t>HP14s-dq1006ur (17.9mm, Msft modern) 14"(1920x1080 IPS)/Intel Core i5 1035G1(1.1Ghz)/8192Mb/512SSDGb/noDVD/Int:Intel UHD Graphics/Cam/WiFi/war 1y/1.47kg/Snowflake white/W10</t>
  </si>
  <si>
    <t>HP14s-dq1005ur (17.9mm, Msft modern) 14"(1920x1080 IPS)/Intel Core i5 1035G1(1.1Ghz)/8192Mb/512SSDGb/noDVD/Int:Intel UHD Graphics/Cam/WiFi/war 1y/1.47kg/Natural Silver/W10</t>
  </si>
  <si>
    <t>HP15s-fq1005ur (17.9mm, Msft modern) 15.6"(1920x1080 IPS)/Intel Core i5 1035G1(1.1Ghz)/8192Mb/512PCISSDGb/noDVD/Int:Intel UHD Graphics/Cam/WiFi/war 1y/Natural Silver/W10</t>
  </si>
  <si>
    <t>HP Spectre 13x360 13-aw0007ur 13.3"(1920x1080 IPS)/Touch/Intel Core i5 1035G4(Ghz)/8192Mb/512PCISSDGb/noDVD/Int:Intel Iris Plus Graphics/Cam/WiFi/war 3y/Nightfall black/W10 + Fingerprint; Thunderbolt</t>
  </si>
  <si>
    <t>HP15s-fq1001ur (17.9mm, Msft modern) 15.6"(1920x1080)/Intel Core i3 1005G1(1.2Ghz)/4096Mb/256SSDGb/noDVD/Int:Intel UHD Graphics/Cam/WiFi/war 1y/Natural Silver/FreeDOS</t>
  </si>
  <si>
    <t>HP15s-fq1000ur (17.9mm, Msft modern) 15.6"(1920x1080 IPS)/Intel Core i3 1005G1(1.2Ghz)/8192Mb/256PCISSDGb/noDVD/Int:Intel UHD Graphics/Cam/WiFi/war 1y/Natural Silver/W10</t>
  </si>
  <si>
    <t>HP Pavilion 13-an1006ur (Msft modern) 13.3"(1920x1080 IPS)/Intel Core i3 1005G1(1.2Ghz)/4096Mb/256PCISSDGb/noDVD/Int:Intel UHD Graphics/Cam/WiFi/war 1y/1.3kg/Mineral silver/W10 + Finger Print</t>
  </si>
  <si>
    <t>HP14s-dq1009ur (17.9mm, Msft modern) 14"(1920x1080 IPS)/Intel Core i5 1035G1(1.1Ghz)/8192Mb/256SSDGb/noDVD/Int:Intel UHD Graphics/Cam/WiFi/war 1y/1.47kg/Natural Silver/W10</t>
  </si>
  <si>
    <t>HP14s-dq1013ur (17.9mm, Msft modern) 14"(1920x1080 IPS)/Intel Core i7 1065G7(1.3Ghz)/8192Mb/512SSDGb/noDVD/Int:Intel Iris Plus Graphics/Cam/WiFi/war 1y/1.47kg/Natural Silver/W10</t>
  </si>
  <si>
    <t>HP Pavilion 15-cs3006ur (Msft modern) 15.6"(1920x1080)/Intel Core i3 1005G1(1.2Ghz)/8192Mb/256SSDGb/noDVD/Int:Intel UHD Graphics/Cam/WiFi/war 1y/Fog Blue/W10</t>
  </si>
  <si>
    <t>HP Pavilion 15-cs3007ur (Msft modern) 15.6"(1920x1080)/Intel Core i3 1005G1(1.2Ghz)/8192Mb/256SSDGb/noDVD/Int:Intel UHD Graphics/Cam/WiFi/war 1y/Velvet Burgundy/W10</t>
  </si>
  <si>
    <t>HP Pavilion 15-cs3011ur (Msft modern) 15.6"(1920x1080)/Intel Core i5 1035G1(1.1Ghz)/8192Mb/256SSDGb/noDVD/Int:Intel UHD Graphics/Cam/WiFi/war 1y/Fog Blue/W10</t>
  </si>
  <si>
    <t>HP Pavilion 15-cs3010ur (Msft modern) 15.6"(1920x1080)/Intel Core i5 1035G1(1.1Ghz)/8192Mb/256SSDGb/noDVD/Int:Intel UHD Graphics/Cam/WiFi/war 1y/Mineral silver/W10</t>
  </si>
  <si>
    <t>HP Pavilion 15-cs3012ur (Msft modern) 15.6"(1920x1080 IPS)/Intel Core i7 1065G7(1.3Ghz)/16384Mb/512SSDGb/noDVD/Int:Intel Iris Plus Graphics/Cam/WiFi/war 1y/Mineral silver/W10</t>
  </si>
  <si>
    <t>HP Pavilion 14-ce3015ur (Msft modern) 14"(1920x1080 IPS)/Intel Core i7 1065G7(1.3Ghz)/16384Mb/512SSDGb/noDVD/Ext:GeForce MX250(4096Mb)/Cam/WiFi/war 1y/Mineral silver/W10 + 400 nits</t>
  </si>
  <si>
    <t>HP Pavilion 14-ce3013ur (Msft modern) 14"(1920x1080 IPS)/Intel Core i5 1035G1(1.1Ghz)/8192Mb/256SSDGb/noDVD/Int:Intel UHD Graphics/Cam/WiFi/war 1y/Misty Mauve /W10 + fingerprint</t>
  </si>
  <si>
    <t>HP Pavilion 14-ce3009ur (Msft modern) 14"(1920x1080 IPS)/Intel Core i3 1005G1(1.2Ghz)/4096Mb/256SSDGb/noDVD/Int:Intel UHD Graphics/Cam/WiFi/war 1y/Misty Mauve /W10</t>
  </si>
  <si>
    <t>HP Pavilion 14-ce3000ur (Msft modern) 14"(1366x768)/Intel Core i5 1035G1(1.1Ghz)/8192Mb/256GB SSD + 16GB 3D XPOINTGb/noDVD/Int:Intel UHD Graphics/Cam/WiFi/war 1y/Mineral silver/W10</t>
  </si>
  <si>
    <t>HP Pavilion 13-an1013ur (Msft modern) 13.3"(1920x1080 IPS)/Intel Core i7 1065G7(1.3Ghz)/8192Mb/512PCISSDGb/noDVD/Int:Intel Iris Plus Graphics/Cam/WiFi/war 1y/1.3kg/Mineral silver/W10 + Finger Print</t>
  </si>
  <si>
    <t>HP Pavilion 13-an1011ur (Msft modern) 13.3"(1920x1080 IPS)/Intel Core i3 1005G1(1.2Ghz)/4096Mb/256PCISSDGb/noDVD/Int:Intel UHD Graphics/Cam/WiFi/war 1y/1.3kg/Natural Silver/W10 + painted beze, fingerprint</t>
  </si>
  <si>
    <t>HP Pavilion 13-an1009ur (Msft modern) 13.3"(1366x768)/Intel Core i3 1005G1(1.2Ghz)/4096Mb/128SSDGb/noDVD/Int:Intel UHD Graphics/Cam/WiFi/war 1y/1.3kg/Mineral silver/Win10S + Finger Print</t>
  </si>
  <si>
    <t>HP15s-fq1010ur (17.9mm, Msft modern) 15.6"(1920x1080)/Intel Core i3 1005G1(1.2Ghz)/4096Mb/256SSDGb/noDVD/Int:Intel UHD Graphics/Cam/WiFi/war 1y/Snowflake white/W10</t>
  </si>
  <si>
    <t>HP15s-eq0005ur 15.6"(1920x1080)/AMD Ryzen 5 3500U(2.1Ghz)/16384Mb/512SSDGb/noDVD/Int:Radeon Vega/Cam/WiFi/war 1y/Natural Silver/W10</t>
  </si>
  <si>
    <t>HP Spectre 13x360 13-aw0003ur 13.3"(1920x1080 IPS)/Touch/Intel Core i5 1035G4(Ghz)/8192Mb/512PCISSDGb/noDVD/Int:Intel Iris Plus Graphics/Cam/WiFi/war 3y/Nightfall black/W10</t>
  </si>
  <si>
    <t>HP15s-fq1011ur (17.9mm, Msft modern) 15.6"(1920x1080)/Intel Core i5 1035G1(1.1Ghz)/8192Mb/256SSDGb/noDVD/Int:Intel UHD Graphics/Cam/WiFi/war 1y/Natural Silver/W10 + Finger Print</t>
  </si>
  <si>
    <t>HP Spectre 13x360 13-aw0009ur 13.3"(1920x1080 IPS)/Touch/Intel Core i7 1065G7(1.3Ghz)/16384Mb/1024PCISSDGb/noDVD/Int:Intel Iris Plus Graphics/Cam/WiFi/war 3y/Nightfall black/W10</t>
  </si>
  <si>
    <t>HP17-ca1030ur 17.3"(1600x900)/AMD Ryzen 5 3500U(2.1Ghz)/8192Mb/512PCISSDGb/DVDrw/Int:Radeon Vega/Cam/WiFi/war 1y/Jet Black Mesh Knit/FreeDOS</t>
  </si>
  <si>
    <t>HP15s-eq0021ur 15.6"(1920x1080 IPS)/AMD Ryzen 5 3500U(2.1Ghz)/8192Mb/512PCISSDGb/noDVD/Int:Radeon Vega/Cam/WiFi/war 1y/Snowflake white/W10</t>
  </si>
  <si>
    <t>HP15s-eq0022ur 15.6"(1920x1080 IPS)/AMD Ryzen 5 3500U(2.1Ghz)/8192Mb/512PCISSDGb/noDVD/Int:Radeon Vega/Cam/WiFi/war 1y/Natural Silver/W10</t>
  </si>
  <si>
    <t>HP Pavilion 15-cs3060ur (Msft modern) 15.6"(1920x1080 IPS)/Intel Core i5 1035G1(1.1Ghz)/16384Mb/512GB PCIe + 32GB 3D XPOINTGb/noDVD/Ext:GeForce GTX 1050(3072Mb)/Cam/WiFi/war 1y/Mineral silver/W10</t>
  </si>
  <si>
    <t>HP Pavilion 15-cs3061ur (Msft modern) 15.6"(1920x1080 IPS)/Intel Core i7 1065G7(1.3Ghz)/16384Mb/512GB PCIe + 32GB 3D XPOINTGb/noDVD/Ext:GeForce GTX 1050(3072Mb)/Cam/WiFi/war 1y/Mineral silver/W10</t>
  </si>
  <si>
    <t>HP 255 G7 15.6"(1920x1080)/AMD Ryzen 3 3200U(2.6Ghz)/8192Mb/256SSDGb/noDVD/Int:AMD Vega/41WHr/war 1y/1.78kg/Dark Ash Silver/DOS</t>
  </si>
  <si>
    <t>HP ProBook x360 11 G5 11.6"(1366x768)/Touch/Intel Celeron N4100/4Gb/128SSDGb/W10ProAcademic/add5MpWebCam</t>
  </si>
  <si>
    <t>HP 255 G7 15.6"(1920x1080)/AMD Ryzen 3 3200U(2.6Ghz)/8192Mb/128SSDGb/noDVD/Int:AMD Vega/41WHr/war 1y/1.78kg/Dark Ash Silver/DOS</t>
  </si>
  <si>
    <t>HP 250 G7 15.6"(1920x1080)/Intel Core i3 8130U(2.2Ghz)/8192Mb/256SSDGb/noDVD/Int:Intel HD Graphics 620/41WHr/war 1y/1.78kg/Dark Ash Silver/DOS</t>
  </si>
  <si>
    <t>HP 250 G7 15.6"(1920x1080)/Intel Core i3 8130U(2.2Ghz)/8192Mb/256SSDGb/noDVD/Int:Intel HD Graphics 620/41WHr/war 1y/1.78kg/Dark Ash Silver/W10Pro</t>
  </si>
  <si>
    <t>HP ProBook x360 11 G5  11.6"/Touch/Intel Pentium N5000/4Gb/128GbSSD/W10ProAcademic/Digital Active Pen</t>
  </si>
  <si>
    <t>HP 255 G7 15.6"(1920x1080)/AMD Ryzen 5 3500U(2.1Ghz)/8192Mb/1000Gb/noDVD/Int:AMD Vega/41WHr/war 1y/1.78kg/Dark Ash Silver/DOS</t>
  </si>
  <si>
    <t>HP 255 G7 15.6"(1920x1080)/AMD Ryzen 5 3500U(2.1Ghz)/8192Mb/128SSDGb/noDVD/Int:AMD Vega/41WHr/war 1y/1.78kg/Dark Ash Silver/DOS</t>
  </si>
  <si>
    <t>HP 255 G7 15.6"(1920x1080)/AMD Ryzen 5 3500U(2.1Ghz)/8192Mb/256SSDGb/noDVD/Int:AMD Vega/41WHr/war 1y/1.78kg/Dark Ash Silver/DOS</t>
  </si>
  <si>
    <t>HP ProBook 440 G7 14"(1920x1080)/Intel Core i5 10210u/8Gb/1Tb/W10ProAcademic</t>
  </si>
  <si>
    <t>HP 470 G7 17.3"(1920x1080)/Intel Core i5-10210U/8Gb/256GbPCISSD/noDVD/WiFi/BT/41WHr/war 1y/W10Pro</t>
  </si>
  <si>
    <t>HP ProBook 440 G7 14"(1920x1080)/Intel Core i3 10110U(2.1Ghz)/8192Mb/512SSDGb/noDVD/Int:Intel HD Graphics 620/45WHr/war 1y/1.6kg/Pike Silver/DOS</t>
  </si>
  <si>
    <t>HP ZBook 15v G5 15.6"(1920x1080)/Intel Core i7 8750H(2.2Ghz)/8192Mb/256SSDGb/noDVD/Ext:nVidia Quadro P600/70WHr/war 1y/2.16kg/silver/W10Pro</t>
  </si>
  <si>
    <t>HP 255 G7 15.6"(1920x1080)/AMD Ryzen 5 3500U(2.1Ghz)/8192Mb/256SSDGb/noDVD/Int:AMD Vega/41WHr/war 1y/1.78kg/Dark Ash Silver/W10Pro</t>
  </si>
  <si>
    <t>HP ZBook 15v G5 15.6"(1920x1080)/Intel Core i5 8400H(2.5Ghz)/8192Mb/256SSDGb/noDVD/Ext:nVidia Quadro P600/70WHr/war 1y/2.16kg/silver/DOS</t>
  </si>
  <si>
    <t>HP EliteBook 755 G5 15.6"(1920x1080)/AMD Ryzen 7 Pro 2700U(2.2Ghz)/8192Mb/256SSDGb/noDVD/Int:AMD Vega/56WHr/war 3y/1.86kg/silver/DOS</t>
  </si>
  <si>
    <t>HP ProBook 640 G5 14"/Intel Core i5 8265U/8Gb/1TbSSD/Cam/BT/WiFi/48WHr/war 1y/backlitKbd/W10Pro</t>
  </si>
  <si>
    <t>HP ZBook 17 G6 17.3"(1920x1080)</t>
  </si>
  <si>
    <t>HP 250 G7 15.6"(1920x1080)/Intel Core i7 8565U(1.8Ghz)/8192Mb/256SSDGb/DVDrw/Int:Intel UHD Graphics 620/41WHr/war 1y/1.78kg/Asteroid Silver/W10Pro</t>
  </si>
  <si>
    <t>HP Zbook 14u G6 14"(1920x1080)/Intel Core i7 8665U(1.9Ghz)/16384Mb/512SSDGb/noDVD/Ext:AMD Radeon Pro WX 3200/war 3y/1.48kg/black metal/W10Pro</t>
  </si>
  <si>
    <t>HP ZBook 15 G6 15.6"(1920x1080)/Intel Core i7 9750H(2.6Ghz)/16384Mb/512SSDGb/noDVD/Ext:90WHr/war 3y/2.6kg/silver/W10 + NVIDIA Quadro T1000 4GB</t>
  </si>
  <si>
    <t>HP ZBook x360 Studio G5 15.6"(3840x2160)/Touch/Intel Core i9 9880H(2.3Ghz)/16384Mb/512SSDGb/noDVD/Ext:nVidia Quadro P2000(4096Mb)/war 3y/2.26kg/silver/W10Pro + no Pen</t>
  </si>
  <si>
    <t>HP 255 G7 15.6"(1920x1080)/AMD Ryzen 5 Pro 2500U(2Ghz)/8192Mb/256SSDGb/DVDrw/Int:AMD Vega/41WHr/war 1y/1.78kg/Asteroid Silver/W10Pro</t>
  </si>
  <si>
    <t>HP EliteBook 850 G6 15.6"(1920x1080)/Intel Core i5 8265U(1.6Ghz)/16384Mb/512SSDGb/noDVD/Int:Intel HD Graphics 620/LTE/3G/50WHr/war 3y/1.78kg/silver/W10Pro + IR Cam</t>
  </si>
  <si>
    <t>HP EliteBook 840 G6 14"(1920x1080)/Intel Core i7 8565U(1.8Ghz)/8192Mb/512SSDGb/noDVD/Int:Intel HD Graphics 620/50WHr/war 3y/1.48kg/silver/W10Pro + IR Cam, 400 nit</t>
  </si>
  <si>
    <t>HP EliteBook 830 G6 13.3"(1920x1080)/Intel Core i7 8565U(1.8Ghz)/16384Mb/512SSDGb/noDVD/Int:Intel HD Graphics 620/50WHr/war 3y/1.33kg/silver/W10Pro + 1000 nit Sure View</t>
  </si>
  <si>
    <t>HP EliteBook 745 G6 14"(1920x1080)/AMD Ryzen 3 Pro 3300U(2.1Ghz)/8192Mb/256SSDGb/noDVD/Int:AMD Vega/50WHr/war 3y/1.53kg/silver/W10Pro + IR Cam</t>
  </si>
  <si>
    <t>HP EliteBook 745 G6 14"(1920x1080)/AMD Ryzen 3 Pro 3300U(2.1Ghz)/8192Mb/512SSDGb/noDVD/Int:AMD Vega/50WHr/war 3y/1.53kg/silver/W10Pro + IR Cam, 400 nit</t>
  </si>
  <si>
    <t>HP EliteBook 745 G6 14"(1920x1080)/AMD Ryzen 5 3500U(2.1Ghz)/8192Mb/512SSDGb/noDVD/Int:AMD Vega/50WHr/war 3y/1.53kg/silver/W10Pro + IR Cam, 400 nit</t>
  </si>
  <si>
    <t>HP EliteBook 745 G6 14"(1920x1080)/AMD Ryzen 5 3500U(2.1Ghz)/8192Mb/256SSDGb/noDVD/Int:AMD Vega/50WHr/war 3y/1.53kg/silver/W10Pro + IR Cam</t>
  </si>
  <si>
    <t>HP EliteBook 840 G6 14"(1920x1080)/Intel Core i5 8265U(1.6Ghz)/8192Mb/256SSDGb/noDVD/Int:Intel HD Graphics 620/50WHr/war 3y/1.48kg/silver/W10Pro + 1000 nit Sure View</t>
  </si>
  <si>
    <t>HP EliteBook x360 830 G6 13.3"(1920x1080)/Touch/Intel Core i7 8565U(1.8Ghz)/8192Mb/256SSDGb/noDVD/Int:Intel HD Graphics 620/53WHr/war 3y/1.35kg/silver/W10Pro + 1000 nit Sure View</t>
  </si>
  <si>
    <t>HP EliteBook 830 G6 13.3"(1920x1080)/Intel Core i5 8265U(1.6Ghz)/8192Mb/512SSDGb/noDVD/Int:Intel HD Graphics 620/50WHr/war 3y/1.33kg/silver/W10Pro + 1000 nit Sure View</t>
  </si>
  <si>
    <t>HP EliteBook 850 G6 15.6"(1920x1080)/Intel Core i7 8565U(1.8Ghz)/8192Mb/512SSDGb/noDVD/Int:Intel HD Graphics 620/50WHr/war 3y/1.78kg/silver/W10Pro + IR Cam, 400 nit</t>
  </si>
  <si>
    <t>HP ProBook 640 G5 14"(1920x1080)/Intel Core i5 8265U(1.6Ghz)/8192Mb/256SSDGb/noDVD/Int:Intel HD Graphics 620/48WHr/war 1y/1.73kg/silver/W10Pro</t>
  </si>
  <si>
    <t>HP EliteBook x360 830 G6 13.3"(1920x1080)/Touch/Intel Core i7 8565U(1.8Ghz)/16384Mb/512SSDGb/noDVD/Int:Intel HD Graphics 620/LTE/3G/53WHr/war 3y/1.35kg/silver/W10Pro + 1000 nit Sure View</t>
  </si>
  <si>
    <t>HP ProBook 445R G6 14"(1920x1080)/AMD Ryzen 7 Pro 3700U(2.3Ghz)/8192Mb/256SSDGb/noDVD/Int:AMD Radeon RX Vega 10 /48WHr/war 1y/1.6kg/Pike Silver/W10Pro</t>
  </si>
  <si>
    <t>HP EliteBook 840 G6 14"(1920x1080)/Intel Core i5 8365U/16Gb/512SSDGb/noDVD/50WHr/war 3y/1.48kg/silver/W10Pro</t>
  </si>
  <si>
    <t>HP Zbook 14u G6 14"(1920x1080)/Intel Core i5 8265U(1.6Ghz)/8192Mb/256SSDGb/noDVD/Int:Intel UHD Graphics/war 3y/1.48kg/black metal/W10Pro</t>
  </si>
  <si>
    <t>HP Elite Dragonfly x360 13.3"(1920x1080)/Touch/Intel Core i5 8265U(1.6Ghz)/16384Mb/512SSD+32 OptaneGb/noDVD/Int:Intel HD Graphics 620/56WHr/war 3y/1.1kg/blue/W10Pro + 400 nit, Pen</t>
  </si>
  <si>
    <t>HP Elite Dragonfly x360 13.3"(1920x1080)/Touch/Intel Core i5 8265U(1.6Ghz)/8192Mb/256SSD+16 OptaneGb/noDVD/Int:Intel HD Graphics 620/56WHr/war 3y/1.1kg/blue/W10Pro + 400 nit, Pen</t>
  </si>
  <si>
    <t>HP Elite Dragonfly x360 13.3"(1920x1080)/Touch/Intel Core i7 8565U(1.8Ghz)/16384Mb/512SSD+32 OptaneGb/noDVD/Int:Intel HD Graphics 620/56WHr/war 3y/1.1kg/blue/W10Pro + 1000 nit, Pen</t>
  </si>
  <si>
    <t>HP ProBook 440 G7 14"(1920x1080)/Intel Core i5 10210u(1.6Ghz)/8192Mb/256SSDGb/noDVD/Int:Intel UHD Graphics/45WHr/war 1y/1.6kg/Pike Silver/W10Pro</t>
  </si>
  <si>
    <t>HP ProBook 440 G7 14"(1920x1080)/Intel Core i7 10510u(1.8Ghz)/8192Mb/256SSDGb/noDVD/Int:Intel UHD Graphics/45WHr/war 1y/1.6kg/Pike Silver/W10Pro</t>
  </si>
  <si>
    <t>HP ProBook 450 G7 15.6"(1920x1080)/Intel Core i3 10110U(2.1Ghz)/8192Mb/256SSDGb/noDVD/Int:Intel UHD Graphics/45WHr/war 1y/2kg/Pike Silver/W10Pro</t>
  </si>
  <si>
    <t>HP ProBook 440 G7 14"(1920x1080)/Intel Core i5 10210u(1.6Ghz)/8192Mb/512SSDGb/noDVD/Int:Intel HD Graphics 620/45WHr/war 1y/1.6kg/Pike Silver/W10Pro</t>
  </si>
  <si>
    <t>HP 470 G7 17.3"(1920x1080)/Intel Core i5 10210u(1.6Ghz)/8192Mb/1000+256PCISSDGb/noDVD/Ext:AMD Radeon 530(2048Mb)/41WHr/war 1y/2.36kg/Asteroid Silver/W10Pro</t>
  </si>
  <si>
    <t>HP ProBook 450 G7 15.6"(1920x1080)/Intel Core i5 10210u(1.6Ghz)/16384Mb/256SSDGb/noDVD/Int:Intel UHD Graphics/45WHr/war 1y/2kg/Pike Silver/W10Pro</t>
  </si>
  <si>
    <t>HP ProBook 450 G7 15.6"(1920x1080)/Intel Core i7 10510u(1.8Ghz)/16384Mb/512SSDGb/noDVD/Int:Intel UHD Graphics/45WHr/war 1y/2kg/Pike Silver/W10Pro</t>
  </si>
  <si>
    <t>HP 340S G7 14"(1920x1080)/Intel Core i3 1005G1(1.2Ghz)/8192Mb/256SSDGb/noDVD/Int:Intel UHD Graphics/41WHr/war 1y/1.47kg/Asteroid Silver/W10Pro</t>
  </si>
  <si>
    <t>Lenovo T490 14.0WQHD_IPS_AG_500N I5-8265U_1.6G_4C/ 8GB_DDR4_2666 / 512GB_M.2_2280_NVME_TLC_OPAL/ INTEGRATED_GRAPHICS/ NO_DVD/ INTEL_9560_2X2AC+BT/WWAN/CAMERA_W/MIC/ W10_PRO</t>
  </si>
  <si>
    <t>Lenovo T590 15.6UHD_IPS_AG_500N/ CORE_I7-8565U_1.8G_4C/ 16GB_DDR4_2666 / 512GB_M.2_2280_NVME_TLC_OPAL/ / Nvidia MX250 2GB GDDR5/ No ODD/ FIBOCOM_L830-EB_LTE_CAT6/ FPR/ IR&amp;HD_CAMERA_W/MIC/ / SCR/ 3 cell 57WH internal/ 65W USB-C black 3 pin/ 1xUSB 3.1, 1xUSB 3.1 Always on, 1x USB Type-C; 1x Thunderbolt 3; HDMI, 4-in-1 card reader, LAN RJ-45/ / Windows 10 Pro/ 3 Year CI/ black</t>
  </si>
  <si>
    <t>Lenovo  ThinkPad L390 Yoga, Intel Core i5-8365U (1.60GHz, 6MB) 13.3 1920x1080 Multitouch, Windows 10 Pro 64, 16.0GB, 1x256GB SSD PCIe, Intel UHD 620, Intel9560ac+BT5, 720p HD Camera, 3 Cell Li-Polymer, 3 Year On-site</t>
  </si>
  <si>
    <t>Lenovo ThinkPad T490s 14.0FHD_IPS_AG_400N_EPF/ CORE_I5-8265U_1.6G_4C_MB/ 16GB(8X16GBX16)_DDR4_2400/ 512GB_M.2_2280_NVME_TLC_OPAL/ / INTEGRATED_GRAPHICS/ IR&amp;HD_CAMERA_W/MIC/ KYB_RUS/ нет/ W10_PRO/ BLACK</t>
  </si>
  <si>
    <t>Lenovo ThinkPad  X390  13.3FHD_IPS_AG_400N_EPF/ CORE_I7-8565U_1.8G_4C_MB/ 16GB(8X16GBX16)_DDR4_2400/ 512GB_SSD_M.2_2280_NVME_TLC_OP/ / INTEGRATED_GRAPHICS/ IR&amp;HD_CAMERA_W/MIC/ KYB_RUS/ нет/ W10_PRO/ BLACK</t>
  </si>
  <si>
    <t>Lenovo ThinkPad X390 13.3FHD, i7-8665U 1.9G, 16GB, 512GB SSD M.2 2280 NVMe TLC, Fibocom L830-EB 4G LTE, 6Cell 48Wh Internal Battery, W10 P64-RUS, 3Y Onsite</t>
  </si>
  <si>
    <t>Lenovo X1 Carbon 7th Gen T 14.0FHD_IPS_AG_400N_LP/ CORE_I7-8565U_1.8G_4C_MB/ 8GB(4X16GBX32)_LPDDR3_2133/ 512GB_SSD_M.2_2280_NVME_TLC_OP/ / INTEGRATED_GRAPHICS/ / NONE/ FINGERPRINT_READER/ IR&amp;HD_CAMERA_W/MIC/ KYB_RUS/ 65W_USB-C_3PIN_BK_EU/ / 4CELL_51WH_INTERNAL/ 1xUSB 3.1, 1xUSB 3.1 Always on, 2x Thunderbolt 3; HDMI, audio, Kensigton lock/ / W10_PRO/ N03_3Y_COURIER/CARRYIN/ BLACK</t>
  </si>
  <si>
    <t>Lenovo ThinkPad X1 Carbon 7th Gen 14.0FHD_IPS_AG_400N_EPF/ CORE_I7-8565U_1.8G_4C_MB/ 16GB(4X32GBX32)_LPDDR3_2133/ 512GB_SSD_M.2_2280_NVME_TLC_OP/ / INTEGRATED_GRAPHICS/ IR&amp;HD_CAMERA_W/MIC/ KYB_RUS/ / W10_PRO/ BLACK</t>
  </si>
  <si>
    <t>Lenovo L13    13.3FHD_IPS_AG_250N/ CORE_I5-10210U_1.6G_4C_MB/ 16GB(8X16GX16)_DDR4_2666/ 512GB_SSD_M.2_2280_NVME_TLC_OP/ / INTEGRATED_GRAPHICS/ IR&amp;HD_CAMERA_W/MIC/ KYB_RUS/ нет/ W10_PRO/ BLACK</t>
  </si>
  <si>
    <t>Lenovo L13    13.3FHD_IPS_AG_250N/ CORE_I7-10510U_1.8G_4C_MB/ 16GB(8X16GX16)_DDR4_2666/ 1TB_SSD_M.2_2280_NVME_TLC_OPAL/ / INTEGRATED_GRAPHICS/ IR&amp;HD_CAMERA_W/MIC/ KYB_RUS/ нет/ W10_PRO/ BLACK</t>
  </si>
  <si>
    <t>Lenovo ThinkPad E15  T 15.6FHD_IPS_AG_250N_N/ I5-10210U_1.6G_4C_MB /8GB_DDR4_2666_SODIMM / /1TB_HD_5400RPM_2.5_7MM /INTEGRATED_GRAPHICS / / /FPR /720P_HD_CAMERA_W/MIC / / /3CELL_45WH_INTERNAL /65W_USB-C_PSU /2x USB 3.1, 1x USB 2.0, 1x USB Type-C; HDMI, LAN RJ45, kensington / /W10_PRO /1Y_CARRYIN /BLACK</t>
  </si>
  <si>
    <t>Lenovo ThinkPad  E15  T 15.6FHD_IPS_AG_250N_N/ I5-10210U_1.6G_4C_MB /8GB_DDR4_2666_SODIMM /256GB_SSD_M.2_2242_NVME_TLC /1TB_HD_5400RPM_2.5_7MM /RX640_2GB_D5_64B / / /FPR /720P_HD_CAMERA_W/MIC / / /3CELL_45WH_INTERNAL /65W_USB-C_PSU /2x USB 3.1, 1x USB 2.0, 1x USB Type-C; HDMI, LAN RJ45, kensington / /W10_PRO /1Y_CARRYIN /BLACK</t>
  </si>
  <si>
    <t>Lenоvo ThinkBook 13s-IML 13.3FHD_IPS_AG_300N_N/ CORE_I5-10210U_1.6G_4C_MB/ NO_OM + 8Gb/ 256GB_M.2_2242_NVME_TLC/ / INTEGRATED_GRAPHICS/ / W10_PRO_STD/ MINERAL_GREY</t>
  </si>
  <si>
    <t>Lenоvo ThinkBook 13s-IML 13.3FHD_IPS_AG_300N_N/ CORE_I5-10210U_1.6G_4C_MB/ NO_OM + 16GB_DDR4_2666_SODIMM/ 512GB_M.2_2242_NVME_TLC/ / INTEGRATED_GRAPHICS/ / W10_PRO_STD/ MINERAL_GREY</t>
  </si>
  <si>
    <t>Lenovo ThinkPad T14 G1 T 14.0 FHD_IPS_AG_400N_LP /CORE_I5-10210U_1.6G_4C_MB /16GB(4X32GX16)_DDR4_3200 /256GB_SSD_M.2_2280_NVME_TLC_OP / /INTEGRATED_GRAPHICS /WWAN_NO_CARD_WITH_ANTENNA /FINGERPRINT_READER /IR&amp;HD_CAMERA_W/MIC /BKLT_KB_BK_RUS /SMART_CARD_READER /3CELL_50WH_INTERNAL /65W_USB-C_PCC_3PIN_BK_EU /1xUSB 3.1, 1xUSB 3.1 Always on, 1x USB Type-C; 1x Thunderbolt 3; HDMI, 4-in-1 card reader, LAN RJ-45 / /W10_PRO /N03_3Y_COURIER/CARRYIN /BLACK</t>
  </si>
  <si>
    <t>Lenovo ThinkPad T14 G1 T 14.0 FHD_IPS_AG_400N_LP /CORE_I5-10210U_1.6G_4C_MB /16GB(4X32GX16)_DDR4_3200 /512GB_SSD_M.2_2280_NVME_TLC_OP / /INTEGRATED_GRAPHICS /FIBOCOM_L850-GL_4G_LTE_CAT9 /FINGERPRINT_READER /IR&amp;HD_CAMERA_W/MIC /BKLT_KB_BK_RUS /SMART_CARD_READER /3CELL_50WH_INTERNAL /65W_USB-C_PCC_3PIN_BK_EU /1xUSB 3.1, 1xUSB 3.1 Always on, 1x USB Type-C; 1x Thunderbolt 3; HDMI, 4-in-1 card reader, LAN RJ-45 / /W10_PRO /N03_3Y_COURIER/CARRYIN /BLACK</t>
  </si>
  <si>
    <t>Lenovo T14 G1 T 14.0 FHD_IPS_AG_250N /CORE_I5-10210U_1.6G_4C_MB /8GB(4X16GX16)_DDR4_3200 /256GB_SSD_M.2_2280_NVME_TLC_OP / /INTEGRATED_GRAPHICS /WWAN_NO_CARD_WITH_ANTENNA /FINGERPRINT_READER /720P_HD_CAMERA_W/MIC /BKLT_KB_BK_RUS /SMART_CARD_READER /3CELL_50WH_INTERNAL /65W_USB-C_PCC_3PIN_BK_EU /1xUSB 3.1, 1xUSB 3.1 Always on, 1x USB Type-C; 1x Thunderbolt 3; HDMI, 4-in-1 card reader, LAN RJ-45 / /W10_PRO /N03_3Y_COURIER/CARRYIN /BLACK</t>
  </si>
  <si>
    <t>Lenovo ThinkPad T15 G1 T 15.6 FHD_IPS_AG_250N /CORE_I5-10210U_1.6G_4C_MB /NO_OS,8GB(4X16GX16)_DDR4_3200 /512GB_SSD_M.2_2280_NVME_TLC_OP / /INTEGRATED_GRAPHICS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</t>
  </si>
  <si>
    <t>Lenovo ThinkPad T15 G1 T 15.6 FHD_IPS_AG_250N /CORE_I5-10210U_1.6G_4C_MB /NO_OS,16GB(4X32GX16)_DDR4_3200 /256GB_SSD_M.2_2280_NVME_TLC_OP / /INTEGRATED_GRAPHICS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</t>
  </si>
  <si>
    <t>Lenovo ThinkPad T15 G1 T 15.6 FHD_IPS_AG_250N /CORE_I5-10210U_1.6G_4C_MB /NO_OS,16GB(4X32GX16)_DDR4_3200 /256GB_SSD_M.2_2280_NVME_TLC_OP / /INTEGRATED_GRAPHICS /FIBOCOM_L850-GL_4G_LTE_CAT9 /FINGERPRINT_READER /IR&amp;HD_CAMERA_W/MIC /BKLT_KB_NP_BK_RUS /SMART_CARD_READER /3CELL_57WH_INTERNAL /65W_USB-C_PCC_3PIN_BK_EU /1xUSB 3.1, 1xUSB 3.1 Always on, 1x USB Type-C; 1x Thunderbolt 3; HDMI, 4-in-1 card reader, LAN RJ-45 / /W10_PRO /N03_3Y_COURIER/CARRYIN /BLACK</t>
  </si>
  <si>
    <t>Lenovo ThinkPad T15 G1 T 15.6 FHD_IPS_AG_250N /CORE_I7-10510U_1.8G_4C_MB /NO_OS,16GB(4X32GX16)_DDR4_3200 /512GB_SSD_M.2_2280_NVME_TLC_OP / /INTEGRATED_GRAPHICS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</t>
  </si>
  <si>
    <t>Lenovo ThinkPad T15 G1 T 15.6 FHD_IPS_AG_250N /CORE_I7-10510U_1.8G_4C_MB /NO_OS,16GB(4X32GX16)_DDR4_3200 /512GB_SSD_M.2_2280_NVME_TLC_OP / /INTEGRATED_GRAPHICS /FIBOCOM_L850-GL_4G_LTE_CAT9 /FINGERPRINT_READER /720P_HD_CAMERA_W/MIC /BKLT_KB_NP_BK_RUS /SMART_CARD_READER /3CELL_57WH_INTERNAL /65W_USB-C_PCC_3PIN_BK_EU /1xUSB 3.1, 1xUSB 3.1 Always on, 1x USB Type-C; 1x Thunderbolt 3; HDMI, 4-in-1 card reader, LAN RJ-45 / /W10_PRO /N03_3Y_COURIER/CARRYIN /BLACK</t>
  </si>
  <si>
    <t>Lenovo ThinkPad T15 G1 T 15.6 FHD_IPS_AG_250N /CORE_I7-10510U_1.8G_4C_MB /NO_OS,16GB(4X32GX16)_DDR4_3200 /512GB_SSD_M.2_2280_NVME_TLC_OP / /MX330_2GB_G5_64B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</t>
  </si>
  <si>
    <t>Lenovo ThinkPad T15 G1 T 15.6 FHD_IPS_AG_250N /CORE_I</t>
  </si>
  <si>
    <t>Lenovo ThinkBook 14-IIL /14.0FHD_IPS_AG_250N_N /CORE_I5-1035G1_1.0G_4C_MB /8GB DDR4 2666 /256GB_SSD_M.2_2242_NVME_TLC / /Интегрированная графика /Wi-Fi 2x2 AX + BT /FPR /3-cell 45 Вт/ч /1 x USB 3.0, 1 x USB 3.0 always-on, 1 x USB 2.0, 2 x USB Type-C, LAN, HDMI, 4-in-1 card-reader /Windows 10 Pro /1 год carry-in /Минерально-серый /1,5 kg</t>
  </si>
  <si>
    <t>Lenovo ThinkBook 14-IIL 14.0FHD_IPS_AG_250N_N/ CORE_I5-1035G1_1.0G_4C_MB/ 8GB DDR4 2666/ 512GB_SSD_M.2_2242_NVME_TLC/ / RADEON_630_2GB_G5_64B/ Wi-Fi 2x2 AC+BT/ FPR/ 3-cell 45 Вт/ч/ 1 x USB 3.0, 1 x USB 3.0 always-on, 1 x USB 2.0, 2 x USB Type-C, LAN, HDMI, 4-in-1 card-reader/ No OS/ 1 год carry-in/ Минерально-серый</t>
  </si>
  <si>
    <t>Lenovo ThinkBook 14-IIL /14.0FHD_IPS_AG_250N_N /CORE_I3-1005G1_1.2G_2C_MB /8GB DDR4 2666 /256GB_SSD_M.2_2242_NVME_TLC / /Интегрированная графика /Wi-Fi 2x2 AX + BT /FPR /3-cell 45 Вт/ч /1 x USB 3.0, 1 x USB 3.0 always-on, 1 x USB 2.0, 2 x USB Type-C, LAN, HDMI, 4-in-1 card-reader /Windows 10 Pro /1 год carry-in /Минерально-серый /1,5 kg</t>
  </si>
  <si>
    <t>Lenovo ThinkBook 15-IIL /15.6FHD_IPS_AG_250N_N /CORE_I5-1035G1_1.0G_4C_MB /8GB DDR4 2666 /256GB_SSD_M.2_2242_NVME_TLC / /Интегрированная графика /Wi-Fi 2x2 AX + BT /FPR /3-cell 45 Вт/ч /1 x USB 3.0, 1 x USB 3.0 always-on, 1 x USB 2.0, 2 x USB Type-C, LAN, HDMI, 4-in-1 card-reader /Windows 10 Pro /1 год carry-in /Минерально-серый /1,7 kg</t>
  </si>
  <si>
    <t>Lenovo ThinkBook 15-IIL 15.6 FHD_IPS_AG_250N_N/ CORE_I5-1035G1_1.0G_4C_MB/ 16GB DDR4 2666/ 512GB_SSD_M.2_2242_NVME_TLC/ / Интегрированная графика/ Wi-Fi 2x2 AX + BT/ FPR/ 3-cell 45 Вт/ч/ 1 x USB 3.0, 1 x USB 3.0 always-on, 1 x USB 2.0, 2 x USB Type-C, LAN, HDMI, 4-in-1 card-reader/ Windows 10 Pro/ 1 год carry-in/ Минерально-серый</t>
  </si>
  <si>
    <t>Lenovo ThinkBook 15-IIL / 15.6" 1920x1080 (Full HD), Intel Core i3 1005G1, 1200 МГц, 8 Гб DDR-4, 256 Гб SSD, Intel UHD Graphics, Wi-Fi, Bluetooth, Cam, Windows 10 Professional (64 bit), серый</t>
  </si>
  <si>
    <t>Lenovo ThinkBook 15-IIL 15.6FHD_IPS_AG_250N_N/ CORE_I3-1005G1_1.2G_2C_MB/ +8GB DDR4 2666/ 256GB_SSD_M.2_2242_NVME_TLC/ / Интегрированная графика/ Wi-Fi 2x2 AX + BT/ FPR/ 3-cell 45 Вт/ч/ 1 x USB 3.0, 1 x USB 3.0 always-on, 1 x USB 2.0, 2 x USB Type-C, LAN, HDMI, 4-in-1 card-reader/ No OS/ 1 год carry-in/ 1,7 kg/ Минерально-серый</t>
  </si>
  <si>
    <t>Lenovo ThinkBook 15-IIL /15.6FHD_IPS_AG_250N_N /CORE_I5-1035G1_1.0G_4C_MB /8GB DDR4 2666 /256GB_SSD_M.2_2242_NVME_TLC / /Интегрированная графика /Wi-Fi 2x2 AX + BT /FPR /3-cell 45 Вт/ч /1 x USB 3.0, 1 x USB 3.0 always-on, 1 x USB 2.0, 2 x USB Type-C, LAN, HDMI, 4-in-1 card-reader /No OS /1 год carry-in /Минерально-серый /1,7 kg</t>
  </si>
  <si>
    <t>Lenovo ThinkPad T14s G1 T 14.0 FHD_AG_250N /CORE_I5-10210U_1.6G_4C_MB /8GB(8X8GX16)_DDR4_3200 /256GB_SSD_M.2_2280_NVME_TLC_OP / /INTEGRATED_GRAPHICS /WWAN_NO_CARD_WITH_ANTENNA /FINGERPRINT_READER /720P_HD_CAMERA_W/MIC /BKLT_KB_BK_FPR_RUS /SMART_CARD_READER /3CELL_57WH_INTERNAL /65W_USB-C_PCC_3PIN_BK_EU /1xUSB 3.1, 1xUSB 3.1 Always on, 1x USB Type-C; 1x Thunderbolt 3; HDMI, micro-card reader / /W10_PRO /N03_3Y_COURIER/CARRYIN /BLACK</t>
  </si>
  <si>
    <t>Lenovo T14s G1 T 14.0 FHD_AG_300N_MT /CORE_I5-10210U_1.6G_4C_MB /16GB(8X16GX16)_DDR4_3200 /512GB_SSD_M.2_2280_NVME_TLC_OP / /INTEGRATED_GRAPHICS /WWAN_NO_CARD_WITH_ANTENNA /FINGERPRINT_READER /720P_HD_CAMERA_W/MIC /BKLT_KB_BK_FPR_RUS /SMART_CARD_READER /3CELL_57WH_INTERNAL /65W_USB-C_PCC_3PIN_BK_EU /1xUSB 3.1, 1xUSB 3.1 Always on, 1x USB Type-C; 1x Thunderbolt 3; HDMI, micro-card reader / /W10_PRO /N03_3Y_COURIER/CARRYIN /BLACK</t>
  </si>
  <si>
    <t>Lenovo T14s G1 T 14.0 FHD_AG_400N /CORE_I7-10510U_1.8G_4C_MB /16GB(8X16GX16)_DDR4_3200 /512GB_SSD_M.2_2280_NVME_TLC_OP / /INTEGRATED_GRAPHICS /FIBOCOM_L850-GL_4G_LTE_CAT9 /FINGERPRINT_READER /IR&amp;HD_CAMERA_W/MIC /BKLT_KB_BK_FPR_RUS /SMART_CARD_READER /3CELL_57WH_INTERNAL /65W_USB-C_PCC_3PIN_BK_EU /1xUSB 3.1, 1xUSB 3.1 Always on, 1x USB Type-C; 1x Thunderbolt 3; HDMI, micro-card reader / /W10_PRO /N03_3Y_COURIER/CARRYIN /BLACK</t>
  </si>
  <si>
    <t>Lenovo T14s G1 T 14.0 FHD_AG_400N /CORE_I7-10510U_1.8G_4C_MB /16GB(8X16GX16)_DDR4_3200 /256GB_SSD_M.2_2280_NVME_TLC_OP / /INTEGRATED_GRAPHICS /WWAN_NO_CARD_WITH_ANTENNA /FINGERPRINT_READER /IR&amp;HD_CAMERA_W/MIC /BKLT_KB_BK_FPR_RUS /SMART_CARD_READER /3CELL_57WH_INTERNAL /65W_USB-C_PCC_3PIN_BK_EU /1xUSB 3.1, 1xUSB 3.1 Always on, 1x USB Type-C; 1x Thunderbolt 3; HDMI, micro-card reader / /W10_PRO /N03_3Y_COURIER/CARRYIN /BLACK</t>
  </si>
  <si>
    <t>Lenovo ThinkPad X13 G1 T 13.3 FHD_AG_300N /CORE_I5-10210U_1.6G_4C_MB /8GB(8X8GX16)_DDR4_3200 /256GB_SSD_M.2_2280_NVME_TLC_OP / /INTEGRATED_GRAPHICS /WWAN_NO_CARD_WITH_ANTENNA /FINGERPRINT_READER /IR&amp;HD_CAMERA_W/MIC /BKLT_KB_BK_RUS /SMART_CARD_READER /6CELL_48WH_INTERNAL /65W_USB-C_PCC_3PIN_BK_EU /1xUSB 3.1, 1xUSB 3.1 Always on, 1x USB Type-C; 1x Thunderbolt 3; HDMI, micro-sd, native ethernet / /W10_PRO /3 года он-сайт /BLACK</t>
  </si>
  <si>
    <t>Lenovo ThinkPad X13 G1 T 13.3 FHD_AG_300N /CORE_I7-10510U_1.8G_4C_MB /16GB(8X16GX16)_DDR4_3200 /512GB_SSD_M.2_2280_NVME_TLC_OP / /INTEGRATED_GRAPHICS /WWAN_NO_CARD_WITH_ANTENNA /FINGERPRINT_READER /IR&amp;HD_CAMERA_W/MIC /BKLT_KB_BK_RUS /SMART_CARD_READER /6CELL_48WH_INTERNAL /65W_USB-C_PCC_3PIN_BK_EU /1xUSB 3.1, 1xUSB 3.1 Always on, 1x USB Type-C; 1x Thunderbolt 3; HDMI, micro-sd, native ethernet / /W10_PRO /3 года он-сайт /BLACK</t>
  </si>
  <si>
    <t>Lenovo ThinkPad X13 G1 T 13.3 FHD_AG_300N /CORE_I5-10210U_1.6G_4C_MB /16GB(8X16GX16)_DDR4_3200 /512GB_SSD_M.2_2280_NVME_TLC_OP / /INTEGRATED_GRAPHICS /FIBOCOM_L850-GL_4G_LTE_CAT9 /FINGERPRINT_READER /IR&amp;HD_CAMERA_W/MIC /BKLT_KB_BK_RUS /SMART_CARD_READER /6CELL_48WH_INTERNAL /65W_USB-C_PCC_3PIN_BK_EU /1xUSB 3.1, 1xUSB 3.1 Always on, 1x USB Type-C; 1x Thunderbolt 3; HDMI, micro-sd, native ethernet / /W10_PRO /N03_3Y_COURIER/CARRYIN /BLACK</t>
  </si>
  <si>
    <t>Lenovo ThinkPad X13 G1 T 13.3 FHD_AG_300N_MT /CORE_I5-10210U_1.6G_4C_MB /16GB(8X16GX16)_DDR4_3200 /512GB_SSD_M.2_2280_NVME_TLC_OP / /INTEGRATED_GRAPHICS /WWAN_NO_CARD_WITH_ANTENNA /FINGERPRINT_READER /IR&amp;HD_CAMERA_W/MIC /BKLT_KB_BK_RUS /SMART_CARD_READER /6CELL_48WH_INTERNAL /65W_USB-C_PCC_3PIN_BK_EU /1xUSB 3.1, 1xUSB 3.1 Always on, 1x USB Type-C; 1x Thunderbolt 3; HDMI, micro-sd, native ethernet / /W10_PRO /N03_3Y_COURIER/CARRYIN /BLACK</t>
  </si>
  <si>
    <t>Lenovo X13 G1 T 13.3 FHD_AG_300N_MT /CORE_I7-10510U_1.8G_4C_MB /16GB(8X16GX16)_DDR4_3200 /256GB_SSD_M.2_2280_NVME_TLC_OP / /INTEGRATED_GRAPHICS /FIBOCOM_L850-GL_4G_LTE_CAT9 /FINGERPRINT_READER /720P_HD_CAMERA_W/MIC /BKLT_KB_BK_RUS /SMART_CARD_READER /6CELL_48WH_INTERNAL /65W_USB-C_PCC_3PIN_BK_EU /1xUSB 3.1, 1xUSB 3.1 Always on, 1x USB Type-C; 1x Thunderbolt 3; HDMI, micro-sd, native ethernet / /W10_PRO /N03_3Y_COURIER/CARRYIN /BLACK</t>
  </si>
  <si>
    <t>Lenovo ThinkPad X1 Carbon G8 T 14.0 FHD_AG_400N_N_72% /CORE_I5-10210U_1.6G_4C_MB /8GB(4X16GX32)_LP3_2133 /256GB_SSD_M.2_2280_NVME_TLC_OP / /INTEGRATED_GRAPHICS /WWAN_NO_CARD_WITH_ANTENNA /FINGERPRINT_READER /IR&amp;HD_CAMERA_W/MIC /BKLT_KB_BK_FPR_NFC_WW_RUS / /4CELL_51WH_INTERNAL /65W_USB-C_SLIM_3PIN_BK_EU /1xUSB 3.1, 1xUSB 3.1 Always on, 2x Thunderbolt 3; HDMI, audio, Kensigton lock, native ethernet / /W10_PRO /N03_3Y_COURIER/CARRYIN /BLACK</t>
  </si>
  <si>
    <t>Lenovo ThinkPad X1 Carbon G8 T 14.0 FHD_AG_400N_N_72% /CORE_I5-10210U_1.6G_4C_MB /16GB(4X32GX32)_LP3_2133 /256GB_SSD_M.2_2280_NVME_TLC_OP / /INTEGRATED_GRAPHICS /WWAN_NO_CARD_WITH_ANTENNA /FINGERPRINT_READER /IR&amp;HD_CAMERA_W/MIC /BKLT_KB_BK_FPR_NFC_WW_RUS / /4CELL_51WH_INTERNAL /65W_USB-C_SLIM_3PIN_BK_EU /1xUSB 3.1, 1xUSB 3.1 Always on, 2x Thunderbolt 3; HDMI, audio, Kensigton lock, native ethernet / /W10_PRO /N03_3Y_COURIER/CARRYIN /BLACK</t>
  </si>
  <si>
    <t>Lenovo X1 Carbon G8 T 14.0 FHD_AG_400N_N_72% /CORE_I7-10510U_1.8G_4C_MB /16GB(4X32GX32)_LP3_2133 /512GB_SSD_M.2_2280_NVME_TLC_OP / /INTEGRATED_GRAPHICS /WWAN_NO_CARD_WITH_ANTENNA /FINGERPRINT_READER /IR&amp;HD_CAMERA_W/MIC /BKLT_KB_BK_FPR_NFC_WW_RUS / /4CELL_51WH_INTERNAL /65W_USB-C_SLIM_3PIN_BK_EU /1xUSB 3.1, 1xUSB 3.1 Always on, 2x Thunderbolt 3; HDMI, audio, Kensigton lock, native ethernet / /W10_PRO /N03_3Y_COURIER/CARRYIN /BLACK</t>
  </si>
  <si>
    <t>Lenovo ThinkPad X1 Carbon G8 T 14.0 FHD_AG_400N_N_72% /CORE_I7-10510U_1.8G_4C_MB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</t>
  </si>
  <si>
    <t>Lenovo X1 Carbon G8 T 14.0 UHD_GL_500N_N_HDR /CORE_I7-10510U_1.8G_4C_MB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</t>
  </si>
  <si>
    <t>Lenovo V130-15IKB  15.6 FHD TN AG 220N /I3-8130U /8GB DDR4 2133 /256G M.2 PCIE 2242  /Интегрированная графика /DVD-RW /Wi-Fi 1x1 AC+BT  /2-cell 30 Вт/ч /1xUSB 3, 1xUSB 2, HDMI, LAN, 4-in-1 card reader /Free Dos /1 год carry-in /Серый стальной /1,85кг</t>
  </si>
  <si>
    <t>Lenovo V340-17IWL 17.3 FHD IPS AG 300 nit /Core i5-8265U 1.6Ghz /0Gb onboard+8GB DDR4-2400 /1TB_5400RPM; 256GB SSD M.2 2242 /integrated video /DVD+-RW DL /1X1 AC + BT4.1 /No FPR /3CELL 36WH /2xUSB 3.0/1xUSB 3.0 Type C/1xHDMI/1xRJ45/1xNovo hole/1xCombo audio /Win 10 Pro /Iron Grey /1 Year /2,79Kg</t>
  </si>
  <si>
    <t>Lenоvo V340-17IWL 17.3 FHD IPS AG 300 nit/ Core i5-8265U 1.6Ghz/ NO_OM + 8Gb/ 512GB SSD M.2 2242/ / Nvidia MX110 2GB GDDR5/ No FPR/ Win 10 Pro/ Iron Grey</t>
  </si>
  <si>
    <t>Lenоvo V340-17IWL 17.3 FHD IPS AG 300 nit/ Core i7-8565U 1.8GHz/ NO_OM + 8Gb/ 512GB SSD M.2 2242/ / Nvidia MX230 2GB GDDR5/ No FPR/ Win 10 Pro/ Iron Grey</t>
  </si>
  <si>
    <t>Lenovo V14-IKB 14.0 FHD_TN_AG_220N_N/ CORE_I3-8130U_2.2G_2C_MB/ 4GB DDR4 2133+0Gb/ 256GB_SSD_M.2_2242_NVME_TLC/ / Интегрированная графика/ NO_DVD/ Wi-Fi 1x1 AC+BT/ NO_FPR/ 2-cell 35 Вт/ч/ 2 x USB 3.0, 1 x USB 2.0,  HDMI, 4-in-1 card reader/ No OS/ 1 год carry-in/ Серый стальной</t>
  </si>
  <si>
    <t>MSI Modern 14 B4MW-022XRU 14"(1920x1080 (матовый) IPS)/AMD Ryzen 5 4500U(2.3Ghz)/8192Mb/256PCISSDGb/noDVD/Int:UMA/Cam/BT/WiFi/war 1y/1.2kg/black/DOS</t>
  </si>
  <si>
    <t>MSI GE66 Raider 10SGS-062RU 15.6"(1920x1080 (матовый, 240Hz) IPS)/Intel Core i9 10980HK(2.4Ghz)/32768Mb/1024PCISSDGb/noDVD/Ext:nVidia GeForce RTX2080 Super Max-Q(8192Mb)/Cam/BT/WiFi/war 2y/2.4kg/Grey/Black/W10</t>
  </si>
  <si>
    <t>MSI Prestige 15 A10SC-037RU 15.6"(3840x2160 IPS (матовый))/Intel Core i7 10710U(1.1Ghz)/32768Mb/1024PCISSDGb/noDVD/Ext:nVidia GeForce GTX1650 Max-Q(4096Mb)/Cam/BT/WiFi/war 1y/1.65kg/Silver/W10</t>
  </si>
  <si>
    <t>MSI GP65 Leopard 10SFK-254XRU 15.6"(1920x1080 (матовый, 144Hz) IPS)/Intel Core i7 10750H(2.6Ghz)/16384Mb/512PCISSDGb/noDVD/Ext:nVidia GeForce RTX2070(8192Mb)/Cam/BT/WiFi/war 1y/2.3kg/black/DOS</t>
  </si>
  <si>
    <t>MSI GL65 Leopard 10SCSR-019XRU 15.6"(1920x1080 (матовый, 120Hz) IPS)/Intel Core i7 10750H(2.6Ghz)/8192Mb/1000+128PCISSDGb/noDVD/Ext:nVidia GeForce GTX1650Ti(4096Mb)/Cam/BT/WiFi/war 1y/2.3kg/black/Dos</t>
  </si>
  <si>
    <t>MSI GL65 Leopard 10SCXR-023XRU 15.6"(1920x1080 (матовый, 120Hz) IPS)/Intel Core i7 10750H(2.6Ghz)/8192Mb/1000+128PCISSDGb/noDVD/Ext:nVidia GeForce GTX1650(4096Mb)/Cam/BT/WiFi/war 1y/2.3kg/black/Dos</t>
  </si>
  <si>
    <t>MSI GS66 Stealth 10SGS-243RU 15.6"(1920x1080 (матовый, 300Hz) IPS)/Intel Core i9 10980HK(2.4Ghz)/32768Mb/2048PCISSDGb/noDVD/Ext:nVidia GeForce RTX2080 Super Max-Q(8192Mb)/Cam/BT/WiFi/war 2y/2.1kg/black/W10</t>
  </si>
  <si>
    <t>MSI Creator 15 A10SGS-029RU 15.6"(3840x2160 IPS (матовый))/Intel Core i7 10875H(2.3Ghz)/32768Mb/1024PCISSDGb/noDVD/Ext:nVidia GeForce RTX2080 Max-Q(8192Mb)/Cam/BT/WiFi/war 1y/1.86kg/Carbon Grey/W10</t>
  </si>
  <si>
    <t>MSI Bravo 15 A4DDR-029RU 15.6"(1920x1080 (матовый, 120Hz) IPS)/AMD Ryzen 7 4800H(2.9Ghz)/16384Mb/512SSDGb/noDVD/Ext:AMD Radeon RX 5500M(4096Mb)/Cam/BT/WiFi/war 1y/1.96kg/black/W10</t>
  </si>
  <si>
    <t>MSI Bravo 15 A4DDR-030XRU 15.6"(1920x1080 (матовый, 120Hz) IPS)/AMD Ryzen 7 4800H(2.9Ghz)/8192Mb/512SSDGb/noDVD/Ext:AMD Radeon RX 5500M(4096Mb)/Cam/BT/WiFi/war 1y/1.96kg/black/DOS</t>
  </si>
  <si>
    <t>MSI GL75 Leopard 10SCSR-010XRU 17.3"(1920x1080 (матовый, 144Hz) IPS)/Intel Core i7 10750H(2.6Ghz)/8192Mb/1000+128PCISSDGb/noDVD/Ext:nVidia GeForce GTX1650Ti(4096Mb)/Cam/BT/WiFi/war 1y/2.6kg/black/DOS</t>
  </si>
  <si>
    <t>MSI GL75 Leopard 10SCSR-011XRU 17.3"(1920x1080 (матовый, 144Hz) IPS)/Intel Core i5 10300H(2.5Ghz)/8192Mb/1000+128PCISSDGb/noDVD/Ext:nVidia GeForce GTX1650Ti(4096Mb)/Cam/BT/WiFi/war 1y/2.6kg/black/DOS</t>
  </si>
  <si>
    <t>MSI GL75 Leopard 10SCXR-013RU 17.3"(1920x1080 (матовый, 144Hz) IPS)/Intel Core i5 10300H(2.5Ghz)/8192Mb/512PCISSDGb/noDVD/Ext:nVidia GeForce GTX1650(4096Mb)/Cam/BT/WiFi/war 1y/2.6kg/black/W10</t>
  </si>
  <si>
    <t>MSI Creator 17M A10SE-228RU 17.3"(1920x1080 (матовый, 144Hz) IPS)/Intel Core i7 10750H(2.6Ghz)/16384Mb/1024PCISSDGb/noDVD/Ext:nVidia GeForce RTX2060(6144Mb)/Cam/BT/WiFi/war 1y/2.2kg/Gray/W10</t>
  </si>
  <si>
    <t>MSI GS75 Stealth 10SGS-293RU 17.3"(1920x1080 (матовый, 300Hz) IPS)/Intel Core i9 10980HK(2.4Ghz)/32768Mb/2048PCISSDGb/noDVD/Ext:nVidia GeForce RTX2080 Super Max-Q(8192Mb)/Cam/BT/WiFi/war 2y/2.4kg/black/W10</t>
  </si>
  <si>
    <t>Ноутбук Lenovo 330-15IKB (81DE032NRU)</t>
  </si>
  <si>
    <t>Ноутбук Lenovo 530S-14IKB (81EU00B7RU)</t>
  </si>
  <si>
    <t>Ноутбук Lenovo 530S-15IKB (81EV00ELRU)</t>
  </si>
  <si>
    <t>Ноутбук Lenovo C340-14IML (81TK00DFRU)</t>
  </si>
  <si>
    <t>Ноутбук Lenovo C340-14IML (81TK00G7RU)</t>
  </si>
  <si>
    <t>Ноутбук Lenovo Gaming 3 15IMH05 (81Y4006</t>
  </si>
  <si>
    <t>Ноутбук Lenovo Gaming 3 15IMH05 (81Y4009</t>
  </si>
  <si>
    <t>Ноутбук Lenovo IP 3 15ADA05 (81W1004WRK)</t>
  </si>
  <si>
    <t>Ноутбук Lenovo IP 3 15ADA05 (81W10074RK)</t>
  </si>
  <si>
    <t>Ноутбук Lenovo IP 3 15ARE05 (81W40030RU)</t>
  </si>
  <si>
    <t>Ноутбук Lenovo IP 3 15ARE05 (81W40032RK)</t>
  </si>
  <si>
    <t>Ноутбук Lenovo IP 3 15IIL05 (81WE007DRK)</t>
  </si>
  <si>
    <t>Ноутбук Lenovo IP 3 15IIL05 (81WE007FRK)</t>
  </si>
  <si>
    <t>Ноутбук Lenovo IP 3 15IIL05 (81WE007GRK)</t>
  </si>
  <si>
    <t>Ноутбук Lenovo IP 3 15IIL05 (81WE007JRK)</t>
  </si>
  <si>
    <t>Ноутбук Lenovo IP 3 15IIL05 (81WE009CRU)</t>
  </si>
  <si>
    <t>Ноутбук Lenovo IP 5 14IIL05 81YH0066RK</t>
  </si>
  <si>
    <t>Ноутбук Lenovo IP 5 15IIL05 (81YK001CRK)</t>
  </si>
  <si>
    <t>Ноутбук Lenovo IP 5 15IIL05 (81YK001FRK)</t>
  </si>
  <si>
    <t>Ноутбук Lenovo IP 5 15IIL05 (81YK001GRU)</t>
  </si>
  <si>
    <t>Ноутбук Lenovo IP 5 15IIL05 (81YK0063RK)</t>
  </si>
  <si>
    <t>Ноутбук Lenovo ThinkBook 13s-IML (20RR00</t>
  </si>
  <si>
    <t>Ноутбук Lenovo ThinkBook 14-IIL (20SL002</t>
  </si>
  <si>
    <t>Ноутбук Lenovo ThinkBook 14-IIL (20SL003</t>
  </si>
  <si>
    <t>Ноутбук Lenovo ThinkBook 15-IIL (20SM002</t>
  </si>
  <si>
    <t>Ноутбук Lenovo ThinkBook 15-IIL (20SM003</t>
  </si>
  <si>
    <t>Ноутбук Lenovo ThinkPad E14 (20RA0010RT)</t>
  </si>
  <si>
    <t>Ноутбук Lenovo ThinkPad E14 (20RA0015RT)</t>
  </si>
  <si>
    <t>Ноутбук Lenovo ThinkPad E14 (20RA0016RT)</t>
  </si>
  <si>
    <t>Ноутбук Lenovo ThinkPad E14 (20RA001LRT)</t>
  </si>
  <si>
    <t>Ноутбук Lenovo ThinkPad E15 (20RD001XRT)</t>
  </si>
  <si>
    <t>Ноутбук Lenovo ThinkPad E15 (20RD002CRT)</t>
  </si>
  <si>
    <t>Ноутбук Lenovo ThinkPad E15 (20RD0034RT)</t>
  </si>
  <si>
    <t>Ноутбук Lenovo ThinkPad E495 (20NE000JRT</t>
  </si>
  <si>
    <t>Ноутбук Lenovo ThinkPad L13 (20R30005RT)</t>
  </si>
  <si>
    <t>Ноутбук Lenovo ThinkPad L13 (20R30008RT)</t>
  </si>
  <si>
    <t>Ноутбук Lenovo ThinkPad L13 (20R3000CRT)</t>
  </si>
  <si>
    <t>Ноутбук Lenovo ThinkPad L13 (20R3000FRT)</t>
  </si>
  <si>
    <t>Ноутбук Lenovo ThinkPad T14 (20S00008RT)</t>
  </si>
  <si>
    <t>Ноутбук Lenovo ThinkPad T14 (20S0000HRT)</t>
  </si>
  <si>
    <t>Ноутбук Lenovo ThinkPad T14 (20S00011RT)</t>
  </si>
  <si>
    <t>Ноутбук Lenovo ThinkPad T14s (20T00015RT</t>
  </si>
  <si>
    <t>Ноутбук Lenovo ThinkPad T15 (20S6000SRT)</t>
  </si>
  <si>
    <t>Ноутбук Lenovo ThinkPad T490 (20N2000KRT</t>
  </si>
  <si>
    <t>Ноутбук Lenovo ThinkPad T490 (20N2000NRT</t>
  </si>
  <si>
    <t>Ноутбук Lenovo ThinkPad T490s (20NX0009R</t>
  </si>
  <si>
    <t>Ноутбук Lenovo ThinkPad T490s (20NX000AR</t>
  </si>
  <si>
    <t>Ноутбук Lenovo ThinkPad T490s (20NX000DR</t>
  </si>
  <si>
    <t>Ноутбук Lenovo ThinkPad T490s (20NX000FR</t>
  </si>
  <si>
    <t>Ноутбук Lenovo ThinkPad X1 Carbon 7 (20Q</t>
  </si>
  <si>
    <t>Ноутбук Lenovo ThinkPad X1 Carbon 8 (20U</t>
  </si>
  <si>
    <t>Ноутбук Lenovo ThinkPad X1 Yoga 4 (20QF0</t>
  </si>
  <si>
    <t>Ноутбук Lenovo ThinkPad X1 Yoga 5 (20UB0</t>
  </si>
  <si>
    <t>Ноутбук Lenovo ThinkPad X13 (20T2003JRT)</t>
  </si>
  <si>
    <t>Ноутбук Lenovo ThinkPad X13 (20T2003TRT)</t>
  </si>
  <si>
    <t>Ноутбук Lenovo Yoga C940-14 (81Q9007MRU)</t>
  </si>
  <si>
    <t>Ноутбук Lenovo Yoga C940-14I(81Q9007LRU)</t>
  </si>
  <si>
    <t>Ноутбук Lenovo YogaC740-14IML 81TC003KRU</t>
  </si>
  <si>
    <t>PH315-52-76SA Predator Helios 300  15.6 FHD(1920x1080) IPS/Intel Core i7-9750H 2.60GHz Hexa/16GB+512GB SSD/GF GTX1660Ti 6GB/WiFi/BT5.0/1.0MP/2in1/4cell/2.40kg/Linux/1Y/BLACK</t>
  </si>
  <si>
    <t>AN515-54-52N7 Nitro 5  15.6 FHD(1920x1080) IPS/Intel Core i5-9300H 2.40GHz Quad/8GB+512GB SSD/GF GTX1650 4GB/WiFi/BT4.1/1.0MP/3in1/4cell/2.70kg/Linux/1Y/BLACK</t>
  </si>
  <si>
    <t>AN515-54-55TL Nitro 5  15.6 FHD(1920x1080) IPS nonGLARE/Intel Core i5-9300H 2.40GHz Quad/8GB+1TB SSD/GF GTX1050 3GB/WiFi/BT4.1/1.0MP/3in1/4cell/2.70kg/W10/1Y/BLACK</t>
  </si>
  <si>
    <t>AN515-54-52Q7 Nitro 5  15.6 FHD(1920x1080) IPS/Intel Core i5-9300H 2.40GHz Quad/8GB+1TB SSD/GF GTX1660Ti 6GB/WiFi/BT4.1/1.0MP/3in1/4cell/2.70kg/Linux/1Y/BLACK</t>
  </si>
  <si>
    <t>AN515-54-71SD Nitro 5  15.6 FHD(1920x1080) IPS/Intel Core i7-9750H 2.60GHz Hexa/8GB/1TB+256GB SSD/GF GTX1660Ti 6GB/WiFi/BT4.1/1.0MP/3in1/4cell/2.70kg/W10/1Y/BLACK</t>
  </si>
  <si>
    <t>AN517-51-539Q Nitro 5  17.3 FHD(1920x1080) IPS/Intel Core i5-9300H 2.40GHz Quad/8GB/1TB+256GB SSD/GF GTX1650 4GB/noDVD/WiFi/BT5.0/1.0MP/4cell/3.00kg/W10/1Y/BLACK</t>
  </si>
  <si>
    <t>AN517-51-52VJ Nitro 5  17.3 FHD(1920x1080) IPS/Intel Core i5-9300H 2.40GHz Quad/8GB+512GB SSD/GF GTX1660Ti 6GB/noDVD/WiFi/BT5.0/1.0MP/4cell/3.00kg/Linux/1Y/BLACK</t>
  </si>
  <si>
    <t>AN517-51-51WK Nitro 5  17.3 FHD(1920x1080) IPS/Intel Core i5-9300H 2.40GHz Quad/8GB+1TB SSD/GF GTX1050 3GB/noDVD/WiFi/BT5.0/1.0MP/4cell/3.00kg/Linux/1Y/BLACK</t>
  </si>
  <si>
    <t>EX215-51K-322W Extensa  15.6 FHD(1920x1080)/Intel Core i3-7020U 2.30GHz Dual/4GB+256GB SSD/Integrated/noDVD/WiFi/BT4.0/0.3MP/SDXC/2cell/1.90kg/Linux/1Y/BLACK</t>
  </si>
  <si>
    <t>EX215-51K-338V Extensa  15.6 HD(1366x768)/Intel Core i3-7020U 2.30GHz Dual/4GB+128GB SSD/Integrated/noDVD/WiFi/BT4.0/0.3MP/SDXC/2cell/1.90kg/Linux/1Y/BLACK</t>
  </si>
  <si>
    <t>EX215-51K-323K Extensa  15.6 HD(1366x768)/Intel Core i3-7020U 2.30GHz Dual/4GB+128GB SSD/Integrated/noDVD/WiFi/BT4.0/0.3MP/SDXC/2cell/1.90kg/W10/1Y/BLACK</t>
  </si>
  <si>
    <t>EX215-51K-315R Extensa  15.6 FHD(1920x1080)/Intel Core i3-7020U 2.30GHz Dual/8GB+256GB SSD/Integrated/noDVD/WiFi/BT4.0/0.3MP/SDXC/2cell/1.90kg/Linux/1Y/BLACK</t>
  </si>
  <si>
    <t>EX215-51K-5030 Extensa  15.6 FHD(1920x1080)/Intel Core i5-6300U 2.40GHz Dual/8 GB/1TB/Integrated/noDVD/WiFi/BT4.0/0.3MP/SDXC/2cell/1.90kg/noOS/1Y/BLACK</t>
  </si>
  <si>
    <t>EX215-51K-55J4 Extensa  15.6 FHD(1920x1080)/Intel Core i5-6300U 2.40GHz Dual/4GB+128GB SSD/Integrated/noDVD/WiFi/BT4.0/0.3MP/SDXC/2cell/1.90kg/noOS/1Y/BLACK</t>
  </si>
  <si>
    <t>EX215-51KG-35ZF Extensa  15.6 FHD(1920x1080)/Intel Core i3-7020U 2.30GHz Dual/8GB+256GB SSD/GF MX130 2GB/noDVD/WiFi/BT4.0/0.3MP/SDXC/2cell/1.90kg/Linux/1Y/BLACK</t>
  </si>
  <si>
    <t>EX215-51KG-37BJ Extensa  15.6 FHD(1920x1080)/Intel Core i3-7020U 2.30GHz Dual/8GB+256GB SSD/GF MX130 2GB/noDVD/WiFi/BT4.0/0.3MP/SDXC/2cell/1.90kg/W10/1Y/BLACK</t>
  </si>
  <si>
    <t>EX215-51KG-38R5 Extensa  15.6 FHD(1920x1080)/Intel Core i3-7020U 2.30GHz Dual/4GB+256GB SSD/GF MX130 2GB/noDVD/WiFi/BT4.0/0.3MP/SDXC/2cell/1.90kg/Linux/1Y/BLACK</t>
  </si>
  <si>
    <t>EX215-51KG-387X Extensa  15.6 FHD(1920x1080)/Intel Core i3-7020U 2.30GHz Dual/4GB+256GB SSD/GF MX130 2GB/noDVD/WiFi/BT4.0/0.3MP/SDXC/2cell/1.90kg/W10/1Y/BLACK</t>
  </si>
  <si>
    <t>EX215-51KG-52WC Extensa  15.6 FHD(1920x1080)/Intel Core i5-6300U 2.40GHz Dual/8GB/1TB/GF MX130 2GB/noDVD/WiFi/BT4.0/0.3MP/SDXC/2cell/1.90kg/W10/1Y/BLACK</t>
  </si>
  <si>
    <t>EX215-51-57DG Extensa  15.6 FHD(1920x1080)/Intel Core i5-8265U 1.60GHz Quad/8GB/1TB/Integrated/noDVD/WiFi/BT4.0/0.3MP/SDXC/2cell/1.90kg/Linux/1Y/BLACK</t>
  </si>
  <si>
    <t>EX215-51G-52ZL Extensa  15.6 FHD(1920x1080)/Intel Core i5-8265U 1.60GHz Quad/8GB+256GB SSD/GF MX230 2GB/noDVD/WiFi/BT4.0/0.3MP/SDXC/2cell/1.90kg/W10/1Y/BLACK</t>
  </si>
  <si>
    <t>EX215-31-C55Z Extensa  15.6 HD(1366x768)/Intel Celeron N4000 1.10GHz Dual/4GB/500GB/Integrated/noDVD/WiFi/BT4.0/0.3MP/SDXC/2cell/1.90kg/Linux/1Y/BLACK</t>
  </si>
  <si>
    <t>EX215-31-C898 Extensa  15.6 FHD(1920x1080)/Intel Celeron N4000 1.10GHz Dual/4GB+128GB SSD/Integrated/noDVD/WiFi/BT4.0/0.3MP/SDXC/2cell/1.90kg/Linux/1Y/BLACK</t>
  </si>
  <si>
    <t>EX215-31-P5UP Extensa  15.6 FHD(1920x1080)/Intel Pentium N5000 1.10GHz Quad/4GB+256GB SSD/Integrated/noDVD/WiFi/BT4.0/0.3MP/SDXC/2cell/1.90kg/W10/1Y/BLACK</t>
  </si>
  <si>
    <t>EX215-31-C3FF Extensa  15.6 FHD(1920x1080)/Intel Celeron N4020 1.10GHz Dual/4 GB+128GB SSD/Integrated/WiFi/BT4.1/0,3 MP/2cell/1,94 kg/noOS/1Y/BLACK</t>
  </si>
  <si>
    <t>EX215-31-C1JG Extensa  15.6 FHD(1920x1080)/Intel Celeron N4020 1.10GHz Dual/4 GB+128GB SSD/Integrated/WiFi/BT4.1/0,3 MP/2cell/1,94 kg/W10/1Y/BLACK</t>
  </si>
  <si>
    <t>EX215-21-95ZV Extensa  15.6 FHD(1920x1080)/AMD A9-9420e 1.80GHz Dual/8GB+256GB SSD/Integrated/noDVD/WiFi/BT4.2/0.3MP/2cell/1.90kg/W10/1Y/BLACK</t>
  </si>
  <si>
    <t>EX215-21-625G Extensa  15.6 FHD(1920x1080)/AMD A6-9220e 1.60GHz Dual/4GB+256GB SSD/Integrated/noDVD/WiFi/BT4.2/0.3MP/2cell/1.90kg/Linux/1Y/BLACK</t>
  </si>
  <si>
    <t>EX215-21-667U Extensa  15.6 HD(1366x768)/AMD A6-9220e 1.60GHz Dual/4GB+128GB SSD/Integrated/noDVD/WiFi/BT4.2/0.3MP/2cell/1.90kg/Linux/1Y/BLACK</t>
  </si>
  <si>
    <t>EX215-21-91K2 Extensa  15.6 FHD(1920x1080)/AMD A9-9420e 1.80GHz Dual/8GB+256GB SSD/Integrated/noDVD/WiFi/BT4.2/0.3MP/2cell/1.90kg/noOS/1Y/BLACK</t>
  </si>
  <si>
    <t>EX215-21-65TP Extensa  15.6 FHD(1920x1080)/AMD A6-9220e 1.60GHz Dual/8GB+256GB SSD/Integrated/noDVD/WiFi/BT4.2/0.3MP/2cell/1.90kg/noOS/1Y/BLACK</t>
  </si>
  <si>
    <t>EX215-51-38XW Extensa  15.6 FHD(1920x1080)/Intel Core i3-10110U 2.10GHz Dual/8GB+256GB SSD/Integrated/WiFi/BT4.2/0.3MP/2cell/9.0h/1.90kg/noOS/1Y/BLACK</t>
  </si>
  <si>
    <t>EX215-51-36L0 Extensa  15.6 FHD(1920x1080)/Intel Core i3-10110U 2.10GHz Dual/4GB+256GB SSD/Integrated/WiFi/BT4.2/0.3MP/2cell/9.0h/1.90kg/noOS/1Y/BLACK</t>
  </si>
  <si>
    <t>EX215-51-3197 Extensa  15.6 HD(1366x768)/Intel Core i3-10110U 2.10GHz Dual/4GB+128GB SSD/Integrated/noDVD/WiFi/BT4.0/0.3MP/SDXC/2cell/1.90kg/Linux/1Y/BLACK</t>
  </si>
  <si>
    <t>EX215-51-59L4 Extensa  15.6 FHD(1920x1080)/Intel Core i5-10210U 1.60GHz Quad/8 GB+256GB SSD/Integrated/WiFi/BT4.2/0,3 MP/2cell/9 h/1,9 kg/noOS/1Y/BLACK</t>
  </si>
  <si>
    <t>EX215-51-385A Extensa  15.6 HD(1366x768)/Intel Core i3-10110U 2.10GHz Dual/4GB+128GB SSD/Integrated/noDVD/WiFi/BT4.0/0.3MP/SDXC/2cell/1.90kg/W10/1Y/BLACK</t>
  </si>
  <si>
    <t>EX215-51-540G Extensa  15.6 FHD(1920x1080)/Intel Core i5-10210U 1.60GHz Quad/8GB+256GB SSD/Integrated/WiFi/BT4.0/0.3MP/2cell/9.0h/1.90kg/W10/1Y/BLACK</t>
  </si>
  <si>
    <t>EX215-51-35JD Extensa  15.6 HD(1366x768)/Intel Core i3-10110U 2.10GHz Dual/8GB+512GB SSD/Integrated/WiFi/BT4.0/0.3MP/2cell/9.0h/1.90kg/noOS/1Y/BLACK</t>
  </si>
  <si>
    <t>EX215-51-59Y1 Extensa  15.6 FHD(1920x1080)/Intel Core i5-10210U 1.60GHz Quad/8GB+512GB SSD/Integrated/WiFi/BT4.0/0.3MP/2cell/9.0h/1.90kg/noOS/1Y/BLACK</t>
  </si>
  <si>
    <t>EX215-51-51CD Extensa  15.6 FHD(1920x1080)/Intel Core i5-10210U 1.60GHz Quad/8 GB/1TB/Integrated/noDVD/WiFi/BT4.0/0.3MP/2cell/1.90kg/W10/1Y/BLACK</t>
  </si>
  <si>
    <t>EX215-51G-31WB Extensa  15.6 FHD(1920x1080)/Intel Core i3-10110U 2.10GHz Dual/8GB+256GB SSD/NVIDIA GeForce MX230 2GB/WiFi/BT4.2/0.3MP/2cell/9.0h/1.90kg/W10/1Y/BLACK</t>
  </si>
  <si>
    <t>EX215-51G-54MT Extensa  15.6 FHD(1920x1080)/Intel Core i5-10210U 1.60GHz Quad/8GB+256GB SSD/NVIDIA GeForce MX230 2GB/WiFi/BT4.2/0.3MP/2cell/9.0h/1.90kg/noOS/1Y/BLACK</t>
  </si>
  <si>
    <t>EX215-51G-35SZ Extensa  15.6 FHD(1920x1080)/Intel Core i3-10110U 2.10GHz Dual/4GB/1TB/NVIDIA GeForce MX230 2GB/noDVD/WiFi/BT4.2/0.3MP/SDXC/2cell/1.90kg/W10/1Y/BLACK</t>
  </si>
  <si>
    <t>A315-51-55ZU Aspire  15.6 HD(1366x768)/Intel Core i5-7200U 2.50GHz Dual/8GB/256GB SSD/GMA HD/noDVD/WiFi/BT/0.3MP/SD/2cell/2.10kg/W10/1Y/BLACK</t>
  </si>
  <si>
    <t>A315-21-61BW Aspire  15.6 WXGA(1366x768)/AMD A6-9220e 1.60GHz Dual/4GB+128GB SSD/Integrated/WiFi/BT/0.3MP/SDXC/2cell/2.10kg/Linux/1Y/BLACK</t>
  </si>
  <si>
    <t>A315-21-68X1 Aspire  15.6 FHD(1920x1080)/AMD A6-9220e 1.60GHz Dual/4GB+256GB SSD/Integrated/WiFi/BT/0.3MP/SDXC/2cell/2.10kg/W10/1Y/BLACK</t>
  </si>
  <si>
    <t>Aspire A515-53-538E/N15.6FHDSUPLB/Intel® Core™ i5-8265U/8GB/SSD 256GB/DVD-Writer DL/802.11ac + BT/HD Cam with 2Mic/3-cell Li-ion battery/NoOS</t>
  </si>
  <si>
    <t>A315-22-64JS Aspire  15.6 HD(1366x768)/AMD A6-9220e 1.60GHz Dual/4GB/500GB/Integrated/WiFi/BT/0.3MP/SDXC/2cell/2.10kg/Linux/1Y/BLACK</t>
  </si>
  <si>
    <t>A315-54K-50NJ Aspire  15.6 FHD(1920x1080)/Intel Core i5-6200U 2.30GHz Dual/8GB+256GB SSD/Integrated/WiFi/BT/0.3MP/SD/2cell/1.90kg/noOS/1Y/BLACK</t>
  </si>
  <si>
    <t>A315-54K-57Q9 Aspire  15.6 HD(1366x768)/Intel Core i5-6200U 2.30GHz Dual/8GB+256GB SSD/Integrated/WiFi/BT/0.3MP/SD/2cell/2.10kg/W10/1Y/BLACK</t>
  </si>
  <si>
    <t>A315-42G-R9XV Aspire  15.6 FHD(1920x1080) nonGLARE/AMD Ryzen 7 3700U 2.3GHz Quad/8GB+256GB SSD/AMD Radeon 540X 2GB/WiFi/BT/0.3MP/2cell/1.90kg/noOS/1Y/BLACK</t>
  </si>
  <si>
    <t>A315-42G-R15E Aspire  15.6 FHD(1920x1080) nonGLARE/AMD Ryzen 3 3200U 2.6GHz Dual/4GB/1TB/AMD Radeon 540X 2GB/noDVD/WiFi/BT/0.3MP/2cell/2.30kg/Linux/1Y/BLACK</t>
  </si>
  <si>
    <t>A315-42G-R3GM Aspire  15.6 FHD(1920x1080) nonGLARE/AMD Ryzen 5 3500U 2.1GHz Quad/8GB+256GB SSD/AMD Radeon 540X 2GB/noDVD/WiFi/BT/0.3MP/2cell/2.30kg/noOS/1Y/BLACK</t>
  </si>
  <si>
    <t>A315-42G-R9NF Aspire  15.6 HD(1366x768)/AMD Athlon 300U 2.40GHz Dual/8GB/1TB/AMD Radeon 540X 2GB/noDVD/WiFi/BT/0.3MP/2cell/2.30kg/W10/1Y/BLACK</t>
  </si>
  <si>
    <t>A315-42G-R15K Aspire  15.6 FHD(1920x1080)/AMD Athlon 300U 2.40GHz Dual/8GB+256GB SSD/AMD Radeon 540X 2GB/noDVD/WiFi/BT/0.3MP/2cell/2.30kg/W10/1Y/BLACK</t>
  </si>
  <si>
    <t>A315-42-R9G7 Aspire  15.6 HD(1366x768)/AMD Ryzen 3 3200U 2.6GHz Dual/4GB+128GB SSD/R Vega/noDVD/WiFi/BT/0.3MP/2cell/2.30kg/W10/1Y/BLACK</t>
  </si>
  <si>
    <t>A315-42-R14W Aspire  15.6 FHD(1920x1080)/AMD Athlon 300U 2.40GHz Dual/8 GB+256GB SSD/R Vega 3/WiFi/BT/0,3 MP/2cell/1,9 kg/noOS/1Y/BLACK</t>
  </si>
  <si>
    <t>A315-42-R1KB Aspire  15.6 FHD(1920x1080)/AMD Athlon 300U 2.40GHz Dual/8 GB/1000 GB/R Vega 3/WiFi/BT/0,3 MP/2cell/1,9 kg/noOS/1Y/BLACK</t>
  </si>
  <si>
    <t>A315-42-R2HV Aspire  15.6 HD(1366x768)/AMD Ryzen 3 3200U 2.6GHz Dual/4GB+128GB SSD/R Vega/noDVD/WiFi/BT/0.3MP/2cell/2.30kg/Linux/1Y/BLACK</t>
  </si>
  <si>
    <t>A315-42-R3L9 Aspire  15.6 HD(1366x768)/AMD Athlon 300U 2.40GHz Dual/4 GB+128GB SSD/R Vega 3/WiFi/BT/0,3 MP/2cell/1,9 kg/noOS/1Y/BLACK</t>
  </si>
  <si>
    <t>A315-42-R1MX Aspire  15.6 FHD(1920x1080)/AMD Ryzen 5 3500U 2.1GHz Quad/8GB+256GB SSD/R Vega/WiFi/BT/0.3MP/2cell/1.90kg/noOS/1Y/BLACK</t>
  </si>
  <si>
    <t>A315-42-R7KG Aspire  15.6 FHD(1920x1080)/AMD Ryzen 7 3700U 2.3GHz Quad/16 GB+1TB SSD/R Vega/WiFi/BT/0,3 MP/2cell/1,9 kg/noOS/1Y/BLACK</t>
  </si>
  <si>
    <t>A315-42-R0U2 Aspire  15.6 FHD(1920x1080)/AMD Ryzen 5 3500U 2.1GHz Quad/12GB+512GB SSD/R Vega/noDVD/WiFi/BT/0.3MP/2cell/2.30kg/noOS/1Y/BLACK</t>
  </si>
  <si>
    <t>A515-54-359G Aspire  15.6 FHD(1920x1080) IPS/Intel Core i3-10110U 2.10GHz Dual/4GB+256GB SSD/Integrated/noDVD/WiFi/BT4.2/1.0MP/4cell/1.80kg/W10/1Y/BLACK</t>
  </si>
  <si>
    <t>SF314-58G-50MJ Swift 3  14.0 FHD(1920x1080)/Intel Core i5-10210U 1.60GHz Quad/8GB+256GB SSD/GF MX250 2GB/WiFi/BT5.0/1.0MP/SD/Fingerprint/3cell/12.0h/1.60kg/noOS/1Y/SILVER</t>
  </si>
  <si>
    <t>SF314-58G-57N7 Swift 3  14.0 FHD(1920x1080) IPS/Intel Core i5-10210U 1.60GHz Quad/8GB+256GB SSD/GF MX250 2GB/noDVD/WiFi/BT5.0/1.0MP/SD/Fingerprint/3cell/1.20kg/W10/1Y/SILVER</t>
  </si>
  <si>
    <t>SF314-58-71HA Swift 3  14.0 FHD(1920x1080) IPS/Intel Core i7-10510U 1.80GHz Quad/8GB/512GB SSD/Integrated/noDVD/WiFi/BT5.0/1.0MP/SD/Fingerprint/3cell/1.20kg/noOS/1Y/SILVER</t>
  </si>
  <si>
    <t>SF314-58-30BG Swift 3  14.0 FHD(1920x1080) IPS/Intel Core i3-10110U 2.10GHz Dual/8GB/256GB SSD/Integrated/noDVD/WiFi/BT5.0/1.0MP/SD/Fingerprint/3cell/1.20kg/W10/1Y/SILVER</t>
  </si>
  <si>
    <t>SF314-42-R24N Swift 3  14.0 FHD(1920x1080) IPS/AMD Ryzen 5 4500U 2.3GHz Hexa/8GB+256GB SSD/Integrated/noDVD/WiFi/BT5.0/1.0MP/Fingerprint/1.20kg/noOS/1Y/SILVER</t>
  </si>
  <si>
    <t>SF314-42-R420 Swift 3  14.0 FHD(1920x1080) IPS/AMD Ryzen 5 4500U 2.3GHz Hexa/8GB+512GB SSD/Integrated/noDVD/WiFi/BT5.0/1.0MP/Fingerprint/1.20kg/noOS/1Y/SILVER</t>
  </si>
  <si>
    <t>SF314-42-R7GQ Swift 3  14.0 FHD(1920x1080) IPS/AMD Ryzen 7 4700U 2.0GHz Octa/8GB+512GB SSD/Integrated/noDVD/WiFi/BT5.0/1.0MP/Fingerprint/1.20kg/noOS/1Y/SILVER</t>
  </si>
  <si>
    <t>SF314-42-R21V Swift 3  14.0 FHD(1920x1080) IPS/AMD Ryzen 7 4700U 2.0GHz Octa/8GB+512GB SSD/Integrated/noDVD/WiFi/BT5.0/1.0MP/Fingerprint/1.20kg/W10/1Y/SILVER</t>
  </si>
  <si>
    <t>SF314-42-R7PA Swift 3  14.0 FHD(1920x1080) IPS/AMD Ryzen 7 4700U 2.0GHz Octa/16 GB+1TB SSD/Integrated/noDVD/WiFi/BT5.0/1.0MP/Fingerprint/1.20kg/W10/1Y/SILVER</t>
  </si>
  <si>
    <t>SF314-42-R35Q Swift 3  14.0 FHD(1920x1080) IPS/AMD Ryzen 3 4300U 2.7GHz Quad/8GB+256GB SSD/Integrated/noDVD/WiFi/BT5.0/1.0MP/Fingerprint/1.20kg/W10/1Y/SILVER</t>
  </si>
  <si>
    <t>SF314-42-R1AB Swift 3  14.0 FHD(1920x1080) IPS/AMD Ryzen 5 4500U 2.3GHz Hexa/8GB+512GB SSD/Integrated/noDVD/WiFi/BT5.0/1.0MP/Fingerprint/1.20kg/W10/1Y/SILVER</t>
  </si>
  <si>
    <t>TMP215-52-59RK TravelMate  15.6 FHD(1920x1080) IPS nonGLARE/Intel Core i5-10210U 1.60GHz Quad/8 GB+256GB SSD/Integrated/WiFi/BT5.0/1 MP/SD,SDXC,SDHC/Fingerprint/3cell/1,8 kg/W10Pro/3Y/BLACK</t>
  </si>
  <si>
    <t>TMP215-52-35RG TravelMate  15.6 FHD(1920x1080) IPS nonGLARE/Intel Core i3-10110U 2.10GHz Dual/8 GB+256GB SSD/Integrated/WiFi/BT5.0/1 MP/SD,SDXC,SDHC/Fingerprint/3cell/1,8 kg/W10Pro/3Y/BLACK</t>
  </si>
  <si>
    <t>TMP214-52-581J TravelMate  14.0 FHD(1920x1080) IPS nonGLARE/Intel Core i5-10210U 1.60GHz Quad/8 GB+512GB SSD/Integrated/LTE/WiFi/BT5.0/1 MP/SD,SDXC,SDHC/Fingerprint/3cell/1,63 kg/W10Pro/3Y/BLACK</t>
  </si>
  <si>
    <t>TMP614-51T-G2-53KU TravelMate  14.0 FHD(1920x1080) IPS nonGLARE/TOUCH/Intel Core i5-10210U 1.60GHz Quad/8 GB+256GB SSD/Integrated/LTE/WiFi/BT5.0/1 MP/microSD/Fingerprint/4cell/1,19 kg/W10Pro/3Y/BLACK</t>
  </si>
  <si>
    <t>Yoga C930-13IKB  13.9 FHD(1920x1080) GLARE/TOUCH/Intel Core i7-8550U 1.80GHz Quad/12GB/512GB SSD+512GB SSD/Integrated/WiFi/BT4.2/1.0MP/Fingerprint+Active Pen/4cell/12.0h/1.38kg/W10/1Y/GREY</t>
  </si>
  <si>
    <t>IdeaPad 330-15IKB  15.6 FHD(1920x1080) nonGLARE/Intel Core i3-7020U 2.30GHz Dual/4GB/500GB/GF MX110 2GB/WiFi/BT4.1/0.3MP/4in1/2cell/2.20kg/DOS/1Y/GREY</t>
  </si>
  <si>
    <t>IdeaPad 330-15IKBR  15.6 HD(1366x768) nonGLARE/Intel Core i3-7020U 2.30GHz Dual/8GB/1TB/R530 2GB/noDVD/WiFi/BT4.1/0.3MP/SDXC/2cell/2.20kg/W10/1Y/BLACK</t>
  </si>
  <si>
    <t>IdeaPad 330s-14IKB  14.0 FHD(1920x1080) IPS nonGLARE/Intel Core i3-8130U 2.20GHz Dual/4GB/1TB/R540 2GB/noDVD/WiFi/BT4.1/1.0MP/SDXC/3cell/1.60kg/W10/1Y/GREY</t>
  </si>
  <si>
    <t>IdeaPad L340-15IWL  15.6 FHD(1920x1080) nonGLARE/Intel Pentium 5405U 2.30GHz Dual/4GB/500GB/Integrated/noDVD/WiFi/BT4.2/0.3MP/3cell/2.20kg/DOS/1Y/GREY</t>
  </si>
  <si>
    <t>IdeaPad L340-15IWL  15.6 HD(1366x768) nonGLARE/Intel Pentium 5405U 2.30GHz Dual/4GB/500GB/Integrated/noDVD/WiFi/BT4.2/0.3MP/3cell/2.20kg/W10/1Y/GREY</t>
  </si>
  <si>
    <t>IdeaPad L340-15IWL  15.6 FHD(1920x1080) nonGLARE/Intel Core i3-8145U 2.10GHz Dual/4GB/128GB SSD/GMA HD620/noDVD/WiFi/BT4.2/0.3MP/9.5h/2.10kg/W10/1Y/PLATINUM GREY</t>
  </si>
  <si>
    <t>IdeaPad L340-15IWL  15.6 FHD(1920x1080) nonGLARE/Intel Core i3-8145U 2.10GHz Dual/4GB/512GB SSD/GMA HD620/noDVD/WiFi/BT4.2/0.3MP/9.5h/2.10kg/DOS/1Y/PLATINUM GREY</t>
  </si>
  <si>
    <t>IdeaPad L340-15IWL  15.6 FHD(1920x1080) nonGLARE/Intel Pentium 5405U 2.30GHz Dual/4GB/256GB SSD/GMA HD610/WiFi/BT4.2/0.3MP/9.5h/2.10kg/W10/1Y/PLATINUM GREY</t>
  </si>
  <si>
    <t>IdeaPad L340-15IRH Gaming  15.6 FHD(1920x1080) IPS nonGLARE/Intel Core i7-9750H 2.60GHz Hexa/16GB/1TB SSD/GF GTX1650 4GB/noDVD/WiFi/BT4.2/1.0MP/9.0h/2.20kg/W10/1Y/GRANITE BLACK</t>
  </si>
  <si>
    <t>IdeaPad L340-15IRH Gaming  15.6 FHD(1920x1080) nonGLARE/Intel Core i5-9300H 2.40GHz Quad/8GB/256GB SSD/GF GTX1050 3GB/noDVD/WiFi/BT4.2/1.0MP/9.0h/2.20kg/W10/1Y/GRANITE BLACK</t>
  </si>
  <si>
    <t>IdeaPad L340-15IRH Gaming  15.6 FHD(1920x1080) IPS nonGLARE/Intel Core i7-9750H 2.60GHz Hexa/16GB/1TB+128GB SSD/GF GTX1050 3GB/noDVD/WiFi/BT4.2/1.0MP/9.0h/2.20kg/DOS/1Y/GRANITE BLACK</t>
  </si>
  <si>
    <t>IdeaPad L340-15IRH Gaming  15.6 FHD(1920x1080) IPS nonGLARE/Intel Core i5-9300H 2.40GHz Quad/8GB/1TB+128GB SSD/GF GTX1050 3GB/noDVD/WiFi/BT4.2/1.0MP/9.0h/2.20kg/DOS/1Y/GRANITE BLACK</t>
  </si>
  <si>
    <t>IdeaPad L340-15IRH Gaming  15.6 FHD(1920x1080) IPS nonGLARE/Intel Core i5-9300H 2.40GHz Quad/16GB/1TB+256GB SSD/GF GTX1650 4GB/noDVD/WiFi/BT4.2/1.0MP/9.0h/2.20kg/W10/1Y/GRANITE BLACK</t>
  </si>
  <si>
    <t>IdeaPad L340-17IRH Gaming  17.3 FHD(1920x1080) IPS nonGLARE/Intel Core i5-9300H 2.40GHz Quad/16GB/1TB+256GB SSD/GF GTX1650 4GB/noDVD/WiFi/BT4.2/9.0h/2.79kg/W10/1Y/GRANITE BLACK</t>
  </si>
  <si>
    <t>IdeaPad L340-17IRH Gaming  17.3 FHD(1920x1080) nonGLARE/Intel Core i5-9300H 2.40GHz Quad/16GB/1TB+128GB SSD/NVIDIA® GeForce® GTX 1050 3GB/HM370/WiFi/BT4.2/1.0MP/9.0h/2,78 кг/W10/1Y/GRANITE BLACK</t>
  </si>
  <si>
    <t>IdeaPad L340-17IRH Gaming  17.3 FHD(1920x1080) IPS nonGLARE/Intel Core i7-9750H 2.60GHz Hexa/8GB/1TB+128GB SSD/GF GTX1050 3GB/noDVD/WiFi/BT4.2/9.0h/2.79kg/W10/1Y/GRANITE BLACK</t>
  </si>
  <si>
    <t>IdeaPad L340-17IRH Gaming  17.3 FHD(1920x1080)/Intel Core i5-9300H 2.40GHz Quad/8GB/1TB/NVIDIA® GeForce® GTX 1050 3GB/HM370/WiFi/BT4.2/HD Web Camera/9 h/2,78 kg/DOS/1Y/BLACK</t>
  </si>
  <si>
    <t>IdeaPad L340-17IRH Gaming  17.3 FHD(1920x1080) IPS nonGLARE/Intel Core i5-9300H 2.40GHz Quad/16GB/1TB+256GB SSD/GF GTX1050 3GB/noDVD/WiFi/BT4.2/1.0MP/9.0h/2.79kg/DOS/1Y/GRANITE BLACK</t>
  </si>
  <si>
    <t>IdeaPad L340-17IRH Gaming  17.3 FHD(1920x1080) nonGLARE/Intel Core i5-9300H 2.40GHz Quad/8GB/1TB+128GB SSD/NVIDIA GeForce GTX 1650 4 GB/HM370/WiFi/BT4.2/1.0MP/9.0h/2,78 кг/DOS/1Y/GRANITE BLACK</t>
  </si>
  <si>
    <t>IdeaPad L340-17IRH Gaming  17.3 FHD(1920x1080) IPS nonGLARE/Intel Core i7-9750H 2.60GHz Hexa/8GB/1TB+128GB SSD/GF GTX1650 4GB/noDVD/WiFi/BT4.2/1.0MP/9.0h/2.79kg/DOS/1Y/GRANITE BLACK</t>
  </si>
  <si>
    <t>IdeaPad L340-15API  15.6 FHD(1920x1080) nonGLARE/AMD Ryzen 3 3200U 2.6GHz Dual/4GB/128GB SSD/R Vega 3/noDVD/WiFi/BT4.2/0.3MP/8.5h/2.20kg/DOS/1Y/GRANITE BLACK</t>
  </si>
  <si>
    <t>IdeaPad L340-15API  15.6 FHD(1920x1080) nonGLARE/AMD Ryzen 3 3200U 2.6GHz Dual/4GB/256GB SSD/R Vega 3/noDVD/WiFi/BT4.2/0.3MP/8.5h/2.20kg/DOS/1Y/GRANITE BLACK</t>
  </si>
  <si>
    <t>IdeaPad L340-15API  15.6 FHD(1920x1080) nonGLARE/AMD Ryzen 3 3200U 2.6GHz Dual/8GB/1TB/R Vega 3/WiFi/BT4.2/0.3MP/8.5h/2.20kg/DOS/1Y/PLATINUM GREY</t>
  </si>
  <si>
    <t>IdeaPad L340-15API  15.6 FHD(1920x1080) nonGLARE/AMD Ryzen 3 3200U 2.6GHz Dual/8GB/1TB+128GB SSD/R Vega 3/noDVD/WiFi/BT4.2/0.3MP/8.5h/2.20kg/DOS/1Y/PLATINUM GREY</t>
  </si>
  <si>
    <t>IdeaPad L340-15API  15.6 FHD(1920x1080) nonGLARE/AMD Ryzen 3 3200U 2.6GHz Dual/8GB/256GB SSD/R Vega 3/noDVD/WiFi/BT4.2/0.3MP/8.5h/2.20kg/DOS/1Y/GRANITE BLACK</t>
  </si>
  <si>
    <t>IdeaPad L340-15API  15.6 FHD(1920x1080) nonGLARE/AMD Ryzen 5 3500U 2.1GHz Quad/4GB/128GB SSD/R Vega 8/noDVD/WiFi/BT4.2/0.3MP/8.5h/2.20kg/DOS/1Y/PLATINUM GREY</t>
  </si>
  <si>
    <t>IdeaPad L340-15API  15.6 FHD(1920x1080) nonGLARE/AMD Ryzen 5 3500U 2.1GHz Quad/4GB/256GB SSD/R Vega 8/noDVD/WiFi/BT4.2/0.3MP/8.5h/2.20kg/DOS/1Y/GRANITE BLACK</t>
  </si>
  <si>
    <t>IdeaPad L340-15API  15.6 FHD(1920x1080) nonGLARE/AMD Ryzen 5 3500U 2.1GHz Quad/8GB/1TB/R Vega 8/WiFi/BT4.2/0.3MP/8.5h/2.20kg/DOS/1Y/GRANITE BLACK</t>
  </si>
  <si>
    <t>IdeaPad L340-15API  15.6 FHD(1920x1080) nonGLARE/AMD Ryzen 5 3500U 2.1GHz Quad/8GB/256GB SSD/R Vega 8/noDVD/WiFi/BT4.2/0.3MP/8.5h/2.20kg/DOS/1Y/PLATINUM GREY</t>
  </si>
  <si>
    <t>IdeaPad L340-15API  15.6 HD(1366x768) nonGLARE/AMD Ryzen 3 3200U 2.6GHz Dual/8GB/256GB SSD/R Vega 3/noDVD/WiFi/BT4.2/0.3MP/2.20kg/Windows 10 Home S/1Y/GRANITE BLACK</t>
  </si>
  <si>
    <t>IdeaPad L340-15API  15.6 FHD(1920x1080) nonGLARE/AMD Ryzen 5 3500U 2.1GHz Quad/4GB/1TB/R Vega 8/WiFi/BT4.2/0.3MP/8.5h/2.20kg/Windows 10 Home S/1Y/PLATINUM GREY</t>
  </si>
  <si>
    <t>IdeaPad L340-15API  15.6 FHD(1920x1080) nonGLARE/AMD Ryzen 5 3500U 2.1GHz Quad/4GB/1TB+128GB SSD/R Vega 8/noDVD/WiFi/BT4.2/0.3MP/2.20kg/Windows 10 Home S/1Y/GRANITE BLACK</t>
  </si>
  <si>
    <t>IdeaPad L340-15API  15.6 HD(1366x768)/AMD Ryzen 5 3500U 2.1GHz Quad/8GB+256GB SSD/R Vega 3/noDVD/WiFi/BT4.1/0.3MP/3cell/2.20kg/W10/1Y/GREY</t>
  </si>
  <si>
    <t>IdeaPad L340-15API  15.6 FHD(1920x1080) nonGLARE/AMD Athlon 300U 2.40GHz Dual/4GB/256GB SSD/R Vega 3/noDVD/WiFi/BT4.2/0.3MP/8.5h/2.20kg/DOS/1Y/GRANITE BLACK</t>
  </si>
  <si>
    <t>IdeaPad L340-15API  15.6 FHD(1920x1080) nonGLARE/AMD Athlon 300U 2.40GHz Dual/4GB/128GB SSD/R Vega 3/noDVD/WiFi/BT4.2/0.3MP/8.5h/2.20kg/DOS/1Y/GRANITE BLACK</t>
  </si>
  <si>
    <t>IdeaPad L340-15API  15.6 WXGA(1366x768) nonGLARE/AMD Athlon 300U 2.40GHz Dual/4GB/256GB SSD/R Vega 3/noDVD/WiFi/BT4.2/0.3MP/8.5h/2.20kg/W10/1Y/GRANITE BLACK</t>
  </si>
  <si>
    <t>IdeaPad L340-15API  15.6 FHD(1920x1080) nonGLARE/AMD Athlon 300U 2.40GHz Dual/8GB/128GB SSD/R Vega 3/WiFi/BT4.2/0.3MP/8.5h/2.20kg/DOS/1Y/GRANITE BLACK</t>
  </si>
  <si>
    <t>IdeaPad L340-15API  15.6 FHD(1920x1080) nonGLARE/AMD Athlon 300U 2.40GHz Dual/8GB/1TB/R Vega 3/noDVD/WiFi/BT4.2/0.3MP/8.5h/2.20kg/DOS/1Y/GRANITE BLACK</t>
  </si>
  <si>
    <t>IdeaPad L340-15API  15.6 FHD(1920x1080) nonGLARE/AMD Athlon 300U 2.40GHz Dual/4GB/256GB SSD/R Vega 3/noDVD/WiFi/BT4.2/0.3MP/8.5h/2.20kg/W10/1Y/PLATINUM GREY</t>
  </si>
  <si>
    <t>IdeaPad L340-15API  15.6 FHD(1920x1080) nonGLARE/AMD Ryzen 7 3700U 2.3GHz Quad/8GB/256GB SSD/R Vega 10/WiFi/BT4.2/0.3MP/8.5h/2.20kg/Windows 10 Home S/1Y/PLATINUM GREY</t>
  </si>
  <si>
    <t>IdeaPad L340-17API  17.3 HD+(1600x900)/AMD Ryzen 7 3700U 2.3GHz Quad/8GB/1TB+128GB SSD/RX Vega 10/WiFi/BT4.2/0.3MP/7,5 h/2,8 kg/W10/1Y/GRANITE BLACK</t>
  </si>
  <si>
    <t>IdeaPad S540-14IML  14.0 FHD(1920x1080) IPS GLOSSY/Intel Core i5-10210U 1.60GHz Quad/8GB/512GB SSD/GMA HD/noDVD/WiFi/BT4.2/1.0MP/4in1/12.0h/1.80kg/DOS/1Y/MINERAL GREY</t>
  </si>
  <si>
    <t>IdeaPad S540-15IML  15.6 FHD(1920x1080) IPS GLOSSY/Intel Core i5-10210U 1.60GHz Quad/8GB/256GB SSD/GMA HD/noDVD/WiFi/BT4.2/1.0MP/4in1/12.0h/1.80kg/W10/1Y/BLUE</t>
  </si>
  <si>
    <t>Yoga C940-14IIL  14.0 FHD(1920x1080) IPS GLOSSY/TOUCH/Intel Core i5-1035G4 1.10GHz Quad/16GB/1TB SSD/Integrated/WiFi/BT5.0/1.0MP/4in1/Fingerprint+Active Pen/17,8 ч/1.35kg/W10/1Y/IRON GREY</t>
  </si>
  <si>
    <t>Yoga C940-14IIL  14 UHD(3840x2160) GLOSSY/TOUCH/Intel Core i7-1065G7 1.30GHz Quad/16GB/2TB SSD/Integrated/WiFi/BT5.0/HD Web Camera/Fingerprint+Active Pen/17,8 ч/1.35kg/W10/1Y/IRON GREY</t>
  </si>
  <si>
    <t>Yoga S740-14IIL  14.0 FHD(1920x1080) IPS GLOSSY/nonTOUCH/Intel Core i5-1035G4 1.10GHz Quad/8GB/256GB SSD/Integrated/noDVD/WiFi/BT5.0/1.0MP/15.0h/1.40kg/W10/1Y/IRON GREY</t>
  </si>
  <si>
    <t>Yoga S740-14IIL  14.0 UHD(3840x2160) IPS GLOSSY/nonTOUCH/Intel Core i7-1065G7 1.30GHz Quad/16GB/512GB SSD/Integrated/noDVD/WiFi/BT5.0/1.0MP/15.0h/1.40kg/W10/1Y/GOLD</t>
  </si>
  <si>
    <t>Yoga C740-14IML  14.0 FHD(1920x1080) IPS nonGLARE/TOUCH/Intel Core i5-10210U 1.60GHz Quad/16GB/1TB SSD/GMA HD/noDVD/WiFi/BT5.0/1.0MP/Active Pen/13.0h/1.40kg/W10/1Y/IRON GREY</t>
  </si>
  <si>
    <t>Yoga C940-15IRH  15.6 UHD(3840x2160) IPS GLOSSY/TOUCH/Intel Core i7-9750H 2.60GHz Hexa/16GB/1TB SSD/NVIDIA GeForce GTX 1650 Max-Q 4GB/WiFi/BT5.0/HD Web Camera/Active Pen/9.0h/2 kg/W10/1Y/IRON GREY</t>
  </si>
  <si>
    <t>IdeaPad 3 17ADA05  17.3 HD+(1600x900)/AMD Ryzen 3 3250U 2.3Ghz Dual/4GB/1TB/Integrated/WiFi/BT5.0/0,3 MP/4in1/8 h/2,2 kg/DOS/1Y/PLATINUM GREY</t>
  </si>
  <si>
    <t>IdeaPad 3 17IML05  17.3 FHD(1920x1080)/Intel Pentium 6405U 2.40GHz Dual/8GB/1TB/Integrated/noDVD/WiFi/BT5.0/0.3MP/4in1/9.0h/2,2 kg/DOS/1Y/PLATINUM GREY</t>
  </si>
  <si>
    <t>IdeaPad 3 17IML05  17.3 HD+(1600x900)/Intel Pentium 6405U 2.40GHz Dual/4GB/1TB/Integrated/noDVD/WiFi/BT5.0/0.3MP/4in1/9.0h/2,2 kg/DOS/1Y/PLATINUM GREY</t>
  </si>
  <si>
    <t>IdeaPad S540-13IML  13.3 WQXGA(2560x1600) GLOSSY/Intel Core i5-10210U 1.60GHz Quad/16GB/512GB SSD/Integrated/WiFi/BT5.0/HD Web Camera/1,25 kg/W10/1Y/BLUE</t>
  </si>
  <si>
    <t>IdeaPad S540-13IML  13.3 WQXGA(2560x1600) GLOSSY/Intel Core i7-10510U 1.80GHz Quad/16 GB/512GB SSD/GF MX250 2 GB/WiFi/BT5.0/1 MP/18 h/1,28 kg/W10/1Y/BLUE</t>
  </si>
  <si>
    <t>IdeaPad S540-13API  13.3 WQXGA(2560x1600) GLOSSY/AMD Ryzen 5 3550H 2.1GHz Quad/8GB/256GB SSD/R Vega 8/noDVD/WiFi/BT5.0/HD Web Camera/1.25kg/W10/1Y/BLUE</t>
  </si>
  <si>
    <t>IdeaPad S540-13API  13.3 WQXGA(2560x1600) GLOSSY/AMD Ryzen 7 3750U 2.3GHz Quad/16GB/512GB SSD/R Vega 10/noDVD/WiFi/BT5.0/HD Web Camera/1.25kg/W10/1Y/BLUE</t>
  </si>
  <si>
    <t>IdeaPad L3 15IML05  15.6 FHD(1920x1080)/Intel Core i3-10110U 2.10GHz Dual/4 GB/256GB SSD/Integrated/WiFi/BT5.0/0,3 MP/9,5 h/2,2 kg/DOS/1Y/PLATINUM GREY</t>
  </si>
  <si>
    <t>IdeaPad L3 15IML05 15.6 FHD(1920x1080)/Intel Core i5-10210U 1.60GHz Quad/4GB/256GB SSD/Integrated/WiFi/BT5.0/0,3 MP/9,5 h/2,2 kg/DOS/1Y/PLATINUM GREY</t>
  </si>
  <si>
    <t>IdeaPad L3 15IML05  15.6 FHD(1920x1080)/Intel Celeron 5205U 1.90GHz Dual/4GB/256GB SSD/Integrated/WiFi/BT5.0/0,3 MP/9,5 h/2,2 kg/DOS/1Y/PLATINUM GREY</t>
  </si>
  <si>
    <t>IdeaPad L3 15IML05  15.6 FHD(1920x1080)/Intel Celeron 5205U 1.90GHz Dual/4GB/256GB SSD/Integrated/WiFi/BT5.0/0,3 MP/9,5 h/2,2 kg/W10/1Y/PLATINUM GREY</t>
  </si>
  <si>
    <t>IdeaPad L3 15IML05  15.6 FHD(1920x1080)/Intel Pentium 6405U 2.40GHz Dual/8GB/256GB SSD/Integrated/WiFi/BT5.0/0,3 MP/9,5 h/2,2 kg/DOS/1Y/PLATINUM GREY</t>
  </si>
  <si>
    <t>IdeaPad L3 15IML05  15.6 FHD(1920x1080)/Intel Celeron 5205U 1.90GHz Dual/8GB/256GB SSD/Integrated/WiFi/BT5.0/0,3 MP/9,5 h/2,2 kg/DOS/1Y/PLATINUM GREY</t>
  </si>
  <si>
    <t>IdeaPad L3 15IML05  15.6 FHD(1920x1080)/Intel Core i5-10210U 1.60GHz Quad/8GB/256GB SSD/Integrated/WiFi/BT5.0/0,3 MP/9,5 h/2,2 kg/DOS/1Y/PLATINUM GREY</t>
  </si>
  <si>
    <t>IdeaPad L3 15IML05  15.6 FHD(1920x1080)/Intel Core i3-10110U 2.10GHz Dual/8GB/256GB SSD/Integrated/WiFi/BT5.0/0,3 MP/9,5 h/2,2 kg/DOS/1Y/PLATINUM GREY</t>
  </si>
  <si>
    <t>IdeaPad 5 14IIL05  14.0 FHD(1920x1080)/Intel Core i5-1035G1 1.00GHz Quad/8GB/512GB SSD/Integrated/WiFi/5.1/HD Web Camera/4in1/11 h/1,39 kg/DOS/1Y/GREY</t>
  </si>
  <si>
    <t>IdeaPad 5 15IIL05  15.6 FHD(1920x1080)/Intel Core i5-1035G1 1.00GHz Quad/8GB/256GB SSD/Integrated/WiFi/BT5.0/HD Web Camera/4in1/11 h/1,66 kg/DOS/1Y/GREY</t>
  </si>
  <si>
    <t>IdeaPad 5 15IIL05  39,6 cm (15.6) FHD(1920x1080)/Intel Core i3-1005G1 1.20GHz Dual/8 GB/256GB SSD/Integrated/WiFi/BT5.0/1 MP/4in1/11 h/1,66 kg/DOS/1Y/BLUE</t>
  </si>
  <si>
    <t>IdeaPad 5 15IIL05  39,6 cm (15.6) FHD(1920x1080)/Intel Core i3-1005G1 1.20GHz Dual/8 GB/512GB SSD/Integrated/WiFi/BT5.0/HD Web Camera/4in1/11 h/1,66 kg/DOS/1Y/GREY</t>
  </si>
  <si>
    <t>IdeaPad 5 14ARE05  14.0 FHD(1920x1080)/AMD Ryzen 7 4700U 2.0GHz Octa/16GB/256GB SSD/Integrated/noDVD/WiFi/BT5.0/HD Web Camera/4in1/BLKB+FPR+USB-C/14 h/1,38 kg/DOS/1Y/GREY</t>
  </si>
  <si>
    <t>IdeaPad 5 15ARE05  15.6 FHD(1920x1080)/AMD Ryzen 5 4500U 2.3GHz Hexa/8GB/256GB SSD/Integrated/noDVD/WiFi/BT5.1/HD Web Camera/4in1/14 h/1,66 kg/W10/1Y/GREY</t>
  </si>
  <si>
    <t>Prestige 14 A10SC-059RU (MS-14C1)  14.0 FHD(1920x1080)/Intel Core i5-10210U 1.60GHz Quad/16GB+512GB SSD/GF GTX1650 MAX-Q 4GB/noDVD/WiFi/BT5.0/1.0MP/SD/IPS-Level/3cell/1.29kg/W10/1Y/GREY</t>
  </si>
  <si>
    <t>Modern 14 B10MW-023XRU (MS-14D1)  14.0 FHD(1920x1080)/Intel Core i5-10210U 1.60GHz Quad/8GB+512GB SSD/Integrated/WiFi/BT5.0/1.0MP/microSD/IPS-evel/3cell/1,3 kg/W10/1Y/BLACK</t>
  </si>
  <si>
    <t>GE66 Raider 10SF-016RU (MS-1541)  15.6 FHD(1920x1080)/Intel Core i7-10750H 2.60GHz Hexa/16GB+512GB SSD/GF RTX2060 6GB/HM470/WiFi/BT5.1/2.0MP/SDXC/4cell/2.38 kg/W10/2Y/BLACK</t>
  </si>
  <si>
    <t>GE66 Raider 10SFS-029RU (MS-1541)  15.6 FHD(1920x1080)/Intel Core i9-10980HK 2.40GHz Octa/16GB+1TB SSD/GF RTX2070 MAX Q 8GB/HM470/WiFi/BT5.1/2.0MP/SDXC/4cell/2.38 kg/W10/2Y/BLACK</t>
  </si>
  <si>
    <t>Modern 15 A10RB-015RU (MS-1551)  15.6 FHD(1920x1080)/Intel Core i7-10510U 1.80GHz Quad/16GB+512GB SSD/GF MX250 2GB/noDVD/WiFi/BT5.0/1.0MP/microSD/IPS-Level/3cell/1.60kg/W10/1Y/GREY</t>
  </si>
  <si>
    <t>Modern 15 A10RB-016RU (MS-1551)  15.6 FHD(1920x1080)/Intel Core i5-10210U 1.60GHz Quad/8GB+512GB SSD/GF MX250 2GB/noDVD/WiFi/BT5.0/1.0MP/microSD/IPS-Level/3cell/1.60kg/W10/1Y/GREY</t>
  </si>
  <si>
    <t>Modern 15 A10RAS-272RU Modern (MS-1551)  15.6 FHD(1920x1080)/Intel Core i7-10510U 1.80GHz Quad/16GB+512GB SSD/GF MX330 2GB/WiFi/BT5.0/1.0MP/microSD/IPS-Level/3cell/1.60kg/W10/1Y/BLACK</t>
  </si>
  <si>
    <t>P65 Creator 9SE-648RU (MS-16Q4)  15.6 FHD(1920x1080)/Intel Core i7-9750H 2.60GHz Hexa/16GB+512GB SSD/GF RTX2060 6GB/HM370/noDVD/WiFi/BT5.0/1.0MP/IPS-Level/4cell/1.90kg/W10/2Y/SILVER</t>
  </si>
  <si>
    <t>GF63 Thin 9RCX-867XRU (MS-16R3)  15.6 FHD(1920x1080)/Intel Core i7-9750H 2.60GHz Hexa/8GB/1TB/GF GTX1050Ti 4GB/HM370/noDVD/WiFi/BT5.0/1.0MP/SDXC/IPS-Level/3cell/2.20kg/DOS/1Y/BLACK</t>
  </si>
  <si>
    <t>GF63 Thin 9RCX-868XRU (MS-16R3)  15.6 FHD(1920x1080)/Intel Core i5-9300H 2.40GHz Quad/8GB/1TB/GF GTX1050Ti 4GB/HM370/noDVD/WiFi/BT5.0/1.0MP/SDXC/IPS-Level/3cell/2.20kg/DOS/1Y/BLACK</t>
  </si>
  <si>
    <t>GF63 Thin 9RCX-869RU (MS-16R3)  15.6 FHD(1920x1080)/Intel Core i5-9300H 2.40GHz Quad/8GB/1TB+128GB SSD/GF GTX1050Ti 4GB/HM370/noDVD/WiFi/BT5.0/1.0MP/SDXC/IPS-Level/3cell/2.20kg/W10/1Y/BLACK</t>
  </si>
  <si>
    <t>GF63 Thin 9SCXR-442XRU (MS-16R4)  15.6 FHD(1920x1080)/Intel Core i5-9300H 2.40GHz Quad/8 GB+512GB SSD/GF GTX1650 MAX-Q 4GB/HM470/noDVD/WiFi/BT5.0/1.0MP/SDXC/IPS-Level/3cell/2,2 kg/DOS/1Y/BLACK</t>
  </si>
  <si>
    <t>GF63 Thin 9SCXR-454RU (MS-16R4)  15.6 FHD(1920x1080)/Intel Core i7-9750H 2.60GHz Hexa/8 GB+512GB SSD/GF GTX1650 MAX-Q 4GB/HM470/noDVD/WiFi/BT5.0/1.0MP/SDXC/IPS-Level/3cell/2,2 kg/W10/1Y/BLACK</t>
  </si>
  <si>
    <t>GF63 Thin 9SCXR-458RU (MS-16R4)  15.6 FHD(1920x1080)/Intel Core i5-9300H 2.40GHz Quad/8 GB+512GB SSD/GF GTX1650 MAX-Q 4GB/HM470/noDVD/WiFi/BT5.0/1.0MP/SDXC/IPS-Level/3cell/2,2 kg/W10/1Y/BLACK</t>
  </si>
  <si>
    <t>Prestige 15 A10SC-027RU (MS-16S3)  15.6 FHD(1920x1080)/Intel Core i7-10710U 1.10GHz Hexa/16GB+512GB SSD/GF GTX1650 MAX-Q 4GB/noDVD/WiFi/BT5.0/1.0MP/microSD/IPS-Level/4cell/1.60kg/W10</t>
  </si>
  <si>
    <t>Prestige 15 A10SC-037RU Prestige (MS-16S3)  15.6 UHD(3840x2160)/Intel Core i7-10710U 1.10GHz Hexa/32GB+1TB SSD/NVIDIA GeForce GTX 1650 Max-Q 4GB/WiFi/BT5.0/1.0MP/microSD/4cell/1.60kg/W10/1Y/GREY</t>
  </si>
  <si>
    <t>GP65 Leopard 10SFK-254XRU (MS-16U7)  15.6 FHD(1920x1080)/Intel Core i7-10750H 2.60GHz Hexa/16GB+512GB SSD/GF RTX2070 8GB/HM470/WiFi/BT5.1/1.0MP/SDXC/IPS-Level/6cell/2.30kg/DOS/1Y/BLACK</t>
  </si>
  <si>
    <t>GL65 Leopard 10SDK-229RU (MS-16U7)  15.6 FHD(1920x1080)/Intel Core i7-10750H 2.60GHz Hexa/16GB+512GB SSD/GF GTX1660Ti 6GB/HM470/noDVD/WiFi/BT5.1/1.0MP/SDXC/IPS-Level/6cell/2.30kg/W10/1Y/BLACK</t>
  </si>
  <si>
    <t>GL65 Leopard 10SCXR-023XRU (MS-16U8)  15.6 FHD(1920x1080)/Intel Core i7-10750H 2.60GHz Hexa/8GB/1TB+128GB SSD/GF GTX1650 4GB/HM470/noDVD/WiFi/BT5.1/1.0MP/SDXC/IPS-Level/6cell/2.30kg/DOS/1Y/BLACK</t>
  </si>
  <si>
    <t>GL65 Leopard 10SCXR-024XRU (MS-16U8)  15.6 FHD(1920x1080)/Intel Core i5-10300H 2.50GHz Quad/8GB+512GB SSD/GF GTX1650 4GB/HM470/noDVD/WiFi/BT5.1/1.0MP/SDXC/IPS-Level/6cell/2.30kg/DOS/1Y/BLACK</t>
  </si>
  <si>
    <t>GS66 Stealth 10SFS-249RU (MS-16V1)  15.6 FHD(1920x1080)/Intel Core i9-10980HK 2.40GHz Octa/32GB+1TB SSD/GF RTX2070 MAX Q 8GB/HM470/noDVD/WiFi/BT5.1/1.0MP/4cell/2.10kg/W10/2Y/BLACK</t>
  </si>
  <si>
    <t>GS66 Stealth 10SD-403RU (MS-16V1)  15.6 FHD(1920x1080)/Intel Core i7-10750H 2.60GHz Hexa/16 GB+512GB SSD/GF GTX1660Ti 6GB/HM470/WiFi/BT5.1/1.0MP/4cell/2,1 kg/W10/2Y/BLACK</t>
  </si>
  <si>
    <t>GL75 9SDK-264XRU (MS-17E5)  17.3 FHD(1920x1080)/Intel Core i7-9750H 2.60GHz Hexa/16GB/1TB+128GB SSD/GF GTX1660Ti 6GB/HM370/noDVD/WiFi/BT5.0/1.0MP/SD,SDHC,SDXC/IPS-Level/6cell/2.60kg/DOS/1Y/BLACK</t>
  </si>
  <si>
    <t>GP75 Leopard 10SFK-201RU (MS-17E7)  17.3 FHD(1920x1080)/Intel Core i7-10750H 2.60GHz Hexa/16GB/1TB+512GB SSD/GF RTX2070 8GB/HM470/noDVD/WiFi/BT5.1/1.0MP/SDXC/IPS-Level/6cell/2.60kg/W10/1Y/BLACK</t>
  </si>
  <si>
    <t>GP75 Leopard 10SFK-210RU (MS-17E7)  17.3 FHD(1920x1080)/Intel Core i7-10750H 2.60GHz Hexa/16GB/1TB+256GB SSD/GF RTX2070 8GB/HM470/noDVD/WiFi/BT5.1/1.0MP/SDXC/IPS-Level/6cell/2.60kg/W10/1Y/BLACK</t>
  </si>
  <si>
    <t>GL75 Leopard 10SCSR-010XRU (MS-17E8)  17.3 FHD(1920x1080)/Intel Core i7-10750H 2.60GHz Hexa/8GB/1TB+128GB SSD/GF GTX1650Ti 4GB/HM470/noDVD/WiFi/BT5.1/1.0MP/SDXC/IPS-Level/6cell/2.60kg/DOS/1Y/BLACK</t>
  </si>
  <si>
    <t>GL75 Leopard 10SCXR-013RU (MS-17E8)  17.3 FHD(1920x1080)/Intel Core i5-10300H 2.50GHz Quad/8GB+512GB SSD/GF GTX1650 4GB/HM470/noDVD/WiFi/BT5.1/1.0MP/SDXC/IPS-Level/6cell/2.60kg/W10/1Y/BLACK</t>
  </si>
  <si>
    <t>GE75 Raider 10SGS-213RU (MS-17E9)  17.3 FHD(1920x1080)/Intel Core i9-10980HK 2.40GHz Octa/32GB/1TB+512GB SSD/GF RTX2080 8GB/HM470/noDVD/WiFi/BT5.1/1.0MP/SDXC/6cell/2.66kg/W10/2Y/BLACK</t>
  </si>
  <si>
    <t>Creator 17M A10SE-228RU (MS-17F3)  17.3 FHD(1920x1080)/Intel Core i7-10750H 2.60GHz Hexa/16GB+1TB SSD/GF RTX2060 6GB/noDVD/WiFi/BT5.0/1.0MP/IPS-Level/3cell/2.20kg/W10/1Y/GREY</t>
  </si>
  <si>
    <t>GS75 Stealth 10SFS-402RU (MS-17G3)  17.3 FHD(1920x1080)/Intel Core i9-10980HK 2.40GHz Octa/16GB+1TB SSD/GF RTX2070 MAX Q 8GB/HM470/noDVD/WiFi/BT5.1/1.0MP/microSD/4cell/2.40kg/W10/2Y/BLACK</t>
  </si>
  <si>
    <t>NB A315-42 R3-3200U 15"</t>
  </si>
  <si>
    <t>NB A315-42 R7-3700U 15"</t>
  </si>
  <si>
    <t>NB A515-53 CI5-8265U 15" 8GB</t>
  </si>
  <si>
    <t>NB EX215-21 A4-9120E 15"</t>
  </si>
  <si>
    <t>NB EX215-31 PMD-N5000 15"</t>
  </si>
  <si>
    <t>NB EX215-51 CI3-10110U 15"</t>
  </si>
  <si>
    <t>NB EX215-51G CI3-10110U 15"</t>
  </si>
  <si>
    <t>NB EX215-51K CI3-7020U 15"</t>
  </si>
  <si>
    <t>NB EX215-51K CI5-6300U 15"</t>
  </si>
  <si>
    <t>NB EX215-51KG CI3-7020U 15"</t>
  </si>
  <si>
    <t>NB SF313-52 CI5-1035G4 13"</t>
  </si>
  <si>
    <t>NB SF313-52 CI7-1065G7 13"</t>
  </si>
  <si>
    <t>NB SF314-42 R3-4300U 14"</t>
  </si>
  <si>
    <t>NB SF314-42 R5-4500U 14"</t>
  </si>
  <si>
    <t>NB SF314-42 R7-4700U 14"</t>
  </si>
  <si>
    <t>NB SF314-57 CI5-1035G1 14"</t>
  </si>
  <si>
    <t>NB SF314-57 CI7-1065G7 14"</t>
  </si>
  <si>
    <t>NB SF514-54T CI7-1065G7 14"T</t>
  </si>
  <si>
    <t>NB SP314-52 CI5-8265U 14"T</t>
  </si>
  <si>
    <t>NB SP314-54 CI5-1035G1 14"T</t>
  </si>
  <si>
    <t>NB TMB118 CMD-N4100 11"T</t>
  </si>
  <si>
    <t>NB TMP214-52 CI5-10210U 14"</t>
  </si>
  <si>
    <t>NB MAGICBOOK R5-3500U 14"</t>
  </si>
  <si>
    <t>NB MAGICBOOK R5-3500U 15"</t>
  </si>
  <si>
    <t>NB MAGICBOOK R5-3550H 16"</t>
  </si>
  <si>
    <t>NB MATEBOOK D CI5-10210U 14"</t>
  </si>
  <si>
    <t>NB MATEBOOK D R5-3500U 14"</t>
  </si>
  <si>
    <t>NB MATEBOOK D R7-3700U 14"</t>
  </si>
  <si>
    <t>NB MATEBOOK D R7-3700U 15"</t>
  </si>
  <si>
    <t>NB MATEBOOK D15 R5-3500U 15"</t>
  </si>
  <si>
    <t>NB MATEBOOK R5-3500U 13"</t>
  </si>
  <si>
    <t>NB MATEBOOK XPR CI7-10510U 13"</t>
  </si>
  <si>
    <t>NB 300E CMD-N4100 11"T 4/128GB</t>
  </si>
  <si>
    <t>NB C340-14IML CI5-10210U 14"T</t>
  </si>
  <si>
    <t>NB IP3-17IML05 CI3-10110U 17"</t>
  </si>
  <si>
    <t>NB IP3-17IML05 PMD-6405U 17"</t>
  </si>
  <si>
    <t>NB IP5-14ARE05 R3-4300U 14"</t>
  </si>
  <si>
    <t>NB IP5-14IIL05 CI3-1005G1 14"</t>
  </si>
  <si>
    <t>NB IP5-14IIL05 CI5-1035G1 14"</t>
  </si>
  <si>
    <t>NB IP5-15ARE05 R3-4300U 15"</t>
  </si>
  <si>
    <t>NB IP5-15ARE05 R5-4500U 15"</t>
  </si>
  <si>
    <t>NB IP5-15IIL05 CI3-1005G1 15"</t>
  </si>
  <si>
    <t>NB IP5-15IIL05 CI5-1035G1 15"</t>
  </si>
  <si>
    <t>NB L3-15IML05 CI3-10110U 15"</t>
  </si>
  <si>
    <t>NB L3-15IML05 CI5-10210U 15"</t>
  </si>
  <si>
    <t>NB L3-15IML05 PMD-6405U 15"</t>
  </si>
  <si>
    <t>NB L340-15API R3-3200U 15"</t>
  </si>
  <si>
    <t>NB L340-15API R5-3500U 15"</t>
  </si>
  <si>
    <t>NB L340-15IRH CI5-9300H 15"</t>
  </si>
  <si>
    <t>NB L340-17API R3-3200U 17"</t>
  </si>
  <si>
    <t>NB L340-17API R5-3500U 17"</t>
  </si>
  <si>
    <t>NB L340-17API R7-3700U 17"</t>
  </si>
  <si>
    <t>NB L340-17IRH CI5-9300H 17"</t>
  </si>
  <si>
    <t>NB L5-15ARH05 R5-4600H 15"</t>
  </si>
  <si>
    <t>NB L5-15IMH05 CI5-10300H 15"</t>
  </si>
  <si>
    <t>NB L7-15IMH05 CI7-10750H 15"</t>
  </si>
  <si>
    <t>NB S540-15IML CI5-10210U 15"</t>
  </si>
  <si>
    <t>NB S740-15IRH CI7-9750H 15"</t>
  </si>
  <si>
    <t>NB TB13S-IML CI5-10210U 13"</t>
  </si>
  <si>
    <t>NB TB14-IIL CI5-1035G1 14"</t>
  </si>
  <si>
    <t>NB TB15-IIL CI3-1005G1 15"</t>
  </si>
  <si>
    <t>NB TB15-IIL CI5-1035G1 15"</t>
  </si>
  <si>
    <t>NB V130-15IGM PMD-N5000 15"</t>
  </si>
  <si>
    <t>NB V130-15IKB CI3-7020U 15"</t>
  </si>
  <si>
    <t>NB V130-15IKB CI3-8130U 15"</t>
  </si>
  <si>
    <t>NB V145-15AST A9-9425 15"</t>
  </si>
  <si>
    <t>NB V155-15API R3-3200U 15"</t>
  </si>
  <si>
    <t>NB V15-IKB CI3-8130U 15"</t>
  </si>
  <si>
    <t>NB V340-17IWL CI3-8145U 17"</t>
  </si>
  <si>
    <t>NB V340-17IWL CI5-8265U 17"</t>
  </si>
  <si>
    <t>NB Y540-15IRH CI5-9300H 15"</t>
  </si>
  <si>
    <t>NB Y540-15IRH CI5-9300HF 15"</t>
  </si>
  <si>
    <t>NB Y540-15IRH CI7-9750HF 15"</t>
  </si>
  <si>
    <t>NB YGC940-15IRH CI7-9750 15"T</t>
  </si>
  <si>
    <t>ASUS</t>
  </si>
  <si>
    <t>ASUS VivoBook 15 X505ZA-BR227T AMD Ryzen 3 2200U/4Gb/256Gb SSD/15.6"HD/no ODD/Radeon Vega 3 Graphics/WiFi/BT/Cam/Windows 10/1.6Kg/Dark Grey Metal</t>
  </si>
  <si>
    <t>ASUS StudioBook Pro X W730G5T-H8093TS Intel Core™ i7-9750H/32Gb/1TB+1TB M.2 SSD (RAID 0)/ Quadro® RTX 5000 GDDR6 16GB/17.0 FHD WUXGA 1920x1200 16:10 AG/WiFi/BT/Windows 10 Home/2.5Kg/Gray &amp; Metal/Scree</t>
  </si>
  <si>
    <t>ASUS VivoBook 15 X512FL-BQ624T Core i5-10210U/8Gb/512Gb M.2 SSD/15.6" IPS FHD AG (1920x1080)/no ODD/Nvidia MX250  2GB/WiFi/BT/Cam/Windows 10 Home/1.6Kg/Grey/Optical Mouse</t>
  </si>
  <si>
    <t>ASUS Zenbook 14 UX431FA-AM192R Core i7 10510U/16Gb/1TB SSD M2 Nvme/Intel UHD 620/14"FHD IPS AG(1920x1080)/WiFi/BT/Cam/Numpad/Windows 10 Pro/Illum KB/1,49kg/Wired optical mouse</t>
  </si>
  <si>
    <t>ASUS Zenbook 14 UX431FA-AM132 Core i5 10210U/8Gb/512GB SSD M2 Nvme/14"FHD IPS AG(1920x1080)/WiFi/BT/Cam/4 way speakers/DOS/Illum KB/1,49kg/Utopia Blue Metal</t>
  </si>
  <si>
    <t>ASUS Zenbook 14 UX431FA-AM127 Core i5 10210U/8Gb/256GB SSD M2 Nvme/Intel UHD 620/14"FHD IPS AG(1920x1080)/WiFi/BT/Cam/4 way speakers/DOS/Illum KB/1,49kg/Utopia Blue Metal</t>
  </si>
  <si>
    <t>ASUS Zenbook 14 UX431FA-AM157 Core i5 10210U/8Gb/512GB SSD M2 Nvme/Intel UHD 620/14"FHD IPS AG(1920x1080)/WiFi/BT/Cam/Numpad/DOS/Illum KB/1,49kg/Wired optical mouse</t>
  </si>
  <si>
    <t>ASUS Zenbook Flip 14 BTS UM462DA-AI029T AMD R7 3700U/8Gb/512GB SSD Nvme/Vega 8/14.0 FHD 1920x1080 TOUCH IPS Glare/WiFi/BT/FP/Cam/Illum KB/Windows 10 Home/1.4Kg/Grey/Light Grey,BAG,TYPE A TO</t>
  </si>
  <si>
    <t>ASUS Zenbook Flip 14 UM462DA-AI028T AMD R5 3500U/8Gb/512GB SSD Nvme/Vega 8/14.0 FHD 1920x1080 TOUCH IPS Glare/WiFi/BT/FP/Cam/Illum KB/Windows 10 Home/1.4Kg/Light Grey</t>
  </si>
  <si>
    <t>ASUS Zenbook 14 UX434FLC-A5489R Core i7-10510U/16Gb/1Tb SSD/Nvidia MX250 2Gb/14,0 FHD 1920x1080/WiFi/BT/HD IR/Windows 10 Pro/1.26Kg/Silver/ScreenPad 2.0/TPM/Sleeve, USB3.0 to RJ45 Cable</t>
  </si>
  <si>
    <t>ASUS Zenbook 14 UX434FLC-A5290T Core i5-10210U/16Gb/512Gb SSD/Nvidia MX250 2Gb/14,0 FHD 1920x1080/WiFi/BT/HD IR/Windows 10 Home/1.26Kg/Silver/ScreenPad 2.0/TPM/Sleeve, USB3.0 to RJ45 Cable</t>
  </si>
  <si>
    <t>ASUS Zenbook 14 UX434FAC-A6313R Core i7-10510U/16Gb/512Gb SSD/Intel UHD Graphics 620/14,0 FHD IPS Glare 1920x1080/WiFi/BT/HD IR/Windows 10 Pro/1.26Kg/Silver/MIL-STD 810G/Sleeve</t>
  </si>
  <si>
    <t>ASUS Zenbook 13 UX334FLC-A3108T Core i5-10210U/8Gb/512Gb SSD/Nvidia MX250 2Gb/13,3 FHD  IPS AG 1920x1080/WiFi/BT/HD IR/Windows 10 Home/1.26Kg/Royal_Blue/TPM/Sleeve, USB3.0 to RJ45 Cable</t>
  </si>
  <si>
    <t>ASUS Zenbook 13 UX334FLC-A3205R Core i7-10510U/16Gb/1Tb SSD/Nvidia MX250 2Gb/13,3 FHD  IPS AG 1920x1080/WiFi/BT/HD IR/Windows 10 Pro/1.26Kg/Royal_Blue/TPM/Sleeve, USB3.0 to RJ45 Cable</t>
  </si>
  <si>
    <t>ASUS Zenbook 15 XMAS UX534FTC-AA061T Ultra HD Core i7 10510U/16Gb/512Gb SSD/GTX 1650 MAX Q 4Gb/15.6 UHD 3840X2160 Glare/HD IR/Windows 10 Home/1.6Kg/Royal_Blue/ScreenPad 2.0</t>
  </si>
  <si>
    <t>ASUS Zenbook 15 UX534FTC-AA074R Ultra HD Core i7 10510U/16Gb/1Tb SSD/GTX 1650 MAX Q 4Gb/15.6 UHD 3840X2160 Glare/HD IR/Windows 10 Pro/1.6Kg/Royal_Blue/ScreenPad 2.0/Sleeve+USB to RJ45</t>
  </si>
  <si>
    <t>ASUS Zenbook 15 UX534FTC-AA052R Ultra HD Core i7 10510U/16Gb/1Tb SSD/GTX 1650 MAX Q 4Gb/15.6 UHD 3840X2160 Glare/HD IR/Windows 10 Pro/1.6Kg/Royal_Blue/ScreenPad 2.0</t>
  </si>
  <si>
    <t>ASUS Zenbook Flip 14 UX463FA-AI043T i5-10210U/8Gb/256GB SSD Nvme/UMA/14.0 FHD 1920x1080 TOUCH IPS Glare/ScreenPad/WiFi/BT/FP/Cam/Illum KB/Windows 10 Home/1.4Kg/Grey/Sleeve, Stylus, USB3.0 to RJ45 Cabl</t>
  </si>
  <si>
    <t>ASUS Zenbook Flip 14 UX463FL-AI025T i7-10510U/16Gb/1TB SSD Nvme/NV MX250 2Gb/14.0 FHD 1920x1080 TOUCH IPS Glare/ScreenPad 2.0/WiFi/BT/FP/Cam/Illum KB/Windows 10 Home/1.4Kg/Grey/Sleeve, Stylus, USB3.</t>
  </si>
  <si>
    <t>ASUS Laptop 15 X509JB-EJ063 Intel Core i3 1005G1/8Gb/256Gb M.2 SSD/15.6" FHD AG (1920x1080)/no ODD/GeForce  MX110 2 Gb/WiFi 5/BT/Cam/DOS/1.8Kg/Slate_Grey</t>
  </si>
  <si>
    <t>ASUS Laptop 15 X509JB-EJ211 Intel Core i5 1035G1/8Gb/1Tb HDD+256Gb SSD/15.6" FHD AG (1920x1080)/no ODD/GeForce  MX110 2 Gb/WiFi 5/BT/Cam/DOS/1.8Kg/Slate_Grey</t>
  </si>
  <si>
    <t>ASUS Laptop 15 X509JA-EJ022T Intel Core i3-1005G1/8Gb/256Gb M.2 SSD/15.6" FHD AG (1920x1080)/no ODD/WiFi 5/BT/Cam/Windows 10 Home/1.8Kg/Slate_Grey</t>
  </si>
  <si>
    <t>ASUS Laptop 15 X509JA-EJ028 Intel Core i5-1035G1/8Gb/256Gb M.2 SSD/15.6" FHD AG (1920x1080)/no ODD/WiFi 5/BT/Cam/DOS/1.8Kg/Slate_Grey</t>
  </si>
  <si>
    <t>ASUS Zenbook 14 UX425JA-BM018R Core i5-1035G1/8Gb LPDDR4X/512Gb SSD/14,0 FHD 1920x1080/WiFi6/BT/Numpad/Windows 10 Pro/1.13Kg/Pine Grey/2x Thunderbolt 3/Sleeve,USB3.0 to RJ45 Cable</t>
  </si>
  <si>
    <t>ASUS Zenbook 14 UX425JA-BM036R Core i7-1065G7/16Gb LPDDR4X/1Tb SSD/14,0 FHD 1920x1080/WiFi6/BT/Numpad/Windows 10 Pro/1.13Kg/Pine Grey/2x Thunderbolt 3/Sleeve,USB3.0 to RJ45 Cable</t>
  </si>
  <si>
    <t>ASUS Zenbook 13 UX325JA-EG130R Core i7-1065G7/16Gb LPDDR4X/512Gb SSD/13,3 FHD IPS AG 1920x1080/WiFi5/BT/2x Thunderbolt 3/Windows 10 Pro/1.19Kg/Pine_Grey/Sleeve+USB to RJ45</t>
  </si>
  <si>
    <t>ASUS Laptop BTS 15 X509JP-EJ063T Intel Core i5 1035G1/8Gb/512Gb M.2 SSD/15.6" FHD AG (1920x1080)/no ODD/GeForce  MX330 2 Gb/WiFi 5/BT/Cam/Windows 10 Home/1.8Kg/Slate_Grey</t>
  </si>
  <si>
    <t>ASUSPRO P1440FA-FA1445T Core i7 10510U/16Gb/1Tb HDD+256Gb SSD PCIEG3x2 NVME/14"FHD AG(1920x1080)/1 x VGA/1 x HDMI /RG45/WiFi/BT/Cam/FP/Windows 10 Home/1,6Kg/Grey/MIL-STD 810G</t>
  </si>
  <si>
    <t>ASUS ExpertBook B9450FA-BM0345R Core i7-10510U/16Gb/1Tb SSD/14,0 FHD IPS 1920x1080/NumberPad/Wi-Fi 6 (802.11ax)/BT/HD IR/FP/Windows 10 Pro/0.88Kg/Gray/Sleeve, Micro HDMI to RJ45 Cable</t>
  </si>
  <si>
    <t>ASUS ExpertBook B9450FA-BM0556R Core i7-10510U/8Gb/512Gb SSD/14,0 FHD IPS 1920x1080/NumberPad/Wi-Fi 6 (802.11ax)/BT/HD IR/FP/Windows 10 Pro/0.88Kg/Gray/Sleeve, Micro HDMI to RJ45 Cable</t>
  </si>
  <si>
    <t>ASUS ExpertBook B9450FA-BM0341R Core i5-10210U/8Gb/512Gb SSD/14,0 FHD IPS 1920x1080/NumberPad/Wi-Fi 6 (802.11ax)/BT/HD IR/FP/Windows 10 Pro/0.88Kg/Gray/Sleeve, Micro HDMI to RJ45 Cable</t>
  </si>
  <si>
    <t>ASUS ExpertBook B9450FA-BM0341 Core i5-10210U/8Gb/512Gb SSD/14,0 FHD IPS 1920x1080/NumberPad/Wi-Fi 6 (802.11ax)/BT/HD IR/FP/DOS/0.88Kg/Gray/Sleeve, Micro HDMI to RJ45 Cable</t>
  </si>
  <si>
    <t>ASUS ExpertBook B9450FA-BM0556 Core i7-10510U/8Gb/512Gb SSD/14,0 FHD IPS 1920x1080/NumberPad/Wi-Fi 6 (802.11ax)/BT/HD IR/FP/DOS/0.88Kg/Gray/Sleeve, Micro HDMI to RJ45 Cable</t>
  </si>
  <si>
    <t>Latitude 3301 Core i5-8265U (16GHz) 133" FullHD Antiglare 8GB LPDDR3 only 256GB SSD Intel UHD 620 TPM SSD M.2 PCIe class 35 Aluminium cover4 cell (45 WHr) W10 Pro 1y NBD</t>
  </si>
  <si>
    <t>Latitude 3400 Core i3-8145U (21GHz) 140" FullHD Antiglare 8GB (1x8GB) DDR4 256GB SSD Intel UHD 620 TPM 4 cell (56 WHr) Linux 1 year NBD</t>
  </si>
  <si>
    <t>Latitude 3400 Core i3-8145U (21GHz) 140" FullHD Antiglare 8GB (1x8GB) DDR4 256GB SSD Intel UHD 620 TPM 4 cell (56 WHr) W10 Pro 1 year NBD</t>
  </si>
  <si>
    <t>Latitude 3400 Core i5-8265U (16GHz) 140" FullHD Antiglare 8GB (1x8GB) DDR4 1TB (5400 rpm) Intel UHD 620TPM 3 cell (42 WHr) W10 Pro 1 year NBD</t>
  </si>
  <si>
    <t>Latitude 3400 Core i5-8265U (16GHz) 140" FullHD Antiglare 8GB (1x8GB) DDR4 256GB SSD Intel UHD 620 TPM 4 cell (56 WHr) W10 Pro 1 year NBD</t>
  </si>
  <si>
    <t>Dell Vostro 3490 Core i5-10210U (16GHz) 140'' FullHD WVA Antiglare 8GB (1x8GB) DDR4 256GB SSD Intel UHD Graphics TPM 3 cell (42 WHr) Linux 1year NBD</t>
  </si>
  <si>
    <t>Dell Vostro 3490 Core i5-10210U (16GHz) 140'' FullHD WVA Antiglare 8GB (1x8GB) DDR4 256GB SSD Intel UHD Graphics TPM 3 cell (42 WHr) W10 Pro 1year NBD</t>
  </si>
  <si>
    <t>Vostro 3490 Core i3-10110U (21GHz) 140'' FullHD WVA Antiglare 8GB (1x8GB) DDR4 256GB SSD Intel UHD Graphics TPM 3 cell (42 WHr) W10 Pro 1 year NBD</t>
  </si>
  <si>
    <t>Vostro 3491 Core i5-1035G1 (10GHz) 140'' FullHD WVA Antiglare 8GB (1x8GB) DDR4 256GB SSD Intel UHD Graphics TPM 3 cell (42 WHr) Linux 1 yNBD</t>
  </si>
  <si>
    <t>Vostro 3491 Core i5-1035G1 (10GHz) 140'' FullHD WVA Antiglare 8GB (1x8GB) DDR4 256GB SSD Intel UHD Graphics TPM 3 cell (42 WHr) W10 Pro 1 yNBD</t>
  </si>
  <si>
    <t>Vostro 3491 Core i5-1035G1 (10GHz) 140'' FullHD WVA Antiglare 8GB (1x8GB) DDR4 256GB SSD GF MX230 (2GB) TPM 3 cell (42 WHr) Linux 1 year NBD</t>
  </si>
  <si>
    <t>Vostro 3491 Core i5-1035G1 (10GHz) 140'' FullHD WVA Antiglare 8GB (1x8GB) DDR4 256GB SSD+1TB (7200 rpm) GF MX230 (2GB) TPM 3 cell (42 WHr) Linux 1 year NBD</t>
  </si>
  <si>
    <t>Latitude 3500 Core i3-8145U (21GHz) 156'' FullHD Antiglare 8GB (1x8GB) DDR4 256GB SSD Intel UHD 620 TPM 4 cell (56 WHr)Linux 1 year NBD</t>
  </si>
  <si>
    <t>Latitude 3500 Core i3-8145U (21GHz) 156'' FullHD Antiglare 8GB (1x8GB) DDR4 256GB SSD Intel UHD 620 TPM 4 cell (56 WHr) W10 Pro 1 year NBD</t>
  </si>
  <si>
    <t>Latitude 3500 Core i5-8265U (16GHz) 156'' FullHD Antiglare 8GB (1x8GB) DDR4 256GB SSD Intel UHD 620 TPM 4 cell (56 WHr) W10 Pro 1 year NBD</t>
  </si>
  <si>
    <t>Dell Vostro 3590 Core i5-10210U (16GHz) 156'' FullHD Antiglare 8GB (1x8GB) DDR4 1TB (5400 rpm) Intel UHD Graphics TPM 3 cell (42 WHr) Linux 1year NBD</t>
  </si>
  <si>
    <t>Dell Vostro 3590 Core i5-10210U (16GHz) 156'' FullHD Antiglare 8GB (1x8GB) DDR4 1TB (5400 rpm) Intel UHD Graphics TPM 3 cell (42 WHr) W10 Pro 1year NBD</t>
  </si>
  <si>
    <t>Dell Vostro 3590 Core i5-10210U (16GHz) 156'' FullHD Antiglare 8GB (1x8GB) DDR4 256GB SSD Intel UHD Graphics TPM 3 cell (42 WHr) Linux 1year NBD</t>
  </si>
  <si>
    <t>Dell Vostro 3590 Core i5-10210U (16GHz) 156'' FullHD Antiglare 8GB (1x8GB) DDR4 256GB SSD Intel UHD Graphics TPM 3 cell (42 WHr) W10 Pro 1year NBD</t>
  </si>
  <si>
    <t>Dell Vostro 3590 Core i5-10210U (16GHz) 156'' FullHD Antiglare 8GB (1x8GB) DDR4 256GB SSD Radeon 610 2GB GDDR5 TPM 3 cell (42 WHr) W10 Pro 1year NBD</t>
  </si>
  <si>
    <t>Vostro 3591 Core i5-1035G1 (10GHz) 156'' FullHD Antiglare 8GB (1x8GB) DDR4 256GB SSD Intel UHD Graphics TPM 3 cell (42 WHr) Linux 1 year NBD</t>
  </si>
  <si>
    <t>Vostro 3591 Core i5-1035G1 (10GHz) 156'' FullHD Antiglare 8GB (1x8GB) DDR4 256GB SSD Intel UHD Graphics TPM 3 cell (42 WHr) W10 Pro 1 year NBD</t>
  </si>
  <si>
    <t>Vostro 3591 Core i5-1035G1 (10GHz) 156'' FullHD Antiglare 8GB (1x8GB) DDR4 256GB SSD GF MX230 (2GB) TPM 3 cell (42 WHr) Linux 1 year NBD</t>
  </si>
  <si>
    <t>Vostro 3591 Core i5-1035G1 (10GHz) 156'' FullHD Antiglare 8GB (1x8GB) DDR4 256GB SSD GF MX230 (2GB)TPM 3 cell (42 WHr) W10 Pro 1 year NBD</t>
  </si>
  <si>
    <t>Dell Inspiron 3593 Core i5-1035G1 156'' FHD AG 4GB 1TB NV MX230 with 2GB GDDR5 Linux Black</t>
  </si>
  <si>
    <t>Dell Inspiron 3593 Core i5-1035G1 156'' FHD AG 4GB 1TB NV MX230 with 2GB GDDR5 Win 10 Home Platinum Silver</t>
  </si>
  <si>
    <t>Dell Inspiron 3593 Core i5-1035G1 156'' FHD AG 8GB 256GB SSD NV MX230 with 2GB GDDR5 Win 10 Home Platinum Silver</t>
  </si>
  <si>
    <t>DELL Inspiron 3593 Core i5-1035G1 156'' FHD AG 4GB 1TB NV MX230 with 2GB GDDR5 Linux  Silver</t>
  </si>
  <si>
    <t>DELL Inspiron 3593 Core i5-1035G1 156'' FHD AG 8GB 1TB NV MX230 with 2GB GDDR5 Linux  Black</t>
  </si>
  <si>
    <t>DELL Inspiron 3593 Core i5-1035G1 156'' FHD AG 8GB 1TB NV MX230 with 2GB GDDR5 Linux   Silver</t>
  </si>
  <si>
    <t>DELL Inspiron 3593 Core i3-1005G1 156'' FHD AG 4GB256GB SSD Intel UHD 620Linux  Black</t>
  </si>
  <si>
    <t>DELL Inspiron 3793 Core i5-1035G1 173'' FHD IPS AG8GB128GB SSD Boot Drive + 1TB NV MX230 with 2GB GDDR5LinuxBlack</t>
  </si>
  <si>
    <t>DELL Inspiron 3793  Core i5-1035G1 173'' FHD IPS AG 8GB128GB SSD Boot Drive + 1TB NV MX230 with 2GB GDDR5Linux Platinum Silver</t>
  </si>
  <si>
    <t>DELL Inspiron 3793 Core i5-1035G1 173'' FHD IPS AG8GB 256GB SSD NV MX230 with 2GB GDDR5Win 10 HomePlatinum Silver</t>
  </si>
  <si>
    <t>DELL Inspiron 3793 Core i7-1065G7 173'' FHD IPS AG8GB512GB SSDNV MX230 with 2GB GDDR5LinuxBlack</t>
  </si>
  <si>
    <t>DELL Inspiron 3793 Core i7-1065G7 173'' FHD IPS AG8GB512GB SSDNV MX230 with 2GB GDDR5Win 10 Home Black</t>
  </si>
  <si>
    <t>DELL Inspiron 3793 Core i3-1005G1 173'' FHD IPS AG 4GB1TB Intel UHD 620 Win 10 Home  Black</t>
  </si>
  <si>
    <t>Latitude 5300 Core i5-8265U (16GHz)133" FullHD WVA Antiglare 8GB (1x8GB) DDR4 256GB SSD Intel UHD 620 TPM 4 cell (60Whr)3 years NBD Linux</t>
  </si>
  <si>
    <t>Latitude 5300 Core i5-8265U (16GHz)133" FullHD WVA Antiglare 8GB (1x8GB) DDR4 256GB SSD Intel UHD 620 TPM 4 cell (60Whr)3 years NBD W10 Pro</t>
  </si>
  <si>
    <t>Latitude 5300 Core i5-8265U (16GHz) 133" FullHD WVA Antiglare 8GB (1x8GB) DDR4 512GB SSD Intel UHD 620 FPRTPM 4 cell (60Whr)3 years NBD W10 Pro</t>
  </si>
  <si>
    <t>Latitude 5300 Core i7-8665U (18GHz) 133" FullHD WVA Antiglare 16GB (1x16GB) DDR4 512GB SSD Intel UHD 620 FPR TPM vPro 4 cell (60Whr)3 years NBD W10 Pro</t>
  </si>
  <si>
    <t>Vostro 5391 Core i5-10210U (16GHz) 133'' FullHD WVA True Life 8GB LPDDR3 256GB SSD Intel UHD Graphics 4 cell (45 WHr)TPM W10 Pro 1 year NBD</t>
  </si>
  <si>
    <t>Vostro 5391 Core i5-10210U (16GHz) 133'' FullHD WVA True Life 8GB LPDDR3 256GB SSD GF MX250 (2GB) 4 cell (45 WHr) TPM W10 Pro1 year NBD</t>
  </si>
  <si>
    <t>Latitude 5400 Core i5-8265U (16GHz) 140" FullHD WVA Antiglare 8GB (1x8GB) DDR4 256GB SSD Intel UHD 620 TPM4 cell (68Whr) Linux 3y NBD</t>
  </si>
  <si>
    <t>Latitude 5400 Core i5-8250U (16GHz) 8GB (1x8GB) DDR4 140" FullHD WVA Antiglare 512GB SSD Intel UHD 620 FPR TPM 4 cell (68Whr) W10Pro 3 years NBD</t>
  </si>
  <si>
    <t>Latitude 5400 Core i7-8650U (19GHz) 16GB (1x16GB) DDR4 140" FullHD WVA Antiglare 512GB SSD Intel UHD 620 FPR TPM vPro4 cell (68Whr) W10Pro 3 years NBD</t>
  </si>
  <si>
    <t>Latitude 5401 Core i5-9300H (23GHz) 140" FullHD WVA Antiglare 8GB (1x8GB) DDR4 512GB SSD Intel UHD 630 TPM 3y NBD 4 cell (68Whr) Thunderbolt 3 W10 Pro</t>
  </si>
  <si>
    <t>Latitude 5401 Core i5-9300H (23GHz) 140" FullHD WVA Antiglare 8GB (1x8GB) DDR4 256GB SSD Intel UHD 630 FPR TPM 3y NBD 4 cell (68Whr) Thunderbolt 3 W10 Pro</t>
  </si>
  <si>
    <t>Latitude 5401 Core i7-9850H (26GHz) 140" FullHD WVA Antiglare16GB (1x16GB) DDR4 512GB SSD GF MX150 (2GB) TPM vPro 4 cell (68Whr) Thunderbolt 3 W10 Pro</t>
  </si>
  <si>
    <t>Latitude 5401 Core i5-9300H (23GHz) 140" FullHD WVA Antiglare 8GB (1x8GB) DDR4 256GB SSDIntel UHD 630 TPM 3y NBD  4 cell (68Whr) Thunderbolt 3 Linux</t>
  </si>
  <si>
    <t>Latitude 5401 Core i5-9400H (25GHz) 140" FullHD WVA Antiglare 8GB (1x8GB) DDR4 256GB SSD GF MX150 (2GB) TPM 3y NBD vPro 4 cell (68Whr) Thunderbolt 3 Linux</t>
  </si>
  <si>
    <t>Vostro 5490 Core i3-10110U (21GHz) 140'' FullHD WVA Antiglare 4GB LPDDR4 128GB SSD Intel UHD Graphics 3 cell (42 WHr)TPM Linux 1 year NBD</t>
  </si>
  <si>
    <t>Vostro 5490 Core i5-10210U (16GHz) 140'' FullHD WVA Antiglare 8GB LPDDR4 256GB SSD Intel UHD Graphics 3 cell (42 WHr)TPM Linux 1 year NBD</t>
  </si>
  <si>
    <t>Vostro 5490 Core i7-10510U (1.8GHz) 140'' FullHD WVA Antiglare 8GB LPDDR4 512GB SSDGF MX250 (2GB)3 cell (42 WHr)TPMW10 Pro1 year NBD</t>
  </si>
  <si>
    <t>DELL Inspiron 5490 Core i5-10210U 14.0 FHD AG IPS Narrow Border8GB256GB SSDIntel HD 620Win 10 Home Platinum Silver</t>
  </si>
  <si>
    <t>DELL Inspiron 5490 Core i7-10510U 14.0 FHD AG IPS Narrow Border8GB512GB SSDNV MX230 with 2GB GDDR5Linux Platinum Silver</t>
  </si>
  <si>
    <t>DELL Inspiron 5490 Core i7-10510U 14.0 FHD AG IPS Narrow Border8GB 512GB SSDNV MX230 with 2GB GDDR5Win 10 Home Platinum Silver</t>
  </si>
  <si>
    <t>Latitude 5500 Core i5-8265U (16GHz) 156" FullHD WVA Antiglare 8GB (1x8GB) DDR4 256GB SSD Intel UHD 620 4 cell (68Whr) TPM 3 years NBD Linux</t>
  </si>
  <si>
    <t>Latitude 5500 Core i5-8265U (16GHz) 156" FullHD WVA Antiglare 8GB (1x8GB) DDR4 256GB SSD Intel UHD 620 4 cell (68Whr)TPM 3 years NBD W10 Pro</t>
  </si>
  <si>
    <t>Latitude 5500 Core i5-8265U (16GHz) 156" FullHD WVA Antiglare 8GB (1x8GB) DDR4 512GB SSD Intel UHD 620 4 cell (68Whr) FPR TPM 3 years NBD W10 Pro</t>
  </si>
  <si>
    <t>Latitude 5500 Core i7-8665U (18GHz) 156" FullHD WVA Antiglare 16GB (1x16GB) DDR4 512GB SSD Intel UHD 620 4 cell (68Whr)FPR TPM vProThunderbolt 3/3 years NBD W10 Pro</t>
  </si>
  <si>
    <t>Latitude 5500 Core i7-8665U (18GHz)156" FullHD WVA Antiglare16GB (1x16GB) DDR4 512GB SSD Radeon 540X (2GB) 4 cell (68Whr) TPM vProThunderbolt 3/3 years NBD W10 Pro</t>
  </si>
  <si>
    <t>Latitude 5500 Core i5-8365U (16GHz)156" FullHD WVA Antiglare8GB (1x8GB) DDR4512GB SSDIntel UHD 620FPRTPMvProThunderbolt 3 Aluminium coverSSD PCIe NVMe class 354 cell (68Whr) W10 Pro 3 years NBD</t>
  </si>
  <si>
    <t>Latitude 5501 Core i5-9300H (23GHz) 156" FullHD WVA Antiglare 8GB (1x8GB) DDR4 256GB SSD+1TB (7200 rpm) Intel UHD 6304cell (68Whr)3y NBDFPR TPMW10 Pro</t>
  </si>
  <si>
    <t>Latitude 5501 Core i5-9300H (23GHz) 156" FullHD WVA Antiglare 8GB (1x8GB) DDR4 256GB SSDIntel UHD 630 4 cell (68Whr)3 years NBD FPR TPM W10 Pro</t>
  </si>
  <si>
    <t>Latitude 5501 Core i5-9400H (25GHz) 156" FullHD WVA Antiglare 8GB (1x8GB) DDR4 256GB SSD GF MX150 (2GB) 4 cell (68Whr)3 years NBD FPR TPM vPro W10 Pro</t>
  </si>
  <si>
    <t>Latitude 5501Core i5-9300H (23GHz) 156" FullHD WVA Antiglare 8GB (1x8GB) DDR4 256GB SSD Intel UHD 630 4 cell (68Whr)3 years NBD TPM Linux</t>
  </si>
  <si>
    <t>Dell Latitude 5501Core i7-9850H (26GHz) 156" FullHD WVA Antiglare 16GB (1x16GB) DDR4 256GB SSD+1TB (7200 rpm) Intel UHD 630 FPR TPM vPro 4 cell (68Whr) W10 Pro 3years NBD</t>
  </si>
  <si>
    <t>Latitude 5510 Core i5-10210U (16GHz) 156" FullHD WVA Antiglare 8GB (1x8GB) DDR4 256GB SSD Intel UHD 620 FPRTPM 4 cell (68Whr) W10 Pro 3y NBD</t>
  </si>
  <si>
    <t>Latitude 5510 Core i7-10810U (11GHz) 156" FullHD WVA Antiglare 300nits 16GB (1x16GB) DDR4 512GB SSD Intel UHD 620 FPR Smart Card TPM vPro 4 cell (68Whr) W10 Pro 3y NBD</t>
  </si>
  <si>
    <t>Latitude 5511 Core i7-10850H (27GHz) 156" FullHD WVA Antiglare 300nits16GB (1x16GB) DDR4 512GB SSD Intel UHD Graphics FPR TPM 6 cell (97Whr) W10 Pro 3y NBD</t>
  </si>
  <si>
    <t>Precision 5540 Core i9-9880H (23GHz) Ultrasharp 156" IGZO UHD (3840x2160) Touch 16GB (1x16GB)DDR4 512GB SSD (M.2 PCIe) Nvidia Quadro T2000 (4GB DDR5) FPR TPM vPro6 cell (97WHr) W10 Pro 3yNBD</t>
  </si>
  <si>
    <t>Precision 5550 Core i7-10875H (23GHz) 156" FullHD  WVA Antiglare 16:10 16GB (2x8GB) DDR4 1TB SSD Nvidia Quadro T2000 (4GB DDR5) FPR TPMvPro 6 cell (86WHr) W10 Pro 3y NBD</t>
  </si>
  <si>
    <t>Vostro 5590 Core i5-10210U (16GHz) 156" FullHD WVA Antiglare 8GB LPDDR4 256GB SSD Intel UHD Graphics 3 cell (42 WHr) TPM Linux 1 year NBD</t>
  </si>
  <si>
    <t>Vostro 5590 Core i7-10510U (1.8GHz) 156" FullHD WVA Antiglare 8GB LPDDR4 512GB SSD GF MX250 (2GB) 3 cell (42 WHr) TPM W10 Pro 1 year NBD</t>
  </si>
  <si>
    <t>DELL Inspiron 5593 Core i3-1005G1 156'' FHD IPS AG Narrow Border 4GB 256GB SSDIntel UHD  620Linux Silver</t>
  </si>
  <si>
    <t>Dell Inspiron 5593 Core i7-1065G7 156'' FHD IPS AG Narrow Border 8GB 512GB SSD NV MX230 (4GB GDDR5) Linux Silver</t>
  </si>
  <si>
    <t>DELL Inspiron 5593 Core i3-1005G1  156'' FHD IPS AG Narrow Border 4GB 256GB SSDUHD 620 Win 10 Home  Silver</t>
  </si>
  <si>
    <t>DELL Inspiron 5593 Core i7-1065G7  156'' FHD IPS AG Narrow Border8GB512GB SSD NV MX230 (4GB GDDR5) Win 10 Home Silver</t>
  </si>
  <si>
    <t>DELL Inspiron 5593 Core i5-1035G1  156'' FHD IPS AG Narrow Border8GB 512GB SSD NV MX230 (2GB GDDR5) Linux   Silver</t>
  </si>
  <si>
    <t>Latitude 7300 Core i5-8265U (16GHz) 133" FullHD WVA Antiglare 8GB (1x8GB) DDR4 256GB SSD Intel UHD 620 TPM 4 cell (60Whr)3 years NBD Linux</t>
  </si>
  <si>
    <t>Latitude 7300 Core i5-8265U (16GHz) 133" FullHD WVA Antiglare 8GB (1x8GB) DDR4 256GB SSDIntel UHD 620 TPM 4 cell (60Whr)3 years NBD W10 Pro</t>
  </si>
  <si>
    <t>Latitude 7300 Core i7-8665U (18GHz) 133" FullHD WVA Antiglare 16GB (1x16GB) DDR4 512GB SSD Intel UHD 620 FPR TPM vPro 4 cell (60Whr)3 years NBD W10 Pro</t>
  </si>
  <si>
    <t>Latitude 7310 Core i7-10610U (18GHz) 133" FullHD WVA Antiglare 16GB LPDDR4 512GB SSD Intel UHD 620Aluminium coverThunderbolt 3FPRTPM4 cell (52Whr) W10 Pro 3y NBD</t>
  </si>
  <si>
    <t>XPS 13 (7390) Core i7-10510U (1.8GHz) 133" FullHD IPS 16GB LPDDR3 512GB SSD Intel UHD Graphics FPR TPM 2xThunderbolt 34 cell (52Whr) W10 Pro 2 yNBD</t>
  </si>
  <si>
    <t>XPS 13 (7390) Core i7-10510U (1.8GHz) 133" 4K UHD (3840 x 2160) IPS Touch 16GB LPDDR3 512GB SSD Intel UHD Graphics FPR TPM2xThunderbolt 34 cell (52Whr) W10 Pro 2yNBD</t>
  </si>
  <si>
    <t>DELL XPS 13 7390  Core i5-10210U 13.3" FHD  InfinityEdge Non-Touch 8GB 256GB SSD Intel UHD Win 10 Home  Silver</t>
  </si>
  <si>
    <t>XPS 13 (7390) Core i5-10210U (16GHz) 133" FullHD IPS 8GB LPDDR3 256GB SSD Intel UHD GraphicsFPR TPM 4 cell (52Whr) W10 Pro 2years</t>
  </si>
  <si>
    <t>DELL XPS 13 7390  Core i5-10210U  13.3" FHD  InfinityEdge Non-Touch 8GB 512GB SSD Intel UHD Win 10 Home  Silver</t>
  </si>
  <si>
    <t>Latitude 7400 Core i5-8265U (16GHz) 140" FullHD WVA Antiglare 8GB (1x8GB) DDR4 256GB SSD Intel UHD 620 TPM 4 cell (60Whr)3 years NBD Linux</t>
  </si>
  <si>
    <t>Latitude 7400 Core i5-8265U (16GHz) 140" FullHD WVA Antiglare 8GB (1x8GB) DDR4 256GB SSD Intel UHD 620 FPR TPM 4 cell (60Whr)3 years NBD W10 Pro</t>
  </si>
  <si>
    <t>Latitude 7400 Core i5-8265U (16GHz) 140" FullHD WVA Antiglare 8GB (1x8GB) DDR4 512GB SSD Intel UHD 620 TPM 4 cell (60Whr)3 years NBD W10 Pro</t>
  </si>
  <si>
    <t>Latitude 7400 Core i7-8665U (18GHz) 140" FullHD WVA Antiglare 16GB (1x16GB) DDR4 512GB SSD Intel UHD 620 FPR TPM vPro4 cell (60Whr)3 years NBD W10 Pro</t>
  </si>
  <si>
    <t>Latitude 7410 Core i5-10210U (16GHz) 140" FullHD WVA Antiglare 8GB LPDDR4 256GB SSD Intel UHD 620 Thunderbolt 3TPM4 cell (52Whr) W10 Pro 3y NBD</t>
  </si>
  <si>
    <t>Latitude 7410 Core i7-10610U (18GHz) 140" FullHD WVA Antiglare 16GB LPDDR4 512GB SSD Intel UHD 620 Thunderbolt 3FPR TPM4 cell (52Whr) W10 Pro 3y NBD</t>
  </si>
  <si>
    <t>Latitude 7410 Core i7-10610U (18GHz) 140" FullHD WVA Antiglare 16GB LPDDR4 512GB SSD Intel UHD 620 Aluminium cover Thunderbolt 3TPM6 cell (68Whr) W10 Pro 3y NBD</t>
  </si>
  <si>
    <t>Latitude 7410 Core i7-10610U (18GHz) 140" 4K UHD (3840 x 2160) WVA Antiglare 16GB LPDDR4 1TB SSD Intel UHD 620Aluminium cover Thunderbolt 3 IR CamTPM vPro6 cell (68Whr) W10 Pro 3y NBD</t>
  </si>
  <si>
    <t>DELL Inspiron 7490 Core i5-10210U 14.0 FHD  300nits  8GB 256GB SSD Intel HD 620  Win 10 Home  Silver</t>
  </si>
  <si>
    <t>DELL Inspiron 7490  Core i5-10210U 14.0 FHD  300nits 8GB 512GB SSD NV MX250 2GB GDDR5  Win 10 Home  Silver</t>
  </si>
  <si>
    <t>DELL Inspiron 7490  Core i7-10510U  14.0 FHD  300nits 16GB 512GB SSDNV MX250  2GB GDDR5 Win 10 Home  Silver</t>
  </si>
  <si>
    <t>Vostro 7590 Core i5-9300H (23GHz) 156'' FullHD WVA Antiglare8GB (1x8GB) DDR4 256GB SSD GTX 1050 (3GB DDR5)3 cell (56 WHr)1 year NBD FPR TPM W10 Pro</t>
  </si>
  <si>
    <t>Vostro 7590 Core i7-9750H (26GHz) 156'' FullHD WVA Antiglare 16GB (1x16GB) DDR4 128GB SSD+1TB (5400 rpm) GTX 1650 (4GB DDR5) 3 cell (56 WHr)1 year NBD FPRTPM W10 Pro</t>
  </si>
  <si>
    <t>Vostro 7590 Core i7-9750H (26GHz) 156'' FullHD WVA Antiglare16GB (1x16GB) DDR4 512GB SSD GTX 1650 (4GB DDR5) 6 cell (98 WHr)1 year NBD FPR TPM W10 Pro</t>
  </si>
  <si>
    <t>XPS 15 (7590) Core i7-9750H (26GHz) 156" 4K UHD (3840 x 2160) OLED 512GB SSD GTX 1650 (4GB DDR5) 6 cell  (97Whr) FPR TPM W10 Pro 2 years NBD</t>
  </si>
  <si>
    <t>XPS 15 (7590) Core i7-9750H (26GHz) 156" 4K UHD (3840 x 2160) IPS Touch 512GB SSD GTX 1650 (4GB DDR5) 6 cell  (97Whr) FPR TPM W10 Pro 2 years NBD</t>
  </si>
  <si>
    <t>XPS 15 (7590) Core i9-9980HK (24GHz) 156" 4K UHD (3840 x 2160) IPS Touch 32GB (2x16GB) DDR4 1TB SSD GTX 1650 (4GB DDR5) 6 cell  (97Whr) FPR TPM W10 Pro 3 years NBD</t>
  </si>
  <si>
    <t>XPS 15 (7590) Core i7-9750H (26GHz)156" FullHD IPS AntiGlare 16GB (2x8GB) DDR4 1TB SSD GTX 1650 (4GB DDR5 )FPR TPM 6 cell  (97Whr)W10 Pro 2 years NBD</t>
  </si>
  <si>
    <t>Precision 7740 Core i9-9880H (23GHz) Ultrasharp 173" FullHD IPS Antiglare16GB (2x8GB) DDR4512GB SSDNV RTX3000 (6GB DDR5)Smart CardFPR TPM2xThunderbolt 3 IR Cam6cellW10 Pro3y NBD</t>
  </si>
  <si>
    <t>XPS 15 (9500) Core i7-10750H (26GHz) 156" 4K UHD (3840 x 2160) WVA Touch 16GB (2x8GB) DDR4 1TB SSD GTX 1650Ti (4GB DDR6) FPR TPM 6 cell  (86Whr) W10 Pro 2y NBD</t>
  </si>
  <si>
    <t>XPS 15 (9500) Core i7-10750H (26GHz) 156" FullHD WVA AntiGlare16GB (2x8GB) DDR4 512GB SSD GTX 1650Ti (4GB DDR6)2xThunderbolt 3FPR TPM6 cell  (86Whr)W10 Pro 2y NBD</t>
  </si>
  <si>
    <t>XPS 17 (9700) Core i7-10875H (23GHz)  17.0" 16:10 UHD+ WVA (3840 x 2400) Touch 16GB (2x8GB) DDR4 1TB SSD NV RTX 2060 (6GB DDR6) 4xThunderbolt 3FPRTPM6 cell  (97Whr) W10 Pro 2y NBD</t>
  </si>
  <si>
    <t>DELL G3-3590 Core i7-9750H 156'' FHD  IPS AG Narrow Border 16GB 512GB SSD NV GTX 1660 Ti (6GB GDDR6) Win 10 Home  White</t>
  </si>
  <si>
    <t>DELL G3-3590 Core i7-9750H 156'' FHD  IPS AG Narrow Border 8GB 512 SSD GTX 1660 Ti (6GB GDDR6) Win 10 Home Black Backlit Kbrd</t>
  </si>
  <si>
    <t>Dell G3-3590 Core i7-9750H 156'' FHD  IPS AG Narrow Border 8GB 512GB SSD NV GTX 1660 Ti (6GB GDDR6) Linux Black Backlit Kbrd</t>
  </si>
  <si>
    <t>DELL G3-3590 Core i7-9750H  156'' FHD  IPS AG Narrow Border 300 nits 144Hz 16GB256GB SSD Boot Drive + 1TB NV GTX 1660 Ti (6GB GDDR6)  Linux  Black</t>
  </si>
  <si>
    <t>DELL G3-3590  Core i7-9750H 156'' FHD IPS AG Narrow Border16GB512GB SSDNV GTX 1660 Ti (6GB GDDR6)Linux BlackBacklit Kbrd</t>
  </si>
  <si>
    <t>DELL G5-5590 Core i7-9750H 156'' FHD IPS AG 300 nits 144Hz (GSYNC) 16GB  256GB SSD Boot Drive + 1TB NV RTX 2060 (6GB GDDR6) Backlit Kbrd /Finger Print Win 10 Home Black</t>
  </si>
  <si>
    <t>DELL G5-5590 Core i7-9750H 156'' FHD IPS AG 300 nits 16GB 512GB SSD NV RTX 2060 (6GB GDDR6) Backlit Kbrd Finger Print Linux Black</t>
  </si>
  <si>
    <t>Latitude 3190 2in1 BTO Configuration</t>
  </si>
  <si>
    <t>Dell Latitude 3400 CTO</t>
  </si>
  <si>
    <t>HP ProBook 450 G7 Core i7-10510U 1.8GHz 15.6" FHD (1920x1080) AG,8Gb DDR4(1),512Gb SSD,nVidia GeForce MX250 2Gb DDR5,45Wh LL,Backlit,NoFPR,2kg,1y,Silver,Dos</t>
  </si>
  <si>
    <t>HP Elite Dragonfly Core i7-8665U 1.9GHz,13.3" FHD (1920x1080) IPS Touch SV Reflect 1000cd GG5 BV,16Gb LPDDR3-2133,512Gb SSD+32Gb 3D XPoint,LTE,Leather Sleeve,Kbd Bl,56Wh,FPS,B&amp;O,1.1kg,3y,Blue,Win10Pro</t>
  </si>
  <si>
    <t>HP Elitebook 840 G6 Core i5-8265U 1.6GHz,14" FHD (1920x1080) IPS AG,16Gb DDR4(1),512Gb SSD,Kbd Backlit,50Wh,FPS,1.5kg,3y,Silver,Win10Pro</t>
  </si>
  <si>
    <t>HP Elitebook 850 G6 Core i5-8265U 1.6GHz,15.6" FHD (1920x1080) IPS AG,16Gb DDR4(1),512Gb SSD,Kbd Backlit,50Wh,FPS,1.8kg,3y,Silver,Win10Pro</t>
  </si>
  <si>
    <t>HP ProBook 445 G7 R5 4500U 2.3GHz,14" FHD (1920x1080) AG,16Gb DDR4(1),512Gb SSD,45Wh,Clickpad Backlit,FPS,1.6kg,1y,Silver,Win10Pro</t>
  </si>
  <si>
    <t>UMA Ryze3 3200U 255 G7 / 15.6 FHD AG SVA 220 / 8GB 1D DDR4 2400 / 256GB PCIe NVMe Value / W10p64 / No ODD / 1yw / Jet    kbd TP Imagepad with numeric keypad / AC 1x1+BT 4.2 / Dark Ash Silver Texture</t>
  </si>
  <si>
    <t>HP 470 G7 Core i3-10110U 2.1GHz,17.3" FHD (1920x1080) AG,AMD Radeon 530 2Gb DDR5,8Gb DDR4(1),256Gb SSD,No ODD,41Wh LL,2.4kg,1y,Silver,Win10Pro</t>
  </si>
  <si>
    <t>HP ProBook 450 G7 Core i5-10210U 1.6GHz 15.6" FHD (1920x1080) AG,16Gb DDR4(1),512Gb SSD,45Wh LL,Backlit,FPR,2kg,1y,Silver,Win10Pro</t>
  </si>
  <si>
    <t>HP 340S G7 Core i7-1065G7 1.3GHz,14" FHD (1920x1080) AG Narrow Bezel,8Gb DDR4(1),256Gb SSD,41Wh LL,FPR,1.5kg,1y,Silver,Dos</t>
  </si>
  <si>
    <t>HP ProBook 450 G7 Core i5-10210U 1.6GHz 15.6" HD (1366x768) AG,8Gb DDR4(1),256Gb SSD,45Wh LL,FPR,2kg,1y,Silver,Win10Pro</t>
  </si>
  <si>
    <t>HP 255 G7 R5-3500U 2.1GHz,15.6" FHD (1920x1080) AG,8Gb DDR4(1),256Gb SSD,No ODD,41Wh,1.9kg,1y,Dark Ash Silver,Dos</t>
  </si>
  <si>
    <t>HP ProBook 455 G7 R5 4500U 2.3GHz,15.6" FHD (1920x1080) AG,8Gb DDR4(1),256Gb SSD,45Wh,FPS,2.0kg,1y,Silver,Win10Pro</t>
  </si>
  <si>
    <t>HP ProBook 430 G7 Core i5-10210U 1.6GHz, 13.3 FHD (1920x1080) AG 8GB DDR4 (1),512GB SSD,45Wh LL,FPR,1.5kg,1y,Silver,Dos</t>
  </si>
  <si>
    <t>HP ProBook 440 G7 Core i3-10110U 2.1GHz,14 FHD (1920x1080) AG 4Gb DDR4(1),128GB SSD,45Wh LL,FPR,1.6kg,1y,Silver,Dos</t>
  </si>
  <si>
    <t>HP ProBook 450 G7 Core i7-10510U 1.8GHz,15.6" FHD (1920x1080) AG,16Gb DDR4(1),512GB SSD,45Wh LL,Backlit,FPR ,2kg,Silver,1y,Dos</t>
  </si>
  <si>
    <t>HP ProBook 450 G7 i5 10210U/8Gb/SSD256Gb/15.6"/UWVA/FHD/DOS3.0/silver</t>
  </si>
  <si>
    <t>HP 255 G7 R3-3200U 2.6GHz,15.6" FHD (1920x1080) AG,8Gb DDR4(1),256Gb SSD,DVDRW,41Wh,1.9kg,1y,Dark Ash Silver,Win10Pro</t>
  </si>
  <si>
    <t>HP ProBook 450 G7 Core i5-10210U 1.6GHz 15.6" FHD (1920x1080) AG,8Gb DDR4(1),256Gb SSD,45Wh LL,No FPR,2kg,1y,Silver,Dos</t>
  </si>
  <si>
    <t>HP ProBook 430 G7 Core i5-10210U 1.6GHz, 13.3 FHD (1920x1080) AG 8GB DDR4 (1),256GB SSD,45Wh LL,No FPR,1.5kg,1y,Silver,Dos</t>
  </si>
  <si>
    <t>HP ProBook 440 G7 Core i5-10210U 1.6GHz,14 FHD (1920x1080) AG 8Gb DDR4(1),256GB SSD,45Wh LL,No FPR,1.6kg,1y,Silver,Dos</t>
  </si>
  <si>
    <t>HP ZBook 15v G5 Core i7-8750H 2.2GHz,15.6" FHD (1920x1080) IPS AG,nVidia Quadro P600 4Gb GDDR5,8Gb DDR4-2666(1),256Gb SSD,70Wh LL,FPR,2.2kg,1y,Silver,Win10Pro</t>
  </si>
  <si>
    <t>HP ProBook 450 G7 Core i5-10210U 1.6GHz 15.6" FHD (1920x1080) AG,8Gb DDR4(1),256Gb SSD,nVidia GeForce MX250 2Gb DDR5,45Wh LL,FPR,2kg,1y,Silver,Dos</t>
  </si>
  <si>
    <t>HP 255 G7 R5-3500U 2.1GHz,15.6" FHD (1920x1080) AG,8Gb DDR4(1),256Gb SSD,DVDRW,41Wh,1.9kg,1y,Dark Ash Silver,Win10Pro</t>
  </si>
  <si>
    <t>HP ProBook 450 G7 Core i5-10210U 1.6GHz 15.6" FHD (1920x1080) AG 16Gb DDR4(1),512Gb SSD,45Wh LL,Backlit,FPR,2kg,1y,Silver Win10Pro</t>
  </si>
  <si>
    <t>HP ZBook 15v G5 Xeon E-2176M 2.7GHz,15.6" FHD (1920x1080) IPS AG,nVidia Quadro P600 4Gb GDDR5,32Gb DDR4-2666(2),512Gb SSD,70Wh LL,FPR,2.2kg,1y,Silver,Win10Pro</t>
  </si>
  <si>
    <t>HP ProBook 430 G6 Core i5-8265U 1.6GHz, 13.3 FHD (1920x1080) AG 4GB DDR4 (1),500GB 7200,45Wh LL,FPR,1.5kg,1y,Silver Win10Pro(repl.2SY07EA)</t>
  </si>
  <si>
    <t>HP ProBook 450 G6 Core i5-8265U 1.6GHz 15.6" FHD (1920x1080) AG,8Gb DDR4(1),1Tb 5400,45Wh LL,FPR,2.1kg,1y,Silver,Win10Pro (repl.2SY22EA)</t>
  </si>
  <si>
    <t>HP ProBook 440 G6 Core i5-8265U 1.6GHz,14 FHD (1920x1080) AG 8Gb DDR4(1),256GB SSD,45Wh LL,FPR,1.6kg,1y,Silver,Win10Pro (repl.2RS30EA)</t>
  </si>
  <si>
    <t>HP 250 G7 Core i5-8265U 1.6GHz,15.6" FHD (1920x1080) AG,8Gb DDR4(1),256GB SSD,DVDRW,nVidia GeForce MX110 2Gb DDR5,41Wh,1.8kg,1y,Dark,Win10Pro (repl.2RR67EA)</t>
  </si>
  <si>
    <t>HP ProBook 450 G6 Core i3-8145U 2.1GHz 15.6" FHD (1920x1080) AG,8Gb DDR4(1),256GB SSD,45Wh LL,FPR,2.1kg,1y,Silver,Win10Pro</t>
  </si>
  <si>
    <t>HP 250 G7 Core i7-8565U 1.8GHz,15.6" FHD (1920x1080) AG,8Gb DDR4(1),256GB SSD,DVDRW,41Wh,1.8kg,1y,Dark,Win10Pro (repl.1XN75EA)</t>
  </si>
  <si>
    <t>HP 250 G7 Core i5-8265U 1.6GHz,15.6" FHD (1920x1080) AG,8Gb DDR4(1),256GB SSD,DVDRW,nVidia GeForce MX110 2Gb DDR5,41Wh,1.8kg,1y,Dark Silver,DOS</t>
  </si>
  <si>
    <t>HP 250 G7 Core i5-8265U 1.6GHz,15.6" FHD (1920x1080) AG,4Gb DDR4(1),128GB SSD,DVDRW,41Wh,1.8kg,1y,Dark,Win10Pro</t>
  </si>
  <si>
    <t>HP ProBook 440 G6 Core i7-8565U 1.8GHz,14 FHD (1920x1080) AG 16Gb DDR4(1),512GB SSD,45Wh LL,FPR,1.6kg,1y,Win10Pro</t>
  </si>
  <si>
    <t>HP ZBook 14u G6 Core i7-8665U 1.9GHz,14" FHD (1920x1080) AG,AMD Radeon Pro WX3200 4GB GDDR5,16Gb DDR4(1),512Gb SSD Turbo,50Wh LL,FPR,1.5kg,3y,Gray,Win10Pro</t>
  </si>
  <si>
    <t>HP ZBook 14u G6 Core i7-8565U 1.8GHz,14" FHD (1920x1080) AG,AMD Radeon Pro WX3200 4GB GDDR5,16Gb DDR4(1),1Tb SSD Turbo,50Wh LL,FPR,1.5kg,3y,Gray,Win10Pro</t>
  </si>
  <si>
    <t>HP ZBook 14u G6 Core i7-8565U 1.8GHz,14" FHD (1920x1080) AG,AMD Radeon Pro WX3200  4GB GDDR5,16Gb DDR4(1),512 Gb SSD Turbo,50Wh LL,FPR,1.5kg,3y,Gray,Win10Pro</t>
  </si>
  <si>
    <t>HP ZBook 15 G6 Core i7-9750H 2.6GHz,15.6" FHD (1920x1080) IPS AG,nVidia Quadro T1000 4Gb GDDR5,8Gb DDR4-2666(1),256Gb SSD,90Wh LL,FPR,2.6kg,3y,Silver,Webcam,Win10Pro</t>
  </si>
  <si>
    <t>HP ZBook 15 G6 Core i7-9850H 2.6GHz,15.6" FHD (1920x1080) IPS AG,nVidia Quadro T2000 4Gb GDDR5,32Gb DDR4-2666(2),512Gb SSD,90Wh LL,FPR,2.6kg,3y,Silver,noWebCam,Win10Pro</t>
  </si>
  <si>
    <t>HP ZBook 15 G6 Core i7-9850H 2.6GHz,15.6" FHD (1920x1080) IPS AG,nVidia Quadro RTX3000 6Gb GDDR6,32Gb DDR4-2666(2),512Gb SSD,90Wh LL,FPR,2.6kg,3y,Silver,noWebCam,Win10Pro</t>
  </si>
  <si>
    <t>HP ZBook 15 G6 Xeon E-2286M 2.4GHz,15.6" FHD (1920x1080) IPS AG,nVidia Quadro T2000 4Gb GDDR5,64Gb DDR4-2666(4),1Tb SSD,90Wh LL,FPR,2.6kg,3y,Silver,Webcam,Win10ProWorkstationsPlus</t>
  </si>
  <si>
    <t>HP ZBook 17 G6 Core i7-9750H 2.6GHz,17.3" FHD (1920x1080) IPS ALS AG,nVidia Quadro T1000 4Gb GDDR6,16Gb DDR4-2666(1),256Gb SSD,96Wh,FPR,vPro,3.2kg,3y,Silver,Win10Pro</t>
  </si>
  <si>
    <t>HP ZBook 17 G6 Core i7-9850H 2.6GHz,17.3" FHD (1920x1080) IPS ALS AG,nVidia Quadro RTX3000 6Gb GDDR6,32Gb DDR4-2666(2),512Gb SSD,96Wh,FPR,vPro,3.2kg,3y,Silver,Win10Pro</t>
  </si>
  <si>
    <t>HP ZBook 17 G6 Core i7-9850H 2.6GHz,17.3" FHD (1920x1080) IPS ALS AG,nVidia Quadro RTX5000 16Gb GDDR6,32Gb DDR4-2666(2),512Gb SSD,96Wh,FPR,vPro,3.2kg,3y,Silver,Win10Pro</t>
  </si>
  <si>
    <t>HP ZBook 15 Studio G5 Core i7-9750H 2.6GHz,15.6" FHD (1920x1080) IPS ALS AG,nVidia Quadro P2000 4Gb GDDR5,16Gb DDR4-2666(1),512Gb SSD,96Wh LL,FPR,2.1kg,3y,Silver,Win10Pro</t>
  </si>
  <si>
    <t>HP ZBook 15 Studio G5 Core i9-9880H 2.3GHz,15.6" UHD (3840x2160) IPS ALS AG,nVidia Quadro P2000 4Gb GDDR5,32Gb DDR4-2666(2),512Gb SSD,96Wh LL,FPR,2.1kg,3y,Silver,Win10Pro</t>
  </si>
  <si>
    <t>HP ZBook 15 Studio x360 G5 Core i9-9880H 2.3GHz,15.6" UHD (3840x2160) IPS DreamColor Touch GG4 AG,nVidia Quadro P2000 4Gb GDDR5,16Gb DDR4(1), 512Gb SSD,95,6Wh,FPR,noPen,vPro,2.3kg,3y,Silver,Win10Pro</t>
  </si>
  <si>
    <t>HP 250 G7 Core i5-8265U 1.6GHz,15.6" FHD (1920x1080) AG,8Gb DDR4(1),500GB 5400,DVDRW,41Wh,1.8kg,1y,Dark,DOS (repl.1WY61EA)</t>
  </si>
  <si>
    <t>HP 250 G7 Core i5-8265U 1.6GHz,15.6" FHD (1920x1080) AG,8Gb DDR4(1),500Gb 5400,DVDRW,41Wh,2.1kg,1y,Dark,Win10Pro (repl.1XN76EA)</t>
  </si>
  <si>
    <t>HP Elitebook 840 G6 Core i7-8565U 1.8GHz,14" FHD (1920x1080) IPS 400cd AG IR ALS,8Gb DDR4(1),256Gb SSD,Kbd Backlit,50Wh LL,FPS,1.5kg,3y,Silver,Win10Pro</t>
  </si>
  <si>
    <t>HP Elitebook 840 G6 Core i7-8565U 1.8GHz,14" FHD (1920x1080) IPS SureView 1000cd AG IR ALS,16Gb DDR4(1),512Gb SSD,Kbd Backlit,50Wh LL,FPS,1.5kg,3y,Silver,Win10Pro</t>
  </si>
  <si>
    <t>HP Elitebook 840 G6 Core i7-8565U 1.8GHz,14" FHD (1920x1080) IPS 400cd AG IR ALS,16Gb DDR4(1),512Gb SSD,Kbd Backlit,50Wh LL,FPS,1.5kg,3y,Silver,Win10Pro</t>
  </si>
  <si>
    <t>HP Elitebook 840 G6 Core i7-8565U 1.8GHz,14" FHD (1920x1080) IPS SureView 1000cd AG IR ALS,16Gb DDR4(1),1Tb SSD,Kbd Backlit,50Wh LL,FPS,1.5kg,3y,Silver,Win10Pro</t>
  </si>
  <si>
    <t>HP Elitebook 850 G6 Core i7-8565U 1.8GHz,15.6" FHD (1920x1080) IPS 400cd AG IR ALS,16Gb DDR4(1),512Gb SSD,Kbd Backlit,50Wh,FPS,1.8kg,3y,Silver,Win10Pro</t>
  </si>
  <si>
    <t>HP Elitebook 850 G6 Core i7-8565U 1.8GHz,15.6" UHD (3840x2160) IPS 400cd AG IR ALS,16Gb DDR4(1),1Tb SSD,Kbd Backlit,50Wh,FPS,1.8kg,3y,Silver,Win10Pro</t>
  </si>
  <si>
    <t>HP EliteBook 830 G6 Core i5-8265U 1.6GHz,13.3" FHD (1920x1080) IPS AG,8Gb DDR4-2400(1),256Gb SSD,50Wh,FPS,1.3kg,3y,Silver,Win10Pro</t>
  </si>
  <si>
    <t>HP EliteBook 830 G6 Core i7-8565U 1.8GHz,13.3" FHD (1920x1080) IPS AG IR ALS,8Gb DDR4-2400(1),256Gb SSD,50Wh,FPS,1.3kg,3y,Silver,Win10Pro</t>
  </si>
  <si>
    <t>HP Elitebook 840 G6 Core i5-8265U 1.6GHz,14" FHD (1920x1080) IPS AG,8Gb DDR4(1),256Gb SSD,Kbd Backlit,50Wh,FPS,1.5kg,3y,Silver,Win10Pro</t>
  </si>
  <si>
    <t>HP Elitebook 850 G6 Core i5-8265U 1.6GHz,15.6" FHD (1920x1080) IPS AG,8Gb DDR4(1),256Gb SSD,Kbd Backlit,50Wh,FPS,1.8kg,3y,Silver,Win10Pro</t>
  </si>
  <si>
    <t>HP ProBook 640 G5 Core i5-8265U 1.6GHz,14" FHD (1920x1080) IPS AG,8Gb DDR4-2400(1),512Gb SSD,Kbd Backlit,48Wh,FPS,1.7kg,1y,Silver,Win10Pro</t>
  </si>
  <si>
    <t>HP EliteBook x360 830 G6 Core i7-8565U 1.8GHz,13.3" FHD (1920x1080) IPS Touch SureView 1000cd AG GG5 IR ALS,32Gb DDR4-2400(2),1Tb SSD,LTE,53Wh,Pen,FPS,B&amp;O Audio,Kbd Backlit,1.4kg,3y,Silver,Win10Pro</t>
  </si>
  <si>
    <t>HP EliteBook 830 G6 Core i5-8265U 1.6GHz,13.3" FHD (1920x1080) IPS SureView 1000cd AG IR ALS,8Gb DDR4-2400(1),256Gb SSD,50Wh,FPS,1.3kg,3y,Silver,Win10Pro</t>
  </si>
  <si>
    <t>HP EliteBook 830 G6 Core i7-8565U 1.8GHz,13.3" FHD (1920x1080) IPS SureView 1000cd AG IR ALS,32Gb DDR4-2400(2),1Tb SSD,LTE,50Wh,FPS,1.3kg,3y,Silver,Win10Pro</t>
  </si>
  <si>
    <t>HP EliteBook 830 G6 Core i5-8265U 1.6GHz,13.3" FHD (1920x1080) IPS SureView 1000cd AG IR ALS,16Gb DDR4-2400(1),512Gb SSD,LTE,50Wh,FPS,1.3kg,3y,Silver,Win10Pro</t>
  </si>
  <si>
    <t>HP Elitebook 840 G6 Core i5-8265U 1.6GHz,14" FHD (1920x1080) IPS 400cd AG IR ALS,16Gb DDR4(1),512Gb SSD,LTE,Kbd Backlit,50Wh LL,FPS,1.5kg,3y,Silver,Win10Pro</t>
  </si>
  <si>
    <t>HP Elitebook 850 G6 Core i7-8565U 1.8GHz,15.6" FHD (1920x1080) IPS AG IR,16Gb DDR4(1),512Gb SSD,LTE,Kbd Backlit,50Wh,FPS,1.8kg,3y,Silver,Win10Pro</t>
  </si>
  <si>
    <t>HP ProBook 650 G5 Core i5-8265U 1.6GHz,15.6" FHD (1920x1080) IPS AG,8Gb DDR4-2400(1),256Gb SSD,DVDRW,COM-Port,Kbd Backlit,48Wh,FPS,2.2kg,1y,Silver,Win10Pro</t>
  </si>
  <si>
    <t>HP EliteBook 830 G6 Core i7-8565U 1.8GHz,13.3" FHD (1920x1080) IPS SureView 1000cd AG IR ALS,16Gb DDR4-2400(1),512Gb SSD,50Wh,FPS,1.3kg,3y,Silver,Win10Pro</t>
  </si>
  <si>
    <t>HP Elitebook 850 G6 Core i7-8565U 1.8GHz,15.6" FHD (1920x1080) IPS AG,8Gb DDR4(1),256Gb SSD,Kbd Backlit,50Wh,FPS,1.8kg,3y,Silver,Win10Pro</t>
  </si>
  <si>
    <t>HP EliteBook 735 G6 Ryzen 5 Pro 3500U 2.1GHz,13.3" FHD (1920x1080) IPS SureView 1000cd AG IR ALS,16Gb DDR4-2400(1),512Gb SSD,Kbd Backlit,50Wh,FPS,1.3kg,3y,Silver,Win10Pro</t>
  </si>
  <si>
    <t>UMA i3-8130U 250 G7 / 15.6 FHD AG SVA 220 / 8GB 1D DDR4 2400 / 256GB PCIe NVMe Value / W10p64 / DVD-Writer / 1yw / / AC 1x1+BT 4.2 / Silver / SeaShipment</t>
  </si>
  <si>
    <t>HP 250 G7 Core i3-8130U 2.2GHz,15.6" FHD (1920x1080) AG,8Gb DDR4(1),1TB 5400,DVDRW,41Wh,2.1kg,1y,Silver,Win10Pro</t>
  </si>
  <si>
    <t>HP 250 G7 Core i3-8130U 2.2GHz,15.6" HD (1366x768) AG,4Gb DDR4(1),500Gb 5400,DVDRW,41Wh,2.1kg,1y,Dark Silver,Dos</t>
  </si>
  <si>
    <t>HP ProBook 445 G6 R5 3500U 2.1GHz,14" FHD (1920x1080) AG,8Gb DDR4(1),256Gb SSD,45Wh,1.6kg,1y,Silver,Win10Pro</t>
  </si>
  <si>
    <t>HP EliteBook x360 1040 G6 Core i7-8565U 1.8GHz,14" FHD (1920x1080) IPS Touch LP 400cd GG5 AG,16Gb DDR4 Total,512Gb SSD,Kbd Backlit,56Wh,FPS,B&amp;O Audio,1.35kg,3y,Silver,Win10Pro</t>
  </si>
  <si>
    <t>HP EliteBook 745 G6 Ryzen 5 Pro 3500U 2.1GHz,14" FHD (1920x1080) IPS AG IR,8Gb DDR4-2400(1),256Gb SSD,Kbd Backlit,50Wh,FPS,1.5kg,3y,Silver,Win10Pro</t>
  </si>
  <si>
    <t>HP EliteBook 735 G6 Ryzen 5 Pro 3500U 2.1GHz,13.3" FHD (1920x1080) IPS AG IR,8Gb DDR4-2400(1),256Gb SSD,Kbd Backlit,50Wh,FPS,1.3kg,3y,Silver,Win10Pro</t>
  </si>
  <si>
    <t>HP Elitebook 840 G6 Core i7-8565U 1.8GHz,14" FHD (1920x1080) IPS SureView 1000cd AG IR ALS,32Gb DDR4(2),1Tb SSD,LTE,Kbd Backlit,50Wh LL,FPS,1.5kg,3y,Silver,Win10Pro</t>
  </si>
  <si>
    <t>HP EliteBook x360 1040 G6 Core i5-8265U 1.6GHz,14" FHD (1920x1080) IPS Touch Sure View 1000cd GG5 AG,8Gb DDR4 Total,256Gb SSD,LTE,Kbd Backlit,56Wh,FPS,B&amp;O Audio,Pen,1.35kg,3y,Silver,Win10Pro</t>
  </si>
  <si>
    <t>HP EliteBook x360 1040 G6 Core i7-8565U 1.8GHz,14" FHD (1920x1080) IPS Touch Sure View 1000cd GG5 AG,16Gb DDR4 Total,512Gb SSD,LTE,Kbd Backlit,56Wh,FPS,B&amp;O Audio,Pen,1.35kg,3y,Silver,Win10Pro</t>
  </si>
  <si>
    <t>HP EliteBook x360 1040 G6 Core i5-8265U 1.6GHz,14" FHD (1920x1080) IPS Touch Sure View 1000cd GG5 AG,16Gb DDR4 Total,512Gb SSD,LTE,Kbd Backlit,56Wh,FPS,B&amp;O Audio,Pen,1.35kg,3y,Silver,Win10Pro</t>
  </si>
  <si>
    <t>HP EliteBook 830 G6 Core i7-8565U 1.8GHz,13.3" FHD (1920x1080) IPS SureView 1000cd AG IR ALS,8Gb DDR4-2400(1),256Gb SSD,50Wh,FPS,1.3kg,3y,Silver,Win10Pro</t>
  </si>
  <si>
    <t>HP EliteBook x360 1040 G6 Core i5-8265U 1.6GHz,14" FHD (1920x1080) IPS Touch LP 400cd GG5 AG,16Gb DDR4 Total,512Gb SSD,Kbd Backlit,56Wh,FPS,B&amp;O Audio,1.35kg,3y,Silver,Win10Pro</t>
  </si>
  <si>
    <t>HP ProBook 650 G5 Core i5-8265U 1.6GHz,15.6" FHD (1920x1080) IPS AG,8Gb DDR4-2400(1),512Gb SSD,DVDRW,VGA,48Wh,FPS,2.2kg,1y,Silver,Win10Pro</t>
  </si>
  <si>
    <t>HP Elitebook 850 G6 Core i5-8265U 1.6GHz,15.6" FHD (1920x1080) IPS 400cd AG IR ALS,8Gb DDR4(1),512Gb SSD,Kbd Backlit,50Wh,FPS,1.8kg,3y,Silver,Win10Pro</t>
  </si>
  <si>
    <t>HP EliteBook 830 G6 Core i7-8565U 1.8GHz,13.3" FHD (1920x1080) IPS AG IR ALS,16Gb DDR4-2400(1),512Gb SSD,50Wh,FPS,1.3kg,3y,Silver,Win10Pro</t>
  </si>
  <si>
    <t>HP Elitebook 840 G6 Core i5-8265U 1.6GHz,14" FHD (1920x1080) IPS 400cd AG IR ALS,8Gb DDR4(1),512Gb SSD,Kbd Backlit,50Wh LL,FPS,1.5kg,3y,Silver,Win10Pro</t>
  </si>
  <si>
    <t>HP EliteBook 830 G6 Core i5-8265U 1.6GHz,13.3" FHD (1920x1080) IPS SureView 1000cd AG IR ALS,8Gb DDR4-2400(1),512Gb SSD,50Wh,FPS,1.3kg,3y,Silver,Win10Pro</t>
  </si>
  <si>
    <t>HP Elitebook 850 G6 Core i7-8565U 1.8GHz,15.6" FHD (1920x1080) IPS 400cd AG IR ALS,8Gb DDR4(1),512Gb SSD,Kbd Backlit,50Wh,FPS,1.8kg,3y,Silver,Win10Pro</t>
  </si>
  <si>
    <t>HP EliteBook 745 G6 Ryzen 7 Pro 3700U 2.3GHz,14" FHD (1920x1080) IPS AG IR ALS,8Gb DDR4-2400(1),512Gb SSD,Kbd Backlit,50Wh,1.5kg,3y,Silver,Win10Pro</t>
  </si>
  <si>
    <t>HP ProBook 650 G5 Core i5-8265U 1.6GHz,15.6" FHD (1920x1080) IPS AG,8Gb DDR4-2400(1),256Gb SSD,VGA,48Wh,FPS,2.2kg,1y,Silver,Win10Pro</t>
  </si>
  <si>
    <t>HP ProBook 640 G5 Core i5-8265U 1.6GHz,14" FHD (1920x1080) IPS AG,8Gb DDR4-2400(1),256Gb SSD,48Wh,FPS,1.7kg,1y,Silver,Win10Pro</t>
  </si>
  <si>
    <t>HP EliteBook x360 1030 G4 Core i5-8265U 1.6GHz,13.3" FHD (1920x1080) Touch GG5 AG,8Gb LPDDR3-2133 Total,256Gb SSD,Kbd Backlit,56Wh,FPS,Pen,1.26kg,3y,Silver,Win10Pro</t>
  </si>
  <si>
    <t>HP EliteBook x360 1030 G4 Core i5-8265U 1.6GHz,13.3" FHD (1920x1080) Touch Sure View 1000cd GG5 AG,8Gb LPDDR3-2133 Total,512Gb SSD,Kbd Backlit,56Wh,FPS,Pen,1.26kg,3y,Silver,Win10Pro</t>
  </si>
  <si>
    <t>HP EliteBook x360 1030 G4 Core i7-8565U 1.8GHz,13.3" FHD (1920x1080) Touch Sure View 1000cd GG5 AG,16Gb LPDDR3-2133 Total,512Gb SSD,Kbd Backlit,56Wh,FPS,Pen,1.26kg,3y,Silver,Win10Pro</t>
  </si>
  <si>
    <t>HP EliteBook 745 G6 Ryzen 7 Pro 3700U 2.3GHz,14" FHD (1920x1080) IPS SureView 1000cd AG IR ALS,16Gb DDR4-2400(1),512Gb SSD,Kbd Backlit,50Wh,FPS,1.5kg,3y,Silver,Win10Pro</t>
  </si>
  <si>
    <t>HP EliteBook x360 1040 G6 Core i5-8265U 1.6GHz,14" FHD (1920x1080) IPS Touch Sure View 1000cd GG5 AG,8Gb DDR4 Total,256Gb SSD,Kbd Backlit,56Wh,FPS,B&amp;O Audio,1.35kg,3y,Silver,Win10Pro</t>
  </si>
  <si>
    <t>HP EliteBook x360 830 G6 Core i5-8265U 1.6GHz,13.3" FHD (1920x1080) IPS Touch SureView 1000cd AG GG5 IR ALS,8Gb DDR4-2400(1),256Gb SSD,53Wh,FPS,B&amp;O Audio,Kbd Backlit,1.4kg,3y,Silver,Win10Pro</t>
  </si>
  <si>
    <t>HP EliteBook x360 830 G6 Core i7-8565U 1.8GHz,13.3" FHD (1920x1080) IPS Touch SureView 1000cd AG GG5 IR ALS,16Gb DDR4-2400(1),512Gb SSD,LTE,53Wh,FPS,B&amp;O Audio,Kbd Backlit,1.4kg,3y,Silver,Win10Pro</t>
  </si>
  <si>
    <t>Ноутбук HP 15-bs145ur (Intel Core i3 5005U 2000 MHz/15.6"/1920x1080/4GB/256GB SSD/DVD нет/Intel HD Graphics 5500/Wi-Fi/Bluetooth/Windows 10 Home) (поврежденная коробка)</t>
  </si>
  <si>
    <t>HP 250 G7 Core i5-8265U 1.6GHz,15.6" FHD (1920x1080) AG,8Gb DDR4(1),512GB SSD,No ODD,nVidia GeForce MX110 2Gb DDR5,41Wh,1.8kg,1y,Dark Silver,DOS</t>
  </si>
  <si>
    <t>HP ProBook 455R G6 R7 3700U 2.3GHz,15.6" FHD (1920x1080) AG,8Gb DDR4(1),512Gb SSD,45Wh,FPS,1.6kg,1y,Silver,Win10Pro</t>
  </si>
  <si>
    <t>HP EB840G6 i5-8265U 14 8GB/256 PC</t>
  </si>
  <si>
    <t>HP EB850G6 i5-8265U 15 8GB/512 PC</t>
  </si>
  <si>
    <t>HP EB840G6 i5-8365U 14 16GB/256 PC</t>
  </si>
  <si>
    <t>HP ProBook 640 G5 Core i7-8565U 1.8GHz,14" FHD (1920x1080) IPS AG,16Gb DDR4-2400(1),512Gb SSD,Kbd Backlit,48Wh,FPS,1.7kg,1y,Silver,Win10Pro</t>
  </si>
  <si>
    <t>HP EliteBook x360 1030 G4 Core i7-8665U 1.9GHz,13.3" FHD (1920x1080) Touch Sure View 1000cd GG5 AG,16Gb LPDDR3-2133 Total,512Gb SSD,LTE,Kbd Backlit,56Wh,FPS,No Pen,vPro,OSR,1.26kg,3y,Silver,Win10Pro</t>
  </si>
  <si>
    <t>HP EliteBook x360 1030 G4 Core i5-8265U 1.6GHz,13.3" FHD (1920x1080) Touch Sure View 1000cd GG5 AG,16Gb LPDDR3-2133,32Gb 3D Xpoint SSD+512Gb SSD,LTE,Kbd Backlit,56Wh,FPS,Pen,1.26kg,3y,Silver,Win10Pro</t>
  </si>
  <si>
    <t>HP EliteBook x360 1030 G4 Core i5-8265U 1.6GHz,13.3" FHD (1920x1080) Touch GG5 AG,8Gb LPDDR3-2133 Total,512Gb SSD,Kbd Backlit,56Wh,FPS,Pen,1.26kg,3y,Silver,Win10Pro</t>
  </si>
  <si>
    <t>HP EliteBook x360 1030 G4 Core i5-8265U 1.6GHz,13.3" FHD (1920x1080) Touch Sure View 1000cd GG5 AG,16Gb LPDDR3-2133 Total,512Gb SSD,LTE,Kbd Backlit,56Wh,FPS,Pen,1.26kg,3y,Silver,Win10Pro</t>
  </si>
  <si>
    <t>HP 250 G7 Core i7-8565U 1.8GHz,15.6" FHD (1920x1080) AG,16Gb DDR4(2),512B SSD,DVDRW,41Wh,1.8kg,1y,Silver,Win10Pro</t>
  </si>
  <si>
    <t>HP ProBook 450 G6 Core i7-8565U 1.8GHz,15.6" FHD (1920x1080) AG Narrow Bezel,16Gb DDR4(1),512GB SSD,nVidia GeForce MX130 2Gb DDR5,45Wh LL,No FPS ,2.1kg,Silver,1y,Dos</t>
  </si>
  <si>
    <t>HP ProBook 430 G7 Core i5-10210U 1.6GHz, 13.3 FHD (1920x1080) AG 8GB DDR4 (1),256GB SSD,45Wh LL,FPR,1.5kg,1y,Silver Win10Pro</t>
  </si>
  <si>
    <t>HP ProBook 430 G7 Core i7-10510U 1.8GHz, 13.3 FHD (1920x1080) AG 8GB DDR4 (1),256GB SSD,45Wh LL,FPR,1.5kg,1y,Silver,Win10Pro</t>
  </si>
  <si>
    <t>HP ProBook 450 G7 Core i3-10110U 2.1GHz 15.6" HD (1366x768) AG,4Gb DDR4(1),500Gb 7200,45Wh LL,FPR,2kg,1y,Silver,DOS (repl.5PP81EA)</t>
  </si>
  <si>
    <t>HP ProBook 440 G7 Core i5-10210U 1.6GHz,14 FHD (1920x1080) AG 8Gb DDR4(1),512GB SSD,45Wh LL,FPR,1.6kg,1y,Silver,Dos</t>
  </si>
  <si>
    <t>HP ProBook 440 G7 Core i7-10510U 1.8GHz,14 FHD (1920x1080) AG 8Gb DDR4(1),512GB SSD,nVidia GeForce MX250 2Gb DDR5,45Wh LL,FPR,1.6kg,1y,Silver,Dos</t>
  </si>
  <si>
    <t>HP EliteBook x360 1030 G4 Core i7-8565U 1.8GHz,13.3" FHD (1920x1080) Touch GG5 AG,16Gb LPDDR3-2133 Total,512Gb SSD,Kbd Backlit,56Wh,FPS,1.26kg,3y,Silver,Win10Pro</t>
  </si>
  <si>
    <t>HP Elite Dragonfly Core i5-8265U 1.6GHz,13.3" FHD (1920x1080) IPS Touch 400cd GG5 BV,16Gb LPDDR3-2133 Total,512Gb SSD+32Gb 3D XPoint,38Wh,Pen,FPS,B&amp;O Audio,0.99kg,3y,Blue,Win10Pro</t>
  </si>
  <si>
    <t>HP Elite Dragonfly Core i7-8565U 1.8GHz,13.3" FHD (1920x1080) IPS Touch 400cd GG5 BV,16Gb LPDDR3-2133 Total,512Gb SSD+32Gb 3D XPoint,38Wh,Pen,FPS,B&amp;O Audio,0.99kg,3y,Blue,Win10Pro</t>
  </si>
  <si>
    <t>HP Elite Dragonfly Core i5-8265U 1.6GHz,13.3" FHD (1920x1080) IPS Touch 400cd GG5 BV,8Gb LPDDR3-2133 Total,256Gb SSD+16Gb 3D Xpoint,38Wh,Pen,FPS,B&amp;O Audio,0.99kg,3y,Blue,Win10Pro</t>
  </si>
  <si>
    <t>HP Elite Dragonfly Core i7-8565U 1.8GHz,13.3" FHD (1920x1080) IPS Touch Sure View 1000cd GG5 BV,16Gb LPDDR3-2133 Total,512Gb SSD+32Gb 3D XPoint,56Wh,Pen,FPS,B&amp;O Audio,1.1kg,3y,Blue,Win10Pro</t>
  </si>
  <si>
    <t>HP Elite Dragonfly Core i7-8565U 1.8GHz,13.3" UHD (3840x2160) IPS Touch HDR-400 550cd GG5 BV,16Gb LPDDR3-2133 Total,512Gb SSD+32Gb 3D XPoint,LTE,56Wh,Pen,FPS,B&amp;O Audio,1.1kg,3y,Blue,Win10Pro</t>
  </si>
  <si>
    <t>HP Elite Dragonfly Core i5-8365U 1.6GHz,13.3" UHD (3840x2160) IPS Touch HDR-400 550cd GG5 BV,16Gb LPDDR3-2133 Total,256Gb SSD+16Gb 3D Xpoint,56Wh,Pen,FPS,B&amp;O Audio,1.1kg,3y,Blue,Win10Pro</t>
  </si>
  <si>
    <t>HP EB830G6 i5-8365U 13 16GB/256 PC</t>
  </si>
  <si>
    <t>HP PB640G5 i5-8365U 14 16GB/512 PC</t>
  </si>
  <si>
    <t>HP PB650G5 i5-8365U 15 16GB/512 PC</t>
  </si>
  <si>
    <t>HP EB830G6 i5-8365U 13 16GB/512 PC</t>
  </si>
  <si>
    <t>HP EB735G6 R5-3500U 13 16GB/512 PC</t>
  </si>
  <si>
    <t>Ноутбук HP PAVILION 13-an1018ur (Intel Core i5-1035G1 1000 MHz/13.3"/1920x1080/8GB/512GB SSD/DVD нет/Intel UHD Graphics/Wi-Fi/Bluetooth/Windows 10 Home) (поврежденная коробка)</t>
  </si>
  <si>
    <t>HP ProBook 430 G7 Core i3-10110U 2.1GHz, 13.3 FHD (1920x1080) AG 8GB DDR4 (1),256GB SSD,45Wh LL,FPR,1.5kg,1y,Silver,Win10Pro</t>
  </si>
  <si>
    <t>HP ProBook 430 G7 Core i5-10210U 1.6GHz, 13.3 FHD (1920x1080) AG 8GB DDR4 (1),256GB SSD,45Wh LL,FPR,1.5kg,1y,Silver,Win10Pro</t>
  </si>
  <si>
    <t>HP ProBook 430 G7 Core i5-10210U 1.6GHz, 13.3 FHD (1920x1080) AG 8GB DDR4 (1),256GB SSD,45Wh LL,FPR,1.5kg,1y,Silver,Dos</t>
  </si>
  <si>
    <t>HP ProBook 430 G7 Core i3-10110U 2.1GHz, 13.3 FHD (1920x1080) AG 4GB DDR4 (1),128GB SSD,45Wh LL,FPR,1.5kg,1y,Silver,Dos</t>
  </si>
  <si>
    <t>HP ProBook 455R G6 R7 3700U 2.3GHz,15.6" FHD (1920x1080) AG,8Gb DDR4(1),256Gb SSD,45Wh,FPS,1.6kg,1y,Silver,Win10Pro</t>
  </si>
  <si>
    <t>HP ProBook 440 G7 Core i5-10210U 1.6GHz,14 FHD (1920x1080) AG 8Gb DDR4(1),256GB SSD,45Wh LL,FPR,1.6kg,1y,Silver,Win10Pro</t>
  </si>
  <si>
    <t>HP ProBook 440 G7 Core i7-10510U 1.8GHz,14 FHD (1920x1080) AG 8Gb DDR4(1),256GB SSD,45Wh LL,FPR,1.6kg,1y,Silver,Win10Pro</t>
  </si>
  <si>
    <t>HP 470 G7 Core i7-10510U 1.8GHz,17.3" FHD (1920x1080) AG,AMD Radeon 530 2Gb DDR5,16Gb DDR4(2),512Gb SSD,No ODD,41Wh LL,2.4kg,1y,Silver,Win10Pro</t>
  </si>
  <si>
    <t>HP 470 G7 Core i7-10510U 1.8GHz,17.3" FHD (1920x1080) AG,AMD Radeon 530 2Gb DDR5,8Gb DDR4(1),256Gb SSD,No ODD,41Wh LL,2.4kg,1y,Silver,Win10Pro</t>
  </si>
  <si>
    <t>HP 470 G7 Core i5-10210U 1.6GHz,17.3" FHD (1920x1080) AG,AMD Radeon 530 2Gb DDR5,8Gb DDR4(1),512Gb SSD,No ODD,41Wh LL,2.4kg,1y,Silver,Win10Pro</t>
  </si>
  <si>
    <t>HP 470 G7 Core i5-10210U 1.6GHz,17.3" FHD (1920x1080) AG,AMD Radeon 530 2Gb DDR5,16Gb DDR4(2),512Gb SSD,No ODD,41Wh LL,2.4kg,1y,Silver,Win10Pro</t>
  </si>
  <si>
    <t>HP 470 G7 Core i5-10210U 1.6GHz,17.3" FHD (1920x1080) AG,AMD Radeon 530 2Gb DDR5,8Gb DDR4(1),256Gb SSD,No ODD,41Wh LL,Backlit,2.4kg,1y,Silver,Win10Pro</t>
  </si>
  <si>
    <t>HP 470 G7 Core i5-10210U 1.6GHz,17.3" FHD (1920x1080) AG,AMD Radeon 530 2Gb DDR5,8Gb DDR4(1),256Gb SSD,No ODD,41Wh LL,2.4kg,1y,Silver,Win10Pro</t>
  </si>
  <si>
    <t>HP ProBook 430 G7 Core i7-10510U 1.8GHz, 13.3 FHD (1920x1080) AG 16GB DDR4 (1),512GB SSD,45Wh LL,FPR,1.5kg,1y,Silver,Win10Pro</t>
  </si>
  <si>
    <t>HP ProBook 450 G7 Core i7-10510U 1.8GHz,15.6" FHD (1920x1080) AG 16Gb DDR4(1),512GB SSD,45Wh LL,Backlit,FPR ,2kg,Silver,1y Win10Pro</t>
  </si>
  <si>
    <t>HP ProBook 450 G7 Core i3-10110U 2.1GHz 15.6" FHD (1920x1080) AG,8Gb DDR4(1),256GB SSD,45Wh LL,FPR,2kg,1y,Silver,Win10Pro</t>
  </si>
  <si>
    <t>HP ProBook 450 G7 Core i7-10510U 1.8GHz,15.6" FHD (1920x1080) AG,8Gb DDR4(1),256GB SSD,45Wh LL,FPR ,2kg,Silver,1y,Win10Pro</t>
  </si>
  <si>
    <t>HP ProBook 450 G7 Core i5-10210U 1.6GHz 15.6" FHD (1920x1080) AG,8Gb DDR4(1),256Gb SSD,45Wh LL,No FPR,2kg,1y,Silver,Win10Pro</t>
  </si>
  <si>
    <t>HP 340S G7 Core i3-1005G1 1.2GHz,14" HD (1366x768) AG Narrow Bezel,4Gb DDR4(1),128Gb SSD,41Wh LL,1.5kg,1y,Silver,Dos</t>
  </si>
  <si>
    <t>HP 340S G7 Core i7-1065G7 1.3GHz,14" FHD (1920x1080) AG Narrow Bezel,8Gb DDR4(1),512Gb SSD,41Wh LL,FPR,1.5kg,1y,Silver,Win10Pro</t>
  </si>
  <si>
    <t>HP 340S G7 Core i5-1035G1 1.0GHz,14" FHD (1920x1080) AG Narrow Bezel,8Gb DDR4(1),256Gb SSD,41Wh LL,FPR,1.5kg,1y,Silver,Win10Pro</t>
  </si>
  <si>
    <t>HP 340S G7 Core i5-1035G1 1.0GHz,14" FHD (1920x1080) AG Narrow Bezel,8Gb DDR4(1),256Gb SSD,48Wh LL,FPR,1.5kg,1y Silver,Win10Pro</t>
  </si>
  <si>
    <t>HP Elite Dragonfly Core i5-8365U 1.6GHz,13.3" UHD (3840x2160) IPS Touch HDR-400 550cd GG5 BV,16Gb LPDDR3-2133 Total,512Gb SSD+32Gb 3D Xpoint,56Wh,Pen,FPS,B&amp;O Audio,1.1kg,3y,Blue,Win10Pro</t>
  </si>
  <si>
    <t>HP ProBook 650 G5 Core i7-8565U 1.8GHz,15.6" FHD (1920x1080) IPS AG,8Gb DDR4-2400(1),512Gb SSD,DVDRW,COM-Port,48Wh,FPS,2.2kg,1y,Silver,FreeDOS</t>
  </si>
  <si>
    <t>HP ProBook 650 G5 Core i5-8265U 1.6GHz,15.6" FHD (1920x1080) IPS AG,8Gb DDR4-2400(1),256Gb SSD,DVDRW,COM-Port,48Wh,FPS,2.2kg,1y,Silver,FreeDOS</t>
  </si>
  <si>
    <t>HP ProBook 650 G5 Core i3-8145U 2.1GHz,15.6" HD (1366x768) AG,4Gb DDR4-2400(1),256Gb SSD,DVDRW,COM-Port,48Wh,FPS,2.2kg,1y,Silver,FreeDOS</t>
  </si>
  <si>
    <t>HP ProBook 640 G5 Core i5-8265U 1.6GHz,14" FHD (1920x1080) IPS AG,8Gb DDR4-2400(1),256Gb SSD,48Wh,FPS,1.7kg,1y,Silver,FreeDOS</t>
  </si>
  <si>
    <t>HP Elitebook 840 G6 Core i7-8565U 1.8GHz,14" FHD (1920x1080) IPS AG,8Gb DDR4(1),512Gb SSD,50Wh,FPS,1.5kg,3y,Silver,FreeDOS</t>
  </si>
  <si>
    <t>HP Elitebook 840 G6 Core i5-8265U 1.6GHz,14" FHD (1920x1080) IPS AG,8Gb DDR4(1),512Gb SSD,50Wh,FPS,1.5kg,3y,Silver,FreeDOS</t>
  </si>
  <si>
    <t>HP Elitebook 840 G6 Core i5-8265U 1.6GHz,14" FHD (1920x1080) IPS AG,8Gb DDR4(1),256Gb SSD,50Wh,FPS,1.5kg,3y,Silver,FreeDOS</t>
  </si>
  <si>
    <t>HP EliteBook 830 G6 Core i7-8565U 1.8GHz,13.3" FHD (1920x1080) IPS AG,8Gb DDR4-2400(1),512Gb SSD,50Wh,FPS,1.3kg,3y,Silver,Win10Pro</t>
  </si>
  <si>
    <t>HP EliteBook 830 G6 Core i5-8265U 1.6GHz,13.3" FHD (1920x1080) IPS AG,8Gb DDR4-2400(1),256Gb SSD,50Wh,FPS,1.3kg,3y,Silver,FreeDOS</t>
  </si>
  <si>
    <t>HP EliteBook x360 1030 G4 Core i7-8565U 1.8GHz,13.3" FHD (1920x1080) Touch Sure View 1000cd GG5 AG,16Gb LPDDR3-2133 Total,1Tb SSD,LTE,Kbd Backlit,56Wh,FPS,Pen,1.26kg,3y,Silver,Win10Pro</t>
  </si>
  <si>
    <t>HP Elitebook 850 G6 Core i7-8565U 1.8GHz,15.6" FHD (1920x1080) IPS AG,16Gb DDR4(1),512Gb SSD,Kbd Backlit,50Wh,FPS,1.8kg,3y,Silver,Win10Pro</t>
  </si>
  <si>
    <t>HP ProBook 440 G7 Core i5-10210U 1.6GHz,14 FHD (1920x1080) AG 8Gb DDR4(1),256GB SSD,45Wh LL,FPR,1.6kg,1y,Silver,Dos</t>
  </si>
  <si>
    <t>HP ProBook 440 G7 Core i7-10510U 1.8GHz,14 FHD (1920x1080) AG 16Gb DDR4(1),512GB SSD,45Wh LL,Backlit,FPR,1.6kg,1y,Silver,Win10Pro</t>
  </si>
  <si>
    <t>HP ProBook 450 G7 Core i5-10210U 1.6GHz 15.6" FHD (1920x1080) AG,8Gb DDR4(1),256Gb SSD,45Wh LL,FPR,2kg,1y,Silver,Dos</t>
  </si>
  <si>
    <t>HP 470 G7 Core i5-10210U 1.6GHz,17.3" FHD (1920x1080) AG,AMD Radeon 530 2Gb DDR5,8Gb DDR4(1),256Gb SSD,No ODD,41Wh LL,2.4kg,1y,Silver,DOS</t>
  </si>
  <si>
    <t>HP 470 G7 Core i7-10510U 1.8GHz,17.3" FHD (1920x1080) AG,AMD Radeon 530 2Gb DDR5,8Gb DDR4(1),256Gb SSD,No ODD,41Wh LL,2.4kg,1y,Silver,Dos</t>
  </si>
  <si>
    <t>HP ProBook 450 G7 Core i5-10210U 1.6GHz 15.6" FHD (1920x1080) AG,16Gb DDR4(1),256Gb SSD,45Wh LL,Backlit,FPR,2kg,1y,Silver,Win10Pro</t>
  </si>
  <si>
    <t>HP ProBook 450 G7 Core i7-10510U 1.8GHz,15.6" FHD (1920x1080) AG,16Gb DDR4(1),512GB SSD,45Wh LL,Backlit,FPR ,2kg,Silver,1y,Win10Pro</t>
  </si>
  <si>
    <t>HP 340S G7 Core i7-1065G7 1.3GHz 14" FHD (1920x1080) AG Narrow Bezel,8Gb DDR4(1),512Gb SSD,41Wh LL,FPR,1.5kg,1y,Silver Win10Pro</t>
  </si>
  <si>
    <t>HP 340S G7 Core i3-1005G1 1.2GHz,14" FHD (1920x1080) AG Narrow Bezel,8Gb DDR4(1),256Gb SSD,41Wh LL,1.5kg,1y,Silver,Dos</t>
  </si>
  <si>
    <t>HP 340S G7 Core i5-1035G1 1.0GHz,14" FHD (1920x1080) AG Narrow Bezel,8Gb DDR4(1),256Gb SSD,41Wh LL,FPR,1.5kg,1y,Silver,Dos</t>
  </si>
  <si>
    <t>HP 340S G7 Core i3-1005G1 1.2GHz,14" FHD (1920x1080) AG Narrow Bezel,8Gb DDR4(1),256Gb SSD,41Wh LL,1.5kg,1y,Silver,Win10Pro</t>
  </si>
  <si>
    <t>HP ProBook 440 G7 Core i3-10110U 2.1GHz,14 FHD (1920x1080) AG 8Gb DDR4(1),256GB SSD,45Wh LL,Backlit, FPR,1.6kg,1y,Silver,Win10Pro</t>
  </si>
  <si>
    <t>HP ProBook 440 G7 Core i3-10110U 2.1GHz,14 FHD (1920x1080) AG 8Gb DDR4(1),256GB SSD,45Wh LL,No FPR,1.6kg,1y,Silver,Win10Pro</t>
  </si>
  <si>
    <t>HP EBx3601030G4 i5-8365U 138GB/256LTEAPC</t>
  </si>
  <si>
    <t>ThinkPad T570 15.6" FHD (1920x1080) WVA, i7-6600U 2.6G, 16GB DDR4 2133MHz, 256GB M.2 SSD, Intel UHD, WWAN Ready, WiFi, BT, TPM, SCR, 6 Cell 48Wh, Win 10 Pro64-Eng, 3Y Onsite NBD, 1.95kg</t>
  </si>
  <si>
    <t>ThinkPad T490 14" FHD (1920x1080) WVA AG 250N, I7-8565U 1.8G, 8GB DDR4 , 256GB SSD M.2, intel UHD 620, NoWWAN, WiFi, BT, 720P HD Cam,3cell, Win 10 Pro64 3y. Carry in, 1.46kg</t>
  </si>
  <si>
    <t>ThinkPad T490 14" WQHD (2560x1440) HDR WVA Glossy,i7-8565U 1.8G,8+8GB DDR4,512GB SSD M.2,MX250 2GB,4G-LTE,WiFi,BT,TPM, FPR, SCR, IR&amp;HD Cam, 65W USB-C, 3Cell 50Wh, Win 10 Pro, 3YR C.I., Black, 1.46kg</t>
  </si>
  <si>
    <t>ThinkPad T490 14" WQHD (2560x1440) HDR IPS, i7-8565U, 8GB+8GB SoDIMM DDR4 2400MHz, 512GB SSD M.2, MX250 2GB, WWAN DUMMY, WiFi, BT, TPM, FPR, SCR, IR&amp;HD Cam, 65W USB-C, 3 Cell 50Wh, Win 10 Pro, 3Y CI</t>
  </si>
  <si>
    <t>ThinkPad T490 14" FHD (1920x1080) Touch IPS AG, i5-8365U, 8GB, 512GB SSD M.2, Intel UHD, NoWWAN, WiFi, BT, FPR, TPM, IR&amp;HD Cam, 65W USB-C, 3Cell 50Wh, Win 10 Pro64-ENG, 3YR Onsite+SBTY</t>
  </si>
  <si>
    <t>ThinkPad T490 14" FHD (1920x1080) Touch, i7-8665U 1.9G, 8GB, 256GB SSD PCIe, Intel UHD 620, WiFi, BT, HD Camera, 3Cell 50Wh, Win 10 Pro, 3Y OS</t>
  </si>
  <si>
    <t>ThinkPad T590 15.6" UHD (3840x2160) WVA AG, I7-8565U 1.8G, 8GB Soldered DDR4-2400 + 8GB SO-DIMM DDR4-2400,512GB SSD M.2,NV MX250 2GB G5,4G-LTE,WiFi,BT, IR Cam, 3cell Win 10 Pro64 3y. Carry in, 1.75kg</t>
  </si>
  <si>
    <t>ThinkPad T590 15.6" FHD (1920x1080) WVA AG 250N, I5-8265U 1.6G, 8GB DDR4 , 512GB SSD M.2, NV MX250 2GB G5, 4G-LTE, WiFi, BT, 720P HD Cam, 3cell  Win 10 Pro64 3y. Carry in, 1.75kg</t>
  </si>
  <si>
    <t>ThinkPad P53s 15.6 FHD (1920x1080) WVA AG, i7-8565U 1.8G,16GB Soldered,512GB SSD M.2,Quadro P520 2GB, NoWWAN, WiFi, BT, TPM, FPR+SCR, IR&amp;720P, 65W USB-C, 3 Cell, Win 10 Pro, 3YR Onsite, Black, 1.75kg</t>
  </si>
  <si>
    <t>ThinkPad EDGE E495 14" FHD(1920x1080) WVA, AMD RYZEN_5_3500U 2.1G, 8GbDDR4,256GB SSD, Radeon Vega 8, no DVD, WWAN none, FPR, BT,WiFi, 720p cam, Win10Pro,3cell,black,1,75 kg, 1y.carry in</t>
  </si>
  <si>
    <t>ThinkPad T495 14" AMD R5 PRO,16GB, Radeon Vega 8, Win 10 Pro</t>
  </si>
  <si>
    <t>ThinkPad T495 14" FHD (1920x1080), AMD R5 PRO 3500U, 8GB Soldered + 8GB DDR4 2666 SoDIMM, 256GB SSD M.2, Radeon Vega 8, 4G-LTE, WiFI, BT, TPM, FPR, 65W USB-C, 3CELL 50Wh, Win 10 Pro64-ENG, 3Y OS</t>
  </si>
  <si>
    <t>ThinkPad T495 14"FHD (1920x1080), AMD Ryzen 7 PRO 3700U, 16GB_MB, 512GB SSD M.2, Radeon Vega 10, NoWWAN, WiFi, BT, TPM, 65W USB-C, 3Cell 50Wh, Win 10 Pro64-RUS</t>
  </si>
  <si>
    <t>ThinkPad X395 13.3" FHD (1920x1080) WVA AG 300N, AMD RYZEN_7_PRO_3700U 2.3G, 16GB Soldered, 512GB SSD M.2, Radeon Vega 8, WWAN Upgradable, WiFi, BT, IR&amp;HD Cam, Win 10 Pro64, 1,28 kg, 3y carry in</t>
  </si>
  <si>
    <t>ThinkPad X395 13.3" FHD (1920x1080) WVA AG 300N, AMD RYZEN_5_PRO_3500U 2.1G, 8GB DDR4 2666, 256GB SSD M.2, Radeon Vega 8, NoWWAN, WiFi, BT, 720P HD Cam, Win 10 Pro64, 1,28 kg, 3y carry in</t>
  </si>
  <si>
    <t>ThinkPad X395 13.3" FHD (1920x1080) IPS, AMD Ryzen 5 Pro 3500U, 8GB DDR4 2666, 256GB SSD M.2, Radeon Vega 8, NoWWAN, WiFi, BT, TPM, EEC2, 65W USB-C, 6 Cell 48Wh, Win 10 Pro64-Rus, 3YR Carry-in</t>
  </si>
  <si>
    <t>ThinkPad T490s 14" FHD (1920x1080) WVA AG 400N, I5-8265U 1.6G, 16GB Soldered DDR4 2400, 512GB_QLC+32GB_OPTANE_M.2, intel UHD 620, WWAN Upgradable, WiFi, BT, IR&amp;HD Cam, Win 10 Pro64 1,27kg 3y. CI</t>
  </si>
  <si>
    <t>ThinkPad X390 13.3" FHD (1920x1080) WVA AG 300N, I5-8265U 1.6G, 8GB DDR4 2400, 256GB SSD M.2, Intel UHD 620, 4G-LTE, WiFi, BT, 720P HD Cam, 3cell  Win 10 Pro64 3y. Carry in, 1.22kg</t>
  </si>
  <si>
    <t>ThinkPad X390 13.3" FHD (1920x1080) WVA AG 400N EPF I7-8565U 1.8G, 16GB Soldered DDR4 2400, 512GB SSD, Intel UHD 620, 4G-LTE, WiFi, BT, IR&amp;HD_Cam, Win 10 Pro64, 3y Carri in, 1.22kg</t>
  </si>
  <si>
    <t>ThinkPad X390 13.3 FHD (1920x1080) Touch IPS, i5-8365U, 16GB, 256GB SSD M.2, Intel UHD, NoWWAN, WiFi, BT, TPM, FPR, NFC, 65W USB-C, 6Cell 48Wh, Win 10 Pro64-RUS, 3YR Onsite</t>
  </si>
  <si>
    <t>ThinkPad X390 13.3 HD (1366 x 768) TN AG, i5-8265U, 8GB DDR4 2400, 256GB SSD M.2., intel UHD, NoWWAN, WiFi, BT, TPM, 65W AC, 6 Cell 48Wh Int., Win 10 Pro64-Rus, 3YR Onsite</t>
  </si>
  <si>
    <t>ThinkPad Ultrabook X1 Carbon Gen7 14.0" WQHD (2560 x 1440) IPS AG, i7 8565U 1,8G, 16GB, 512GB SSD, Intel UHD 620,WWAN DUMMY, NoODD,WiFi,TPM,BT,FPR,3cell,Cam, Win10 Pro, 3Y CI, 1.13kg</t>
  </si>
  <si>
    <t>ThinkPad X1 YOGA Gen 4 14" TOUCH FHD(1920х1080) WVA, I5-8265U(1,6 GHz),8GB LPDDR3,256GB SSD, Intel HD 620,NoODD,4G-LTE,FPR,WiFi,BT,4cell, PenPRO,Win 10 PRO 64, Gray, 1,36 Kg, 3y.Carry in</t>
  </si>
  <si>
    <t>ThinkPad X1 YOGA Gen 4 14" TOUCH WQHD(2560x1440) WVA, I7-8565U(1,8GHz),16GB LPDDR3,512GB SSD, Intel HD 620,NoODD,4G-LTE,FPR,WiFi,BT,4cell, PenPRO,Win 10 PRO 64, Gray, 1,36 Kg,3y.Carry in</t>
  </si>
  <si>
    <t>ThinkPad X1 YOGA Gen 4 14" TOUCH UHD(3840x2160) WVA, I7-8565U(1,8GHz),16GB LPDDR3,1TB SSD, Intel HD 620,NoODD,4G-LTE,FPR,WiFi,BT,4cell, PenPRO,Win 10 PRO 64, Gray, 1,36 Kg,3y.Carry in</t>
  </si>
  <si>
    <t>ThinkPad X1 YOGA Gen 4 14" TOUCH FHD(1920x1080) WVA 400nit, I5-8265U(1,6 GHz),16GB LPDDR3,512GB +32GB_OPTANE SSD, Intel HD 620,NoODD, noWWAN,FPR,WiFi,BT,4cell,PenPRO,Win 10 PRO 64, Gray, 1,36 Kg,3y.Ca</t>
  </si>
  <si>
    <t>ThinkPad X1 YOGA Gen 4 14" TOUCH FHD(1920x1080) WVA EPF, I5-8265U(1,6 GHz),16GB LPDDR3,512GB SSD, Intel HD 620,NoODD, 4G LTE,FPR,WiFi,BT,4cell, PenPRO,Win 10 PRO 64, Gray, 1,36 Kg,3y.Carry in</t>
  </si>
  <si>
    <t>ThinkPad X1 YOGA Gen 4 14" UHD (3840x2160) Multitouch, i7-8665U, 16GB, 512GB SSD M.2, Intel UHD, WiFi, BT, TPM2, EEC2, Pen Pro, IR Cam, 65W USB-C, 4Cell 51Wh, Win 10 Pro64-ENG, 3Y Premier+KYD+SBTY</t>
  </si>
  <si>
    <t>ThinkPad T495s 14" FHD (1920x1080) WVA AG 400N, AMD RYZEN_5_PRO_3500U 2.1G, 16GB Soldered DDR4 2666, 256GB SSD M.2, Radeon Vega 8, WWAN Upgradable, WiFi, BT, IR&amp;HD_ Cam, Win 10 Pro64, 3y c.i. 1,33kg</t>
  </si>
  <si>
    <t>ThinkPad T495s 14" FHD (1920x1080) WVA AG 400N, RYZEN 7 PRO 3700U 2.3G, 16GB Soldered DDR4, 512GB SSD M.2, Radeon Vega  RX Vega 10, WWAN Upgradable, WiFi, BT, IR&amp;HD_ Cam, Win 10 Pro64, 3y c.i. 1,33kg</t>
  </si>
  <si>
    <t>ThinkPad T495s 14" FHD (1920x1080) IPS, AMD Ryzen 5 Pro 3500U, 8GB DDR4 2666, 256GB SSD M.2, Radeon Vega 8, NoWWAN, WiFi, BT, TPM, EEC, 65W USB-C, 3 Cell 57Wh, Win 10 Pro64-Rus, 3Y Onsite</t>
  </si>
  <si>
    <t>ThinkPad T495s 14" FHD (1920x1080) IPS AG MT, AMD Ryzen 5 Pro 3500U, 16GB Soldered, 256GB SSD M.2, Radeon Vega 8, WiFi, BT, TPM2, EEC2, 65W USB-C, 3 Cell 57Wh, Win 10 Pro64-Rus</t>
  </si>
  <si>
    <t>ThinkPad T495s 14" FHD (1920x1080) IPS, AMD Ryzen R7 PRO 3700U, 16GB Soldered, 256GB SSD M.2, Radeon Vega 10, NoWWAN, WiFi, BT, TPM, 65W USB-C, 3 Cell 57Wh, Win 10 Pro64-ENG</t>
  </si>
  <si>
    <t>ThinkPad P1 Gen2 15.6" UHD (3840x2160) IPS AG NT, i7-9750H 2.6G, 16GB DDR4 2666, 512GB SSD M.2, Quadro T1000 4GB, NoODD, NoWWAN, WiFi,BT,FPR+SCR,IR&amp;720P, 135W AC, 4Cell 80Wh, Win 10 Pro, 3Y PS, 1.7kg</t>
  </si>
  <si>
    <t>Lenovo ThinkPad E14 14" FHD (1920x1080) IPS, i5-10210U, 16GB DDR4 2666 SoDIMM, 128GB SSD M.2, Intel UHD, NoWWAN, WiFi6, BT, TPM2, 65W USB-C, 3Cell 45WH, Win 10 Pro64</t>
  </si>
  <si>
    <t>ThinkPad P43s 14" WQHD (2560x1440) WVA Glossy,i7-8565U 1.8G,16GB Soldered,1TB SSD M.2,Quadro P520 2GB,NoWWAN,NoODD,WiFi,BT,TPM,FPR+SCR, IR&amp;720P, 3 Cell, 65W USB-C, Win 10 Pro, 3YR OS, Black, 1.47kg</t>
  </si>
  <si>
    <t>ThinkPad P43s 14" FHD (1920x1080) WVA AG LP, i7-8565U 1.8G, 16GB Soldered DDR4 2400,512GB SSD M.2,NV P520 2GB,NoODD,4G-LTE,WiFi,BT,TPM,FPR,IR&amp;720P, 3 Cell, 65W USB-C, Win 10 Pro, 3YR OS, Black, 1.49kg</t>
  </si>
  <si>
    <t>Lenovo ThinkBook 15-IML 15.6" FHD(1920x1080)AG, I3-10110U 2.10G, 4GB DDR4_2666, 1TB/7200 HDD, INTEGRATED_GRAPHICS, WiFi, BT, no DVD, 3CELL, Win10Pro, MINERAL GREY, 1,7kg, 1y c.i.</t>
  </si>
  <si>
    <t>Lenovo ThinkBook 15-IML 15.6" FHD(1920x1080)AG, I5-10210U 1.6G, 4GB DDR4_2666, 1TB/7200 HDD, INTEGRATED_GRAPHICS, WiFi, BT, no DVD, 3CELL, no OS, MINERAL GREY, 1,7kg, 1y c.i.</t>
  </si>
  <si>
    <t>Lenovo ThinkBook 15-IIL 15.6" FHD(1920x1080) WVA AG, I5-1035G4(1,1GHz), 8GB DDR4_2666, 256GB SSD M.2, INTEGRATED_GRAPHICS, WiFi, BT, no DVD, 3CELL, Win10Pro MINERAL GREY, 1,7kg, 1y c.i.</t>
  </si>
  <si>
    <t>Lenovo V130-15IKB 15.6" FHD (1920x1080) AG, i3-7020U 2.3G, 4+4GB DDR4, 1TB HDD, Intel HD Graphics 620 , DVD+-RW, WiFi, BT, 2 cell, Win10Pro, Iron grey, 1y c.i. 1,8 kg</t>
  </si>
  <si>
    <t>Lenovo V130-15IKB 15.6" FHD (1920x1080) TN AG, i3-8130U 2.2G, 4GB DDR4 2133, 256GB SSD M.2, Intel UHD 620, DVD-RW, WiFi, BT, 2 cell 30Wh, Win 10 Pro, 1Y CI, 1,85kg</t>
  </si>
  <si>
    <t>Lenovo V130-15IKB 15.6" FHD (1920x1080) TN AG, i3-8130U 2.2G, 4GB DDR4 2133, 256GB SSD M.2, Intel UHD 620, DVD-RW, WiFi, BT, 2 cell 30Wh, NoOS, 1Y CI, 1,85kg</t>
  </si>
  <si>
    <t>Lenovo V130-15IKB 15.6" FHD (1920x1080) TN AG, i3-8130U 2.2G, 2x4GB DDR4 2133, 1TB HDD 5400rpm, Intel UHD 620, DVD-RW, WiFi, BT, 2 cell 30Wh, Win 10 Pro, 1Y CI, 1,85kg</t>
  </si>
  <si>
    <t>Lenovo 300e Winbook Gen2 11.6" HD (1366x768) IPS AG , Cel N4100, 4GB LPDDR4 2400, 128GB SSD M.2, Intel UHD, WiFi, BT, Active Pen, 45W USB-C, 3 Cell, Win 10 Pro Academic</t>
  </si>
  <si>
    <t>Lenovo V145 15,6 FHD/A6-9225/8GB (1*8GB)/256GB SSD SATA/int/W10PRO/1Y CCI/2 cell</t>
  </si>
  <si>
    <t>Lenovo V340-17IWL 17.3" FHD (1920x1080) WVA,  i5-8265U 1.6G, 8Gb DDR4, 256 GB SSD, Intel HD Graphics, DVD+-RW DL, WiFi, BT, 2 Cell,  noOS, 1YR, Iron Grey, 2.8kg</t>
  </si>
  <si>
    <t>Lenovo V340-17IWL 17.3" FHD (1920x1080) WVA, Core i3-8145U 2.1G, 8Gb DDR4, 1TB/5400RPM, Intel HD Graphics, DVD+-RW DL, WiFi, BT, 2 Cell, no OS, 1YR, Iron Grey, 2.8kg</t>
  </si>
  <si>
    <t>Lenovo Legion Y540-15IRH 15.6" FHD (1920x1080) IPS AG, I5-9300H, 8GB DDR4 2666 SoDIMM, 256GB SSD M.2, GTX 1660TI 6G, NoWWAN, WiFi, BT, 230W AC, 3Cell 57WH, Win 10 Pro64-RUS</t>
  </si>
  <si>
    <t>Lenovo C340-14IML 14" FHD (1920x1080) TN, i5-10210U, 4 onboard+4GB DDR4, 256GB SSD M.2, Intel UHD, No ODD, 720p Camera, WiFi, BT, Pen, 4 cell 45Wh, 65W BK, Win 10 Pro</t>
  </si>
  <si>
    <t>Lenovo V14-IKB 14" FHD (1920x1080) TN AG, I3-8130U_2.2G, 4+4GB DDR4, 256GB SSD, Intel UHD Graphics, No ODD, Camera, WiFi, BT, 2cell, Win 10Pro, GREY steel, 2,1kg, 1y,c.</t>
  </si>
  <si>
    <t>Lenovo V14-IKB 14" FHD (1920x1080) TN AG, I3-8130U_2.2G, 4GB DDR4, 256GB SSD, Intel UHD Graphics, No ODD, Camera, WiFi, BT, 2cell, noOS, GREY steel, 2,1kg, 1y,c.i</t>
  </si>
  <si>
    <t>Lenovo V15-IKB 15.6" FHD(1920x1080) AG, I3-8130U_2,2G, 4+4GB DDR4, 1TB/5400 HDD, Intel HD Graphics,  WiFi, BT, Camera, 2cell, Win 10Pro, GREY steel, 2,1 kg, 1y,c.i</t>
  </si>
  <si>
    <t>Lenovo V15-IKB 15.6" FHD(1920x1080) AG, I3-8130U_2,2G, 4GB DDR4,128GB_SSD_M.2, Intel HD Graphics,  WiFi, BT, Camera, 2cell, no OS, GREY steel, 2,1 kg, 1y,c.i</t>
  </si>
  <si>
    <t>Lenovo V14-IIL 14" FHD (1920x1080) TN AG, CORE_I5-1035G1, 4+4GB DDR4, 256GB SSD M.2, Intel UHD Graphics, No ODD, Camera, WiFi, BT, 2cell, noOS, GREY steel, 2,1kg, 1y,c.i</t>
  </si>
  <si>
    <t>Lenovo V14-IIL 14" FHD (1920x1080) TN AG, I5-1035G1 1.0G, 2x4GB DDR4 2400, 128GB SSD M.2, Intel UHD Graphics, NoODD, Camera, WiFi, BT, 2cell 35Wh, NoOS, GREY steel, 2,1kg, 1Y CI</t>
  </si>
  <si>
    <t>Lenovo V14-IIL 14" FHD (1920x1080) TN AG, i5-1035G1, 4 onboard+4GB DDR4, 1TB HD 5400RPM 2.5, Intel UHD Graphics, No ODD, 0,3M Camera, WiFi, BT, 2cell 35Wh, 65W BK, Win 10 Pro RUS</t>
  </si>
  <si>
    <t>Lenovo V15-IIL 15.6" FHD(1920x1080) AG, I5-1035G1_1.0G, 4+4GB DDR4, 256GB_SSD_M.2, Intel HD Graphics,  WiFi, BT, Camera, 2cell, Win 10Pro, GREY steel, 1.85 kg, 1y,c.i</t>
  </si>
  <si>
    <t>Lenovo V15-IIL 15.6" FHD(1920x1080) AG, I5-1035G1_1.0G, 4GB DDR4,128GB_SSD_M.2, Intel HD Graphics,  WiFi, BT, Camera, 2cell, no OS, GREY steel, 1.85 kg, 1y,c.i</t>
  </si>
  <si>
    <t>Lenovo V14-ADA 14" FHD (1920x1080)TN AG, Ryzen 3 3250U 2.6G, 2x4GB DDR4 2400, 256GB SSD M.2, Radeon Graphics, WiFi, BT, NoODD, 2cell 35Wh, Win 10 Pro, 1Y CI, 2.1kg</t>
  </si>
  <si>
    <t>Lenovo V15-ADA 15,6 FHD (1920x1080)TN AG, RYZEN 5 3500U, 2x4GB DDR4 2400, 256G SSD M.2, Radeon Vega 8, WiFi, BT, 2 cell 35Wh, 65W, Windows 10 Pro64, 1Y CI, 1.85kg</t>
  </si>
  <si>
    <t>Lenovo V15-ADA 15,6 FHD (1920x1080)TN AG, RYZEN 5 3500U, 2x4GB DDR4 2400, 256G SSD M.2, Radeon Vega 8, WiFi, BT, 2 cell 35Wh, 65W, NoOS, 1Y CI, 1.85kg</t>
  </si>
  <si>
    <t>Apple MB Air 13" 10th-gen QC IC i5 1.1GHz/16GB/1TB SSD/Intel Iris Plus Graphics Space Grey</t>
  </si>
  <si>
    <t>Apple MB Air 13" 10th-gen QC IC i5 1.1GHz/8GB/1TB SSD/Intel Iris Plus Graphics Space Grey</t>
  </si>
  <si>
    <t>Apple MB Air 13" 10th-gen QC IC i7 1.2 GHz/8GB/512GB/Intel Iris Plus Graphics Gold</t>
  </si>
  <si>
    <t>Apple MB Air 13" 10th-gen QC IC i7 1.2GHz/16GB/256GB SSD/Intel Iris Plus Graphics Gold</t>
  </si>
  <si>
    <t>Apple MB Air 13" 10th-gen QC IC i7 1.2GHz/8GB/1TB SSD/Intel Iris Plus Graphics Space Grey</t>
  </si>
  <si>
    <t>Apple MB Air 13" 10th-gen QC IC i7 1.2GHz/8GB/256GB SSD/Intel Iris Plus Graphics Space Grey</t>
  </si>
  <si>
    <t>Apple MB AIR CTO 13.3 1.1GHz QC IC 10th-gen i5/16GB/256GB SSD/Intel Iris Plus Graphics SPACE GRAY</t>
  </si>
  <si>
    <t>Apple MB AIR CTO 13.3 1.1GHz QC IC 10th-gen i5/16GB/512GB SSD/Intel Iris Plus Graphics SPACE GRAY</t>
  </si>
  <si>
    <t>Apple MB AIR CTO 13.3 1.2GHz QC IC 10th-gen i7/16GB/1TB SSD/Intel Iris Plus Graphics SPACE GRAY</t>
  </si>
  <si>
    <t>Apple MB AIR CTO 13.3 1.2GHz QC IC 10th-gen i7/16GB/256GB SSD/Intel Iris Plus Graphics SILVER</t>
  </si>
  <si>
    <t>Apple MB AIR CTO 13.3 1.2GHz QC IC 10th-gen i7/16GB/256GB SSD/Intel Iris Plus Graphics SPACE GRAY</t>
  </si>
  <si>
    <t>Apple MB AIR CTO 13.3 1.2GHz QC IC 10th-gen i7/16GB/2TB SSD/Intel Iris Plus Graphics SPACE GRAY</t>
  </si>
  <si>
    <t>Apple MB AIR CTO 13.3 1.2GHz QC IC 10th-gen i7/16GB/512GB SSD/Intel Iris Plus Graphics SPACE GRAY</t>
  </si>
  <si>
    <t>Apple MB Air 13" 10th-gen QC IC i3 1.1 GHz/8GB/ 256 GB Silver</t>
  </si>
  <si>
    <t>Apple MB Air 13" 10th-gen QC IC i3 1.1 GHz/8GB/ 256 GB Space Grey</t>
  </si>
  <si>
    <t>Apple MB Air 13" 10th-gen QC IC i3 1.1 GHz/8GB/256 GB Gold</t>
  </si>
  <si>
    <t>Apple MB Air 13" 10th-gen QC IC i5 1.1 GHz/8GB/ 512 GB Gold</t>
  </si>
  <si>
    <t>Apple MB Air 13" 10th-gen QC IC i5 1.1 GHz/8GB/ 512 GB Silver</t>
  </si>
  <si>
    <t>Apple MB Air 13" 10th-gen QC IC i5 1.1 GHz/8GB/ 512 GB Space Grey</t>
  </si>
  <si>
    <t>Apple MB Air 13" DC IC i5 1.8GHz/8GB/128 FLASH/HD Graphics 6000</t>
  </si>
  <si>
    <t>Apple MBP 13"Retina QC IC 10th‑gen i5 2.0GHz/16GB/1TB SSD/Int Iris Plus Graphics/TBar Silver</t>
  </si>
  <si>
    <t>Apple MBP 13"Retina QC IC 10th‑gen i5 2.0GHz/16GB/1TB SSD/Int Iris Plus Graphics/TBar Space Grey</t>
  </si>
  <si>
    <t>Apple MBP 13"Retina QC IC 10th‑gen i5 2.0GHz/16GB/512GB SSD/Int Iris Plus Graphics/TBar Silver</t>
  </si>
  <si>
    <t>Apple MBP 13"Retina QC IC 10th‑gen i5 2.0GHz/16GB/512GB SSD/Int Iris Plus Graphics/TBar Space Grey</t>
  </si>
  <si>
    <t>Apple MBP 13"Retina QC IC 8th‑gen i5 1.4GHz/8GB/256GB SSD/Int Iris Plus Graphics 645/TBar Silver</t>
  </si>
  <si>
    <t>Apple MBP 13"Retina QC IC 8th‑gen i5 1.4GHz/8GB/256GB SSD/Int Iris Plus Graphics 645/TBar Space Grey</t>
  </si>
  <si>
    <t>Apple MBP 13"Retina QC IC 8th‑gen i5 1.4GHz/8GB/512GB SSD/Int Iris Plus Graphics 645/TBar Silver</t>
  </si>
  <si>
    <t>Apple MBP 13"Retina QC IC 8th‑gen i5 1.4GHz/8GB/512GB SSD/Int Iris Plus Graphics 645/TBar Space Grey</t>
  </si>
  <si>
    <t>Apple MBP 16" Retina 6-core IC 9th-gen i7 2.6GHZ/16GB/512GB/Rdn Pro 5300M 4GB/TBar Silver</t>
  </si>
  <si>
    <t>Apple MBP 16" Retina 6-core IC 9th-gen i7 2.6GHZ/16GB/512GB/Rdn Pro 5300M 4GB/TBar Space Grey</t>
  </si>
  <si>
    <t>Apple MBP 16" Retina 8-core IC 9th-gen i9 2.3GHZ/16GB/1TB/Rdn Pro 5500M 4GB/TBar Silver</t>
  </si>
  <si>
    <t>Apple MBP 16" Retina 8-core IC 9th-gen i9 2.3GHZ/16GB/TB/Rdn Pro 5500M 4GB/1 TBar Space Grey</t>
  </si>
  <si>
    <t>Apple MBP CTO 13.3" Retina QC IC i5 2.0GHz/32GB/512GB/Int Iris Plus Graphics/Touch Bar Silver</t>
  </si>
  <si>
    <t>Apple MBP CTO 13.3" Retina QC IC i7 2.3GHz/16GB/1TB/Int Iris Plus Graphics/Touch Bar Silver</t>
  </si>
  <si>
    <t>Apple MBP CTO 13.3" Retina QC IC i7 2.3GHz/16GB/1TB/Int Iris Plus Graphics/Touch Bar SPACE GRAY</t>
  </si>
  <si>
    <t>Apple MBP CTO 13.3"Retina Q-C 8th‑gen IC i5 1.4GHz/16GB/256GB SSD/Iris Plus Graphics 645/TB Silver</t>
  </si>
  <si>
    <t>Apple MBP CTO 13.3"Retina Q-C 8th‑gen IC i5 1.4GHz/16GB/256GB SSD/Iris Plus Graphics 645/TB SP Grey</t>
  </si>
  <si>
    <t>Apple MBP CTO 13.3"Retina Q-C 8th‑gen IC i5 1.4GHz/16GB/512GB SSD/Iris Plus Graphics 645/TB Silver</t>
  </si>
  <si>
    <t>Apple MBP CTO 13.3"Retina Q-C 8th‑gen IC i5 1.4GHz/16GB/512GB SSD/Iris Plus Graphics 645/TB SP Grey</t>
  </si>
  <si>
    <t>Apple MBP CTO 13.3"Retina Q-C 8th‑gen IC i7 1.7GHz/16GB/256GB SSD/Iris Plus Graphics 645/TB SP Grey</t>
  </si>
  <si>
    <t>Apple MBP CTO 13.3"Retina Q-C 8th‑gen IC i7 1.7GHz/16GB/512GB SSD/Iris Plus Graphics 645/TB SP Grey</t>
  </si>
  <si>
    <t xml:space="preserve">Apple MBP CTO 16"Retina 6-c IC 9th-gen i7 2.6GHZ/32GB/1TB SSD/Rdn Pro 5300M 4GB/TBar Space Grey   </t>
  </si>
  <si>
    <t xml:space="preserve">Apple MBP CTO 16"Retina 8-c IC 9th-gen i9 2.3GHZ/16GB/1TB SSD/Rdn Pro 5500M 8GB/TBar Space Grey   </t>
  </si>
  <si>
    <t xml:space="preserve">Apple MBP CTO 16"Retina 8-c IC 9th-gen i9 2.3GHZ/32GB/1TB SSD/Rdn Pro 5500M 8GB/TBar Space Grey   </t>
  </si>
  <si>
    <t xml:space="preserve">Apple MBP CTO 16"Retina 8-c IC 9th-gen i9 2.4GHZ/32GB/512GB/Rdn Pro 5300M 4GB/TBar Space Grey   </t>
  </si>
  <si>
    <t xml:space="preserve">Apple MBP CTO 16"Retina 8-c IC 9th-gen i9 2.4GHZ/64GB/1TB SSD/Rdn Pro 5600M 8GB/TBar Space Grey   </t>
  </si>
  <si>
    <t xml:space="preserve">Apple MBP CTO 16"Retina 8-c IC 9th-gen i9 2.4GHZ/64GB/4TB SSD/Rdn Pro 5600M 8GB/TBar Space Grey   </t>
  </si>
  <si>
    <t>Ноутбук Acer Nitro AN515-43-R9PA 15.6"  R5-3550H/8GB/512GB SSD/GTX1050Ti/Win10/Black</t>
  </si>
  <si>
    <t>ASUS F413FA-EB602T BTS20 14.0" FHD 250-nits/i7-10510U/8GB/512GB SSD/UMA/W10/Bespoke Black</t>
  </si>
  <si>
    <t>ASUS F413FA-EB626T BTS20 14.0" FHD 250-nits/i3-10110U/8GB/512GB SSD/UMA/W10/Bespoke Black</t>
  </si>
  <si>
    <t>ASUS K413FA-EB474T BTS20 14.0" FHD 250-nits/i5-10210U/8GB/256GB SSD/UMA/W10/Indie Black</t>
  </si>
  <si>
    <t>ASUS K413FA-EB525T BTS20 14.0" FHD 250-nits/i3-10110U/8GB/256GB SSD/UMA/W10/Indie Black</t>
  </si>
  <si>
    <t>ASUS K413FA-EB526T BTS20 14.0" FHD 250-nits/i3-10110U/8GB/256GB SSD/UMA/W10/Hearty Gold</t>
  </si>
  <si>
    <t>ASUS K413FA-EB527T BTS20 14.0" FHD 250-nits/i3-10110U/8GB/256GB SSD/UMA/W10/Transparent Silver</t>
  </si>
  <si>
    <t>ASUS K413FQ-EB033T BTS20 14.0" FHD 250-nits/i5-10210U/8GB/512GB SSD/MX350 2Gb/W10/Indie Black</t>
  </si>
  <si>
    <t>ASUS M509DJ-BQ078T Q1 15.6" FHD 250-nits/R3-3200U/8GB/256GB SSD/MX230 2Gb/W10/Slate Grey</t>
  </si>
  <si>
    <t>ASUS M509DJ-BQ162 15.6" FHD 250-nits/R3-3200U/8GB/512GB SSD/MX230 2Gb/DOS/Slate Grey</t>
  </si>
  <si>
    <t>ASUS M509DJ-BR073T Q2 15.6" HD 200-nits/R3-3200U/8GB/256GB SSD/MX230 2Gb/W10/Slate Grey</t>
  </si>
  <si>
    <t>ASUS M533IA-BQ121T BTS20 15.6" FHD 250-nits/R5-4500U/8GB/256GB SSD/UMA/W10/Indie Black</t>
  </si>
  <si>
    <t>ASUS M533IA-BQ159T BTS20 15.6" FHD 250-nits/R5-4500U/8GB/256GB SSD/UMA/W10/Gaia Green</t>
  </si>
  <si>
    <t>ASUS M533IA-BQ160T BTS20 15.6" FHD 250-nits/R5-4500U/8GB/256GB SSD/UMA/W10/Resolute Red</t>
  </si>
  <si>
    <t>ASUS M533IA-BQ161T BTS20 15.6" FHD 250-nits/R5-4500U/8GB/256GB SSD/UMA/W10/Dreamy White</t>
  </si>
  <si>
    <t>ASUS M570DD-DM151T Q2 15.6" FHD 200-nits/R5-3500U/6GB/256GB SSD/GTX 1050 4Gb/W10/Black</t>
  </si>
  <si>
    <t>ASUS R540UB-DM1767T Q2 15.6" FHD 200-nits/i5-6200U/6GB/256GB SSD/MX110 2Gb/W10/Black</t>
  </si>
  <si>
    <t>ASUS ROG Zephyrus G14 GA401IH-HE069 Q2 14.0" FHD 120Hz/R5-4600HS/8GB/512GB SSD/GTX 1650 4Gb/DOS</t>
  </si>
  <si>
    <t>ASUS ROG Zephyrus G14 GA401IH-HE069T Q2 14.0" FHD 120Hz/R5-4600HS/8GB/512GB SSD/GTX 1650 4Gb/W10</t>
  </si>
  <si>
    <t>ASUS ROG Zephyrus G14 GA401II-HE182T BTS20 14.0" FHD 120Hz/R5-4600HS/16GB/512GB SSD/GTX 1650 Ti/W10</t>
  </si>
  <si>
    <t>ASUS ROG Zephyrus G15 GA502IU-HN098T BTS20 15.6" FHD 144Hz/R7-4800HS/8GB/512GB SSD/GTX 1660 Ti/W10</t>
  </si>
  <si>
    <t>ASUS ROG Zephyrus G15 GA502IV-HN039 BTS20 15.6" FHD 144Hz/R7-4800HS/16GB/1TB SSD/RTX 2060 6Gb/DOS</t>
  </si>
  <si>
    <t>ASUS ROG Zephyrus G15 GA502IV-HN039T BTS20 15.6" FHD 144Hz/R7-4800HS/16GB/1TB SSD/RTX 2060 6Gb/W10</t>
  </si>
  <si>
    <t>ASUS ROG Zephyrus S17 GX701LXS-HG068T Q2 17.3" FHD 300Hz/i7-10875H/16GB/1TB SSD/RTX 2080 8Gb/W10</t>
  </si>
  <si>
    <t>ASUS S433FA-EB069T BTS20 14.0" FHD 250-nits/i5-10210U/8GB/256GB SSD/UMA/W10/Indie Black</t>
  </si>
  <si>
    <t>ASUS S433FA-EB173T 14.0" FHD 250-nits/i5-10210U/8GB/256GB SSD/MX250 2Gb/W10/Gaia Green</t>
  </si>
  <si>
    <t>ASUS S533FL-BQ051T BTS20 15.6" FHD 250-nits/i7-10510U/8GB/512GB SSD+32GB Intel Optane/MX250 2Gb/W10</t>
  </si>
  <si>
    <t>ASUS S533FL-BQ055T BTS20 15.6" FHD 250-nits/i7-10510U/8GB/512GB SSD+32GB Intel Optane/MX250 2Gb/W10</t>
  </si>
  <si>
    <t>ASUS S533FL-BQ056T BTS20 15.6" FHD 250-nits/i7-10510U/8GB/512GB SSD+32GB Intel Optane/MX250 2Gb/W10</t>
  </si>
  <si>
    <t>ASUS S533FL-BQ057T BTS20 15.6" FHD 250-nits/i7-10510U/8GB/512GB SSD+32GB Intel Optane/MX250 2Gb/W10</t>
  </si>
  <si>
    <t>ASUS S533FL-BQ058T BTS20 15.6" FHD 250-nits/i5-10210U/8GB/256GB SSD/MX250 2Gb/W10/Gaia Green</t>
  </si>
  <si>
    <t>ASUS S533FL-BQ059T BTS20 15.6" FHD 250-nits/i5-10210U/8GB/256GB SSD/MX250 2Gb/W10/Resolute Red</t>
  </si>
  <si>
    <t>ASUS TP412FA-EC141T XMAS19 14.0" FHD Touch/i3-8145U/4GB/256GB SSD/UMA/W10/Star Grey</t>
  </si>
  <si>
    <t>ASUS TP412FA-EC518T 14.0" FHD 250-nits Touch/Pen-5405U/4GB/128GB SSD/UMA/W10/Star Grey</t>
  </si>
  <si>
    <t>ASUS TUF A15 FX506II-HN172 Q2 15.6" FHD 144Hz/R5-4600H/16GB/512GB SSD/GTX 1650 Ti 4Gb/DOS</t>
  </si>
  <si>
    <t>ASUS TUF A15 FX506IU-HN291 BTS20 15.6" FHD 144Hz/R7-4800H/16GB/512GB SSD/GTX 1660 Ti 6Gb/DOS</t>
  </si>
  <si>
    <t>ASUS TUF A15 FX506IU-HN291T BTS20 15.6" FHD 144Hz/R7-4800H/16GB/512GB SSD/GTX 1660 Ti 6Gb/W10</t>
  </si>
  <si>
    <t>ASUS TUF FX505DT-AL363T Q2 15.6" FHD 120Hz/R5-3550H/6GB/512GB SSD/GTX 1650 4Gb/W10/Stealth Black</t>
  </si>
  <si>
    <t>ASUS TUF FX505DT-BQ138 BTS20 15.6" FHD 60Hz/R5-3550H/8GB/512GB SSD/GTX 1650 4Gb/DOS</t>
  </si>
  <si>
    <t>ASUS TUF FX505DT-BQ138T 15.6" FHD 60Hz/R5-3550H/8GB/512GB SSD/GTX 1650/W10</t>
  </si>
  <si>
    <t>ASUS UM431DA-AM010T XMAS19 14.0" FHD 250-nits/R5-3500U/8GB/256GB SSD/UMA/W10/Blue Metal</t>
  </si>
  <si>
    <t>ASUS UM433IQ-A5016T BTS20 14.0" FHD 300-nits/R7-4700U/8GB/512GB SSD/MX350 2Gb/W10/Light Grey</t>
  </si>
  <si>
    <t>ASUS UM433IQ-A5037T BTS20 14.0" FHD 300-nits/R5-4500U/8GB/256GB SSD/MX350 2Gb/W10/Light Grey</t>
  </si>
  <si>
    <t>ASUS UM462DA-AI010T BTS20 14.0" FHD 300-nits Touch/R5-3500U/8GB/256GB SSD/UMA/W10/Light Grey</t>
  </si>
  <si>
    <t>ASUS UM462DA-AI029T 14.0" FHD 300-nits Touch/R7-3700U/8GB/512GB SSD/UMA/W10/Light Grey</t>
  </si>
  <si>
    <t>ASUS UX325JA-EG069T Q2 13.3" FHD 300-nits/i7-1065G7/8GB/512GB SSD/UMA/W10/Pine Grey</t>
  </si>
  <si>
    <t>ASUS UX325JA-EG109T BTS20 13.3" FHD 300-nits/i5-1035G1/8GB/256GB SSD/UMA/W10/Pine Grey</t>
  </si>
  <si>
    <t>ASUS UX334FLC-A4085T 13.3" FHD 250-nits/i5-10210U/8GB/512GB SSD/MX250 2Gb/W10/Royal Blue</t>
  </si>
  <si>
    <t>ASUS UX425JA-BM036T BTS20 14.0" FHD 300-nits/i7-1065G7/16GB/1TB SSD/UMA/W10/Pine Grey</t>
  </si>
  <si>
    <t>ASUS UX434FQ-A6072T BTS20 14.0" FHD 300-nits/i5-10210U/8GB/512GB SSD/MX350 2Gb/W10/Royal Blue</t>
  </si>
  <si>
    <t>ASUS UX434FQ-A6073T Q2 14.0" FHD 300-nits/i7-10510U/16GB/512GB SSD/MX350 2Gb/W10/Royal Blue</t>
  </si>
  <si>
    <t>ASUS UX463FA-AI043T XMAS19 14.0" FHD 300-nits Touch/i5-10210U/8GB/256GB SSD/UMA/W10/Gun Grey</t>
  </si>
  <si>
    <t>ASUS UX463FL-AI023T XMAS19 14.0" FHD 300-nits Touch/i5-10210U/8GB/512GB SSD/MX250 2Gb/W10/Gun Grey</t>
  </si>
  <si>
    <t>ASUS UX481FL-BM024TS XMAS 14.0" FHD 300-nits/i5-10210U/16GB/512GB SSD/MX250 2Gb/W10</t>
  </si>
  <si>
    <t>ASUS UX534FTC-AA061T XMAS19 15.6" UHD 350-nits/i7-10510U/16GB/512GB SSD/GTX 1650 4Gb/W10/Royal Blue</t>
  </si>
  <si>
    <t>ASUS UX534FTC-AA196T XMS19 15.6" UHD 350-nits/i5-10210U/8GB/256GB SSD/GTX 1650 4Gb/W10</t>
  </si>
  <si>
    <t>ASUS UX581GV-H2001T 15.6" UHD 400-nits/i9-9980HK/32GB/1TB SSD/RTX 2060/W10/Celestial Blue</t>
  </si>
  <si>
    <t>ASUS UX581GV-H2002T 15.6" UHD 400-nits/i7-9750H/16GB/1TB SSD/RTX 2060/W10/Celestial Blue</t>
  </si>
  <si>
    <t>ASUS X509JA-EJ022T XMAS19 15.6" FHD 200-nits/i3-1005G1/8GB/256GB SSD/UMA/W10/Slate Grey</t>
  </si>
  <si>
    <t>ASUS X509JA-EJ028 BTS20 15.6" FHD 200-nits/i5-1035G1/8GB/256GB SSD/UMA/ENDLESS/Slate Grey</t>
  </si>
  <si>
    <t>ASUS X509JA-EJ028T BTS20 15.6" FHD 200-nits/i5-1035G1/8GB/256GB SSD/UMA/W10/Slate Grey</t>
  </si>
  <si>
    <t>ASUS X509JB-EJ007 BTS20 15.6" FHD 200-nits/i5-1035G1/8GB/256GB SSD/MX110 2Gb/ENDLESS/Slate Grey</t>
  </si>
  <si>
    <t>ASUS X512DA-BQ1191T 15.6" FHD 200-nits/R3-3200U/8GB/256GB SSD/UMA/W10/Slate Grey</t>
  </si>
  <si>
    <t>ASUS X512FL-BQ613T BTS20 15.6" FHD 200-nits/i5-10210U/8GB/256GB SSD/MX250 2Gb/W10/Slate Grey</t>
  </si>
  <si>
    <t>ASUS X540BA-GQ408T BTS20 15.6" HD 200-nits/A4-9125/4GB/128GB SSD/UMA/W10/Silver Gradient</t>
  </si>
  <si>
    <t>ASUS X540MA-DM009 Q1 15.6" FHD 200-nits/Pen-N5000/4GB/128GB SSD/UMA/ENDLESS/Chocolate Black</t>
  </si>
  <si>
    <t>ASUS X540MA-GQ218 15.6" HD 200-nits/Pen-N5000/4GB/256GB SSD/UMA/ENDLESS/Black</t>
  </si>
  <si>
    <t>ASUS X540MA-GQ218T Q2 15.6" HD 200-nits/Pen-N5000/4GB/256GB SSD/UMA/W10/Black</t>
  </si>
  <si>
    <t>ASUS X543BA-DM624 XMAS19 15.6" FHD 200-nits/A4-9125/4GB/256GB SSD/UMA/ENDLESS/Star Grey</t>
  </si>
  <si>
    <t>ASUS X545FA-BQ153T BTS20 15.6" FHD 250-nits/i3-10110U/8GB/256GB SSD/UMA/DVD/W10/Slate Grey</t>
  </si>
  <si>
    <t>ASUS X705MA-BX014 XMAS19 17.3" HD+ 200-nits/Pen-N5000/4GB/1TB HDD/UMA/ENDLESS/Star Grey</t>
  </si>
  <si>
    <t>ASUS X705MA-BX014T XMAS19 17.3" HD+ 200-nits/Pen-N5000/4GB/1TB HDD/UMA/W10/Star Grey</t>
  </si>
  <si>
    <t>Dell Alienware m17 R2 17.3" FHD 144Hz 300-nits/i7-9750H/16GB/1TB SSD (2x512GB SSD)/RTX 2060 6Gb/W10</t>
  </si>
  <si>
    <t>Dell Alienware m17 R2 17.3" FHD 144Hz 300-nits/i7-9750H/16GB/512GB SSD/RTX 2070 8Gb/W10</t>
  </si>
  <si>
    <t>Dell G3 15-3500 Gaming 15.6" FHD IPS 300-nits/i5-10300H/8GB/512GB SSD/GTX 1650 Ti 4Gb/W10/Black</t>
  </si>
  <si>
    <t>Dell G3 15-3500 Gaming 15.6" FHD IPS 300-nits/i7-10750H/16GB/512GB SSD/GTX 1660 Ti 6Gb/W10/Black</t>
  </si>
  <si>
    <t>Dell G3 15-3500 Gaming 15.6" FHD IPS 300-nits/i7-10750H/8GB/512GB SSD/GTX 1660 Ti 6Gb/W10/Black</t>
  </si>
  <si>
    <t>Dell G3 15-3590 15.6" FHD IPS 300-nits 144Hz/i7-9750H/16GB/1TB HDD+256GB SSD/GTX 1660 Ti 6Gb/Linux</t>
  </si>
  <si>
    <t>Dell G3 15-3590 15.6" FHD IPS 300-nits 144Hz/i7-9750H/16GB/1TB HDD+256GB SSD/GTX 1660Ti 6G/W10/Black</t>
  </si>
  <si>
    <t>Dell G3 15-3590 15.6" FHD IPS AG 300-nits 144Hz/i7-9750H/16GB/1TB HDD+256GB SSD/GTX 1660Ti/Linux</t>
  </si>
  <si>
    <t>Dell G3 15-3590 15.6" FHD IPS AG/i7-9750H/8GB/512GB SSD/GTX 1660Ti 6Gb/Linux/Black</t>
  </si>
  <si>
    <t>Dell G3 15-3590 15.6" FHD IPS/i7-9750H/16GB/512GB SSD/GTX 1660 Ti 6Gb/Linux/Black</t>
  </si>
  <si>
    <t>Dell G3 15-3590 15.6" FHD IPS/i7-9750H/16GB/512GB SSD/GTX 1660 Ti 6Gb/W10/Black</t>
  </si>
  <si>
    <t>Dell G3 15-3590 15.6" FHD IPS/i7-9750H/16GB/512GB SSD/GTX 1660 Ti 6Gb/W10/White</t>
  </si>
  <si>
    <t>Dell G3 15-3590 15.6" FHD IPS/i7-9750H/8GB/512GB SSD/GTX 1660 Ti 6Gb/Linux/Black</t>
  </si>
  <si>
    <t>Dell G3 15-3590 15.6" FHD/i7-9750H/16GB/512GB SSD/GTX 1660Ti 6Gb/W10/Black</t>
  </si>
  <si>
    <t>Dell G3 15-3590 15.6" FHD/i7-9750H/8GB/512GB SSD/GTX 1660Ti 6Gb/W10/Black</t>
  </si>
  <si>
    <t>Dell G5 15-5500 Gaming 15.6" FHD WVA LED 144Hz 300-nits/i7-10750H/16GB/1TB SSD/RTX 2060 6G/W10/Black</t>
  </si>
  <si>
    <t>Dell G5 15-5590 15.6" FHD 300-nits 144Hz/i7-9750H/16GB/1TB HDD+256GB SSD/RTX 2060/W10/White</t>
  </si>
  <si>
    <t>Dell G5 15-5590 15.6" FHD IPS 300-nits 144Hz/i7-9750H/16GB/1TB HDD+256GB SSD/GTX 1660Ti/W10/White</t>
  </si>
  <si>
    <t>Dell G5 15-5590 15.6" FHD IPS 300-nits 144Hz/i7-9750H/16GB/1TB HDD+256GB SSD/RTX 2060 6G/Linux/Black</t>
  </si>
  <si>
    <t>Dell G5 15-5590 15.6" FHD IPS 300-nits 144Hz/i7-9750H/16GB/1TB HDD+256GB SSD/RTX 2060 6G/Linux/White</t>
  </si>
  <si>
    <t>Dell G5 15-5590 15.6" FHD IPS 300-nits 144Hz/i7-9750H/16GB/1TB HDD+256GB SSD/RTX 2060 6Gb/W10/Black</t>
  </si>
  <si>
    <t>Dell G5 15-5590 15.6" FHD IPS 300-nits 144Hz/i7-9750H/16GB/1TB HDD+512GB SSD/RTX 2070 8Gb/W10/Black</t>
  </si>
  <si>
    <t>Dell G5 15-5590 15.6" FHD IPS 300-nits/i5-9300H/8GB/512GB SSD/GTX 1650 4Gb/Linux/Black</t>
  </si>
  <si>
    <t>Dell G5 15-5590 15.6" FHD IPS 300-nits/i5-9300H/8GB/512GB SSD/GTX 1650 4Gb/W10/Black</t>
  </si>
  <si>
    <t>Dell G5 15-5590 15.6" FHD IPS 300-nits/i5-9300H/8GB/512GB SSD/GTX 1650 4Gb/W10/White</t>
  </si>
  <si>
    <t>Dell G5 15-5590 15.6" FHD IPS 300-nits/i7-9750H/16GB/1TB HDD+256GB SSD/RTX 2060 6Gb/W10/Black</t>
  </si>
  <si>
    <t>Dell G5 15-5590 15.6" FHD IPS 300-nits/i7-9750H/16GB/512GB SSD/RTX 2060 6Gb/Linux/Black</t>
  </si>
  <si>
    <t>Dell G5 15-5590 15.6" FHD IPS 300-nits/i7-9750H/16GB/512GB SSD/RTX 2060 6Gb/Linux/White</t>
  </si>
  <si>
    <t>Dell G5 15-5590 15.6" FHD IPS/i7-9750H/8GB/1TB HDD+128GB SSD/RTX 2060 6Gb/Linux/Black</t>
  </si>
  <si>
    <t>Dell G5 15-5590 15.6" FHD IPS/i7-9750H/8GB/1TB HDD+128GB SSD/RTX 2060 6Gb/Linux/White</t>
  </si>
  <si>
    <t>Dell G5 15-5590 15.6" FHD IPS/i7-9750H/8GB/1TB HDD+256GB SSD/GTX 1650 4Gb/W10/Black</t>
  </si>
  <si>
    <t>Dell G5 15-5590 15.6" FHD IPS/i7-9750H/8GB/1TB HDD+256GB SSD/GTX 1650 4Gb/W10/White</t>
  </si>
  <si>
    <t>Dell G5 15-5590 15.6" FHD/i7-9750H/8GB/1TB HDD+128GB SSD/RTX 2060 6Gb/W10/White</t>
  </si>
  <si>
    <t>Dell G5 15-5590 15.6" FHD/i7-9750H/8GB/1TB HDD+256GB SSD/GTX 1650 4Gb/Linux/White</t>
  </si>
  <si>
    <t>Dell G7 17-7790 17.3" FHD IPS 300-nits/i5-9300H/8GB/1TB HDD+256GB SSD/GTX 1660Ti 6G/Linux/Abyss Grey</t>
  </si>
  <si>
    <t>Dell Inspiron 3583 15.6" HD AG/Pen-5405U/4GB/1TB HDD/UMA/W10/Blue</t>
  </si>
  <si>
    <t>Dell Inspiron 3583 15.6" HD AG/Pen-5405U/4GB/1TB HDD/UMA/W10/White</t>
  </si>
  <si>
    <t>Dell Inspiron 3585 15.6'' FHD/R5-2500U/8GB/256GB SSD/UMA/Linux/Black</t>
  </si>
  <si>
    <t>Dell Inspiron 3585 15.6" HD/R3-2200U/4GB/128GB SSD/UMA/W10/Black</t>
  </si>
  <si>
    <t>Dell Inspiron 3585 15.6" HD/R3-2200U/4GB/128GB SSD/UMA/W10/Platinum Silver</t>
  </si>
  <si>
    <t>Dell Inspiron 3593 15.6" FHD AG/i3-1005G1/4GB/256GB SSD/UMA/Linux/Black</t>
  </si>
  <si>
    <t>Dell Inspiron 3593 15.6" FHD AG/i3-1005G1/4GB/256GB SSD/UMA/Linux/Platinum Silver</t>
  </si>
  <si>
    <t>Dell Inspiron 3593 15.6" FHD AG/i5-1035G1/4GB/1TB HDD/MX230 2Gb/Linux/Black</t>
  </si>
  <si>
    <t>Dell Inspiron 3593 15.6" FHD AG/i5-1035G1/4GB/1TB HDD/MX230 2Gb/Linux/Platinum Silver</t>
  </si>
  <si>
    <t>Dell Inspiron 3593 15.6" FHD AG/i5-1035G1/4GB/1TB HDD/MX230 2Gb/W10/Platinum Silver</t>
  </si>
  <si>
    <t>Dell Inspiron 3593 15.6" FHD AG/i5-1035G1/8GB/1TB HDD/MX230 2Gb/DVD/Linux/Black</t>
  </si>
  <si>
    <t>Dell Inspiron 3593 15.6" FHD AG/i5-1035G1/8GB/256GB SSD/MX230 2Gb/W10/Black</t>
  </si>
  <si>
    <t>Dell Inspiron 3593 15.6" FHD AG/i5-1035G1/8GB/256GB SSD/MX230 2Gb/W10/Platinum Silver</t>
  </si>
  <si>
    <t>Dell Inspiron 3595 15.6" HD AG/A6-9225/4GB/500GB HDD/UMA/W10/Black</t>
  </si>
  <si>
    <t>Dell Inspiron 3595 15.6" HD AG/A6-9225/4GB/500GB HDD/UMA/W10/Silver</t>
  </si>
  <si>
    <t>Dell Inspiron 3595 15.6" HD AG/A9-9425/4GB/128GB SSD/UMA/Linux/Black</t>
  </si>
  <si>
    <t>Dell Inspiron 3595 15.6" HD AG/A9-9425/4GB/128GB SSD/UMA/Linux/Silver</t>
  </si>
  <si>
    <t>Dell Inspiron 3595 15.6" HD AG/A9-9425/4GB/128GB SSD/UMA/W10/Black</t>
  </si>
  <si>
    <t>Dell Inspiron 3595 15.6" HD AG/A9-9425/4GB/128GB SSD/UMA/W10/Silver</t>
  </si>
  <si>
    <t>Dell Inspiron 3595 15.6" HD AG/A9-9425/4GB/1TB HDD/UMA/Linux/Silver</t>
  </si>
  <si>
    <t>Dell Inspiron 3595 15.6" HD AG/A9-9425/4GB/1TB HDD/UMA/W10/Black</t>
  </si>
  <si>
    <t>Dell Inspiron 3595 15.6" HD AG/A9-9425/4GB/1TB HDD/UMA/W10/Silver</t>
  </si>
  <si>
    <t>Dell Inspiron 3793 17.3" FHD IPS AG/i7-1065G7/8GB/512GB SSD/MX230 2Gb/DVD/Linux/Black</t>
  </si>
  <si>
    <t>Dell Inspiron 3793 17.3" FHD/i7-1065G7/8GB/512GB SSD/MX230 2Gb/DVD/Linux/Platinum Silver</t>
  </si>
  <si>
    <t>Dell Inspiron 5391 13.3" FHD/i3-10110U/4GB/128GB SSD/UMA/Linux/Ice Lilac</t>
  </si>
  <si>
    <t>Dell Inspiron 5490 14.0" FHD/i3-10110U/4GB/128GB SSD/UMA/W10/Platinum Silver</t>
  </si>
  <si>
    <t>Dell Inspiron 5490 14.0" FHD/i5-10210U/8GB/256GB SSD/UMA/W10/Platinum Silver</t>
  </si>
  <si>
    <t>Dell Inspiron 5490 14.0" FHD/i7-10510U/8GB/512GB SSD/MX230 2Gb/Linux/Platinum Silver</t>
  </si>
  <si>
    <t>Dell Inspiron 5491 14.0" FHD Touch/i3-10110U/4GB/256GB SSD/UMA/W10/Urban Grey</t>
  </si>
  <si>
    <t>Dell Inspiron 5593 15.6" FHD IPS AG/i3-1005G1/4GB/256GB SSD/UMA/Linux/Silver</t>
  </si>
  <si>
    <t>Dell Inspiron 5593 15.6" FHD IPS AG/i5-1035G1/8GB/512GB SSD/MX230 2Gb/Linux/Blue</t>
  </si>
  <si>
    <t>Dell Inspiron 5593 15.6" FHD IPS AG/i5-1035G1/8GB/512GB SSD/MX230 2Gb/W10/Blue</t>
  </si>
  <si>
    <t>Dell Inspiron 5593 15.6" FHD IPS AG/i5-1035G1/8GB/512GB SSD/MX230 2Gb/W10/Platinum Silver</t>
  </si>
  <si>
    <t>Dell Inspiron 5593 15.6" FHD IPS AG/i7-1065G7/8GB/512GB SSD/MX230 4Gb/Linux/Blue</t>
  </si>
  <si>
    <t>Dell Inspiron 5593 15.6" FHD IPS AG/i7-1065G7/8GB/512GB SSD/MX230 4Gb/Linux/Silver</t>
  </si>
  <si>
    <t>Dell Inspiron 5593 15.6" FHD IPS/i3-1005G1/4GB/256GB SSD/UMA/W10/Silver</t>
  </si>
  <si>
    <t>Dell Inspiron 7490 14.0" FHD 300-nits/i5-10210U/8GB/256GB SSD/UMA/W10/Ice Berry</t>
  </si>
  <si>
    <t>Dell Inspiron 7490 14.0" FHD 300-nits/i7-10510U/16GB/512GB SSD/MX250 2G/W10/Ice Berry</t>
  </si>
  <si>
    <t>Dell Inspiron 7490 14.0" FHD 300-nits/i7-10510U/16GB/512GB SSD/MX250 2Gb/W10/Silver</t>
  </si>
  <si>
    <t>Dell XPS 13 13.3" FHD/i7-10510U/16GB/512GB SSD/UMA/W10/Platinum Silver</t>
  </si>
  <si>
    <t>Dell XPS 15 15.6" UHD+ Touch A-R 500-nit/i7-10750H/16GB/1TB SSD/GTX 1650 Ti 4Gb/W10/Platinum Silver</t>
  </si>
  <si>
    <t>Dell XPS 15.6" 4K UHD OLED 400-nits/i7-9750H/16GB/512GB SSD/GTX 1650 4Gb/W10/Silver</t>
  </si>
  <si>
    <t>Dell XPS 15.6" FHD 500-nits/i5-9300H/8GB/512GB SSD/GTX 1650 4Gb/W10/Silver</t>
  </si>
  <si>
    <t>Dell XPS 15.6" FHD IPS 500-nits/i7-9750H/16GB/1TB SSD/GTX 1650 4Gb/W10/Silver</t>
  </si>
  <si>
    <t>HUAWEI MateBook 13 R5 512 (AMD)</t>
  </si>
  <si>
    <t>HUAWEI MateBook 13 Space Gray</t>
  </si>
  <si>
    <t>HUAWEI MateBook D 14 2019  i5 (NobelB-WAH9C)</t>
  </si>
  <si>
    <t>HUAWEI MateBook D 14 R7 (AMD)</t>
  </si>
  <si>
    <t>HUAWEI MateBook D 14 Space gray</t>
  </si>
  <si>
    <t>HUAWEI MateBook D 15 Space gray</t>
  </si>
  <si>
    <t>HUAWEI MateBook D15 R7 (AMD)</t>
  </si>
  <si>
    <t>HUAWEI MateBook X Pro Green</t>
  </si>
  <si>
    <t>HUAWEI MateBook X Pro Space Gray</t>
  </si>
  <si>
    <t>Lenovo IdeaPad 3 [*] 15,6" FHD TN/ATHLON SILVER 3050U/8Gb/256Gb SSD/UMA/DOS/Platinum Grey</t>
  </si>
  <si>
    <t>Lenovo IdeaPad 3 15,6" FHD IPS/i3-1005G1/4Gb/128Gb SSD/UMA/DOS/Platinum Grey</t>
  </si>
  <si>
    <t>Lenovo IdeaPad 3 15,6" FHD IPS/i3-1005G1/8Gb/512Gb SSD/UMA/W10/Abyss Blue</t>
  </si>
  <si>
    <t>Lenovo IdeaPad 3 15,6" FHD IPS/i5-1035G1/8Gb/256Gb SSD/UMA/DOS/Abyss Blue</t>
  </si>
  <si>
    <t>Lenovo IdeaPad 3 15,6" FHD IPS/i5-1035G1/8Gb/512Gb SSD/UMA/DOS/Abyss Blue</t>
  </si>
  <si>
    <t>Lenovo IdeaPad 3 15,6" FHD IPS/R3-4300U/8Gb/512Gb SSD/UMA/DOS/Abyss Blue</t>
  </si>
  <si>
    <t>Lenovo IdeaPad 3 15,6" FHD IPS/R5-4500U/8Gb/1Tb HDD+128Gb SSD/UMA/DOS/Platinum Grey</t>
  </si>
  <si>
    <t>Lenovo IdeaPad 3 15,6" FHD IPS/R5-4500U/8Gb/1Tb HDD+128Gb SSD/UMA/W10/Platinum Grey</t>
  </si>
  <si>
    <t>Lenovo IdeaPad 3 15,6" FHD IPS/R5-4500U/8Gb/256Gb SSD/UMA/DOS/Abyss Blue</t>
  </si>
  <si>
    <t>Lenovo IdeaPad 3 15,6" FHD IPS/R5-4500U/8Gb/512Gb SSD/UMA/DOS/Platinum Grey</t>
  </si>
  <si>
    <t>Lenovo IdeaPad 3 15,6" FHD TN/i3-1005G1/8Gb/256Gb SSD/UMA/DOS/Abyss Blue</t>
  </si>
  <si>
    <t>Lenovo IdeaPad 3 15,6" FHD TN/R3-4300U/8Gb/256Gb SSD/UMA/DOS/Platinum Grey</t>
  </si>
  <si>
    <t>Lenovo IdeaPad 3 15,6" HD TN/ATHLON SILVER 3050U/8Gb/256Gb SSD/UMA/W10/Platinum Grey</t>
  </si>
  <si>
    <t>Lenovo IdeaPad 5 14" FHD IPS/R3-4300U/8Gb/512Gb SSD/UMA/W10/Light Teal</t>
  </si>
  <si>
    <t>Lenovo IdeaPad 5 14" FHD IPS/R7-4700U/16Gb/256Gb SSD/UMA/DOS/Graphite Grey</t>
  </si>
  <si>
    <t>Lenovo IdeaPad 5 15,6" FHD IPS/i3-1005G1/8Gb/256Gb SSD/UMA/W10/Light Teal</t>
  </si>
  <si>
    <t>Lenovo IdeaPad 5 15,6" FHD IPS/R3-4300U/8Gb/256Gb SSD/UMA/W10/Graphite Grey</t>
  </si>
  <si>
    <t>Lenovo IdeaPad Gaming 3 15,6" FHD IPS/i5-10300H/16Gb/512Gb SSD/GTX 1650 4Gb/W10/Chameleon Blue</t>
  </si>
  <si>
    <t>Lenovo IdeaPad Gaming 3 15,6" FHD IPS/i5-10300H/8Gb/512Gb SSD/GTX 1650 Ti 4Gb/DOS/Chameleon Blue</t>
  </si>
  <si>
    <t>Lenovo IdeaPad L340 15,6" FHD TN/R3-3200U/4Gb/256Gb SSD/UMA/DOS/Granite Black</t>
  </si>
  <si>
    <t>Lenovo IdeaPad L340 15,6" FHD TN/R3-3200U/8Gb/256Gb SSD/UMA/DOS/Granite Black</t>
  </si>
  <si>
    <t>Lenovo IdeaPad L340 Gaming 15,6" FHD IPS/i5-9300H/16Gb/1Tb HDD + 128Gb SSD/GTX 1650 4Gb/W10/Black</t>
  </si>
  <si>
    <t>Lenovo IdeaPad L340 Gaming 15,6" FHD IPS/i5-9300H/8Gb/1Tb HDD+128Gb SSD/GTX 1650 4Gb/W10/Black</t>
  </si>
  <si>
    <t>Lenovo IdeaPad S145 15,6" FHD TN/A4-9125/4GB/256GB SSD/UMA/W10/Black</t>
  </si>
  <si>
    <t>Lenovo IdeaPad S145 15,6" HD TN/A4-9125/8GB/128GB SSD/UMA/W10/Grey</t>
  </si>
  <si>
    <t>Lenovo Legion Y540 17,3" FHD IPS 144Hz/i7-9750HF/32Gb/1Tb+512Gb SSD/GTX 1660 Ti 6Gb/DOS/Black</t>
  </si>
  <si>
    <t>Lenovo Yoga S740 15,6" FHD IPS 500N/i5-9300H/8Gb/256Gb SSD/GTX 1650 4Gb/W10/Iron Grey</t>
  </si>
  <si>
    <t>Ноутбук HP15 15-dw2004ur 15,6" FHD, Intel Core i5-1035G1, 4Gb, 256Gb SSD, no ODD, NVidia MX130 2Gb, FreeDOS, серебристый</t>
  </si>
  <si>
    <t>Ноутбук HP15 15-dw2003ur 15,6" FHD, Intel Core i5-1035G1, 4Gb, 256Gb SSD, no ODD, Win10, серебристый</t>
  </si>
  <si>
    <t>Ноутбук HP15 15-dw2002ur 15,6" FHD, Intel Core i3-1005G1, 4Gb, 256Gb SSD, no ODD, Win10, серебристый</t>
  </si>
  <si>
    <t>Ноутбук HP15 15-da0525ur 15,6" HD, Intel Core i3-8130U, 4Gb, 128Gb SSD, no ODD, Win10, черный</t>
  </si>
  <si>
    <t>Ноутбук HP15 15-da0528ur 15,6" FHD, Intel Core i3-8130U, 4Gb, 256Gb SSD, no ODD, FreeDOS, черный</t>
  </si>
  <si>
    <t>Ноутбук HP15 15-da0530ur 15,6" FHD, Intel Core i3-8130U, 8Gb, 256Gb SSD, no ODD, FreeDOS, черный</t>
  </si>
  <si>
    <t>Ноутбук HP15 15-db0497ur 15,6" FHD, AMD A4-9125, 4Gb, 500Gb, no ODD, FreeDOS, черный</t>
  </si>
  <si>
    <t>Ноутбук HP15 15-db0500ur 15,6" FHD, AMD A6-9225, 4Gb, 500Gb, no ODD, FreeDOS, черный</t>
  </si>
  <si>
    <t>Ноутбук HP15 15-db0504ur 15,6" HD, AMD A6-9225, 8Gb, 1Tb, no ODD, FreeDOS, черный</t>
  </si>
  <si>
    <t>Ноутбук HP14 14-cm0088ur 14" HD, AMD A4-9125, 4Gb, 256Gb SSD, no ODD, FreeDOS, черный</t>
  </si>
  <si>
    <t>Ноутбук HP15 15-dw2014ur 15,6" FHD, Intel Core i3-1005G1, 4Gb, 128Gb SSD, no ODD, FreeDOS, серебристый</t>
  </si>
  <si>
    <t>Ноутбук HP Pavilion 14x360 14-dh1006ur 14" FHD Touch, Intel Core i3-10110U, 4Gb, 256Gb SSD, no ODD, NVidia MX130 2Gb, Wi</t>
  </si>
  <si>
    <t>Ноутбук HP Pavilion 14x360 14-dh1009ur 14" FHD Touch, Intel Core i5-10210U, 8Gb, 512Gb SSD, no ODD, NVidia MX130 2Gb, Wi</t>
  </si>
  <si>
    <t>Ноутбук HP Pavilion 15x360 15-dq1003ur 15,6" HD Touch, Intel Core i3-10110U, 4Gb, 256Gb SSD, no ODD, Win10, серебристый</t>
  </si>
  <si>
    <t>Ноутбук HP Pavilion 15x360 15-dq1004ur 15,6" HD Touch, Intel Core i3-10110U, 8Gb, 1Tb, no ODD, Win10, серебристый</t>
  </si>
  <si>
    <t>Ноутбук HP Pavilion 15x360 15-dq1005ur 15,6" FHD Touch, Intel Core i5-10210U, 8Gb, 256Gb SSD, no ODD, Win10, серебристый</t>
  </si>
  <si>
    <t>Ноутбук HP14 14-cf3000ur 14" HD, Intel Core i3-1005G1, 4Gb, 128Gb SSD, no ODD, Win10, черный</t>
  </si>
  <si>
    <t>Ноутбук HP14 14-cf3001ur 14" FHD, Intel Core i3-1005G1, 4Gb, 1Tb + 128Gb SSD, no ODD, FreeDOS, черный</t>
  </si>
  <si>
    <t>Ноутбук HP14 14-cf3003ur 14" FHD, Intel Core i5-1035G1, 8Gb, 1Tb + 128Gb SSD, no ODD, AMD M620 2Gb, FreeDOS, черный</t>
  </si>
  <si>
    <t>Ноутбук HP17 17-ca0160ur 17,3" HD+, AMD A4-9125, 4Gb, 500Gb, DVD-RW, Win10, черный</t>
  </si>
  <si>
    <t>Ноутбук HP17 17-ca1057ur 17,3" FHD, AMD R5-3500U, 8Gb, 256Gb SSD, no ODD, Win10, серебристый</t>
  </si>
  <si>
    <t>Ноутбук HP17 17-ca1058ur 17,3" HD+, AMD R7-3700U, 8Gb, 512Gb SSD, no ODD, Win10, серебристый</t>
  </si>
  <si>
    <t>Ноутбук HP17 17-ca1059ur 17,3" FHD, AMD R7-3700U, 16Gb, 512Gb SSD, DVD-RW, Win10, серебристый</t>
  </si>
  <si>
    <t>Ноутбук HP17 17-ca2003ur 17,3" HD+, AMD Athlon-3050U, 4Gb, 128Gb SSD, DVD-RW, Win10, белый</t>
  </si>
  <si>
    <t>Ноутбук HP17 17-ca2007ur 17,3" FHD, AMD R3-3250U, 4Gb, 128Gb SSD, no ODD, Win10, черный</t>
  </si>
  <si>
    <t>Ноутбук HP17 17-ca2008ur 17,3" HD+, AMD R3-3250U, 4Gb, 256Gb SSD, no ODD, Win10, черный</t>
  </si>
  <si>
    <t>Ноутбук HP17 17-ca2009ur 17,3" HD+, AMD R3-3250U, 8Gb, 256Gb SSD, no ODD, Win10, черный</t>
  </si>
  <si>
    <t>Ноутбук HP Pavilion Gaming 15-dk1009ur 15,6" FHD, Intel Core i5-10300H, 8Gb, 256Gb SSD, no ODD, NVidia GTX1650 4Gb, Free</t>
  </si>
  <si>
    <t>Ноутбук HP Pavilion Gaming 15-dk1010ur 15,6" FHD, Intel Core i5-10300H, 8Gb, 256Gb SSD, no ODD, NVidia GTX1650 4Gb, Win1</t>
  </si>
  <si>
    <t>Ноутбук HP Pavilion Gaming 15-dk1011ur 15,6" FHD, Intel Core i5-10300H, 8Gb, 256Gb SSD, no ODD, NVidia GTX1650Ti 4Gb, Fr</t>
  </si>
  <si>
    <t>Ноутбук HP Pavilion Gaming 15-dk1012ur 15,6" FHD, Intel Core i5-10300H, 8Gb, 256Gb SSD, no ODD, NVidia GTX1650Ti 4Gb, Wi</t>
  </si>
  <si>
    <t>Ноутбук HP Pavilion Gaming 15-dk1013ur 15,6" FHD, Intel Core i5-10300H, 16Gb, 512Gb SSD, no ODD, NVidia GTX1660Ti 6Gb, F</t>
  </si>
  <si>
    <t>Ноутбук HP Pavilion Gaming 15-dk1014ur 15,6" FHD, Intel Core i5-10300H, 16Gb, 512Gb SSD, no ODD, NVidia GTX1660Ti 6Gb, W</t>
  </si>
  <si>
    <t>Ноутбук HP Pavilion Gaming 15-dk1015ur 15,6" FHD, Intel Core i7-10750H, 16Gb, 512Gb SSD, no ODD, NVidia GTX1660Ti 6Gb, F</t>
  </si>
  <si>
    <t>Ноутбук HP Pavilion Gaming 15-dk1016ur 15,6" FHD, Intel Core i7-10750H, 16Gb, 512Gb SSD, no ODD, NVidia GTX1660Ti 6Gb, W</t>
  </si>
  <si>
    <t>Ноутбук HP15 15-da0524ur 15,6" HD, Intel Core i3-8130U, 4Gb, 128Gb SSD, no ODD, FreeDOS, черный</t>
  </si>
  <si>
    <t>Ноутбук HP15 15-da0531ur 15,6" FHD, Intel Core i3-8130U, 8Gb, 256Gb SSD, no ODD, Win10, черный</t>
  </si>
  <si>
    <t>Ноутбук HP14 14-cf3002ur 14" FHD, Intel Core i5-1035G1, 8Gb, 256Gb SSD, no ODD, AMD M620 2Gb, FreeDOS, серебристый</t>
  </si>
  <si>
    <t>Ноутбук HP Pavilion 14x360 14-dh1005ur 14" HD Touch, Intel Core i3-10110U, 4Gb, 128Gb SSD, no ODD, Win10, серебристый</t>
  </si>
  <si>
    <t>Ноутбук HP15 15s-fq1060ur 15,6" FHD, Intel Core i3-1005G1, 4Gb, 128Gb SSD, no ODD, Win10, черный</t>
  </si>
  <si>
    <t>Ноутбук HP15 15s-fq1061ur 15,6" FHD, Intel Core i3-1005G1, 4Gb, 128Gb SSD, no ODD, Win10, синий</t>
  </si>
  <si>
    <t>Ноутбук HP Pavilion Gaming 15-ec1002ur 15,6" FHD, AMD R5-4600H, 8Gb, 256Gb SSD, no ODD, NVidia GTX1650 4Gb, FreeDOS, чер</t>
  </si>
  <si>
    <t>Ноутбук HP Pavilion Gaming 15-ec1007ur 15,6" FHD, AMD R5-4600H, 8Gb, 256Gb SSD, no ODD, NVidia GTX1650Ti 4Gb, FreeDOS, ч</t>
  </si>
  <si>
    <t>Ноутбук HP Pavilion Gaming 15-ec1008ur 15,6" FHD, AMD R5-4600H, 8Gb, 256Gb SSD, no ODD, NVidia GTX1650Ti 4Gb, Win10, чер</t>
  </si>
  <si>
    <t>Ноутбук HP17 17-by3021ur 17,3" HD+, Intel Core i3-1005G1, 4Gb, 256Gb SSD, no ODD, Win10, черный</t>
  </si>
  <si>
    <t>Ноутбук HP17 17-by3025ur 17,3" FHD, Intel Core i5-1035G1, 8Gb, 256Gb SSD, no ODD, NVidia MX330 2Gb, FreeDOS, серебристый</t>
  </si>
  <si>
    <t>Ноутбук HP17 17-by3026ur 17,3" FHD, Intel Core i5-1035G1, 8Gb, 256Gb SSD, no ODD, NVidia MX330 2Gb, Win10, серебристый</t>
  </si>
  <si>
    <t>Ноутбук HP17 17-by3027ur 17,3" FHD, Intel Core i5-1035G1, 8Gb, 1Tb + 128Gb SSD, no ODD, NVidia MX330 2Gb, Win10, серебри</t>
  </si>
  <si>
    <t>Ноутбук HP17 17-by3028ur 17,3" FHD, Intel Core i5-1035G1, 8Gb, 512Gb SSD, no ODD, NVidia MX330 2Gb, Win10, серебристый</t>
  </si>
  <si>
    <t>Ноутбук HP Pavilion Gaming 17-cd1001ur 17,3" FHD, Intel Core i5-10300H, 8Gb, 256Gb SSD, no ODD, NVidia GTX1650 4Gb, Free</t>
  </si>
  <si>
    <t>Ноутбук HP Pavilion Gaming 17-cd1002ur 17,3" FHD, Intel Core i5-10300H, 8Gb, 256Gb SSD, no ODD, NVidia GTX1650 4Gb, Win1</t>
  </si>
  <si>
    <t>Ноутбук HP Pavilion Gaming 17-cd1004ur 17,3" FHD, Intel Core i5-10300H, 8Gb, 256Gb SSD, no ODD, NVidia GTX1650Ti 4Gb, Wi</t>
  </si>
  <si>
    <t>Ноутбук HP Pavilion Gaming 17-cd1006ur 17,3" FHD, Intel Core i5-10300H, 16Gb, 512Gb SSD, no ODD, NVidia GTX1660Ti 6Gb, W</t>
  </si>
  <si>
    <t>Ноутбук HP Pavilion Gaming 17-cd1007ur 17,3" FHD, Intel Core i7-10750H, 16Gb, 512Gb SSD, no ODD, NVidia GTX1660Ti 6Gb, F</t>
  </si>
  <si>
    <t>Ноутбук HP14 14-dk0038ur 14" HD, AMD R5-3500U, 8Gb, 256Gb SSD, no ODD, FreeDOS, золотистый</t>
  </si>
  <si>
    <t>Ноутбук HP15 15-db0549ur 15,6" FHD, AMD A4-9125, 8Gb, 256Gb SSD, no ODD, FreeDOS, черный</t>
  </si>
  <si>
    <t>Ноутбук HP15 15-db0551ur 15,6" HD, AMD A6-9225, 4Gb, 1Tb, no ODD, FreeDOS, черный</t>
  </si>
  <si>
    <t>Ноутбук HP15 15-db0553ur 15,6" FHD, AMD A9-9425, 4Gb, 256Gb SSD, no ODD, Win10, черный</t>
  </si>
  <si>
    <t>Ноутбук HP17 17-ca2013ur 17,3" FHD, AMD Athlon-3150U, 8Gb, 512Gb SSD, no ODD, AMD M530 2Gb, FreeDOS, серебристый</t>
  </si>
  <si>
    <t>Ноутбук HP15 15-da0507ur 15,6" HD, Intel Pentium N5000, 4Gb, 128Gb SSD, no ODD, Win10, черный</t>
  </si>
  <si>
    <t>Ноутбук HP15 15-da0509ur 15,6" FHD, Intel Pentium N5000, 4Gb, 128Gb SSD, no ODD, Win10, черный</t>
  </si>
  <si>
    <t>Ноутбук HP15 15-da0511ur 15,6" HD, Intel Pentium N5000, 4Gb, 128Gb SSD, no ODD, Win10, белый</t>
  </si>
  <si>
    <t>Ноутбук HP15 15-da0523ur 15,6" HD, Intel Pentium N5000, 8Gb, 1Tb, no ODD, Win10, черный</t>
  </si>
  <si>
    <t>Ноутбук HP15 15-da0541ur 15,6" HD, Intel Pentium N5000, 4Gb, 256Gb SSD, no ODD, Win10, серебристый</t>
  </si>
  <si>
    <t>Ноутбук HP15 15-da0542ur 15,6" HD, Intel Pentium N5000, 4Gb, 256Gb SSD, no ODD, Win10, золотистый</t>
  </si>
  <si>
    <t>Ноутбук HP15 15-da0506ur 15,6" HD, Intel Pentium N5000, 4Gb, 128Gb SSD, no ODD, FreeDOS, черный</t>
  </si>
  <si>
    <t>Ноутбук HP15 15-da0508ur 15,6" FHD, Intel Pentium N5000, 4Gb, 128Gb SSD, no ODD, FreeDOS, черный</t>
  </si>
  <si>
    <t>Ноутбук HP15 15-da0510ur 15,6" HD, Intel Pentium N5000, 4Gb, 128Gb SSD, no ODD, FreeDOS, белый</t>
  </si>
  <si>
    <t>Ноутбук HP15 15-da0520ur 15,6" HD, Intel Pentium N5000, 8Gb, 256Gb SSD, no ODD, NVidia MX110 2Gb, FreeDOS, черный</t>
  </si>
  <si>
    <t>Ноутбук HP15 15-da0540ur 15,6" HD, Intel Pentium N5000, 8Gb, 128Gb SSD, no ODD, FreeDOS, серебристый</t>
  </si>
  <si>
    <t>Ноутбук Lenovo Thinkbook 13S-IML 13.3" FHD, Intel Core i7-10510U, 16Gb, 512Gb SSD, noDVD, Win10 Pro, grey (20RR0003RU)</t>
  </si>
  <si>
    <t>Ноутбук Lenovo Thinkbook 13S-IML 13.3" FHD, Intel Core i5-10210U, 16Gb, 512Gb SSD, noDVD, Win10 Pro, grey (20RR0006RU)</t>
  </si>
  <si>
    <t>Ноутбук Lenovo Thinkbook 15-IIL 15.6" FHD, Intel Core i5-1035G1, 8Gb, 256Gb SSD, noDVD, Win10 Pro, grey (20SM000FRU)</t>
  </si>
  <si>
    <t>Ноутбук Lenovo Thinkbook 15-IIL 15.6" FHD, Intel Core i7-1065G7, 8Gb, 256Gb SSD, noDVD, NoOS, grey (20SM0027RU)</t>
  </si>
  <si>
    <t>Ноутбук Lenovo Thinkbook 15-IIL 15.6" FHD, Intel Core i7-1065G7, 16Gb, 512Gb SSD, noDVD, Win10 Pro, grey (20SM002CRU)</t>
  </si>
  <si>
    <t>Ноутбук HP15 15-db0394ur 15.6" HD, AMD A9-9425, 4Gb, 128 Gb SSD, no ODD, Win10, черный</t>
  </si>
  <si>
    <t>Ноутбук HP14 14-cm0080ur 14" FHD, AMD A9-9425, 4Gb, 128Gb SSD, no ODD, Win10, черный</t>
  </si>
  <si>
    <t>Ноутбук HP Pavilion 15 15-cw1002ur 15.6" FHD, AMD R3-3300U, 8Gb, 256Gb SSD, no ODD, Vega 6, Win10, серебристый</t>
  </si>
  <si>
    <t>Ноутбук HP17 17-ca0134ur 17.3" HD+, AMD A6-9225, 4Gb, 128Gb SSD, DVD-RW, DOS, черный, эксклюзив</t>
  </si>
  <si>
    <t>Ноутбук HP15 15-db1075ur 15.6" HD, AMD R3-3200U , 4Gb, 128Gb SSD, no ODD, FreeDOS, черный</t>
  </si>
  <si>
    <t>Ноутбук Lenovo 330-15ARR 15.6" , AMD RYZEN 5 2500U, 8Gb, 1Tb+128 Gb SSD, noDVD, Win10 (81D200Q4RU)</t>
  </si>
  <si>
    <t>Ноутбук Lenovo 330-15AST 15.6" HD, AMD A4-9125, 4Gb, 500 Gb, noDVD, AMD R530 2Gb, Win10, grey (81D600FQRU)</t>
  </si>
  <si>
    <t>Ноутбук Lenovo V130-15IKB 15.6" FHD, Intel Core i3-8130U, 8Gb, 256Gb SSD, DVD-RW, DOS, серый (81HN0110RU)</t>
  </si>
  <si>
    <t>Ноутбук Lenovo V130-15IKB 15.6" FHD, Intel Core i3-8130U, 4Gb, 128Gb SSD, DVD-RW, DOS, серый (81HN0114RU)</t>
  </si>
  <si>
    <t>Ноутбук Lenovo V130-15IKB 15.6" FHD, Intel Core i3-8130U, 4Gb, 128Gb SSD, DVD-RW, Win10, серый (81HN011CRU)</t>
  </si>
  <si>
    <t>Ноутбук Lenovo L340-15IRH Gaming 15.6" FHD,Intel Core i7-9750H,16Gb,1Tb SSD,1650GTX 4Gb,Win10,black(81LK004URU)</t>
  </si>
  <si>
    <t>Ноутбук Lenovo L340-15IRH Gaming 15.6" FHD,Intel Core i7-9750H,8Gb,1Tb+128Gb SSD,1650GTX 4Gb,Dos, black(81LK00A3RK)</t>
  </si>
  <si>
    <t>Ноутбук Lenovo L340-15IRH Gaming 15.6" FHD,Intel Core i5-9300HF,16Gb, 256Gb SSD M.2,1650GTX 4Gb,DOS,black(81LK01GXRK)</t>
  </si>
  <si>
    <t>Ноутбук Lenovo L340-17IRH Gaming 17.3" FHD, Intel Core i7-9750H, 16Gb, 1Tb+SSD 256Gb,1650GTX 4Gb,DOS,black(81LL003SRK)</t>
  </si>
  <si>
    <t>Ноутбук Lenovo L340-15API 15.6" FHD, AMD RYZEN 3 3200U, 8Gb, 1Tb + SSD 128 Gb, noDVD, DOS, grey (81LW0053RK)</t>
  </si>
  <si>
    <t>Ноутбук Lenovo L340-15API 15.6" FHD, AMD RYZEN 3 3200U, 8Gb, 256Gb SSD, noDVD, Dos, black (81LW0054RK)</t>
  </si>
  <si>
    <t>Ноутбук Lenovo L340-15API 15.6" FHD, AMD RYZEN 5 3500U, 4Gb, 128Gb SSD, noDVD, Dos, grey (81LW0056RK)</t>
  </si>
  <si>
    <t>Ноутбук Lenovo L340-15API 15.6" FHD, AMD RYZEN 3 3200U, 4Gb, 500Gb, noDVD, Win10, black (81LW005BRU)</t>
  </si>
  <si>
    <t>Ноутбук Lenovo L340-15API 15.6" FHD, AMD RYZEN 3 3200U, 4Gb, 1Tb+ SSD 128Gb, noDVD, Win10, grey (81LW005DRU)</t>
  </si>
  <si>
    <t>Ноутбук Lenovo L340-15API 15.6" HD, AMD RYZEN 3 3200U, 8Gb, 256Gb SSD, noDVD, Win10, black (81LW005GRU)</t>
  </si>
  <si>
    <t>Ноутбук Lenovo L340-15API 15.6" FHD, AMD RYZEN 5 3500U, 4Gb, 1Tb, noDVD, Win10, grey (81LW005HRU)</t>
  </si>
  <si>
    <t>Ноутбук Lenovo L340-15API 15.6" FHD, AMD ATHLON 300U, 4Gb, 1Tb, noDVD, Dos, (81LW0087RK)</t>
  </si>
  <si>
    <t>Ноутбук Lenovo V145-15AST 15.6" FHD, AMD A4-9125, 4Gb, 500Gb, DVD-RW, DOS, black (81MT0018RU)</t>
  </si>
  <si>
    <t>Ноутбук Lenovo V340-17IWL 17.3" FHD, Intel Core i5-8265U, 8Gb, 1Tb, DVD-RW,MX110 2GB, Win10 Pro, grey (81RG001BRU)</t>
  </si>
  <si>
    <t>Ноутбук Lenovo YOGA C740-14IML 14.0" FHD IPS Touch, Intel Core i5-10210U, 16Gb, 1Tb SSD, Win10, grey (81TC0081RU)</t>
  </si>
  <si>
    <t>Ноутбук Lenovo IP3 15ADA05 15.6" FHD, AMD Ryzen3 3250U, 4Gb, 256Gb SSD, noDVD, Win10, grey (81W1004URU)</t>
  </si>
  <si>
    <t>Ноутбук Lenovo IP3 15ARE05 15.6" FHD, AMD Ryzen5 4500U, 4Gb, 256Gb SSD, noDVD, Win10, grey (81W4002YRU)</t>
  </si>
  <si>
    <t>Ноутбук Lenovo IP3 15IIL05 15.6" FHD, Intel Core i3-1005G1, 4Gb, 512Gb SSD, noDVD, Win10, grey (81WE007ARU)</t>
  </si>
  <si>
    <t>Ноутбук Lenovo IP3 15IIL05 15.6" FHD, Intel Core i5-1035G1, 4Gb, 256Gb SSD, noDVD, Win10, grey (81WE007BRU)</t>
  </si>
  <si>
    <t>Ноутбук Lenovo IP3 15IIL05 15.6" FHD, Intel Core i3-1005G1, 8Gb, 512Gb SSD, noDVD, Dos, grey (81WE007FRK)</t>
  </si>
  <si>
    <t>Ноутбук Lenovo IP3 15IIL05 15.6" FHD, Intel Core i5-1035G1, 4Gb, 256Gb SSD, noDVD, Dos, grey (81WE007GRK)</t>
  </si>
  <si>
    <t>Ноутбук Lenovo IP3 15IIL05 15.6" FHD, Intel Core i5-1035G1, 8Gb, 512Gb SSD, noDVD, Dos, grey (81WE007JRK)</t>
  </si>
  <si>
    <t>Ноутбук Lenovo IP3 15IIL05 15.6" FHD, Intel Core i3-1005G1, 8Gb, 128Gb SSD, noDVD, Dos, grey (81WE00JWRK)</t>
  </si>
  <si>
    <t>Ноутбук Lenovo IP3 15IIL05 15.6" FHD, Intel Core i5-1035G1, 8Gb, 256Gb SSD, noDVD, Win10, grey (81WE00K1RU)</t>
  </si>
  <si>
    <t>Ноутбук Lenovo IP3 15IIL05 15.6" FHD, Intel Core i3-1005G1, 8Gb, 512Gb SSD, noDVD, Dos, blue (81WE00LQRK)</t>
  </si>
  <si>
    <t>Ноутбук Lenovo IP3 15IIL05 15.6" FHD, Intel Core i3-1005G1, 8Gb, 256Gb SSD, noDVD, Win10, blue (81WE00LRRU)</t>
  </si>
  <si>
    <t>Ноутбук Lenovo S540-13IML 13.3" QHD, Intel Core i5-10210U, 16Gb, 512Gb SSD, noDVD, Win10, blue (81XA002MRU)</t>
  </si>
  <si>
    <t>Ноутбук Lenovo S540-13API 13.3" QHD, AMD RYZEN 5 3550H, 8Gb, 256Gb SSD, noDVD, Win10, blue (81XC0013RU)</t>
  </si>
  <si>
    <t>Ноутбук Lenovo Gaming3 15IMH05 15.6" FHD,Intel Core i5-10300H,16Gb,512Gb SSD,1650GTX 4Gb,Win10,blue(81Y4006VRU)</t>
  </si>
  <si>
    <t>Ноутбук Lenovo Gaming3 15IMH05 15.6" FHD,Intel Core i7-10750H,16Gb,512Gb SSD,1650GTX Ti 4Gb,Win10,blue(81Y4006XRU)</t>
  </si>
  <si>
    <t>Ноутбук Lenovo Gaming3 15IMH05 15.6" FHD,Intel Core i5-10300H,8Gb,512Gb SSD,1650GTX Ti 4Gb,Dos,blue(81Y40099RK)</t>
  </si>
  <si>
    <t>Ноутбук Lenovo Gaming3 15IMH05 15.6" FHD,Intel Core i7-10750H,16Gb,512Gb SSD,1650GTX Ti 4Gb,Dos,blue(81Y4009CRK)</t>
  </si>
  <si>
    <t>Ноутбук Lenovo V15-IKB 15.6" FHD, Intel Core i3-8130U, 8Gb, 1Tb, noDVD, Win10 Pro, grey (81YD000TRU)</t>
  </si>
  <si>
    <t>Ноутбук Lenovo IP5 14IIL05 14.0" FHD, Intel Core i5-1035G1, 8Gb, 512Gb SSD, noDVD, Win10, light teal (81YH0067RU)</t>
  </si>
  <si>
    <t>Ноутбук Lenovo IP5 15IIL05 15.6" FHD, Intel Core i5-1035G1, 8Gb, 256Gb SSD, noDVD, Dos, grey (81YK001CRK)</t>
  </si>
  <si>
    <t>Ноутбук Lenovo IP5 15ARE05 15.6" FHD, AMD RYZEN 5 4500U, 8Gb, 256Gb SSD, noDVD, Win10, grey (81YQ0017RU)</t>
  </si>
  <si>
    <t>Ноутбук Lenovo IP5 15ARE05 15.6" FHD, AMD RYZEN 5 4500U, 8Gb, 256Gb SSD, noDVD, NoOS, blue (81YQ0018RK)</t>
  </si>
  <si>
    <t>Ноутбук Lenovo IP5 15ARE05 15.6" FHD, AMD RYZEN 3 4300U, 8Gb, 256Gb SSD, noDVD, Win10, grey (81YQ0019RU)</t>
  </si>
  <si>
    <t>Ноутбук Lenovo IP5 15ARE05 15.6" FHD, AMD RYZEN 3 4300U, 8Gb, 256Gb SSD, noDVD, NoOS, blue (81YQ001ARK)</t>
  </si>
  <si>
    <t>Ноутбук Lenovo V15-IIL 15.6" FHD, Intel Core i5-1035G1, 8Gb, 256Gb SSD, noDVD, Win10, grey (82C50075RU)</t>
  </si>
  <si>
    <t>Ноутбук Lenovo V15-IIL 15.6" FHD, Intel Core i5-1035G1, 8Gb, 256Gb SSD, noDVD, Win10 Pro, grey (82C500A3RU)</t>
  </si>
  <si>
    <t>Ноутбук Lenovo V15-IIL 15.6" FHD, Intel Core i5-1035G1, 8Gb, 128Gb SSD, noDVD, Win10 Pro, grey (82C500B3RU)</t>
  </si>
  <si>
    <t>Ноутбук Lenovo V15-IIL 15.6" FHD, Intel Core i5-1035G1, 8Gb, 256Gb SSD, noDVD, Dos, grey (82C500FURU)</t>
  </si>
  <si>
    <t>Ноутбук Lenovo V15-ADA 15.6" FHD, AMD RYZEN5 3500U, 8Gb, 256Gb SSD, NoOS, grey (82C7000YRU)</t>
  </si>
  <si>
    <t>Ноутбук Lenovo V15-ADA 15.6" FHD, AMD RYZEN3 3250U, 4Gb, 128Gb SSD, NoOS, grey (82C70015RU)</t>
  </si>
  <si>
    <t>Ноутбук HP14 14s-dq1007ur 14" FHD, Intel Core i5-1035G1, 8Gb, 512Gb SSD, no ODD, Win10, золотистый</t>
  </si>
  <si>
    <t>Ноутбук HP14 14s-dq1006ur 14" FHD, Intel Core i5-1035G1, 8Gb, 512Gb SSD, no ODD, Win10, белый</t>
  </si>
  <si>
    <t>Ноутбук HP14 14s-dq1005ur 14" FHD, Intel Core i5-1035G1, 8Gb, 512Gb SSD, no ODD, Win10, серебристый</t>
  </si>
  <si>
    <t>Ноутбук HP15 15s-fq1001ur 15.6" FHD, Intel Core i3-1005G1 , 4Gb, 256Gb SSD, no ODD, FreeDOS, серебристый</t>
  </si>
  <si>
    <t>Ноутбук HP15 15s-fq1000ur 15.6" FHD, Intel Core i3-1005G1 , 8Gb, 256Gb SSD, no ODD, Win10, серебристый</t>
  </si>
  <si>
    <t>Ноутбук HP Pavilion 13 13-an1006ur 13.3" FHD, Intel Core i3-1005G1, 4Gb, 256Gb SSD, no ODD, Win10, серебристый</t>
  </si>
  <si>
    <t>Ноутбук HP14 14s-dq1009ur 14" FHD, Intel Core i5-1035G1, 8Gb, 256Gb SSD, no ODD, Win10, серебристый</t>
  </si>
  <si>
    <t>Ноутбук HP Pavilion 15 15-cs3006ur 15.6" FHD, Intel Core i3-1005G1, 8Gb, 256Gb SSD, no ODD, Win10, синий</t>
  </si>
  <si>
    <t>Ноутбук HP Pavilion 15 15-cs3011ur 15.6" FHD, Intel Core i5-1035G1, 8Gb, 256Gb SSD, no ODD, Win10, синий</t>
  </si>
  <si>
    <t>Ноутбук HP Pavilion 15 15-cs3010ur 15.6" FHD, Intel Core i5-1035G1, 8Gb, 256Gb SSD, no ODD, Win10, серебристый</t>
  </si>
  <si>
    <t>Ноутбук HP Stream 11-aj0001ur 11.6" HD, Intel Celeron N4000, 4Gb, 64Gb eMMC, no ODD, Win10, синий</t>
  </si>
  <si>
    <t>Ноутбук HP Pavilion 14 14-ce3015ur 14" FHD, Intel Core i7-1065G7, 16Gb, 512Gb SSD, no ODD, Nvidia MX250 4Gb, Win10, сере</t>
  </si>
  <si>
    <t>Ноутбук HP Pavilion 14 14-ce3014ur 14" FHD, Intel Core i5-1035G1, 8Gb, 512Gb SSD, no ODD, Win10, серебристый</t>
  </si>
  <si>
    <t>Ноутбук HP Pavilion 14 14-ce3013ur 14" FHD, Intel Core i5-1035G1, 8Gb, 256Gb SSD, no ODD, Win10, розовый</t>
  </si>
  <si>
    <t>Ноутбук HP Pavilion 14 14-ce3012ur 14" FHD, Intel Core i5-1035G1, 8Gb, 256Gb SSD, no ODD, Win10, белый</t>
  </si>
  <si>
    <t>Ноутбук HP Pavilion 14 14-ce3010ur 14" FHD, Intel Core i5-1035G1, 8Gb, 256Gb SSD + 16Gb (Optane), no ODD, Win10, серебри</t>
  </si>
  <si>
    <t>Ноутбук HP Pavilion 14 14-ce3006ur 14" FHD, Intel Core i3-1005G1, 4Gb, 128Gb SSD, no ODD, Win10, серебристый</t>
  </si>
  <si>
    <t>Ноутбук HP Pavilion 14 14-ce3000ur 14" HD, Intel Core i5-1035G1, 8Gb, 256Gb SSD + 16Gb (Optane), no ODD, Win10, серебрис</t>
  </si>
  <si>
    <t>Ноутбук HP Pavilion 13 13-an1013ur 13.3" FHD, Intel Core i7-1065G7, 8Gb, 512Gb SSD, no ODD, Win10, серебристый</t>
  </si>
  <si>
    <t>Ноутбук HP Pavilion 13 13-an1011ur 13.3" FHD, Intel Core i3-1005G1, 4Gb, 256Gb SSD, no ODD, Win10, серебристый</t>
  </si>
  <si>
    <t>Ноутбук HP Pavilion 13 13-an1009ur 13.3" HD, Intel Core i3-1005G1, 4Gb, 128Gb SSD, no ODD, Win10, серебристый</t>
  </si>
  <si>
    <t>Ноутбук HP15 15s-fq1010ur 15.6" FHD, Intel Core i3-1005G1 , 4Gb, 256Gb SSD, no ODD, Win10, белый</t>
  </si>
  <si>
    <t>Ноутбук HP15 15s-eq0004ur 15.6" FHD, AMD R5-3500U, 8Gb, 256Gb SSD, no ODD, Win10, белый</t>
  </si>
  <si>
    <t>Ноутбук HP15 15s-fq1011ur 15.6" FHD, Intel Core i5-1035G1 , 8Gb, 256Gb SSD, no ODD, Win10, серебристый</t>
  </si>
  <si>
    <t>Ноутбук HP Pavilion 15 15-cs3058ur 15.6" FHD, Intel Core i5-1035G1, 8Gb, 256Gb SSD, no ODD, Win10, белый</t>
  </si>
  <si>
    <t>Ноутбук HP Pavilion 15 15-cs3060ur 15.6" FHD, Intel Core i5-1035G1, 16Gb, 512Gb SSD + 32Gb 3D XPOINT, no ODD, Nvidia GTX</t>
  </si>
  <si>
    <t>Ноутбук HP Pavilion 15 15-cs3061ur 15.6" FHD, Intel Core i7-1065G7, 16Gb, 512Gb SSD + 32Gb 3D XPOINT, no ODD, Nvidia GTX</t>
  </si>
  <si>
    <t>Ноутбук MSI Bravo 15 A4DDR-029RU 15,6" FHD, AMD R7-4800H, 16Gb, 512Gb SSD, no ODD, AMD RX5500M 4Gb, Win10, черный</t>
  </si>
  <si>
    <t>Ноутбук MSI Bravo 15 A4DDR-030XRU 15,6" FHD, AMD R7-4800H, 8Gb, 512Gb SSD, no ODD, AMD RX5500M 4Gb, DOS, черный</t>
  </si>
  <si>
    <t>Ноутбук MSI Creator 15 A10SE-032RU 15.6" UHD, Intel Core i7-10875H, 16Gb, 1Tb SSD, no ODD, NVidia RTX2060 6Gb, Win10, се</t>
  </si>
  <si>
    <t>Ноутбук MSI Creator 15 A10SGS-029RU 15.6" UHD, Intel Core i7-10875H, 32Gb, 1Tb SSD, no ODD, NVidia RTX2080 Super 8Gb, Wi</t>
  </si>
  <si>
    <t>Ноутбук MSI Creator 17M A10SD-251RU 17.3" FHD, Intel Core i7-10750H, 16Gb, 512Gb SSD, no ODD, NVidia GTX1660Ti 6Gb, Win1</t>
  </si>
  <si>
    <t>Ноутбук MSI Creator 17M A10SE-228RU 17,3" FHD, Intel Core i7-10750H, 16Gb, 1Tb SSD, no ODD, NVidia RTX2060 6Gb, Win10, с</t>
  </si>
  <si>
    <t>Ноутбук MSI GE66 10SFS-029RU 15,6" FHD, Intel Core i9-10980HK, 16Gb, 1Tb SSD, no ODD, NVidia RTX2070 Super 8Gb, Win10, ч</t>
  </si>
  <si>
    <t>Ноутбук MSI GE66 10SGS-062RU 15,6" FHD, Intel Core i9-10980HK, 32Gb, 1Tb SSD, no ODD, NVidia RTX2080 Super 8Gb, Win10, ч</t>
  </si>
  <si>
    <t>Ноутбук MSI GE75 10SFS-217RU 17,3" FHD, Intel Core i9-10980HK, 16Gb, 1Tb + 512Gb SSD, no ODD, NVidia RTX2070 Super  8Gb,</t>
  </si>
  <si>
    <t>Ноутбук MSI GE75 10SFS-268RU 17.3" FHD, Intel Core i7-10875H, 16Gb, 1Tb + 512Gb SSD, no ODD, NVidia RTX2070 Super 8Gb, W</t>
  </si>
  <si>
    <t>Ноутбук MSI GE75 10SGS-213RU 17,3" FHD, Intel Core i9-10980HK, 32Gb, 1Tb + 512Gb SSD, no ODD, NVidia RTX2080 Super 8Gb,</t>
  </si>
  <si>
    <t>Ноутбук MSI GE75 10SGS-267RU 17.3" FHD, Intel Core i7-10875H, 16Gb, 1Tb + 512Gb SSD, no ODD, NVidia RTX2080 Super 8Gb, W</t>
  </si>
  <si>
    <t>Ноутбук MSI GF63 9SCXR-458RU 15.6" FHD, Intel Core i5-9300H, 8Gb, 512Gb SSD, no ODD, NVidia GTX1650 4Gb, Win10, черный</t>
  </si>
  <si>
    <t>Ноутбук MSI GL65 10SCSR-017RU 15,6" FHD, Intel Core i7-10750H, 8Gb, 512Gb SSD, no ODD, NVidia GTX1650Ti 4Gb, Win10, черн</t>
  </si>
  <si>
    <t>Ноутбук MSI GL65 10SCSR-019XRU 15,6" FHD, Intel Core i7-10750H, 8Gb, 1Tb + 128Gb SSD, no ODD, NVidia GTX1650Ti 4Gb, DOS,</t>
  </si>
  <si>
    <t>Ноутбук MSI GL65 10SCSR-020XRU 15,6" FHD, Intel Core i5-10300H, 8Gb, 1Tb + 128Gb SSD, no ODD, NVidia GTX1650Ti 4Gb, DOS,</t>
  </si>
  <si>
    <t>Ноутбук MSI GL65 10SCXR-021RU 15,6" FHD, Intel Core i7-10750H, 8Gb, 512Gb SSD, no ODD, NVidia GTX1650 4Gb, Win10, черный</t>
  </si>
  <si>
    <t>Ноутбук MSI GL65 10SCXR-022RU 15,6" FHD, Intel Core i5-10300H, 8Gb, 512Gb SSD, no ODD, NVidia GTX1650 4Gb, Win10, черный</t>
  </si>
  <si>
    <t>Ноутбук MSI GL65 10SCXR-024XRU 15,6" FHD, Intel Core i5-10300H, 8Gb, 512Gb SSD, no ODD, NVidia GTX1650 4Gb, DOS, черный</t>
  </si>
  <si>
    <t>Ноутбук MSI GL65 10SEK-227RU 15,6" FHD, Intel Core i7-10750H, 16Gb, 512Gb SSD, no ODD, NVidia RTX2060 6Gb, Win10, черный</t>
  </si>
  <si>
    <t>Ноутбук MSI GL75 10SCSR-008RU 17,3" FHD, Intel Core i7-10750H, 8Gb, 512Gb SSD, no ODD, NVidia GTX1650Ti 4Gb, Win10 , чер</t>
  </si>
  <si>
    <t>Ноутбук MSI GL75 10SCSR-009RU 17,3" FHD, Intel Core i5-10300H, 8Gb, 512Gb SSD, no ODD, NVidia GTX1650Ti 4Gb, Win10 , чер</t>
  </si>
  <si>
    <t>Ноутбук MSI GL75 10SCSR-011XRU 17,3" FHD, Intel Core i5-10300H, 8Gb, 1Tb + 128Gb SSD, no ODD, NVidia GTX1650Ti 4Gb, DOS,</t>
  </si>
  <si>
    <t>Ноутбук MSI GL75 10SCXR-007XRU 17,3" FHD, Intel Core i5-10300H, 8Gb, 1Tb, no ODD, NVidia GTX1650 4Gb, DOS, черный</t>
  </si>
  <si>
    <t>Ноутбук MSI GL75 10SCXR-012RU 17,3" FHD, Intel Core i7-10750H, 8Gb, 512Gb SSD, no ODD, NVidia GTX1650 4Gb, Win10 , черны</t>
  </si>
  <si>
    <t>Ноутбук MSI GL75 10SCXR-014XRU 17,3" FHD, Intel Core i7-10750H, 8Gb, 1Tb + 128Gb SSD, no ODD, NVidia GTX1650 4Gb, DOS, ч</t>
  </si>
  <si>
    <t>Ноутбук MSI GL75 10SDK-242RU 17,3" FHD, Intel Core i5-10300H, 8Gb, 1Tb + 256Gb SSD, no ODD, NVidia GTX1660Ti 6Gb, Win10</t>
  </si>
  <si>
    <t>Ноутбук MSI GL75 10SEK-211RU 17,3" FHD, Intel Core i7-10750H, 16Gb, 512Gb SSD, no ODD, NVidia RTX2060 6Gb, Win10 , черны</t>
  </si>
  <si>
    <t>Ноутбук MSI GP65 10SFK-204RU 15,6" FHD, Intel Core i7-10750H, 16Gb, 1Tb + 512Gb SSD, no ODD, NVidia RTX2070 8Gb, Win10,</t>
  </si>
  <si>
    <t>Ноутбук MSI GP65 10SFK-211RU 15,6" FHD, Intel Core i7-10750H, 16Gb, 512Gb SSD, no ODD, NVidia RTX2070 8Gb, Win10, черный</t>
  </si>
  <si>
    <t>Ноутбук MSI GP65 10SFK-254XRU 15.6" FHD, Intel Core i7-10750H, 16Gb, 512Gb SSD, no ODD, NVidia RTX2070 8Gb, Dos, черный</t>
  </si>
  <si>
    <t>Ноутбук MSI GP75 10SFK-210RU 17,3" FHD, Intel Core i7-10750H, 16Gb, 1Tb + 256Gb SSD, no ODD, NVidia RTX2070 8Gb, Win10,</t>
  </si>
  <si>
    <t>Ноутбук MSI GS66 10SFS-249RU 15,6" FHD, Intel Core i9-10980HK, 32Gb, 1Tb SSD, no ODD, NVidia RTX2070 Super 8Gb, Win10, ч</t>
  </si>
  <si>
    <t>Ноутбук MSI GS66 10SGS-243RU 15,6" FHD, Intel Core i9-10980HK, 32Gb, 2Tb SSD, no ODD, NVidia RTX2080 Super 8Gb, Win10, ч</t>
  </si>
  <si>
    <t>Ноутбук MSI GS75 10SE-466RU 17.3" FHD, Intel Core i7-10750H, 16Gb, 512Gb SSD, no ODD, NVidia RTX2060 6Gb, Win10, черный</t>
  </si>
  <si>
    <t>Ноутбук MSI GS75 10SFS-402RU 17,3" FHD, Intel Core i9-10980HK, 16Gb, 1Tb SSD, no ODD, NVidia RTX2070 Super  8Gb, Win10,</t>
  </si>
  <si>
    <t>Ноутбук MSI GS75 10SGS-293RU 17,3" FHD, Intel Core i9-10980HK, 32Gb, 2Tb SSD, no ODD, NVidia RTX2080 Super 8Gb, Win10, ч</t>
  </si>
  <si>
    <t>Ноутбук MSI GT76 10SGS-023RU 17.3" UHD, Intel Core i9-10900K, 32Gb, 1Tb + 1Tb SSD, no ODD, NVidia RTX2080 Super 8Gb, Win</t>
  </si>
  <si>
    <t>Ноутбук MSI Modern 14 B10MW-022RU 14" FHD, Intel Core i7-10510U, 8Gb, 512Gb SSD, Win10, черный</t>
  </si>
  <si>
    <t>Ноутбук MSI Modern 14 B10RASW-020RU 14" FHD, Intel Core i7-10510U, 8Gb, 512Gb SSD, no ODD, NVidia MX330 2Gb, Win10, черн</t>
  </si>
  <si>
    <t>Ноутбук MSI Modern 14 B10RASW-021RU 14" FHD, Intel Core i5-10210U, 8Gb, 512Gb SSD, no ODD, NVidia MX330 2Gb, Win10, черн</t>
  </si>
  <si>
    <t>Ноутбук MSI Modern 14 B4MW-022XRU 14" FHD, AMD R5-4500U, 8Gb, 256Gb SSD, DOS, черный</t>
  </si>
  <si>
    <t>Ноутбук Acer Gaming PH317-52-73P6 17.3" FHD, Intel Core i7-8750H, 12Gb, 1Tb + SSD 128Gb, Nvidia GTX1060 6Gb DDR5, noODD,</t>
  </si>
  <si>
    <t>Ноутбук Acer Gaming AN515-52-79YW 15.6" FHD, Intel Core i7-8750H, 8Gb, 512GB, noODD, Nvidia GTX 1050Ti 4GB DDR5, Linux ,</t>
  </si>
  <si>
    <t>Ноутбук Acer Gaming PT515-52-76EX 15.6" FHD, Intel Core i7-10750H, 16Gb, 1024Gb SSD, noODD, 2.1 кг, Nvidia GF RTX2070 8G</t>
  </si>
  <si>
    <t>Ноутбук Acer Gaming PH315-53-71LJ 15.6" FHD, Intel Core i7-10750H, 16Gb, 1024Gb SSD, noODD, Nvidia GF GTX1660Ti 6Gb GDDR</t>
  </si>
  <si>
    <t>Ноутбук Acer Gaming PH315-53-7656 15.6" FHD, Intel Core i7-10750H, 24Gb, 1Tb + 1024Gb SSD, noODD, Nvidia GF RTX2070 8Gb</t>
  </si>
  <si>
    <t>Ноутбук Acer Aspire A715-75G-51FE 15.6" FHD, Intel Core i5-9300H, 8Gb, 256Gb SSD, noODD, Nvidia GTX1650 4Gb DDR6, Linux,</t>
  </si>
  <si>
    <t>Ноутбук Acer Aspire A715-75G-73DV 15.6" FHD, Intel Core i7-9750H, 8Gb, 512Gb SSD, noODD, Nvidia GTX1650Ti 4GB DDR6, Win1</t>
  </si>
  <si>
    <t>Ноутбук Acer Aspire A715-41G-R7BA 15.6" FHD, AMD R5-3550H, 8Gb, 256Gb SSD, noODD, Nvidia GTX1650 4Gb DDR6, Linux, черный</t>
  </si>
  <si>
    <t>Ноутбук Acer Aspire A715-41G-R7VF 15.6" FHD, AMD R5-3550H, 8Gb, 256Gb SSD, noODD, Nvidia GTX1650 4Gb DDR6, Win10, черный</t>
  </si>
  <si>
    <t>Ноутбук Acer Extensa EX215-51K-52TQ 15.6" FHD, Intel Core i5-6300U, 4Gb, 1Tb, noODD, Win10, черный (NX.EFPER.00L)</t>
  </si>
  <si>
    <t>Ноутбук Acer Extensa EX215-51K-55C5 15.6" HD, Intel Core i5-6300U, 8Gb, 1Tb, noODD, Win10, черный (NX.EFPER.00Y)</t>
  </si>
  <si>
    <t>Ноутбук Acer Extensa EX215-51K-57XJ 15.6" FHD, Intel Core i5-6300U, 4Gb, 1Tb, noODD, Linux, черный (NX.EFPER.00Z)</t>
  </si>
  <si>
    <t>Ноутбук Acer Extensa EX215-51KG-3224 15.6" FHD, Intel Core i3-7020U, 4Gb, 1Tb, noODD, Nvidia GF MX130 2Gb, Win10, черный</t>
  </si>
  <si>
    <t>Ноутбук Acer Extensa EX215-51KG-38WP 15.6" FHD, Intel Core i3-8130U, 4Gb, 256Gb SSD, noODD, Nvidia GF MX130 2Gb GDDR5, W</t>
  </si>
  <si>
    <t>Ноутбук Acer Extensa EX215-51KG-5158 15.6" FHD, Intel Core i5-6300U, 4Gb, 500Gb, noODD, Nvidia GF MX130 2Gb, Win10, черн</t>
  </si>
  <si>
    <t>Ноутбук Acer Extensa EX215-51-38XW 15.6" FHD, Intel Core i3-10110U, 8Gb, 256Gb SSD, noODD, Linux, черный (NX.EFZER.001)</t>
  </si>
  <si>
    <t>Ноутбук Acer Extensa EX215-51-346N 15.6" FHD, Intel Core i3-10110U, 4Gb, 1Tb, noODD, Linux, черный (NX.EFZER.002)</t>
  </si>
  <si>
    <t>Ноутбук Acer Extensa EX215-51-38HJ 15.6" FHD, Intel Core i3-10110U, 4Gb, 500Gb, noODD, Linux, черный (NX.EFZER.003)</t>
  </si>
  <si>
    <t>Ноутбук Acer Extensa EX215-51-32ET 15.6" FHD, Intel Core i3-10110U, 8Gb, 256Gb SSD, noODD, Win10, черный (NX.EFZER.00A)</t>
  </si>
  <si>
    <t>Ноутбук Acer Extensa EX215-51-32E8 15.6" FHD, Intel Core i3-10110U, 4Gb, 1Tb, noODD, Win10, черный (NX.EFZER.00B)</t>
  </si>
  <si>
    <t>Ноутбук Acer Extensa EX215-51-315J 15.6" FHD, Intel Core i3-10110U, 4Gb, 500Gb, noODD, Win10, черный (NX.EFZER.00C)</t>
  </si>
  <si>
    <t>Ноутбук Acer Extensa EX215-51-540G 15.6" FHD, Intel Core i5-10210U, 8Gb, 256Gb SSD, noODD, vga int, Win10, черный (NX.EF</t>
  </si>
  <si>
    <t>Ноутбук Acer Extensa EX215-51-54HX 15.6" FHD, Intel Core i5-10210U, 8Gb, 256Gb SSD, noODD, vga int, Win10 PRO, черный (N</t>
  </si>
  <si>
    <t>Ноутбук Acer Extensa EX215-51-33CN 15.6" FHD, Intel Core i3-10110U, 8Gb, 256Gb SSD, noODD, vga int, Win10 PRO, черный (N</t>
  </si>
  <si>
    <t>Ноутбук Acer Extensa EX215-51G-31DD 15.6" FHD, Intel Core i3-10110U, 4Gb, 128Gb SSD, noODD, Nvidia GF MX230 2Gb, Linux,</t>
  </si>
  <si>
    <t>Ноутбук Acer Extensa EX215-51G-54MT 15.6" FHD, Intel Core i5-10210U, 8Gb, 256Gb SSD, noODD, Nvidia GF MX230 2Gb, Linux,</t>
  </si>
  <si>
    <t>Ноутбук Acer Extensa EX215-51G-38J7 15.6" FHD, Intel Core i3-10110U, 4Gb, 128Gb SSD, noODD, Nvidia GF MX230 2Gb, Win10,</t>
  </si>
  <si>
    <t>Ноутбук Acer Extensa EX215-51G-50EK 15.6" FHD, Intel Core i5-10210U, 4Gb, 256Gb SSD, noODD, Nvidia GF MX230 2Gb, Win10,</t>
  </si>
  <si>
    <t>Ноутбук Acer Aspire A114-32-C0JL 14" FHD, Intel Celeron N4000, 4Gb, 64Gb SSD, noODD, Win10, черный (NX.GVZER.004)</t>
  </si>
  <si>
    <t>Ноутбук Acer Aspire A517-51G-347W 17.3" FHD, Intel Core i3-7020U, 4Gb, 256Gb SSD, noODD, Nvidia GF MX130 2Gb DDR5, Win10</t>
  </si>
  <si>
    <t>Ноутбук Acer Aspire A315-55KG-30P8 15.6" HD, Intel Core i3-7020U, 8Gb, 1Tb, noODD, Nvidia GF MX130 2Gb DDR5, Win10, черн</t>
  </si>
  <si>
    <t>Ноутбук Acer Aspire A317-32-P3DH 17.3" HD+, Intel Pentium N5000, 4Gb, 256Gb SSD, noODD, Linux, черный (NX.HF2ER.005)</t>
  </si>
  <si>
    <t>Ноутбук Acer Aspire A315-42G-R9EB 15.6" FHD, AMD R3-3200U, 4Gb, 128Gb SSD, noODD, AMD Radeon 540X 2GB, Win10, черный (NX</t>
  </si>
  <si>
    <t>Ноутбук Acer Swift SF314-57-527S 14" FHD, Intel Core i5-1035G1, 8Gb, 256Gb SSD, noODD, 1.19 кг, Win10, Pink (NX.HJKER.00</t>
  </si>
  <si>
    <t>Ноутбук Acer Aspire A514-52K-39FK 14" FHD, Intel Core i3-7020U, 8Gb, 512Gb SSD, noODD, Linux, черный (NX.HKXER.002)</t>
  </si>
  <si>
    <t>Ноутбук Acer Aspire A514-52K-31GW 14" FHD, Intel Core i3-7020U, 4Gb, 256Gb SSD, noODD, Win10, черный (NX.HKXER.006)</t>
  </si>
  <si>
    <t>Ноутбук Acer Swift SF514-54T-56GP 14" FHD, Intel Core i5-1035G1, 8Gb, 256Gb SSD, noODD, 0.99 кг, Win10, белый (NX.HLGER.</t>
  </si>
  <si>
    <t>Ноутбук Acer Swift SF514-54T-79FY 14" FHD, Intel Core i7-1065G7, 8Gb, 512Gb SSD, noODD, 0.99 кг, Win10, белый (NX.HLGER.</t>
  </si>
  <si>
    <t>Ноутбук Acer Swift SF314-58-71HA 14" FHD, Intel Core i7-10510U, 8Gb, 512Gb SSD, noODD, 1.45 кг, Linux, серебристый (NX.H</t>
  </si>
  <si>
    <t>Ноутбук Acer Swift SF314-58-70KB 14" FHD, Intel Core i7-10510U, 8Gb, 512Gb SSD, noODD, 1.45 кг, Win10, серебристый (NX.H</t>
  </si>
  <si>
    <t>Ноутбук MSI Prestige 14 A10RAS-224RU 14" FHD, Intel Core i7-10510U, 16Gb, 512Gb SSD, no ODD, NVidia MX330 2Gb, Win10, се</t>
  </si>
  <si>
    <t>Ноутбук MSI Prestige 14 A10SC-008RU 14" FHD, Intel Core i7-10710U, 16Gb, SSD 1Tb, no ODD, NVidia GTX1650 4Gb, Win10, сер</t>
  </si>
  <si>
    <t>Ноутбук MSI Prestige 14 A10SC-057RU 14" FHD, Intel Core i7-10710U, 16Gb, SSD 512Gb, no ODD, NVidia GTX1650 4Gb, Win10, с</t>
  </si>
  <si>
    <t>Ноутбук MSI WF65 10TI-290RU 15,6" FHD, Intel Core i7-10750H, 16Gb, 1Tb + 256Gb SSD, no ODD, NVidia Quadro T1000 4Gb, Win</t>
  </si>
  <si>
    <t>ACER Aspire (БО) A315-41-R270 AMD Ryzen 7 2700U/6GB/256GB SSD/noODD/15.6" FHD/RX Vega 10/WiFi+BT/Win10/black</t>
  </si>
  <si>
    <t>ACER Aspire (БО) A315-42G-R2K8 AMD Athlon 300U/4GB/500GB/15.6" FHD/AMD Radeon R540X/WiFi+BT/Win10/black</t>
  </si>
  <si>
    <t>ACER Aspire (БО) A315-42G-R47B AMD Ryzen 3 3200U/4GB/512GB SSD/noODD/15.6" FHD/R540X 2GB/Linux/black</t>
  </si>
  <si>
    <t>ACER Aspire (БО) A315-42G-R6EF AMD Ryzen 3 3200U/8GB/512GB SSD/noODD/15.6" FHD/R540X 2GB/Linux/black</t>
  </si>
  <si>
    <t>ACER Aspire (БО) A315-42G-R76Y AMD Athlon 300U/4GB/128GB/15.6" FHD/AMD Radeon R540X/WiFi+BT/Win10/black</t>
  </si>
  <si>
    <t>ACER Aspire (БО) A315-42-R1MX AMD Ryzen 5 3500U/8Gb/256Gb SSD/noODD/15.6" FHD/Vega 8/Linux/black</t>
  </si>
  <si>
    <t>ACER Aspire (БО) A315-42-R4PU AMD Ryzen 3 3200U/4GB/1Tb+128GB SSD/noODD/15.6" FHD/Vega 3/Linux/black</t>
  </si>
  <si>
    <t>ACER Aspire (БО) A315-42-R52Y AMD Ryzen 3 3200U/4GB/500GB/noODD/15.6" FHD/Vega 3/Win10/black</t>
  </si>
  <si>
    <t>ACER Aspire (БО) A315-42-R6DY AMD Ryzen 3 3200U/8GB/512GB SSD/noODD/15.6" FHD/Vega 3/Win10/black</t>
  </si>
  <si>
    <t>ACER Aspire (БО) A315-42-R6E7 AMD Ryzen 7 3700U/8GB/1TB SSD/noODD/15.6" FHD/AMD Radeon RX Vega 10/WiFi+BT/Linux/black</t>
  </si>
  <si>
    <t>ACER Aspire (БО) A315-42-R8AX AMD Ryzen 5 3500U/4Gb/256Gb SSD/noODD/15.6" FHD/Vega 8/Win10/black</t>
  </si>
  <si>
    <t>ACER Aspire (БО) A315-42-R9LB AMD Ryzen 3 3200U/8GB/1Tb+256GB SSD/noODD/15.6" FHD/Vega 3/Linux/black</t>
  </si>
  <si>
    <t>ACER Aspire (БО) A315-42-R9P8 AMD Ryzen 5 3500U/4GB/1TB HDD/noODD/15.6" FHD/Vega 8/WiFi+BT/Win10/black</t>
  </si>
  <si>
    <t>ACER Extensa (БО) EX215-21-439U AMD A4 9120e/4GB/128GB SSD/noODD/Radeon R3/WiFi+BT/Linux/black</t>
  </si>
  <si>
    <t>ACER Extensa (БО) EX215-31-C898 Intel Celeron N4000/4GB/128GB SSD/noODD/15.6" FHD/Intel UHD/WiFi+BT/Linux</t>
  </si>
  <si>
    <t>ACER Extensa (БО) EX215-31-P41T Intel Pentium N5000/4GB/256GB SSD/noODD/15.6" FHD/Intel UHD/WiFi+BT/Linux/black</t>
  </si>
  <si>
    <t>ACER Extensa (БО) EX215-51-3197 Intel Core i3 10110U 2100MHz/15.6" HD/4GB/128GB SSD/noODD/Intel UHD Graphics/WiFi+BT/Endless OS</t>
  </si>
  <si>
    <t>ACER Extensa (БО) EX215-51-346N Intel Core i3 10110U/4GB/1TB/noODD/15.6"FHD/UMA/WiFi+BT/Linux</t>
  </si>
  <si>
    <t>ACER Extensa (БО) EX215-51-56PE ntel Core i5 10210U/4GB/256GB SSD/noODD/15.6" FHD/Intel UHD/WiFi+BT/Linux/black</t>
  </si>
  <si>
    <t>ACER Extensa (БО) EX215-51G-36YG Intel Core i3 10110U/4GB/1TB HDD/noODD/15.6" FHD/GeForce MX230 2GB/WiFi+BT/Linux</t>
  </si>
  <si>
    <t>ACER Extensa (БО) EX215-51K-5709 Intel Core i5 6300U/8GB/256GB SSD/noODD/15.6" FHD/VGA int/Linux/black</t>
  </si>
  <si>
    <t>ACER Extensa (БО) EX215-51KG-3466 Intel Core i3 7020U/4GB/128GB SSD/noODD/15.6" FHD/GeForce MX130 2GB/Linux/black</t>
  </si>
  <si>
    <t>ACER Extensa (БО) EX2540-51GV Intel Core i5 7200U/4GB/256GB SSD/DVD-RW/15.6" HD/Intel HD/WiFi+BT/Linux/black</t>
  </si>
  <si>
    <t>Acer Extensa EX215-51K-338V Intel Core i3 7020U/4GB/128GB SSD/noODD/15.6" HD/VGA int/Linux/black</t>
  </si>
  <si>
    <t>Acer Nitro 5 AN515-52-77E3 Intel Core i7-8750H/8GB/256GB SSD/No ODD/15.6" FHD IPS/GTX 1050Ti 4GB GDDR5/WiFi+BT/Win 10/Black</t>
  </si>
  <si>
    <t>Acer Nitro 5 AN515-52-77EH Intel Core i7-8750H/8GB/1TB+128GB SSD/No ODD/15.6" FHD IPS/GTX 1060 6GB GDDR5/WiFi+BT/Linux/Black</t>
  </si>
  <si>
    <t>ASUS M509DA AMD Athlon Gold 3150U/8Gb/256Gb SSD/No ODD/15.6" FHD Anti-Glare/No OS Transparent Silver</t>
  </si>
  <si>
    <t>ASUS M509DJ (BTS20) AMD R3-3200U/8Gb/256Gb SSD/No ODD/15.6" FHD IPS Anti-Glare/NVIDIA GeForce MX230 2Gb GDDR5/Win10 Slate Gray</t>
  </si>
  <si>
    <t>ASUS M509DJ AMD R3-3200U/8Gb/1Tb + 128Gb SSD/No ODD/15.6" FHD Anti-Glare/NVIDIA GeForce MX230 2Gb GDDR5/No OS Transparent Silver</t>
  </si>
  <si>
    <t>ASUS M533IA (BTS20) AMD Ryzen 5 4500U/8Gb/256Gb SSD/15.6" FHD IPS Anti-Glare/Wi-Fi/Win10 Dreamy White</t>
  </si>
  <si>
    <t>ASUS M533IA (BTS20) AMD Ryzen 5 4500U/8Gb/256Gb SSD/15.6" FHD IPS Anti-Glare/Wi-Fi/Win10 Resolute Red</t>
  </si>
  <si>
    <t>ASUS M533IA (Pronet BTS20) AMD Ryzen 5 4500U/8Gb/512Gb SSD/15.6" FHD IPS Anti-Glare/Wi-Fi/No OS Indie Black</t>
  </si>
  <si>
    <t>ASUS M570DD AMD R5-3500U/8Gb/256Gb SSD/15.6" FHD Anti-Glare/NVIDIA GeForce GTX 1050 4Gb GDDR5 4Gb/No OS Black</t>
  </si>
  <si>
    <t>ASUS M705BA AMD A6-9225/8Gb/256Gb/No ODD/17.3" HD+ Anti-Glare/Wi-Fi/No OS Star Grey</t>
  </si>
  <si>
    <t>ASUS M705BA AMD A6-9225/8Gb/256Gb/No ODD/17.3" HD+ Anti-Glare/Wi-Fi/Win10 Star Grey</t>
  </si>
  <si>
    <t>ASUS N752VX Intel i5 6300HQ/4Gb/1Tb/DVD-RW/17.3" FHD/NVIDIA GeForce GTX 950M 4Gb/Camera/Wi-Fi/Win10 Dark Grey</t>
  </si>
  <si>
    <t>ASUS ROG GA401IH AMD Ryzen 5-4600HS/8Gb/512Gb SSD/NO ODD/14.0" FHD IPS Anti glare 120Hz/NVIDIA GeForce GTX 1650 4Gb GDDR6/Wi-Fi/No OS Eclipse Gray + Sleeve Case</t>
  </si>
  <si>
    <t>ASUS ROG GA401IH AMD Ryzen 5-4600HS/8Gb/512Gb SSD/NO ODD/14.0" FHD IPS Anti glare 120Hz/NVIDIA GeForce GTX 1650 4Gb GDDR6/Wi-Fi/Win10 Eclipse Gray + Sleeve Case</t>
  </si>
  <si>
    <t>ASUS ROG GA401II AMD Ryzen 7-4800HS/16Gb/512Gb SSD/NO ODD/14.0" FHD IPS Anti glare 120Hz/NVIDIA GeForce GTX 1650 Ti 4Gb GDDR6/Wi-Fi/Win10 Moonlight White</t>
  </si>
  <si>
    <t>ASUS ROG GL531GT Intel i5 9300H/8Gb/512Gb SSD/No ODD/15.6" FHD IPS Anti glare 144Hz/NVIDIA GeForce GTX 1650 4Gb GDDR5/Camera/Wi-Fi/No OS Black</t>
  </si>
  <si>
    <t>ASUS ROG GX531GM Intel i7 8750H/16Gb/256Gb SSD/NO ODD/15.6" FHD IPS Anti glare 144Hz/NVIDIA GeForce GTX1060 6Gb GDDR5/Camera/Wi-Fi/Win10 Black + Gaming Mouse GLADIUS II</t>
  </si>
  <si>
    <t>ASUS ROG GX701LWS Intel i7-10875H/16Gb/1Tb SSD/NO ODD/17.3" FHD IPS 300Hz/NVIDIA® GeForce RTX™ 2070 Super 8Gb GDDR6/Wi-Fi/Win10 Black + ROG backpack for 17</t>
  </si>
  <si>
    <t>ASUS S433FA (BTS20) Intel i5-10210U/8Gb/256Gb SSD/No ODD/14.0" FHD IPS Anti-Glare/Wi-Fi/Win10 Indie Black</t>
  </si>
  <si>
    <t>ASUS X412DA (Pronet BTS20)  AMD R3-3200U/8Gb/512Gb SSD/14.0" FHD IPS Anti-Glare/NumberPad/WIFI/No OS Transparent Silver</t>
  </si>
  <si>
    <t>ASUS X420FA (Pronet BTS20) Intel i3-10110U/8Gb/512Gb SSD/14.0" FHD IPS Anti-Glare/WIFI/No OS Transparent Silver</t>
  </si>
  <si>
    <t>ASUS X420FA (Pronet BTS20) Intel i3-10110U/8Gb/512Gb SSD/14.0" FHD IPS Anti-Glare/WIFI/Win10 Transparent Silver</t>
  </si>
  <si>
    <t>ASUS X509JA (Pronet BTS20) Intel i5-1035G1/8Gb/512Gb SSD/No ODD/15.6" FHD Anti-Glare/No OS Slate Grey</t>
  </si>
  <si>
    <t>ASUS X509JA Intel i3-1005G1/4Gb/512Gb SSD/No ODD/15.6" FHD Anti-Glare/No OS Slate Grey</t>
  </si>
  <si>
    <t>ASUS X512DA (Pronet BTS20)  AMD R3-3200U/8Gb/512Gb SSD/15.6" FHD Anti-Glare/WIFI/Endless Transparent Silver</t>
  </si>
  <si>
    <t>ASUS X540MA (Pronet BTS20) Intel N5000/8Gb/256Gb SSD/no ODD/15.6" FHD Anti-Glare/Wi-Fi/Endless Black</t>
  </si>
  <si>
    <t>Dell G315-5621 Intel i5 10300H/8Gb/256Gb SSD/noDVD/15.6" FHD AntiGlare GTX1650 4Gb/BT/WiFi/white/Linux</t>
  </si>
  <si>
    <t>Dell G515-8047 Intel i7-9750H/8Gb/1Tb+128Gb SSD/15.6" FHD RTX 2060 6Gb/Linux/White</t>
  </si>
  <si>
    <t>Dell Inspiron 3585-7140 AMD Ryzen 5-2500U/8Gb/256Gb SSD/15.6'' FHD Vega 8/Linux/silver</t>
  </si>
  <si>
    <t>Dell Inspiron 3593-7927 Intel i5 1035G1/8Gb/SSD256Gb/DVDRW/15.6" FHD MX230 2Gb/W10/silver</t>
  </si>
  <si>
    <t>Dell Inspiron 5391-6967 Intel i5 10210U/8Gb/SSD256Gb/620/13.3" IPS FHD/Lin/lt.violet</t>
  </si>
  <si>
    <t>Dell Inspiron 5593-8673 Intel i5 1035G1/8Gb/512Gb SSD/noDVD/15.6" FHD IPS MX230 2Gb/Linux/blue</t>
  </si>
  <si>
    <t>Dell Vostro 3590-7551 Intel i3 10110U/8Gb/SSD256Gb/15.6" FHD/LinUb/black</t>
  </si>
  <si>
    <t>Dell Vostro 3591-6333 Intel i5 1035G1/8Gb/SSD256Gb/15.6" FHD/Lin/grey</t>
  </si>
  <si>
    <t>Dell Vostro 5391-4148 Intel i5 10210U/8Gb/SSD256Gb/13.3" IPS FHD/LinUb/grey</t>
  </si>
  <si>
    <t>Dell Vostro 5391-4155 Intel i5 10210U/8Gb/SSD256Gb/13.3" IPS FHD/W10/grey</t>
  </si>
  <si>
    <t>Dell Vostro 5391-4179 Intel i5 10210U/8Gb/SSD256Gb/13.3" IPS FHD MX250 2Gb/LinUb/grey</t>
  </si>
  <si>
    <t>MSI Bravo 15 A4DDR-029RU Ryzen 7 4800H/16GB/512GB SSD/noODD/15.6" FHD, 120Hz TBezel/RX5500M, GDDR6 4GB/WiFi+BT/Win 10/Black</t>
  </si>
  <si>
    <t>MSI Bravo 15 A4DDR-066RU Ryzen 5 4600H/8GB/512GB SSD/noODD/15.6" FHD, IPS 60Hz TBezel/RX5500M, GDDR6 4GB/WiFi+BT/Win 10/Black</t>
  </si>
  <si>
    <t>MSI Bravo 15 A4DDR-068XRU Ryzen 5 4600H/8GB/256GB SSD/noODD/15.6" FHD, IPS 60Hz TBezel/RX5500M, GDDR6 4GB/WiFi+BT/DOS/Black</t>
  </si>
  <si>
    <t>MSI Creator 15 A10SFS-030RU Comet lake i7-10875H/32GB/1TB SSD/noODD/15.6" UHD, 4K TBezel/RTX2070 Super Max-Q, GDDR6 8GB/WiFi+BT/Win 10/Carbon Grey</t>
  </si>
  <si>
    <t>MSI Creator 15 A10SGS-029RU Comet lake i7-10875H/32GB/1TB SSD/noODD/15.6" UHD, 4K TBezel/RTX2080 Super Max-Q, GDDR6 8GB/WiFi+BT/Win 10/Carbon Grey</t>
  </si>
  <si>
    <t>MSI Creator 17 A10SFS-471RU Comet lake i7-10875H/32GB/1TB SSD/noODD/17.3" UHD, HDR1000 mini LED, 60Hz /RTX2070 Super Max-Q, GDDR6 8GB/WiFi+BT/Win 10/Space Gray</t>
  </si>
  <si>
    <t>MSI Creator 17M A10SD-251RU Comet lake i7-10750H/16GB/512GB SSD/17.3" FHD, IPS 144Hz TBezel/GTX1660 Ti Max-Q, GDDR6 6GB/noODD/WiFi+BT/Win 10/Space Gray</t>
  </si>
  <si>
    <t>MSI Creator 17M A10SE-228RU Comet lake i7-10750H/16GB/1TB SSD/noODD/17.3" FH, 144Hz TBezel/RTX2060, GDDR6 6GB/WiFi+BT/Win 10/Silver</t>
  </si>
  <si>
    <t>MSI GE66 10SFS-029RU Comet lake i9-10980HK/16GB/1TB SSD/noODD/15.6" FHD, 240Hz TBezel/RTX2070 Super, GDDR6 8GB/WiFi+BT/Win 10/Black</t>
  </si>
  <si>
    <t>MSI GE66 10SFS-255RU Comet lake i7-10875H/16GB /1TB SSD/15.6" FHD, 240Hz TBezel/RTX2070 Super, GDDR6 8GB/noODD/WiFi+BT/Win 10/Grey &amp; Black</t>
  </si>
  <si>
    <t>MSI GE66 10SGS-062RU Comet lake i9-10980HK/32GB/1TB SSD/noODD/15.6" FHD, 240Hz TBezel/RTX2080 Super Max-Q, GDDR6 8GB/WiFi+BT/Win 10/Black</t>
  </si>
  <si>
    <t>MSI GE75 10SFS-217RU Comet lake i9-10980HK/16GB/1TB+512GB SSD/noODD/17.3" FHD, 240Hz TBezel/RTX2070 Super, GDDR6 8GB/WiFi+BT/Win 10/Black</t>
  </si>
  <si>
    <t>MSI GE75 10SFS-268RU Comet lake i7-10875H/16GB/1TB+512GB SSD/noODD/17.3" FHD, 240Hz TBezel/RTX2070 Super, GDDR6 8GB/WiFi+BT/Win 10/Black</t>
  </si>
  <si>
    <t>MSI GE75 10SGS-213RU Comet lake i9-10980HK/32GB/1TB+512GB SSD/noODD/17.3" FHD, 240Hz TBezel/RTX2080 Super, GDDR6 8GB/WiFi+BT/Win 10/Black</t>
  </si>
  <si>
    <t>MSI GF63 9SCXR-442XRU Coffeelake refresh i5-9300H/8GB /512GB SSD/15.6" FHD, IPS 60Hz TBezel /GTX1650 Max Q, GDDR6 4GB/noODD/WiFi+BT/DOS/Black</t>
  </si>
  <si>
    <t>MSI GF63 9SCXR-454RU Coffeelake refresh i7-9750H/8GB /512GB SSD/15.6" FHD, IPS 60Hz TBezel /GTX1650 Max Q, GDDR6 4GB/noODD/WiFi+BT/Win 10/Black</t>
  </si>
  <si>
    <t>MSI GF63 9SCXR-458RU Coffeelake refresh i5-9300H/8GB /512GB SSD/15.6" FHD, IPS 60Hz TBezel /GTX1650 Max Q, GDDR6 4GB/noODD/WiFi+BT/Win 10/Black</t>
  </si>
  <si>
    <t>MSI GL65 10SCSR-017RU Comet lake i7-10750H/8GB/512GB SSD/noODD/15.6" FHD, 120Hz TBezel/GTX1650 Ti, GDDR6 4GB/WiFi+BT/Win 10/Black</t>
  </si>
  <si>
    <t>MSI GL65 10SCSR-019XRU Comet lake i7-10750H/8GB/1TB+128GB SSD/noODD/15.6" FHD, 120Hz TBezel/GTX1650 Ti, GDDR6 4GB/WiFi+BT/Dos/Black</t>
  </si>
  <si>
    <t>MSI GL65 10SCSR-020XRU Comet lake i5-10300H/8GB/1TB+128GB SSD/noODD/15.6" FHD, 120Hz TBezel/GTX1650 Ti, GDDR6 4GB/WiFi+BT/Dos/Black</t>
  </si>
  <si>
    <t>MSI GL65 10SCXR-022RU Comet lake i5-10300H/8GB/512GB SSD/noODD/15.6" FHD, 120Hz TBezel/GTX1650, GDDR6 4GB/WiFi+BT/Win 10/Black</t>
  </si>
  <si>
    <t>MSI GL65 10SCXR-023XRU Comet lake i7-10750H/8GB/1TB+128GB SSD/noODD/15.6" FHD, 120Hz TBezel/GTX1650, GDDR6 4GB/WiFi+BT/Dos/Black</t>
  </si>
  <si>
    <t>MSI GL65 10SDK-229RU Comet lake i7-10750H/16GB/512GB SSD/noODD/15.6" FHD, 120Hz TBezel/GTX1660 Ti, GDDR6 6GB/WiFi+BT/Win 10/Black</t>
  </si>
  <si>
    <t>MSI GL65 10SDK-230RU Comet lake i5-10300H/8GB/512GB SSD/noODD/15.6" FHD, 120Hz TBezel/GTX1660 Ti, GDDR6 6GB/WiFi+BT/Win 10/Black</t>
  </si>
  <si>
    <t>MSI GL75 10SCSR-009RU Comet lake i5-10300H/8GB/512GB SSD/noODD/17.3" FHD, 120Hz TBezel/GTX1650 Ti, GDDR6 4GB/WiFi+BT/Win 10 /Black</t>
  </si>
  <si>
    <t>MSI GL75 10SCSR-017RU Comet lake i7-10750H/8GB/512GB SSD/noODD/17.3" FHD, IPS 144Hz TBezel/GTX1650 Ti, GDDR6 4GB/WiFi+BT/Win 10 /Black</t>
  </si>
  <si>
    <t>MSI GL75 10SCSR-018RU Comet lake i5-10300H/8GB/512GB SSD/noODD/17.3" FHD, IPS 144Hz TBezel/GTX1650 Ti, GDDR6 4GB/WiFi+BT/Win 10 /Black</t>
  </si>
  <si>
    <t>MSI GL75 10SCSR-019XRU Comet lake i7-10750H/8GB/1TB+128GB SSD/noODD/17.3" FHD, IPS 144Hz TBezel/GTX1650 Ti, GDDR6 4GB/WiFi+BT/Dos/Black</t>
  </si>
  <si>
    <t>MSI GL75 10SCSR-020XRU Comet lake i5-10300H/8GB/1TB+128GB SSD/noODD/17.3" FHD, IPS 144Hz TBezel/GTX1650 Ti, GDDR6 4GB/WiFi+BT/Dos/Black</t>
  </si>
  <si>
    <t>MSI GL75 10SCXR-021RU Comet lake i7-10750H/8GB/512GB SSD/noODD/17.3" FHD, IPS 144Hz TBezel/GTX1650, GDDR6 4GB/WiFi+BT/Win 10 /Black</t>
  </si>
  <si>
    <t>MSI GL75 10SCXR-022RU Comet lake i5-10300H/8GB/512GB SSD/noODD/17.3" FHD, IPS 144Hz TBezel/GTX1650, GDDR6 4GB/WiFi+BT/Win 10 /Black</t>
  </si>
  <si>
    <t>MSI GL75 10SCXR-023XRU Comet lake i7-10750H/8GB/1TB+128GB SSD/noODD/17.3" FHD, IPS 144Hz TBezel/GTX1650, GDDR6 4GB/WiFi+BT/Dos/Black</t>
  </si>
  <si>
    <t>MSI GL75 10SCXR-024XRU Comet lake i5-10300H/8GB/1TB/noODD/17.3" FHD, IPS 144Hz TBezel/GTX1650, GDDR6 4GB/WiFi+BT/Dos/Black</t>
  </si>
  <si>
    <t>MSI GL75 10SDK-250RU Comet lake i7-10750H/16GB/512GB SSD/noODD/17.3" FHD, IPS 144Hz TBezel/GTX1660 Ti, GDDR6 6GB/WiFi+BT/Win 10 /Black</t>
  </si>
  <si>
    <t>MSI GL75 10SDK-251RU Comet lake i5-10300H/8GB/512GB SSD/noODD/17.3" FHD, IPS 144Hz TBezel/GTX1660 Ti, GDDR6 6GB/WiFi+BT/Win 10 /Black</t>
  </si>
  <si>
    <t>MSI GL75 10SDK-252XRU Comet lake i7-10750H/ 8GB/512GB SSD/noODD/17.3" FHD, IPS 144Hz TBezel/GTX1660 Ti, GDDR6 6GB/WiFi+BT/Dos/Black</t>
  </si>
  <si>
    <t>MSI GL75 10SDK-253XRU Comet lake i5-10300H/8GB/1TB+128GB SSD/noODD/17.3" FHD, IPS 144Hz TBezel/GTX1660 Ti, GDDR6 6GB/WiFi+BT/DOS/Black</t>
  </si>
  <si>
    <t>MSI GL75 10SEK-248RU Comet lake i7-10750H/16GB/512GB SSD/noODD/17.3" FHD, IPS 144Hz TBezel/RTX2060, GDDR6 6GB/WiFi+BT/Win 10 /Black</t>
  </si>
  <si>
    <t>MSI GL75 10SEK-249RU Comet lake i5-10300H/16GB/512GB SSD/noODD/17.3" FHD, IPS 144Hz TBezel/RTX2060, GDDR6 6GB/WiFi+BT/Win 10 /Black</t>
  </si>
  <si>
    <t>MSI GP65 10SFK-204RU Comet lake i7-10750H/16GB/1TB+512GB SSD/noODD/15.6" FHD, 144Hz TBezel/RTX2070, GDDR6 8GB/WiFi+BT/Win 10/Black</t>
  </si>
  <si>
    <t>MSI GP65 10SFK-211RU Comet lake i7-10750H/16GB/512GB SSD/noODD/15.6" FHD, 144Hz TBezel/RTX2070, GDDR6 8GB/WiFi+BT/Win 10/Black</t>
  </si>
  <si>
    <t>MSI GP65 10SFK-254XRU Comet lake i7-10750H/16GB/512GB SSD /noODD/15.6" FHD, IPS 144Hz TBezel/RTX2070, GDDR6 8GB/WiFi+BT/Dos/Black</t>
  </si>
  <si>
    <t>MSI GP75 10SFK-201RU Comet lake i7-10750H/16GB/1TB+512GB SSD/noODD/17.3" FHD, 144Hz TBezel/RTX2070, GDDR6 8GB/WiFi+BT/Win 10/Black</t>
  </si>
  <si>
    <t>MSI GP75 10SFK-244RU Comet lake i7-10875H/16GB/1TB+512GB SSD/17.3" FHD, IPS 144Hz TBezel/RTX2070, GDDR6 8GB/noODD/WiFi+BT/Win 10/Black</t>
  </si>
  <si>
    <t>MSI GS66 10SFS-249RU Comet lake i9-10980HK/32GB/1TB SSD/noODD/15.6" FHD, 300Hz TBezel/RTX2070 Super Max-Q, GDDR6 8GB/WiFi+BT/Win 10/Black</t>
  </si>
  <si>
    <t>MSI GS66 10SFS-405RU Comet lake i7-10875H/16GB/1TB SSD/noODD/15.6" FHD, 240Hz TBezel/RTX2070 Super Max-Q, GDDR6 8GB/WiFi+BT/Win 10/Black</t>
  </si>
  <si>
    <t>MSI GS66 10SGS-243RU Comet lake i9-10980HK/32GB/2TB SSD/noODD/15.6" FHD, 300Hz TBezel/RTX2080 Super Max-Q, GDDR6 8GB/WiFi+BT/Win 10/Black</t>
  </si>
  <si>
    <t>MSI GS75 10SFS-402RU Comet lake i9-10980HK/16GB/1TB SSD/noODD/17.3" FHD, 300Hz TBezel/RTX2070 Super Max-Q, GDDR6 8GB/WiFi+BT/Win 10/Black</t>
  </si>
  <si>
    <t>MSI GS75 10SGS-293RU Comet lake i9-10980HK/32GB/2TB SSD/noODD/17.3" FHD, 300Hz TBezel/RTX2080 Super Max-Q, GDDR6 8GB/WiFi+BT/Win 10/Black</t>
  </si>
  <si>
    <t>MSI GT76 10SFS-024RU Comet lake i7-10700K/32GB/1TB+1TB SSD/noODD/17.3" FHD, 300Hz TBezel/RTX2070 Super, GDDR6 8GB/WiFi+BT/Win 10/Grey &amp; Black</t>
  </si>
  <si>
    <t>MSI Modern 14 B10MW-022RU Comet lake I7-10510U/8GB/512GB SSD/14" FHD, IPS 60Hz TBezel/(UMA)/noODD/WiFi+BT/Win 10/Onyx Black</t>
  </si>
  <si>
    <t>MSI Modern 14 B10MW-023XRU Comet lake I5-10210U/8GB/512GB SSD/14" FHD, IPS 60Hz TBezel/(UMA)/noODD/WiFi+BT/DOS/Onyx Black</t>
  </si>
  <si>
    <t>MSI Modern 14 B10RASW-020RU Comet lake I7-10510U/8GB/512GB SSD/14" FHD, IPS 60Hz TBezel/MX330,GDDR5 2GB/noODD/WiFi+BT/Win 10/Onyx Black</t>
  </si>
  <si>
    <t>MSI Modern 14 B4MW-021RU Ryzen 5 4500U/8GB /256GB SSD/noODD/14" FHD, IPS 60Hz TBezel/(UMA)/WiFi+BT/win 10/Onyx Black Sandblasting</t>
  </si>
  <si>
    <t>MSI Modern 14 B4MW-022XRU Ryzen 5 4500U/8GB /256GB SSD/noODD/14" FHD, IPS 60Hz TBezel/UMA/WiFi+BT/DOS/Onyx Black</t>
  </si>
  <si>
    <t>MSI Modern 15 A10RAS-272RU Comet lake I7-10510U/16GB/512GB SSD/15.6" FHD, IPS 60Hz TBezel/MX330, 2GB GDDR5/noODD/WiFi+BT/Win 10/Onyx Black</t>
  </si>
  <si>
    <t>MSI Modern 15 A10RAS-273RU Comet lake I5-10210U/8GB/512GB SSD/15.6" FHD, IPS 60Hz TBezel/MX330, 2GB GDDR5/noODD/WiFi+BT/Win 10/Onyx Black</t>
  </si>
  <si>
    <t>MSI Prestige 14 A10RAS-224RU Comet lake I7-10710U/16GB/512GB SSD/noODD/14" FHD, IPS 60Hz TBezel/MX330, 2GB GDDR5/WiFi+BT/Win 10/Carbon Grey</t>
  </si>
  <si>
    <t>MSI Prestige 14 A10SC-008RU Comet lake I7-10710U/16GB /1TB SSD/noODD/14" FHD, IPS Bezel/GTX 1650 Max-Q,GDDR5 4GB/WiFi+BT/Win 10/Gray</t>
  </si>
  <si>
    <t>MSI Prestige 14 A10SC-057RU Comet lake I7-10710U/16GB /512GB SSD/noODD/14" FHD, IPS Bezel/GTX 1650 Max-Q,GDDR5 4GB/WiFi+BT/Win 10/Gray</t>
  </si>
  <si>
    <t>MSI Prestige 14 A10SC-059RU Comet lake I5-10210U/16GB /512GB SSD/noODD/14" FHD, IPS Bezel/GTX 1650 Max-Q,GDDR5 4GB/WiFi+BT/Win 10/Gray</t>
  </si>
  <si>
    <t>MSI Prestige 14 A10SC-256RU Comet lake I7-10710U/16GB/512GB SSD/14" FHD, IPS 60Hz TBezel/GTX 1650 Max-Q,GDDR5 4GB/noODD/WiFi+BT/Win 10/Rose Pink</t>
  </si>
  <si>
    <t>MSI Prestige 15 A10SC-027RU Comet lake I7-10710U/16GB/512GB SSD/no ODD/15.6" FHD, IPS 60Hz Bezel/GTX 1650 MaxQ ,GDDR5 4GB/WiFi+BT/Win 10/Silver</t>
  </si>
  <si>
    <t>MSI Prestige 15 A10SC-037RU Comet lake I7-10710U/32GB/1TB SSD/no ODD/15.6" UHD, 4K Bezel/GTX 1650 MaxQ ,GDDR5 4GB/WiFi+BT/Win 10/Silver</t>
  </si>
  <si>
    <t>MSI Prestige 15 A10SC-213RU Comet lake I5-10210U/8GB/512GB SSD/noODD/15.6" FHD, IPS Bezel/GTX 1650 Max-Q,GDDR5 4GB/WiFi+BT/Win 10/Gray</t>
  </si>
  <si>
    <t>TravelMate P614-51-G2</t>
  </si>
  <si>
    <t>TravelMate P614-51T-G2</t>
  </si>
  <si>
    <t>Predator Helios 300 PH315-53</t>
  </si>
  <si>
    <t>7 20</t>
  </si>
  <si>
    <t>Predator Triton 300 PT315-52</t>
  </si>
  <si>
    <t>Predator Triton 500 PT515-52</t>
  </si>
  <si>
    <t>VivoBook S15 M533I</t>
  </si>
  <si>
    <t>Zenbook UM433I</t>
  </si>
  <si>
    <t>Int/MX350</t>
  </si>
  <si>
    <t>Zenbook UX325J</t>
  </si>
  <si>
    <t>Zenbook UX425J</t>
  </si>
  <si>
    <t>VivoBook X571L</t>
  </si>
  <si>
    <t>Alienware m15 R3</t>
  </si>
  <si>
    <t>Alienware m15 R4</t>
  </si>
  <si>
    <t>Inspiron G3 15-3500</t>
  </si>
  <si>
    <t>GTX1650/GTX1650/RTX2060</t>
  </si>
  <si>
    <t>Inspiron G5 15-5500</t>
  </si>
  <si>
    <t>GTX1650/RTX2060/RTX2070</t>
  </si>
  <si>
    <t>Inspiron G5 15-6000</t>
  </si>
  <si>
    <t>Latitude 5310 2-in-1</t>
  </si>
  <si>
    <t>Latitude 7410</t>
  </si>
  <si>
    <t>Latitude 7220 Rugged</t>
  </si>
  <si>
    <t>Latitude 9410 2-in-1</t>
  </si>
  <si>
    <t>Precision 5550</t>
  </si>
  <si>
    <t>Quadro T1000/T2000</t>
  </si>
  <si>
    <t>1920x1280</t>
  </si>
  <si>
    <t>Precision 5750</t>
  </si>
  <si>
    <t>Quadro RTX3000</t>
  </si>
  <si>
    <t>1920x1280/3840x2400</t>
  </si>
  <si>
    <t>XPS 17 9700</t>
  </si>
  <si>
    <t>Precision 3551</t>
  </si>
  <si>
    <t>Quadro P620</t>
  </si>
  <si>
    <t>Precision 7550</t>
  </si>
  <si>
    <t>Quadro T2000/RTX3000</t>
  </si>
  <si>
    <t>Quadro RTX4000/RTX5000</t>
  </si>
  <si>
    <t>Alienware m15</t>
  </si>
  <si>
    <t>Chromebook 14 G6</t>
  </si>
  <si>
    <t>ProBook 445 G7</t>
  </si>
  <si>
    <t>ProBook 455 G7</t>
  </si>
  <si>
    <t>Pavilion 15-ec1000</t>
  </si>
  <si>
    <t>Envy 15-ep0000</t>
  </si>
  <si>
    <t>Envy x360 15-ed0000</t>
  </si>
  <si>
    <t>Envy 17-cg0000</t>
  </si>
  <si>
    <t>IdeaPad 3 15ARE05</t>
  </si>
  <si>
    <t>IdeaPad 3 14ARE05</t>
  </si>
  <si>
    <t>Legion 5Pi 15IMH05</t>
  </si>
  <si>
    <t>V14-ADA</t>
  </si>
  <si>
    <t>Legion 5i 15IMH05</t>
  </si>
  <si>
    <t>Legion 7i 15IMH05</t>
  </si>
  <si>
    <t>ThinkPad X1 Yoga 14 Gen5</t>
  </si>
  <si>
    <t>IdeaPad Gaming 3 15IMH05</t>
  </si>
  <si>
    <t>ThinkPad T15 Gen1</t>
  </si>
  <si>
    <t>MSI GT76CML</t>
  </si>
  <si>
    <t>Creator 15 A10S</t>
  </si>
  <si>
    <t>Modern 14 B4M</t>
  </si>
  <si>
    <t>Prestige 14 A10R</t>
  </si>
  <si>
    <t>MSI WF65 10T</t>
  </si>
  <si>
    <t>Quadro P620/T1000</t>
  </si>
  <si>
    <t>MSI WF75 10T</t>
  </si>
  <si>
    <t>Quadro T1000/RTX3000</t>
  </si>
  <si>
    <t>Commercial Итог</t>
  </si>
  <si>
    <t>Consumer Итог</t>
  </si>
  <si>
    <t>Envy 13-ba0000</t>
  </si>
  <si>
    <t>Aspire A315-23</t>
  </si>
  <si>
    <t>LifeBook U939X</t>
  </si>
  <si>
    <t>VivoBook S333J</t>
  </si>
  <si>
    <t>CL_low_end</t>
  </si>
  <si>
    <t>CL_int</t>
  </si>
  <si>
    <t>CL_Top</t>
  </si>
  <si>
    <t>CL_2_in_1</t>
  </si>
  <si>
    <t>CL_mini</t>
  </si>
  <si>
    <t>CL_13-14</t>
  </si>
  <si>
    <t>CL_15</t>
  </si>
  <si>
    <t>CL_maxy</t>
  </si>
  <si>
    <t>GO_premium</t>
  </si>
  <si>
    <t>GO_corporate</t>
  </si>
  <si>
    <t>GO_smb</t>
  </si>
  <si>
    <t>GO_bus_essential</t>
  </si>
  <si>
    <t>GO_content</t>
  </si>
  <si>
    <t>GO_horse_work</t>
  </si>
  <si>
    <t>GO_universum_home</t>
  </si>
  <si>
    <t>GO_game_mid</t>
  </si>
  <si>
    <t>GO_game_high</t>
  </si>
  <si>
    <t>GO_workstation</t>
  </si>
  <si>
    <t>TravelMate P2</t>
  </si>
  <si>
    <t>TravelMate P4</t>
  </si>
  <si>
    <t>TravelMate P6</t>
  </si>
  <si>
    <t>TravelMate X5</t>
  </si>
  <si>
    <t>TravelMate X3</t>
  </si>
  <si>
    <t>Precision 7750</t>
  </si>
  <si>
    <t>Vega M GL</t>
  </si>
  <si>
    <t>AN515-54-58XU Nitro 5  15.6 FHD(1920x1080) IPS nonGLARE/Intel Core i5-9300H 2.40GHz Quad/8GB+512GB SSD/GF GTX1050 3GB/WiFi/BT4.1/1.0MP/3in1/4cell/2.70kg/Linux/1Y/BLACK</t>
  </si>
  <si>
    <t>AN515-54-591D Nitro 5  15.6 FHD(1920x1080) IPS nonGLARE/Intel Core i5-9300H 2.40GHz Quad/8GB+256GB SSD/GF GTX1050 3GB/WiFi/BT4.1/1.0MP/3in1/4cell/2.70kg/Linux/1Y/BLACK</t>
  </si>
  <si>
    <t>PH317-53-544B Predator Helios 300  17.3 FHD(1920x1080) IPS/Intel Core i5-9300H 2.40GHz Quad/8GB/1TB+256GB SSD/GF GTX1660Ti 6GB/WiFi/BT5.0/1.0MP/2in1/4cell/2.80kg/Linux/1Y/BLACK</t>
  </si>
  <si>
    <t>PH317-53-58EH Predator Helios 300  17.3 FHD(1920x1080) IPS/Intel Core i5-9300H 2.40GHz Quad/8GB+512GB SSD/GF GTX1660Ti 6GB/WiFi/BT5.0/1.0MP/2in1/4cell/2.80kg/Linux/1Y/BLACK</t>
  </si>
  <si>
    <t>PH317-53-544X Predator Helios 300  17.3 FHD(1920x1080) IPS/Intel Core i5-9300H 2.40GHz Quad/16GB+512GB SSD/GF RTX2060 6GB/WiFi/BT5.0/1.0MP/2in1/4cell/2.80kg/Linux/1Y/BLACK</t>
  </si>
  <si>
    <t>EX2519-P9DQ Extensa  15.6 HD(1366x768) nonGLARE/Intel Pentium N3710 1.60GHz Quad/4GB/500GB/Integrated/DVD±RW/WiFi/BT4.0/0.3MP/SD/3cell/2.40kg/noOS/1Y/BLACK</t>
  </si>
  <si>
    <t>EX215-51K-342K Extensa  15.6 FHD(1920x1080)/Intel Core i3-8130U 2.20GHz Dual/8 GB+256GB SSD/Integrated/WiFi/BT4.0/0,3 MP/2cell/1,9 kg/noOS/1Y/BLACK</t>
  </si>
  <si>
    <t>EX215-51K-3272 Extensa  15.6 FHD(1920x1080)/Intel Core i3-8130U 2.20GHz Dual/12 GB+256GB SSD/Integrated/WiFi/BT4.0/0,3 MP/2cell/1,9 kg/noOS/1Y/BLACK</t>
  </si>
  <si>
    <t>EX215-51K-35QD Extensa  15.6 FHD(1920x1080)/Intel Core i3-8130U 2.20GHz Dual/12 GB+256GB SSD/Integrated/WiFi/BT4.0/0,3 MP/2cell/1,9 kg/noOS/1Y/BLACK</t>
  </si>
  <si>
    <t>EX215-51KG-56VN Extensa  15.6 FHD(1920x1080)/Intel Core i5-6300U 2.40GHz Dual/8GB+256GB SSD/GF MX130 2GB/noDVD/WiFi/BT4.0/0.3MP/SDXC/2cell/1.90kg/noOS/1Y/BLACK</t>
  </si>
  <si>
    <t>EX215-51KG-573T Extensa  15.6 FHD(1920x1080)/Intel Core i5-6300U 2.40GHz Dual/8GB+256GB SSD/GF MX130 2GB/noDVD/WiFi/BT4.0/0.3MP/SDXC/2cell/1.90kg/W10/1Y/BLACK</t>
  </si>
  <si>
    <t>EX215-51KG-5358 Extensa  15.6 FHD(1920x1080)/Intel Core i5-6300U 2.40GHz Dual/4GB+256GB SSD/GF MX130 2GB/noDVD/WiFi/BT4.0/0.3MP/SDXC/2cell/1.90kg/W10/1Y/BLACK</t>
  </si>
  <si>
    <t>EX215-21-99AW Extensa  15.6 FHD(1920x1080)/AMD A9-9420e 1.80GHz Dual/8GB/1TB/Integrated/noDVD/WiFi/BT4.2/0.3MP/2cell/1.90kg/noOS/1Y/BLACK</t>
  </si>
  <si>
    <t>EX215-21-94SL Extensa  15.6 FHD(1920x1080)/AMD A9-9420e 1.80GHz Dual/4GB+256GB SSD/Integrated/noDVD/WiFi/BT4.2/0.3MP/2cell/1.90kg/Linux/1Y/BLACK</t>
  </si>
  <si>
    <t>EX215-21-46VY Extensa  15.6 HD(1366x768)/AMD A4-9120e/4GB+256GB SSD/Integrated/noDVD/WiFi/BT4.2/0.3MP/2cell/1.90kg/Linux/1Y/BLACK</t>
  </si>
  <si>
    <t>EX215-21-439U Extensa  15.6 HD(1366x768)/AMD A4-9120e/4GB+128GB SSD/Integrated/WiFi/BT4.2/0.3MP/2cell/5.5h/1,94 кг/noOS/1Y/BLACK</t>
  </si>
  <si>
    <t>EX215-51-521B Extensa  15.6 FHD(1920x1080)/Intel Core i5-10210U 1.60GHz Quad/8 GB/1000 GB/Integrated/WiFi/BT4.2/0,3 MP/SDXC/2cell/9 h/1,9 kg/noOS/1Y/BLACK</t>
  </si>
  <si>
    <t>EX215-51-57NP Extensa  15.6 FHD(1920x1080)/Intel Core i5-10210U 1.60GHz Quad/4GB/1TB/Integrated/noDVD/WiFi/BT4.0/0.3MP/SDXC/2cell/1.90kg/W10/1Y/BLACK</t>
  </si>
  <si>
    <t>EX215-51-56PE Extensa  15.6 FHD(1920x1080)/Intel Core i5-10210U 1.60GHz Quad/4GB+256GB SSD/Integrated/WiFi/BT4.0/0.3MP/SDXC/2cell/9.0h/1.90kg/noOS/1Y/BLACK</t>
  </si>
  <si>
    <t>EX215-51-51CJ Extensa  15.6 FHD(1920x1080)/Intel Core i5-10210U 1.60GHz Quad/4 GB+256GB SSD/Integrated/WiFi/BT4.0/0,3 MP/2cell/1,9 kg/W10/1Y/BLACK</t>
  </si>
  <si>
    <t>EX215-51-55L6 Extensa  15.6 FHD(1920x1080)/Intel Core i5-10210U 1.60GHz Quad/12 GB+256GB SSD/Integrated/WiFi/BT4.0/0,3 MP/2cell/1,9 kg/noOS/1Y/BLACK</t>
  </si>
  <si>
    <t>EX215-51-59LR Extensa  15.6 FHD(1920x1080)/Intel Core i5-10210U 1.60GHz Quad/12 GB+512GB SSD/Integrated/WiFi/BT4.0/0,3 MP/2cell/1,9 kg/noOS/1Y/BLACK</t>
  </si>
  <si>
    <t>EX215-51-39H7 Extensa  15.6 FHD(1920x1080)/Intel Core i3-10110U 2.10GHz Dual/12GB+512GB SSD/Integrated/WiFi/BT4.0/0,3 MP/2cell/1,9 kg/noOS/1Y/BLACK</t>
  </si>
  <si>
    <t>EX215-51-32N9 Extensa  15.6 FHD(1920x1080)/Intel Core i3-10110U 2.10GHz Dual/12 GB+256GB SSD/Integrated/WiFi/BT4.0/0,3 MP/2cell/1,9 kg/noOS/1Y/BLACK</t>
  </si>
  <si>
    <t>EX215-51-3377 Extensa  15.6 FHD(1920x1080)/Intel Core i3-10110U 2.10GHz Dual/12GB+512GB SSD/Integrated/WiFi/BT4.0/0,3 MP/2cell/1,9 kg/noOS/1Y/BLACK</t>
  </si>
  <si>
    <t>EX215-51G-349T Extensa  15.6 FHD(1920x1080)/Intel Core i3-10110U 2.10GHz Dual/8 GB+256GB SSD/NVIDIA GeForce MX230 2 GB/WiFi/BT4.2/0,3 MP/2cell/9 h/1,9 kg/noOS/1Y/BLACK</t>
  </si>
  <si>
    <t>EX215-51G-36YG Extensa  15.6 FHD(1920x1080)/Intel Core i3-10110U 2.10GHz Dual/4GB/1TB/NVIDIA GeForce MX230 2GB/WiFi/BT4.2/0.3MP/SDXC/2cell/9.0h/1.90kg/noOS/1Y/BLACK</t>
  </si>
  <si>
    <t>EX215-51G-59H8 Extensa  15.6 FHD(1920x1080)/Intel Core i5-10210U 1.60GHz Quad/8GB/1TB/NVIDIA GeForce MX230 2GB/WiFi/BT4.2/0.3MP/SDXC/2cell/9.0h/1.90kg/noOS/1Y/BLACK</t>
  </si>
  <si>
    <t>EX215-51G-59V0 Extensa  15.6 FHD(1920x1080)/Intel Core i5-10210U 1.60GHz Quad/8GB/1TB/NVIDIA GeForce MX230 2GB/WiFi/BT4.2/0.3MP/SDXC/2cell/9.0h/1.90kg/W10/1Y/BLACK</t>
  </si>
  <si>
    <t>EX215-52-59U1 Extensa  15.6 FHD(1920x1080) nonGLARE/Intel Core i5-1035G1 1.00GHz Quad/8 GB/1TB/Integrated/WiFi/BT5.0/0,3 MP/1,9 kg/W10Pro/1Y/BLACK</t>
  </si>
  <si>
    <t>EX215-52-519Y Extensa  15.6 FHD(1920x1080) nonGLARE/Intel Core i5-1035G1 1.00GHz Quad/8 GB+256GB SSD/Integrated/WiFi/BT5.0/0,3 MP/1,9 kg/W10Pro/1Y/BLACK</t>
  </si>
  <si>
    <t>EX215-52-33MM Extensa  15.6 FHD(1920x1080) nonGLARE/Intel Core i3-1005G1 1.20GHz Dual/8 GB+256GB SSD/Integrated/WiFi/BT5.0/0,3 MP/1,9 kg/W10Pro/1Y/BLACK</t>
  </si>
  <si>
    <t>EX215-52-31BQ Extensa  15.6 FHD(1920x1080) nonGLARE/Intel Core i3-1005G1 1.20GHz Dual/4 GB+256GB SSD/Integrated/WiFi/BT5.0/0,3 MP/1,9 kg/W10Pro/1Y/BLACK</t>
  </si>
  <si>
    <t>EX215-52-35YS Extensa  15.6 FHD(1920x1080) nonGLARE/Intel Core i3-1005G1 1.20GHz Dual/4 GB/1TB/Integrated/WiFi/BT5.0/0,3 MP/1,9 kg/W10Pro/1Y/BLACK</t>
  </si>
  <si>
    <t>A315-21-66KF Aspire  15.6 FHD(1920x1080)/AMD A6-9220e 1.60GHz Dual/4GB+256GB SSD/Integrated/WiFi/BT/0.3MP/SDXC/2cell/2.10kg/Linux/1Y/BLACK</t>
  </si>
  <si>
    <t>A315-21G-953R Aspire  15.6 FHD(1920x1080) nonGLARE/AMD A9-9420e 1.80GHz Dual/8GB/256GB SSD/RD 520 2GB/noDVD/WiFi/BT/0.3MP/SDXC/2cell/2.10kg/Linux/1Y/BLACK</t>
  </si>
  <si>
    <t>A315-41-R3XR Aspire  15.6 HD(1366x768) nonGLARE/AMD Ryzen 3 2200U 2.5GHz Dual/4GB/500GB/R Vega/noDVD/WiFi/BT/0.3MP/SDXC/2cell/2.30kg/Linux/1Y/BLACK</t>
  </si>
  <si>
    <t>SF314-55G-778M Swift 3  14.0 FHD(1920x1080) IPS/Intel Core i7-8565U 1.80GHz Quad/8GB/512GB SSD/GF MX150 2GB/noDVD/WiFi/BT/1.0MP/SDXC/Fingerprint/4cell/1.45kg/Linux/1Y/RED</t>
  </si>
  <si>
    <t>A315-21G-41E6 Aspire  15.6 FHD(1920x1080)/AMD A4-9120e/4GB+256GB SSD/R530 2GB/WiFi/BT/0.3MP/SDXC/2cell/2.10kg/Linux/1Y/BLACK</t>
  </si>
  <si>
    <t>A315-21G-68RJ Aspire  15.6 HD(1366x768)/AMD A6-9220e 1.60GHz Dual/4GB+128GB SSD/R530 2GB/WiFi/BT/0.3MP/SDXC/2cell/2.10kg/Linux/1Y/BLACK</t>
  </si>
  <si>
    <t>A315-21G-6798 Aspire  15.6 HD(1366x768)/AMD A6-9220e 1.60GHz Dual/4GB/1TB/R530 2GB/WiFi/BT/0.3MP/SDXC/2cell/2.10kg/Linux/1Y/BLACK</t>
  </si>
  <si>
    <t>A315-34-C752 Aspire  15.6 HD(1366x768)/Intel Celeron N4000 1.10GHz Dual/4GB+128GB SSD/Integrated/noDVD/WiFi/BT4.1/0.3MP/2cell/1.90kg/Linux/1Y/BLACK</t>
  </si>
  <si>
    <t>A315-22G-47VP Aspire  15.6 FHD(1920x1080)/AMD A4-9120e/4GB+128GB SSD/R530 2 GB/WiFi/BT/0.3MP/SDXC/2cell/2.10kg/W10/1Y/BLACK</t>
  </si>
  <si>
    <t>A315-22-40N9 Aspire  15.6 HD(1366x768)/AMD A4-9120e/4GB/500GB/Integrated/WiFi/BT/0.3MP/SDXC/2cell/2.10kg/Linux/1Y/BLACK</t>
  </si>
  <si>
    <t>A315-22-4147 Aspire  15.6 FHD(1920x1080)/AMD A4-9120e/4GB+256GB SSD/Integrated/WiFi/BT/0.3MP/SDXC/2cell/2.10kg/noOS/1Y/BLACK</t>
  </si>
  <si>
    <t>A315-54K-33XX Aspire  15.6 FHD(1920x1080)/Intel Core i3-7020U 2.30GHz Dual/4GB/500GB/Integrated/WiFi/BT/0.3MP/SDXC/2cell/2.10kg/W10/1Y/BLACK</t>
  </si>
  <si>
    <t>A317-32-P09J Aspire  17.3 HD+(1600x900) GLARE/Intel Pentium N5000 1.10GHz Quad/4 GB/500 GB/Integrated/WiFi/BT4.2/0,3 MP/2cell/2,8 kg/W10/1Y/BLACK</t>
  </si>
  <si>
    <t>A315-42-R0JV Aspire  15.6 HD(1366x768)/AMD Athlon 300U 2.40GHz Dual/4GB+128GB SSD/R Vega 3/noDVD/WiFi/BT/0.3MP/2cell/2.30kg/W10/1Y/BLACK</t>
  </si>
  <si>
    <t>A315-42-R4K4 Aspire  15.6 FHD(1920x1080)/AMD Athlon 300U 2.40GHz Dual/8GB+256GB SSD/R Vega 3/noDVD/WiFi/BT/0.3MP/2cell/2.30kg/W10/1Y/BLACK</t>
  </si>
  <si>
    <t>A315-42-R1U5 Aspire  15.6 HD(1366x768)/AMD Athlon 300U 2.40GHz Dual/8GB/1TB/R Vega 3/noDVD/WiFi/BT/0.3MP/2cell/2.30kg/W10/1Y/BLACK</t>
  </si>
  <si>
    <t>A315-42-R703 Aspire  15.6 FHD(1920x1080)/AMD Ryzen 5 3500U 2.1GHz Quad/8GB+256GB SSD/R Vega/noDVD/WiFi/BT/0.3MP/2cell/2.30kg/W10/1Y/BLACK</t>
  </si>
  <si>
    <t>A315-42-R7N2 Aspire  15.6 FHD(1920x1080)/AMD Ryzen 3 3200U 2.6GHz Dual/8GB+256GB SSD/R Vega/noDVD/WiFi/BT/0.3MP/2cell/2.30kg/noOS/1Y/BLACK</t>
  </si>
  <si>
    <t>A315-42-R4RP Aspire  15.6 FHD(1920x1080)/AMD Ryzen 3 3200U 2.6GHz Dual/12GB+512GB SSD/R Vega 3/noDVD/WiFi/BT/0.3MP/2cell/2.30kg/noOS/1Y/BLACK</t>
  </si>
  <si>
    <t>A315-42-R8LQ Aspire  15.6 FHD(1920x1080)/AMD Ryzen 3 3200U 2.6GHz Dual/16GB+256GB SSD/R Vega 3/noDVD/WiFi/BT/0.3MP/2cell/2.30kg/noOS/1Y/BLACK</t>
  </si>
  <si>
    <t>A315-42-R9AF Aspire  15.6 FHD(1920x1080)/AMD Ryzen 5 3500U 2.1GHz Quad/16GB+256GB SSD/R Vega 8/noDVD/WiFi/BT/0.3MP/2cell/2.30kg/noOS/1Y/BLACK</t>
  </si>
  <si>
    <t>A315-42-R9Q0 Aspire  15.6 FHD(1920x1080)/AMD Ryzen 5 3500U 2.1GHz Quad/12GB+256GB SSD/Integrated/noDVD/WiFi/BT/0.3MP/2cell/2.30kg/noOS/1Y/BLACK</t>
  </si>
  <si>
    <t>A315-54K-39KK Aspire  15.6 FHD(1920x1080)/Intel Core i3-7020U 2.30GHz Dual/4GB+256GB SSD/Integrated/WiFi/BT/0.3MP/SD/2cell/2.10kg/noOS/1Y/RED</t>
  </si>
  <si>
    <t>A315-34-C6KL Aspire  15.6 HD(1366x768)/Intel Celeron N4000 1.10GHz Dual/4GB+128GB SSD/Integrated/noDVD/WiFi/BT4.1/0.3MP/2cell/1.90kg/noOS/1Y/RED</t>
  </si>
  <si>
    <t>SF314-57-58ZV Swift 3  14.0 FHD(1920x1080) IPS/Intel Core i5-1035G1 1.00GHz Quad/8 GB+512GB SSD/Integrated/WiFi/BT5.0/1.0MP/3in1/Fingerprint/3cell/1,19 kg/noOS/1Y/IRON</t>
  </si>
  <si>
    <t>A515-54G-385Z Aspire  15.6 FHD(1920x1080)/Intel Core i3-10110U 2.10GHz Dual/8GB+256GB SSD/GF MX250 2GB/noDVD/WiFi/BT4.2/1.0MP/4cell/1.80kg/W10/1Y/BLACK</t>
  </si>
  <si>
    <t>A515-54G-38KM Aspire  15.6 HD(1366x768) nonGLARE/Intel Core i3-10110U 2.10GHz Dual/8GB+256GB SSD/GF MX250 2GB/WiFi/BT5.0/1.0MP/4cell/1.90kg/W10/1Y/BLACK</t>
  </si>
  <si>
    <t>A315-55G-53SK Aspire  15.6 HD(1366x768) nonGLARE/Intel Core i5-10210U 1.60GHz Quad/8GB+256GB SSD/NVIDIA GeForce MX230 2GB/WiFi/BT4.2/0.3MP/3cell/1.90kg/W10/1Y/BLACK</t>
  </si>
  <si>
    <t>A315-55G-310S Aspire  15.6 HD(1366x768) nonGLARE/Intel Core i3-10110U 2.10GHz Dual/8GB+512GB SSD/GF MX230 2GB/WiFi/BT4.2/0.3MP/3cell/1.90kg/W10/1Y/BLUE</t>
  </si>
  <si>
    <t>SF314-58G-73BV Swift 3  14.0 FHD(1920x1080)/Intel Core i7-10510U 1.80GHz Quad/8GB+512GB SSD/GF MX250 2GB/WiFi/BT5.0/1.0MP/SD/Fingerprint/3cell/12.0h/1.60kg/noOS/1Y/SILVER</t>
  </si>
  <si>
    <t>SF314-58G-78N0 Swift  14.0 FHD(1920x1080)/Intel Core i7-10510U 1.80GHz Quad/8GB+256GB SSD/GF MX250 2GB/WiFi/BT5.0/1.0MP/SD/Fingerprint/3cell/12.0h/1.60kg/noOS/1Y/SILVER</t>
  </si>
  <si>
    <t>SF314-57G-590Y Swift 3  14.0 FHD(1920x1080) IPS/Intel Core i5-1035G1 1.00GHz Quad/8 GB+512GB SSD/GF MX350 2 GB/WiFi/BT5.0/1.0MP/3in1/Fingerprint/3cell/1,19 kg/noOS/1Y/IRON</t>
  </si>
  <si>
    <t>SF314-57G-5334 Swift 3  14.0 FHD(1920x1080) IPS/Intel Core i5-1035G1 1.00GHz Quad/8 GB+512GB SSD/GF MX350 2 GB/WiFi/BT5.0/1.0MP/3in1/Fingerprint/3cell/1,19 kg/W10/1Y/IRON</t>
  </si>
  <si>
    <t>A315-23G-R79M Aspire  15.6 FHD(1920x1080) nonGLARE/AMD Ryzen 5 3500U 2.1GHz Quad/8GB+512GB SSD/AMD Radeon 625 2 GB/WiFi/BT4.0/0,3 MP/2cell/1,9 kg/W10/1Y</t>
  </si>
  <si>
    <t>A315-23G-R7H1 Aspire  15.6 FHD(1920x1080) nonGLARE/AMD Athlon 3050U 2.40GHz Dual/4 GB/500 GB/AMD Radeon 625 2 GB/WiFi/BT4.0/0,3 MP/2cell/1,9 kg/W10/1Y</t>
  </si>
  <si>
    <t>A315-23G-R5RY Aspire  15.6 FHD(1920x1080) nonGLARE/AMD Ryzen 5 3500U 2.1GHz Quad/8GB+512GB SSD/AMD Radeon 625 2 GB/WiFi/BT4.0/0,3 MP/2cell/1,9 kg/W10/1Y</t>
  </si>
  <si>
    <t>A315-23G-R2J2 Aspire  15.6 FHD(1920x1080) nonGLARE/AMD Ryzen 5 3500U 2.1GHz Quad/12GB+512GB SSD/AMD Radeon 625 2 GB/WiFi/BT4.0/0,3 MP/2cell/1,9 kg/W10/1Y</t>
  </si>
  <si>
    <t>TMP259-M-38YQ TravelMate  15.6 WXGA(1366x768) nonGLARE/Intel Core i3-6006U 2.00GHz Dual/4GB/500GB/Integrated/noDVD/WiFi/BT4.0/1.3MP/SD/4cell/2.23kg/W10/1Y/BLACK</t>
  </si>
  <si>
    <t>TMP259-MG-52J3 TravelMate  15.6 HD(1366x768) nonGLARE/Intel Core i5-6200U 2.30GHz Dual/4GB/500GB/NVIDIA GeForce 940MX 2GB/noDVD/WiFi/BT4.0/1.3MP/SD/4cell/2.23kg/W10/1Y/BLACK</t>
  </si>
  <si>
    <t>TMP259-G2-M-50AA TravelMate  15.6 HD(1366x768)/Intel Core i5-7200U 2.50GHz Dual/4GB+256GB SSD/Integrated/DVD/WiFi/BT/1.3MP/SD/Fingerprint/4cell/2.40kg/Нет/1Y/BLACK</t>
  </si>
  <si>
    <t>TMP259-G2-MG-350C TravelMate  15.6 FHD(1920x1080)/Intel Core i3-7020U 2.30GHz Dual/4GB+128GB SSD/NVIDIA® GeForce® 940MX 2GB/WiFi/BT/1.3MP/SD/4cell/2.40kg/noOS/1Y/BLACK</t>
  </si>
  <si>
    <t>TMP2510-G2-MG-55G0 TravelMate  15.6 HD(1366x768) nonGLARE/Intel Core i5-8250U 1.60GHz Quad/4GB/500GB/GF MX130 2GB/noDVD/WiFi/BT4.0/1.0MP/SDXC/4cell/2.10kg/W10/1Y/BLACK</t>
  </si>
  <si>
    <t>TMB118-G2-R-P8W6 N5030/ 4Gb / 128SSD / 36WH / Win10ProEDU</t>
  </si>
  <si>
    <t>TMP214-52-58ZN TravelMate  14.0 FHD(1920x1080) IPS nonGLARE/Intel Core i5-10210U 1.60GHz Quad/8 GB+256GB SSD/Integrated/WiFi/BT5.0/1 MP/SD,SDXC,SDHC/Fingerprint/3cell/1,63 kg/noOS/3Y/BLACK</t>
  </si>
  <si>
    <t>TMP214-52-3763 TravelMate  14.0 FHD(1920x1080) nonGLARE/Intel Core i3-10110U 2.10GHz Dual/8 GB+256GB SSD/Integrated/WiFi/BT5.0/1 MP/SD,SDXC,SDHC/Fingerprint/3cell/1,63 kg/noOS/3Y/BLACK</t>
  </si>
  <si>
    <t>TMP214-52-53V2 TravelMate  14.0 FHD(1920x1080) IPS nonGLARE/Intel Core i5-10210U 1.60GHz Quad/8 GB+256GB SSD/Integrated/WiFi/BT5.0/1 MP/SD,SDXC,SDHC/Fingerprint/3cell/1,63 kg/W10Pro/3Y/BLACK</t>
  </si>
  <si>
    <t>TMP214-52-372L TravelMate  14.0 FHD(1920x1080) nonGLARE/Intel Core i3-10110U 2.10GHz Dual/8 GB+256GB SSD/Integrated/WiFi/BT5.0/1 MP/SD,SDXC,SDHC/Fingerprint/3cell/1,63 kg/W10Pro/3Y/BLACK</t>
  </si>
  <si>
    <t>TMP214-52-38T5 TravelMate  14.0 FHD(1920x1080) nonGLARE/Intel Core i3-10110U 2.10GHz Dual/4 GB+256GB SSD/Integrated/WiFi/BT5.0/1 MP/SD,SDXC,SDHC/Fingerprint/3cell/1,63 kg/W10Pro/3Y/BLACK</t>
  </si>
  <si>
    <t>TMP215-52G-79E3 TravelMate  15.6 FHD(1920x1080) IPS nonGLARE/Intel Core i7-10510U 1.80GHz Quad/16 GB+512GB SSD/GF MX230 2GB/WiFi/BT5.0/1 MP/SD,SDXC,SDHC/Fingerprint/3cell/1,8 kg/W10Pro/3Y/BLACK</t>
  </si>
  <si>
    <t>TMP215-52-32WA TravelMate  15.6 FHD(1920x1080) nonGLARE/Intel Core i3-10110U 2.10GHz Dual/4 GB+256GB SSD/Integrated/WiFi/BT5.0/1 MP/SD,SDXC,SDHC/Fingerprint/3cell/1,8 kg/noOS/3Y/BLACK</t>
  </si>
  <si>
    <t>TMP215-52-57ZG TravelMate  15.6 FHD(1920x1080) IPS nonGLARE/Intel Core i5-10210U 1.60GHz Quad/8 GB+512GB SSD/Integrated/WiFi/BT5.0/1 MP/SD,SDXC,SDHC/Fingerprint/3cell/1,8 kg/W10Pro/3Y/BLACK</t>
  </si>
  <si>
    <t>TMP215-52-52HL TravelMate  15.6 FHD(1920x1080) IPS nonGLARE/Intel Core i5-10210U 1.60GHz Quad/8 GB/1TB/Integrated/WiFi/BT5.0/1 MP/SD,SDXC,SDHC/Fingerprint/3cell/1,8 kg/W10Pro/3Y/BLACK</t>
  </si>
  <si>
    <t>TMP215-52-32X3 TravelMate  15.6 FHD(1920x1080) nonGLARE/Intel Core i3-10110U 2.10GHz Dual/4 GB+256GB SSD/Integrated/WiFi/BT5.0/1 MP/SD,SDXC,SDHC/Fingerprint/3cell/1,8 kg/W10Pro/3Y/BLACK</t>
  </si>
  <si>
    <t>TMP215-52 15.6FHD / i5 10210U / 8Gb / 256SSD + 1Tb HDD / Win10ProEDU   TMP215-52 15.6FHD / i5 10210U / 8Gb / 256SSD + 1Tb HDD / Win10ProEDU</t>
  </si>
  <si>
    <t>TMP215-52-50DA TravelMate  15.6 FHD(1920x1080) IPS nonGLARE/Intel Core i5-10210U 1.60GHz Quad/8 GB+512GB SSD/Integrated/LTE/WiFi/BT5.0/1 MP/SD,SDXC,SDHC/Fingerprint/3cell/1,8 kg/W10Pro/3Y/BLACK</t>
  </si>
  <si>
    <t>TMB311R-31 N4120 / 4Gb / 128SSD / 36WH / Win10ProEDU</t>
  </si>
  <si>
    <t>TMB311R-31 Pen N5030 / 4Gb / 128SSD / 1 камера / 48Wh / Win10ProEDU50k</t>
  </si>
  <si>
    <t>Yoga C930-13IKB  13.9 FHD(1920x1080) IPS GLARE/TOUCH/Intel Core i5-8250U 1.60GHz Quad/8GB/256GB SSD/GMA HD620/noDVD/WiFi/BT4.1/1.0MP/Fingerprint+Active Pen/4cell/1.38kg/W10/1Y/GREY</t>
  </si>
  <si>
    <t>IdeaPad 330-17IKBR  17.3 HD+(1600x900) nonGLARE/Intel Core i3-7020U 2.30GHz Dual/4GB/1TB/NVIDIA GeForce MX150 2GB/WiFi/BT4.1/0.3MP/4in1/2cell/2.80kg/W10/1Y/GREY</t>
  </si>
  <si>
    <t>Yoga 530-14IKB  35,6 cm (14) FHD(1920x1080) GLARE/TOUCH/Intel Core i5-8250U 1.60GHz Quad/8 GB/256GB SSD/Integrated/WiFi/BT4.1/1 MP/4in1/BT Active Pen/4cell/10 h/1,67 kg/W10/1Y/BLUE</t>
  </si>
  <si>
    <t>IdeaPad 330s-14IKB  14.0 FHD(1920x1080) nonGLARE/Intel Core i5-8250U 1.60GHz Quad/4GB/1TB/R540 2GB/noDVD/WiFi/BT4.1/1.0MP/SDXC/3cell/1.60kg/W10/1Y/GREY</t>
  </si>
  <si>
    <t>IdeaPad 330s-15IKB  15.6 FHD(1920x1080) nonGLARE/Intel Core i3-8130U 2.20GHz Dual/4GB/1TB/AMD Radeon 540 2GB/WiFi/BT4.1/1.0MP/4in1/3cell/1.89kg/W10/1Y/GREY</t>
  </si>
  <si>
    <t>IdeaPad 330s-15ARR  15.6 HD(1366x768) nonGLARE/AMD Ryzen 5 2500U 2.0GHz Quad/8GB/1TB/R540 2GB/noDVD/WiFi/BT4.1/1.0MP/SDXC/3cell/1.87kg/W10/1Y/GREY</t>
  </si>
  <si>
    <t>Yoga 730-15IWL  15.6 FHD(1920x1080) nonGLARE/TOUCH/Intel Core i7-8565U 1.80GHz Quad/16GB/512GB SSD/NVIDIA GeForce GTX 1050 4GB/WiFi/BT4.1/1.0MP/SDXC/4cell/1.89kg/W10Pro/1Y/GREY</t>
  </si>
  <si>
    <t>IdeaPad L340-15IWL  15.6 FHD(1920x1080) nonGLARE/Intel Pentium 5405U 2.30GHz Dual/4GB/1TB/Integrated/noDVD/WiFi/BT4.2/0.3MP/3cell/2.20kg/DOS/1Y/BLACK</t>
  </si>
  <si>
    <t>IdeaPad L340-17IRH Gaming  17.3 FHD(1920x1080)/Intel Core i5-9300H 2.40GHz Quad/16GB/512GB SSD/GF GTX1650 4GB/HM370/WiFi/BT4.2/HD Web Camera/9.0h/2,78 кг/W10/1Y/GRANITE BLACK</t>
  </si>
  <si>
    <t>IdeaPad L340-17IRH Gaming  17.3 FHD(1920x1080)/Intel Core i5-9300H 2.40GHz Quad/8GB/1TB+256GB SSD/GF GTX1650 4GB/HM370/WiFi/BT4.2/HD Web Camera/9.0h/2,78 кг/W10/1Y/GRANITE BLACK</t>
  </si>
  <si>
    <t>IdeaPad L340-17API  17.3 HD+(1600x900)/AMD Ryzen 5 3500U 2.1GHz Quad/4GB/1TB+128GB SSD/R Vega 8/WiFi/BT4.2/0.3MP/7,5 h/2,8 kg/DOS/1Y/BLACK</t>
  </si>
  <si>
    <t>IdeaPad L340-17API  17.3 HD+(1600x900)/AMD Ryzen 3 3200U 2.6GHz Dual/4GB/500GB/R Vega 3/noDVD/WiFi/BT4.2/0.3MP/7.5h/2.80kg/W10/1Y/GRANITE BLACK</t>
  </si>
  <si>
    <t>IdeaPad C340-14API  14.0 WXGA(1366x768) GLOSSY/TOUCH/AMD Athlon 300U 2.40GHz Dual/4GB/128GB SSD/R Vega 3/noDVD/WiFi/BT4.2/1.0MP/SDXC/10.0h/1.65kg/Windows 10 H ome S/1Y/PLATINUM GREY</t>
  </si>
  <si>
    <t>Yoga S740-15IRH  15.6 FHD(1920x1080) IPS GLOSSY/nonTOUCH/Intel Core i7-9750H 2.60GHz Hexa/16GB/512GB SSD/GF GTX1650 MAX-Q 4GB/noDVD/WiFi/BT5.0/1.0MP/3in1/15.0h/1.40kg/W10/1Y/IRON GREY</t>
  </si>
  <si>
    <t>Yoga S740-15IRH  15.6 FHD(1920x1080) GLARE/Intel Core i7-9750H 2.60GHz Hexa/16GB/1TB SSD/NVIDIA GeForce GTX 1650 Max-Q 4GB/HM370/WiFi/BT5.0/1.0MP/3in1/14.0h/1.90kg/W10/1Y/IRON GREY</t>
  </si>
  <si>
    <t>Yoga S940-14IIL  14 FHD(1920x1080) GLOSSY/TOUCH/Intel Core i5-1035G4 1.10GHz Quad/16GB/512GB SSD/Integrated/WiFi/BT5.0/HD Web Camera/16.0h/1.25kg/W10/1Y/IRON GREY</t>
  </si>
  <si>
    <t>Yoga S940-14IIL  14 UHD(3840x2160) GLOSSY/nonTOUCH/Intel Core i5-1035G4 1.10GHz Quad/16GB/512GB SSD/Integrated/WiFi/BT5.0/HD Web Camera/16.0h/1.25kg/W10/1Y/IRON GREY</t>
  </si>
  <si>
    <t>Yoga S740-14IIL  14.0 UHD(3840x2160) IPS GLOSSY/nonTOUCH/Intel Core i7-1065G7 1.30GHz Quad/16GB/1TB SSD/Integrated/noDVD/WiFi/BT5.0/1.0MP/15.0h/1.40kg/W10/1Y/IRON GREY</t>
  </si>
  <si>
    <t>Yoga C940-15IRH  15.6 FHD(1920x1080) IPS GLOSSY/TOUCH/Intel Core i7-9750H 2.60GHz Hexa/16GB/2TB SSD/NVIDIA GeForce GTX 1650 Max-Q 4GB/WiFi/BT5.0/HD Web Camera/Active Pen/9.0h/2 kg/W10/1Y/IRON GREY</t>
  </si>
  <si>
    <t>IdeaPad S145-15IKB  15.6 HD(1366x768)/Intel Core i3-8130U 2.20GHz Dual/8GB/512GB SSD/GMA HD620/WiFi/BT4.2/0.3MP/4in1/5,5 h/1,85 kg/DOS/1Y/BLACK</t>
  </si>
  <si>
    <t>IdeaPad S145-15IKB  15.6 HD(1366x768)/Intel Core i3-8130U 2.20GHz Dual/8GB/256GB SSD/GMA HD620/WiFi/BT4.2/0.3MP/4in1/5,5 h/1,85 kg/W10/1Y/BLACK</t>
  </si>
  <si>
    <t>IdeaPad 3 15ADA05  15.6 FHD(1920x1080)/AMD Ryzen 5 3500U 2.1GHz Quad/8GB/256GB SSD/R Vega 8/noDVD/WiFi/BT5.0/0,3 MP/4in1/9.5h/1,85 kg/DOS/1Y/PLATINUM GREY</t>
  </si>
  <si>
    <t>IdeaPad 3 15ADA05  15.6 HD(1366x768)/AMD Ryzen 3 3250U 2.6Ghz Dual/8GB/1TB+128GB SSD/Integrated/noDVD/WiFi/BT5.0/0,3 MP/4in1/9.5h/1,85 kg/Windows 10 Home S/1Y/PLATINUM GREY</t>
  </si>
  <si>
    <t>IdeaPad 3 15ADA05  15.6 FHD(1920x1080)/AMD Athlon 3050U 2.40GHz Dual/4GB/256GB SSD/Integrated/noDVD/WiFi/BT5.0/0,3 MP/4in1/9.5h/1,85 kg/DOS/1Y/PLATINUM GREY</t>
  </si>
  <si>
    <t>IdeaPad 3 15ARE05  15.6 FHD(1920x1080)/AMD Ryzen 5 4500U 2.3GHz Hexa/4GB/256GB SSD/Integrated/WiFi/BT5.0/0,3 MP/4in1/9,5 h/1,7 kg/Windows 10 Home S/1Y/PLATINUM GREY</t>
  </si>
  <si>
    <t>IdeaPad 3 15ARE05  15.6 FHD(1920x1080)/AMD Ryzen 3 4300U 2.7GHz Quad/4GB/256GB SSD/Integrated/WiFi/BT5.0/0,3 MP/4in1/9,5 h/1,7 kg/Windows 10 Home S/1Y/PLATINUM GREY</t>
  </si>
  <si>
    <t>IdeaPad 3 15ARE05  15.6 FHD(1920x1080)/AMD Ryzen 3 4300U 2.7GHz Quad/8GB/256GB SSD/Integrated/WiFi/BT5.0/0,3 MP/4in1/9,5 h/1,7 kg/DOS/1Y/PLATINUM GREY</t>
  </si>
  <si>
    <t>IdeaPad 3 15ARE05  15.6 FHD(1920x1080)/AMD Ryzen 5 4500U 2.3GHz Hexa/4GB/256GB SSD/Integrated/WiFi/BT5.0/0,3 MP/4in1/9,5 h/1,7 kg/DOS/1Y/PLATINUM GREY</t>
  </si>
  <si>
    <t>IdeaPad 3 15ARE05  15.6 FHD(1920x1080)/AMD Ryzen 5 4500U 2.3GHz Hexa/8GB/512GB SSD/Integrated/WiFi/BT5.0/0,3 MP/4in1/9,5 h/1,7 kg/Windows 10 Home S/1Y/PLATINUM GREY</t>
  </si>
  <si>
    <t>IdeaPad 3 17IML05  17.3 HD+(1600x900)/Intel Pentium 6405U 2.40GHz Dual/4GB/256GB SSD/Integrated/WiFi/BT5.0/0.3MP/4in1/9.0h/2,2 kg/W10/1Y/BLUE</t>
  </si>
  <si>
    <t>IdeaPad 3 15IIL05  15.6 FHD(1920x1080)/Intel Core i3-1005G1 1.20GHz Dual/4GB/128GB SSD/Integrated/WiFi/BT5.0/0,3 MP/4in1/7.3h/1,85 kg/Windows 10 Home S/1Y/PLATINUM GREY</t>
  </si>
  <si>
    <t>IdeaPad 3 15IIL05  15.6 FHD(1920x1080)/Intel Core i3-1005G1 1.20GHz Dual/4GB/512GB SSD/Integrated/WiFi/BT5.0/0,3 MP/4in1/7.3h/1,85 kg/Windows 10 Home S/1Y/PLATINUM GREY</t>
  </si>
  <si>
    <t>IdeaPad 3 15IIL05  15.6 FHD(1920x1080)/Intel Core i5-1035G1 1.00GHz Quad/4GB/256GB SSD/Integrated/WiFi/BT5.0/0,3 MP/4in1/7.3h/1,85 kg/Windows 10 Home S/1Y/PLATINUM GREY</t>
  </si>
  <si>
    <t>IdeaPad 3 15IIL05  15.6 FHD(1920x1080)/Intel Core i5-1035G1 1.00GHz Quad/4GB/512GB SSD/Integrated/WiFi/BT5.0/0,3 MP/4in1/7.3h/1,85 kg/Windows 10 Home S/1Y/PLATINUM GREY</t>
  </si>
  <si>
    <t>IdeaPad 3 15IIL05  15.6 FHD(1920x1080)/Intel Core i3-1005G1 1.20GHz Dual/4GB/256GB SSD/Integrated/WiFi/BT5.0/0,3 MP/4in1/7.3h/1,85 kg/DOS/1Y/PLATINUM GREY</t>
  </si>
  <si>
    <t>IdeaPad 3 15IIL05  15.6 FHD(1920x1080)/Intel Core i3-1005G1 1.20GHz Dual/8GB/512GB SSD/Integrated/WiFi/BT5.0/0,3 MP/4in1/7.3h/1,85 kg/DOS/1Y/PLATINUM GREY</t>
  </si>
  <si>
    <t>IdeaPad 3 15IIL05  15.6 FHD(1920x1080)/Intel Core i5-1035G1 1.00GHz Quad/4GB/256GB SSD/Integrated/WiFi/BT5.0/0,3 MP/4in1/7.3h/1,85 kg/DOS/1Y/PLATINUM GREY</t>
  </si>
  <si>
    <t>IdeaPad 3 15IIL05  15.6 FHD(1920x1080)/Intel Core i5-1035G1 1.00GHz Quad/8GB/256GB SSD/Integrated/WiFi/BT5.0/0,3 MP/4in1/7.3h/1,85 kg/DOS/1Y/PLATINUM GREY</t>
  </si>
  <si>
    <t>IdeaPad 3 15IIL05  15.6 FHD(1920x1080)/Intel Core i5-1035G1 1.00GHz Quad/8GB/512GB SSD/Integrated/WiFi/BT5.0/0,3 MP/4in1/7.3h/1,85 kg/DOS/1Y/PLATINUM GREY</t>
  </si>
  <si>
    <t>IdeaPad 3 15IIL05  15.6 FHD(1920x1080)/Intel Core i3-1005G1 1.20GHz Dual/4GB/1TB+128GB SSD/Integrated/WiFi/BT5.0/0,3 MP/4in1/7.3h/1,85 kg/Windows 10 Home S/1Y/PLATINUM GREY</t>
  </si>
  <si>
    <t>IdeaPad 3 15IIL05  15.6 HD(1366x768)/Intel Core i5-1035G1 1.00GHz Quad/4GB/256GB SSD/Integrated/WiFi/BT5.0/0,3 MP/4in1/7.3h/1,85 kg/Windows 10 Home S/1Y/PLATINUM GREY</t>
  </si>
  <si>
    <t>IdeaPad 3 15IIL05  15.6 FHD(1920x1080)/Intel Core i5-1035G1 1.00GHz Quad/8GB/1TB+128GB SSD/Integrated/WiFi/BT5.0/0,3 MP/4in1/7.3h/1,85 kg/Windows 10 Home S/1Y/PLATINUM GREY</t>
  </si>
  <si>
    <t>IdeaPad L3 15IML05  15.6 FHD(1920x1080)/Intel Celeron 5205U 1.90GHz Dual/4GB/500GB/Integrated/WiFi/BT5.0/0,3 MP/9,5 h/2,2 kg/DOS/1Y/PLATINUM GREY</t>
  </si>
  <si>
    <t>IdeaPad Gaming 3 15IMH05  15.6 FHD(1920x1080) IPS/Intel Core i5-10300H 2.50GHz Quad/16GB/512GB SSD/GF GTX1650 4GB/noDVD/WiFi/BT5.0/HD Web Camera/9.7h/2.20kg/W10/1Y/BLUE</t>
  </si>
  <si>
    <t>IdeaPad Gaming 3 15IMH05  15.6 FHD(1920x1080) IPS/Intel Core i7-10750H 2.60GHz Hexa/16GB/512GB SSD/GF GTX1650Ti 4GB/noDVD/WiFi/BT5.0/HD Web Camera/9.7h/2.20kg/W10/1Y/BLUE</t>
  </si>
  <si>
    <t>IdeaPad Gaming 3 15IMH05  15.6 FHD(1920x1080) IPS/Intel Core i5-10300H 2.50GHz Quad/8GB/256GB SSD/GF GTX1650 4GB/noDVD/WiFi/BT5.0/HD Web Camera/9.7h/2.20kg/W10/1Y/BLACK</t>
  </si>
  <si>
    <t>IdeaPad Gaming 3 15IMH05  15.6 FHD(1920x1080) IPS/Intel Core i7-10750H 2.60GHz Hexa/16GB/512GB SSD/GF GTX1650 4GB/noDVD/WiFi/BT5.0/HD Web Camera/9.7h/2.20kg/DOS/1Y/BLACK</t>
  </si>
  <si>
    <t>IdeaPad Gaming 3 15IMH05  15.6 FHD(1920x1080) IPS/Intel Core i7-10750H 2.60GHz Hexa/16GB/512GB SSD/GF GTX1650Ti 4GB/noDVD/WiFi/BT5.0/HD Web Camera/9.7h/2.20kg/DOS/1Y/BLUE</t>
  </si>
  <si>
    <t>IdeaPad 5 14IIL05  14.0 FHD(1920x1080)/Intel Core i3-1005G1 1.20GHz Dual/8 GB/256GB SSD/Integrated/WiFi/5.1/HD Web Camera/4in1/11 h/1,39 kg/Windows 10 Home S/1Y/BLUE</t>
  </si>
  <si>
    <t>IdeaPad 5 14IIL05  14.0 FHD(1920x1080)/Intel Core i3-1005G1 1.20GHz Dual/8 GB/512GB SSD/Integrated/WiFi/5.1/HD Web Camera/4in1/11 h/1,39 kg/DOS/1Y/GREY</t>
  </si>
  <si>
    <t>IdeaPad 5 14IIL05  14.0 FHD(1920x1080)/Intel Core i5-1035G1 1.00GHz Quad/8 GB/512GB SSD/Integrated/WiFi/5.1/HD Web Camera/4in1/11 h/1,39 kg/Windows 10 Home S/1Y/BLUE</t>
  </si>
  <si>
    <t>IdeaPad 5 15IIL05  39,6 cm (15.6) FHD(1920x1080)/Intel Core i3-1005G1 1.20GHz Dual/8 GB/256GB SSD/Integrated/WiFi/BT5.0/HD Web Camera/4in1/11 h/1,66 kg/W10/1Y/BLUE</t>
  </si>
  <si>
    <t>IdeaPad 5 15IIL05  39,6 cm (15.6) FHD(1920x1080)/Intel Core i5-1035G1 1.00GHz Quad/8 GB/256GB SSD/Integrated/WiFi/BT5.0/HD Web Camera/4in1/11 h/1,66 kg/W10/1Y/BLUE</t>
  </si>
  <si>
    <t>IdeaPad 5 15IIL05  39,6 cm (15.6) FHD(1920x1080)/Intel Core i3-1005G1 1.20GHz Dual/8 GB/512GB SSD/Integrated/WiFi/BT5.0/HD Web Camera/4in1/11 h/1,66 kg/W10/1Y/GREY</t>
  </si>
  <si>
    <t>IdeaPad 5 14ARE05  14.0 FHD(1920x1080)/AMD Ryzen 3 4300U 2.7GHz Quad/8GB/512GB SSD/Integrated/WiFi/BT5.0/HD Web Camera/4in1/14 h/1,39 kg/W10/1Y/BLUE</t>
  </si>
  <si>
    <t>IdeaPad 5 14ARE05  14.0 FHD(1920x1080)/AMD Ryzen 7 4700U 2.0GHz Octa/16GB/512GB SSD/Integrated/WiFi/BT5.0/HD Web Camera/4in1/14 h/1,38 kg/Windows 10 Home S/1Y/GREY</t>
  </si>
  <si>
    <t>IdeaPad 5 15ARE05  15.6 FHD(1920x1080)/AMD Ryzen 5 4500U 2.3GHz Hexa/8GB/256GB SSD/Integrated/noDVD/WiFi/BT5.1/HD Web Camera/4in1/14 h/1,66 kg/DOS/1Y/BLUE</t>
  </si>
  <si>
    <t>IdeaPad 5 15ARE05  15.6 FHD(1920x1080)/AMD Ryzen 3 4300U 2.7GHz Quad/8GB/256GB SSD/Integrated/noDVD/WiFi/BT5.1/HD Web Camera/4in1/14 h/1,66 kg/W10/1Y/GREY</t>
  </si>
  <si>
    <t>IdeaPad 5 15ARE05  15.6 FHD(1920x1080)/AMD Ryzen 3 4300U 2.7GHz Quad/8GB/256GB SSD/Integrated/noDVD/WiFi/BT5.1/HD Web Camera/4in1/14 h/1,66 kg/DOS/1Y/BLUE</t>
  </si>
  <si>
    <t>IdeaPad 5 15ARE05  15.6 FHD(1920x1080)/AMD Ryzen 7 4700U 2.0GHz Octa/16GB/512GB SSD/Integrated/noDVD/WiFi/BT5.1/HD Web Camera/4in1/14 h/1,66 kg/DOS/1Y/GREY</t>
  </si>
  <si>
    <t>Yoga Slim 7 14ARE05  14.0 FHD(1920x1080)/AMD Ryzen 5 4500U 2.3GHz Hexa/16GB/256GB SSD/Integrated/WiFi/BT5.0/HD Web Camera/microSD/17,5 h/1,4 kg/W10/1Y/GREY</t>
  </si>
  <si>
    <t>Yoga Slim 7 14ARE05  14.0 FHD(1920x1080)/AMD Ryzen 7 4700U 2.0GHz Octa/16GB/512GB SSD/Integrated/WiFi/BT5.0/HD Web Camera/microSD/17,5 h/1,4 kg/W10/1Y/GREY</t>
  </si>
  <si>
    <t>Modern 15 A10RAS-273RU Modern (MS-1551)  15.6 FHD(1920x1080)/Intel Core i5-10210U 1.60GHz Quad/8GB+512GB SSD/GF MX330 2 GB/WiFi/BT5.0/1.0MP/microSD/IPS-Level/3cell/1.60kg/W10/1Y/BLACK</t>
  </si>
  <si>
    <t>GF63 Thin 9RCX-695RU (MS-16R3)  15.6 FHD(1920x1080)/Intel Core i7-9750H 2.60GHz Hexa/8GB+512GB SSD/GF GTX1050Ti 4GB/HM370/noDVD/WiFi/BT5.0/1.0MP/SDXC/IPS-Level/3cell/2.20kg/W10/1Y/BLACK</t>
  </si>
  <si>
    <t>Prestige 15 A10SC-213RU (MS-16S3)  15.6 FHD(1920x1080)/Intel Core i5-10210U 1.60GHz Quad/8GB+512GB SSD/NVIDIA GeForce GTX 1650 Max-Q 4GB/WiFi/BT5.0/1.0MP/microSD/IPS-Level/8cell/1.60kg/W10/1Y/GREY</t>
  </si>
  <si>
    <t>Alpha 15 A3DDK-009XRU (MS-16U6)  15.6 FHD(1920x1080)/AMD Ryzen 7 3750H 2.3GHz Quad/8GB+512GB SSD/RD RX5500M 4GB/noDVD/WiFi/BT5.0/1.0MP/SD/IPS-Level/6cell/2.30kg/DOS/1Y/BLACK</t>
  </si>
  <si>
    <t>GL65 Leopard 10SDK-231XRU (MS-16U7)  15.6 FHD(1920x1080)/Intel Core i7-10750H 2.60GHz Hexa/16GB/1TB+128GB SSD/GF GTX1660Ti 6GB/HM470/noDVD/WiFi/BT5.1/1.0MP/SDXC/IPS-Level/6cell/2.30kg/DOS/1Y/BLACK</t>
  </si>
  <si>
    <t>GL65 Leopard 10SDK-232XRU (MS-16U7)  15.6 FHD(1920x1080)/Intel Core i5-10300H 2.50GHz Quad/8GB+512GB SSD/GF GTX1660Ti 6GB/HM470/noDVD/WiFi/BT5.1/1.0MP/SDXC/IPS-Level/6cell/2.30kg/DOS/1Y/BLACK</t>
  </si>
  <si>
    <t>GL65 Leopard 10SCSR-018RU (MS-16U8)  15.6 FHD(1920x1080)/Intel Core i5-10300H 2.50GHz Quad/8GB+512GB SSD/GF GTX1650Ti 4GB/HM470/noDVD/WiFi/BT5.1/1.0MP/SDXC/IPS-Level/6cell/2.30kg/W10/1Y/BLACK</t>
  </si>
  <si>
    <t>GL65 Leopard 10SCSR-019XRU (MS-16U8)  15.6 FHD(1920x1080)/Intel Core i7-10750H 2.60GHz Hexa/8GB/1TB+128GB SSD/GF GTX1650Ti 4GB/HM470/noDVD/WiFi/BT5.1/1.0MP/SDXC/IPS-Level/6cell/2.30kg/DOS/1Y/BLACK</t>
  </si>
  <si>
    <t>GL65 Leopard 10SCXR-022RU (MS-16U8)  15.6 FHD(1920x1080)/Intel Core i5-10300H 2.50GHz Quad/8GB+512GB SSD/GF GTX1650 4GB/HM470/noDVD/WiFi/BT5.1/1.0MP/SDXC/IPS-Level/6cell/2.30kg/W10/1Y/BLACK</t>
  </si>
  <si>
    <t>GF65 Thin 9SEXR-441RU (MS-16W1)  15.6 FHD(1920x1080)/Intel Core i5-9300H 2.40GHz Quad/8GB+512GB SSD/GF RTX2060 6GB/HM370/noDVD/WiFi/BT5.1/1.0MP/IPS-Level/3cell/1.86kg/W10/1Y/BLACK</t>
  </si>
  <si>
    <t>GL75 9SCK-012XRU (MS-17E4)  17.3 FHD(1920x1080)/Intel Core i7-9750H 2.60GHz Hexa/8GB/1TB+128GB SSD/GF GTX1650 4GB/HM370/WiFi/BT5.0/1.0MP/SDXC/IPS-Level/6cell/2.50kg/DOS/1Y/BLACK</t>
  </si>
  <si>
    <t>GP75 Leopard 10SFK-244RU (MS-17E7)  17.3 FHD(1920x1080)/Intel Core i7-10875H 2.30GHz Octa/16GB/1TB+512GB SSD/GF RTX2070 8GB/HM470/WiFi/BT5.1/1.0MP/SDXC/IPS-Level/6cell/2.60kg/W10/1Y/BLACK</t>
  </si>
  <si>
    <t>GL75 Leopard 10SDK-213XRU (MS-17E7)  17.3 FHD(1920x1080)/Intel Core i5-10300H 2.50GHz Quad/8GB/1TB+128GB SSD/GF GTX1660Ti 6GB/HM470/noDVD/WiFi/BT5.1/1.0MP/SDXC/IPS-Level/6cell/2.60kg/DOS/1Y/BLACK</t>
  </si>
  <si>
    <t>GL75 Leopard 10SDK-252XRU (MS-17E7)  17.3 FHD(1920x1080)/Intel Core i7-10750H 2.60GHz Hexa/8GB+512GB SSD/GF GTX1660Ti 6GB/HM470/WiFi/BT5.1/1.0MP/SDXC/IPS-Level/6cell/2.60kg/DOS/1Y/BLACK</t>
  </si>
  <si>
    <t>GF75 Thin 9SC-447RU (MS-17F2)  17.3 FHD(1920x1080)/Intel Core i7-9750H 2.60GHz Hexa/8GB/1TB+128GB SSD/GF GTX1650 4GB/HM370/noDVD/WiFi/BT5.0/1.0MP/IPS-Level/3cell/2.20kg/W10/1Y/BLACK</t>
  </si>
  <si>
    <t>16-inch MacBook Pro with Touch Bar: 2.4GHz 8-core Intel Core i9 (TB up to 5.0GHz)/32GB/512GB SSD/AMD Radeon Pro 5500M with 4GB of GDDR6 - Space Grey/Backlit Keyboard - US English</t>
  </si>
  <si>
    <t>16-inch MacBook Pro with Touch Bar: 2.4GHz 8-core Intel Core i9 (TB up to 5.0GHz)/64GB/1TB SSD/AMD Radeon Pro 5500M with 8GB of GDDR6 - Space Grey/Backlit Keyboard - US English</t>
  </si>
  <si>
    <t>16-inch MacBook Pro with Touch Bar: 2.4GHz 8-core Intel Core i9 (TB up to 5.0GHz)/16GB/512GB SSD/AMD Radeon Pro 5300M with 4GB of GDDR6 - Space Grey</t>
  </si>
  <si>
    <t>16-inch MacBook Pro with Touch Bar: 2.4GHz 8-core Intel Core i9 (TB up to 5.0GHz)/64GB/1TB SSD/AMD Radeon Pro 5500M with 4GB of GDDR6 - Space Grey</t>
  </si>
  <si>
    <t>16-inch MacBook Pro with Touch Bar: 2.4GHz 8-core Intel Core i9 (TB up to 5.0GHz)/32GB/4TB SSD/AMD Radeon Pro 5500M with 8GB of GDDR6 - Space Grey</t>
  </si>
  <si>
    <t>16-inch MacBook Pro with Touch Bar: 2.4GHz 8-core Intel Core i9 (TB up to 5.0GHz)/32GB/512GB SSD/AMD Radeon Pro 5500M with 8GB of GDDR6 - Space Grey</t>
  </si>
  <si>
    <t>16-inch MacBook Pro with Touch Bar: 2.4GHz 8-core Intel Core i9 (TB up to 5.0GHz)/64GB/2TB SSD/AMD Radeon Pro 5600M with 8GB of HBM2 - Space Grey</t>
  </si>
  <si>
    <t>16-inch MacBook Pro with Touch Bar: 2.3GHz 8-core Intel Core i9 (TB up to 4.8GHz)/32GB/1TB SSD/AMD Radeon Pro 5500M with 4GB of GDDR6 - Space Grey/Backlit Keyboard - US English</t>
  </si>
  <si>
    <t>16-inch MacBook Pro with Touch Bar: 2.3GHz 8-core Intel Core i9 (TB up to 4.8GHz)/32GB/2TB SSD/AMD Radeon Pro 5500M with 8GB of GDDR6 - Space Grey</t>
  </si>
  <si>
    <t>16-inch MacBook Pro with Touch Bar: 2.4GHz 8-core Intel Core i9 (TB up to 5.0GHz)/64GB/4TB SSD/AMD Radeon Pro 5600M with 8GB of HBM2 memory - Space Grey</t>
  </si>
  <si>
    <t>16-inch MacBook Pro with Touch Bar: 2.4GHz 8-core Intel Core i9 (TB up to 5.0GHz)/64GB/8TB SSD/AMD Radeon Pro 5600M with 8GB of HBM2 memory - Space Grey</t>
  </si>
  <si>
    <t>16-inch MacBook Pro with Touch Bar: 2.3GHz 8-core Intel Core i9 (TB up to 4.8GHz)/32GB/1TB SSD/AMD Radeon Pro 5600M with 8GB of HBM2 - Space Grey</t>
  </si>
  <si>
    <t>16-inch MacBook Pro with Touch Bar: 2.4GHz 8-core Intel Core i9 (TB up to 5.0GHz)/64GB/2TB SSD/AMD Radeon Pro 5500M with 8GB of GDDR6 - Silver</t>
  </si>
  <si>
    <t>16-inch MacBook Pro with Touch Bar: 2.3GHz 8-core Intel Core i9 (TB up to 4.8GHz)/64GB/1TB SSD/AMD Radeon Pro 5500M with 8GB of GDDR6 - Silver</t>
  </si>
  <si>
    <t>13-inch MacBook Pro with Touch Bar - Silver/2.0GHz quad-core 10th-generation Intel Core i5 (TB up to 3.8GHz)/32GB 3733MHz LPDDR4X memory/1TB PCIe-based SSD/Intel Iris Plus GraphicsBacklit Keyboard - US English</t>
  </si>
  <si>
    <t>13-inch MacBook Air: 1.1GHz quad-core 10th-generation Intel Core i5 (TB up to 3.5GHz)/8GB/512GB SSD/Intel Iris Plus Graphics - Space Gray</t>
  </si>
  <si>
    <t>13-inch MacBook Air: 1.1GHz quad-core 10th-generation Intel Core i5 (TB up to 3.5GHz)/16GB/2TB SSD/Intel Iris Plus Graphics - Space Gray</t>
  </si>
  <si>
    <t>13-inch MacBook Air: 1.1GHz dual-core 10th-generation Intel Core i3 (TB up to 3.2GHz)/16GB/256GB SSD/Intel Iris Plus Graphics - Silver</t>
  </si>
  <si>
    <t>13-inch MacBook Air: 1.1GHz dual-core 10th-generation Intel Core i3 (TB up to 3.2GHz)/16GB/2TB SSD/Intel Iris Plus Graphics - Silver</t>
  </si>
  <si>
    <t>13-inch MacBook Air: 1.1GHz dual-core 10th-generation Intel Core i3 (TB up to 3.2GHz)/8GB/1TB SSD/Intel Iris Plus Graphics - Silver</t>
  </si>
  <si>
    <t>13-inch MacBook Air: 1.1GHz dual-core 10th-generation Intel Core i3 (TB up to 3.2GHz)/8GB/2TB SSD/Intel Iris Plus Graphics - Silver</t>
  </si>
  <si>
    <t>13-inch MacBook Air: 1.2GHz quad-core 10th-generation Intel Core i7 (TB up to 3.8GHz)/16GB/256GB SSD/Intel Iris Plus Graphics - Gold</t>
  </si>
  <si>
    <t>13-inch MacBook Air: 1.1GHz quad-core 10th-generation Intel Core i5 (TB up to 3.5GHz)/16GB/1TB SSD/Intel Iris Plus Graphics - Gold</t>
  </si>
  <si>
    <t>13-inch MacBook Air: 1.1GHz dual-core 10th-generation Intel Core i3 (TB up to 3.2GHz)/8GB/512GB SSD/Intel Iris Plus Graphics - Gold</t>
  </si>
  <si>
    <t>13-inch MacBook Air: 1.1GHz dual-core 10th-generation Intel Core i3 (TB up to 3.2GHz)/16GB/512GB SSD/Intel Iris Plus Graphics - Gold</t>
  </si>
  <si>
    <t>13-inch MacBook Air: 1.2GHz quad-core 10th-generation Intel Core i7 (TB up to 3.8GHz)/16GB/2TB SSD/Intel Iris Plus Graphics - Gold</t>
  </si>
  <si>
    <t>Dell Inspiron 3583 15.6"(1920x1080 (матовый))/Intel Pentium 5405U(2.3Ghz)/4096Mb/128SSDGb/noDVD/Int:Intel HD Graphics 610/BT/WiFi/black/W10</t>
  </si>
  <si>
    <t>Dell Inspiron 3583 15.6"(1920x1080 (матовый))/Intel Pentium 5405U(2.3Ghz)/4096Mb/128SSDGb/noDVD/Int:Intel HD Graphics 610/BT/WiFi/white/W10</t>
  </si>
  <si>
    <t>Dell Inspiron 3583 15.6"(1920x1080 (матовый))/Intel Pentium 5405U(2.3Ghz)/4096Mb/128SSDGb/noDVD/Int:Intel HD Graphics 610/BT/WiFi/blue/W10</t>
  </si>
  <si>
    <t>Dell Inspiron 3583 15.6"(1366x768 (матовый))/Intel Pentium 5405U(2.3Ghz)/4096Mb/1000Gb/noDVD/Int:Intel HD Graphics 610/Cam/BT/WiFi/white/W10</t>
  </si>
  <si>
    <t>Dell Inspiron 3583 15.6"(1920x1080 (матовый))/Intel Pentium 5405U(2.3Ghz)/4096Mb/128SSDGb/noDVD/Int:Intel HD Graphics 610/BT/WiFi/blue/ Linux</t>
  </si>
  <si>
    <t>Dell Inspiron 3585  15.6"(1366x768 (матовый))/AMD Ryzen 3 2200U(2.5Ghz)/4096Mb/128SSDGb/noDVD/Int:AMD APU/BT/WiFi/silver/W10</t>
  </si>
  <si>
    <t>Dell Inspiron 3593 15.6"(1920x1080 (матовый))/Intel Core i3 1005G1(1.2Ghz)/4096Mb/1000Gb/noDVD/Int:Intel UHD Graphics 620/BT/WiFi/black/W10</t>
  </si>
  <si>
    <t>Dell Inspiron 3593 15.6"(1920x1080 (матовый))/Intel Core i3 1005G1(1.2Ghz)/4096Mb/1000Gb/noDVD/Int:Intel UHD Graphics 620/BT/WiFi/silver/W10</t>
  </si>
  <si>
    <t>Dell Inspiron 3593 15.6"(1920x1080 (матовый))/Intel Core i3 1005G1(1.2Ghz)/4096Mb/256SSDGb/noDVD/Int:Intel UHD Graphics 620/BT/WiFi/silver/W10</t>
  </si>
  <si>
    <t>Dell Inspiron 3593 15.6"(1920x1080 (матовый))/Intel Core i5 1035G1(1Ghz)/4096Mb/1000Gb/DVDrw/Ext:nVidia GeForce MX230(2048Mb)/BT/WiFi/silver/ Linux</t>
  </si>
  <si>
    <t>Dell Inspiron 3593 15.6"(1920x1080 (матовый))/Intel Core i5 1035G1(1Ghz)/4096Mb/1000Gb/DVDrw/Ext:nVidia GeForce MX230(2048Mb)/BT/WiFi/black/W10</t>
  </si>
  <si>
    <t>Dell Inspiron 3593 15.6"(1920x1080 (матовый))/Intel Core i3 1005G1(1.2Ghz)/4096Mb/128SSDGb/noDVD/Int:Intel UHD Graphics 620/BT/WiFi/black/ Linux</t>
  </si>
  <si>
    <t>Dell Inspiron 3593 15.6"(1920x1080 (матовый))/Intel Core i3 1005G1(1.2Ghz)/4096Mb/128SSDGb/noDVD/Int:Intel UHD Graphics 620/BT/WiFi/silver/ Linux</t>
  </si>
  <si>
    <t>Dell Inspiron 3593 15.6"(1920x1080 (матовый))/Intel Core i3 1005G1(1.2Ghz)/4096Mb/128SSDGb/noDVD/Int:Intel UHD Graphics 620/BT/WiFi/black/W10</t>
  </si>
  <si>
    <t>Dell Inspiron 3593 15.6"(1920x1080 (матовый))/Intel Core i3 1005G1(1.2Ghz)/4096Mb/128SSDGb/noDVD/Int:Intel UHD Graphics 620/BT/WiFi/silver/W10</t>
  </si>
  <si>
    <t>Dell Inspiron 3593 15.6"(1920x1080 (матовый))/Intel Core i3 1005G1(1.2Ghz)/8192Mb/256SSDGb/noDVD/Int:Intel UHD Graphics 620/BT/WiFi/black/ Linux</t>
  </si>
  <si>
    <t>Dell Inspiron 3593 15.6"(1920x1080 (матовый))/Intel Core i3 1005G1(1.2Ghz)/8192Mb/256SSDGb/noDVD/Int:Intel UHD Graphics 620/BT/WiFi/silver/ Linux</t>
  </si>
  <si>
    <t>Dell Inspiron 3593 15.6"(1920x1080 (матовый))/Intel Core i5 1035G1(1Ghz)/4096Mb/1000Gb/DVDrw/Ext:nVidia GeForce MX230(2048Mb)/BT/WiFi/black/ Linux</t>
  </si>
  <si>
    <t>Dell Inspiron 3593 15.6"(1920x1080 (матовый))/Intel Core i5 1035G1(1Ghz)/4096Mb/1000Gb/DVDrw/Ext:nVidia GeForce MX230(2048Mb)/BT/WiFi/silver/W10</t>
  </si>
  <si>
    <t>Dell Inspiron 3593 15.6"(1920x1080 (матовый))/Intel Core i5 1035G1(1Ghz)/4096Mb/1000Gb/noDVD/Ext:nVidia GeForce MX230(2048Mb)/Cam/BT/WiFi/war 1y/2.2kg/black/ Linux</t>
  </si>
  <si>
    <t>Dell Inspiron 3593 15.6"(1920x1080 (матовый))/Intel Core i3 1005G1(1.2Ghz)/4096Mb/256SSDGb/noDVD/Int:Intel UHD Graphics 620/BT/WiFi/black/W10</t>
  </si>
  <si>
    <t>Dell Inspiron 3593 15.6"(1920x1080 (матовый))/Intel Core i5 1035G1(1Ghz)/8192Mb/1000Gb/DVDrw/Ext:nVidia GeForce MX230(2048Mb)/BT/WiFi/black/W10</t>
  </si>
  <si>
    <t>Dell Inspiron 3593 15.6"(1920x1080 (матовый))/Intel Core i5 1035G1(1Ghz)/8192Mb/1000Gb/DVDrw/Ext:nVidia GeForce MX230(2048Mb)/BT/WiFi/silver/W10</t>
  </si>
  <si>
    <t>Dell Inspiron 3593 15.6"(1920x1080 (матовый))/Intel Core i5 1035G1(1Ghz)/8192Mb/256SSDGb/noDVD/Ext:nVidia GeForce MX230(2048Mb)/BT/WiFi/silver/ Linux</t>
  </si>
  <si>
    <t>Dell Inspiron 3593 15.6"(1920x1080 (матовый))/Intel Core i5 1035G1(1Ghz)/8192Mb/256SSDGb/noDVD/Ext:nVidia GeForce MX230(2048Mb)/BT/WiFi/black/ Linux</t>
  </si>
  <si>
    <t>Dell Inspiron 3595 15.6"(1366x768 (матовый))/AMD A6 9225(2.6Ghz)/4096Mb/500Gb/noDVD/Int:AMD Radeon R4/BT/WiFi/black/ Linux</t>
  </si>
  <si>
    <t>Dell Inspiron 3595 15.6"(1366x768 (матовый))/AMD A6 9225(2.6Ghz)/4096Mb/500Gb/noDVD/Int:AMD Radeon R4/BT/WiFi/black/W10</t>
  </si>
  <si>
    <t>Dell Inspiron 3595 15.6"(1366x768 (матовый))/AMD A6 9225(2.6Ghz)/4096Mb/500Gb/noDVD/Int:AMD Radeon R4/BT/WiFi/silver/W10</t>
  </si>
  <si>
    <t>Dell Inspiron 3595 15.6"(1366x768 (матовый))/AMD A9 9425(3.1Ghz)/4096Mb/1000Gb/noDVD/Int:AMD Radeon R5/BT/WiFi/black/W10</t>
  </si>
  <si>
    <t>Dell Inspiron 5391 13.3"(1920x1080 IPS)/Intel Core i3 10110U(2.1Ghz)/4096Mb/128SSDGb/noDVD/Int:Intel HD Graphics 620/BT/WiFi/silver/Linux + Backlit</t>
  </si>
  <si>
    <t>Dell Inspiron 5391 13.3"(1920x1080 IPS)/Intel Core i3 10110U(2.1Ghz)/4096Mb/128SSDGb/noDVD/Int:Intel HD Graphics 620/BT/WiFi/Ice Lilac/W10 + Backlit</t>
  </si>
  <si>
    <t>Dell Inspiron 5391 13.3"(1920x1080 IPS)/Intel Core i5 10210U(1.6Ghz)/8192Mb/256SSDGb/noDVD/Int:Intel HD Graphics 620/BT/WiFi/Ice Lilac/Linux + Backlit</t>
  </si>
  <si>
    <t>Dell Inspiron 5391 13.3"(1920x1080 IPS)/Intel Core i5 10210U(1.6Ghz)/8192Mb/256SSDGb/noDVD/Int:Intel HD Graphics 620/BT/WiFi/silver/W10 + Backlit</t>
  </si>
  <si>
    <t>Dell Inspiron 5391 13.3"(1920x1080 IPS)/Intel Core i5 10210U(1.6Ghz)/8192Mb/256SSDGb/noDVD/Int:Intel HD Graphics 620/BT/WiFi/Ice Lilac/W10 + Backlit</t>
  </si>
  <si>
    <t>Dell Inspiron 5405 14"(1920x1080 (матовый) WVA)/AMD Ryzen 7 4700U(2Ghz)/8192Mb/512SSDGb/noDVD/Int:AMD Radeon/silver/W10</t>
  </si>
  <si>
    <t>Dell Inspiron 5593 15.6"(1920x1080 (матовый) IPS)/Intel Core i5 1035G1(1Ghz)/8192Mb/256SSDGb/noDVD/Ext:nVidia GeForce MX230(2048Mb)/BT/WiFi/silver/W10</t>
  </si>
  <si>
    <t>Dell Inspiron 5593 15.6"(1920x1080 (матовый) IPS)/Intel Core i5 1035G1(1Ghz)/8192Mb/256SSDGb/noDVD/Ext:nVidia GeForce MX230(2048Mb)/BT/WiFi/blue/W10</t>
  </si>
  <si>
    <t>Dell Inspiron 5593 15.6"(1920x1080 (матовый) IPS)/Intel Core i5 1035G1(1Ghz)/8192Mb/256SSDGb/noDVD/Ext:nVidia GeForce MX230(2048Mb)/BT/WiFi/silver/ Linux</t>
  </si>
  <si>
    <t>Dell Inspiron 5593 15.6"(1920x1080 (матовый) IPS)/Intel Core i5 1035G1(1Ghz)/8192Mb/256SSDGb/noDVD/Ext:nVidia GeForce MX230(2048Mb)/BT/WiFi/blue/ Linux</t>
  </si>
  <si>
    <t>Dell XPS 13 2-in-1 7390 13.4"(1920x1200 WLED 16:10)/Touch/Intel Core i7 1065G7(1.3Ghz)/16384Mb/512SSDGb/noDVD/Int:Intel Iris Plus/BT/WiFi/silver/W10 + Backlit</t>
  </si>
  <si>
    <t>Dell Inspiron 7490  14"(1920x1080)/Intel Core i5 10210U(1.6Ghz)/8192Mb/256SSDGb/noDVD/Int:Intel HD Graphics 620/BT/WiFi/Ice Berry/W10 + Backlit/FP, 300 nits</t>
  </si>
  <si>
    <t>Dell Inspiron 7490  14"(1920x1080)/Intel Core i5 10210U(1.6Ghz)/8192Mb/512SSDGb/noDVD/Ext:nVidia GeForce MX250(2048Mb)/Cam/BT/WiFi/war 1y/1.2kg/silver/W10 + Backlit/FP, 300 nits</t>
  </si>
  <si>
    <t>Dell Inspiron 7490  14"(1920x1080)/Intel Core i5 10210U(1.6Ghz)/8192Mb/512SSDGb/noDVD/Ext:nVidia GeForce MX250(2048Mb)/BT/WiFi/Ice Berry/W10 + Backlit/FP, 300 nits</t>
  </si>
  <si>
    <t>Dell Inspiron 7490  14"(1920x1080)/Intel Core i7 10510U(1.8Ghz)/16384Mb/512SSDGb/noDVD/Ext:nVidia GeForce MX250(2048Mb)/Cam/BT/WiFi/war 1y/1.2kg/silver/W10 + Backlit/FP, 300 nits</t>
  </si>
  <si>
    <t>Dell Inspiron 7490  14"(1920x1080)/Intel Core i7 10510U(1.8Ghz)/16384Mb/512SSDGb/noDVD/Ext:nVidia GeForce MX250(2048Mb)/BT/WiFi/Ice Berry/W10 + Backlit/FP, 300 nits</t>
  </si>
  <si>
    <t>Dell XPS 15 7590  15.6"(1920x1080 IPS InfinityEdge матовый)/Intel Core i5 9300H(2.4Ghz)/8192Mb/512SSDGb/noDVD/Ext:nVidia GeForce GTX1650 Max-Q(4096Mb)/BT/WiFi/silver/W10 + Backlit, 500 nits</t>
  </si>
  <si>
    <t>Dell XPS 13 9300 13.4"(1920x1200 InfinityEdge матовый 500-Nit)/Intel Core i7 1065G7(1.3Ghz)/16384Mb/1024SSDGb/noDVD/Int:Intel Iris Plus/BT/WiFi/silver/W10 + Backlit</t>
  </si>
  <si>
    <t>Dell XPS 13 9300 13.4"(3840x2400 InfinityEdge 500-Nit)/Touch/Intel Core i7 1065G7(1.3Ghz)/16384Mb/1024SSDGb/noDVD/Int:Intel Iris Plus/BT/WiFi/silver/W10 + Backlit, 500 nits</t>
  </si>
  <si>
    <t>Dell XPS 15 9500 15.6"(1920x1200 InfinityEdge матовый 500-Nit)/Intel Core i7 10750H(2.6Ghz)/16384Mb/512SSDGb/noDVD/Ext:nVidia GeForce GTX1650Ti Max-Q(4096Mb)/BT/WiFi/silver/W10 + Backlit Kbrd</t>
  </si>
  <si>
    <t>Dell XPS 17 9700 17"(3840x2400 InfinityEdge 500-Nit)/Touch/Intel Core i7 10750H(2.6Ghz)/16384Mb/1024SSDGb/noDVD/Ext:nVidia GeForce GTX1650Ti Max-Q(4096Mb)/BT/WiFi/silver/W10 + Backlit, Anti-Reflective</t>
  </si>
  <si>
    <t>Dell XPS 17 9700 17"(3840x2400 InfinityEdge 500-Nit)/Touch/Intel Core i7 10875H(2.3Ghz)/16384Mb/1024SSDGb/noDVD/Ext:nVidia GeForce RTX2060 Max-Q(6144Mb)/BT/WiFi/silver/W10 + Backlit, Anti-Reflective</t>
  </si>
  <si>
    <t>Dell G3-3500 15.6"(1920x1080 (матовый) WVA)/Intel Core i5 10300H(2.5Ghz)/8192Mb/1000+256SSDGb/noDVD/Ext:nVidia GeForce GTX1650Ti(4096Mb)/BT/WiFi/black/W10 + Backlit, 220 nits</t>
  </si>
  <si>
    <t>Dell G3-3500 15.6"(1920x1080 (матовый) WVA)/Intel Core i5 10300H(2.5Ghz)/8192Mb/1000+256SSDGb/noDVD/Ext:nVidia GeForce GTX1650Ti(4096Mb)/BT/WiFi/white/W10 + Backlit, 220 nits</t>
  </si>
  <si>
    <t>Dell G3-3500 15.6"(1920x1080 (матовый) WVA)/Intel Core i5 10300H(2.5Ghz)/8192Mb/512SSDGb/noDVD/Ext:nVidia GeForce GTX1650(4096Mb)/BT/WiFi/black/ Linux  + Backlit, 220 nits</t>
  </si>
  <si>
    <t>Dell G3-3500 15.6"(1920x1080 (матовый) WVA)/Intel Core i5 10300H(2.5Ghz)/8192Mb/512SSDGb/noDVD/Ext:nVidia GeForce GTX1650(4096Mb)/BT/WiFi/white/ Linux  + Backlit, 220 nits</t>
  </si>
  <si>
    <t>Dell G3-3500 15.6"(1920x1080 (матовый) IPS)/Intel Core i5 10300H(2.5Ghz)/8192Mb/512SSDGb/noDVD/Ext:nVidia GeForce GTX1650Ti(4096Mb)/BT/WiFi/black/ Linux  + Backlit, 300 nits</t>
  </si>
  <si>
    <t>Dell G3-3500 15.6"(1920x1080 (матовый) IPS)/Intel Core i5 10300H(2.5Ghz)/8192Mb/512SSDGb/noDVD/Ext:nVidia GeForce GTX1650Ti(4096Mb)/BT/WiFi/white/ Linux  + Backlit, 300 nits</t>
  </si>
  <si>
    <t>Dell G3-3500 15.6"(1920x1080 (матовый) IPS)/Intel Core i7 10750H(2.6Ghz)/8192Mb/512SSDGb/noDVD/Ext:nVidia GeForce GTX1650Ti(4096Mb)/BT/WiFi/black/ Linux  + Backlit, 300 nits</t>
  </si>
  <si>
    <t>Dell G3-3500 15.6"(1920x1080 (матовый) IPS)/Intel Core i7 10750H(2.6Ghz)/8192Mb/512SSDGb/noDVD/Ext:nVidia GeForce GTX1650Ti(4096Mb)/BT/WiFi/white/ Linux  + Backlit, 300 nits</t>
  </si>
  <si>
    <t>Dell G3-3500 15.6"(1920x1080 (матовый, 144Hz) IPS)/Intel Core i7 10750H(2.6Ghz)/16384Mb/512SSDGb/noDVD/Ext:nVidia GeForce GTX1650Ti(4096Mb)/BT/WiFi/black/ Linux  + Backlit Kbrd</t>
  </si>
  <si>
    <t>Dell G3-3500 15.6"(1920x1080 (матовый, 144Hz) IPS)/Intel Core i7 10750H(2.6Ghz)/16384Mb/512SSDGb/noDVD/Ext:nVidia GeForce GTX1650Ti(4096Mb)/BT/WiFi/white/ Linux  + Backlit Kbrd</t>
  </si>
  <si>
    <t>Dell G3-3500 15.6"(1920x1080 (матовый, 144Hz) IPS)/Intel Core i7 10750H(2.6Ghz)/16384Mb/512SSDGb/noDVD/Ext:nVidia GeForce GTX1650Ti(4096Mb)/BT/WiFi/black/W10 + Backlit Kbrd</t>
  </si>
  <si>
    <t>Dell G3-3500 15.6"(1920x1080 (матовый, 144Hz) IPS)/Intel Core i7 10750H(2.6Ghz)/16384Mb/512SSDGb/noDVD/Ext:nVidia GeForce GTX1650Ti(4096Mb)/BT/WiFi/white/W10 + Backlit Kbrd</t>
  </si>
  <si>
    <t>Dell G3-3500 15.6"(1920x1080 (матовый, 144Hz) IPS)/Intel Core i7 10750H(2.6Ghz)/16384Mb/512SSDGb/noDVD/Ext:nVidia GeForce RTX2060(6144Mb)/BT/WiFi/white/W10 + Backlit Kbrd</t>
  </si>
  <si>
    <t>Dell G3-3590 15.6"(1920x1080 (матовый) IPS)/Intel Core i7 9750H(2.6Ghz)/8192Mb/512SSDGb/noDVD/Ext:nVidia GeForce GTX1660Ti MAX-Q(6144Mb)/Cam/BT/WiFi/war 1y/2.53kg/white/W10 + Backlit</t>
  </si>
  <si>
    <t>Dell G3-3590 15.6"(1920x1080 (матовый) IPS)/Intel Core i5 9300H(2.4Ghz)/8192Mb/1000+256SSDGb/noDVD/Ext:nVidia GeForce GTX1050(3072Mb)/BT/WiFi/black/ Linux  + Backlit</t>
  </si>
  <si>
    <t>Dell G3-3590 15.6"(1920x1080 (матовый) IPS)/Intel Core i5 9300H(2.4Ghz)/8192Mb/512SSDGb/noDVD/Ext:nVidia GeForce GTX1650(4096Mb)/BT/WiFi/black/Linux + Backlit</t>
  </si>
  <si>
    <t>Dell G5-5590 15.6"(1920x1080 (матовый, 144Hz) IPS)/Intel Core i7 9750H(2.6Ghz)/16384Mb/1000+512SSDGb/noDVD/Ext:nVidia GeForce RTX2070 Max-Q(8192Mb)/BT/WiFi/white/W10 + Backlit/FP, 300 nits, GSYNC</t>
  </si>
  <si>
    <t>Dell G5-5500 15.6"(1920x1080 (матовый, 144Hz) WVA)/Intel Core i7 10750H(2.6Ghz)/8192Mb/512SSDGb/noDVD/Ext:nVidia GeForce GTX1660Ti(6144Mb)/BT/WiFi/black/W10 + Backlit, 300 nits, LED</t>
  </si>
  <si>
    <t>Dell G5-5000 15.6"(1920x1080 (матовый, 144Hz) WVA)/Intel Core i7 10750H(2.6Ghz)/16384Mb/512SSDGb/noDVD/Ext:nVidia GeForce RTX2060(6144Mb)/BT/WiFi/black/W10 + LED, 300 nits</t>
  </si>
  <si>
    <t>Dell G5-5000 15.6"(1920x1080 (матовый, 300Hz) WVA)/Intel Core i7 10750H(2.6Ghz)/16384Mb/1024SSDGb/noDVD/Ext:nVidia GeForce RTX2060(6144Mb)/BT/WiFi/black/W10 + LED, 300 nits</t>
  </si>
  <si>
    <t>Dell G5-5500 15.6"(1920x1080 (матовый, 120Hz) WVA)/Intel Core i5 10300H(2.5Ghz)/8192Mb/512SSDGb/noDVD/Ext:nVidia GeForce GTX1660Ti(6144Mb)/black/W10 + Backlit, 250 nits, LED</t>
  </si>
  <si>
    <t>Dell G5-5590 15.6"(1920x1080 (матовый) IPS)/Intel Core i7 9750H(2.6Ghz)/16384Mb/512SSDGb/noDVD/Ext:nVidia GeForce RTX2060(6144Mb)/Cam/BT/WiFi/war 1y/2.68kg/ White / Linux  +  Backlit</t>
  </si>
  <si>
    <t>Dell G5-5590 15.6"(1920x1080 (матовый) IPS)/Intel Core i7 9750H(2.6Ghz)/8192Mb/1000+128SSDGb/noDVD/Ext:nVidia GeForce RTX2060(6144Mb)/Cam/BT/WiFi/war 1y/2.68kg/ White / Win 10 Home  +  Backlit</t>
  </si>
  <si>
    <t>Dell G5-5590 15.6"(1920x1080 (матовый) IPS)/Intel Core i7 9750H(2.6Ghz)/16384Mb/1000+256SSDGb/noDVD/Ext:nVidia GeForce RTX2060(6144Mb)/BT/WiFi/black/W10 + Backlit/FP</t>
  </si>
  <si>
    <t>Dell G7-7790 17.3"(1920x1080 (матовый) IPS)/Intel Core i7 9750H(2.6Ghz)/16384Mb/512SSDGb/noDVD/Ext:nVidia GeForce RTX2060(6144Mb)/BT/WiFi/grey/W10 + Backlit</t>
  </si>
  <si>
    <t>Alienware m15 R3 15.6"(1920x1080 (матовый, 144Hz))/Intel Core i7 10750H(2.6Ghz)/16384Mb/512SSDGb/noDVD/Ext:nVidia GeForce RTX2060(6144Mb)/BT/WiFi/lunar light/W10 + 300 nits</t>
  </si>
  <si>
    <t>Alienware m15 R3 15.6"(3840x2160 OLED)/Intel Core i9 10980HK(2.4Ghz)/32768Mb/2TbPCISSDGb/noDVD/Ext:nVidia GeForce RTX2080 Super Max-Q(8192Mb)/BT/WiFi/lunar light/W10 + Backlit, 400 nits, 60Hz, 1 ms, Tobii Eyetracking</t>
  </si>
  <si>
    <t>Alienware m15 R3 15.6"(1920x1080 (матовый, 144Hz))/Intel Core i7 10750H(2.6Ghz)/16384Mb/512SSDGb/noDVD/Ext:nVidia GeForce RTX2060(6144Mb)/BT/WiFi/lunar light/W10 + 300 nits, GSYNC, 7ms</t>
  </si>
  <si>
    <t>Alienware m15 R3 15.6"(1920x1080 (матовый, 300Hz))/Intel Core i7 10750H(2.6Ghz)/16384Mb/1024SSDGb/noDVD/Ext:nVidia GeForce RTX2060(6144Mb)/BT/WiFi/lunar light/W10 + 300 nits, 3ms</t>
  </si>
  <si>
    <t>Alienware m15 R3 15.6"(1920x1080 (матовый, 144Hz))/Intel Core i7 10750H(2.6Ghz)/16384Mb/1024SSDGb/noDVD/Ext:nVidia GeForce RTX2070(8192Mb)/BT/WiFi/lunar light/W10 + Backlit, 300 nits, GSYNC, 7ms</t>
  </si>
  <si>
    <t>Alienware m15 R3 15.6"(1920x1080 (матовый, 300Hz))/Intel Core i7 10750H(2.6Ghz)/32768Mb/1024SSDGb/noDVD/Ext:nVidia GeForce RTX2080 Super Max-Q(8192Mb)/BT/WiFi/lunar light/W10 + Backlit, 300 nits, 3ms</t>
  </si>
  <si>
    <t>Alienware m15 R3 15.6"(1920x1080 (матовый, 300Hz))/Intel Core i9 10980HK(2.4Ghz)/32768Mb/1024SSDGb/noDVD/Ext:nVidia GeForce RTX2080 Super Max-Q(8192Mb)/BT/WiFi/lunar light/W10 + Backlit, 300 nits, 3ms</t>
  </si>
  <si>
    <t>Alienware m17 R2 17.3"(1920x1080 (матовый, 144Hz))/Intel Core i7 9750H(2.6Ghz)/16384Mb/512SSDGb/noDVD/Ext:nVidia GeForce RTX2070 Max-Q(8192Mb)/BT/WiFi/Dark Side of the Moon/W10 + Backlit</t>
  </si>
  <si>
    <t>Dell G5 15 - 5590/15.6'' FullHD/i7-9750H/16GB/512GB SSD + 1TB HDD/8GB RTX 2070/WiFi/BT/Win10Home/1Y PLCIS</t>
  </si>
  <si>
    <t>Dell Latitude 3500 15.6"(1920x1080)/Intel Core i3-8145U/8GB/256GB SSD/Intel UHD 620 Graphics/Cam/WiFI/BT/4-cell/Ubuntu Linux/3Y Basic NBD</t>
  </si>
  <si>
    <t>Dell LATITUDE 5501 15.6" (1920x1080)/i7-9850H/16GB(1x16GB)/256GB SSD/Intel UHD Graphics 630/Cam/WiFi/BT/Backlit Keyb/4-cell/Aluminum/Win10 Pro/3Y KYHD/3Y Basic NBD</t>
  </si>
  <si>
    <t>Dell G3 15-3590/15.6'' FullHD/i5-9300H/8GB/512GB SSD/6GB GTX 1660Ti/Wi-FI/BT/Win10Home/1Y PLCIS</t>
  </si>
  <si>
    <t>Dell XPS 13 7390  2-in-1 13.4" UHD(3840x2400)/Core i7-1065G7/32GB/1TB SSD/WiFi/BT/4-cell 51WHr/W10Pro/3Y</t>
  </si>
  <si>
    <t>Dell Vostro 3590 15.6"FHD (1920x1080)/Intel Core i5-10210U/8GB/256GB SSD/Intel integrated graphic/BT/WiFi/42WHr/Win10Home/1Y Basic NBD</t>
  </si>
  <si>
    <t>DELL LATITUDE Rugged 7220 11.6"FHD(1920x1080)/Core i5-8365U/8GB/256GB SSD/WiFi/BT/2-cell 34W/Win10Pro/3Y ProSupport NBD</t>
  </si>
  <si>
    <t>Dell Vostro 3591 15"(1920x1080)/Intel Core i5 1035G1(1.0Ghz)/8 GB/SSD 256GB/noDVD/GF MX230 (2GB)/BT/WiFi/42WHr/Ubuntu Linux/1y Basic</t>
  </si>
  <si>
    <t>Dell Latitude 5310 13.3"(1920x1080)/Intel Core i5-10310U/8GB/256GB SSD/Int:Intel UHD Graphics 620/Cam/BT/WiFi/60WHr/W10Pro/3Y KYHD/3Y Basic NBD</t>
  </si>
  <si>
    <t>Dell Latitude 5510 15.6"(1920x1080) Touch/Intel Core i7-10810U/32GB/512GB SSD/Radeon RX 640/Cam/BT/WiFi/68WHr/W10Pro/Aluminum/3Y Basic NBD</t>
  </si>
  <si>
    <t>Dell Latitude 3510 15.6"(1920x1080)/Intel i5 10210U/8GB/SSD 128GB +1TB HDD SATA/Intel UHD Graphics/Cam/WiFI/BT/3-cell/Win10Home/1Y Basic NBD</t>
  </si>
  <si>
    <t>Dell Latitude 3510 15.6"(1920x1080)/Intel i5 10210U/8GB/SSD 256GB/Intel UHD Graphics/Cam/WiFI/BT/4-cell/Ubuntu Linux/3Y Basic NBD</t>
  </si>
  <si>
    <t>Dell Latitude 3510 15.6"(1920x1080)/Intel i7-10510U/16GB/SSD 512GB/2GB NVIDIA GeForce MX230/Cam/WiFi/BT/4-cell/Win10 Pro/1Y Basic NBD</t>
  </si>
  <si>
    <t>Dell Latitude 3510 15.6"(1366x768)/Intel Celeron 5205U/4GB/1TB HDD/ Intel UHD/Cam/WiFi/BT/3-cell/Win10 Pro/1Y Basic NBD</t>
  </si>
  <si>
    <t>Dell Latitude 3510 15.6"(1920x1080)/Intel i5-10210U/8GB/128GB SSD/1TB HDD/2GB NVIDIA GeForce MX230/Cam/WiFi/BT/3-cell/Win10 Home/1Y Basic NBD</t>
  </si>
  <si>
    <t>Dell Vostro 5401 /14"(1920x1080)/Intel Core i5-1035G1/8GB/256GB SSD/UHD Graphics 620/BT/WiFi/3cell/Ubuntu Linux/3Y CIS</t>
  </si>
  <si>
    <t>Dell Latitude 7410 - 14"(1920x1080)/Intel i7-10610U/16GB/SSD 512GB/Intel UHD Graphics/Cam/WiFI/BT/4-cell/Aluminum/SCR/FPR/Win10 Pro/3Y Basic NBD</t>
  </si>
  <si>
    <t>Dell Gaming G3 15/15.6'' FullHD/Core i5/8GB/512GB SSD/4GB GTX 1650 Ti/WiFi/BT/3-cell/Ubuntu Linux/1Y Basic</t>
  </si>
  <si>
    <t>Dell Gaming G5 15/15.6'' FullHD/Core i7-10750H/16GB/1TB SSD/8GB RTX 2070/WiFi/BT/4-cell/Win10Home/1Y Basic</t>
  </si>
  <si>
    <t>Dell Gaming G5 15/15.6'' FullHD/Core i7-10750H/8GB/512GB SSD/6GB GTX 1660 Ti/WiFi/BT/4-cell/Win10Home/1Y PLCIS</t>
  </si>
  <si>
    <t>Dell Precision 5550 15.6"FHD (1920x1200) Touch /Core i7-10850H/64GB/512GB SSD/4GB NVIDIA Quadro T2000/Cam/WiFi/BT/3-cell 56WHr/Linux/3y Basic NBD</t>
  </si>
  <si>
    <t>Precision 7750 17.3"UHD (3840x2160) IPS Antiglare/Intel Xeon W-10885M/64GB(4x16GB)/1TB NVMe+2TB NVMe/NVIDIA Quadro RTX 4000 8GB/Cam/BT/WiFi/LTE/95WHr/Win10Pro/4Y KYHD/4Y ProSupport Plus NBD</t>
  </si>
  <si>
    <t>Dell Vostro 3581 15.6"(1920x1080 (матовый))/Intel Core i3 7020U(2.3Ghz)/4096Mb/1000Gb/DVDrw/Int:Intel HD Graphics 620/Cam/BT/WiFi/42WHr/war 1y/2.2kg/black/W10Pro</t>
  </si>
  <si>
    <t>Dell Vostro 3590 15.6"(1920x1080 (матовый))/Intel Core i3 10110U(2.1Ghz)/4096Mb/1000Gb/noDVD/Int:Intel UHD Graphics 620/Cam/BT/WiFi/42WHr/war 1y/1.99kg/black/Linux</t>
  </si>
  <si>
    <t>Dell Vostro 3590 15.6"(1920x1080 (матовый))/Intel Core i5 10210u(1.6Ghz)/8192Mb/256SSDGb/noDVD/Int:Intel UHD Graphics 620/Cam/BT/WiFi/42WHr/war 1y/1.99kg/black/Linux</t>
  </si>
  <si>
    <t>Dell Latitude 5410 14"FHD WVA Antiglare/Intel Core i5 10210U(1.6Ghz)/8192MB/SSD 512GB/noDVD/UHD Graphics 620/Cam/BT/WiFi/68WHr/war 3y/1.52kg/gray/Linux +TPM</t>
  </si>
  <si>
    <t>Dell Latitude 5410 14"FHD WVA Antiglare/Intel Core i5 10210U(1.6Ghz)/8192MB/SSD 256GB/noDVD/UHD Graphics 620/Cam/BT/WiFi/68WHr/war 3y/1.52kg/gray/W10Pro +TPM,FPR</t>
  </si>
  <si>
    <t>Dell Latitude 5410 14"FHD WVA Antiglare/Intel Core i5 10310U(1.6Ghz)/8192MB/SSD 512GB/noDVD/UHD Graphics 620/Cam/BT/WiFi/68WHr/war 3y/1.52kg/gray/W10Pro +TPM,FPR</t>
  </si>
  <si>
    <t>Dell LATITUDE 14 Rugged 5420 14" FHD(1920x1080), Core i3-7130U (2.7GHz,3MB,DC)/8(2x4)GB DDR4/SSD 128GB/HD620/WiFi/BT/GPS/Backlit Keyboard/Win10Pro 64b/3-cell/3Y ProSupport</t>
  </si>
  <si>
    <t>Dell LATITUDE 14 Rugged 5420 14" FHD(1920x1080), Core i5-8350U (1.7GHz,6MB,QC)/8(2x4)GB DDR4/SSD 512GB/HD620/WiFi/BT/GPS/Backlit Keyboard/Win10Pro 64b/3-cell/3Y ProSupport</t>
  </si>
  <si>
    <t>Dell LATITUDE 14 Rugged 5424 14" FHD WVA Antiglare(1920x1080), Core i5-8350U (1.7GHz,6MB,QC)/8(2x4)GB DDR4/SSD 256GB/UHD 620/DVD-RW/WiFi/BT/Backlit Keyboard/Win10Pro 64b/2x3-cell/3Y ProSupport</t>
  </si>
  <si>
    <t>Dell Latitude 5501 15.6"(1920x1080 (матовый))/Intel Core i5 9300H(2.4Ghz)/8192Mb/256SSDGb/noDVD/Int:Intel UHD Graphics 630/Cam/BT/WiFi/68WHr/war 3y/1.88kg/black/Linux + TPM, vPro, Thdt 3</t>
  </si>
  <si>
    <t>Dell Vostro 5501 15.6"FullHD WVA Antiglare/Intel Core i5 1035G1(1.0Ghz)/8 GB/SSD 256GB/noDVD/Int:Intel UHD Graphics/Cam/BT/WiFi/40WHr/1y NBD/1.64kg/gray/Linux + USB-C</t>
  </si>
  <si>
    <t>Dell Vostro 5501 15.6"FullHD WVA Antiglare/Intel Core i5 1035G1(1.0Ghz)/8 GB/SSD 256GB/noDVD/Int:Intel UHD Graphics/Cam/BT/WiFi/40WHr/1y NBD/1.64kg/dune/Win10P + USB-C</t>
  </si>
  <si>
    <t>Dell Vostro 5501 15.6"FullHD WVA Antiglare/Intel Core i5 1035G1(1.0Ghz)/8 GB/SSD 512GB/noDVD/Int:Intel UHD Graphics/Cam/BT/WiFi/40WHr/1y NBD/1.64kg/gray/Win10P + USB-C</t>
  </si>
  <si>
    <t>Dell Latitude 5510 15.6"FHD WVA Antiglare 300nits/Intel Core i7 10810U(1.1Ghz)/16184MB/SSD 512GB/noDVD/UHD Graphics 620/Cam/BT/WiFi/68WHr/war 3y/1.82kg/aluminium cover/W10Pro+TPM,SCR,FPR,vPro,Thdt3</t>
  </si>
  <si>
    <t>Dell Latitude 7400 14"(1920x1080 (матовый) IPS)/Intel Core i7 8665U(1.9Ghz)/16384Mb/1024SSDGb/noDVD/Int:Intel UHD Graphics 620/Cam/BT/WiFi/60WHr/war 3y/1.36kg/black/W10Pro + TPM, Thdt 3, FPR, vPro, SCR</t>
  </si>
  <si>
    <t>Dell Latitude 7410 2-in-1 14,0" FullHD WVA Touch /Intel Core i7 10610U(1.8Ghz)/16GB/SSD512GB/noDVD/Int:Intel UHD Graphics 620/Cam/BT/WiFi/52WHr/war 3y/1.36kg/black/W10Pro + TPM, Thdt 3, FPR</t>
  </si>
  <si>
    <t>Precision 7540 15.6"(3840x2160 IPS (матовый))/Intel Core i9 9880H(2.3Ghz)/16384Mb/512PCISSDGb/noDVD/Ext:nVidia Quadro T2000(4096Mb)/Cam/BT/WiFi/97WHr/war 3y/2.53kg/aluminium cover/W10Pro + TPM, SCR, FPR, PPG, vPro, 2*Thdt 3</t>
  </si>
  <si>
    <t>Precision 7740 17.3"(1920x1080)/Intel Core i7-9850H/16GB/512GB SSD/Ext:nVidia Quadro RTX4000(8GB)/Cam/BT/WiFi/97WHr/W10Pro/3Y Basic NBD+ SCR, FPR, TPM, vPro</t>
  </si>
  <si>
    <t>Precision 7740 17.3"(1920x1080) IPS Antiglare/Intel Core i9 9880H(2.3Ghz)/16384Mb/512SSD Gb/noDVD/Ext:nVidia Quadro RTX 3000(6144Mb)/Cam/BT/WiFi/97WHr/war 3y/3.08kg/black/W10Pro + TPM, SCR, FPR, PPG, 2*Thdt 3</t>
  </si>
  <si>
    <t>Precision 7750 17.3"UHD Antiglare 500nit/i7-10850H(2.7Ghz, 6C, 12MB)/16(2x8)GB/SSD 1 TB/noDVD/Ext:nVidia Quadro RTX3000(6GB)/Cam/BT/WiFi/95WHr/war 3y/2.53kg/W10Pro +TPM,FPR,SCR, vPro,2*Thdt 3</t>
  </si>
  <si>
    <t>Precision 7750 17.3"UHD Antiglare 500nit/i7-10875H(2.3Ghz, 8C, 16MB)/16(2x8)GB/SSD 512GB/noDVD/Ext:nVidia Quadro RTX4000(8GB)/Cam/BT/WiFi/95WHr/war 3y/2.53kg/W10Pro +TPM,FPR,SCR, vPro,2*Thdt 3</t>
  </si>
  <si>
    <t>Dell XPS 13 9300 13.4"(1920x1200 InfinityEdge матовый 500-Nit)/Intel Core i7 1065G7(1.3Ghz)/16GB/SSD 1TB/noDVD/Ext:Intel Iris Plus/silver/W10Pro/2y NBD</t>
  </si>
  <si>
    <t>Dell XPS17(9700) 17.0"16:10 FHD+ WVA Antiglare (1920 x 1200)/Intel Core i7 10750H(2.6Ghz)/16 GB/SSD 1TB/noDVD/Ext:nVidia GeForce GTX1650Ti(4096Mb)/Cam/BT/WiFi/97WHr/2.11kg/platinum silver/W10Pro + TPM, FPR, 4*Thdt 3, 2Y Basic NBD</t>
  </si>
  <si>
    <t>Dell XPS17(9700) 17.0"16:10 UHD+ WVA Antiglare (3840 x 2400) Touch/Intel Core i7 10750H(2.6Ghz)/16 GB/SSD 1TB/noDVD/Ext:nVidia GeForce GTX1650Ti(4096Mb)/Cam/BT/WiFi/97WHr/2.11kg/platinum silver/W10Pro + TPM, FPR, 4*Thdt 3, 2Y Basic NBD</t>
  </si>
  <si>
    <t>Ноутбук 15.6" FHD HP 15-db1021ur/s black (AMD Ryzen 3 3200U/8Gb/256Gb SSD/noDVD/Vega 3/DOS)</t>
  </si>
  <si>
    <t>Ноутбук 15.6" FHD Acer Aspire A315-54K-38GD black (Core i3 7020U/4Gb/256Gb SSD/noDVD/VGA int/W10)</t>
  </si>
  <si>
    <t>Ноутбук 15.6" FHD Acer Aspire A315-42-R3FS black (AMD Ryzen 3 3200U/4Gb/256Gb SSD/noDVD/Vega 3/W10)</t>
  </si>
  <si>
    <t>HP14-cf0090ur 14"(1366x768)/Intel Celeron N4000(1.1Ghz)/4096Mb/500Gb/noDVD/Int:Intel UHD Graphics/Cam/WiFi/45WHr/war 1y/Natural silver  /W10</t>
  </si>
  <si>
    <t>HP17-by0205ur 17.3"(1600x900)/Intel Celeron N4000(1.1Ghz)/4096Mb/128SSDGb/DVDrw/Int:Intel UHD Graphics/Cam/WiFi/45WHr/war 1y/Jet Black Mesh Knit /W10</t>
  </si>
  <si>
    <t>HP17-ca0163ur 17.3"(1600x900)/AMD A4 9125(2.3Ghz)/4096Mb/256SSDGb/DVDrw/Int:UMA - AMD Graphics/Cam/WiFi/45WHr/war 1y/Snow white Mesh Knit/W10</t>
  </si>
  <si>
    <t>НР OMEN 15-ek0003ur | Starmade 20C1 | Core i5-10300H quad | 16GB DDR4 2DM 2933 | 512GB PCIe | Nvidia GeForce GTX 1660Ti 6GB | 15.6 FHD Antiglare ultraslim IPS 144Hz Narrow Border | . | OST W10H6 | Shadow black - Thunderbolt | WARR 1/1/0 EURO</t>
  </si>
  <si>
    <t>HP17-ca2003ur 17.3"(1600x900)/AMD Athlon 3050U(Ghz)/4096Mb/128SSDGb/DVDrw/Int:Radeon Vega/Cam/WiFi/45WHr/war 1y/Snow white Mesh Knit/W10</t>
  </si>
  <si>
    <t>HP17-ca0157ur 17.3"(1600x900)/AMD A4 9125(2.3Ghz)/4096Mb/256SSDGb/DVDrw/Int:UMA - AMD Graphics/Cam/WiFi/41WHr/war 1y/Jet Black Mesh Knit /FreeDOS</t>
  </si>
  <si>
    <t>HP15s-fq1061ur 15.6"(1920x1080)/Intel Core i3 1005G1(1.2Ghz)/4096Mb/128SSDGb/noDVD/Int:Intel UHD Graphics/Cam/WiFi/45WHr/war 1y/Indigo Blue  /W10</t>
  </si>
  <si>
    <t>HP17-by3023ur 17.3"(1920x1080 IPS)/Intel Core i3 1005G1(1.2Ghz)/8192Mb/256PCISSDGb/noDVD/Int:Intel UHD Graphics/Cam/WiFi/45WHr/war 1y/Jet Black Mesh Knit /FreeDOS</t>
  </si>
  <si>
    <t>HP17-by3024ur 17.3"(1600x900)/Intel Core i3 1005G1(1.2Ghz)/4096Mb/128SSDGb/noDVD/Int:Intel UHD Graphics/Cam/WiFi/45WHr/war 1y/Natural silver + NSV C-deck  /W10</t>
  </si>
  <si>
    <t>HP17-by3029ur 17.3"(1920x1080 IPS)/Intel Core i7 1065G7(1.3Ghz)/8192Mb/512PCISSDGb/noDVD/Ext:GeForce MX330(2048Mb)/Cam/WiFi/65WHr/war 1y/Natural silver + NSV C-deck  /W10</t>
  </si>
  <si>
    <t>HP ENVY x360 15-ee0003ur | Anders 20C1 | Ryzen 5 4500U quad | 8GB DDR4 2DM 3200 | 512GB PCIe value | AMD Radeon Integrated Graphics | Touch/15.6 FHD Antiglare IPS 250 nits Narrow Border | . | OST W10H6 | Nightfall black - fingerprint reader | WARR 1/1/0 EURO</t>
  </si>
  <si>
    <t>HP Pavilion 14x360 14-dh1015ur  14"(1920x1080 IPS)/Touch/Intel Core i5-10210U/8Gb/256SSDGb/war 1y/W10/Stylus</t>
  </si>
  <si>
    <t>HP Envy 13x360 13-ay0000ur 13.3"(1920x1080 IPS)/Touch/AMD Ryzen 3 4300U(Ghz)/8192Mb/256PCISSDGb/noDVD/Int:AMD Radeon Integrated Graphics  /Cam/WiFi/51WHr/war 1y/Nightfall Black /W10 + Fingerprint reader</t>
  </si>
  <si>
    <t>HP Envy 15-ep0023ur 15.6"(2560x1440 IPS)/Touch/Intel Core i9 10885H(Ghz)/32768Mb/2 x RAID0 SSD 1TB PCIe  Gb/noDVD/Ext:GeForce RTX 2060(6144Mb)/Cam/WiFi/83WHr/war 1y/Natural silver/W10 + Thunderbolt, fingerprint</t>
  </si>
  <si>
    <t>HP Envy 15-ep0027ur 15.6"(2560x1440 IPS)/Touch/Intel Core i7 10750H(Ghz)/16384Mb/2 x RAID0 SSD 512GB PCIe  Gb/noDVD/Ext:GeForce RTX 2060(6144Mb)/Cam/WiFi/83WHr/war 1y/Natural silver/W10 + Thunderbolt, fingerprint</t>
  </si>
  <si>
    <t>HP Envy 15-ep0028ur 15.6"(1920x1080 IPS)/Touch/Intel Core i7 10750H(Ghz)/16384Mb/2 x RAID0 SSD 512GB PCIe  Gb/noDVD/Ext:GeForce GTX 1660Ti(6144Mb)/Cam/WiFi/83WHr/war 1y/Natural silver/W10 + Thunderbolt, fingerprint</t>
  </si>
  <si>
    <t>HP17-ca0166ur 17.3"(1600x900)/AMD A6 9225(2.6Ghz)/4096Mb/256SSDGb/DVDrw/Int:UMA - AMD Graphics/Cam/WiFi/45WHr/war 1y/Jet Black Mesh Knit /FreeDOS</t>
  </si>
  <si>
    <t>HP17-ca0167ur 17.3"(1600x900)/AMD A6 9225(2.6Ghz)/4096Mb/256SSDGb/DVDrw/Int:UMA - AMD Graphics/Cam/WiFi/45WHr/war 1y/Jet Black Mesh Knit /W10</t>
  </si>
  <si>
    <t>HP Pavilion Gaming 15-dk1034ur | Cyprus 20C1 | Core i5-10300H quad | 8GB DDR4 2DM 2933 | 1TB 7200RPM + 256GB PCIe | Nvidia GeForce GTX 1660Ti 6GB with Max-Q | 15.6 FHD Antiglare slim IPS 250 nits Narrow Border | . | OST FreeDOS 3.0 | ShadowBlack w/ Acid green pattern | WARR 1/1/0 EURO</t>
  </si>
  <si>
    <t>HP Envy 13-ba0004ur 13.3"(1920x1080 IPS)/Intel Core i7 10510U(Ghz)/16384Mb/512PCISSDGb/noDVD/Ext:GeForce MX350(2048Mb)/Cam/WiFi/51WHr/war 1y/Pale Gold/W10 + Fingerprint reader</t>
  </si>
  <si>
    <t>HP15s-fq0004ur (17.9mm, Msft modern) 15.6"(1366x768)/Intel Core i3 7020U(2.3Ghz)/8192Mb/256SSDGb/noDVD/Int:Intel HD Graphics/Cam/WiFi/war 1y/Natural Silver/W10</t>
  </si>
  <si>
    <t>HP15-rb077ur 15.6"(1920x1080)/AMD A4 9120(2.2Ghz)/4096Mb/256SSDGb/noDVD/Int:UMA - AMD Graphics/Cam/WiFi/war 1y/Jet Black/W10</t>
  </si>
  <si>
    <t>HP Spectre 13x360 13-aw0006ur 13.3"(1920x1080 IPS)/Touch/Intel Core i7 1065G7(1.3Ghz)/16384Mb/1024PCISSDGb/noDVD/Int:Intel Iris Plus Graphics/Cam/WiFi/war 3y/Natural silver/W10 + Stylus ; Fingerprint; Thunderbolt</t>
  </si>
  <si>
    <t>HP Spectre 13x360 13-aw0014ur 13.3"(1920x1080 IPS)/Touch/Intel Core i7 1065G7(1.3Ghz)/16384Mb/1024PCISSDGb/noDVD/Int:Intel Iris Plus Graphics/Cam/WiFi/war 3y/Nightfall black/W10 + Stylus ; Fingerprint; Thunderbolt</t>
  </si>
  <si>
    <t>HP Elitebook 840 G6 UMA i5-8265U 840 G6 / 14 FHD AG LED UWVA 250 fHDC slim /8GB/256GB SSD/W10p64/3yw/WiFi</t>
  </si>
  <si>
    <t>HP ProBook 455 G7 15.6"(1920x1080)/AMD Ryzen 5 4500U(2.3Ghz)/16384Mb/512SSDGb/noDVD/Int:AMD Vega/45WHr/war 1y/2kg/Pike Silver/W10Pro + IR Cam</t>
  </si>
  <si>
    <t>HP ProBook 455 G7 15.6"(1920x1080)/AMD Ryzen 7 4700U(2Ghz)/16384Mb/512SSDGb/noDVD/Int:AMD Vega/45WHr/war 1y/2kg/Pike Silver/W10Pro + IR Cam</t>
  </si>
  <si>
    <t>HP ProBook 440 G7 14"(1920x1080)/Intel Core i3-10110U/8Gb/512Gb PCIe NVMe SSD/noDVD/Intel HD Graphics 620/45WHr/war 5-5-5/Win10Pro64</t>
  </si>
  <si>
    <t>HP ProBook x360 11 G5  11.6"/Touch/Intel Celeron N4120/4Gb/128GbSSD/W10ProAcademic/Pen</t>
  </si>
  <si>
    <t>HP ProBook x360 11 G5 11.6"(1366x768)/Touch/Intel Celeron N4120/4Gb/128SSDGb/W10ProAcademic/add5MpWebCam</t>
  </si>
  <si>
    <t>HP ProBook x360 440 G1 14"/Touch/Intel Core i5 8250U/8Gb/256SSDGb/W10ProAcademic/Pen</t>
  </si>
  <si>
    <t>HP ProBook 450 G7 15.6"(1920x1080)/Intel Core i5 10210U/ 8192Mb/1000+256SSDGb/Ext:nVidia GeForce MX250(2048Mb)/war 1y/ Windows 10 Pro 64 National Academic Plus</t>
  </si>
  <si>
    <t>HP ProBook 450 G7 15.6"(1920x1080)/Intel Core i5 10210U/8Gb/256SSDGb/1Tb/W10ProAcademic</t>
  </si>
  <si>
    <t>HP ProBook 445 G7 14"(1920x1080)/AMD Ryzen5 4500U/8Gb/1Tb/ W10ProAcademic</t>
  </si>
  <si>
    <t>HP ProBook 445 G7 14"(1920x1080)/AMD Ryzen 3 4300U(2.7Ghz)/8192Mb/256SSDGb/noDVD/Int:AMD Vega/45WHr/war 1y/1.6kg/Pike Silver/DOS</t>
  </si>
  <si>
    <t>HP ProBook 445 G7 14"(1920x1080)/AMD Ryzen 3 4300U(2.7Ghz)/8192Mb/256SSDGb/noDVD/Int:AMD Vega/45WHr/war 1y/1.6kg/Pike Silver/W10Pro</t>
  </si>
  <si>
    <t>HP ProBook 445 G7 14"(1920x1080)/AMD Ryzen 7 4700U(2Ghz)/8192Mb/256SSDGb/noDVD/Int:AMD Vega/45WHr/war 1y/1.6kg/Pike Silver/DOS</t>
  </si>
  <si>
    <t>HP ProBook 455 G7 15.6"(1920x1080)/AMD Ryzen 3 4300U(2.7Ghz)/8192Mb/256SSDGb/noDVD/Int:AMD Vega/45WHr/war 1y/2kg/Pike Silver/DOS</t>
  </si>
  <si>
    <t>HP ProBook 455 G7 15.6"(1366x768)/AMD Ryzen 5 4500U(2.3Ghz)/8192Mb/256SSDGb/noDVD/Int:AMD Vega/45WHr/war 1y/2kg/Pike Silver/DOS</t>
  </si>
  <si>
    <t>HP ProBook 455 G7 15.6"(1366x768)/AMD Ryzen 7 4700U(2Ghz)/8192Mb/256SSDGb/noDVD/Int:AMD Vega/45WHr/war 1y/2kg/Pike Silver/DOS</t>
  </si>
  <si>
    <t>HP 250 G7 15.6"(1920x1080)/Intel Core i3 1005G1/8Gb/128SSDGb/Ext:MX110 2GB/41WHr/W10ProAcademic</t>
  </si>
  <si>
    <t>HP ProBook 450 G7 15.6"(1920x1080)/Intel Core i7 10510u/16Gb/512SSDGb/1Tb/Ext: MX250 2GB/W10ProAcademic</t>
  </si>
  <si>
    <t>HP ProBook 440 G7 14"(1920x1080)/Intel Core i7 10510u(1.8Ghz)/16384Mb/512SSDGb/noDVD/Ext:nVidia GeForce MX250(2048Mb)/45WHr/war 1y/1.6kg/Pike Silver/W10Pro</t>
  </si>
  <si>
    <t>HP ProBook 450 G7 15.6"(1920x1080)/Intel Core i5 10210u(1.6Ghz)/16384Mb/512SSDGb/noDVD/Int:Intel UHD Graphics/45WHr/war 1y/2kg/Pike Silver/W10Pro</t>
  </si>
  <si>
    <t>HP ProBook 455 G7 15.6"(1920x1080)/AMD Ryzen 5 4500U(2.3Ghz)/8192Mb/256SSDGb/noDVD/Int:AMD Vega/45WHr/war 1y/2kg/Pike Silver/W10Pro</t>
  </si>
  <si>
    <t>HP ProBook x360 11 G5 11.6"(1366x768)/Touch/Intel Pentium N5000/4Gb/128SSDGb/W10ProAcademic/add5MpWebCam</t>
  </si>
  <si>
    <t>HP 255 G7 15.6"(1920x1080)/AMD Ryzen 3 3200U(2.6Ghz)/8192Mb/256SSDGb/DVDrw/Int:AMD Vega/41WHr/war 1y/1.78kg/Dark Ash Silver/W10Pro</t>
  </si>
  <si>
    <t>HP ProBook 440 G7 UMA i5-10210U 440 G7 / 14 FHD AG UWVA 250 HD/8GB/256GB SSD/W10p64/1yw/WiFi/BT/Pike Silver Aluminum No FPS</t>
  </si>
  <si>
    <t>HP 255 G7 15.6"(1366x768)/AMD Ryzen 3 3200U(2.6Ghz)/4096Mb/128SSDGb/noDVD/Int:AMD Vega/41WHr/war 1y/1.78kg/Dark Ash Silver/W10Pro</t>
  </si>
  <si>
    <t>HP ZBook 15v G5 15.6"(1920x1080)/Intel Core i5-8400H/8Gb/1000GbSSD/noDVD/war 3y/2.6kg/silver/W10Pro</t>
  </si>
  <si>
    <t>HP EliteBook 840 G5 14"(1920x1080)/Intel Core i5 8250U(1.6Ghz)/4096Mb/128SSDGb/noDVD/Int:Intel HD Graphics 620/50WHr/war 3y/1.48kg/silver/W10Pro</t>
  </si>
  <si>
    <t>HP ProBook 440 G5 UMA i3-8130U 14 4GB/256 PC/Win10Pro</t>
  </si>
  <si>
    <t>HP EliteBook 840 G6 14"/Intel Core i5 8265U/8Gb/256SSDGb/W10Pro</t>
  </si>
  <si>
    <t>HP Zbook 14u G6 14 inch FHD (1920x1080)/ Core i5 8265U / 8GB (1x8GB)/256SSDGB/war 3y/Windows 10 Pro 64</t>
  </si>
  <si>
    <t>HP EliteBook x360 1040 G5 14"(1920x1080)/Touch/Intel Core i5 8250U(1.6Ghz)/8192Mb/256SSDGb/noDVD/Int:Intel HD Graphics 620/67WHr/war 3y/1.35kg/Metallic Grey/W10Pro + Pen, Sure View</t>
  </si>
  <si>
    <t>HP EliteBook 735 G6 13.3"(1920x1080)/AMD Ryzen 7 Pro 3700U(2.3Ghz)/8192Mb/256SSDGb/Int:AMD Vega/Dock/war 3y/1.33kg/silver/DOS</t>
  </si>
  <si>
    <t>HP EliteBook 745 G6 14"(1920x1080)/AMD Ryzen 3 Pro 3300U/8Gb/256SSDGb/W10Pro</t>
  </si>
  <si>
    <t>HP ZBook 17 G6 17.3"/Intel Core i5-9400H/8Gb/256SSDGb/Ext:nVidia Quadro RTX4000 8Gb/W10Pro</t>
  </si>
  <si>
    <t>HP ZBook 17 G6 17.3"(1920x1080)/Intel Core i7 9850H(2.6Ghz)/32768Mb/512SSDGb/noDVD/Ext:nVidia Quadro RTX3000(6144Mb)/95.6WHr/war 3y/3.2kg/black metal/W10Pro</t>
  </si>
  <si>
    <t>HP EliteBook 830 G6 13.3"(1920x1080)/Intel Core i7 8565U/8Gb/512SSDGb/Active Smart/1000 nit Sure View/W10Pro</t>
  </si>
  <si>
    <t>HP ProBook 440 G7 14"(1920x1080)/Intel Core i5 10210u(1.6Ghz)/ 16GB (1x16GB) /512SSDGb/noDVD/Int:Intel UHD Graphics/45WHr/war 1y/1.6kg/Pike Silver/ W10Pro</t>
  </si>
  <si>
    <t>HP ProBook 440 G7 14"(1920x1080)/Intel Core i5 10210u(1.6Ghz)/ 8GB (1x8GB) /512SSDGb/noDVD/Int:Intel UHD Graphics/45WHr/war 1y/1.6kg/Pike Silver/ W10Pro</t>
  </si>
  <si>
    <t>HP ProBook 450 G7 15.6"(1920x1080)/Intel Core i7-10510U/16384Mb/256GB SSD + 1000GB SATA /noDVD/Ext:nVidia GeForce MX250/war 1y/W10Pr</t>
  </si>
  <si>
    <t>HP ProBook 445R G6 14"(1920x1080)/AMD Ryzen 3 3200U(2.6Ghz)/4096Mb/128Gb/noDVD/Int:AMD Radeon Vega 3 /45WHr/war 1y/1.6kg/Pike Silver/W10Pro + repl. (6EB28EA)</t>
  </si>
  <si>
    <t>HP ProBook 650 G5 15.6"(1920x1080)/Intel Core i7 8565U(1.8Ghz)/16384Mb/512SSDGb/DVDrw/Int:Intel HD Graphics 620/48WHr/war 1y/2.18kg/silver/W10Pro</t>
  </si>
  <si>
    <t>HP EliteBook 745 G6 14"(1920x1080)/AMD Ryzen 7 Pro 3700U(2.3Ghz)/16384Mb/512SSDGb/noDVD/Int:AMD Vega/50WHr/war 3y/1.53kg/silver/W10Pro + 1000 nit Sure View</t>
  </si>
  <si>
    <t>HP ProBook x360 11 G3 EE UMA CeleroN4100 4GB / 11.6 HD SVA 220Touch / 128GB   TLC / W10p64NationalAcademicStrategic / 1yw / No 2nd Webcam / Clickpad / Intel 9260 AC 2x2 nvP 160MHz +BT 5 / Heather Gray +Storm Gray  Speckle / Digital Active Pen | SeaShipment</t>
  </si>
  <si>
    <t>HP EliteBook 840 G6 14"(1920x1080)/Intel Core i5 8365u(1.6Ghz)/8192Mb/256SSDGb/noDVD/Int:Intel HD Graphics 620/50WHr/war 3y/1.48kg/silver/W10Pro + 250Nit</t>
  </si>
  <si>
    <t>HP Zbook 15v, UMA i5-8300H, 8Gb, SSD 256Gb,  Intel 9560 ac 2x2 nvP +Bluetooth 5 WW,  Win10Pro</t>
  </si>
  <si>
    <t>HP EliteBook 745 G6 UMA Ryze5 PRO 3500U / 14 FHD AG UWVA 250 WWAN HD / 8GB 1D DDR4 2400 / 256GB PCIe NVMe Value / W10P6 / 3yw DMR / 720p IR TripleMic Webcam / kbd DP / Realtek ac 2x2 +BT4.2  / Active SmartCard / no FPS / MISC No NFC + UE335E</t>
  </si>
  <si>
    <t>HP IDS UMA i5-10210U 840 G7 Base NB PC</t>
  </si>
  <si>
    <t>HP ProBook 430 G7 i5-10210U / 13.3 FHD AG UWVA 250 HD + IR / 8GB 1D DDR4 2666 / 256GB PCIe NVMe Value / W10p64 / 1yw / 720p IR / Clickpad Backlit / Intel Wi-Fi 6 AX201 ax 2x2 MU-MIMO nvP +BT 5 / Pike Silver Aluminum / SeaShipment / FPS</t>
  </si>
  <si>
    <t>HP ProBook 455R G6 15.6"(1920x1080)/AMD Ryzen 7 Pro 3700U(2.3Ghz)/8192Mb/256SSDGb/noDVD/Int:AMD Radeon RX Vega 10 /48WHr/war 1y/2.2kg/Silver/W10Pro</t>
  </si>
  <si>
    <t>HP ProBook 440 G7 14"(1920x1080)/ Intel Core i5 10210U 1.6ГГц, AG UWVA 250 HD + IR / 8GB 1D DDR4 2666 / 256GB PCIe NVMe Value / W10p64 / 1yw / 720p IR / Clickpad Backlit / Intel Wi-Fi 6 AX201 ax 2x2 MU-MIMO nvP +BT 5 / Pike Silver Aluminum / FPS</t>
  </si>
  <si>
    <t>HP ProBook 450 G7 UMA i7-10510U 450 G7 / 15.6 FHD AG UWVA 250 HD + IR / 8GB 1D DDR4 2666 / 256GB PCIe NVMe Value / W10p64 / 1yw / 720p IR / Clickpad Backlit with numeric keypad / Intel Wi-Fi 6 AX201 ax 2x2 MU-MIMO nvP +BT 5 / Pike Silver Aluminum / SeaShipment / FPS</t>
  </si>
  <si>
    <t>HP ProBook 450 G7 15.6"(1366x768)/Intel Core i5 10210u(1.6Ghz)/8192Mb/256SSDGb/1000Gb/noDVD/ Ext:nVidia GeForce MX250(2048Mb)/45WHr/war 1y/2kg/Pike Silver/W10Pro</t>
  </si>
  <si>
    <t>HP EliteBook x360 1040 G6 i5-8365U 14 16GB/256 PC</t>
  </si>
  <si>
    <t>HP ProBook 440 G7 UMA i7-10510U / 14 FHD AG UWVA 250 HD / 8GB 1D DDR4 2666 / 512GB PCIe NVMe Value / W10p64 / 1yw / 720p / Clickpad / Intel Wi-Fi 6 AX201 ax 2x2 MU-MIMO nvP +BT 5 / Pike Silver Aluminum / SeaShipment / FPS</t>
  </si>
  <si>
    <t>HP Elite Dragonfly x360 13.3"(3840x2160)/Touch/Intel Core i5 8365u(1.6Ghz)/16384Mb/512SSD+32 OptaneGb/noDVD/Int:Intel HD Graphics 620/56WHr/war 3y/1.1kg/blue/W10Pro + 550 nit, Pen</t>
  </si>
  <si>
    <t>HP ZBook 15 G6 15.6"/Intel Core  i7-9850H/16Gb/512PCISSDGb/noDVD/Ext:NVIDIA Quadro T2000(4096Mb)/LTE/W10Pro</t>
  </si>
  <si>
    <t>HP ProBook 640 G2 14"(1920x1080)/Intel Core i3 6100U(2.3Ghz)/8192Mb/512SSDGb/DVDrw/Int:Intel HD Graphics 520/LTE/3G/48WHr/war 1y/1.98kg/silver/black/Win 7 Pro</t>
  </si>
  <si>
    <t>Lenovo ThinkPad T490, 14.0FHD Touch, intel Core i5-8365U(1.6GHz, 6MB) 8GB, 512GB SSD PCIe, intel UHD 620, intel9560AC+BT5, 720&amp;MIC&amp;Shutter, 3Cell Li-Pol, 50Wh, Win 10 Pro 64, 3Y Premier NBD</t>
  </si>
  <si>
    <t>Lenovo ThinkPad Т490 14.0 1920x1080, Intel Core i5 8265U(1.60GHz,6MB),8GB,256GB SSD PCIe,Intel UHD 620, DOS,3 Yr Onsite</t>
  </si>
  <si>
    <t>ThinkPad T490 14 FHD (1920x1080) Intel Core i5-8365U (1.60 ГГц),8Gb, 512Gb,WiFi,, IPS, Win10Pro64</t>
  </si>
  <si>
    <t>Lenovo ThinkPad T590, 15.6 FHD, Multitouch, intel Core i5-8365U(1.6GHz, 6MB) 8GB, 512GB SSD PCIe, intel</t>
  </si>
  <si>
    <t>Lenovo ThinkPad T590 15.6 FHD/Intel Core i7-8665U/16Gb/512GB Solid State Drive, M.2 2280, NVMe, Opal/Intel Wireless-AC 9560 2x2 AC, Bluetooth Version 5.0 Onboard/Win10Pro</t>
  </si>
  <si>
    <t>Lenovo T590 15.6FHD_IPS_AG/ CORE_I5-8265U_1.6G_4C/ 8GB_DDR4_2666 / 256GB_M.2_2280_NVME_TLC_OPAL/No ODD/FPR/ 720P_HD_CAMERA_W/MIC/3 cell 57WH internal/ 65W USB-C black 3 pin/Windows 10 Pro/3Y SBTY</t>
  </si>
  <si>
    <t>Lenovo ThinkPad X390 Yoga, Intel Core i7-8665U (1.90GHz, 8MB) 13.3 1920 x 1080 Multitouch, Windows 10 Pro 64, 16GB, 1x512GB SSD PCIe, Intel UHD 620, Intel9560AC+BT5, 720p Camera , 3 Cell Li-Polymer, 3YR Premier NBD</t>
  </si>
  <si>
    <t>Lenovo ThinkPad  T490s 14.0FHD_IPS_AG_400N/ CORE_I5-8265U_1.6G_4C_MB/ 16GB(8X16GBX16)_DDR4_2400/ 512GB_QLC+32GB_OPTANE_M.2_2280/ / INTEGRATED_GRAPHICS/ IR&amp;HD_CAMERA_W/MIC/ KYB_RUS/ нет/ W10_PRO/ BLACK</t>
  </si>
  <si>
    <t>Lenovo ThinkPad X1 Carbon 7 Gen, 14.0FHD Multitouch, intel Core i7-8565U (1.8Ghz, 8MB) 16Gb, 1TB SSD PCIe, intel UHD 620, intel9560AC+BT5, IR&amp;HD, 4 Cell Li-Polymer, Win 10 Pro 64, 3Y On-site</t>
  </si>
  <si>
    <t>Lenovo ThinkPad X1 Carbon 14.0 1920x1080, Intel Core i7 8565U (1.80GHz,8MB),16GB,512GB SSD PCIE, Intel UHD 620,DOS,3Yr Onsite</t>
  </si>
  <si>
    <t>Lenovo ThinkPad X1 Carbon 14.0 1920x1080, Intel Core i7 8565U (1.80GHz,8MB),16GB,512GB SSD PCIE, Intel UHD 620,W10Pro,3Yr Onsite</t>
  </si>
  <si>
    <t>Lenovo ThinkPad  X1 Yoga 4th Gen T 14.0WQHD_IPS_AR/AS_300N_MT/ CORE_I5-8265U_1.6G_4C_MB/ 16GB(4X32GBX32)_LPDDR3_2133/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Thinkpad Pen Pro/ W10_PRO/ N03_3Y_COURIER/CARRYIN/ GRAY</t>
  </si>
  <si>
    <t>Lenovo ThinkPad X1 Yoga Gen 4, 14.0" (2560x1440) Multitouch, intel Core i7-8565U (1.8GHz, 8MB) 16GB, 512GB SSD PCIe, intel UHD 620, Fibocom L850-GL, IR&amp;HD, 4 Cell Li-Polymer, Win 10 Pro 64, 3Y On-site</t>
  </si>
  <si>
    <t>Lenovo X1 Yoga 4th Gen 14.0 WQHD/CORE_I7-8665U_1.9G_4C_MB/16GB/512GB_SSD_M.2_2280_NVME_TLC_OPAL/INTEGRATED_GRAPHICS/FPR/KYB_RUS/65W_USB- C_3PIN_BK_EU/4CELL_51WH_INTERNAL/ Thinkpad Pen Pro/ W10_PRO/ 3Y_Premier</t>
  </si>
  <si>
    <t>Lenovo X1 Yoga 4th Gen 14.0UHD_IPS_AR/AS_500N_MT_EPF/ CORE_I7-8665U/ 16GB_LPDDR3_2133/ 2TB_SSD_M.2_2280_NVME_TLC_OP/ / INTEGRATED_GRAPHICS/ IR&amp;HD_CAMERA_W/Fibocom L850-GL 4G LTE CAT9/MIC/ KYB_RUS/ / 4CELL_51WH_INTERNAL/ 65W_USB-C_PCC_3PIN_BK_EU/ 1xUSB 3.1, 1xUSB 3.1 Always on, 2x Thunderbolt 3&amp;,&amp; HDMI, audio, Kensigton lock/ Thinkpad Pen Pro/ W10_PRO/ 1 Year CI/ GRAY</t>
  </si>
  <si>
    <t>Lenovo P1 Gen2 15.6" UHD (3840x2160) IPS /i7-9850H /2x 16GB DDR4-2666Mhz /512GB M.2 PCI-e SSD /No ODD /FPR /backlit /4 Cell 80Wh/ /Windows 10 Pro /3 Year Premier /Black</t>
  </si>
  <si>
    <t>Lenovo ThinkPad X1 Extreme Gen 2, 15.6" (3840x2160) intel Core i7-9750H (2.6GHz, 12MB) 32GB, 512GB SSD PCIe, NVIDIA GTX 1650, WIFI6 AX200 2x2, IR&amp;HD, 4 Cell Li-Polymer, Win 10 Pro 64, 3Y On-site</t>
  </si>
  <si>
    <t>Lenovo ThinkPad L13 13.3FHD_IPS_AG_250N/ CORE_I5-10210U_1.6G_4C_MB/ 8GB(8X8GX16)_DDR4_2666/ 256GB_SSD_M.2_2280_NVME_TLC_OP/ / INTEGRATED_GRAPHICS/ 720P_HD_CAMERA_W/MIC/ KYB_RUS/ нет/ W10_PRO/ BLACK</t>
  </si>
  <si>
    <t>Lenovo ThinkPad L13 13.3FHD_IPS_AG_250N/ CORE_I5-10210U_1.6G_4C_MB/ 8GB(8X8GX16)_DDR4_2666/ 512GB_SSD_M.2_2280_NVME_TLC_OP/ / INTEGRATED_GRAPHICS/ IR&amp;HD_CAMERA_W/MIC/ KYB_RUS/ нет/ W10_PRO/ BLACK</t>
  </si>
  <si>
    <t>Lenovo Notebook ThinkPad E14 i3-10110U, 4 GB DDR4-2666, 1 TB HDD, 5400RPM, WiFi+BT, TPM 2.0, 14” FHD AG IPS, FPR, Win 10 Pro, 1YW Courier/Carry-in</t>
  </si>
  <si>
    <t>Lenovo E15-IML T 15.6FHD_IPS_AG_250N_N/ I5-10210U_1.6G_4C_MB /8GB_DDR4_2666_SODIMM /256GB_SSD_M.2_2242_NVME_TLC / /INTEGRATED_GRAPHICS / / /FPR /720P_HD_CAMERA_W/MIC / / /3CELL_45WH_INTERNAL /65W_USB-C_PSU /2x USB 3.1, 1x USB 2.0, 1x USB Type-C; HDMI, LAN RJ45, kensington / /W10_PRO /1Y_CARRYIN /SILVER</t>
  </si>
  <si>
    <t>Lenоvo ThinkBook 13s-IML 13.3FHD_IPS_AG_300N_N/ CORE_I7-10510U_1.8G_4C_MB/ NO_OM + 16GB_DDR4_2666_SODIMM/ 512GB_M.2_2242_NVME_TLC/ / INTEGRATED_GRAPHICS/ / W10_PRO_STD/ MINERAL_GREY</t>
  </si>
  <si>
    <t>Lenоvo ThinkBook 13s-IML 13.3FHD_IPS_AG_300N_N/ CORE_I7-10510U_1.8G_4C_MB/ NO_OM + 8Gb/ 256GB_M.2_2242_NVME_TLC/ / INTEGRATED_GRAPHICS/ / W10_PRO_STD/ MINERAL_GREY</t>
  </si>
  <si>
    <t>Lenovo ThinkPad T15 G1 T 15.6 FHD_IPS_AG_250N /CORE_I5-10210U_1.6G_4C_MB /NO_OS,8GB(4X16GX16)_DDR4_3200 /256GB_SSD_M.2_2280_NVME_TLC_OP / /INTEGRATED_GRAPHICS /WWAN_NO_CARD_WITH_ANTENNA /FINGERPRINT_READER /IR&amp;HD_CAMERA_W/MIC /BKLT_KB_NP_BK_RUS /SMART_CARD_READER /3CELL_57WH_INTERNAL /65W_USB-C_PCC_3PIN_BK_EU /1xUSB 3.1, 1xUSB 3.1 Always on, 1x USB Type-C; 1x Thunderbolt 3; HDMI, 4-in-1 card reader, LAN RJ-45 / /W10_PRO /N03_3Y_COURIER/CARRYIN /BLACK</t>
  </si>
  <si>
    <t>Lenovo ThinkBook 15IIL, 15.6" 1920x1080 NT, Intel Core i3-1005G1 (1.20GHz, 4MB) , 4Gb, 1TBSATA, Intel UHD, WiFi6AX+BT, 720p, 3c, 1y, FreeDOS</t>
  </si>
  <si>
    <t>Lenovo X13 Yoga G1 T 13.3 FHD_AR_400N_MT_LP /CORE_I5-10210U_1.6G_4C_MB /16GB(8X16GX16)_DDR4_3200 /512GB_SSD_M.2_2280_NVME_TLC_OP / /INTEGRATED_GRAPHICS /FIBOCOM_L850-GL_4G_LTE_CAT9 /FINGERPRINT_READER /IR&amp;HD_CAMERA_W/MIC / /SMART_CARD_READER /3CELL_50WH_INTERNAL /65W_USB-C_PCC_3PIN_BK_EU /1xUSB 3.1, 1xUSB 3.1 Always on, 1x USB Type-C; 1x Thunderbolt 3; HDMI, micro-sd, native ethernet /Thinkpad Pen Pro /W10_PRO /N03_3Y_COURIER/CARRYIN /BLACK</t>
  </si>
  <si>
    <t>Lenovo X13 Yoga G1 T 13.3 FHD_AR_400N_MT_LP /CORE_I7-10510U_1.8G_4C_MB /16GB(8X16GX16)_DDR4_3200 /1TB_SSD_M.2_2280_NVME_TLC_OPAL / /INTEGRATED_GRAPHICS /NO_WIRELESS_WAN /FINGERPRINT_READER /IR&amp;HD_CAMERA_W/MIC / /SMART_CARD_READER /3CELL_50WH_INTERNAL /65W_USB-C_PCC_3PIN_BK_EU /1xUSB 3.1, 1xUSB 3.1 Always on, 1x USB Type-C; 1x Thunderbolt 3; HDMI, micro-sd, native ethernet /Thinkpad Pen Pro /W10_PRO /N03_3Y_COURIER/CARRYIN /BLACK</t>
  </si>
  <si>
    <t>Lenovo X13 Yoga G1 T 13.3 FHD_AR_400N_MT_LP /CORE_I5-10210U_1.6G_4C_MB /16GB(8X16GX16)_DDR4_3200 /512GB_SSD_M.2_2280_NVME_TLC_OP / /INTEGRATED_GRAPHICS /NO_WIRELESS_WAN /FINGERPRINT_READER /IR&amp;HD_CAMERA_W/MIC / /SMART_CARD_READER /3CELL_50WH_INTERNAL /65W_USB-C_PCC_3PIN_BK_EU /1xUSB 3.1, 1xUSB 3.1 Always on, 1x USB Type-C; 1x Thunderbolt 3; HDMI, micro-sd, native ethernet /Thinkpad Pen Pro /W10_PRO /N03_3Y_COURIER/CARRYIN /BLACK</t>
  </si>
  <si>
    <t>Lenovo Thinkbook Plus 13.3" FHD IPS + 10.8" e-ink/ CORE_I5-10210U_1.6G_4C_MB/ 8GB DDR4 2666/ 256GB_M.2_2280_NVME_TLC/ / Интегрированная графика/ Wi-Fi 2x2 AC+BT/ FPR/ 4-cell 45 Вт/ч + usb-c компактный адаптер зарядки 65 Вт/ 1 x USB 3.1 always on, 1 x USB 3.1,  1 x USB Type-C 3.1 (можно заряжать),  HDMI, audio combo/ Windows 10 Pro/ 1 год ADP (защита от случайного повреждения) carry-in/ Минерально-серый</t>
  </si>
  <si>
    <t>Lenovo Thinkbook Plus 13.3" FHD IPS + 10.8" e-ink/ CORE_I5-10210U_1.6G_4C_MB/ 16GB DDR4 2666/ 512GB_M.2_2280_NVME_TLC/ / Интегрированная графика/ Wi-Fi 2x2 AC+BT/ FPR/ 4-cell 45 Вт/ч + usb-c компактный адаптер зарядки 65 Вт/ 1 x USB 3.1 always on, 1 x USB 3.1,  1 x USB Type-C 3.1 (можно заряжать),  HDMI, audio combo/ Windows 10 Pro/ 1 год ADP (защита от случайного повреждения) carry-in/ Минерально-серый</t>
  </si>
  <si>
    <t>Lenovo ThinkPad X1 Carbon G8 T 14.0 FHD_AG_400N_MT_N_72% /CORE_I5-10210U_1.6G_4C_MB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</t>
  </si>
  <si>
    <t>Lenovo ThinkPad X1 Carbon G8 T 14.0 FHD_AG_400N_MT_N_72% /CORE_I7-10510U_1.8G_4C_MB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</t>
  </si>
  <si>
    <t>Lenovo ThinkPad X1 Yoga G5 T 14.0 UHD_AR/AS_500N_MT_N_HDR /CORE_I7-10510U_1.8G_4C_MB /16GB(4X32GX32)_LP3_2133 /512GB_SSD_M.2_2280_NVME_TLC_OP / /INTEGRATED_GRAPHICS /FIBOCOM_L850-GL_4G_LTE_CAT9 /FINGERPRINT_READER /IR&amp;HD_CAMERA_W/MIC /BKLT_KB_GY_FPR_NFC_WW_RUS / /4CELL_51WH_INTERNAL /65W_USB-C_SLIM_3PIN_BK_EU /1xUSB 3.1, 1xUSB 3.1 Always on, 2x Thunderbolt 3; HDMI, audio, Kensigton lock, native ethernet /Thinkpad Pen Pro /W10_PRO /N03_3Y_COURIER/CARRYIN /GRAY</t>
  </si>
  <si>
    <t>Lenovo ThinkPad X1 Yoga G5 T 14.0 FHD_AR/AS_400N_MT_N_72% /CORE_I7-10510U_1.8G_4C_MB /16GB(4X32GX32)_LP3_2133 /512GB_SSD_M.2_2280_NVME_TLC_OP / /INTEGRATED_GRAPHICS /NO_WIRELESS_WAN /FINGERPRINT_READER /IR&amp;HD_CAMERA_W/MIC /BKLT_KB_GY_FPR_NFC_RUS / /4CELL_51WH_INTERNAL /65W_USB-C_SLIM_3PIN_BK_EU /1xUSB 3.1, 1xUSB 3.1 Always on, 2x Thunderbolt 3; HDMI, audio, Kensigton lock, native ethernet /Thinkpad Pen Pro /W10_PRO /3 года он-сайт /GRAY</t>
  </si>
  <si>
    <t>Lenovo ThinkPad X1 Yoga G5 T 14.0 FHD_AR/AS_400N_MT_N_72% /CORE_I5-10210U_1.6G_4C_MB /16GB(4X32GX32)_LP3_2133 /512GB_SSD_M.2_2280_NVME_TLC_OP / /INTEGRATED_GRAPHICS /NO_WIRELESS_WAN /FINGERPRINT_READER /IR&amp;HD_CAMERA_W/MIC /BKLT_KB_GY_FPR_NFC_RUS / /4CELL_51WH_INTERNAL /65W_USB-C_SLIM_3PIN_BK_EU /1xUSB 3.1, 1xUSB 3.1 Always on, 2x Thunderbolt 3; HDMI, audio, Kensigton lock, native ethernet /Thinkpad Pen Pro /W10_PRO /N03_3Y_COURIER/CARRYIN /GRAY</t>
  </si>
  <si>
    <t>Lenovo V145-15AST 15.6 FHD TN AG 200N/ A4-9125/ 4G/ / 500 Гб 7мм 5400 RPM/ Интегрированная графика/ Wi-Fi 1x1 AC+BT/ / 2-cell 30 Вт/ч/ 2 x USB 3.0,  HDMI, RJ45, 4-in-1 card reader/ Free Dos/ 1 год carry-in/ 1,9kg/ Черный</t>
  </si>
  <si>
    <t>Lenovo V340-17IWL 17.3 FHD IPS AG 300 nit /Core i5-8265U 1.6Ghz /0Gb onboard+8GB DDR4-2400 /256GB SSD M.2 2242 /integrated video /DVD+-RW DL /1X1 AC + BT4.1 /No FPR /3CELL 36WH /2xUSB 3.0/1xUSB 3.0 Type C/1xHDMI/1xRJ45/1xNovo hole/1xCombo audio /Win 10 Pro /Iron Grey /1 Year /2,79Kg</t>
  </si>
  <si>
    <t>Lenovo V15-ADA 15.6 FHD_TN_AG_220N_N/ RYZEN_3_3250U_2.6G_2C_MB/ 4GB DDR4 2400+4GB DDR4 2400/ 256G M.2 PCIE 2242/ / Интегрированная графика/ NO_DVD/ Wi-Fi 1x1 AC+BT/ NO_FPR/ 2-cell 35 Вт/ч/ 2 x USB 3.0, 1 x USB 2.0,  HDMI, 4-in-1 card reader/ No OS/ 1 год carry-in/ Серый стальной</t>
  </si>
  <si>
    <t>MSI Modern 14 B4MW-020RU 14"(1920x1080 (матовый) IPS)/AMD Ryzen 7 4700U(2Ghz)/8192Mb/256PCISSDGb/noDVD/Int:UMA/Cam/BT/WiFi/war 1y/1.2kg/black/W10</t>
  </si>
  <si>
    <t>MSI Modern 14 B4MW-021RU 14"(1920x1080 (матовый) IPS)/AMD Ryzen 5 4500U(2.3Ghz)/8192Mb/256PCISSDGb/noDVD/Int:UMA/Cam/BT/WiFi/war 1y/1.2kg/black/W10</t>
  </si>
  <si>
    <t>MSI GF63 Thin 9SCXR-458RU 15.6"(1920x1080 (матовый) IPS)/Intel Core i5 9300H(2.4Ghz)/8192Mb/512PCISSDGb/noDVD/Ext:nVidia GeForce GTX1650 Max Q(4096Mb)/Cam/BT/WiFi/war 1y/1.86kg/black/W10</t>
  </si>
  <si>
    <t>MSI GF63 Thin 9SCXR-816XRU 15.6"(1920x1080 (матовый) IPS)/Intel Core i7 9750H(2.6Ghz)/8192Mb/1000Gb/noDVD/Ext:nVidia GeForce GTX1650 Max Q(4096Mb)/Cam/BT/WiFi/war 1y/1.86kg/black/Dos</t>
  </si>
  <si>
    <t>MSI GF63 Thin 9SCXR-818RU 15.6"(1920x1080 (матовый) IPS)/Intel Core i5 9300H(2.4Ghz)/8192Mb/1000+256SSDGb/noDVD/Ext:nVidia GeForce GTX1650 Max Q(4096Mb)/Cam/BT/WiFi/war 1y/1.86kg/black/W10</t>
  </si>
  <si>
    <t>MSI GF63 Thin 9SCXR-820XRU 15.6"(1920x1080 (матовый) IPS)/Intel Core i5 9300H(2.4Ghz)/8192Mb/1000Gb/noDVD/Ext:nVidia GeForce GTX1650 Max Q(4096Mb)/Cam/BT/WiFi/war 1y/1.86kg/black/Dos</t>
  </si>
  <si>
    <t>MSI GL65 Leopard 10SCSR-017RU 15.6"(1920x1080 (матовый, 120Hz) IPS)/Intel Core i7 10750H(2.6Ghz)/8192Mb/512PCISSDGb/noDVD/Ext:nVidia GeForce GTX1650Ti(4096Mb)/Cam/BT/WiFi/war 1y/2.3kg/black/W10</t>
  </si>
  <si>
    <t>MSI GL65 Leopard 10SCSR-020XRU 15.6"(1920x1080 (матовый, 120Hz) IPS)/Intel Core i5 10300H(2.5Ghz)/8192Mb/1000+128PCISSDGb/noDVD/Ext:nVidia GeForce GTX1650Ti(4096Mb)/Cam/BT/WiFi/war 1y/2.3kg/black/Dos</t>
  </si>
  <si>
    <t>MSI Creator 15 A10SE-032RU 15.6"(3840x2160 IPS (матовый))/Intel Core i7 10875H(2.3Ghz)/16384Mb/1024PCISSDGb/noDVD/Ext:nVidia GeForce RTX2060(6144Mb)/Cam/BT/WiFi/war 1y/1.86kg/Carbon Grey/W10</t>
  </si>
  <si>
    <t>MSI Creator 15M A10SE-641RU 15.6"(1920x1080 (матовый, 144Hz) IPS)/Intel Core i7 10750H(2.6Ghz)/16384Mb/512PCISSDGb/noDVD/Ext:nVidia GeForce RTX2060(6144Mb)/Cam/BT/WiFi/war 1y/1.86kg/Space Gray/W10</t>
  </si>
  <si>
    <t>MSI Bravo 15 A4DDR-066RU 15.6"(1920x1080 (матовый) IPS)/AMD Ryzen 5 4600H(3Ghz)/8192Mb/512PCISSDGb/noDVD/Ext:AMD Radeon RX 5500M(4096Mb)/Cam/BT/WiFi/war 1y/1.96kg/black/W10</t>
  </si>
  <si>
    <t>MSI Bravo 15 A4DDR-068XRU 15.6"(1920x1080 (матовый) IPS)/AMD Ryzen 5 4600H(3Ghz)/8192Mb/256PCISSDGb/noDVD/Ext:AMD Radeon RX 5500M(4096Mb)/Cam/BT/WiFi/war 1y/1.96kg/black/DOS</t>
  </si>
  <si>
    <t>MSI GL75 Leopard 10SDK-250RU 17.3"(1920x1080 (матовый, 144Hz) IPS)/Intel Core i7 10750H(2.6Ghz)/16384Mb/512PCISSDGb/noDVD/Ext:nVidia GeForce GTX1660Ti(6144Mb)/Cam/BT/WiFi/war 1y/2.6kg/black/W10</t>
  </si>
  <si>
    <t>MSI GL75 Leopard 10SCXR-023XRU 17.3"(1920x1080 (матовый, 144Hz) IPS)/Intel Core i7 10750H(2.6Ghz)/8192Mb/1000+128PCISSDGb/noDVD/Ext:nVidia GeForce GTX1650(4096Mb)/Cam/BT/WiFi/war 1y/2.6kg/black/DOS</t>
  </si>
  <si>
    <t>MSI GF75 Thin 10SDR-422RU 17.3"(1920x1080 (матовый, 144Hz) IPS)/Intel Core i5 10300H(2.5Ghz)/8192Mb/256SSDGb/noDVD/Ext:nVidia GeForce GTX1660Ti(6144Mb)/Cam/BT/WiFi/war 1y/2.2kg/black/W10</t>
  </si>
  <si>
    <t>MSI GF75 Thin 10SDR-423RU 17.3"(1920x1080 (матовый, 144Hz) IPS)/Intel Core i7 10750H(2.6Ghz)/16384Mb/256SSDGb/noDVD/Ext:nVidia GeForce GTX1660Ti(6144Mb)/Cam/BT/WiFi/war 1y/2.2kg/black/W10</t>
  </si>
  <si>
    <t>MSI Creator 17M A10SD-251RU 17.3"(1920x1080 (матовый, 144Hz) IPS)/Intel Core i7 10750H(2.6Ghz)/16384Mb/512PCISSDGb/noDVD/Ext:nVidia GeForce GTX1660Ti Max-Q(6144Mb)/Cam/BT/WiFi/war 1y/2.2kg/Space Gray/W10</t>
  </si>
  <si>
    <t>MSI Creator 17 A10SFS-471RU 17.3"(3840x2160)/Intel Core i7 10875H(2.3Ghz)/32768Mb/1024PCISSDGb/noDVD/Ext:nVidia GeForce RTX2070 Max-Q(8192Mb)/Cam/BT/WiFi/war 1y/2.2kg/Space Gray/W10</t>
  </si>
  <si>
    <t>MSI Creator 17 A10SF-472RU 17.3"(3840x2160)/Intel Core i7 10875H(2.3Ghz)/32768Mb/1024PCISSDGb/noDVD/Ext:nVidia GeForce RTX2070 Max-Q(8192Mb)/Cam/BT/WiFi/war 1y/2.2kg/Space Gray/W10</t>
  </si>
  <si>
    <t>MSI GT76 Titan DT 10SFS-024RU 17.3"(1920x1080 (матовый, 300Hz) IPS)/Intel Core i7 10700K(3.8Ghz)/32768Mb/1000+1024PCISSDGb/noDVD/Ext:nVidia GeForce RTX2070(8192Mb)/Cam/BT/WiFi/war 2y/4.5kg/Grey/Black/W10</t>
  </si>
  <si>
    <t>ACER</t>
  </si>
  <si>
    <t>NB AN517-52 CI5-10300H 17" ENG</t>
  </si>
  <si>
    <t>NB EX215-51K CI3-8130U 15"</t>
  </si>
  <si>
    <t>NB EX215-31 CMD-N4020 15"</t>
  </si>
  <si>
    <t>NB EX215-31 PMD-N5030 15"</t>
  </si>
  <si>
    <t>NB EX215-21 A6-9220E 15"</t>
  </si>
  <si>
    <t>NB SF714-52T CI7-8500Y 14"T</t>
  </si>
  <si>
    <t>NB SF514-54T CI5-1035G1 14"T</t>
  </si>
  <si>
    <t>NB SF314-57 CI3-1005G1 14"</t>
  </si>
  <si>
    <t>NB A315-56 CI5-1035G1 15" RUS</t>
  </si>
  <si>
    <t>NB MATEBOOK CI5-10210U 13"</t>
  </si>
  <si>
    <t>NB L340-17IRH CI7-9750H 17"</t>
  </si>
  <si>
    <t>NB IPS145-15AST A4-9125 15"</t>
  </si>
  <si>
    <t>NB IPS145-15AST A9-9425 15"</t>
  </si>
  <si>
    <t>NB S340-14API R3-3200U 14"</t>
  </si>
  <si>
    <t>NB S340-14API R7-3700U 14"</t>
  </si>
  <si>
    <t>NB S340-15API R3-3200U 15"</t>
  </si>
  <si>
    <t>NB S340-15API R5-3500U 15"</t>
  </si>
  <si>
    <t>NB S340-15API R7-3700U 15"</t>
  </si>
  <si>
    <t>NB YGS940-14IIL CI7-1065G7 14"</t>
  </si>
  <si>
    <t>NB IPS145-15API R3-3200U 15"</t>
  </si>
  <si>
    <t>NB IPS145-15API R5-3500U 15"</t>
  </si>
  <si>
    <t>NB IPS145-15IKB CI3-8130U 15"</t>
  </si>
  <si>
    <t>NB S340-14IIL CI3-1005G1 14"</t>
  </si>
  <si>
    <t>NB S340-14IIL CI5-1035G1 14"</t>
  </si>
  <si>
    <t>NB S340-15IIL CI5-1035G1 15"</t>
  </si>
  <si>
    <t>NB IP3-15ADA05 R3-3250U 15"</t>
  </si>
  <si>
    <t>NB IP3-15ADA05 R5-3500U 15"</t>
  </si>
  <si>
    <t>NB IP3-15ARE05 R3-4300U 15"</t>
  </si>
  <si>
    <t>NB S145-15IIL CI5-1035G1 15"</t>
  </si>
  <si>
    <t>NB IP3-15ARE05 R5-4500U 15"</t>
  </si>
  <si>
    <t>NB IP3-17IML05 CI5-10210U 17"</t>
  </si>
  <si>
    <t>NB IP3-15IIL05 CI5-1035G1 15"</t>
  </si>
  <si>
    <t>NB IP3-15IIL05 CI3-1005G1 15"</t>
  </si>
  <si>
    <t>NB L5-15IMH05H CI7-10750H 15"</t>
  </si>
  <si>
    <t>NB IP3-15IMH05 CI5-10300H 15"</t>
  </si>
  <si>
    <t>NB L5-17IMH05H CI7-10750H 17"</t>
  </si>
  <si>
    <t>NB IP5-15ARE05 R7-4700U 15"</t>
  </si>
  <si>
    <t>NB YG 7 14ARE05 R7-4700U 14"</t>
  </si>
  <si>
    <t>NB YG 7 14ARE05 R7-4800U 14"</t>
  </si>
  <si>
    <t>NB L5-15IMH05 CI7-10750H 15"</t>
  </si>
  <si>
    <t>NB L5-15ARH05 R7-4800H 15"</t>
  </si>
  <si>
    <t>NB 13S CI5-8265U 13"</t>
  </si>
  <si>
    <t>NB TB15-IML CI5-10210U 15"</t>
  </si>
  <si>
    <t>NB V320-17IKB PMD-4415U 17"</t>
  </si>
  <si>
    <t>NB V330-15IKB CI3-8130U 15"</t>
  </si>
  <si>
    <t>NB V330-15IKB CI5-8250U 15"</t>
  </si>
  <si>
    <t>NB V330-14IKB CI5-8250U 14"</t>
  </si>
  <si>
    <t>NB V130-15IGM CMD-N4000 15"</t>
  </si>
  <si>
    <t>NB V130-14IGM PMD-N5000 14"</t>
  </si>
  <si>
    <t>NB V130-15IKB CI5-7200U 15"</t>
  </si>
  <si>
    <t>NB V130-15IKB CI3-6006U 15"</t>
  </si>
  <si>
    <t>NB V130-15IKB PMD-4417U 15"</t>
  </si>
  <si>
    <t>NB V130-14IKB CI3-7020U 14"</t>
  </si>
  <si>
    <t>NB V145-15AST A6-9225 15"</t>
  </si>
  <si>
    <t>NB V145-15AST A4-9125 15"</t>
  </si>
  <si>
    <t>NB V340-17IWL PMD-5405U 17"</t>
  </si>
  <si>
    <t>NB V155-15API R5-3500U 15"</t>
  </si>
  <si>
    <t>NB V15-IIL CI5-1035G1 15"</t>
  </si>
  <si>
    <t>ASUS ASUS TUF Gaming FX505GM-BN069T Intel Core i7 8750H/8Gb/1Tb + PCIE NVME 256G M.2 SSD/No ODD/15.6" FHD IPS/GTX 1060 6Gb GDDR5/Camera/Wi-Fi/Windows 10 Home/Grey</t>
  </si>
  <si>
    <t>ASUS ASUS TUF Gaming FX505GT-BQ067 Intel Core i5 9300H/8Gb/1Tb + PCIE NVME 256G M.2 SSD/No ODD/15.6" FHD IPS/GTX 1650 4Gb GDDR5/Camera/Wi-Fi/DOS/Stealth Black</t>
  </si>
  <si>
    <t>ASUS BTS Laptop X540BA-GQ408T AMD A4-9125/4GB/128Gb SSD/no ODD/15.6"/HD (1366x768)/WiFi/BT/Cam/Windows 10 Home/2Kg/SILVER</t>
  </si>
  <si>
    <t>ASUS BTS VivoBook 15 Special X512DA-EJ495 AMD Ryzen 3 3200U/8Gb DDR4 2400Mhz/256Gb M.2 SSD SATA/15.6" FHD(1920x1080)/Radeon Vega 3 Graphics int/WiFi/BT/Cam/DOS/Grey/1.7Kg</t>
  </si>
  <si>
    <t>ASUS BTS X705MA-BX014 Intel Pentium Silver N5000/4Gb/1Tb HDD/17.3"HD+ (1600x900)/no ODD/WiFi/BT/Cam/DOS/2.1Kg/Grey</t>
  </si>
  <si>
    <t>ASUS BTS Zenbook 14 UM431DA-AM010T AMD Ryzen 5-3500U/8Gb/256GB SSD/Radeon Vega 8/14"FHD IPS AG(1920x1080)/WiFi/BT/Cam/Windows 10 Home/1,39kg/Utopia Blue Metal</t>
  </si>
  <si>
    <t>ASUS ExpertBook B9450FA-BM0555R Core i7-10510U/16Gb/2Tb SSD(1TB+1TB Performance SSD)/14,0 FHD IPS 1920x1080/NumberPad/Wi-Fi 6/BT/HD IR/FP/Windows 10 Pro/0.88Kg/Gray/</t>
  </si>
  <si>
    <t>ASUS Laptop 15 M509DJ-BQ055T AMD Ryzen 5  3500U/8Gb/256Gb M.2 SSD Nvme/15.6" IPS FHD AG (1920x1080) 250nits/Nvidia MX230 2GB/WiFi/BT/Cam/Windows 10 Home/1.8Kg/Slate_grey</t>
  </si>
  <si>
    <t>ASUS Laptop 15 M509DJ-BQ078T AMD Ryzen 3 3200U/8Gb/256Gb M.2 SSD Nvme/15.6" IPS FHD AG (1920x1080) 250nits/Nvidia MX230 2GB/WiFi/BT/Cam/Windows 10 Home/1.8Kg/Slate_grey</t>
  </si>
  <si>
    <t>ASUS Laptop 15 M509DJ-BQ162 AMD Ryzen 3 3200U/8Gb/512Gb M.2 SSD Nvme/15.6" IPS FHD AG (1920x1080) 250nits/Nvidia MX230 2GB/WiFi/BT/Cam/DOS/1.8Kg/Slate_grey</t>
  </si>
  <si>
    <t>ASUS Laptop 15 X509JA-EJ028T Intel Core i5-1035G1/8Gb/256Gb M.2 SSD/15.6" FHD AG (1920x1080)/no ODD/WiFi 5/BT/Cam/Windows 10 Home/1.8Kg/Slate_Grey</t>
  </si>
  <si>
    <t>ASUS Laptop 15 X509JB-EJ007 Intel Core i5 1035G1/8Gb/256Gb M.2 SSD/15.6" FHD AG (1920x1080)/no ODD/GeForce  MX110 2 Gb/WiFi 5/BT/Cam/DOS/1.8Kg/Slate_Grey</t>
  </si>
  <si>
    <t>ASUS Laptop R543UA-GQ2117T Intel Pentium 4417U/4GB/500GB HDD/no ODD/15.6"/HD (1366x768)/WiFi/BT/Cam/Windows 10 Home/1,9Kg/Grey</t>
  </si>
  <si>
    <t>ASUS Laptop X571LI-BN100T Intel Core I7-10750H/16Gb/1Tb HDD+256Gb M.2 SSD Nvme/15.6" FHD AG IPS (1920x1080)/Nvidia GTX 1650Ti 4Gb/WiFi6/BT/HD Cam/Windows 10 Home/2.1Kg/Black/ optical mouse</t>
  </si>
  <si>
    <t>ASUS Laptop X571LI-BQ029T Intel Core I5-10300H/8Gb/512Gb M.2 SSD Nvme/15.6" FHD AG IPS (1920x1080)/Nvidia GTX 1650Ti 4Gb/WiFi/BT/HD Cam/FP/Windows 10 Home/2.1Kg/Black</t>
  </si>
  <si>
    <t>ASUS ROG Chimera G703GI-E5229T Core i7-8750H/16Gb DDR/2TB HDD + 512Gb SSD/17.3 FHD IPS 144Hz(1920x1080)Gsync/GeForce GTX 1080 8Gb/WiFi/BT/Cam/Windows 10 Home</t>
  </si>
  <si>
    <t>ASUS ROG Strix G17 G712LU-EV024T Core i7-10750H/16Gb1TB M.2 NVMe/17.3 FHD IPS 144Hz(1920x1080)/GeForce GTX 1660Ti 6Gb/WiFi6/BT/Cam/Windows 10 Home/Gaming Mouse/Black/2,8kg</t>
  </si>
  <si>
    <t>ASUS ROG Strix SCAR17 G732LWS-HG062R Core i7-10875H/32Gb DDR4-3200/1TB + 1TB M.2 NVMe™ PCIe® 3.0 RAID0 SSD/17.3 FHD IPS 300Hz(1920x1080)Gsync/GeForce RTX 2070 SUPER 8Gb/WiFi6/BT/Cam/Windows 10 Pro/Gam</t>
  </si>
  <si>
    <t>ASUS ROG Zephyrus M15 GU502LU-AZ103T Core i7-10750H/16Gb DDR4/1TB M.2 SSD/15.6 FHD IPS 240Hz(1920x1080)/GeForce GTX 1660Ti 6Gb /WiFi6/BT/Cam/Windows 10 Home/Gaming Mouse/2.6Kg/Black</t>
  </si>
  <si>
    <t>ASUS ROG Zephyrus M15 GU502LW-AZ144T Core i7-10750H/16Gb DDR4/1TB M.2 SSD/15.6 FHD IPS 240Hz(1920x1080)/GeForce RTX 2070 8Gb Max-Q/WiFi6/BT/Cam/Windows 10 Home/Gaming Mouse/2.6Kg/Black</t>
  </si>
  <si>
    <t>ASUS VivoBook 14 K413FA-EB474T Core i5 10210U/8Gb/256GB SSD PCIEG3x2 nVME M2/14.0 FHD (1920x1080) AG IPS/Wi-Fi 6(Gig+)/BT/Cam/Illum KB/Windows 10 Home/Bespoke_Black/1.4Kg</t>
  </si>
  <si>
    <t>ASUS VivoBook 14 K413FA-EB525T Core i3-10110U/8Gb/256GB SSD PCIEG3x2 nVME M2/14.0 FHD (1920x1080) AG IPS/Wi-Fi 6(Gig+)/BT/Cam/Illum KB/Windows 10 Home/Black/1.4Kg</t>
  </si>
  <si>
    <t>ASUS VivoBook 14 K413FA-EB526T Core i3-10110U/8Gb/256GB SSD PCIEG3x2 nVME M2/14.0 FHD (1920x1080) AG IPS/Wi-Fi 6(Gig+)/BT/Cam/Illum KB/Windows 10 Home/Gold/1.4Kg</t>
  </si>
  <si>
    <t>ASUS VivoBook 14 K413FA-EB527T Core i3-10110U/8Gb/256GB SSD PCIEG3x2 nVME M2/14.0 FHD (1920x1080) AG IPS/Wi-Fi 6(Gig+)/BT/Cam/Illum KB/Windows 10 Home/Silver/1.4Kg</t>
  </si>
  <si>
    <t>ASUS VivoBook 15 BTS X512DA-BQ1191T AMD Ryzen 3 3200U/8Gb DDR4 2400Mhz/256Gb M.2 SSD SATA/15.6" FHD(1920x1080)/Radeon Vega 3 Graphics int/WiFi/BT/Cam//Windows 10 Home/1.7Kg/Slate_Grey</t>
  </si>
  <si>
    <t>ASUS VivoBook 15 BTS X512FL-BQ613T Core i5-10210U/8Gb/256Gb M.2 SSD/15.6" IPS FHD AG (1920x1080)/no ODD/Nvidia MX250  2GB/WiFi/BT/Cam/Windows 10 Home/1.6Kg/</t>
  </si>
  <si>
    <t>ASUS VivoBook 15 BTS X512FL-BQ830T Core i5-10210U/8Gb/256Gb M.2 SSD/15.6" IPS FHD AG (1920x1080)/no ODD/Nvidia MX250  2GB/WiFi/BT/Cam/Windows 10 Home/1.6Kg/</t>
  </si>
  <si>
    <t>ASUS VivoBook 15 Special X512DA-EJ1197 AMD Ryzen 3 3200U/8Gb DDR4 2400Mhz/512Gb M.2 SSD SATA/15.6" FHD(1920x1080)/Radeon Vega 3 Graphics int/WiFi/BT/Cam/DOS/1.7Kg/Slate_Grey</t>
  </si>
  <si>
    <t>ASUS VivoBook 15 X512DA-BQ536T AMD Ryzen 3 3200U/4Gb DDR4 2400Mhz/256Gb M.2 SSD SATA/15.6" FHD IPS(1920x1080)/Radeon Vega 3 Graphics int/WiFi/BT/Cam//Windows 10 Home/1.7Kg/Slate_Grey</t>
  </si>
  <si>
    <t>ASUS VivoBook 17 X712FA-AU686 Intel Core I3-10110U/8Gb/256Gb SSD/17.3" FHD AG  (1920x1080)/Intel UHD Graphics 620/WiFi/BT/Cam/ErgoLift/DOS/2.3Kg/Silver</t>
  </si>
  <si>
    <t>ASUS VivoBook Flip 14 XMAS TP412FA-EC141T Core i3 8145/4Gb/256Gb SSD/Intel HD graphics 620/14.0"/FHD TOUCH IPS(1920x1080)Glare/WiFi/BT/Cam/Windows 10/1,5kg/Grey</t>
  </si>
  <si>
    <t>ASUS VivoBook S14 BTS S433FA-EB173T Core i5-10210U/8b/256Gb M.2 SSD/14.0"FHD IPS AG(1920x1080)/WiFi/BT/Cam/Illum KB/Windows 10 Home/Numpad/1.45Kg/GAIA_GREEN</t>
  </si>
  <si>
    <t>ASUS VivoBook S15 BTS M533IA-BQ121T AMD Ryzen 5 4500U/8Gb/256Gb M.2 SSD Nvme/15.6" IPS FHD AG (1920x1080) 250nits/Illuminated KB_WiFi/BT/Cam/Windows 10 Home/1.8Kg/INDIE BLACK, BAG</t>
  </si>
  <si>
    <t>ASUS VivoBook S15 BTS M533IA-BQ160T AMD Ryzen 5 4500U/8Gb/256Gb M.2 SSD Nvme/15.6" IPS FHD AG (1920x1080) 250nits/Illuminated KB_WiFi/BT/Cam/Windows 10 Home/1.8Kg/ RESOLUTE RED, BAG</t>
  </si>
  <si>
    <t>ASUS VivoBook S15 BTS M533IA-BQ161T AMD Ryzen 5 4500U/8Gb/256Gb M.2 SSD Nvme/15.6" IPS FHD AG (1920x1080) 250nits/Illuminated KB_WiFi/BT/Cam/Windows 10 Home/1.8Kg/DREAMY WHITE, BAG</t>
  </si>
  <si>
    <t>ASUS VivoBook S15 BTS S533FL-BQ057T Core i7 10510U/8b/512GB+32GB SSD(Intel  Optane)/15.6"FHD IPS (1920x1080)/GeForce MX250 2Gb/WiFi/BT/Cam/Windows 10 Home/1.8Kg</t>
  </si>
  <si>
    <t>ASUS VivoBook S15 S533FL-BQ051T Core i7 10510U/8b/512GB+32GB SSD(Intel  Optane)/15.6"FHD IPS (1920x1080)/GeForce MX250 2Gb/WiFi/BT/Cam/Windows 10 Home/1.8Kg/Grey_Metal</t>
  </si>
  <si>
    <t>ASUS VivoBook S15 S533FL-BQ055T Core i7 10510U/8b/512GB+32GB SSD(Intel  Optane)/15.6"FHD IPS (1920x1080)/GeForce MX250 2Gb/WiFi/BT/Cam/Windows 10 Home/1.8Kg/Green_Metal</t>
  </si>
  <si>
    <t>ASUS VivoBook S15 S533FL-BQ056T Core i7 10510U/8b/512GB+32GB SSD(Intel  Optane)/15.6"FHD IPS (1920x1080)/GeForce MX250 2Gb/WiFi/BT/Cam/Windows 10 Home/1.8Kg/RED_Metal</t>
  </si>
  <si>
    <t>ASUS Vivobook X540MA-GQ218 Pentium N5000/4Gb/256Gb SSD/15.6"HD (1366x768) AG/no ODD/WiFi/BT/Cam/ENDLESS/2Kg/Black</t>
  </si>
  <si>
    <t>ASUS Vivobook X540MA-GQ218T Pentium N5000/4Gb/256Gb SSD/15.6"HD (1366x768) AG/no ODD/WiFi/BT/Cam/Windows 10 Home/2Kg/Black</t>
  </si>
  <si>
    <t>Asus W730G5T-H8104R</t>
  </si>
  <si>
    <t>Asus X545FA-BQ153T Intel I3-10110U/8Gb/256Gb SSD/15.6" FHD AG IPS/Camera/Wi-Fi+BT/GB LAN/batt 2 cell// Windows 10 Home, 2kg, SLATE GRAY</t>
  </si>
  <si>
    <t>ASUS X705MA-BX014T Intel Pentium Silver N5000/4Gb/1Tb HDD/17.3"HD+ (1600x900)/no ODD/WiFi/BT/Cam/Windows 10/2.1Kg/Grey</t>
  </si>
  <si>
    <t>ASUS Zenbook 13 BTS UX325JA-EG069T Intel Core i7-1065G7/8Gb LPDDR4X 3200 МГц/512Gb SSD/13,3 FHD  IPS AG 1920x1080/WiFi/BT/HD IR/Windows 10 Home/1.1Kg/Pine_grey/</t>
  </si>
  <si>
    <t>ASUS Zenbook 14  BTS UM433IQ-A5016T AMD Ryzen 7 4700U/8Gb512GB SSD/14"FHD IPS AG (1920x1080)/RX Vega 10/Windows 10 Home/Illum KB/1,1kg/Icicle Silver</t>
  </si>
  <si>
    <t>ASUS Zenbook 14  BTS UM433IQ-A5037T AMD Ryzen 5 4500U/8Gb/256GB SSD/14"FHD IPS AG (1920x1080)/NVIDIA GeForce MX350 2Gb/Windows 10 Home/Illum KB/1,1kg/Icicle Silver</t>
  </si>
  <si>
    <t>ASUS Zenbook 14 BTS UX425JA-BM036T Intel Core i7-1065G7/16Gb LPDDR4X 3200 МГц/1Tb SSD/14,0 FHD  IPS AG 1920x1080/WiFi/BT/Numpad//Windows 10 Home/1.1Kg/Pine_grey/</t>
  </si>
  <si>
    <t>ASUS Zenbook 14 BTS UX434FQ-A6072T Core i5-10210U/8Gb/512Gb SSD/Nvidia MX350 2Gb/14,0 FHD 1920x1080 AG/WiFi/BT/HD IR/Windows 10 Home/1.26Kg/Royal Blue/ScreenPad 2.0</t>
  </si>
  <si>
    <t>ASUS Zenbook 14 BTS UX434FQ-A6073T Core i7-10510U/16Gb/512Gb SSD/Nvidia MX350 2Gb/14,0 FHD 1920x1080 AG/WiFi/BT/HD IR/Windows 10 Home/1.26Kg/Royal Blue/ScreenPad 2.0</t>
  </si>
  <si>
    <t>ASUS Zenbook 15 UX533FAC-A8090T Core i5-10210U/8Gb/512Gb SSD/Intel UHD Graphics 620/15.6 FHD 1920x1080 AG/WiFi/BT/Windows 10 Home/1.6Kg/Blue/Sleeve+USB3.0 to RJ45 Cable</t>
  </si>
  <si>
    <t>ASUS Zenbook 15 UX534FAC-A8053T Core i7-10510U/16Gb/512Gb SSD/Intel UHD Graphics 620/15.6 FHD 1920x1080 AG/WiFi/BT/Windows 10 Home/1.6Kg/Blue/ScreenPad 2.0/Sleeve+USB3.0 to RJ45 Cable</t>
  </si>
  <si>
    <t>ASUS Zenbook 15 UX534FAC-A8155R Core i7-10510U/16Gb/512Gb SSD/Intel UHD Graphics 620/15.6 FHD 1920x1080 AG/WiFi/BT/Windows 10 Pro/1.6Kg/Blue/ScreenPad 2.0/Sleeve</t>
  </si>
  <si>
    <t>ASUS Zenbook 15 UX534FTC-A9082T Core i7-10510U/16Gb/1Tb SSD/GTX 1650 MAX Q 4Gb/15.6 FHD 1920x1080 Glare/WiFi/BT/HD IR/Windows 10 Home/1.6Kg/Royal_Blue/ScreenPad 2.0/Sleeve+USB3.0 to RJ45 Cab</t>
  </si>
  <si>
    <t>ASUS ZenBook Duo UX481FL-BM021TS Intel Core i7-10510U/16Gb DDR4/1TB SSD/14,0"FHD IPS 1920х1080/ScreenPad Plus 12,6” FHD Touch/NV MX250 2Gb/Windows 10 Home /1.5Kg/Blue</t>
  </si>
  <si>
    <t>ASUS ZenBook Duo UX481FL-BM024TS Intel Core i5-10210U/16Gb DDR4/512GB SSD/14,0"FHD IPS 1920х1080/ScreenPad Plus 12,6” FHD Touch/NV MX250 2Gb/Windows 10 Home /1.5Kg/Blue</t>
  </si>
  <si>
    <t>ASUS Zenbook Flip 14 XMAS UX463FL-AI023T i5-10210U/8Gb/512GB SSD Nvme/NV MX250 2Gb/14.0 FHD 1920x1080 TOUCH IPS Glare/ScreenPad/WiFi/BT/FP/Cam/Illum KB/Windows 10 Home/1.4Kg/Grey/Sleeve, Stylus</t>
  </si>
  <si>
    <t>ASUS Zenbook Flip 15 BTS UX563FD-EZ008T i5-10210U/8Gb/512GB SSD M2 Nvme/NV GTX1050 4Gb Max Q/15.6 FHD 1920x1080 TOUCH IPS Glare/Illum KB/Windows 10 Home/1.9Kg/Grey/Sleeve</t>
  </si>
  <si>
    <t>ASUS Zenbook Pro Duo UX581GV-H2001T Core i9-9980HK/32Gb DDR4/1TB SSD/OLED Touch UHD 15,6" IPS 3840X2160/GeForce RTX 2060 6Gb/Windows 10 Home/NumberPad/2.5Kg/Blue/Stylus</t>
  </si>
  <si>
    <t>ASUSPRO P1440FA-FA2024 Core i3 10110U/4Gb/1Tb HDD/14"FHD AG(1920x1080)/1 x VGA/1 x HDMI /RG45/WiFi/BT/Cam/FP/DOS/1,6Kg/Black/MIL-STD 810G</t>
  </si>
  <si>
    <t>ASUSPRO P1440FA-FA2025 Core i3 10110U/4Gb/1Tb HDD/14"FHD AG(1920x1080)/1 x VGA/1 x HDMI /RG45/WiFi/BT/Cam/FP/DOS/1,6Kg/Grey/MIL-STD 810G</t>
  </si>
  <si>
    <t>ASUSPRO P1440FA-FA2025R Core i3 10110U/4Gb/1Tb HDD/14"FHD AG(1920x1080)/1 x VGA/1 x HDMI /RG45/WiFi/BT/Cam/FP/Windows 10 Pro/1,6Kg/Grey/MIL-STD 810G</t>
  </si>
  <si>
    <t>ASUSPRO P1440FA-FA2077 Core i3 10110U/8Gb/256Gb SSD/14"FHD AG(1920x1080)/1 x VGA/1 x HDMI /RG45/WiFi/BT/Cam/FP/DOS/1,6Kg/Grey/MIL-STD 810G</t>
  </si>
  <si>
    <t>ASUSPRO P1440FA-FA2078 Core i3 10110U/8Gb/256Gb SSD/14"FHD AG(1920x1080)/1 x VGA/1 x HDMI /RG45/WiFi/BT/Cam/FP/DOS/1,6Kg/Grey/MIL-STD 810G</t>
  </si>
  <si>
    <t>ASUSPRO P1440FA-FA2079 Core i5 10210U/8Gb/256Gb SSD/14"FHD AG(1920x1080)/1 x VGA/1 x HDMI /RG45/WiFi/BT/Cam/FP/DOS/1,6Kg/Grey/MIL-STD 810G</t>
  </si>
  <si>
    <t>ASUSPRO P1440FA-FA2079R Core i5 10210U/8Gb/256Gb SSD/14"FHD AG(1920x1080)/1 x VGA/1 x HDMI /RG45/WiFi/BT/Cam/FP/Windows 10 Pro/1,6Kg/Grey/MIL-STD 810G</t>
  </si>
  <si>
    <t>ASUSPRO P1440FA-FA2080 Core i5 10210U/8Gb/1Tb HDD+256Gb SSD/14"FHD AG(1920x1080)/1 x VGA/1 x HDMI /RG45/WiFi/BT/Cam/FP/DOS/1,6Kg/Grey/MIL-STD 810G</t>
  </si>
  <si>
    <t>ASUSPRO P1440FA-FA2080R Core i5 10210U/8Gb/1Tb HDD+256Gb SSD/14"FHD AG(1920x1080)/1 x VGA/1 x HDMI /RG45/WiFi/BT/Cam/FP/Windows 10 Pro/1,6Kg/Grey/MIL-STD 810G</t>
  </si>
  <si>
    <t>ASUSPRO P1440FA-FA2081 Core i7 10510U/8Gb/512Gb SSD/14"FHD AG(1920x1080)/1 x VGA/1 x HDMI /RG45/WiFi/BT/Cam/FP/DOS/1,6Kg/Black/Wired optical mouse</t>
  </si>
  <si>
    <t>ASUSPRO P1440FA-FA2081R Core i7 10510U/8Gb/512Gb SSD/14"FHD AG(1920x1080)/1 x VGA/1 x HDMI /RG45/WiFi/BT/Cam/FP/Windows 10 Pro/1,6Kg/Black/Wired optical mouse</t>
  </si>
  <si>
    <t>ASUSPRO P2540FB-DM0361R Core i3 8145U/8Gb/1Tb HDD/15.6"FHD AG(1920x1080)/GeForce MX110 2Gb/RG45/WiFi/BT/HD Cam/Windows 10 Pro/2Kg/Black/MIL-STD 810G/</t>
  </si>
  <si>
    <t>ASUSPRO P2540FB-DM0363 Core i3 8145U/8Gb/256Gb SSD/15.6"FHD AG(1920x1080)/GeForce MX110 2Gb/RG45/WiFi/BT/HD Cam/DOS/2Kg/Black/MIL-STD 810G/</t>
  </si>
  <si>
    <t>ASUSPRO P3540FA-BQ0937R Core i5 8265U/8Gb/512Gb SSD/15.6"FHD NanoEdge (1920x1080)/1 x VGA/1 x HDMI /RG45/WiFi/BT/Cam/ErgoLift/Windows 10 Pro/1.7Kg/Grey/Wireless optical mouse</t>
  </si>
  <si>
    <t>ASUSPRO P3540FB-BQ0306 Core i5 8265U/8Gb/1Tb+256Gb SSD/15.6"FHD NanoEdge (1920x1080)/1 x VGA/1 x HDMI /RG45/GeForce MX110 , 2Gb /WiFi/BT/Cam/ErgoLift/DOS/1.7Kg/Grey/MIL-STD 810G</t>
  </si>
  <si>
    <t>ASUSPRO P3540FB-BQ0306R Core i5 8265U/8Gb/1Tb+256Gb SSD/15.6"FHD NanoEdge (1920x1080)/1 x VGA/1 x HDMI/RG45/GeForce MX110 , 2Gb /WiFi/BT/Cam/ErgoLift/Windows 10 Pro/1.7Kg/Grey/MIL-STD 810G</t>
  </si>
  <si>
    <t>ASUSPRO P5440FA-BM1027 Core i7 8565U/16Gb/512Gb SSD/14.0"FHD IPS AG(1920x1080)300nits/Illuminated KB/WiFi/BT/HD Cam/DOS/1,26Kg/Grey/MIL-STD 810G</t>
  </si>
  <si>
    <t>ASUSPRO P5440FA-BM1027R Core i7 8565U/16Gb/512Gb SSD/14.0"FHD IPS AG(1920x1080)300nits/Illuminated KB/WiFi/BT/HD Cam/Windows 10 Pro/1,26Kg/Grey/MIL-STD 810G</t>
  </si>
  <si>
    <t>ASUSPRO P5440FA-BM1029 Core i5 8265U/8Gb/512Gb SSD/14.0"FHD IPS AG(1920x1080)300nits/Illuminated KB/WiFi/BT/HD Cam/DOS/1,26Kg/Grey/MIL-STD 810G</t>
  </si>
  <si>
    <t>ASUSPRO P5440FA-BM1029R Core i5 8265U/8Gb/512Gb SSD/14.0"FHD IPS AG(1920x1080)300nits/Illuminated KB/WiFi/BT/HD Cam/Windows 10 Pro/1,26Kg/Grey/MIL-STD 810G</t>
  </si>
  <si>
    <t>DELL</t>
  </si>
  <si>
    <t>DELL  Inspiron 3593 Core i3-1005G1 156'' FHD AG 8GB 256GB SSD 3C (42WHr) Linux 1 year Black</t>
  </si>
  <si>
    <t>DELL G3-3500 Core i7-10750H 15.6  FHD  IPS  AG  144Hz 16GB 512GB SSD GTX 1650 Ti (6GB GDDR5) Backlit Kbrd 4C (68WHr)Win 10 Home 1 year White</t>
  </si>
  <si>
    <t>DELL G5 5500 Core i7-10750H 15.6 FHD WVA A-G LED  144Hz 300nits 16GB 1T SSD RTX 2060 (6GB GDDR6) Backlit Kbrd 4C (68WHr) Win 10 Home 1 yearBlack</t>
  </si>
  <si>
    <t>DELL G5-5590 Core i7-9750H 156'' FHD IPS AG 300 nits 144Hz (GSYNC)16GB 256GB SSD Boot Drive + 1TB NV RTX 2060 (6GB GDDR6) Backlit Kbrd Finger Print Linux Black</t>
  </si>
  <si>
    <t>DELL G7-7790 Core i5-9300H 173'' FHD IPS AG 300-nits 8GB256GB SSD Boot Drive + 1TBNV GTX 1660 Ti (6GB GDDR6)Linux Abyss GreyBacklit Kbrd</t>
  </si>
  <si>
    <t>DELL Inspiron 3593 Core i3-1005G1 156'' FHD AG 4GB256GB SSD Intel UHD 620Linux  Silver</t>
  </si>
  <si>
    <t>DELL Inspiron 3593 Core i3-1005G1 156'' FHD AG 8GB 256GB SSD 3C (42WHr)Linux1 year Silver</t>
  </si>
  <si>
    <t>DELL Inspiron 3593 Core i5-1035G1  156'' FHD AG 4GB 1TB HDDNV. MX230 with 2GB GDDR5 Win 10 Home Black</t>
  </si>
  <si>
    <t>DELL Inspiron 3593 Core i5-1035G1  156'' FHD AG8GB 256GB SSD NV MX230 with 2GB GDDR5 Win 10 Home  Black</t>
  </si>
  <si>
    <t>DELL Inspiron 3793 Core i3-1005G1 173'' FHD IPS AG 8GB 256GB SSDIntel UHD 620  Linux  Black</t>
  </si>
  <si>
    <t>DELL Inspiron 3793 Core i7-1065G7 173'' FHD IPS AG8GB512GB SSDNV MX230 with 2GB GDDR5LinuxPlatinum Silver</t>
  </si>
  <si>
    <t>DELL Inspiron 5391 Core i5-10210U 133" FHD IPS AG Narrow Border 8GB  256GB SSDIntel HD 620 Win 10 Home Platinum Silver</t>
  </si>
  <si>
    <t>DELL Inspiron 5593 Core i5-1035G1 156'' FHD IPS AG Narrow Border8GB 512GB SSD NV  MX230 (2GB GDDR5) Win 10 Home   Silver</t>
  </si>
  <si>
    <t>Dell Latitude 3400 Core i5-8365U 14.0" FHD (1920 x 1080) Anti-Glare 8GB 1x8GB DDR4 M.2 256GB PCIe 3 Cell No FPS Win 10 Pro 3y NBD</t>
  </si>
  <si>
    <t>Dell Latitude 3510</t>
  </si>
  <si>
    <t>Dell Latitude 5310 2-in-1 CTO</t>
  </si>
  <si>
    <t>Dell Latitude 5400 Core i5-8365U (16GHz) 140" FullHD WVA Antiglare 8GB (1x8GB) DDR4 512GB SSD Intel UHD 620 FPR TPM vPro 4 cell (68Whr) W10 Pro 3years NBD</t>
  </si>
  <si>
    <t>Dell Latitude 5501 XCTO</t>
  </si>
  <si>
    <t>Dell Latitude 5510 CTO</t>
  </si>
  <si>
    <t>Dell Latitude 7400</t>
  </si>
  <si>
    <t>Dell Latitude 7400 (1)</t>
  </si>
  <si>
    <t>Dell Latitude 7400"два в одном" CTO</t>
  </si>
  <si>
    <t>Dell Vostro 3590 Core i3-10110U (21GHz) 156'' FullHD Antiglare 8GB (1x8GB) DDR4 256GB SSD Intel UHD Graphics TPM 3 cell (42 WHr) W10 Pro 1year NBD</t>
  </si>
  <si>
    <t>DELL XPS 13 7390  Core i7-10710U  13.3" FHD  InfinityEdge Non-Touch 8GB 512GB SSD Intel UHD Win 10 Home  Silver</t>
  </si>
  <si>
    <t>DELL XPS 13 7390 Core i7-10510U 13.3" 4K Ultra HD (3840 x 2160) InfinityEdge Touch16GB512GB SSDIntel UHDWin 10 HomeSilverBacklit Kbrd</t>
  </si>
  <si>
    <t>DELL XPS 13 7390 Core i7-10510U 13.3" FHD  InfinityEdge Non-Touch16GB512GB SSDIntel UHDWin 10 HomeSilverBacklit Kbrd</t>
  </si>
  <si>
    <t>DELL XPS 13 9300  Core i7-1065G7 13.4" UHD+ (3840 x 2400) InfinityEdge Touch A-R 500-Nit 16GB 1T SSD Backlit Kbrd 4C (52WHr) Win 10 Home 2 years Platinum Silver</t>
  </si>
  <si>
    <t>DELL XPS 13 9300  Core i7-1065G713.4" FHD+ (1920 x 1200)  N-T  InfinityEdge  AG 500-Nit 16GB 512GB SSD Backlit Kbrd 4C (52WHr) Win 10 Home 2 years Platinum Silver</t>
  </si>
  <si>
    <t>DELL XPS 15 9500  Core i7-10750H 15.6" FHD+ (1920 x 1200) InfinityEdge N-T AG 500-Nit 16GB 1T SSD Backlit Kbrd 6-Cell 86WHr Win 10 Home 2 years Platinum Silver</t>
  </si>
  <si>
    <t>DELL XPS 15 9500  Core i7-10750H15.6" UHD+ (3840 x 2400) InfinityEdge Touch AR 500-Nit 16GB 1T SSD Backlit Kbrd 6-Cell 86WHr Win 10 Home2 years Platinum Silver</t>
  </si>
  <si>
    <t>Latitude 3190 "два в одном" конфигурация BTO</t>
  </si>
  <si>
    <t>Latitude 3410 Core i3-10110U (21GHz) 140" FullHD Antiglare 8GB (1x8GB) DDR4 256GB SSD Intel UHD 620 TPM 4cell (53 WHr) W10 Pro 1y NBD</t>
  </si>
  <si>
    <t>Latitude 3410 Core i5-10210U (16GHz) 140" FullHD Antiglare 8GB (1x8GB) DDR4 256GB SSD Intel UHD 620 TPM 3cell (40 WHr) Linux 1y NBD</t>
  </si>
  <si>
    <t>Latitude 3410 Core i5-10210U (16GHz) 140" FullHD Antiglare 8GB (1x8GB) DDR4 256GB SSD Intel UHD 620 TPM 3cell (40 WHr) W10 Pro 1y NBD</t>
  </si>
  <si>
    <t>Latitude 3410 Core i7-10510U (18GHz) 140" FullHD Antiglare 8GB (1x8GB) DDR4 256GB SSD Intel UHD 620 TPM 4cell (53 WHr) W10 Pro1y NBD</t>
  </si>
  <si>
    <t>Latitude 3510 Core i3-10110U (21GHz) 156'' FullHD Antiglare 8GB (1x8GB) DDR4 256GB SSD Intel UHD 620 TPM 3cell (42 WHr) Linux 1y NBD</t>
  </si>
  <si>
    <t>Latitude 3510 Core i3-10110U (21GHz) 156'' FullHD Antiglare 8GB (1x8GB) DDR4 256GB SSD Intel UHD 620 TPM 3cell (42 WHr) W10 Pro 1y NBD</t>
  </si>
  <si>
    <t>Latitude 3510 Core i5-10210U (16GHz) 156'' FullHD Antiglare 8GB (1x8GB) DDR4 256GB SSD Intel UHD 620 TPM 4cell (53 WHr) Linux 1y NBD</t>
  </si>
  <si>
    <t>Latitude 3510 Core i5-10210U (16GHz) 156'' FullHD Antiglare 8GB (1x8GB) DDR4 256GB SSD Intel UHD 620 TPM 4cell (53 WHr) W10 Pro 1y NBD</t>
  </si>
  <si>
    <t>Latitude 3510 Core i5-10310U (17GHz) 156'' FullHD Antiglare 8GB (1x8GB) DDR4 512GB SSD Intel UHD 620 TPM 4cell (53 WHr) W10 Pro 1y NBD</t>
  </si>
  <si>
    <t>Latitude 3510 Core i7-10510U (18GHz) 156'' FullHD Antiglare 8GB (1x8GB) DDR4 256GB SSD NV GF MX230 (2GB) TPM 4cell (53 WHr) W10 Pro 1y NBD</t>
  </si>
  <si>
    <t>Latitude 5300 Core i7-8665U (18GHz) 133" FullHD WVA Antiglare 16GB (1x16GB) DDR4 512GB SSD Intel UHD 620 FPR TPM4G LTE vPro4 cell (60Whr)3 years NBD W10 Pro</t>
  </si>
  <si>
    <t>Latitude 5310 Core i5-10210U (16GHz) 133" FullHD WVA Antiglare 300nits 8GB (1x8GB) DDR4 256GB SSD Intel UHD 620 TPM 4cell (60Whr) Linux</t>
  </si>
  <si>
    <t>Latitude 5310 Core i5-10210U (16GHz)133" FullHD WVA Antiglare 300nits 8GB (1x8GB) DDR4 512GB SSD Intel UHD 620 FPR TPM 4 cell (60Whr) W10 Pro</t>
  </si>
  <si>
    <t>Latitude 5310 Core i5-10310U (17GHz)133" FullHD WVA Antiglare 300nits 8GB (1x8GB) DDR4 512GB SSD Intel UHD 620 FPR TPM Thunderbolt 3 4 cell (60Whr) W10 Pro</t>
  </si>
  <si>
    <t>Latitude 5310 Core i7-10610U (18GHz)133" FullHD WVA Antiglare 300nits 16GB (1x16GB) DDR4 512GB SSD Intel UHD 620 FPR TPM vProWWAN 4G LTE Thunderbolt  34 cell (60Whr) W10 Pro</t>
  </si>
  <si>
    <t>Latitude 5310 Core i7-10610U (18GHz)133" FullHD WVA Antiglare 300nits 16GB (1x16GB) DDR4 512GB SSD Intel UHD 620 FPR TPMThunderbolt 3 4 cell (60Whr)W10 Pro</t>
  </si>
  <si>
    <t>Latitude 5400 Core i5-8265U (16GHz) 140" FullHD WVA Antiglare 8GB (1x8GB) DDR4 256GB SSDIntel UHD 620 FPR TPM 4 cell (68Whr)3 years NBD W10 Pro</t>
  </si>
  <si>
    <t>Latitude 5410 CTO</t>
  </si>
  <si>
    <t>Latitude 5500 CTO Base</t>
  </si>
  <si>
    <t>Latitude 5501 Core i5-9300H (23GHz) 156" FullHD WVA Antiglare 8GB (1x8GB) DDR4 512GB SSD Intel UHD 630 FPRTPM 6 cell (97Whr) Thunderbolt 3 Aluminium coverW10 Pro3yNBD</t>
  </si>
  <si>
    <t>Latitude 5501 Core i7-9850H (26GHz) 156" FullHD WVA Antiglare16GB (1x16GB) DDR4 512GB SSD Intel UHD 630 4 cell (68Whr)3 years NBD FPR TPMvPro W10 Pro</t>
  </si>
  <si>
    <t>Latitude 5510 Core i5-10210U (16GHz) 156" FullHD WVA Antiglare8GB (1x8GB) DDR4 256GB SSD Intel UHD 620 TPM 4 cell (68Whr) Linux 3y NBD</t>
  </si>
  <si>
    <t>Latitude 5510 Core i5-10310U (17GHz) 156" FullHD WVA Antiglare 300nits 8GB (1x8GB) DDR4 512GB SSD Intel UHD 620 FPR Smart CardTPM 4 cell (68Whr) W10 Pro 3y NBD</t>
  </si>
  <si>
    <t>Latitude 5510 Core i5-10310U (17GHz) 156" FullHD WVA Antiglare 8GB (1x8GB) DDR4 512GB SSD Intel UHD 620 FPR TPM4 cell (68Whr) W10 Pro 3y NBD</t>
  </si>
  <si>
    <t>Latitude 5510 Core i7-10610U (18GHz) 156" FullHD WVA Antiglare16GB (1x16GB) DDR4 512GB SSD Intel UHD 620 FPR TPM 4 cell (68Whr) W10 Pro 3y NBD</t>
  </si>
  <si>
    <t>Latitude 5510 CTO</t>
  </si>
  <si>
    <t>Latitude 5511 Core i5-10400H (25GHz) 156" FullHD WVA Antiglare 8GB (1x8GB) DDR4 256GB SSD Intel UHD Graphics FPR TPM 4 cell (68Whr) W10 Pro 3y NBD</t>
  </si>
  <si>
    <t>Latitude 5511 Core i5-10400H (25GHz) 156" FullHD WVA Antiglare 8GB (1x8GB) DDR4 512GB SSD Intel UHD Graphics FPR TPM 4 cell (68Whr) W10 Pro 3y NBD</t>
  </si>
  <si>
    <t>Latitude 5511 Core i7-10850H (27GHz) 156" FullHD WVA Antiglare16GB (1x16GB) DDR4 512GB SSD NV GF MX250 (2GB) FPR TPM 4 cell (68Whr) W10 Pro 3y NBD</t>
  </si>
  <si>
    <t>Latitude 7310 Core i5-10210U (16GHz) 133" FullHD WVA Antiglare 8GB LPDDR4 256GB SSD Intel UHD 620 Thunderbolt 3FPR TPM4 cell (52Whr) W10 Pro 3y NBD</t>
  </si>
  <si>
    <t>Latitude 7310 Core i5-10310U (17GHz) 133" FullHD WVA Antiglare 16GB LPDDR4 256GB SSD Intel UHD 620 Thunderbolt 3 FPR TPM 4 cell (52Whr) W10 Pro 3y NBD</t>
  </si>
  <si>
    <t>Latitude 7310 Core i5-10310U (17GHz) 133" FullHD WVA Antiglare 16GB LPDDR4 256GB SSD Intel UHD 620 Thunderbolt 3TPM4 cell (52Whr)Linux 3y NBD</t>
  </si>
  <si>
    <t>Latitude 7410 Core i5-10310U (17GHz) 140" FullHD WVA Antiglare 16GB LPDDR4 256GB SSD Intel UHD 620 Thunderbolt 3 FPR TPM4 cell (52Whr) W10 Pro 3y NBD</t>
  </si>
  <si>
    <t>Latitude 7410 Core i5-10310U (17GHz) 140" FullHD WVA Antiglare 16GB LPDDR4 256GB SSD Intel UHD 620Thunderbolt 3TPM4 cell (52Whr)Linux 3y NBD</t>
  </si>
  <si>
    <t>Latitude 7410 Core i5-10310U (17GHz) 140" FullHD WVA Antiglare 16GB LPDDR4 512GB SSD Intel UHD 620 Aluminium cover Thunderbolt 3TPM6 cell (68Whr) W10 Pro 3y NBD</t>
  </si>
  <si>
    <t>Latitude 7410 CTO</t>
  </si>
  <si>
    <t>Latitude 9510 Core i7-10810U (11GHz) 156" FullHD WVA Antiglare 16GB LPDDR3 1TB SSD Intel UHD 620 TPM vPro 2xThunderbolt 3 Kbrd Backlit6 cell (88Whr) W10 Pro 3y NBD</t>
  </si>
  <si>
    <t>Latitude 9510 Core i7-10810U (11GHz) 156" FullHD WVA Antiglare 16GB LPDDR3 512GB SSD Intel UHD 620 TPM2xThunderbolt 3Kbrd Backlit 6 cell (88Whr) W10 Pro 3y NBD</t>
  </si>
  <si>
    <t>Mobile Precision 7740</t>
  </si>
  <si>
    <t>Precision 3550 Core i7-10510U (18GHz) 156" FullHD WVA Antiglare 16GB (1x16GB) DDR4 512GB SSD (M.2 PCIe) Nvidia Quadro P520 (2GB DDR5) FPR TPM 4 cell (68Whr) W10 Pro 3y NBD</t>
  </si>
  <si>
    <t>Precision 3551 Core i7-10750H (26GHz) 156" FullHD WVA Antiglare 8GB (1x8GB) DDR4 256GB SSD (M.2 PCIe)+1TB (7200 rpm) Nvidia Quadro P620 (4GB DDR5) FPR TPM 4 cell (68WHr) W10 Pro 3y NBD</t>
  </si>
  <si>
    <t>Precision 3551 Core i7-10875H (23GHz) 156" FullHD WVA Antiglare 16GB (1x16GB) DDR4 512GB SSD (M.2 PCIe) Nvidia Quadro P620 (4GB DDR5) FPR TPM vPro 6 cell (97WHr) W10 Pro 3y NBD</t>
  </si>
  <si>
    <t>Precision 5540 Core i7-9750H (26GHz) Ultrasharp 156" IGZO FullHD Antiglare 16GB (1x16GB) DDR4 512GB SSD NV T1000 (4GB DDR5) FPRTPM Premium Panel GuaranteeThunderbolt IR Cam6cellW10 Pro 3y NBD</t>
  </si>
  <si>
    <t>Precision 5540 Core i7-9850H (26GHz) Ultrasharp 156" OLED UHD (3840x2160) 16GB (2x8GB) DDR4 512GB SSD NV T2000 (4GB DDR5)FPRTPMvPro Thunderbolt6cell W10 Pro 3y NBD</t>
  </si>
  <si>
    <t>Precision 5540 Core i7-9850H(26GHz) Ultrasharp 156" IGZO FullHD Antiglare16GB (1x16GB)DDR4 512GB SSDNV T2000 (4GB DDR5) FPRTPMvProPremium Panel GuaranteeThunderbolt3IR Cam6 cellW10 Pro 3y NBD</t>
  </si>
  <si>
    <t>Precision 5540 Core i9-9880H (23GHz)Ultrasharp 156" OLED UHD (3840x2160) 16GB (2x8GB) DDR4512GB SSDNV T2000 (4GB DDR5)FPRTPMvProPremium Panel GuaranteeThunderbolt6 cellW10 Pro 3y NBD</t>
  </si>
  <si>
    <t>Precision 5550 Core i7-10750H (26GHz) 156" FullHD  WVA Antiglare 16:10  16GB (2x8GB) DDR4 512GB SSD Nvidia Quadro T1000 (4GB DDR5)FPRTPM 6 cell (86WHr) W10 Pro 3y NBD</t>
  </si>
  <si>
    <t>Precision 5550 Core i7-10750H (26GHz) 156" FullHD  WVA Antiglare 16:10 32GB (2x16GB) DDR4 512GB SSD Nvidia Quadro T1000 (4GB DDR5) FPRTPM 6 cell (86WHr) W10 Pro 3y NBD</t>
  </si>
  <si>
    <t>Precision 5550 Core i7-10850H (27GHz) 156" FullHD  WVA Antiglare 16:10 16GB (2x8GB) DDR4 512GB SSD Nvidia Quadro T2000 (4GB DDR5) FPR TPM vPro 6 cell (86WHr) W10 Pro 3y NBD</t>
  </si>
  <si>
    <t>Precision 5750 Core i7-10850H (27GHz) 17.0" 16:10 UHD+ WVA(3840 x 2400) Touch 16GB(2x8GB) DDR4 512GB SSD(M.2 PCIe) Nv Quadro T2000 (4GB)4xThunderbolt 3IR CAMFPRTPMvPro6 cell(97WHr)W10 Pro3y NBD</t>
  </si>
  <si>
    <t>Precision 5750 Core i7-10875H (23GHz) 170" 16:10 FullHD+ WVA Antiglare 16GB (2x8GB)DDR4 1TB SSD(M.2 PCIe) Nv Quadro RTX3000 (6GB DDR5) 4xThunderbolt 3IR CAMFPRTPMvPro6cell (97WHr) W10 Pro 3y NBD</t>
  </si>
  <si>
    <t>Precision 7540 Core i7-9850H (26GHz) Ultrasharp 156" FullHD IPS Antiglare 16GB (2x8GB) DDR4512GB SSDNV T2000 (4GB DDR5) Smart CardFPRTPMvPro2xThunderbolt 3 IR CAM6 cellW10 Pro 3y NBD</t>
  </si>
  <si>
    <t>Precision 7550 Core i7-10850H (27GHz)156" FullHD WVA Antiglare 16GB (2x8GB) DDR4 512GB SSD (M.2 PCIe) Nv Quadro RTX3000 (6GB DDR5)TPMvPro2xThunderbolt 36 cell (95WHr)W10 Pro</t>
  </si>
  <si>
    <t>Precision 7550 Core i7-10850H (27GHz)156" UHD (3840x2160) Antiglare 16GB (2x8GB) DDR4 512GB SSD (M.2 PCIe) Nv Quadro T2000 (4GB DDR5) Smart Card TPM vPro 2xThunderbolt 36 cell (95WHr)W10 Pro</t>
  </si>
  <si>
    <t>Precision 7550 Core i7-10875H (23GHz)156" UHD (3840x2160) Antiglare 16GB (2x8GB) DDR4 1TB SSD (M.2 PCIe)Nv Quadro RTX4000 (8GB DDR5)TPMvPro2xThunderbolt 36 cell (95WHr)W10 Pro</t>
  </si>
  <si>
    <t>Precision 7740 Core i7-9850H (26GHz) Ultrasharp 173" IGZO UHD (3840x2160) Antiglare16GB (2x8GB)DDR41TB SSDNV RTX3000 (6GB DDR5)Smart CardFPRTPMvPro2xThunderbolt 3IR CAM6cellW10 Pro 3y NBD</t>
  </si>
  <si>
    <t>Precision 7740 Xeon E-2276M (28GHz) Ultrasharp 173 UHD Antiglare 64GB (4x16GB) DDR4 ECC 2Tb SSD+512GB SSD Quadro RTX4000(8GB DDR5) TPM 6 cell (97WHr) W10 Pro 3yPSNBD</t>
  </si>
  <si>
    <t>Precision 7750 Core i7-10850H (27GHz) 173" FullHD WVA Antiglare 16GB (2x8GB) DDR4 512GB SSD (M.2 PCIe) Nv Quadro RTX3000 (6GB DDR5) Smart CardTPMvPro2xThunderbolt 36 cell (95WHr)W10 Pro</t>
  </si>
  <si>
    <t>Precision 7750 Core i7-10850H (27GHz) 173" UHD (3840x2160) Antiglare16GB (2x8GB) DDR4 1TB SSD (M.2 PCIe) Nv Quadro RTX3000 (6GB DDR5)Smart CardTPM vPro2xThunderbolt 36 cell (95WHr)W10 Pro</t>
  </si>
  <si>
    <t>Vostro 3490  Core i3-10110U (21GHz) 140'' FullHD WVA Antiglare 8GB (1x8GB) DDR4 256GB SSD Intel UHD Graphics TPM 3cell (42 WHr) Linux1 year NBD</t>
  </si>
  <si>
    <t>Vostro 3491 Core i3-1005G1 (12GHz) 140'' FullHD WVA Antiglare 4GB (1x4GB) DDR4 256GB SSD Intel UHD Graphics SSD M.2 PCIe TPM 3 cell (42 WHr) W10 Pro 1y NBD</t>
  </si>
  <si>
    <t>Vostro 3491 Core i3-1005G1 (12GHz) 140'' FullHD WVA Antiglare 8GB (1x8GB) DDR4 256GB SSD Intel UHD Graphics TPM 3 cell (42 WHr) Linux 1y NBD</t>
  </si>
  <si>
    <t>Vostro 3491 Core i3-1005G1 (12GHz) 140'' FullHD WVA Antiglare 8GB (1x8GB) DDR4 256GB SSD Intel UHD Graphics TPM 3 cell (42 WHr) W10 Pro 1y NBD</t>
  </si>
  <si>
    <t>Vostro 3491 Core i5-1035G1 (10GHz) 140'' FullHD WVA Antiglare 8GB (1x8GB) DDR4 256GB SSD+1TB (7200 rpm) GF MX230 (2GB) TPM 3 cell (42 WHr) W10 Pro 1 year NBD</t>
  </si>
  <si>
    <t>Vostro 3590 Core i7-10510U (18GHz) 156'' FullHD Antiglare 8GB (1x8GB) DDR4 256GB SSD Radeon 610 2GB GDDR5 TPM 3 cell (42 WHr) W10 Pro1 year NBD</t>
  </si>
  <si>
    <t>Vostro 3591 Core i5-1035G1 (10GHz) 156'' FullHD Antiglare 8GB (1x8GB) DDR4 512GB SSD Intel UHD Graphics TPM 3 cell (42 WHr) W10 Pro 1 year NBD</t>
  </si>
  <si>
    <t>Vostro 3591 Core i5-1035G1 (10GHz) 156'' FullHD Antiglare8GB (1x8GB) DDR4 512GB SSD GF MX230 (2GB) TPM 3 cell (42 WHr) W10 Pro1 year NBD</t>
  </si>
  <si>
    <t>Vostro 5391 Core i5-10210U (16GHz) 133'' FullHD WVA True Life 8GB LPDDR3 256GB SSD GF MX250 (2GB) 4 cell (45 WHr) TPM Linux 1 year NBD</t>
  </si>
  <si>
    <t>Vostro 5391 Core i5-10210U (16GHz) 133'' FullHD WVA True Life 8GB LPDDR3 256GB SSD Intel UHD Graphics 4 cell (45 WHr)TPM Linux1 year NBD</t>
  </si>
  <si>
    <t>Vostro Notebook 3591</t>
  </si>
  <si>
    <t>XPS 13 (9300) Core i7-1065G7   (1.3GHz) 13.4" 16:10 FHD+ WVA Antiglare16GB LPDDR4 1TB SSD Intel® Iris® Plus Graphics FPR TPM2xThunderbolt 34 cell (52Whr) W10 Pro 2 yNBD</t>
  </si>
  <si>
    <t>XPS 13 (9300) Core i7-1065G7   (1.3GHz) 13.4" 16:10 UHD+ WVA (3840 x 2400) Touch 16GB LPDDR4 1TB SSD Intel® Iris® Plus Graphics FPR TPM2xThunderbolt 34 cell (52Whr) W10 Pro2 yNBD</t>
  </si>
  <si>
    <t>XPS 13 (9300) Core i7-1065G7  (1.3GHz) 13.4" 16:10 FHD+ WVA Antiglare 32GB LPDDR4 1TB SSD Intel® Iris® Plus Graphics FPR TPM 4 cell (52Whr) W10 Pro 2y NBD</t>
  </si>
  <si>
    <t>XPS 17 (9700) Core i7-10750H (26GHz)  170" 16:10 FullHD+ WVA Antiglare 16GB (2x8GB) DDR4 1TB SSD NV GTX 1650Ti (4GB DDR6) 4xThunderbolt 3FPR TPM6 cell  (97Whr) W10 Pro 2yNBD</t>
  </si>
  <si>
    <t>XPS 17 (9700) Core i7-10750H (26GHz) 17.0" 16:10 UHD+ WVA (3840 x 2400) Touch 16GB (2x8GB) DDR4 1TB SSD NV GTX 1650Ti (4GB DDR6) 4xThunderbolt 3FPR TPM6 cell  (97Whr) W10 Pro 2y NBD</t>
  </si>
  <si>
    <t>DSC MX130 2GB i5-10210U 440 G7 / 14 FHD AG UWVA 250 HD + IR / 16GB (1x16GB) DDR4 2666 / 512GB PCIe NVMe Value / W10p64 / 1yw / 720p IR / Clickpad Backlit / Intel Wi-Fi 6 AX201 ax 2x2 MU-MIMO nvP +BT</t>
  </si>
  <si>
    <t>DSC MX250 2GB i5-10210U 450 G7 / 15.6 FHD AG UWVA 250 HD + IR / 8GB 1D DDR4 2666 / 1TB 5400 | 256GB PCIe NVMe Value / W10p64 / 1yw / 720p IR / Clickpad Backlit with numeric keypad</t>
  </si>
  <si>
    <t>HP 15-rb082ur (AMD A4 9120 /15.6"/1366x768/4GB/500GB HDD/DVD нет/AMD Radeon R3/Wi-Fi/Bluetooth/Windows 10 Home) (поврежденная коробка)</t>
  </si>
  <si>
    <t>HP 250 G7 Core i3-7020U 2.3GHz,15.6" HD (1366x768) AG,4Gb DDR4(1),500Gb 5400,DVDRW,41Wh,2.1kg,1y,Dark,Win10Pro (repl.3QM24EA)</t>
  </si>
  <si>
    <t>HP 250 G7 Core i3-8130U 2.2GHz,15.6" HD (1366x768) AG,4Gb DDR4(1),128GB SSD,No ODD,41Wh,2.1kg,1y,Dark Silver,Win10Pro</t>
  </si>
  <si>
    <t>HP 250G7 i5-8265U 15 8GB/256 PC</t>
  </si>
  <si>
    <t>HP 255G7 R5-3500U 15 8GB/512 PC</t>
  </si>
  <si>
    <t>HP EB745G6 R5-3500U 14 16GB/256 PC</t>
  </si>
  <si>
    <t>HP EB830G6 i7-8665U 13 16GB/256 PC</t>
  </si>
  <si>
    <t>HP EB840G6 i5-8265U 14 8GB/512PC</t>
  </si>
  <si>
    <t>HP EB840G6 i5-8365U 14 8GB/256 PC</t>
  </si>
  <si>
    <t>HP EB840G6 i5-8365U 14 8GB/512 PC</t>
  </si>
  <si>
    <t>HP EB840G6 i7-8565U 14 16GB/256 PC</t>
  </si>
  <si>
    <t>HP EB840G6 i7-8665U 14 16GB/256 PC</t>
  </si>
  <si>
    <t>HP EB850G6 i5-8365U 15 16GB/256 PC</t>
  </si>
  <si>
    <t>HP EB850G6 i7-8665U 15 8GB/256 PC</t>
  </si>
  <si>
    <t>HP EBx3601030G4 i5-8365U1316GB/256LTEAPC</t>
  </si>
  <si>
    <t>HP EBx3601040G6 i5-8365U 14 16GB/256 PC</t>
  </si>
  <si>
    <t>HP Elite Dragonfly Core i5-8265U 1.6GHz,13.3" FHD (1920x1080) IPS Touch 400cd GG5 BV,8Gb LPDDR3-2133 Total,256Gb SSD,Kbd Backlit,38Wh,FPS,B&amp;O Audio,0.99kg,3y,Blue,Win10Pro</t>
  </si>
  <si>
    <t>HP Elite Dragonfly Core i5-8265U 1.6GHz,13.3" FHD (1920x1080) IPS Touch Sure View 1000cd GG5 BV,16Gb LPDDR3-2133 Total,512Gb SSD+32Gb 3D XPoint,LTE,56Wh,Pen,FPS,B&amp;O Audio,1.1kg,3y,Blue,Win10Pro</t>
  </si>
  <si>
    <t>HP Elite Dragonfly Core i5-8265U 1.6GHz,13.3" FHD (1920x1080) IPS Touch SV Reflect 1000cd GG5 BV,16Gb LPDDR3-2133,512Gb SSD+32Gb 3D XPoint,LTE,Leather Sleeve,Kbd Bl,56Wh,FPS,B&amp;O,1.1kg,3y,Blue,Win10Pro</t>
  </si>
  <si>
    <t>HP Elite Dragonfly Core i5-8265U 1.6GHz,13.3" UHD (3840x2160) IPS Touch HDR-400 550cd GG5 BV,16Gb LPDDR3-2133 Total,256Gb SSD,LTE,Kbd Backlit,56Wh,FPS,B&amp;O Audio,1.1kg,3y,Blue,Win10Pro</t>
  </si>
  <si>
    <t>HP Elite Dragonfly Core i7-8565U 1.8GHz,13.3" FHD (1920x1080) IPS Touch 400cd GG5 BV,16Gb LPDDR3-2133 Total,512Gb SSD,LTE,Kbd Backlit,38Wh,Pen,FPS,B&amp;O Audio,0.99kg,3y,Blue,Win10Pro</t>
  </si>
  <si>
    <t>HP EliteBook 830 G6 Core i7-8565U 1.8GHz,13.3" FHD (1920x1080) IPS SureView 1000cd AG IR ALS,16Gb DDR4-2400(1),512Gb SSD,LTE,50Wh,FPS,1.3kg,3y,Silver,Win10Pro</t>
  </si>
  <si>
    <t>HP EliteBook 830 G6 UMA i7-8565U / 13.3 FHD AG UWVA 250 HD / 16GB (1x16GB) DDR4 2400 / 512GB PCIe NVMe TLC / W10p64 / 3yw / 720p Webcam / kbd DP / Intel 9560 ac 2x2 MU-MIMO nvP 160MHz  +BT 5 / Active</t>
  </si>
  <si>
    <t>HP Elitebook 840 G6 Core i5-8265U 1.6GHz,14" FHD (1920x1080) IPS 400cd AG IR ALS,16Gb DDR4(1),512Gb SSD,Kbd Backlit,50Wh LL,FPS,1.5kg,3y,Silver,Win10Pro</t>
  </si>
  <si>
    <t>HP Elitebook 840 G6 Core i5-8265U 1.6GHz,14" FHD (1920x1080) IPS 400cd AG IR ALS,8Gb DDR4(1),256Gb SSD,50Wh,FPS,1.5kg,3y,Silver,Win10Pro</t>
  </si>
  <si>
    <t>HP Elitebook 840 G6 Core i7-8565U 1.8GHz,14" FHD (1920x1080) IPS 400cd AG IR ALS,8Gb DDR4(1),512Gb SSD,Kbd Backlit,50Wh LL,FPS,1.5kg,3y,Silver,Win10Pro</t>
  </si>
  <si>
    <t>HP EliteBook 840 G6 i5 no WWAN</t>
  </si>
  <si>
    <t>HP Elitebook 850 G6 Core i5-8265U 1.6GHz,15.6" FHD (1920x1080) IPS AG,8Gb DDR4(1),256Gb SSD,LTE,Kbd Backlit,50Wh,FPS,1.8kg,3y,Silver,Win10Pro</t>
  </si>
  <si>
    <t>HP EliteBook x360 1030 G4 Core i5-8265U 1.6GHz,13.3" FHD (1920x1080) Touch GG5 AG,8Gb LPDDR3-2133 Total,256Gb SSD,Kbd Backlit,56Wh,FPS,1.26kg,3y,Silver,Win10Pro</t>
  </si>
  <si>
    <t>HP EliteBook x360 830 G6 Core i7-8565U 1.8GHz,13.3" FHD (1920x1080) IPS Touch SureView 1000cd AG GG5 IR ALS,16Gb DDR4-2400(1),512Gb SSD,53Wh,FPS,B&amp;O Audio,Kbd Backlit,1.4kg,3y,Silver,Win10Pro</t>
  </si>
  <si>
    <t>HP EliteBook x360 830 G6 Core i7-8565U 1.8GHz,13.3" FHD (1920x1080) IPS Touch SureView 1000cd AG GG5 IR ALS,8Gb DDR4-2400(1),512Gb SSD,53Wh,FPS,B&amp;O Audio,Kbd Backlit,1.4kg,3y,Silver,Win10Pro</t>
  </si>
  <si>
    <t>HP IDS UMA i5-10210U 440 G7 Base NB PC</t>
  </si>
  <si>
    <t>HP IDS UMA i5-10210U 440 G7/14 inch FHD (1920x1080) Anti-Glare LED/8GB DDR4/1TB 5400RPM SATA/1/1/0 Warranty/Windows 10 Pro 64 National Academic Plus Base NB PC</t>
  </si>
  <si>
    <t>HP IDS UMA i5-8265U 840 G6 BNBPC</t>
  </si>
  <si>
    <t>HP IDS UMA i5-8265U 850 G6 Base NB PC</t>
  </si>
  <si>
    <t>HP IDS UMA i5-8265U for WWAN 640 G5 Base NB PC</t>
  </si>
  <si>
    <t>HP IDS UMA i7-8565U 830 G6 BNBPC</t>
  </si>
  <si>
    <t>HP PB430G7 i7-10510U 13 8GB/512 PC</t>
  </si>
  <si>
    <t>HP PB450G7 i5-10210U 15 8GB/1T PC</t>
  </si>
  <si>
    <t>HP PB450G7 i7-10510U 15 16GB/512 PC</t>
  </si>
  <si>
    <t>HP ProBook 430 G7 Core i3-10110U 2.1GHz, 13.3 FHD (1920x1080) AG 8GB DDR4 (1),256GB SSD,45Wh LL,FPR,1.5kg,1y,Silver,Dos</t>
  </si>
  <si>
    <t>HP ProBook 440 G6 Core i5-8265U 1.6GHz,14 FHD (1920x1080) AG 4Gb DDR4(1),500GB 7200,45Wh LL,FPR,1.6kg,1y,Silver,Win10Pro (repl.2RS28EA)</t>
  </si>
  <si>
    <t>HP ProBook 440 G6 Core i5-8265U 1.6GHz,14 FHD (1920x1080) AG 8Gb DDR4(1),256GB SSD,45Wh LL,FPR,1.6kg,1y,Silver,DOS</t>
  </si>
  <si>
    <t>HP ProBook 440 G7 Core i3-10110U 2.1GHz,14 FHD (1920x1080) AG 8Gb DDR4(1),256GB SSD,45Wh LL,FPR,1.6kg,1y,Silver,Dos</t>
  </si>
  <si>
    <t>HP ProBook 440 G7 UMA i5-10210U / 14 FHD AG UWVA 250 HD / 8GB 1D DDR4 2666 / 256GB PCIe NVMe Value / W10p64 / 1yw / 720p /  Backlit / Intel Wi-Fi 6 AX201ax 2x2 MU-MIMO nvP +BT 5 / Pike Silver</t>
  </si>
  <si>
    <t>HP ProBook 445 G6 R3 3200U 3.2GHz,14" FHD (1920x1080) AG,8Gb DDR4(1),256Gb SSD,45Wh,1.6kg,1y,Silver,Win10Pro</t>
  </si>
  <si>
    <t>HP ProBook 445 G7 R3 4300U 2.7GHz,14" FHD (1920x1080) AG,8Gb DDR4(1),256Gb SSD,45Wh,FPS,1.6kg,1y,Silver,DOS</t>
  </si>
  <si>
    <t>HP ProBook 445 G7 R3 4300U 2.7GHz,14" FHD (1920x1080) AG,8Gb DDR4(1),256Gb SSD,45Wh,FPS,1.6kg,1y,Silver,Win10Pro</t>
  </si>
  <si>
    <t>HP ProBook 445 G7 R5 4500U 2.3GHz,14" FHD (1920x1080) AG,8Gb DDR4(1),256Gb SSD,45Wh,FPS,1.6kg,1y,Silver,Win10Pro</t>
  </si>
  <si>
    <t>HP ProBook 445 G7 R7 4700U 2.0GHz,14" FHD (1920x1080) AG,16Gb DDR4(1),512Gb SSD,45Wh,Clickpad Backlit,FPS,1.6kg,1y,Silver,Win10Pro</t>
  </si>
  <si>
    <t>HP ProBook 445 G7 R7 4700U 2.0GHz,14" FHD (1920x1080) AG,8Gb DDR4(1),256Gb SSD,45Wh,FPS,1.6kg,1y,Silver,DOS</t>
  </si>
  <si>
    <t>HP ProBook 445 G7 R7 4700U 2.0GHz,14" FHD (1920x1080) AG,8Gb DDR4(1),256Gb SSD,45Wh,FPS,1.6kg,1y,Silver,Win10Pro</t>
  </si>
  <si>
    <t>HP ProBook 450 G6 Core i5-8265U 1.6GHz,15.6" FHD (1920x1080) AG,8Gb DDR4(1),256GB SSD,1TB 5400,nVidia GeForce MX130 2Gb DDR5,45Wh LL,FPR ,2.1kg,Silver,1y,Win10Pro</t>
  </si>
  <si>
    <t>HP ProBook 450 G6 Core i7-8565U 1.8GHz,15.6" FHD (1920x1080) AG,8Gb DDR4(1),256GB SSD,nVidia GeForce MX130 2Gb DDR5,45Wh LL,FPR ,2.1kg,Silver,1y,Win10Pro(repl.2RS18EA)</t>
  </si>
  <si>
    <t>HP ProBook 455 G6 R3 3200U 2.6GHz,15.6" FHD (1920x1080) AG,8Gb DDR4(1),256Gb SSD,45Wh,2kg,1y,Silver,Win10Pro</t>
  </si>
  <si>
    <t>HP ProBook 455 G7 R5 4300U 2.7GHz,15.6" FHD (1920x1080) AG,8Gb DDR4(1),256Gb SSD,45Wh,FPS,2.0kg,1y,Silver,DOS</t>
  </si>
  <si>
    <t>HP ProBook 455 G7 R5 4500U 2.3GHz,15.6" FHD (1920x1080) AG,16Gb DDR4(1),512Gb SSD,45Wh,Backlit,FPS,2.0kg,1y,Silver,Win10Pro</t>
  </si>
  <si>
    <t>HP ProBook 455 G7 R5 4500U 2.3GHz,15.6" HD (1366x768) AG,8Gb DDR4(1),256Gb SSD,45Wh,FPS,2.0kg,1y,Silver,DOS</t>
  </si>
  <si>
    <t>HP ProBook 455 G7 R7 4700U 2.0GHz,15.6" FHD (1920x1080) AG,16Gb DDR4(1),512Gb SSD,45Wh,Backlit,FPS,2.0kg,1y,Silver,Win10Pro</t>
  </si>
  <si>
    <t>HP ProBook 455 G7 R7 4700U 2.0GHz,15.6" HD (1366x768) AG,8Gb DDR4(1),256Gb SSD,45Wh,FPS,2.0kg,1y,Silver,DOS</t>
  </si>
  <si>
    <t>HP ProBook 455 G7 R7 4700U 2.0GHz,15.6" HD (1366x768) AG,8Gb DDR4(1),256Gb SSD,45Wh,FPS,2.0kg,1y,Silver,Win10Pro</t>
  </si>
  <si>
    <t>HP ZB15G6 i7-9850H 15 16GB/256 PC</t>
  </si>
  <si>
    <t>HP ZB15G6 i7-9850H 15 16GB/512 PC</t>
  </si>
  <si>
    <t>HP ZBook 15 Studio G5 Core i7-9850H 2.6GHz,15.6" UHD (3840x2160) IPS ALS AG,nVidia Quadro P1000 4Gb GDDR5,16Gb DDR4-2666(1),512Gb SSD,96Wh LL,FPR,2.1kg,3y,Silver,Win10Pro</t>
  </si>
  <si>
    <t>HP ZBook 15 Studio x360 G5 Core i7-9750H 2.6GHz,15.6" FHD (1920x1080) IPS Touch GG4,nVidia Quadro P1000 4Gb GDDR5,16Gb DDR4(1), 512Gb SSD,95,6Wh,FPR,noPen,vPro,2.3kg,3y,Silver,Win10Pro</t>
  </si>
  <si>
    <t>HP ZBook 15 Studio x360 G5 Core i7-9850H 2.6GHz,15.6" FHD (1920x1080) IPS Touch GG4,nVidia Quadro P2000 4Gb GDDR5,16Gb DDR4(1), 512Gb SSD,95,6Wh,FPR,noPen,vPro,2.3kg,3y,Silver,Win10Pro</t>
  </si>
  <si>
    <t>HP ZBook 15u G6 Core i7-8665U 1.9GHz,15.6" FHD (1920x1080) IPS IR AG,AMD Radeon Pro WX3200  4GB GDDR5,16Gb DDR4(1),512Gb SSD,56Wh LL,FPR,1.8kg,3y,Gray,Win10Pro</t>
  </si>
  <si>
    <t>HP ZBook 15v G5 Core i7-8750H 2.2GHz,15.6" FHD (1920x1080) IPS AG,nVidia Quadro P600 4Gb GDDR5,8Gb DDR4-2666(1),256Gb SSD,70Wh LL,FPR,2.2kg,1y,Silver,FreeDOS</t>
  </si>
  <si>
    <t>HP ZBook 15v G5 Core i7-8850H 2.6GHz,15.6" FHD (1920x1080) IPS AG,nVidia Quadro P600 4Gb GDDR5,16Gb DDR4-2666(2),512Gb SSD,70Wh LL,FPR,2.2kg,1y,Silver,Win10Pro</t>
  </si>
  <si>
    <t>HP ZBook 15v G5 Core i7-9750H 2.6GHz,15.6" FHD (1920x1080) IPS AG,nVidia Quadro P600 4Gb GDDR5,16Gb DDR4-2666(1),512Gb SSD,70Wh LL,FPR,2.2kg,1y,Silver,Win10Pro</t>
  </si>
  <si>
    <t>HP ZBook 15v G5 Core i9-9880H 2.3GHz,15.6" FHD (1920x1080) IPS AG,nVidia Quadro P600 4Gb GDDR5,16Gb DDR4-2666(2),512Gb SSD,70Wh LL,FPR,2.2kg,1y,Silver,Webcam,Win10Pro</t>
  </si>
  <si>
    <t>HP ZBook 17 G6 Core i5-9300H 2.4GHz,17.3" FHD (1920x1080) IPS ALS AG,nVidia Quadro T1000 4Gb GDDR5,8Gb DDR4-2666(1),256Gb SSD + 1Tb HDD,96Wh,noFPR,vPro,3.2kg,3y,Silver,FreeDOS</t>
  </si>
  <si>
    <t>HP ZBook 17 G6 Core i9-9880H 2.3GHz,17.3" FHD (1920x1080) IPS ALS AG,nVidia Quadro RTX 4000 8Gb GDDR6,32Gb DDR4-2666(2),512Gb SSD,96Wh,FPR,vPro,3.2kg,3y,Silver,Win10Pro</t>
  </si>
  <si>
    <t>UMA CeleroN4120 4GB x360 11 G5 / 11.6 HD SVA 220Touch / 128GB   TLC / W10p64NationalAcademicStrategic / 1yw / No 2nd Webcam Chalkboard Gray / Chalkboard Gray Clickpad / Intel 9560 AC 2x2 MU-MIMO nvP 1</t>
  </si>
  <si>
    <t>UMA i5-10210U 430 G7 / 13.3 FHD AG UWVA 250 HD / 8GB 1D DDR4 2666 / 256GB PCIe NVMe Value / W10p64 / 1yw / 720p / Clickpad Backlit / Intel Wi-Fi 6 AX201 ax 2x2 MU-MIMO nvP +BT 5 / Pike Silver Alumin</t>
  </si>
  <si>
    <t>UMA i5-10210U 440 G7 / 14 FHD AG UWVA 250 HD / 8GB 1D DDR4 2666 / 1TB 5400 / W10p64 / 1yw / 720p / Clickpad / Intel Wi-Fi 6 AX201 ax 2x2 MU-MIMO nvP +BT 5 / Pike Silver Aluminum / FPS</t>
  </si>
  <si>
    <t>UMA i5-10210U 440 G7/14 FHD AG UWVA 250 HD/8GB 1D DDR4 2666 /256GB PCIe NVMe Value / W10p64 / 1yw / 720p / Clickpad / Realtek AC 2x2+BT 5 / Pike Silver Aluminum/ FPS</t>
  </si>
  <si>
    <t>UMA i7-10510U 430 G7/13.3 FHD AG UWVA 250 HD/16GB (1x16GB) DDR4 2666/512GB PCIe NVMe/ W10p64/720p/Clickpad/ Intel Wi-Fi 6 AX201 ax 2x2 MU-MIMO nvP +BT 5/SeaShipment  FPS+ UK703E</t>
  </si>
  <si>
    <t>UMA i7-10510U 450 G7/15.6 FHD AG UWVA 250 HD + IR / 16GB (1x16GB) DDR4 2666 / 512GB PCIe NVMe/ W10p64 / 720p IR / Clickpad with numeric keypad / Intel Wi-Fi 6 AX201 ax 2x2 MU-MIMO nvP +BT 5/SeaShipmen</t>
  </si>
  <si>
    <t>Ноутбук HP 15-rb078ur (AMD A4 9120 2200 MHz/15.6"/1366x768/4GB/256GB SSD/DVD нет/AMD Radeon R3/Wi-Fi/Bluetooth/Windows 10 Home) (поврежденная коробка)</t>
  </si>
  <si>
    <t>Ноутбук HP PAVILION 13-an1012ur (Intel Core i5-1035G1 1000 MHz/13.3"/1920x1080/8GB/256GB SSD/DVD нет/Intel UHD Graphics/Wi-Fi/Bluetooth/Windows 10 Home) (поврежденная коробка)</t>
  </si>
  <si>
    <t>Lenovo D330-10IGM 10.1" FHD(1920x1200)IPS,AG,Touch,300Nit, Cel N4000, 4GB LPDDR4, 64GB eMMC, Intel UHD 600, 4G-LTE, WiFi, BT, 2MP/5MP Cam, KB Dock(RUS), 2Cell, Win 10 Pro64-RUS, Mineral Grey, 1YR C.I</t>
  </si>
  <si>
    <t>Lenovo D330-10IGM 10.1" FHD(1920x1200)IPS,AG,Touch,300Nit, Pen N5000, 4GB LPDDR4, 128GB eMMC, Intel UHD 605, 4G-LTE, WiFi, BT, 2MP/5MP Cam, KB Dock(RUS), 2Cell, Win 10 Pro64-RUS, Mineral Grey, 1YR C.I</t>
  </si>
  <si>
    <t>Lenovo D330-10IGM 10.1" FHD(1920x1200)IPS,AG,Touch,300Nit, Pen N5000, 4GB LPDDR4, 128GB eMMC, Intel UHD 605, WiFi, BT, 2MP/5MP Cam, KB Dock(RUS), 2Cell, Win 10 Pro64-RUS, Mineral Grey, 1YR C.i</t>
  </si>
  <si>
    <t>Lenovo Thinkbook 13s-IML 13,3" FHD (1920х1080) WVA AG 300N, I5-10210U, 16GB DDR4 2666 SODIMM ,256GB SSD M.2, intel UHD, NoWWAN, WiFi, BT, FPR, 720 Cam, 65W Adapter, 4Cell 45Wh, Win 10 Pro, MINERAL GRE</t>
  </si>
  <si>
    <t>Lenovo Thinkbook 13s-IML 13,3" FHD(1920х1080) IPS AG, I5-10210U, 8GB DDR4 2666, 256GB SSD M.2, Intel UHD, WiFi, BT, FPR, 4Cell 45Wh, NoOS, 1Y CI</t>
  </si>
  <si>
    <t>Lenovo Thinkbook 13s-IML 13,3" FHD(1920х1080) IPS, I5-10210U(1,6GHz), 16GB(1)DDR4, 512GB SSD,Intel  UHD,WWANnone, no DVDRW,Camera,FPR, BT,WiFi, 4cell, Win10Pro, Mineral grey, 1,4Kg 1y.carry in</t>
  </si>
  <si>
    <t>Lenovo Thinkbook 13s-IML 13,3" FHD(1920х1080) IPS, I5-10210U(1,6GHz), 8GB(1)DDR4, 256GB SSD,Intel  UHD,WWANnone, no DVDRW,Camera,FPR, BT,WiFi, 4cell, Win10Pro, Mineral grey, 1,4Kg 1y.carry in</t>
  </si>
  <si>
    <t>Lenovo Thinkbook 13s-IML 13,3" FHD(1920х1080) IPS, I5-10210U(1,6GHz), 8GB(1)DDR4, 512GB SSD,Intel  UHD,WWANnone, no DVDRW,Camera,FPR, BT,WiFi, 4cell, Win10Pro, Mineral grey, 1,4Kg 1y.carry in</t>
  </si>
  <si>
    <t>Lenovo Thinkbook 13s-IML 13,3" FHD(1920х1080) IPS, I7-10510U(1,8GHz), 16GB(1)DDR4, 256GB SSD,Intel  UHD,WWANnone, no DVDRW,Camera,FPR, BT,WiFi, 4cell, Win10Pro, Mineral grey, 1,4Kg 1y.carry in</t>
  </si>
  <si>
    <t>Lenovo Thinkbook 13s-IML 13,3" FHD(1920х1080) IPS, I7-10510U(1,8GHz), 16GB(1)DDR4, 512GB SSD,Intel  UHD,WWANnone, no DVDRW,Camera,FPR, BT,WiFi, 4cell, Win10Pro, Mineral grey, 1,4Kg 1y.carry in</t>
  </si>
  <si>
    <t>Lenovo Thinkbook 13s-IML 13,3" FHD(1920х1080) IPS, I7-10510U(1,8GHz), 8GB(1)DDR4, 256GB SSD,Intel  UHD,WWANnone, no DVDRW,Camera,FPR, BT,WiFi, 4cell, Win10Pro, Mineral grey, 1,4Kg 1y.carry in</t>
  </si>
  <si>
    <t>Lenovo ThinkBook 14-IIL 14" FHD (1920x1080) IPS AG 250N, I3-1005G1 1.2G, 4GB DDR4 2666, 128GB SSD M.2, Intel UHD, NoWWAN, WiFi 6, BT, FPR, TPM, 3Cell 45Wh, No OS, 1YR C.I, Mineral Grey, 1,5 kg</t>
  </si>
  <si>
    <t>Lenovo ThinkBook 14-IIL 14" FHD (1920x1080) IPS AG 250N, I3-1005G1 1.2G, 4GB DDR4 2666, 256GB SSD M.2, Intel UHD, NoWWAN, WiFi 6, BT, FPR, TPM, 3Cell 45Wh, No OS, 1YR C.I, Mineral Grey, 1,5 kg</t>
  </si>
  <si>
    <t>Lenovo ThinkBook 14-IIL 14" FHD (1920x1080) IPS AG 250N, I3-1005G1 1.2G, 4GB DDR4 2666, 256GB SSD M.2, Intel UHD, NoWWAN, WiFi 6, BT, FPR, TPM, 3Cell 45Wh, Win 10 Pro, 1YR C.I, Mineral Grey, 1,5 kg</t>
  </si>
  <si>
    <t>Lenovo ThinkBook 14-IIL 14" FHD (1920x1080) IPS AG 250N, I3-1005G1 1.2G, 8GB DDR4 2666, 256GB SSD M.2, Intel UHD, NoWWAN, WiFi 6, BT, FPR, TPM, 3Cell 45Wh, No OS, 1YR C.I, Mineral Grey, 1,5 kg</t>
  </si>
  <si>
    <t>Lenovo ThinkBook 14-IIL 14" FHD (1920x1080) IPS AG 250N, I3-1005G1, 8GB DDR4 2666, 256GB SSD M.2, Intel UHD, NoWWAN, WiFi 6, BT, FPR, TPM, 3Cell 45Wh, Win 10 Pro64, 1YR C.I, Mineral Grey, 1,5 kg</t>
  </si>
  <si>
    <t>Lenovo ThinkBook 14-IIL 14" FHD (1920x1080) IPS AG 250N, I5-1035G1 1G, 8GB DDR4 2666, 1TB/5400rpm, Intel UHD, NoWWAN, WiFi 6, BT, FPR, TPM, 3Cell 45Wh, No OS, 1YR C.I, Mineral Grey, 1,5 kg</t>
  </si>
  <si>
    <t>Lenovo ThinkBook 14-IIL 14" FHD (1920x1080) IPS AG 250N, I5-1035G1, 8GB DDR4 2666, 256GB SSD M.2, Intel UHD, NoWWAN, WiFi 6, BT, FPR, TPM, 3Cell 45Wh, No OS, 1YR C.I, Mineral Grey, 1,5 kg</t>
  </si>
  <si>
    <t>Lenovo ThinkBook 14-IIL 14" FHD (1920x1080) IPS AG 250N, I7-1065G7 1.3G, 8GB DDR4 2666, 256GB SSD M.2, Intel UHD, NoWWAN, WiFi 6, BT, FPR, TPM, 3Cell 45Wh, No OS, 1YR C.I, Mineral Grey, 1,5 kg</t>
  </si>
  <si>
    <t>Lenovo ThinkBook 14-IIL 14" FHD (1920x1080) IPS AG, i5-1035G1, 16GB DDR4 2666, 512GB SSD M.2, Intel UHD, WiFi 6, BT, FPR, 3Cell 45Wh, Win 10 Pro64, 1Y CI</t>
  </si>
  <si>
    <t>Lenovo ThinkBook 14-IIL 14" FHD (1920x1080) IPS AG, i5-1035G1, 8GB DDR4 2666, 256GB SSD M.2, Intel UHD, WiFi 6, BT, FPR, 3Cell 45Wh, Win 10 Pro64, 1Y CI</t>
  </si>
  <si>
    <t>Lenovo ThinkBook 14-IIL 14" FHD (1920x1080) TN AG NT, i3-1005G1 1.2G, 8GB DDR4 3200MHz SoDIMM, 128GB SSD M.2, Intel UHD, WiFi, BT, FPR, 720p Camera, 3cell 45Wh, 65W AC Adapter, Win 10 Pro 64 RUS, 1Y O</t>
  </si>
  <si>
    <t>Lenovo ThinkBook 14-IIL 14" FHD (1920x1080) WVA AG, i5-1035G1, 8GB DDR4 2666, 512GB SSD M.2, RADEON 630 2GB, WiFi 6, BT, FPR, 3Cell 45Wh, No OS, 1Y CI</t>
  </si>
  <si>
    <t>Lenovo ThinkBook 14-IML 14" FHD(1920x1080)AG, I3-10110U 2.10G, 4GB DDR4,128GB SSD, INTEGRATED_GRAPHICS, WiFi, BT, no DVD, 3CELL, no OS, MINERAL GREY, 1,5kg, 1y c.i.</t>
  </si>
  <si>
    <t>Lenovo ThinkBook 15-IIL 15.6" FHD (1920x1080) IPS AG 250N, I3-1005G1 1.2G, 4GB DDR4 2666, 128GB SSD M.2, Intel UHD, NoWWAN, WiFi 6, BT, FPR, TPM, 3Cell 45Wh, No OS, 1YR C.I, Mineral Grey, 1,7 kg</t>
  </si>
  <si>
    <t>Lenovo ThinkBook 15-IIL 15.6" FHD (1920x1080) IPS AG 250N, I3-1005G1 1.2G, 4GB DDR4 2666, 1TB/7200rpm, Intel UHD, NoWWAN, WiFi 6, BT, FPR, TPM, 3Cell 45Wh, No OS, 1YR C.I, Mineral Grey, 1,7 kg</t>
  </si>
  <si>
    <t>Lenovo ThinkBook 15-IIL 15.6" FHD (1920x1080) IPS AG 250N, I3-1005G1 1.2G, 4GB DDR4 2666, 1TB/7200rpm, Intel UHD, NoWWAN, WiFi 6, BT, FPR, TPM, 3Cell 45Wh, Win 10 Pro, 1YR C.I, Mineral Grey, 1,7 kg</t>
  </si>
  <si>
    <t>Lenovo ThinkBook 15-IIL 15.6" FHD (1920x1080) IPS AG 250N, I3-1005G1 1.2G, 4GB DDR4 2666, 256GB SSD M.2, Intel UHD, NoWWAN, WiFi 6, BT, FPR, TPM, 3Cell 45Wh, No OS, 1YR C.I, Mineral Grey, 1,7 kg</t>
  </si>
  <si>
    <t>Lenovo ThinkBook 15-IIL 15.6" FHD (1920x1080) IPS AG 250N, I3-1005G1 1.2G, 4GB DDR4 2666, 256GB SSD M.2, Intel UHD, NoWWAN, WiFi 6, BT, FPR, TPM, 3Cell 45Wh, Win 10 Pro, 1YR C.I, Mineral Grey, 1,7 kg</t>
  </si>
  <si>
    <t>Lenovo ThinkBook 15-IIL 15.6" FHD (1920x1080) IPS AG 250N, I3-1005G1 1.2G, 8GB DDR4 2666, 256GB SSD M.2, Intel UHD, NoWWAN, WiFi 6, BT, FPR, TPM, 3Cell 45Wh, No OS, 1YR C.I, Mineral Grey, 1,7 kg</t>
  </si>
  <si>
    <t>Lenovo ThinkBook 15-IIL 15.6" FHD (1920x1080) IPS AG 250N, I3-1005G1 1.2G, 8GB DDR4 2666, 256GB SSD M.2, Intel UHD, NoWWAN, WiFi 6, BT, FPR, TPM, 3Cell 45Wh, Win 10 Pro, 1YR C.I, Mineral Grey, 1,7 kg</t>
  </si>
  <si>
    <t>Lenovo ThinkBook 15-IIL 15.6" FHD (1920x1080) IPS AG 250N, I3-1005G1, 4GB DDR4 2666, 256GB SSD M.2, 1TB/7200rpm, Intel UHD, NoWWAN,WiFi 6,BT,FPR,TPM,3Cell 45Wh, Win 10 Pro, 1YR C.I,Mineral Grey,1,7 kg</t>
  </si>
  <si>
    <t>Lenovo ThinkBook 15-IIL 15.6" FHD (1920x1080) IPS AG 250N, I5-1035G1 1.1G, 4GB DDR4 2666, 1TB/7200rpm, Intel UHD, NoWWAN, WiFi 6, BT, FPR, TPM, 3Cell 45Wh, No OS, 1YR C.I, Mineral Grey, 1,7 kg</t>
  </si>
  <si>
    <t>Lenovo ThinkBook 15-IIL 15.6" FHD (1920x1080) IPS AG 250N, I5-1035G1 1.2G, 8GB DDR4 2666, 1TB/7200rpm, Intel UHD, NoWWAN, WiFi 6, BT, FPR, TPM, 3Cell 45Wh, No OS, 1YR C.I, Mineral Grey, 1,7 kg</t>
  </si>
  <si>
    <t>Lenovo ThinkBook 15-IIL 15.6" FHD (1920x1080) IPS AG 250N, I5-1035G4 1.1G, 8GB DDR4 2666, 256GB SSD M.2, Intel UHD, NoWWAN, WiFi 6, BT, FPR, TPM, 3Cell 45Wh, No OS, 1YR C.I, Mineral Grey, 1,7 kg</t>
  </si>
  <si>
    <t>Lenovo ThinkBook 15-IIL 15.6" FHD (1920x1080) IPS AG 250N, I7-1065G7 1.3G, 16GB DDR4 2666, 512GB SSD M.2, Intel UHD, NoWWAN, WiFi 6, BT, FPR, TPM, 3Cell 45Wh, Win 10 Pro, 1YR C.I, Mineral Grey, 1,7 kg</t>
  </si>
  <si>
    <t>Lenovo ThinkBook 15-IIL 15.6" FHD (1920x1080) IPS AG, i5-1035G1, 16GB DDR4 2666, 512GB SSD M.2, Intel UHD, WiFi 6, BT, FPR, 3Cell 45Wh, Win 10 Pro64, 1Y CI</t>
  </si>
  <si>
    <t>Lenovo ThinkBook 15-IIL 15.6" FHD (1920x1080) IPS AG, i5-1035G1, 8GB DDR4 2666, 128GB SSD M.2 + 1TB 7200 rpm, Intel UHD, WiFi 6, BT, FPR, 3Cell 45Wh, Win 10 Pro64, 1Y CI</t>
  </si>
  <si>
    <t>Lenovo ThinkBook 15-IIL 15.6" FHD (1920x1080) IPS AG, i5-1035G1, 8GB DDR4 2666, 256GB SSD M.2, Intel UHD, WiFi 6, BT, FPR, 3Cell 45Wh, NoOS, 1Y CI</t>
  </si>
  <si>
    <t>Lenovo ThinkBook 15-IIL 15.6" FHD (1920x1080) IPS AG, i5-1035G1, 8GB DDR4 2666, 256GB SSD M.2, Intel UHD, WiFi 6, BT, FPR, 3Cell 45Wh, Win 10 Pro64, 1Y CI</t>
  </si>
  <si>
    <t>Lenovo ThinkBook 15-IIL 15.6" FHD (1920x1080) WVA AG, I5-1035G4 1.1G, 8GB DDR4 2666, 256GB SSD M.2, AMD Radeon 630, NoWWAN, WiFi 6, BT, FPR, TPM, 3Cell 45Wh, Win 10 Pro, 1YR C.I, Mineral Grey, 1.8kg</t>
  </si>
  <si>
    <t>Lenovo V130-15IKB 15.6" FHD (1920x1080) AG, i3-7020U 2.3G, 8GB(4+4) DDR4 2133, 256GB SSD M.2, Intel HD Graphics 620, DVD+-RW DL, WiFi, BT, 2 cell, Win 10 Pro, 1YR, 1,8kg</t>
  </si>
  <si>
    <t>Lenovo V155 15,6 FHD (1920x1080)TN AG, RYZEN 5 3500U, 2x4GB DDR4 2400, 256GB SSD M.2, Radeon Vega 8, WiFi, BT, 3 cell 36Wh, 65W, Win 10 Pro64, 1Y CI</t>
  </si>
  <si>
    <t>Lenovo V15-IKB 15.6" FHD(1920x1080) AG, I3-8130U_2,2G, 4+4GB DDR4,256GB_SSD_M.2, Intel HD Graphics,  WiFi, BT, Camera, 2cell, no OS, GREY steel, 2,1 kg, 1y,c.i</t>
  </si>
  <si>
    <t>Thinkbook Plus 13.3" FHD (1920x1080) IPS AG + 10.8" E Ink FHD (1920x1080) AG, i7-10710U 1.1G, 16GB DDR4 2666, 512GB SSD M.2, Intel UHD, WiFi 6, BT, FPR, Pen, 4cell 45Wh, 65W, Win 10 Pro, 1Y CI, 1.4kg</t>
  </si>
  <si>
    <t>ThinkPad  E14-IML  14" FHD (1920x1080) IPS, I3-10110U(2.10 GHz), Intel UHD Graphics, 8GB DDR4, 1TB/5400 HDD , No ODD, WiFi 6, BT, FPR, no WWAN, 720P, 3 cell, Win10Pro, black, 1.7kg, 1y.c.i</t>
  </si>
  <si>
    <t>ThinkPad  E14-IML  14" FHD (1920x1080) IPS, I3-10110U(2.10 GHz), Intel UHD Graphics, 8GB DDR4, 256GB SSD , No ODD, WiFi 6, BT, FPR, no WWAN, 720P, 3 cell, DOS, black, 1.7kg, 1y.c.i</t>
  </si>
  <si>
    <t>ThinkPad  E14-IML  14" FHD (1920x1080) IPS, I3-10110U(2.10 GHz), Intel UHD Graphics, 8GB DDR4, 256GB SSD , No ODD, WiFi 6, BT, FPR, no WWAN, 720P, 3 cell, Win10Pro, black, 1.7kg, 1y.c.i</t>
  </si>
  <si>
    <t>ThinkPad  E14-IML  14" FHD (1920x1080) IPS, I5-10210U 1.6G, Intel UHD Graphics, 16GB DDR4, 256GB SSD , No ODD, WiFi 6, BT, FPR, no WWAN, 720P, 3 cell, Win10Pro, black, 1.7kg, 1y.c.i</t>
  </si>
  <si>
    <t>ThinkPad  E14-IML  14" FHD (1920x1080) IPS, I5-10210U 1.6G, Intel UHD Graphics, 16GB DDR4, 512GB SSD , No ODD, WiFi 6, BT, FPR, no WWAN, 720P, 3 cell, Win10Pro, black, 1.7kg, 1y.c.i</t>
  </si>
  <si>
    <t>ThinkPad  E14-IML  14" FHD (1920x1080) IPS, I5-10210U 1.6G, Intel UHD Graphics, 8GB DDR4, 1TB/5400 HDD , No ODD, WiFi 6, BT, FPR, no WWAN, 720P, 3 cell, no OS, black, 1.7kg, 1y.c.i</t>
  </si>
  <si>
    <t>ThinkPad  E14-IML  14" FHD (1920x1080) IPS, I5-10210U 1.6G, Intel UHD Graphics, 8GB DDR4, 1TB/5400 HDD, No ODD, WiFi 6, BT, FPR, no WWAN, 720P, 3 cell, Win 10Pro, black, 1.7kg, 1y.c.i</t>
  </si>
  <si>
    <t>ThinkPad  E14-IML  14" FHD (1920x1080) IPS, I5-10210U 1.6G, Intel UHD Graphics, 8GB DDR4, 256GB SSD , No ODD, WiFi 6, BT, FPR, no WWAN, 720P, 3 cell, no OS, black, 1.7kg, 1y.c.i</t>
  </si>
  <si>
    <t>ThinkPad  E14-IML  14" FHD (1920x1080) IPS, I5-10210U 1.6G, Intel UHD Graphics, 8GB DDR4, 256GB SSD , No ODD, WiFi 6, BT, FPR, no WWAN, 720P, 3 cell, Win10Pro, black, 1.7kg, 1y.c.i</t>
  </si>
  <si>
    <t>ThinkPad  E14-IML  14" FHD (1920x1080) IPS, I5-10210U 1.6G, Intel UHD Graphics, 8GB DDR4, 256GB SSD , No ODD, WiFi 6, BT, FPR, no WWAN, 720P, 3 cell, Win10Pro, silver, 1.7kg, 1y.c.i</t>
  </si>
  <si>
    <t>ThinkPad  E14-IML  14" FHD (1920x1080) IPS, I5-10210U 1.6G, Intel UHD Graphics, 8GB DDR4, 256GB SSD+1TB/5400  , No ODD, WiFi 6, BT, FPR, no WWAN, 720P, 3 cell, no OS, black, 1.7kg, 1y.c.i</t>
  </si>
  <si>
    <t>ThinkPad  E14-IML  14" FHD (1920x1080) IPS, I5-10210U 1.6G, Intel UHD Graphics, 8GB DDR4, 256GB SSD+1TB/5400  , No ODD, WiFi 6, BT, FPR, no WWAN, 720P, 3 cell, Win10Pro, black, 1.7kg, 1y.c.i</t>
  </si>
  <si>
    <t>ThinkPad  E14-IML  14" FHD (1920x1080) IPS, I7-10510U 1.8G, Intel UHD Graphics, 16GB DDR4, 512GB SSD , No ODD, WiFi 6, BT, FPR, no WWAN, 720P, 3 cell, no OS, black, 1.7kg, 1y.c.i</t>
  </si>
  <si>
    <t>ThinkPad  E14-IML  14" FHD (1920x1080) IPS, I7-10510U 1.8G, Intel UHD Graphics, 16GB DDR4, 512GB SSD , No ODD, WiFi 6, BT, FPR, no WWAN, 720P, 3 cell, Win 10Pro, black, 1.7kg, 1y.c.i</t>
  </si>
  <si>
    <t>ThinkPad  E14-IML  14" FHD (1920x1080) IPS, I7-10510U 1.8G, Intel UHD Graphics, 8GB DDR4, 256GB SSD , No ODD, WiFi 6, BT, FPR, no WWAN, 720P, 3 cell, Win10Pro, Silver, 1.7kg, 1y.c.i</t>
  </si>
  <si>
    <t>ThinkPad  E14-IML  14" FHD (1920x1080) IPS, I7-10510U 1.8G, RX640_2GB_D5_64B, 16GB DDR4,512GB SSD , No ODD, WiFi 6, BT, FPR, no WWAN, 720P, 3 cell, Win 10Pro, black, 1.7kg, 1y.c.i</t>
  </si>
  <si>
    <t>ThinkPad  E14-IML  14" FHD (1920x1080)IPS, I3-10110U(2.10 GHz), Intel UHD Graphics, 4GB DDR4, 256GB SSD , No ODD, WiFi 6, BT, FPR, no WWAN, 720P, 3 cell, DOS, black, 1.7kg, 1y.c.i</t>
  </si>
  <si>
    <t>ThinkPad  E15-IML  15,6" FHD (1920x1080) IPS, I5-10210U 1.6G, Intel UHD Graphics, 8GB DDR4, 1TB/5400 HDD , No ODD, WiFi 6, BT, FPR, no WWAN, 720P, 3 cell, Win10Pro, black, 1,9kg, 1y.c.i</t>
  </si>
  <si>
    <t>ThinkPad  E15-IML  15,6" FHD (1920x1080) IPS, I5-10210U 1.6G, Intel UHD Graphics, 8GB DDR4, 256GB SSD , No ODD, WiFi 6, BT, FPR, no WWAN, 720P, 3 cell, Win10Pro, black, 1,9kg, 1y.c.i</t>
  </si>
  <si>
    <t>ThinkPad  E15-IML  15,6" FHD (1920x1080) IPS, I5-10210U 1.6G, Intel UHD Graphics, 8GB DDR4, 256GB SSD , No ODD, WiFi 6, BT, FPR, no WWAN, 720P, 3 cell, Win10Pro, silver, 1,9kg, 1y.c.i</t>
  </si>
  <si>
    <t>ThinkPad  E15-IML  15,6" FHD (1920x1080) IPS, I5-10210U 1.6G, Intel UHD Graphics, 8GB DDR4, 512GB SSD , No ODD, WiFi 6, BT, FPR, no WWAN, 720P, 3 cell, Win10Pro, black, 1,9kg, 1y.c.i</t>
  </si>
  <si>
    <t>ThinkPad  E15-IML  15,6" FHD (1920x1080) IPS, I5-10210U 1.6G, RX640_2GB_D5_64B, 8GB DDR4, 256GB SSD+1TB/5400 , No ODD, WiFi 6, BT, FPR, no WWAN, 720P, 3 cell, Win10Pro, black, 1,9kg, 1y.c.i</t>
  </si>
  <si>
    <t>ThinkPad  E15-IML  15,6" FHD (1920x1080) IPS, I7-10510U 1.8G,  Intel UHD Graphics, 16GB DDR4, 512GB SSD , No ODD, WiFi 6, BT, FPR, no WWAN, 720P, 3 cell, Win10Pro, black, 1,9kg, 1y.c.i</t>
  </si>
  <si>
    <t>ThinkPad  E15-IML  15,6" FHD (1920x1080) IPS, I7-10510U 1.8G,  Intel UHD Graphics, 16GB DDR4, 512GB SSD+1TB/5400 , No ODD, WiFi 6, BT, FPR, no WWAN, 720P, 3 cell, Win10Pro, black, 1,9kg, 1y.c.i</t>
  </si>
  <si>
    <t>ThinkPad  E15-IML  15,6" FHD (1920x1080) IPS, I7-10510U 1.8G, Intel UHD Graphics, 8GB DDR4, 256GB SSD , No ODD, WiFi 6, BT, FPR, no WWAN, 720P, 3 cell, Win10Pro, black, 1,9kg, 1y.c.i</t>
  </si>
  <si>
    <t>ThinkPad  E15-IML  15,6" FHD (1920x1080) IPS, I7-10510U 1.8G, Intel UHD Graphics, 8GB DDR4, 512GB SSD , No ODD, WiFi 6, BT, FPR, no WWAN, 720P, 3 cell, Win10Pro, black, 1,9kg, 1y.c.i</t>
  </si>
  <si>
    <t>ThinkPad  E15-IML  15,6" FHD (1920x1080) IPS, I7-10510U 1.8G, RX640_2GB_D5_64B, 16GB DDR4, 256GB SSD , No ODD, WiFi 6, BT, FPR, no WWAN, 720P, 3 cell, Win10Pro, black, 2,1kg, 1y.c.i</t>
  </si>
  <si>
    <t>ThinkPad  E15-IML  15,6" FHD (1920x1080) IPS, I7-10510U 1.8G, RX640_2GB_D5_64B, 16GB DDR4, 256GB SSD+1TB/5400 , No ODD, WiFi 6, BT, FPR, no WWAN, 720P, 3 cell, Win10Pro, black, 1,9kg, 1y.c.i</t>
  </si>
  <si>
    <t>ThinkPad  E15-IML  15,6" FHD (1920x1080) IPS, I7-10510U 1.8G, RX640_2GB_D5_64B, 16GB DDR4,512GB SSD , No ODD, WiFi 6, BT, FPR, no WWAN, 720P, 3 cell, Win10Pro, black, 1,9kg, 1y.c.i</t>
  </si>
  <si>
    <t>ThinkPad E15 5.6"FHD (1920x1080) IPS AG, i5-10210U, 8GB DDR4 2666 SoDIMM, 1TB/5400, Intel UHD, WiFi, BT, TPM, FPR, 65W USB-C, 3Cell 45WH ,Win 10 Pro64-RUS, 3YR OS</t>
  </si>
  <si>
    <t>ThinkPad E15-IML 15,6" FHD (1920x1080) IPS, I5-10210U 1.6G, 8GB DDR4, 256GB SSD + 1TB/5400RPM, Intel UHD Graphics, No ODD, WiFi 6, BT, FPR, no WWAN, 720P, 3 cell, Win10Pro, black, 1,9kg, 1y.c.i</t>
  </si>
  <si>
    <t>ThinkPad EDGE E495 14" FHD(1920x1080) IPS, AMD RYZEN_5_3500U 2.1G, 8GbDDR4, 512GB SSD, Radeon Vega 8, no DVD, WWAN none, FPR, BT,WiFi,720p cam, Win10Pro,3cell,black,1,75 kg, 1y.carry in</t>
  </si>
  <si>
    <t>ThinkPad EDGE E495 14" FHD(1920x1080) IPS, AMD RYZEN_7_3700U 2.3G, 16GbDDR4, 512GB SSD, Radeon RX Vega 10, no DVD, WWAN none, FPR, BT,WiFi,720p cam, Win10Pro,3cell,black,1,75 kg, 1y.carry in</t>
  </si>
  <si>
    <t>ThinkPad L13 13.3" FHD (1920x1080) AG IPS, I3-10110U 2.1G, 8GB DDR4, 256GB SSD M.2, UHD Graphics , NoWWAN, NoODD, WiFi, BT, TPM, FPR, IR&amp;HD Cam, 4Cell, Win 10 Pro,  1YR Carry in, Black, 1.46 kg</t>
  </si>
  <si>
    <t>ThinkPad L13 13.3" FHD (1920x1080) AG IPS, I5-10210U 1.6G, 8GB DDR4, 256GB SSD M.2, UHD Graphics , NoWWAN, NoODD, WiFi, BT, TPM, FPR, HD Cam, 4Cell, Win 10 Pro,  1YR Carry in, Black, 1.46 kg</t>
  </si>
  <si>
    <t>ThinkPad L13 13.3" FHD (1920x1080) AG IPS, I5-10210U 1.6G, 8GB DDR4, 256GB SSD M.2, UHD Graphics , NoWWAN, NoODD, WiFi, BT, TPM, FPR, HD Cam, 4Cell, Win 10 Pro,  1YR Carry in, Silver, 1.46 kg</t>
  </si>
  <si>
    <t>ThinkPad L13 13.3" FHD (1920x1080) AG IPS, I5-10210U 1.6G, 8GB DDR4, 512GB SSD M.2, UHD Graphics , NoWWAN, NoODD, WiFi, BT, TPM, FPR, IR&amp;HD Cam, 4Cell, Win 10 Pro,  1YR Carry in, Black, 1.46 kg</t>
  </si>
  <si>
    <t>ThinkPad L13 13.3" FHD (1920x1080) AG IPS, I7-10510U 1.8G, 8GB DDR4, 256GB SSD M.2, UHD Graphics , NoWWAN, NoODD, WiFi, BT, TPM, FPR, IR&amp;HD Cam, 4Cell, Win 10 Pro,  1YR Carry in, Black, 1.46 kg</t>
  </si>
  <si>
    <t>ThinkPad L13 13.3" FHD (1920x1080)AG IPS, I7-10510U 1.8G, 16GB Soldered DDR4,1TB  SSD M.2,UHD Graphics, NoWWAN, NoODD, WiFi, BT, TPM, FPR, IR&amp;HD Cam, 4Cell, Win 10 Pro,  1YR Carry in, Black, 1.46 kg</t>
  </si>
  <si>
    <t>ThinkPad L13 Yoga 13.3" FHD (1920x1080) GL IPS, I7-10510U 1.8G, 8GB DDR4, 256GB SSD M.2., UHD Graphics, NoWWAN, NoODD, WiFi, BT, TPM, FPR, 720P Cam IR&amp;HD , Win 10 Pro, 1YR Carry in, Black, 1.56 kg</t>
  </si>
  <si>
    <t>ThinkPad L13 Yoga 13.3" FHD (1920x1080) GL IPS, I7-10510U 1.8G, 8GB DDR4, 512GB SSD M.2., UHD Graphics, NoWWAN, NoODD, WiFi, BT, TPM, FPR, 720P Cam IR&amp;HD , Win 10 Pro, 1YR Carry in, Black, 1.56 kg</t>
  </si>
  <si>
    <t>ThinkPad L13 Yoga 13.3" FHD (1920x1080) GL IPS,I3-10110U 2.1G, 8GB DDR4, 256GB SSD M.2., UHD Graphics, NoWWAN, NoODD, WiFi, BT, TPM, FPR, 720P Cam,IR&amp;HD Win 10 Pro, 1YR Carry in, Black, 1.56 kg</t>
  </si>
  <si>
    <t>ThinkPad L13 Yoga 13.3" FHD (1920x1080) GL IPS,I5-10210U 1.6G, 16GB Soldered DDR4, 512GB SSD M.2.,UHD Graphics,NoWWAN,NoODD,WiFi,BT,TPM,FPR,720P Cam IR&amp;HD , Win 10 Pro, 1YR Carry in, Black, 1.56 kg</t>
  </si>
  <si>
    <t>ThinkPad L13 Yoga 13.3" FHD (1920x1080) GL IPS,I5-10210U 1.6G, 8GB DDR4, 512GB SSD M.2., UHD Graphics, NoWWAN, NoODD, WiFi, BT, TPM, FPR, 720P Cam IR&amp;HD , Win 10 Pro, 1YR Carry in, Black, 1.56 kg</t>
  </si>
  <si>
    <t>ThinkPad L14 G1 14" FHD (1920x1080) NT, i5-10310U 1.7G, 8GB DDR4 3200 SODIMM, 256GB SSD M.2, Intel UHD, WiFI, BT, FPR, IR Cam, 65W USB-C, 3cell 45Wh, Win 10 Pro, 3Y OS</t>
  </si>
  <si>
    <t>ThinkPad L390 Yoga 13.3" FHD (1920x1080) IPS Aluminium, i5-8265U 1.6G, 8GB DDR4, 256GB SSD M.2., UHD Graphics 620, NoWWAN, NoODD, WiFi, BT, TPM, FPR, 720P Cam, Win 10 Pro, 1Y Carry in, Black, 1.56 kg</t>
  </si>
  <si>
    <t>ThinkPad L390 Yoga 13.3" FHD (1920x1080) IPS Aluminium, i5-8265U 1.6G, 8GB DDR4, 256GB SSD M.2., UHD Graphics 620, NoWWAN, NoODD, WiFi, BT, TPM, FPR, 720P Cam, Win 10 Pro, 1Y Carry in, Silver, 1.56 kg</t>
  </si>
  <si>
    <t>ThinkPad L390 Yoga 13.3" FHD (1920x1080) IPS Aluminium, i7-8565U 1.8G, 8GB DDR4, 512GB SSD M.2., UHD Graphics 620, NoWWAN, NoODD, WiFi, BT, TPM, FPR, 720P Cam, Win 10 Pro, 1Y Carry in, Black, 1.56 kg</t>
  </si>
  <si>
    <t>ThinkPad L490 14" FHD (1920x1080) AG IPS, I5-8265U 1.6G, 16GB DDR4 2666, 512GB SSD M.2, UHD Graphics 620, NoODD, 4G-LTE,WiFi,BT,TPM,FPR+SCR, IR&amp;720P Cam, 65W USB-C, 3Cell, Win 10 Pro, 1Y CI, 1.69kg</t>
  </si>
  <si>
    <t>ThinkPad L590 15,6" FHD (1920x1080) AG IPS, i5-8365U, 8GB DDR4, 256GB SSD M.2., Intel UHD, NoWWAN, WiFi, BT, TPM, SCR, IR Cam, HDMI to VGA Adapter, 65W USB-C, 3Cell 45Wh, Win 10 Pro64-ENG, 3YR Onsite</t>
  </si>
  <si>
    <t>ThinkPad L590 15,6" FHD (1920x1080) NT, i7-8665U 1.9G, 32GB, 512GB SSD PCIe, Intel UHD 620, WiFi, BT, 720p HD Camera, 3 Cell Li-Polymer, Win 10 Pro 64, 3YR Onsite</t>
  </si>
  <si>
    <t>ThinkPad L590 15,6" FHD (1920x1080)IPS AG NT, i5-8265U, 2x16GB DDR4 2666 SoDIMM, 1TB SSD M.2, 256GB SSD M.2, Intel UHD 620, WiFi, BT, NoWWAN, TPM2, HD Camera, 3cell 45Wh, 65W USB-C, NoOS</t>
  </si>
  <si>
    <t>ThinkPad L590 i5-8265U, 4Gb, 500HDD, Win 10 Pro, 3YR Warranty</t>
  </si>
  <si>
    <t>ThinkPad P1 Gen2 15.6" FHD (1920x1080) WVA AG, i7-9750H 2.6G, 1x16GB DDR4 2666, 512GB SSD M.2,Quadro T1000 4GB, NoODD, NoWWAN, WiFi 6, BT,FPR+SCR,IR&amp;720P, 135W AC, 4Cell 80Wh, Win 10 Pro, 3Y OS, 1.7kg</t>
  </si>
  <si>
    <t>ThinkPad P1 Gen2 15.6" UHD (3840x2160), i7-9850H 2.6G, 2x16GB DDR4 2666 SODIMM, 512GB SSD M.2, Intel UHD, WiFi, BT, TPM, EEC, 135W Adapter, 4cell 80Wh, IR Cam, Win 10 Pro 64 RUS, 3Y PS+ADP+KYD</t>
  </si>
  <si>
    <t>ThinkPad P1 Gen2 15.6" UHD(3840x2160) IPS AG, i7-9750H 2.6G, 1x16GB DDR4 2666, 512GB SSD M.2, Quadro T1000 4GB, NoODD, NoWWAN, WiFi 6, BT, FPR+SCR, IR&amp;720P, 4Cell , 1,7kg,Win 10 Pro, Carbon,3YR</t>
  </si>
  <si>
    <t>ThinkPad P1 Gen2 15.6" UHD(3840x2160) IPS AG, i7-9850H 2.6G, 2x16GB DDR4 2666, 1TB SSD M.2, Quadro T2000 4GB, NoODD, NoWWAN, WiFi 6, BT,FPR+SCR, IR&amp;720P, 135W AC, 4Cell 80Wh, Win 10 Pro, 3YR OS, 1.7kg</t>
  </si>
  <si>
    <t>ThinkPad P14s 14" FHD (1920x1080) WVA LP, i7-10510U 1.8G, 16GB Soldered, 1TB SSD M.2, Quadro P520 2GB, WWAN Ready, WiFi 6, BT, FPR+SCR, IR + 720p, 3cell 50Wh, Win 10 Pro, 3Y PS</t>
  </si>
  <si>
    <t>ThinkPad P14s 14" FHD (1920x1080) WVA LP, i7-10510U 1.8G, 16GB Soldered, 512GB SSD M.2, Quadro P520 2GB, WWAN Ready, WiFi 6, BT, FPR+SCR, IR + 720p, 3cell 50Wh, Win 10 Pro, 3Y PS</t>
  </si>
  <si>
    <t>ThinkPad P15s 15.6" FHD (1920x1080) WVA, i7-10510U 1.8G, 16GB Soldered, 512GB SSD M.2, Quadro P520 2GB, WWAN Ready, WiFi 6, BT, FPR+SCR, IR + 720p, 3cell 57Wh, Win 10 Pro, 3Y PS</t>
  </si>
  <si>
    <t>ThinkPad P43s 14" FHD (1920x1080) WVA AG LP, i7-8565U 1.8G, 16GB Soldered DDR4 2400,512GB SSD M.2,NV P520 2GB,NoODD,NoWWAN,WiFi,BT,TPM,FPR, IR&amp;720P, 3 Cell, 65W USB-C, Win 10 Pro,3YR OS, Black, 1.49kg</t>
  </si>
  <si>
    <t>ThinkPad P53 15.6" FHD (1920x1080) IPS Intel i7-9850H, 16GB, 512GB SSD, Nvidia T1000 4GB, NoWWAN, WiFi, BT, Cam, FPR, 6 cell 90Wh, Win 10 Pro64 RUS, 3Y onsite</t>
  </si>
  <si>
    <t>ThinkPad P53 15.6" FHD (1920x1080) IPS, i7-9750H 2.6G, 16GB DDR4 2666MHz SoDIMM, 256GB SSD M.2, NVIDIA Quadro T2000 4GB, NoWWAN, WiFi, BT, TPM, FPR, HD Cam, 170W AC Adapter, 6 cell 90Wh, Win 10 Pro, 3</t>
  </si>
  <si>
    <t>ThinkPad P53 15.6" FHD (1920x1080) WVA AG, i7-9750H 2.6G, 2x8GB DDR4, 256GB SSD M.2, 1TB HDD, Quadro T1000 4GB, NoWWAN,NoODD, WiFi 6, BT, TPM,FPR+SCR, IR&amp;720P Cam, 6 cell, Win 10 Pro, 2,5kg 3YR Onsite</t>
  </si>
  <si>
    <t>ThinkPad P53 15.6" FHD (1920x1080) WVA AG, i7-9750H 2.6G, 2x8GB DDR4, 256GB SSD M.2, 1TB HDD, Quadro T2000 4GB, NoWWAN, NoODD, WiFi 6, BT, TPM, FPR+SCR,IR&amp;720P Cam, 6cell, Win 10 Pro, 2,5kg 3YR Onsite</t>
  </si>
  <si>
    <t>ThinkPad P53 15.6" FHD (1920x1080) WVA AG, i7-9750H 2.6G, 8GB DDR4, 256GB SSD, NV Quadro Т1000 4GB, NoODD, NOWWAN(not upgradable), WiFi 6, BT, FPR+SCR, IR+720P, 6 cell, Win 10 Pro, 2,5kg 3YR</t>
  </si>
  <si>
    <t>ThinkPad P53 15.6" FHD (1920x1080)IPS NT, i7-9850H, 2x16GB DDR4 2666 SoDIMM, 512GB SSD M.2, NV RTX 3000 6GB, NoWWAN, WiFi, BT, TPM2, FPR, IR Cam, 230W, 6cell 90Wh, Win 10 Pro64-RUS</t>
  </si>
  <si>
    <t>ThinkPad P53 15.6" FHD(1920x1080) WVA AG, i7-9850H 2.6G, 2x8GB DDR4, 512GB SSD M.2, Quadro RTX 3000 6GB, NoWWAN, NoODD, WiFi 6, BT, TPM, FPR+SCR, IR&amp;720P Cam, 6 cell, Win 10 Pro, 2,5kg 3YR</t>
  </si>
  <si>
    <t>ThinkPad P53 15.6" UHD (3840x2160) MT 400N, i7-9850H 2.6G, 4x32GB DDR4 2666 SoDIMM, 1TB SSD M.2, Quadro T2000 4GB,WiFi,BT,WWAN upgradable,FPR,TPM2,IR Cam,170W, 6Cell 90Wh, Win 10 Pro, 3Y PS+SBTY+KYD</t>
  </si>
  <si>
    <t>ThinkPad P53 15.6" UHD(3840x2160) IPS AG, i7-9750H 2.6G, 2x8GB DDR4, 256GB SSD M.2, 1TB HDD, Quadro T2000 4GB, NoWWAN, NoODD, WiFi 6, BT, TPM, FPR+SCR, IR&amp;720P Cam, 6cell, Win 10 Pro, 2,5kg 3YR Onsite</t>
  </si>
  <si>
    <t>ThinkPad P53s 15.6 FHD (1920x1080) WVA AG, i7-8565U 1.8G, 8GB, 256GB SSD M.2, Quadro P520 2GB, NoWWAN, WiFi, BT, TPM, FPR+SCR, 720P, 65W USB-C, 3 Cell, Win 10 Pro, 3YR Onsite, Black, 1.75kg</t>
  </si>
  <si>
    <t>ThinkPad P53s 15.6 UHD (3840x2160) IPS AG, i7-8565U 1.8G, 16GB Soldered,512GB SSD M.2,Quadro P520 2GB,NoWWAN,WiFi, BT, TPM, FPR+SCR, IR&amp;720P, 65W USB-C, 3 Cell, Win 10 Pro, 3YR Onsite, Black, 1.75kg</t>
  </si>
  <si>
    <t>ThinkPad P53s 15.6 UHD (3840x2160) IPS HDR, i7-8565U 1.8G, 16GB Soldered, 1TB SSD M.2,Quadro P520 2GB,NoWWAN, WiFi, BT, TPM, FPR+SCR, IR&amp;720P, 65W USB-C, 3 Cell, Win 10 Pro, 3YR Onsite, Black, 1.75kg</t>
  </si>
  <si>
    <t>ThinkPad P73 17.3" 4K UHD(3840 x 2160)IPS AG, i7-9850H 2.6G, 2x16GB DDR4 2666, 1TB SSD M.2, Quadro RTX 3000 6GB, NoODD, NoWWAN, WiFi 6, BT,FPR+SCR,IR&amp;720p Cam, 230W AC, 99Wh, Win 10 Pro, 3YR OS, 3.4kg</t>
  </si>
  <si>
    <t>ThinkPad P73 17.3" FHD (1920x1080) WVA AG, i7-9750H 2.6G, 1x8GB DDR4 2666, 256GB SSD M.2+1TB/7200, Quadro P620 4GB, NoODD, NoWWAN, WiFi 6, BT,FPR+SCR, IR&amp;720p, 170W AC, 99Wh, Win 10 Pro, 3YR OS, 3.4kg</t>
  </si>
  <si>
    <t>ThinkPad P73 17.3" FHD (1920x1080) WVA AG, i7-9750H 2.6G, 2x8GB DDR4 2666, 256GB SSD M.2+1TB/7200, Quadro T2000 4GB, NoODD, NoWWAN, WiFi 6, BT,FPR+SCR,IR&amp;720p, 170W AC, 99Wh, Win 10 Pro, 3YR OS, 3.4kg</t>
  </si>
  <si>
    <t>ThinkPad T14 AMD G1 T 14" FHD (1920x1080) WVA AG 250N, Ryzen 5 Pro 4650U 2.1G, 8GB DDR4, 512GB SSD M.2, Radeon Graphics, NoWWAN, WiFi 6,BT,SCR, HD Cam, 3cell 50Wh, 65W USB-C, Win 10 Pro, 3Y CI, 1.55kg</t>
  </si>
  <si>
    <t>ThinkPad T14 AMD G1 T 14" FHD (1920x1080) WVA AG LP 400N, Ryzen 5 Pro 4650U 2.1G, 16GB DDR4, 256GB SSD M.2, Radeon Graphics, NoWWAN,WiFi 6,BT,SCR,IR Cam,3cell 50Wh,65W USB-C, Win 10 Pro, 3Y CI, 1.55kg</t>
  </si>
  <si>
    <t>ThinkPad T14 AMD G1 T 14" FHD (1920x1080)WVA AG 250N, Ryzen 5 Pro 4650U 2.1G, 8GB DDR4, 256GB SSD M.2, Radeon Graphics, NoWWAN, WiFi 6,BT, SCR,HD Cam, 3cell 50Wh, 65W USB-C, Win 10 Pro, 3Y CI, 1.55kg</t>
  </si>
  <si>
    <t>ThinkPad T14 G1 T 14" FHD (1920x1080) IPS AG 250N, i7-10510U 1.8G, 16GB DDR4 3200, 512GB SSD M.2, Intel UHD, WiFi 6, BT, WWAN Upgradable, FPR, SCR, IR&amp;HD Cam, 65W USB-C, 3cell 50Wh, Win 10 Pro, 3Y CI</t>
  </si>
  <si>
    <t>Thinkpad T15 15” FHD (1920x1080) IPS AG NT, i5-10210 1.6G, 16GB, 256GB SSD M.2, Intel UHD, WiFi, BT, NoWWAN, FPR, TPM2, IR Camera, 3cell 57Wh, 65W USB-C, Win 10 Pro 64 RUS, 3Y Depot+SBTY+KYD, 1.89kg</t>
  </si>
  <si>
    <t>Thinkpad T15 15” FHD (1920x1080) IPS AG NT, i7-10510U 1.8G, 16GB+16GB DDR4 3200M SoDIMM, 256GB SSD M.2, Intel UHD, WiFi, BT, NoWWAN, FPR, TPM2, IR Camera, 3cell 57Wh, 65W USB-C, Win 10 Pro 64 RUS, 3Y</t>
  </si>
  <si>
    <t>ThinkPad T15 G1 T 15,6" FHD (1920x1080) WVA AG 250N, i7-10510U 1.8G, 16GB DDR4 3200, 512GB SSD M.2, NV MX330 2GB, WiFi 6, BT, NoWWAN, FPR, HD Cam, 65W USB-C, 3cell 57Wh, Win 10 Pro, 3Y CI</t>
  </si>
  <si>
    <t>ThinkPad T490 14" FHD (1920x1080) IPS AG T, i5-8265U 1.6G, 8GB Soldered, 512GB SSD M.2, Intel UHD, WiFi, BT, NoWWAN, TPM2, HD Camera, 3cell 50Wh, 65W USB-C, Win 10 Pro 64 RUS</t>
  </si>
  <si>
    <t>ThinkPad T490 14" FHD (1920x1080) IPS AG, i7-8665U,24 (8GB MB+16GB) DDR4 2400 SoDIMM, 256GB SSD M.2, Intel UHD, NoWWAN, WiFi, BT, TPM, FPR+SCR, 65W USB-C, 3Cell 50Wh, Win 10 Pro64-RUS, 3YR Onsite</t>
  </si>
  <si>
    <t>ThinkPad T490 14" FHD (1920x1080) IPS LP AG, I7-8565U 1.8G, 8+8GB DDR4 2666, 512GB_QLC+32GB_OPTANE, intel UHD 620, 4G-LTE, FPR,WiFi, BT, IR&amp;HD Cam, Win 10 Pro64,3y c.i., 1.46kg</t>
  </si>
  <si>
    <t>ThinkPad T490 14" WQHD (2560x1440) IPS Glossy 500N, I5-8265U 1.6G, 8GB DDR4, 256GB SSD M.2, intel UHD 620, NoWWAN, WiFi, BT, IR&amp;HD Cam, 3cell, Win10 Pro64 3y. Carry in, 1.46kg</t>
  </si>
  <si>
    <t>ThinkPad T490 14"FHD (1920x1080) IPS Touch, I7-8665U, 16GB, 512GB SSD M.2, intel UHD, NoWWAN, WiFi, BT, TPM, FPR,IR&amp;720 Cam, 65W USB-C, 3Cell 50Wh, Win 10 Pro64-ENG</t>
  </si>
  <si>
    <t>ThinkPad T490 Intel i5-8365U (4.10GHz), vPro, 14"FHD(1920x1080), Intel UHD620, 1x16GB RAM, 256GB SSD, Intel 9560 WIFI/BT 5.0 Combo(2x2 AC), 1GB Eth, No WWAN, No FPR, Cam/Mic, 50Wh batt, 3yr onsite, As</t>
  </si>
  <si>
    <t>ThinkPad T490, Intel Core i5-8365U (1.60GHz, 6MB) 14.0 1920x1080 Non-Touch, Windows 10 Pro 64, 8.0GB, 1x256GB SSD PCIe, Intel UHD 620, Intel9560AC+BT5, 720&amp;MIC&amp;Shutter, 3Cell Li-Pol 50Wh, 3YR Onsite</t>
  </si>
  <si>
    <t>ThinkPad T490s 14" FHD (1920x1080) IPS AG 250N, I5-8265U 1.6G, 8GB DDR4 2400, 256GB SSD M.2, intel UHD 620, NoWWAN, WiFi, BT, 720P HD Cam, 3cell,Win 10 Pro64 3y. Carry in, 1.27kg</t>
  </si>
  <si>
    <t>ThinkPad T490s 14" FHD (1920x1080) IPS AG 400N_EPF, I5-8265U 1.6G, 16GB Soldered DDR4 2400, 512GB SSD, intel UHD 620, WWAN Upgradable, WiFi, BT, IR&amp;HD Cam, Win 10 Pro64 1,27 3y. CI, 1.27kg</t>
  </si>
  <si>
    <t>ThinkPad T490s 14" FHD (1920x1080) IPS AG 400N_EPF, I7-8565U 1.8G, 16GB Soldered DDR4 2400, 512GB SSD, intel UHD 620, WWAN Upgradable, WiFi, BT, IR&amp;HD Cam, Win 10 Pro64, 1,27kg 3y CI</t>
  </si>
  <si>
    <t>ThinkPad T490s 14" FHD (1920x1080) WVA AG 400N, I7-8565U 1.8G, 16GB Soldered DDR4 2400, 512GB_QLC+32GB_OPTANE, intel UHD 620, 4G-LTE, WiFi, BT, IR&amp;HD Cam, Win 10 Pro64, 1,27kg 3y CI</t>
  </si>
  <si>
    <t>ThinkPad T490s 14" FHD (1920x1080) WVA AG 400N_EPF, I7-8565U 1.8G, 16GB Soldered DDR4 2400, 512GB SSD, intel UHD 620, 4G_LTE, WiFi, BT, IR&amp;HD Cam, Win 10 Pro64, 1,27kg 3y CI</t>
  </si>
  <si>
    <t>ThinkPad T490s 14" WQHD (2560x1440) WVA Glossy 500N, I7-8565U 1.8G, 16GB Soldered DDR4 2400, 512GB SSD M.2, intel UHD 620, 4G-LTE, WiFi, BT, IR&amp;HD Cam, 3cellWin 10 Pro64 3y. Carry in, 1.27kg</t>
  </si>
  <si>
    <t>ThinkPad T495 14"FHD (1920x1080), AMD Ryzen 5 Pro 3500U(3.7GHz), 1x8GB, 256GB SSD,  Radeon Vega8 Graphics, Intel 9260 WIFI/BT 5.0 Combo(2x2 AC), 1GB Eth, FPR, 3cell bat, Cam/Mic, Win10 P64, 3Y Ons, OS</t>
  </si>
  <si>
    <t>ThinkPad T495s 14" FHD (1920x1080) WVA AG 400N, RYZEN 7 PRO 3700U 2.3G, 16GB Soldered DDR4, 256GB SSD M.2, Radeon Vega  RX Vega 10, WWAN Upgradable, WiFi, BT, IR&amp;HD_ Cam, Win 10 Pro64, 3y c.i. 1,33kg</t>
  </si>
  <si>
    <t>ThinkPad T590 15,6 FHD (1920x1080) IPS, I7-8665U, 16GB, 512GB SSD M.2, MX250, NoWWAN, WiFi, BT, TPM, FPR, IR&amp;HD Cam, 65W USB-C, 3Cell 57Wh, Win 10 Pro64-RUS, 3YR Premier Support+ADP+SBTY+KYD</t>
  </si>
  <si>
    <t>ThinkPad T590 15,6 FHD (1920x1080) NT, i5-8365U 1.6G, 8GB, 1x512GB SSD PCIe, Intel UHD 620, WiFi, BT, HD Cam, 65W USB-C, 3Cell 57Wh, Win 10 Pro64, 3Y OS</t>
  </si>
  <si>
    <t>ThinkPad T590 15.6" FHD (1920x1080) IPS AG 250N, I5-8265U 1.6G, 8GB DDR4 , 256GB SSD M.2, intel UHD 620, 4G-LTE, WiFi, BT, 720P HD Cam, 3cell  Win 10 Pro64 3y. Carry in, 1.75kg</t>
  </si>
  <si>
    <t>ThinkPad T590" 15.6 FHD (1920x1080) IPS AG 250N, I7-8565U 1.8G, 8+8GB DDR4 2666, 512GB_QLC+32GB_OPTANE, intel UHD 620, 4G-LTE, WiFi, BT, IR&amp; HD Cam, Win 10 Pro64 3y. C.i., 1.75kg</t>
  </si>
  <si>
    <t>ThinkPad T59015,6 FHD (1920x1080) MT, i7-8665U 1.9G, 8GB, 256GB SSD PCIe, Intel UHD 620, WiFi, BT, HD Camera, 3 Cell 57Wh, Win 10 Pro, 3Y OS</t>
  </si>
  <si>
    <t>ThinkPad Ultrabook X1 Carbon Gen 8T 14" FHD (1920x1080) AG, i5-10210U 1.6G, 16GB LP3 2133, 256GB SSD M.2, Intel UHD, WiFi 6, BT, NoWWAN,FPR, IR&amp;HD Cam, 65W USB-C, 4cell 51Wh, Win 10 Pro, 3Y CI, 1.09kg</t>
  </si>
  <si>
    <t>ThinkPad Ultrabook X1 Carbon Gen 8T 14" FHD (1920x1080) AG, i5-10210U 1.6G, 8GB LP3 2133, 256GB SSD M.2, Intel UHD, WiFi 6, BT, NoWWAN, FPR, IR&amp;HD Cam, 65W USB-C, 4cell 51Wh, Win 10 Pro, 3Y CI, 1.09kg</t>
  </si>
  <si>
    <t>ThinkPad Ultrabook X1 Carbon Gen 8T 14" FHD (1920x1080) AG, i7-10510U 1.8G, 16GB LP3 2133, 512GB SSD M.2, Intel UHD, WiFi 6, BT, NoWWAN, FPR,IR&amp;HD Cam, 65W USB-C, 4cell 51Wh, Win 10 Pro, 3Y CI, 1.09kg</t>
  </si>
  <si>
    <t>ThinkPad Ultrabook X1 Carbon Gen 8T 14" FHD (1920x1080) AG, i7-10510U 1.8G, 16GB LP3 2133, 512GB SSD M.2, Intel UHD, WiFi 6, BT,4G-LTE, FPR, IR&amp;HD Cam, 65W USB-C, 4cell 51Wh, Win 10 Pro, 3Y CI, 1.09kg</t>
  </si>
  <si>
    <t>ThinkPad Ultrabook X1 Carbon Gen 8T 14" UHD (3840x2160) GL, i7-10510U 1.8G, 16GB LP3 2133, 512GB SSD M.2, Intel UHD, WiFi 6, BT, 4G-LTE, FPR,IR&amp;HD Cam, 65W USB-C, 4cell 51Wh, Win 10 Pro, 3Y CI, 1.09kg</t>
  </si>
  <si>
    <t>ThinkPad Ultrabook X1 Carbon Gen7 14" FHD(1920x1080) IPS 400N_EPF ,I7_8565U(1,80GHz),16GB, 512GB SSD, UHD HD Graphics620,4G-LTE, NoODD,WiFi,TPM,BT,FPR,3cell,Camera,Win10 Pro, 1.13Kg, 3y.Carry in</t>
  </si>
  <si>
    <t>ThinkPad Ultrabook X1 Carbon Gen7 14" FHD(1920x1080) IPS 400N_LP ,I7_8565U(1,80GHz),16GB, 512GB SSD, UHD HD Graphics620,4G-LTE, NoODD,WiFi,TPM,BT,FPR,3cell,Camera,Win10 Pro, 1.13Kg, 3y.Carry in</t>
  </si>
  <si>
    <t>ThinkPad Ultrabook X1 Carbon Gen7 14" FHD(1920x1080) IPS 400N_LP ,I7_8565U(1,80GHz),16GB, 512GB_QLC+32GB_OPTANE, UHD HD Graphics620,4G-LTE, NoODD,WiFi,TPM,BT,FPR,3cell,Camera,Win10 Pro, 1.13Kg, 3y.Car</t>
  </si>
  <si>
    <t>ThinkPad Ultrabook X1 Carbon Gen7 14" FHD(1920x1080) IPS AG 300N Multi-touch ,I7-8565U(1,80GHz),16GB, 512GB SSD, UHD HD Graphics620,4G-LTE, NoODD,WiFi,TPM,BT,FPR,3cell,Camera,Win10 Pro, 1.13Kg, 3y.C.i</t>
  </si>
  <si>
    <t>ThinkPad Ultrabook X1 Carbon Gen7 14" FHD(1920x1080) IPS,I7-8565U(1,80GHz),8GBLPDDR3,256GB SSD, UHD Graphics 620,WWANnone , NoODD,WiFi,TPM,BT,FPR,3cell,Camera,Win10 Pro, 1.1Kg, 3y.Carry in</t>
  </si>
  <si>
    <t>ThinkPad Ultrabook X1 Carbon Gen7 14" FHD(1920x1080) IPS,I7-8565U(1,80GHz),8GBLPDDR3,512GB SSD, UHD Graphics 620, WWAN none, NoODD,WiFi,TPM,BT,FPR,3cell,Camera,Win10 Pro, 1.1Kg, 3y.Carry in</t>
  </si>
  <si>
    <t>ThinkPad Ultrabook X1 Carbon Gen7 14" UHD(3840x2160) IPS Glossy 500N, I7_8565U(1,80GHz),16GB, 1TB SSD, UHD HD Graphics620,WWAN none, NoODD,WiFi,TPM,BT,FPR,3cell,Camera,Win10 Pro, 1.1Kg, 3y.Carry in</t>
  </si>
  <si>
    <t>ThinkPad Ultrabook X1 Carbon Gen7 14" UHD(3840x2160) IPS Glossy 500N, I7_8565U(1,80GHz),16GB, 512GB SSD, UHD HD Graphics620, 4G-LTE, NoODD,WiFi,TPM,BT,FPR,3cell,Camera,Win10 Pro, 1.1Kg, 3y.Carry in</t>
  </si>
  <si>
    <t>ThinkPad Ultrabook X1 Carbon Gen7 14" UHD(3840x2160) IPS Glossy 500N, I7-8565U(1,80GHz),16GB, 1TB SSD, UHD HD Graphics620,4G-LTE, NoODD,WiFi,TPM,BT,FPR,3cell,Camera,Win10 Pro, 1.1Kg, 3y.Carry in</t>
  </si>
  <si>
    <t>ThinkPad Ultrabook X1 Carbon Gen7 14" UHD(3840x2160) IPS Glossy 500N, I7-8565U(1,80GHz),16GB, 512GB SSD, UHD HD Graphics620,WWAN none, NoODD,WiFi,TPM,BT,FPR,3cell,Camera,Win10 Pro, 1.1Kg, 3y.Carry in</t>
  </si>
  <si>
    <t>ThinkPad Ultrabook X1 Carbon Gen7 14" WQHD(2560x1440) IPS,I7_8565U(1,80GHz),16GB, 256GB SSD, UHD HD Graphics620,4G-LTE, NoODD,WiFi,TPM,BT,FPR,3cell,Camera,Win10 Pro, 1.13Kg, 3y.Carry in</t>
  </si>
  <si>
    <t>ThinkPad Ultrabook X1 Carbon Gen7 14"FHD(1920x1080) IPS 400N_EPF,I5-8265U(1,6GHz),16GBLPDDR3, 512GB SSD M.2, UHD Graphics 620 , 4G-LTE,NoODD,WiFi,4cell,Camera, Win10 Pro, 1.1Kg, 3y. Carry in</t>
  </si>
  <si>
    <t>ThinkPad Ultrabook X1 Carbon Gen7 14"FHD(1920x1080) IPS,I5-8265U(1,6GHz),16GBLPDDR3,256GB SSD, UHD Graphics 620 ,NoODD,WiFi, 4G-LTE,4cell,Camera, Win10 Pro, 1.1Kg, 3y. Carry in</t>
  </si>
  <si>
    <t>ThinkPad Ultrabook X1 Carbon Gen7 14"FHD(1920x1080) IPS,I5-8265U(1,6GHz),8GBLPDDR3,256GB SSD, UHD Graphics 620 ,NoODD,WiFi, 4G-LTE,4cell,Camera, Win10 Pro, 1.1Kg, 3y. Carry in</t>
  </si>
  <si>
    <t>ThinkPad Ultrabook X1 Carbon Gen7 14"FHD(1920x1080) IPS,I5-8265U(1,6GHz),8GBLPDDR3,256GB SSD, UHD Graphics 620 ,NoODD,WiFi,WWANnone,4cell,Camera, Win10 Pro, 1.1Kg, 3y. Carry in</t>
  </si>
  <si>
    <t>ThinkPad X1 Extreme Gen2 15.6 UHD (3840x2160) IPS AG 500N, I7-9750H 2.6G, 16GB DDR4 2666, 512GB SSD M.2, GTX 1650, NoWWAN,WiFi 6,BT,TPM,FPR+SCR,720P,135W AC, 4 Cell, Win 10 Pro, 3YR CI, Carbon, 1.7 kg</t>
  </si>
  <si>
    <t>ThinkPad X1 Tablet Gen3 13" QHD+ (3000x2000) IPS, i5-8250U, 8GB LPDDR3, 256GB SSD, 4G-LTE, WiFi, BT, Cam IR&amp;HD/8MP, FPR, TPM2, MicSD4-1, PEN PRO, 4 Cell, Win 10 Pro64-RUS, Black, 3YR Carry-in</t>
  </si>
  <si>
    <t>ThinkPad X1 Tablet Gen3 13" QHD+ (3000x2000) IPS, i5-8250U, 8GB LPDDR3, 256GB SSD, WiFi, BT, Cam IR&amp;HD/8MP, FPR, TPM2, MicSD4-1, PEN PRO, 4 Cell, Win 10 Pro64-RUS, Black, 3YR Carry-in</t>
  </si>
  <si>
    <t>ThinkPad X1 Yoga G5 T 14" FHD (1920x1080) AR MT, i5-10210U 1.6G, 16GB LP3 2133, 256GB SSD M.2, Intel UHD, WiFi 6, BT, NoWWAN, FPR,Pen, IR&amp;HD Cam, 65W USB-C, 4cell 51Wh, Win 10 Pro, 3Y CI, Gray, 1.36kg</t>
  </si>
  <si>
    <t>ThinkPad X1 Yoga G5 T 14" FHD (1920x1080) AR MT, i5-10210U 1.6G, 16GB LP3 2133, 512GB SSD M.2, Intel UHD, WiFi 6, BT, NoWWAN, FPR,Pen, IR&amp;HD Cam, 65W USB-C, 4cell 51Wh, Win 10 Pro, 3Y CI, Gray, 1.36kg</t>
  </si>
  <si>
    <t>ThinkPad X1 Yoga G5 T 14" FHD (1920x1080) AR MT, i7-10510U 1.8G, 16GB LP3 2133, 1TB SSD M.2, Intel UHD, WiFi 6, BT, NoWWAN, FPR, Pen, IR&amp;HD Cam, 65W USB-C, 4cell 51Wh, Win 10 Pro, 3Y CI, Gray, 1.36kg</t>
  </si>
  <si>
    <t>ThinkPad X1 Yoga G5 T 14" FHD (1920x1080) AR MT, i7-10510U 1.8G, 16GB LP3 2133, 512GB SSD M.2, Intel UHD, WiFi 6, BT, NoWWAN, FPR,Pen, IR&amp;HD Cam, 65W USB-C, 4cell 51Wh, Win 10 Pro, 3Y OS, Gray, 1.36kg</t>
  </si>
  <si>
    <t>ThinkPad X1 YOGA Gen 4 14" TOUCH FHD(1920x1080) WVA EPF , I7-8565U(1,8 GHz),16GB LPDDR3,512GB SSD, Intel HD 620,NoODD, 4G LTE,FPR,WiFi,BT,4cell, PenPRO,Win 10 PRO 64, Gray, 1,36 Kg,3y.Carry in</t>
  </si>
  <si>
    <t>ThinkPad X1 YOGA Gen 4 14" TOUCH WQHD(2560x1440) WVA, I5-8265U(1,6 GHz),8GB LPDDR3,256GB SSD, Intel HD 620,NoODD,4G-LTE,FPR,WiFi,BT,4cell, PenPRO,Win 10 PRO 64, Gray, 1,36 Kg,3y.Carry in</t>
  </si>
  <si>
    <t>ThinkPad X1 YOGA Gen 4 14" WQHD (2560x1440) Touch, i7-8665U, 16GB, 512GB SSD M.2, Intel UHD, WiFi, BT, TPM, EEC2, 65W USB-C, 4Cell 51Wh, Win 10 Pro64-RUS, 3YR Premier Support+KYD+ADP</t>
  </si>
  <si>
    <t>ThinkPad X1 Yoga Gen 5 14" FHD (1920x1080)MT, i7-10610U 1.8G, 16GB, 256GB SSD M.2, Intel UHD, WiFi, BT, TPM2, FPR, Pen, IR Cam, 65W USB-C, 4cell 51Wh, Win 10 Pro64 RUS, 3Y PS+SBTY+KYD</t>
  </si>
  <si>
    <t>ThinkPad X13 G1 T 13,3" FHD (1920x1080) IPS AG 300N, i5-10210U 1.6G, 8GB DDR4 3200, 256GB SSD M.2, Intel UHD, WiFI 6, BT, NoWWAN, FPR, IR&amp;HD Cam, 65W USB-C, 6cell 48Wh, Win 10 Pro, 3Y OS</t>
  </si>
  <si>
    <t>ThinkPad X13 G1 T 13,3" FHD (1920x1080) IPS AG 300N, i7-10510U 1.8G, 16GB DDR4 3200, 1TB SSD M.2, Intel UHD, WiFi 6, BT, NoWWAN, FPR, HD Cam, 65W USB-C, 6cell 48Wh, Win 10 Pro, 3Y CI</t>
  </si>
  <si>
    <t>ThinkPad X13 Yoga G1 T 13,3" FHD (1920x1080), i5-10210U 1.6G, 8GB DDR4 3200, 256GB SSD M.2, Intel UHD, WiFI, BT, 4G-LTE, FPR+SCR, HD Cam, 65W USB-C, 3cell 50Wh, NoOS, 3Y CI</t>
  </si>
  <si>
    <t>ThinkPad X390 13.3 FHD (1920x1080) MT, Intel Core i7-8665U 1.9G, 16GB, 256GB PCIe, Intel UHD 620, WiFi, BT, HD Camera, 6 Cell, Win 10 Pro, 3Y OS</t>
  </si>
  <si>
    <t>ThinkPad X390 13.3 FHD (1920x1080), i5-8365U 1.6G, 8GB DDR4-2400, 256GB SSD M.2, Intel UHD, NoWWAN WiFi, BT, FPR, EEC2, TPM2, 65W USB-C, 6cell 48Wh, Win 10 Pro 64 RUS</t>
  </si>
  <si>
    <t>ThinkPad X390 13.3" FHD (1920x1080) IPS AG 300N, I5-8265U 1.6G, 16GB Soldered DDR4 2400, 512GB_QLC+32GB_OPTANE, Intel UHD 620, NoWWAN, WiFi, BT, IR&amp;HD_Cam, Win 10 Pro64, 3y Carri in, 1.22kg</t>
  </si>
  <si>
    <t>ThinkPad X390 13.3" FHD (1920x1080) IPS AG 300N, I5-8265U 1.6G, 8GB DDR4 2400, 256GB SSD M.2, Intel UHD 620, NoWWAN, WiFi, BT, 720P HD Cam, 3cell  Win 10 Pro64 3y. Carry in, 1.22kg</t>
  </si>
  <si>
    <t>ThinkPad X390 13.3" FHD (1920x1080) IPS AG 400N EPF, I5-8265U 1.6G, 8GB DDR4 2400, 256GB SSD M.2, Intel UHD 620, 4G-LTE, WiFi, BT, IR&amp;HD Cam, Win 10 Pro64, 3y ci, 1.22kg</t>
  </si>
  <si>
    <t>ThinkPad X390 13.3" FHD (1920x1080) WVA AG 400N EPF, I5-8265U 1.6G, 16GB Soldered DDR4 2400, 256GB SSD M.2, Intel UHD 620, 4G-LTE, WiFi, BT, IR&amp;HD Cam, Win 10 Pro64, 3Y OS, 1.22kg</t>
  </si>
  <si>
    <t>ThinkPad X390 Intel i5-8365U (4.10GHz), vPro, 13.3"FHD(1920x1080), UHD620, 1x16GB RAM, 256GB SSD, 9560 WIFI/BT 5.0 (2x2 AC), 1GB Eth (dongle needed), No WWAN, No FPR, Cam/Mic, 48Wh batt, 3yr onsite, A</t>
  </si>
  <si>
    <t>ThinkPad X390 Yoga 13.3 FHD (1920x1080), i7-8565U, 16GB, 512GB SSD M.2, Intel UHD 620, NoWWAN, WiFi, BT, HD Cam, TPM2, EEC2, Pen Pro, 3cell 50Wh, 65W USB-C, Win 10 Pro64 RUS, 3Y SBTY</t>
  </si>
  <si>
    <t>ThinkPad X390 Yoga 13.3" FHD (1920x1080) IPS 300N TOUCH, I5-8265U 1.6G, 8GB DDR4 2400, 256GB SSD M.2, Intel UHD 620, 4G-LTE, WiFi, BT, 720P HD Cam, Win 10 Pro64, 3y Carry in, 1.56kg</t>
  </si>
  <si>
    <t>ThinkPad X390 Yoga 13.3" FHD (1920x1080) IPS 300N TOUCH, I7-8565U 1.8G, 8GB DDR4 2400, 512GB SSD M.2, Intel UHD 620, 4G-LTE, WiFi, BT, 720P HD Cam, Win 10 Pro64, 3y. Carry in, 1.56kg</t>
  </si>
  <si>
    <t>ThinkPad X390 Yoga 13.3" FHD (1920x1080) TOUCH, i5-8365U, 16GB, 256GB SSD M.2, intel UHD, NoWWAN, WiFi, BT, TPM2.0, EEC2, Pen Pro, 65W USB-C, 3Cell 50 Wh int., Win 10 Pro64-RUS</t>
  </si>
  <si>
    <t>ThinkPad X390, Intel Core i5-8365U (1.60GHz, 6MB) 13.3 1366x768 , Windows 10 Pro 64, 16.0GB, 1x256GB PCIe, Intel UHD 620, Intel9560ac+BT5, 720p HD Camera, 6 Cell Li-Polymer, 3 Year On-site</t>
  </si>
  <si>
    <t>ThinkPad X390, Intel Core i5-8365U (1.60GHz, 6MB) 13.3 1920x1080 , Windows 10 Pro 64, 8.0GB, 1x256GB PCIe, Intel UHD 620, Intel9560ac+BT5, 720p HD Camera, 6 Cell Li-Polymer, 3YR Premier NBD</t>
  </si>
  <si>
    <t>ThinkPad X395 13.3" HD (1366x768)TN NT, AMD R5 PRO 3500U, 8GB Soldered, 256GB SSD M.2, Radeon Vega 8, WiFi, BT, TPM2, EEC2, 6cell 48Wh, 65W USB-C, Win 10 Pro 64 RUS, 3Y PS+KYD+SBTY</t>
  </si>
  <si>
    <t>ThinkPad X395, AMD Ryzen 5 3500U (2.10GHz, 2MB) 13.3 1920x1080 Multitouch, Windows 10 Pro 64, 8.0GB, 1x256GB SSD PCIe, AMD Vega8 Graphics, Intel9260ac+BT5, 720p HD Camera, 6 Cell Li-Polymer, 3YR Premi</t>
  </si>
  <si>
    <t>ACER Aspire (БО) 315-42-R4WX AMD Ryzen 7 3700U/8GB/256GB SSD/noODD/15.6 FHD/AMD Radeon Vega 10/WiFi+BT/Cam/Linux/Black</t>
  </si>
  <si>
    <t>ACER Aspire (БО) A315-23-A5BP AMD Athlon 3020e/4GB/128GB SSD/15.6"FHD/AMD Radeon/DOS/Black</t>
  </si>
  <si>
    <t>ACER Aspire (БО) A315-23-R8UL AMD Athlon 3050U/4GB/256GB SSD/15.6"FHD/AMD Radeon/DOS/Black</t>
  </si>
  <si>
    <t>ACER Aspire (БО) A315-23-R96P AMD Athlon 3050U/8GB/256GB SSD/15.6"FHD/AMD Radeon/DOS/Black</t>
  </si>
  <si>
    <t>ACER Aspire (БО) A315-34-C2E4 Intel Celeron N4000/4GB/128GB SSD/15.6"FHD/UHD/DOS/Black</t>
  </si>
  <si>
    <t>ACER Aspire (БО) A315-34-P6PE Intel Pentium N5000 QUAD/4GB/256GB SSD/15.6"FHD/UHD/Linux/Black</t>
  </si>
  <si>
    <t>ACER Aspire (БО) A315-42-R0MN AMD Ryzen 5 3500U/8GB/512GB SSD/noODD/15.6" FHD/Vega 8/Linux/black</t>
  </si>
  <si>
    <t>ACER Aspire (БО) A315-42-R2GJ AMD Ryzen 7 3700U/16GB/512GB SSD/noODD/15.6" FHD/ Vega 10/WiFi+BT/Linux/black</t>
  </si>
  <si>
    <t>ACER Aspire (БО) A315-42-R2MK AMD Ryzen 3 3200U/4GB/256GB SSD/noODD/15.6" FHD/VGA int/noOS/black</t>
  </si>
  <si>
    <t>ACER Aspire (БО) A315-42-R3V3 AMD Ryzen 5 3500U/4GB/1TB/noODD/15.6" FHD/Vega 8/Linux/black</t>
  </si>
  <si>
    <t>ACER Aspire (БО) A315-42-R55C AMD Ryzen 3 3200U/4GB/1TB/noODD/15.6" HD/VGA int/Win10/black</t>
  </si>
  <si>
    <t>ACER Aspire (БО) A315-42-R703 AMD Ryzen 5 3500U/8GB/256GB SSD/noODD/15.6" FHD/Vega 8/Win10/black</t>
  </si>
  <si>
    <t>ACER Aspire (БО) A315-42-R73M AMD Ryzen 3 3200U/4GB/1TB/noODD/15.6" HD/AMD Radeon Vega 3/WiFi+BT/Linux/black</t>
  </si>
  <si>
    <t>ACER Aspire (БО) A315-42-R8GL AMD Ryzen 7 3700U/12GB/512GB SSD/noODD/15.6" FHD/Vega 10/WiFi+BT/Linux</t>
  </si>
  <si>
    <t>ACER Aspire (БО) A315-42-R9AF AMD Ryzen 5 3500U/16GB/256GB SSD/15.6 FHD/AMD Radeon Vega 8/WiFi+BT/DOS/Black</t>
  </si>
  <si>
    <t>ACER Extensa (БО) 15 EX215-51G-38J7  Intel Core i3 10110U/4GB/128GB SSD/noODD/15.6" FHD/MX230 2GB/WiFi+BT/Win10/black</t>
  </si>
  <si>
    <t>ACER Extensa (БО) EX215-21G-62KJ AMD A6 9220e/8GB/256GB SSD/noODD/15.6" FHD/530 2GB/noOS/black</t>
  </si>
  <si>
    <t>ACER Extensa (БО) EX215-31-P802 Intel Pentium N5030/4GB/500GB/noODD/15.6" HD/VGA int/Win10/black</t>
  </si>
  <si>
    <t>ACER Extensa (БО) EX215-31-P8QF Intel Pentium N5030/4GB/500GB/noODD/15.6" HD/VGA int/noOS/black</t>
  </si>
  <si>
    <t>ACER Extensa (БО) EX215-51-33CN Intel Core i3 10110U/8GB/256GB SSD/noODD/15.6" FHD/VGA int/W10Pro/black</t>
  </si>
  <si>
    <t>ACER Extensa (БО) EX215-51-59L4 Intel Core i5 10210U/8GB/256GB SSD/noODD/15.6" FHD/VGA int/noOS/black</t>
  </si>
  <si>
    <t>ACER Extensa (БО) EX215-51K-32X0 Intel Core i3 8130U/4GB/256GB SSD/noODD/15.6" FHD/VGA int/noOS/black</t>
  </si>
  <si>
    <t>ACER Extensa (БО) EX215-51KG-56VN Intel Core i5 6300U/8GB/256GB SSD/noODD/15.6" FHD/MX130 2GB/DOS/black</t>
  </si>
  <si>
    <t>ACER Extensa (БО) EX2540-524C Intel Core i5 7200U/4GB/2TB HDD/DVD-RW/15.6" FHD/Intel HD/WiFi+BT/Linux</t>
  </si>
  <si>
    <t>ACER Extensa (БО)15 EX215-51G-31DD Intel Core i3 10110U/4GB/128GB SSD/noODD/15.6" FHD/MX230 2GB/WiFi+BT/Endless/black</t>
  </si>
  <si>
    <t>ACER TravelMate (БО) TMP259-G2-MG-39CJ Intel Core i3 7020U/4Gb/500Gb/noODD/15.6" FHD/940MX 2Gb/Win10/black</t>
  </si>
  <si>
    <t>ASUS F413FA Intel i3-10110U/4Gb/256Gb SSD/14.0" FHD IPS Anti-Glare/WIFI/Win10 Bespoke Black</t>
  </si>
  <si>
    <t>ASUS H700GV Intel Core i7-9750H/16Gb/512Gb SSD/17.3" WUXGA IPS Anti-glare/NVIDIA® GeForce® RTX 2060 6Gb GDDR6/Wi-Fi/Win10 Star Grey</t>
  </si>
  <si>
    <t>ASUS K413FA (BTS20) Intel Core i3-10110U/8Gb/256Gb SSD/14.0" FHD IPS Anti-glare/Wi-Fi/Win10 Hearty Gold</t>
  </si>
  <si>
    <t>ASUS K413FA (BTS20) Intel Core i3-10110U/8Gb/256Gb SSD/14.0" FHD IPS Anti-glare/Wi-Fi/Win10 Indie Black</t>
  </si>
  <si>
    <t>ASUS K413FA (BTS20) Intel Core i3-10110U/8Gb/256Gb SSD/14.0" FHD IPS Anti-glare/Wi-Fi/Win10 Transparent Silver</t>
  </si>
  <si>
    <t>ASUS K413FA (BTS20) Intel Core i5-10210U/8Gb/256Gb SSD/14.0" FHD IPS Anti-glare/Wi-Fi/Win10 Indie Black</t>
  </si>
  <si>
    <t>ASUS K413FQ (BTS20) Intel Core i5-10210U/8Gb/512Gb SSD/14.0" FHD IPS Anti-glare/NVIDIA® GeForce® MX350 2Gb GDDR5/Wi-Fi/Win10 Indie Black</t>
  </si>
  <si>
    <t>ASUS K413FQ (Pronet BTS20) Intel Core i5-10210U/8Gb/512Gb SSD/14.0" FHD IPS Anti-glare/NVIDIA® GeForce® MX350 2Gb GDDR5/Wi-Fi/No OS Indie Black</t>
  </si>
  <si>
    <t>ASUS M433IA (BTS20) AMD Ryzen 3 4300U/8Gb/256Gb SSD/14.0" FHD IPS Anti-Glare/Wi-Fi/Win10 Indie Black</t>
  </si>
  <si>
    <t>ASUS M509DJ (BTS20) AMD R3-3200U/8Gb/512Gb SSD/No ODD/15.6" FHD IPS Anti-Glare/NVIDIA GeForce MX230 2Gb GDDR5/No OS Slate Grey</t>
  </si>
  <si>
    <t>ASUS M509DJ (BTS20) AMD R5-3500U/8Gb/256Gb SSD/No ODD/15.6" FHD IPS Anti-Glare/NVIDIA GeForce MX230 2Gb GDDR5/Win10 Slate Gray</t>
  </si>
  <si>
    <t>ASUS M533IA (BTS20) AMD Ryzen 5 4500U/8Gb/256Gb SSD/15.6" FHD IPS Anti-Glare/Wi-Fi/Win10 Gaia Green</t>
  </si>
  <si>
    <t>ASUS M533IA (BTS20) AMD Ryzen 5 4500U/8Gb/256Gb SSD/15.6" FHD IPS Anti-Glare/Wi-Fi/Win10 Indie Black</t>
  </si>
  <si>
    <t>ASUS PRO P1440FA Intel i3 10110U/8Gb/256Gb SSD/No ODD/14.0" FHD Anti-Glare/Linux Grey</t>
  </si>
  <si>
    <t>ASUS ROG G512LV Intel i7-10750H/16Gb/1Tb SSD/NO ODD/15.6" FHD IPS Anti-Glare 144Hz/NVIDIA® GeForce RTX™ 2060 6Gb GDDR6/Wi-Fi/No OS Original Black</t>
  </si>
  <si>
    <t>ASUS ROG G512LV Intel i7-10750H/16Gb/1Tb SSD/NO ODD/15.6" FHD IPS Anti-Glare 144Hz/NVIDIA® GeForce RTX™ 2060 6Gb GDDR6/Wi-Fi/Win10 Original Black</t>
  </si>
  <si>
    <t>ASUS ROG G512LW Intel i7-10750H/16Gb/1Tb SSD/NO ODD/15.6" FHD IPS Anti-Glare 144Hz/NVIDIA® GeForce RTX™ 2070 8Gb GDDR6/Wi-Fi/No OS Original Black</t>
  </si>
  <si>
    <t>ASUS ROG G512LW Intel i7-10750H/16Gb/1Tb SSD/NO ODD/15.6" FHD IPS Anti-Glare 144Hz/NVIDIA® GeForce RTX™ 2070 8Gb GDDR6/Wi-Fi/Win10 Original Black</t>
  </si>
  <si>
    <t>ASUS ROG G532LWS SCAR Intel i7-10875H/16Gb/512Gb SSD*2 RAID/NO ODD/15.6" FHD IPS Anti glare 240Hz/NVIDIA® GeForce® RTX 2070 SUPER™ 8Gb GDDR6/Wi-Fi/No OS Black + ROG backpack</t>
  </si>
  <si>
    <t>ASUS ROG G532LWS SCAR Intel i7-10875H/16Gb/512Gb SSD*2 RAID/NO ODD/15.6" FHD IPS Anti glare 240Hz/NVIDIA® GeForce® RTX 2070 SUPER™ 8Gb GDDR6/Wi-Fi/Win10 Black + ROG backpack</t>
  </si>
  <si>
    <t>ASUS ROG G712LU Intel i7-10750H/16Gb/1Tb SSD/No ODD/17.3" FHD IPS Anti glare 144Hz/NVIDIA® GeForce® GTX 1660Ti 6Gb GDDR6/Wi-Fi/Win10 Original Black</t>
  </si>
  <si>
    <t>ASUS ROG GA401II AMD Ryzen 5 4600HS/16Gb/512Gb SSD/NO ODD/14.0" FHD IPS Anti glare 120Hz/NVIDIA® GeForce® GTX 1650 Ti 4Gb GDDR6/Wi-Fi/Win10 Eclipse Gray + ROG sleeve</t>
  </si>
  <si>
    <t>ASUS ROG GA401IU AMD Ryzen 7-4800HS/8Gb/512Gb SSD/NO ODD/14.0" FHD IPS Anti glare 120Hz/NVIDIA GeForce GTX 1660Ti with Max-Q Design 6Gb GDDR6/Wi-Fi/Win10 Eclipse Gray AniMe Matrix version + ROG sleeve</t>
  </si>
  <si>
    <t>ASUS ROG GA401IV AMD Ryzen 9 4900HS/16Gb/1Tb SSD/NO ODD/14.0" FHD IPS Anti glare 120Hz/NVIDIA® GeForce RTX™ 2060 with Max-Q Design 6Gb GDDR6/Wi-Fi/Win10 Eclipse Gray AniMe Matrix version + ROG sleeve</t>
  </si>
  <si>
    <t>ASUS ROG GA502IU AMD Ryzen 7-4800HS/8Gb/512Gb SSD/NO ODD/15.6" FHD IPS Anti glare 144Hz/NVIDIA GeForce GTX 1660Ti with Max-Q Design 6Gb GDDR6/Wi-Fi/No OS Brushed Black + Gaming bag</t>
  </si>
  <si>
    <t>ASUS ROG GA502IV AMD Ryzen 7-4800HS/16Gb/1Tb SSD/NO ODD/15.6" FHD IPS Anti glare 144Hz/NVIDIA® GeForce RTX™ 2060 with Max-Q Design 6Gb GDDR6/Wi-Fi/No OS Brushed Black + Bag</t>
  </si>
  <si>
    <t>ASUS ROG GA502IV AMD Ryzen 7-4800HS/16Gb/1Tb SSD/NO ODD/15.6" FHD IPS Anti glare 144Hz/NVIDIA® GeForce RTX™ 2060 with Max-Q Design 6Gb GDDR6/Wi-Fi/Win10 Brushed Black + Bag</t>
  </si>
  <si>
    <t>ASUS ROG GU502LU Intel i7-10750H/16Gb/512Gb SSD/NO ODD/15.6" FHD IPS Anti glare 240Hz/NVIDIA® GeForce® GTX 1660Ti 6Gb GDDR6/Wi-Fi/Win10 Brushed Black + ROG backpack</t>
  </si>
  <si>
    <t>ASUS ROG GX550LXS Intel i9-10980HK/32Gb/1Tb + 1Tb SSD/NO ODD/15.6" UHD IPS 60Hz/NVIDIA® GeForce RTX™ 2080 with Max-Q Design 8Gb GDDR6/Wi-Fi/Win10 Gunmetal Gray + Bag</t>
  </si>
  <si>
    <t>ASUS ROG GX701LV Intel i7-10750H/16Gb/1Tb SSD/NO ODD/17.3" FHD IPS 144Hz/NVIDIA® GeForce RTX™ 2060 6Gb GDDR6/Camera/Wi-Fi/Win10 Black + ROG Gladius II Gaming Mouse</t>
  </si>
  <si>
    <t>ASUS ROG GX701LXS Intel i7-10875H/16Gb/1Tb SSD/NO ODD/17.3" FHD IPS 300Hz/NVIDIA® GeForce RTX™ 2080 Super with Max-Q Design 8Gb GDDR6/Wi-Fi/Win10 Black + ROG backpack for 17</t>
  </si>
  <si>
    <t>ASUS S333JQ (Pronet BTS20) Intel i5-1035G1/8Gb/512Gb SSD/No ODD/13.3" FHD IPS Anti-Glare/NVIDIA® GeForce® MX350 2Gb GDDR5/Wi-Fi/No OS Dreamy White</t>
  </si>
  <si>
    <t>ASUS S333JQ (Pronet BTS20) Intel i5-1035G1/8Gb/512Gb SSD/No ODD/13.3" FHD IPS Anti-Glare/NVIDIA® GeForce® MX350 2Gb GDDR5/Wi-Fi/No OS Indie Black</t>
  </si>
  <si>
    <t>ASUS S333JQ (Pronet BTS20) Intel i5-1035G1/8Gb/512Gb SSD/No ODD/13.3" FHD IPS Anti-Glare/NVIDIA® GeForce® MX350 2Gb GDDR5/Wi-Fi/Win10 Dreamy White</t>
  </si>
  <si>
    <t>ASUS S333JQ (Pronet BTS20) Intel i5-1035G1/8Gb/512Gb SSD/No ODD/13.3" FHD IPS Anti-Glare/NVIDIA® GeForce® MX350 2Gb GDDR5/Wi-Fi/Win10 Indie Black</t>
  </si>
  <si>
    <t>ASUS S433FA (BTS20) Intel i5-10210U/8Gb/256Gb SSD/No ODD/14.0" FHD IPS Anti-Glare/Wi-Fi/Win10 Gaia Green</t>
  </si>
  <si>
    <t>ASUS S533FL (BTS20) Intel i5-10210U/8Gb/256Gb SSD/No ODD/15.6" FHD IPS Anti-Glare/NVIDIA GeForce MX250 2Gb GDDR5/Wi-Fi/Win10 Indie Black</t>
  </si>
  <si>
    <t>ASUS S533FL (BTS20) Intel i7-10510U/8Gb/512Gb SSD/No ODD/15.6" FHD IPS Anti-Glare/NVIDIA GeForce MX250 2Gb GDDR5/Wi-Fi/Win10 Gaia Green</t>
  </si>
  <si>
    <t>ASUS S533FL (BTS20) Intel i7-10510U/8Gb/512Gb SSD/No ODD/15.6" FHD IPS Anti-Glare/NVIDIA GeForce MX250 2Gb GDDR5/Wi-Fi/Win10 Indie Black</t>
  </si>
  <si>
    <t>ASUS S533FL (BTS20) Intel i7-10510U/8Gb/512Gb SSD/No ODD/15.6" FHD IPS Anti-Glare/NVIDIA GeForce MX250 2Gb GDDR5/Wi-Fi/Win10 Resolute Red</t>
  </si>
  <si>
    <t>ASUS TP412FA (BTS20) Intel Core i3-8145U/4Gb/256Gb SSD/No ODD/14.0" Touch FHD Glare/Wi-Fi/Win10 Star Grey</t>
  </si>
  <si>
    <t>ASUS TUF FX505DT AMD Ryzen 5 3550H/8Gb/1Tb + 256Gb SSD/No ODD/15.6" FHD IPS Anti-Glare 60Hz/NVIDIA GeForce GTX 1650 4Gb GDDR5/Wi-Fi/No OS Gold Steel</t>
  </si>
  <si>
    <t>ASUS TUF FX505DT AMD Ryzen 5 3550H/8Gb/1Tb + 256Gb SSD/No ODD/15.6" FHD IPS Anti-Glare 60Hz/NVIDIA GeForce GTX 1650 4Gb GDDR5/Wi-Fi/Win10 Black Gold Steel</t>
  </si>
  <si>
    <t>ASUS TUF FX505DT AMD Ryzen 5 3550H/8Gb/256Gb SSD/No ODD/15.6" FHD IPS Anti-Glare 60Hz/NVIDIA GeForce GTX 1650 4Gb GDDR5/Wi-Fi/Win10 Gold Steel</t>
  </si>
  <si>
    <t>ASUS TUF FX505DT AMD Ryzen 5 3550H/8Gb/512Gb SSD/No ODD/15.6" FHD IPS Anti-Glare 60Hz/NVIDIA GeForce GTX 1650 4Gb GDDR5/Camera/Wi-Fi/Win10 Black (Gold Steel)</t>
  </si>
  <si>
    <t>ASUS TUF FX505DT AMD Ryzen 5 3550H/8Gb/PCIE NVME 256G M.2 SSD/No ODD/15.6" FHD IPS Anti-Glare 60Hz/NVIDIA GeForce GTX 1650 4Gb GDDR5/Camera/Wi-Fi/No OS Gold Steel</t>
  </si>
  <si>
    <t>ASUS TUF FX506II AMD Ryzen 5 4600H/16Gb/512Gb SSD/No ODD/15.6" FHD IPS Anti-Glare 144Hz/NVIDIA GeForce GTX 1650 Ti 4Gb GDDR6/Wi-Fi/No OS Fortress Gray</t>
  </si>
  <si>
    <t>ASUS TUF FX506II AMD Ryzen 5 4600H/16Gb/512Gb SSD/No ODD/15.6" FHD IPS Anti-Glare 144Hz/NVIDIA GeForce GTX 1650 Ti 4Gb GDDR6/Wi-Fi/Win10 Fortress Gray</t>
  </si>
  <si>
    <t>ASUS TUF FX506IU AMD Ryzen 7 4800H/16Gb/512Gb SSD/No ODD/15.6" FHD IPS Anti-Glare 144Hz/NVIDIA GeForce GTX 1660Ti 6Gb GDDR6/Wi-Fi/Win10 Fortress Gray</t>
  </si>
  <si>
    <t>ASUS TUF FX506IU AMD Ryzen 7 4800H/8Gb/512Gb SSD/No ODD/15.6" FHD IPS Anti-Glare 144Hz/NVIDIA GeForce GTX 1660Ti 6Gb GDDR6/Wi-Fi/No OS Fortress Gray</t>
  </si>
  <si>
    <t>ASUS TUF FX506IV AMD Ryzen 7 4800H/16Gb/512Gb SSD/No ODD/15.6" FHD IPS Anti-Glare 144Hz/NVIDIA® GeForce RTX™ 2060 6Gb GDDR6/Wi-Fi/No OS Fortress Gray</t>
  </si>
  <si>
    <t>ASUS TUF FX705DT AMD Ryzen 5 3550H/16Gb/512Gb SSD/No ODD/17.3" FHD IPS Anti-Glare 120Hz/NVIDIA GeForce GTX 1650 4Gb GDDR5/Camera/Wi-Fi/Win10 Black Gold Steel</t>
  </si>
  <si>
    <t>ASUS X509JA (BTS20) Intel i3-1005G1/8Gb/256Gb SSD/No ODD/15.6" FHD Anti-Glare/Win10 Slate Grey</t>
  </si>
  <si>
    <t>ASUS X509JA (BTS20) Intel i5-1035G1/8Gb/256Gb SSD/No ODD/15.6" FHD Anti-Glare/Endless Slate Grey</t>
  </si>
  <si>
    <t>ASUS X509JA (BTS20) Intel i5-1035G1/8Gb/256Gb SSD/No ODD/15.6" FHD Anti-Glare/Win10 Slate Grey</t>
  </si>
  <si>
    <t>ASUS X509JB (BTS20) Intel  i5-1035G1/8Gb/256Gb SSD/No ODD/15.6" FHD Anti-Glare/NVIDIA GeForce MX110 2Gb GDDR5/Endless Slate Grey</t>
  </si>
  <si>
    <t>ASUS X512DA (BTS20)  AMD R3-3200U/8Gb/256Gb SSD/15.6" FHD Anti-Glare/WIFI/Endless Slate Gray</t>
  </si>
  <si>
    <t>ASUS X512DA (Pronet BTS20)  AMD R5-3500U/8Gb/512Gb SSD/15.6" FHD IPS Anti-Glare/WIFI/No OS Transparent Silver</t>
  </si>
  <si>
    <t>ASUS X540BA (BTS20) AMD A4-9125/4Gb/128Gb SSD/No ODD/15.6" HD Anti-Glare/WIFI/Win10 Silver Gradient</t>
  </si>
  <si>
    <t>ASUS X540MA (BTS20) Intel N5000/4Gb/256Gb SSD/15.6" HD Anti-Glare/Endless Chocolate Black</t>
  </si>
  <si>
    <t>ASUS X571LI (BTS20) Intel i5-10300H/8Gb/512Gb SSD/15.6" FHD IPS Anti-Glare/NVIDIA® GeForce® GTX 1650 Ti 4Gb GDDR6/Win10 Star Black</t>
  </si>
  <si>
    <t>ASUS X705MA (BTS20) Intel N5000/4Gb/1Tb/No ODD/17.3" HD+ Anti-Glare/Cam/Wi-Fi/Endless Grey</t>
  </si>
  <si>
    <t>ASUS X705MA (BTS20) Intel N5000/4Gb/1Tb/No ODD/17.3" HD+ Anti-Glare/Cam/Wi-Fi/Win10 Star Grey</t>
  </si>
  <si>
    <t>Dell Inspiron 3585-7157 AMD Ryzen 5-2500U/8Gb/256Gb SSD/15.6'' FHD Vega 8/Linux/White</t>
  </si>
  <si>
    <t>MSI Alpha (ALI) 15 A3DC-252XRU AMD Ryzen 7 3750H/8GB/256GB SSD/noODD/15.6" FHD, IPS 60Hz Bezel/AMD Radeon RX 5300M,GDDR6 3GB/Wi-Fi+BT/DOS/Black</t>
  </si>
  <si>
    <t>MSI Creator 15 A10SDT-056RU Comet lake i7-10750H/16GB/512GB SSD/noODD/15.6" FHD Touch panel, 60Hz/GTX1660 Ti Max-Q, GDDR6 6GB/WiFi+BT/Win 10/Carbon Grey</t>
  </si>
  <si>
    <t>MSI Creator 15 A10SET-055RU Comet lake i7-10875H/32GB/1TB SSD/noODD/15.6" FHD Touch panel, 60Hz/RTX2060, GDDR6 6GB/WiFi+BT/Win 10/Carbon Grey</t>
  </si>
  <si>
    <t>MSI Creator 15 A10SFT-054RU Comet lake i7-10875H/32GB/1TB SSD/noODD/15.6" FHD Touch panel, 60Hz/RTX2070 Max-Q, GDDR6 8GB/WiFi+BT/Win 10/Carbon Grey</t>
  </si>
  <si>
    <t>MSI Creator 15M A10SD-642RU Comet lake i7-10750H/16GB/512GB SSD/noODD/15.6" FHD, IPS 144Hz TBezel/GTX1660 Ti Max-Q, GDDR6 6GB/WiFi+BT/Win 10/Space Gray</t>
  </si>
  <si>
    <t>MSI Creator 15M A10SE-641RU Comet lake i7-10750H/16GB/512GB SSD/noODD/15.6" FHD, IPS 144Hz TBezel/RTX2060, GDDR6 6GB/WiFi+BT/Win 10/Space Gray</t>
  </si>
  <si>
    <t>MSI Creator 17 A10SGS-467RU Comet lake i7-10875H/32GB/2TB SSD/noODD/17.3" UHD, HDR1000 mini LED, 60Hz /RTX2080 Super Max-Q, GDDR6 8GB/WiFi+BT/Win 10/Space Gray</t>
  </si>
  <si>
    <t>MSI GE75 10SGS-267RU Comet lake i7-10875H/16GB/1TB+512GB SSD/noODD/17.3" FHD, 240Hz TBezel/RTX2080 Super, GDDR6 8GB/WiFi+BT/Win 10/Black</t>
  </si>
  <si>
    <t>MSI GF63 9SCXR-614XRU (ALI) Coffeelake refresh i7-9750H/8GB/512GB SSD/noODD/15.6" FHD, IPS 60Hz Bezel/GTX1650 Max Q, GDDR6 4GB/WiFi+BT/DOS/Black</t>
  </si>
  <si>
    <t>MSI GF63 9SCXR-615XRU (ALI) Coffeelake refresh i5-9300H/16GB/256GB SSD/noODD/15.6" FHD, IPS 60Hz Bezel/GTX1650 Max Q, GDDR6 4GB/WiFi+BT/DOS/Black</t>
  </si>
  <si>
    <t>MSI GF63 9SCXR-817RU (F5) Coffeelake refresh i5-9300H/8GB/1TB+128GB SSD/noODD/15.6" FHD, IPS 60Hz TBezel/GTX1650 Max Q, GDDR6 4GB/WiFi+BT/BT/Win 10/Black</t>
  </si>
  <si>
    <t>MSI GL65 10SCSR-049RU Comet lake i7-10750H/8GB/512GB SSD/noODD/15.6" FHD, IPS 144Hz TBezel/GTX1650 Ti, GDDR6 4GB/WiFi+BT/Win 10/Black</t>
  </si>
  <si>
    <t>MSI GL65 10SCSR-050RU Comet lake i5-10300H/8GB/512GB SSD/noODD/15.6" FHD, IPS 144Hz TBezel/GTX1650 Ti, GDDR6 4GB/WiFi+BT/Win 10/Black</t>
  </si>
  <si>
    <t>MSI GL65 10SCSR-051XRU Comet lake i7-10750H/8GB/1TB+128GB SSD/noODD/15.6" FHD, IPS 144Hz TBezel/GTX1650 Ti, GDDR6 4GB/WiFi+BT/Dos/Black</t>
  </si>
  <si>
    <t>MSI GL65 10SCSR-052XRU Comet lake i5-10300H/8GB/1TB+128GB SSD/noODD/15.6" FHD, IPS 144Hz TBezel/GTX1650 Ti, GDDR6 4GB/WiFi+BT/Dos/Black</t>
  </si>
  <si>
    <t>MSI GL65 10SCXR-053RU Comet lake i7-10750H/8GB/512GB SSD/noODD/15.6" FHD, IPS 144Hz TBezel/GTX1650, GDDR6 4GB/WiFi+BT/Win 10/Black</t>
  </si>
  <si>
    <t>MSI GL65 10SCXR-054RU Comet lake i5-10300H/8GB/512GB SSD/noODD/15.6" FHD, IPS 144Hz TBezel/GTX1650, GDDR6 4GB/WiFi+BT/Win 10/Black</t>
  </si>
  <si>
    <t>MSI GL65 10SCXR-055XRU Comet lake i7-10750H/8GB/128GB+1TB/noODD/15.6" FHD, IPS 144Hz TBezel/GTX1650, GDDR6 4GB/WiFi+BT/Dos/Black</t>
  </si>
  <si>
    <t>MSI GL65 10SCXR-056XRU Comet lake i5-10300H/8GB/512GB SSD/noODD/15.6" FHD, IPS 144Hz TBezel/GTX1650, GDDR6 4GB/WiFi+BT/Dos/Black</t>
  </si>
  <si>
    <t>MSI GL65 10SDK-404RU Comet lake i7-10750H/16GB/512GB SSD/noODD/15.6" FHD, IPS 144Hz TBezel/GTX1660 Ti, GDDR6 6GB/WiFi+BT/Win 10/Black</t>
  </si>
  <si>
    <t>MSI GL65 10SDK-405XRU Comet lake i7-10750H/16GB/1TB+128GB SSD/noODD/15.6" FHD, IPS 144Hz TBezel/GTX1660 Ti, GDDR6 6GB/WiFi+BT/Dos/Black</t>
  </si>
  <si>
    <t>MSI GL65 10SDK-406RU Comet lake i5-10300H/8GB/512GB SSD/noODD/15.6" FHD, IPS 144Hz TBezel/GTX1660 Ti, GDDR6 6GB/WiFi+BT/Win 10/Black</t>
  </si>
  <si>
    <t>MSI GL65 10SDK-407XRU Comet lake i5-10300H/8GB/512GB SSD/noODD/15.6" FHD, IPS 144Hz TBezel/GTX1660 Ti, GDDR6 6GB/WiFi+BT/Dos/Black</t>
  </si>
  <si>
    <t>MSI GL65 10SEK-402RU Comet lake i7-10750H/16GB/512GB SSD/noODD/15.6" FHD, IPS 144Hz TBezel/RTX2060, GDDR6 6GB/WiFi+BT/Win 10/Black</t>
  </si>
  <si>
    <t>MSI GL65 10SEK-403XRU Comet lake i7-10750H/8GB/1TB+256GB SSD/noODD/15.6" FHD, IPS 144Hz TBezel/RTX2060, GDDR6 6GB/WiFi+BT/Dos/Black</t>
  </si>
  <si>
    <t>MSI GS75 10SE-466RU Comet lake i7-10750H/16GB/512GB SSD/noODD/17.3" FHD, 240Hz TBezel/RTX2060, GDDR6 6GB/WiFi+BT/Win 10/Black</t>
  </si>
  <si>
    <t>MSI GS75 10SF-465RU Comet lake i7-10750H/16GB/1TB SSD/noODD/17.3" FHD, 240Hz TBezel/RTX2070 Max-Q, GDDR6 8GB/WiFi+BT/Win 10/Black</t>
  </si>
  <si>
    <t>MSI Modern (ALI) 14 B10MW-039XRU Comet lake I5-10210U/8GB/256GB SSD/noODD/14" FHD, IPS 60Hz Bezel/UMA/Wi-Fi+BT/DOS/Onyx Black Brushline</t>
  </si>
  <si>
    <t>MSI Modern 14 B4MW-020RU Ryzen 7 4700U/8GB /256GB SSD/noODD/14" FHD, IPS 60Hz TBezel/(UMA)/WiFi+BT/win 10/Onyx Black</t>
  </si>
  <si>
    <t>Ноутбук IdeaPad Flex 5 14II (81X1003RRU)</t>
  </si>
  <si>
    <t>Ноутбук IdeaPad Flex 5 14II (81X1003SRU)</t>
  </si>
  <si>
    <t>Ноутбук IdeaPad Flex 5 14II (81X1004CRU)</t>
  </si>
  <si>
    <t>Ноутбук Lenovo 330S-15ARR (81FB004DRU)</t>
  </si>
  <si>
    <t>Ноутбук Lenovo 530S-14ARR (81H10021RU)</t>
  </si>
  <si>
    <t>Ноутбук Lenovo IP 3 15ADA05 (81W1004URU)</t>
  </si>
  <si>
    <t>Ноутбук Lenovo IP 3 15ADA05 (81W10072RU)</t>
  </si>
  <si>
    <t>Ноутбук Lenovo IP 3 15ARE05 (81W4006XRK)</t>
  </si>
  <si>
    <t>Ноутбук Lenovo IP 3 15IIL05 (81WE007HRK)</t>
  </si>
  <si>
    <t>Ноутбук Lenovo IP 3 15IIL05 (81WE009ERU)</t>
  </si>
  <si>
    <t>Ноутбук Lenovo IP 3 17ADA05 (81W2003WRK)</t>
  </si>
  <si>
    <t>Ноутбук Lenovo IP 5 14ARE05 (81YM002GRU)</t>
  </si>
  <si>
    <t>Ноутбук Lenovo IP 5 15ARE05 (81YQ0018RK)</t>
  </si>
  <si>
    <t>Ноутбук Lenovo IP 5 15ARE05 (81YQ001ARK)</t>
  </si>
  <si>
    <t>Ноутбук Lenovo L340-15API (81LW0051RK)</t>
  </si>
  <si>
    <t>Ноутбук Lenovo L340-15API (81LW0054RK)</t>
  </si>
  <si>
    <t>Ноутбук Lenovo L340-15API (81LW0086RK)</t>
  </si>
  <si>
    <t>Ноутбук Lenovo L340-15IWL (81LG00MNRK)</t>
  </si>
  <si>
    <t>Ноутбук Lenovo S145-15AST (81N300J5RU)</t>
  </si>
  <si>
    <t>Ноутбук Lenovo S540-13IML (81XA002MRU)</t>
  </si>
  <si>
    <t>Ноутбук Lenovo ThinkBook 14-IIL (20SL000</t>
  </si>
  <si>
    <t>Ноутбук Lenovo ThinkBook 15-IIL (20SM000</t>
  </si>
  <si>
    <t>Ноутбук Lenovo ThinkPad E14 (20RA0019RT)</t>
  </si>
  <si>
    <t>Ноутбук Lenovo ThinkPad E14 (20RA001BRT)</t>
  </si>
  <si>
    <t>Ноутбук Lenovo ThinkPad E14 (20RA001CRT)</t>
  </si>
  <si>
    <t>Ноутбук Lenovo ThinkPad E14 (20RA001DRT)</t>
  </si>
  <si>
    <t>Ноутбук Lenovo ThinkPad E14 (20RA001HRT)</t>
  </si>
  <si>
    <t>Ноутбук Lenovo ThinkPad E14 (20RA002QRT)</t>
  </si>
  <si>
    <t>Ноутбук Lenovo ThinkPad E14 (20RA0035RT)</t>
  </si>
  <si>
    <t>Ноутбук Lenovo ThinkPad E14 (20RA0036RT)</t>
  </si>
  <si>
    <t>Ноутбук Lenovo ThinkPad E15 (20RD0016RT)</t>
  </si>
  <si>
    <t>Ноутбук Lenovo ThinkPad E15 (20RD0019RT)</t>
  </si>
  <si>
    <t>Ноутбук Lenovo ThinkPad E15 (20RD001CRT)</t>
  </si>
  <si>
    <t>Ноутбук Lenovo ThinkPad E15 (20RD001DRT)</t>
  </si>
  <si>
    <t>Ноутбук Lenovo ThinkPad E15 (20RD001GRT)</t>
  </si>
  <si>
    <t>Ноутбук Lenovo ThinkPad L13 (20R30009RT)</t>
  </si>
  <si>
    <t>Ноутбук Lenovo ThinkPad L13 Yoga (20R500</t>
  </si>
  <si>
    <t>Ноутбук Lenovo ThinkPad T14 (20S00044RT)</t>
  </si>
  <si>
    <t>Ноутбук Lenovo ThinkPad T14s (20T0001BRT</t>
  </si>
  <si>
    <t>Ноутбук Lenovo ThinkPad T14s (20T0001CRT</t>
  </si>
  <si>
    <t>Ноутбук Lenovo ThinkPad T14s (20T0001DRT</t>
  </si>
  <si>
    <t>Ноутбук Lenovo ThinkPad T14s (20T0001ERT</t>
  </si>
  <si>
    <t>Ноутбук Lenovo ThinkPad T15 (20S6000NRT)</t>
  </si>
  <si>
    <t>Ноутбук Lenovo ThinkPad T15 (20S6000PRT)</t>
  </si>
  <si>
    <t>Ноутбук Lenovo ThinkPad T15 (20S6001XRT)</t>
  </si>
  <si>
    <t>Ноутбук Lenovo ThinkPad T15 (20S6001YRT)</t>
  </si>
  <si>
    <t>Ноутбук Lenovo ThinkPad T15 (20S60024RT)</t>
  </si>
  <si>
    <t>Ноутбук Lenovo ThinkPad X1 Extreme (20MF</t>
  </si>
  <si>
    <t>Ноутбук Lenovo ThinkPad X13 (20T2002MRT)</t>
  </si>
  <si>
    <t>Ноутбук Lenovo ThinkPad X13 (20T20033RT)</t>
  </si>
  <si>
    <t>Ноутбук Lenovo ThinkPad X13 (20T2003LRT)</t>
  </si>
  <si>
    <t>Ноутбук Lenovo ThinkPad X13 Yoga (20SX00</t>
  </si>
  <si>
    <t>Ноутбук Lenovo Yoga C940-15IRH (81TE0014</t>
  </si>
  <si>
    <t>Ноутбук Lenovo Yoga S740-14IIL (81RS007D</t>
  </si>
  <si>
    <t>Ноутбук Lenovo Yoga S740-15IRH (81NX003J</t>
  </si>
  <si>
    <t>Ноутбук Lenovo Yoga S740-15IRH 81NX003SR</t>
  </si>
  <si>
    <t>Ноутбук Lenovo Yoga S740-15IRH 81NX003TR</t>
  </si>
  <si>
    <t>Ноутбук Lenovo Yoga S940-14IIL (81Q8002X</t>
  </si>
  <si>
    <t>Ноутбук Lenovo Yoga S940-14IIL 81Q8002YR</t>
  </si>
  <si>
    <t>Ноутбук Lenovo Yoga Slim7 14ARE05 (82A20</t>
  </si>
  <si>
    <t>бук Lenovo V130-15IKB (81HN0113RU)</t>
  </si>
  <si>
    <t>Ноутбук HP15 15s-eq1021ur 15,6" FHD, AMD R3-3250U, 4Gb, 256Gb SSD, no ODD, FreeDOS, синий</t>
  </si>
  <si>
    <t>Ноутбук HP17 17-ca0159ur 17,3" HD+, AMD A4-9125, 4Gb, 500Gb, DVD-RW, FreeDOS, черный</t>
  </si>
  <si>
    <t>Ноутбук HP17 17-ca0161ur 17,3" HD+, AMD A4-9125, 4Gb, 128Gb SSD, DVD-RW, Win10, черный</t>
  </si>
  <si>
    <t>Ноутбук HP17 17-ca0162ur 17,3" FHD, AMD A4-9125, 4Gb, 256Gb SSD, DVD-RW, FreeDOS, черный</t>
  </si>
  <si>
    <t>Ноутбук HP17 17-ca0163ur 17,3" HD+, AMD A4-9125, 4Gb, 256Gb SSD, DVD-RW, Win10, белый</t>
  </si>
  <si>
    <t>Ноутбук HP17 17-ca0168ur 17,3" FHD, AMD A6-9225, 8Gb, 256Gb SSD, DVD-RW, AMD M530 2Gb, FreeDOS, серебристый</t>
  </si>
  <si>
    <t>Ноутбук HP17 17-ca0169ur 17,3" FHD, AMD A6-9225, 8Gb, 256Gb SSD, DVD-RW, AMD M530 2Gb, Win10, серебристый</t>
  </si>
  <si>
    <t>Ноутбук HP17 17-ca2005ur 17,3" FHD, AMD Athlon-3150U, 8Gb, 1Tb + 128Gb SSD, no ODD, AMD M530 2Gb, FreeDOS, черный</t>
  </si>
  <si>
    <t>Ноутбук HP17 17-ca2006ur 17,3" HD+, AMD Athlon-3150U, 8Gb, 256Gb SSD, no ODD, AMD M530 2Gb, Win10, серебристый</t>
  </si>
  <si>
    <t>Ноутбук HP17 17-ca2010ur 17,3" HD+, AMD R3-3250U, 8Gb, 512Gb SSD, no ODD, Win10, серебристый</t>
  </si>
  <si>
    <t>Ноутбук HP17 17-ca2011ur 17,3" FHD, AMD R3-3250U, 8Gb, 256Gb SSD, no ODD, FreeDOS, серебристый</t>
  </si>
  <si>
    <t>Ноутбук HP14 14-dk1007ur 14" HD, AMD Athlon-3050U, 4Gb, 128Gb SSD, no ODD, FreeDOS, черный</t>
  </si>
  <si>
    <t>Ноутбук HP17 17-by3022ur 17,3" HD+, Intel Core i3-1005G1, 8Gb, 1Tb + 128Gb SSD, no ODD, Win10, серебристый</t>
  </si>
  <si>
    <t>Ноутбук HP17 17-by3029ur 17,3" FHD, Intel Core i7-1065G7, 8Gb, 512Gb SSD, no ODD, NVidia MX330 2Gb, Win10, серебристый</t>
  </si>
  <si>
    <t>Ноутбук HP17 17-by3030ur 17,3" FHD, Intel Core i7-1065G7, 16Gb, 512Gb SSD, no ODD, NVidia MX330 2Gb, Win10, серебристый</t>
  </si>
  <si>
    <t>Ноутбук HP17 17-ca2014ur 17,3" HD+, AMD Athlon-3150U, 8Gb, 512Gb SSD, no ODD, AMD M530 2Gb, Win10, серебристый</t>
  </si>
  <si>
    <t>Ноутбук HP17 17-ca0166ur 17,3" HD+, AMD A6-9225, 4Gb, 256Gb SSD, DVD-RW, FreeDOS, черный</t>
  </si>
  <si>
    <t>Ноутбук HP17 17-ca0167ur 17,3" HD+, AMD A6-9225, 4Gb, 256Gb SSD, DVD-RW, Win10, черный</t>
  </si>
  <si>
    <t>Ноутбук Lenovo Thinkbook 15-IML 15.6" FHD, Intel Core i5-10210U, 4Gb, 1Tb, noDVD, Win10, grey (20RW0049RU)</t>
  </si>
  <si>
    <t>Ноутбук Lenovo Thinkbook 14-IIL 14.0" FHD, Intel Core i7-1065G7, 16Gb, 512Gb SSD, noDVD, Win10 Pro, grey (20SL000LRU)</t>
  </si>
  <si>
    <t>Ноутбук Lenovo Thinkbook 14-IIL 14.0" FHD, Intel Core i3-1005G1, 8Gb, 256Gb SSD, noDVD, Dos, grey (20SL003NRU)</t>
  </si>
  <si>
    <t>Ноутбук HP Spectre 15x360 15-df0037ur 15.6" FHD Touch (SureView), Intel Core i7-8750H, 16Gb, 512Gb SSD, no ODD, NVidia G</t>
  </si>
  <si>
    <t>Ноутбук HP14 14-cm0078ur 14" HD, AMD A6-9225, 4Gb, 500Gb, no ODD, Win10, черный</t>
  </si>
  <si>
    <t>Ноутбук HP14 14-cm0077ur 14" HD, AMD A6-9225, 4Gb, 500Gb, no ODD, FreeDOS, черный</t>
  </si>
  <si>
    <t>Ноутбук HP17 17-ca0135ur 17.3" HD+, AMD A6-9225, 4Gb, 128Gb SSD, DVD-RW, Win10, черный, эксклюзив</t>
  </si>
  <si>
    <t>Ноутбук Lenovo 320-15IKB 15.6" HD, Intel Core i5-7200U, 4Gb, 500Gb, noDVD, AMD R520M 2Gb, Win10, черный (80YE009ERK)</t>
  </si>
  <si>
    <t>Ноутбук Lenovo 330-17AST 17.3" HD+, AMD A6-9225, 4Gb, 500Gb, noDVD, Win10, черный (81D70035RU)</t>
  </si>
  <si>
    <t>Ноутбук Lenovo 330-15IKB 15.6" FHD, Intel Core i5-7200U, 6Gb, 1Tb, noDVD,AMD R530 2Gb,Win10, mid night blue (81DC00PQRU)</t>
  </si>
  <si>
    <t>Ноутбук Lenovo YOGA 530-14IKB 14.0" FHD Touch, Intel Core i3-8130U,4Gb,SSD 128Gb,noDVD,Win10, grey(81EK00TGRU)</t>
  </si>
  <si>
    <t>Ноутбук Lenovo V130-15IKB 15.6" FHD, Intel Core i3-8130U, 4Gb, 256Gb SSD, DVD-RW, Win10 Pro, серый (81HN010WRU)</t>
  </si>
  <si>
    <t>Ноутбук Lenovo V130-15IKB 15.6" FHD, Intel Core i3-8130U, 8Gb, 256Gb SSD, DVD-RW, Win10 Pro, серый (81HN0112RU)</t>
  </si>
  <si>
    <t>Ноутбук Lenovo V130-15IKB 15.6" FHD, Intel Core i3-8130U, 4Gb, 1Tb, Win10 Pro, серый (81HN0116RU)</t>
  </si>
  <si>
    <t>Ноутбук Lenovo V145-15AST 15.6" FHD, AMD A9-9425, 4Gb,SSD 128Gb, DVD-RW, DOS, black (81MT001WRU)</t>
  </si>
  <si>
    <t>Ноутбук Lenovo V145-15AST 15.6" FHD, AMD A6-9225, 4Gb,SSD 128Gb, DVD-RW, DOS, black (81MT0022RU)</t>
  </si>
  <si>
    <t>Ноутбук Lenovo IP3 15ADA05 15.6" FHD, AMD RYZEN 5 3500U, 8Gb, 256Gb SSD, noDVD, NoOS, grey (81W1004WRK)</t>
  </si>
  <si>
    <t>Ноутбук Lenovo IP3 15ADA05 15.6" FHD, AMD Athlon 3050U, 4Gb, 256Gb SSD, noDVD, Win10, grey (81W10072RU)</t>
  </si>
  <si>
    <t>Ноутбук Lenovo IP3 15ADA05 15.6" FHD, AMD Athlon 3050U, 4Gb, 256Gb SSD, noDVD, NoOS, grey (81W10074RK)</t>
  </si>
  <si>
    <t>Ноутбук Lenovo IP3 15ARE05 15.6" FHD, AMD RYZEN 3 4300U, 8Gb, 256Gb SSD, noDVD, NoOS, grey (81W40032RK)</t>
  </si>
  <si>
    <t>Ноутбук Lenovo IP3 17IML05 17.3" HD+, Intel Pentium 6405U, 4Gb, 256Gb SSD, noDVD, Win10, blue (81WC000GRU)</t>
  </si>
  <si>
    <t>Ноутбук Lenovo Gaming3 15IMH05 15.6" FHD,Intel Core i7-10750H,8Gb,512Gb SSD,1650GTX 4Gb,DOS,black(81Y40096RK)</t>
  </si>
  <si>
    <t>Ноутбук Lenovo IP5 15IIL05 15.6" FHD, Intel Core i3-1005G1, 8Gb, 256Gb SSD, noDVD, Dos, Light Teal (81YK001FRK)</t>
  </si>
  <si>
    <t>Ноутбук Lenovo IP5 15IIL05 15.6" FHD, Intel Core i5-1035G1, 8Gb, 256Gb SSD, noDVD, Win10, Light Teal (81YK001GRU)</t>
  </si>
  <si>
    <t>Ноутбук Lenovo IP5 15IIL05 15.6" FHD, Intel Core i3-1005G1, 8Gb, 512Gb SSD, noDVD, Dos, grey (81YK001KRK)</t>
  </si>
  <si>
    <t>Ноутбук Lenovo IP5 15IIL05 15.6" FHD, Intel Core i3-1005G1, 8Gb, 512Gb SSD, noDVD, NoOS, grey (81YK0063RK)</t>
  </si>
  <si>
    <t>Ноутбук Lenovo IP5 14ARE05 14" FHD, AMD RYZEN 3 4300U, 8Gb, 256Gb SSD, noDVD, Win10, blue (81YM002ERU)</t>
  </si>
  <si>
    <t>Ноутбук Lenovo IP5 14ARE05 14.0" FHD, AMD RYZEN 7 4700U, 16Gb, 512Gb SSD, noDVD, Win10, grey (81YM002GRU)</t>
  </si>
  <si>
    <t>Ноутбук Lenovo IP5 15ARE05 15.6" FHD, AMD RYZEN 7 4700U, 16Gb, 512Gb SSD, noDVD, Dos, grey (81YQ001URK)</t>
  </si>
  <si>
    <t>Ноутбук Lenovo YOGA Slim7 14ARE05 14.0" FHD, AMD Ryzen7 4800U,16Gb,SSD 1Tb,noDVD, Win10, grey(82A20054RU)</t>
  </si>
  <si>
    <t>Ноутбук Lenovo V15-ADA 15.6" FHD, AMD RYZEN5 3500U, 8Gb, 256Gb SSD, noDVD, Win10 Pro, grey (82C70006RU)</t>
  </si>
  <si>
    <t>Ноутбук Lenovo V15-ADA 15.6" FHD, AMD RYZEN3 3250U, 8Gb, 256Gb SSD, noDVD, Win10 Pro, grey (82C70007RU)</t>
  </si>
  <si>
    <t>Ноутбук Lenovo S540-13ARE 13.3" QHD, AMD RYZEN 7 4800U, 8Gb, 512Gb SSD, noDVD, Win10, grey (82DL000CRU)</t>
  </si>
  <si>
    <t>Ноутбук Lenovo Gaming3 15ARH05 15.6" FHD,AMD Ryzen5 4600H,16Gb,512Gb SSD,1650GTX 4Gb,Win10,blue (82EY0012RU)</t>
  </si>
  <si>
    <t>Ноутбук HP14 14s-dq1000ur 14" HD, Intel Core i3-1005G1, 4Gb, 128Gb SSD, no ODD, Win10, серебристый</t>
  </si>
  <si>
    <t>Ноутбук HP14 14s-dq1013ur 14" FHD, Intel Core i7-1065G7, 8Gb, 512Gb SSD, no ODD, Win10, серебристый</t>
  </si>
  <si>
    <t>Ноутбук HP Pavilion 13 13-an1010ur 13.3" FHD, Intel Core i5-1035G1, 8Gb, 256Gb SSD, no ODD, Win10, серебристый</t>
  </si>
  <si>
    <t>Ноутбук MSI Creator 15M A10SD-642RU 15.6" FHD Touch, Intel Core i7-10750H, 16Gb, 512Gb SSD, no ODD, NVidia GTX1660Ti 6Gb</t>
  </si>
  <si>
    <t>Ноутбук MSI Creator 15M A10SE-641RU 15.6" FHD, Intel Core i7-10750H, 16Gb, 512Gb SSD, no ODD, NVidia RTX2060 6Gb, Win10,</t>
  </si>
  <si>
    <t>Ноутбук MSI GE63^8SG-230RU 15.6" FHD, Intel Core i7-8750H, 16Gb, 1Tb + 256Gb SSD, no ODD, NVidia RTX2080 8GB, Win10</t>
  </si>
  <si>
    <t>Ноутбук MSI GE65 9SF-070RU 15,6" FHD, Intel Core i9-9880H, 16Gb, SSD 1Tb, no ODD, NVidia RTX2070 8Gb, Win10, Черный</t>
  </si>
  <si>
    <t>Ноутбук MSI GE66 10SFS-255RU 15.6" FHD, Intel Core i7-10875H, 16Gb, 1Tb SSD, no ODD, NVidia RTX2070 Super 8Gb, Win10, че</t>
  </si>
  <si>
    <t>Ноутбук MSI GF63 9RCX-889XRU 15,6" FHD, Intel Core i7-9750H, 8Gb, SSD 512Gb, no ODD, NVidia GTX1050Ti 4Gb, DOS, черный</t>
  </si>
  <si>
    <t>Ноутбук MSI GL65 10SDK-229RU 15,6" FHD, Intel Core i7-10750H, 16Gb, 512Gb SSD, no ODD, NVidia GTX1660Ti 6Gb, Win10, черн</t>
  </si>
  <si>
    <t>Ноутбук MSI GL65 10SDK-230RU 15,6" FHD, Intel Core i5-10300H, 8Gb, 512Gb SSD, no ODD, NVidia GTX1660Ti 6Gb, Win10, черны</t>
  </si>
  <si>
    <t>Ноутбук MSI GL65 10SDK-231XRU 15,6" FHD, Intel Core i7-10750H, 16Gb, 1Tb + 128Gb SSD, no ODD, NVidia GTX1660Ti 6Gb, DOS,</t>
  </si>
  <si>
    <t>Ноутбук MSI GL65 10SDK-232XRU 15,6" FHD, Intel Core i5-10300H, 8Gb, 512Gb SSD, no ODD, NVidia GTX1660Ti 6Gb, DOS, черный</t>
  </si>
  <si>
    <t>Ноутбук MSI GL75 10SCXR-021RU 17,3" FHD, Intel Core i7-10750H, 8Gb, 512Gb SSD, no ODD, NVidia GTX1650 4Gb, Win10 , черны</t>
  </si>
  <si>
    <t>Ноутбук MSI GL75 10SCXR-023XRU 17,3" FHD, Intel Core i7-10750H, 8Gb, 1Tb + 128Gb SSD, no ODD, NVidia GTX1650 4Gb, DOS, ч</t>
  </si>
  <si>
    <t>Ноутбук MSI GL75 10SCXR-024XRU 17,3" FHD, Intel Core i5-10300H, 8Gb, 1Tb, no ODD, NVidia GTX1650 4Gb, DOS, черный</t>
  </si>
  <si>
    <t>Ноутбук MSI GL75 10SDK-212RU 17,3" FHD, Intel Core i5-10300H, 8Gb, 512Gb SSD, no ODD, NVidia GTX1660Ti 6Gb, Win10 , черн</t>
  </si>
  <si>
    <t>Ноутбук MSI GL75 10SDK-213XRU 17,3" FHD, Intel Core i5-10300H, 8Gb, 1Tb + 128Gb SSD, no ODD, NVidia GTX1660Ti 6Gb, DOS,</t>
  </si>
  <si>
    <t>Ноутбук MSI GL75 10SDK-250RU 17,3" FHD, Intel Core i7-10750H, 16Gb, 512Gb SSD, no ODD, NVidia GTX1660Ti 6Gb, Win10 , чер</t>
  </si>
  <si>
    <t>Ноутбук MSI GL75 10SDK-252XRU 17,3" FHD, Intel Core i7-10750H, 8Gb, 512Gb SSD, no ODD, NVidia GTX1660Ti 6Gb, DOS, черный</t>
  </si>
  <si>
    <t>Ноутбук MSI GL75 10SDK-253XRU 17.3" FHD, Intel Core i5-10300H, 8Gb, 1Tb + 128Gb SSD, no ODD, NVidia GTX1660Ti 6Gb, DOS,</t>
  </si>
  <si>
    <t>Ноутбук MSI GL75 10SEK-248RU 17.3" FHD, Intel Core i7-10750H, 16Gb, 512Gb SSD, no ODD, NVidia RTX2060 6Gb, Win10, черный</t>
  </si>
  <si>
    <t>Ноутбук MSI GL75 10SEK-249RU 17.3" FHD, Intel Core i5-10300H, 16Gb, 512Gb SSD, no ODD, NVidia RTX2060 6Gb, Win10, черный</t>
  </si>
  <si>
    <t>Ноутбук MSI GS65 9SG-641RU 15,6" FHD, Intel Core i7-9750H, 32Gb, SSD 2Tb, no ODD, NVidia RTX2080 6Gb, Win10, Черный</t>
  </si>
  <si>
    <t>Ноутбук MSI GS66 10SD-403RU 15.6" FHD, Intel Core i7-10750H, 16Gb, 512Gb SSD, no ODD, NVidia GTX1660Ti 6Gb, Win10, черны</t>
  </si>
  <si>
    <t>Ноутбук MSI GS66 10SFS-405RU 15.6" FHD, Intel Core i7-10875H, 16Gb, 1Tb SSD, no ODD, NVidia RTX2070 Super 8Gb, Win10, че</t>
  </si>
  <si>
    <t>Ноутбук MSI GS75 10SFS-464RU 17.3" FHD, Intel Core i7-10875H, 16Gb, 1Tb SSD, no ODD, NVidia RTX2070 Super 8Gb, Win10, че</t>
  </si>
  <si>
    <t>Ноутбук MSI GT63 9SG-054RU 15,6" UHD, Intel Core i9-9880H, 32Gb, 1Tb + SSD 512Gb, no ODD, NVidia RTX2080 8Gb, Win10, Чер</t>
  </si>
  <si>
    <t>Ноутбук MSI Modern 14 B10MW-023XRU 14" FHD, Intel Core i5-10210U, 8Gb, 512Gb SSD, DOS, черный</t>
  </si>
  <si>
    <t>Ноутбук MSI Modern 14 B4MW-021RU 14" FHD, AMD R5-4500U, 8Gb, 256Gb SSD, no ODD, Win10, черный</t>
  </si>
  <si>
    <t>Ноутбук MSI Modern 15 A10RAS-272RU 15.6" FHD, Intel Core i7-10510U, 16Gb, 512Gb SSD, no ODD, NVidia MX330 2Gb, Win10, че</t>
  </si>
  <si>
    <t>Ноутбук Acer Gaming AN515-54-52N7 15.6" FHD, Intel Core i5-9300H, 8Gb, 512Gb SSD, noODD, Nvidia GF GTX1650 4Gb GDDR5, Li</t>
  </si>
  <si>
    <t>Ноутбук Acer Gaming AN515-54-71F8 15.6" FHD, Intel Core i7-9750H, 16Gb, 512Gb SSD, noODD, Nvidia GF GTX1660Ti 6Gb GDDR6,</t>
  </si>
  <si>
    <t>Ноутбук Acer Gaming AN517-51-55YQ 17.3" FHD, Intel Core i5-9300H, 8Gb, 512Gb SSD, noODD, Nvidia GTX1650 4Gb GDDR5, w\o O</t>
  </si>
  <si>
    <t>Ноутбук Acer Gaming AN517-51-52RU 17.3" FHD, Intel Core i5-9300H, 8Gb, 1024Gb SSD, noODD, Nvidia GTX1650 4Gb GDDR5, w\o</t>
  </si>
  <si>
    <t>Ноутбук Acer Gaming AN517-51-7412 17.3" FHD, Intel Core i7-9750H, 8Gb, 1Tb + 256Gb SSD, noODD, Nvidia GF GTX1660Ti 6Gb G</t>
  </si>
  <si>
    <t>Ноутбук Acer Gaming AN515-43-R59D 15.6" FHD, AMD R5-3550H, 8Gb, 1Tb + 256Gb SSD, noODD, Nvidia GTX1650 4Gb GDDR5, w\o OS</t>
  </si>
  <si>
    <t>Ноутбук Acer Gaming PT315-52-73Z5 15.6" FHD, Intel Core i7-10750H, 32Gb, 2048Gb SSD, noODD, 1.7 кг, Nvidia GF RTX2070 8G</t>
  </si>
  <si>
    <t>Ноутбук Acer Gaming PT315-52-59V5 15.6" FHD, Intel Core i5-10300H, 16Gb, 1024Gb SSD, noODD, 1.7 кг, Nvidia GF GTX1660Ti</t>
  </si>
  <si>
    <t>Ноутбук Acer Aspire AN515-55-547E 15.6" FHD, Intel Core i5-10300H, 8Gb, 512Gb SSD, noODD, Nvidia GTX1650Ti 4GB DDR6, w\o</t>
  </si>
  <si>
    <t>Ноутбук Acer Aspire AN515-55-70H2 15.6" FHD, Intel Core i7-10750H, 16Gb, 512Gb SSD, noODD, Nvidia GTX1650Ti 4GB DDR6, Wi</t>
  </si>
  <si>
    <t>Ноутбук Acer Aspire AN515-55-73W5 15.6" FHD, Intel Core i7-10750H, 8Gb, 512Gb SSD, noODD, Nvidia GTX1650 4Gb DDR6, w\o O</t>
  </si>
  <si>
    <t>Ноутбук Acer Aspire AN515-55-53TJ 15.6" FHD, Intel Core i5-10300H, 8Gb, 512Gb SSD, noODD, Nvidia GF GTX1660Ti 6Gb GDDR6,</t>
  </si>
  <si>
    <t>Ноутбук Acer Gaming AN515-55-568E 15.6" FHD, Intel Core i5-10300H, 8Gb, 1024Gb SSD, noODD, Nvidia GF GTX1660Ti 6Gb GDDR6</t>
  </si>
  <si>
    <t>Ноутбук Acer Gaming AN515-55-770N 15.6" FHD, Intel Core i7-10750H, 16Gb, 1024Gb SSD, noODD, Nvidia GF GTX1660Ti 6Gb GDDR</t>
  </si>
  <si>
    <t>Ноутбук Acer Aspire AN515-55-57D6 15.6" FHD, Intel Core i5-10300H, 8Gb, 512Gb SSD, noODD, Nvidia GF RTX2060 6Gb DDR6, w\</t>
  </si>
  <si>
    <t>Ноутбук Acer Aspire AN515-55-70SS 15.6" FHD, Intel Core i7-10750H, 16Gb, 1024Gb SSD, noODD, Nvidia GF RTX2060 6Gb DDR6,</t>
  </si>
  <si>
    <t>Ноутбук Acer Gaming AN515-55-779U 15.6" FHD, Intel Core i7-10750H, 16Gb, 512Gb SSD, noODD, Nvidia GF RTX2060 6Gb GDDR6,</t>
  </si>
  <si>
    <t>Ноутбук Acer Gaming PH315-53-70AB 15.6" FHD, Intel Core i7-10750H, 16Gb, 1024Gb SSD, noODD, Nvidia GF GTX1660Ti 6Gb GDDR</t>
  </si>
  <si>
    <t>Ноутбук Acer Gaming PH315-53-73AK 15.6" FHD, Intel Core i7-10750H, 16Gb, 1024Gb SSD, noODD, Nvidia GF RTX2060 6Gb GDDR6,</t>
  </si>
  <si>
    <t>Ноутбук Acer Gaming PH315-53-76ZA 15.6" FHD, Intel Core i7-10750H, 24Gb, 1Tb + 1024Gb SSD, noODD, Nvidia GF RTX2060 6Gb</t>
  </si>
  <si>
    <t>Ноутбук Acer Gaming PH315-53-75BT 15.6" FHD, Intel Core i7-10750H, 32Gb, 2048Gb SSD, noODD, Nvidia GF RTX2060 6Gb GDDR6,</t>
  </si>
  <si>
    <t>Ноутбук Acer Gaming PH315-53-72AY 15.6" FHD, Intel Core i7-10750H, 16Gb, 1024Gb SSD, noODD, Nvidia GF RTX2070 8Gb GDDR6,</t>
  </si>
  <si>
    <t>Ноутбук Acer Aspire AN517-52-58Y5 17.3" FHD, Intel Core i5-10300H, 8Gb, 256Gb SSD, noODD, Nvidia GTX1650 4Gb DDR6, w\o O</t>
  </si>
  <si>
    <t>Ноутбук Acer Aspire AN517-52-730H 17.3" FHD, Intel Core i7-10750H, 8Gb, 512Gb SSD, noODD, Nvidia GTX1650 4Gb DDR6, w\o O</t>
  </si>
  <si>
    <t>Ноутбук Acer Aspire AN517-52-77F7 17.3" FHD, Intel Core i7-10750H, 8Gb, 512Gb SSD, noODD, Nvidia GTX1650Ti 4GB DDR6, w\o</t>
  </si>
  <si>
    <t>Ноутбук Acer Aspire A715-75G-77DE 15.6" FHD, Intel Core i7-9750H, 8Gb, 512Gb SSD, noODD, Nvidia GTX1650 4Gb DDR6, Linux,</t>
  </si>
  <si>
    <t>Ноутбук Acer Aspire A715-75G-76LP 15.6" FHD, Intel Core i7-9750H, 8Gb, 256Gb SSD, noODD, Nvidia GTX1650 4Gb DDR6, Win10,</t>
  </si>
  <si>
    <t>Ноутбук Acer Aspire A715-75G-535A 15.6" FHD, Intel Core i5-9300H, 8Gb, 256Gb SSD, noODD, Nvidia GTX1650 4Gb DDR6, Win10,</t>
  </si>
  <si>
    <t>Ноутбук Acer Aspire A715-75G-56ZT 15.6" FHD, Intel Core i5-9300H, 8Gb, 256Gb SSD, noODD, Nvidia GTX1650Ti 4GB DDR6, Linu</t>
  </si>
  <si>
    <t>Ноутбук Acer Aspire AN517-52-79W6 17.3" FHD, Intel Core i7-10750H, 16Gb, 512Gb SSD, noODD, Nvidia GF GTX1660Ti 6Gb GDDR6</t>
  </si>
  <si>
    <t>Ноутбук Acer Aspire AN517-52-5971 17.3" FHD, Intel Core i5-10300H, 8Gb, 512Gb SSD, noODD, Nvidia GF RTX2060 6Gb DDR6, w\</t>
  </si>
  <si>
    <t>Ноутбук Acer Aspire AN517-52-77F3 17.3" FHD, Intel Core i7-10750H, 16Gb, 512Gb SSD, noODD, Nvidia GF RTX2060 6Gb DDR6, w</t>
  </si>
  <si>
    <t>Ноутбук Acer Aspire AN517-52-54AK 17.3" FHD, Intel Core i5-10300H, 8Gb, 512Gb SSD, noODD, Nvidia GF RTX2060 6Gb DDR6, Wi</t>
  </si>
  <si>
    <t>Ноутбук Acer Gaming AN517-52-74B7 17.3" FHD, Intel Core i7-10750H, 16Gb, 1024Gb SSD, noODD, Nvidia GF RTX2060 6Gb GDDR6,</t>
  </si>
  <si>
    <t>Ноутбук Acer Gaming AN517-52-78J6 17.3" FHD, Intel Core i7-10750H, 16Gb, 512Gb SSD, noODD, Nvidia GF RTX2060 6Gb GDDR6,</t>
  </si>
  <si>
    <t>Ноутбук Acer Aspire A715-41G-R8JN 15.6" FHD, AMD R7-3750H, 8Gb, 512Gb SSD, noODD, Nvidia GTX1650 4Gb DDR6, Linux, черный</t>
  </si>
  <si>
    <t>Ноутбук Acer Aspire A715-41G-R02Q 15.6" FHD, AMD R7-3750H, 8Gb, 256Gb SSD, noODD, Nvidia GTX1650 4Gb DDR6, Linux, черный</t>
  </si>
  <si>
    <t>Ноутбук Acer Aspire A715-41G-R914 15.6" FHD, AMD R7-3750H, 8Gb, 512Gb SSD, noODD, Nvidia GTX1650 4Gb DDR6, Win10, черный</t>
  </si>
  <si>
    <t>Ноутбук Acer Aspire A715-41G-R75P 15.6" FHD, AMD R5-3550H, 8Gb, 256Gb SSD, noODD, Nvidia GTX1650Ti 4GB DDR6, Linux, черн</t>
  </si>
  <si>
    <t>Ноутбук Acer Aspire A715-41G-R72L 15.6" FHD, AMD R7-3750H, 8Gb, 512Gb SSD, noODD, Nvidia GTX1650Ti 4GB DDR6, Linux, черн</t>
  </si>
  <si>
    <t>Ноутбук Acer Aspire A715-41G-R4HH 15.6" FHD, AMD R5-3550H, 8Gb, 256Gb SSD, noODD, Nvidia GTX1650Ti 4GB DDR6, Win10, черн</t>
  </si>
  <si>
    <t>Ноутбук Acer Aspire AN515-44-R34J 15.6" FHD, AMD R7-4800H, 8Gb, 512Gb SSD, noODD, Nvidia GTX1650 4Gb DDR6, w\o OS, черны</t>
  </si>
  <si>
    <t>Ноутбук Acer Gaming AN515-44-R67F 15.6" FHD, AMD R5-4600H, 8Gb, 512Gb SSD, noODD, Nvidia GTX1650 4Gb GDDR6, w\o OS, черн</t>
  </si>
  <si>
    <t>Ноутбук Acer Gaming AN515-44-R0A2 15.6" FHD, AMD R7-4800H, 8Gb, 512Gb SSD, noODD, Nvidia GTX1650 4Gb GDDR6, w\o OS, черн</t>
  </si>
  <si>
    <t>Ноутбук Acer Gaming AN515-44-R4JW 15.6" FHD, AMD R5-4600H, 8Gb, 512Gb SSD, noODD, Nvidia GTX1650 4Gb GDDR6, Win10, черны</t>
  </si>
  <si>
    <t>Ноутбук Acer Aspire AN515-44-R01R 15.6" FHD, AMD R7-4800H, 16Gb, 512Gb SSD, noODD, Nvidia GTX1650Ti 4GB DDR6, w\o OS, че</t>
  </si>
  <si>
    <t>Ноутбук Acer Gaming AN515-44-R3AN 15.6" FHD, AMD R5-4600H, 8Gb, 512Gb SSD, noODD, Nvidia GTX1650Ti 4GB GDDR6, w\o OS, че</t>
  </si>
  <si>
    <t>Ноутбук Acer Gaming AN515-44-R64G 15.6" FHD, AMD R7-4800H, 12Gb, 1024Gb SSD, noODD, Nvidia GTX1650Ti 4GB GDDR6, w\o OS,</t>
  </si>
  <si>
    <t>Ноутбук Acer Extensa EX2540-56MP 15.6" HD, Intel Core i5-7200U, 4Gb, 500Gb, noDVD, Win10, черный (NX.EFHER.004)</t>
  </si>
  <si>
    <t>Ноутбук Acer Extensa EX215-51K-342K 15.6" FHD, Intel Core i3-8130U, 8Gb, 256Gb SSD, noODD, w\o OS, черный (NX.EFPER.00M)</t>
  </si>
  <si>
    <t>Ноутбук Acer Extensa EX215-51K-3785 15.6" FHD, Intel Core i3-8130U, 4Gb, 256Gb SSD, noODD, Win10, черный (NX.EFPER.00W)</t>
  </si>
  <si>
    <t>Ноутбук Acer Extensa EX215-51KG-39BC 15.6" FHD, Intel Core i3-8130U, 4Gb, 256Gb SSD, noODD, Nvidia GF MX130 2Gb GDDR5, w</t>
  </si>
  <si>
    <t>Ноутбук Acer Extensa EX215-51KG-31B9 15.6" FHD, Intel Core i3-8130U, 4Gb, 128Gb SSD, noODD, Nvidia GF MX130 2Gb GDDR5, W</t>
  </si>
  <si>
    <t>Ноутбук Acer Extensa EX215-31-C3FF 15.6" FHD, Intel Celeron N4020, 4Gb, 128Gb SSD, noODD, w\o OS, черный (NX.EFTER.00D)</t>
  </si>
  <si>
    <t>Ноутбук Acer Extensa EX215-31-C24S 15.6" HD, Intel Celeron N4020, 4Gb, 500Gb, noODD, w\o OS, черный (NX.EFTER.00E)</t>
  </si>
  <si>
    <t>Ноутбук Acer Extensa EX215-31-C1JG 15.6" FHD, Intel Celeron N4020, 4Gb, 128Gb SSD, noODD, Win10, черный (NX.EFTER.00F)</t>
  </si>
  <si>
    <t>Ноутбук Acer Extensa EX215-31-C4BN 15.6" HD, Intel Celeron N4020, 4Gb, 500Gb, noODD, Win10, черный (NX.EFTER.00G)</t>
  </si>
  <si>
    <t>Ноутбук Acer Extensa EX215-31-P8QF 15.6" HD, Intel Pentium N5030, 4Gb, 500Gb, noODD, w\o OS, черный (NX.EFTER.00H)</t>
  </si>
  <si>
    <t>Ноутбук Acer Extensa EX215-31-P3UX 15.6" FHD, Intel Pentium N5030, 4Gb, 256Gb SSD, noODD, w\o OS, черный (NX.EFTER.00J)</t>
  </si>
  <si>
    <t>Ноутбук Acer Extensa EX215-31-P8S2 15.6" FHD, Intel Pentium N5030, 4Gb, 256Gb SSD, noODD, Win10, черный (NX.EFTER.00K)</t>
  </si>
  <si>
    <t>Ноутбук Acer Extensa EX215-31-P802 15.6" HD, Intel Pentium N5030, 4Gb, 500Gb, noODD, Win10, черный (NX.EFTER.00L)</t>
  </si>
  <si>
    <t>Ноутбук Acer Extensa EX215-51-59L4 15.6" FHD, Intel Core i5-10210U, 8Gb, 256Gb SSD, noODD, vga int, Linux, черный (NX.EF</t>
  </si>
  <si>
    <t>Ноутбук Acer Extensa EX215-51-51CD 15.6" FHD, Intel Core i5-10210U, 8Gb, 1Tb, noODD, vga int, Win10, черный (NX.EFZER.00</t>
  </si>
  <si>
    <t>Ноутбук Acer Aspire A114-32-C4F6 14" FHD, Intel Celeron N4000, 4Gb, 64Gb SSD, noODD, Win10, синий (NX.GW9ER.004)</t>
  </si>
  <si>
    <t>Ноутбук Acer Aspire A315-41-R2K1 15.6" FHD, AMD R5-3500U, 8Gb, 1Tb, noODD, vga int, Linux, черный (NX.GY9EU.060)</t>
  </si>
  <si>
    <t>Ноутбук Acer Swift SF714-52T-78V2 14" FHD, Intel Core i7-8500Y, 16Gb, 512Gb SSD, noODD, 0.89 кг, Win10PRO, черный (NX.H9</t>
  </si>
  <si>
    <t>Ноутбук Acer Aspire A315-51-33AQ 15.6" HD, Intel Core i3-7020U, 4Gb, 128Gb SSD, noODD, Win10, черный (NX.H9EER.006)</t>
  </si>
  <si>
    <t>Ноутбук Acer Aspire A315-54K-300X 15.6" FHD, Intel Core i3-8130U, 8Gb, 1Tb+128Gb SSD, noODD, w\o OS, черный (NX.HEEER.02</t>
  </si>
  <si>
    <t>Ноутбук Acer Aspire A315-54K-31WQ 15.6" FHD, Intel Core i3-8130U, 8Gb, 1Tb + SSD 256Gb, noODD, Win10, черный (NX.HEEER.0</t>
  </si>
  <si>
    <t>Ноутбук Acer Aspire A315-54K-36MK 15.6" FHD, Intel Core i3-8130U, 8Gb, 256Gb SSD, noODD, Win10, черный (NX.HEEER.02Q)</t>
  </si>
  <si>
    <t>Ноутбук Acer Aspire A315-54K-37ZC 15.6" FHD, Intel Core i3-8130U, 8Gb, 1Tb, noODD, w\o OS, черный (NX.HEEER.02T)</t>
  </si>
  <si>
    <t>Ноутбук Acer Aspire A315-54K-34SY 15.6" HD, Intel Core i3-8130U, 4Gb, 128Gb SSD, noODD, Win10, черный (NX.HEEER.02V)</t>
  </si>
  <si>
    <t>Ноутбук Acer Aspire A315-54K-367S 15.6" FHD, Intel Core i3-8130U, 4Gb, 128Gb SSD, noODD, Win10, черный (NX.HEEER.02W)</t>
  </si>
  <si>
    <t>Ноутбук Acer Aspire A315-54K-345W 15.6" FHD, Intel Core i3-8130U, 4Gb, 1Tb+128Gb SSD, noODD, Win10, черный (NX.HEEER.02X</t>
  </si>
  <si>
    <t>Ноутбук Acer Aspire A315-55KG-30SW 15.6" FHD, Intel Core i3-8130U, 8Gb, 256Gb SSD, noODD, Nvidia GF MX130 2Gb DDR5, w\o</t>
  </si>
  <si>
    <t>Ноутбук Acer Aspire A315-55KG-33LF 15.6" FHD, Intel Core i3-8130U, 4Gb, 128Gb SSD, noODD, Nvidia GF MX130 2Gb DDR5, w\o</t>
  </si>
  <si>
    <t>Ноутбук Acer Aspire A315-55KG-341V 15.6" FHD, Intel Core i3-8130U, 4Gb, 512Gb SSD, noODD, Nvidia GF MX130 2Gb DDR5, w\o</t>
  </si>
  <si>
    <t>Ноутбук Acer Aspire A315-55KG-366E 15.6" HD, Intel Core i3-8130U, 8Gb, 1Tb, noODD, Nvidia GF MX130 2Gb DDR5, Win10, черн</t>
  </si>
  <si>
    <t>Ноутбук Acer Aspire A317-32-P8YZ 17.3" HD+, Intel Pentium N5000, 4Gb, 256Gb SSD, noODD, Win10, черный (NX.HF2ER.006)</t>
  </si>
  <si>
    <t>Ноутбук Acer Aspire A315-42G-R8XB 15.6" FHD, AMD R7-3700U, 8Gb, 512Gb SSD, noODD, AMD Radeon 540X 2GB DDR5, Linux, черны</t>
  </si>
  <si>
    <t>Ноутбук Acer Aspire A315-42G-R86E 15.6" FHD, AMD R7-3700U, 8Gb, 1Tb, noODD, AMD Radeon 540X 2GB DDR5, Linux, черный (NX.</t>
  </si>
  <si>
    <t>Ноутбук Acer Aspire A315-42G-R9WS 15.6" FHD, AMD R7-3700U, 8Gb, 1Tb + 128Gb SSD, noODD, AMD Radeon 540X 2GB DDR5, Win10,</t>
  </si>
  <si>
    <t>Ноутбук Acer Swift SF514-54T-59VD 14" FHD, Intel Core i5-1035G1, 8Gb, 256Gb SSD, noODD, 0.99 кг, Win10, синий (NX.HHUER.</t>
  </si>
  <si>
    <t>Ноутбук Acer Swift SF314-57-55TW 14" FHD, Intel Core i5-1035G1, 8Gb, 256Gb SSD, noODD, 1.19 кг, Win10, iron (NX.HJFER.00</t>
  </si>
  <si>
    <t>Ноутбук Acer Aspire A514-52K-32MR 14" FHD, Intel Core i3-7020U, 8Gb, 256Gb SSD, noODD, Win10, черный (NX.HKXER.004)</t>
  </si>
  <si>
    <t>Ноутбук Acer Aspire A514-52K-3226 14" FHD, Intel Core i3-7020U, 8Gb, 512Gb SSD, noODD, Win10, черный (NX.HKXER.005)</t>
  </si>
  <si>
    <t>Ноутбук Acer Aspire A514-52K-30H5 14" FHD, Intel Core i3-7020U, 4Gb, 512Gb SSD, noODD, Win10, черный (NX.HKXER.007)</t>
  </si>
  <si>
    <t>Ноутбук Acer Aspire A514-52KG-30HB 14" FHD, Intel Core i3-7020U, 8Gb, 512Gb SSD, noODD, Nvidia GF MX130 2Gb DDR5, Linux,</t>
  </si>
  <si>
    <t>Ноутбук Acer Aspire A514-52KG-34P2 14" FHD, Intel Core i3-7020U, 8Gb, 256Gb SSD, noODD, Nvidia GF MX130 2Gb DDR5, Win10,</t>
  </si>
  <si>
    <t>Ноутбук Acer Aspire A514-52KG-355X 14" FHD, Intel Core i3-7020U, 4Gb, 256Gb SSD, noODD, Nvidia GF MX130 2Gb DDR5, Win10,</t>
  </si>
  <si>
    <t>Ноутбук Acer Aspire A514-52KG-316B 14" FHD, Intel Core i3-7020U, 4Gb, 512Gb SSD, noODD, Nvidia GF MX130 2Gb DDR5, Win10,</t>
  </si>
  <si>
    <t>Ноутбук Acer Aspire A514-52KG-31QT 14" FHD, Intel Core i3-7020U, 4Gb, 128Gb SSD, noODD, Nvidia GF MX130 2Gb DDR5, Win10,</t>
  </si>
  <si>
    <t>Ноутбук Acer Aspire A514-52KG-34Q2 14" FHD, Intel Core i3-7020U, 8Gb, 512Gb SSD, noODD, Nvidia GF MX130 2Gb DDR5, Win10,</t>
  </si>
  <si>
    <t>Ноутбук Acer Swift SF514-54T-70R2 14" FHD, Intel Core i7-1065G7, 16Gb, 1024Gb SSD, noODD, 0.99 кг, Win10, белый (NX.HLHE</t>
  </si>
  <si>
    <t>Ноутбук Acer Aspire A317-51-584F 17.3" HD+, Intel Core i5-10210U, 4Gb, 256Gb SSD, noODD, Linux, черный (NX.HLYER.007)</t>
  </si>
  <si>
    <t>Ноутбук Acer Aspire A514-52-57M8 14" FHD, Intel Core i5-10210U, 8Gb, 256Gb SSD, noODD, Linux, черный (NX.HLZER.003)</t>
  </si>
  <si>
    <t>Ноутбук Acer Aspire A514-52-52A0 14" FHD, Intel Core i5-10210U, 4Gb, 256Gb SSD, noODD, Win10, черный (NX.HLZER.006)</t>
  </si>
  <si>
    <t>Ноутбук Acer Aspire A315-55G-383S 15.6" FHD, Intel Core i3-10110U, 8Gb, 256Gb SSD, noODD, Nvidia GF MX230 2Gb DDR5, Linu</t>
  </si>
  <si>
    <t>Ноутбук Acer Aspire A315-55G-51KA 15.6" FHD, Intel Core i5-10210U, 8Gb, 512Gb SSD, noODD, Nvidia GF MX230 2Gb DDR5, Linu</t>
  </si>
  <si>
    <t>Ноутбук Acer Aspire A315-55G-50YV 15.6" FHD, Intel Core i5-10210U, 8Gb, 1Tb, noODD, Nvidia GF MX230 2Gb DDR5, Linux, чер</t>
  </si>
  <si>
    <t>Ноутбук Acer Aspire A315-55G-388L 15.6" FHD, Intel Core i3-10110U, 8Gb, 256Gb SSD, noODD, Nvidia GF MX230 2Gb DDR5, Win1</t>
  </si>
  <si>
    <t>Ноутбук Acer Aspire A315-55G-54HQ 15.6" FHD, Intel Core i5-10210U, 4Gb, 256Gb SSD, noODD, Nvidia GF MX230 2Gb DDR5, Linu</t>
  </si>
  <si>
    <t>Ноутбук Acer Aspire A315-56-523A 15.6" FHD, Intel Core i5-1035G1, 8Gb, 512Gb SSD, noODD, Linux, черный (NX.HS5ER.006)</t>
  </si>
  <si>
    <t>Ноутбук Acer Aspire A315-56-56CG 15.6" FHD, Intel Core i5-1035G1, 8Gb, 1Tb, noODD, Linux, черный (NX.HS5ER.007)</t>
  </si>
  <si>
    <t>Ноутбук Acer Aspire A315-56-50Z5 15.6" FHD, Intel Core i5-1035G1, 8Gb, 256Gb SSD, noODD, Linux, черный (NX.HS5ER.008)</t>
  </si>
  <si>
    <t>Ноутбук Acer Aspire A315-56-38MN 15.6" FHD, Intel Core i3-1005G1, 8Gb, 256Gb SSD, noODD, Linux, черный (NX.HS5ER.00B)</t>
  </si>
  <si>
    <t>Ноутбук Acer Aspire A315-56-501Q 15.6" FHD, Intel Core i5-1035G1, 4Gb, 128Gb SSD, noODD, Linux, черный (NX.HS5ER.00E)</t>
  </si>
  <si>
    <t>Ноутбук Acer Aspire A315-56-56MF 15.6" FHD, Intel Core i5-1035G1, 4Gb, 1Tb, noODD, Linux, черный (NX.HS5ER.00F)</t>
  </si>
  <si>
    <t>Ноутбук Acer Aspire A315-56-5904 15.6" FHD, Intel Core i5-1035G1, 4Gb, 256Gb SSD, noODD, Linux, черный (NX.HS5ER.00G)</t>
  </si>
  <si>
    <t>Ноутбук Acer Aspire A315-56-541X 15.6" FHD, Intel Core i5-1035G1, 8Gb, 256Gb SSD, noODD, Win10, черный (NX.HS5ER.00K)</t>
  </si>
  <si>
    <t>Ноутбук Acer Aspire A315-56-51K2 15.6" FHD, Intel Core i5-1035G1, 4Gb, 1Tb, noODD, Win10, черный (NX.HS5ER.00L)</t>
  </si>
  <si>
    <t>Ноутбук Acer Aspire A315-56-308L 15.6" HD, Intel Core i3-1005G1, 4Gb, 128Gb SSD, noODD, Win10, черный (NX.HS5ER.00M)</t>
  </si>
  <si>
    <t>Ноутбук Acer Aspire A315-56-31TB 15.6" FHD, Intel Core i3-1005G1, 4Gb, 128Gb SSD, noODD, Win10, черный (NX.HS5ER.00N)</t>
  </si>
  <si>
    <t>Ноутбук Acer Aspire A315-56-32MF 15.6" FHD, Intel Core i3-1005G1, 4Gb, 1Tb + 128Gb SSD, noODD, Win10, черный (NX.HS5ER.0</t>
  </si>
  <si>
    <t>Ноутбук Acer Aspire A515-55-396T 15.6" FHD, Intel Core i3-1005G1, 8Gb, 1Tb, noODD, Linux, черный (NX.HSHER.008)</t>
  </si>
  <si>
    <t>Ноутбук Acer Aspire A515-55-529X 15.6" FHD, Intel Core i5-1035G1, 8Gb, 256Gb SSD, noODD, Win10, черный (NX.HSHER.00C)</t>
  </si>
  <si>
    <t>Ноутбук Acer Aspire A514-52G-535G 14" FHD, Intel Core i5-10210U, 4Gb, 256Gb SSD, noODD, Nvidia GF MX350 2Gb DDR5, Linux,</t>
  </si>
  <si>
    <t>Ноутбук Acer Aspire A514-52G-55C5 14" FHD, Intel Core i5-10210U, 4Gb, 256Gb SSD, noODD, Nvidia GF MX350 2Gb DDR5, Win10,</t>
  </si>
  <si>
    <t>Ноутбук Acer Swift SF514-54GT-77G8 14" FHD, Intel Core i7-1065G7, 16Gb, 32Gb Optane + 1Tb SSD, Nvidia GF MX350 2Gb DDR5,</t>
  </si>
  <si>
    <t>Ноутбук Acer Swift SF514-54GT-73RB 14" FHD, Intel Core i7-1065G7, 16Gb, 512Gb SSD, Nvidia GF MX350 2Gb DDR5, noODD, 0.99</t>
  </si>
  <si>
    <t>Ноутбук Acer Swift SF314-57G-764E 14" FHD, Intel Core i7-1065G7, 16Gb, 1024Gb SSD, Nvidia GF MX350 2Gb DDR5, noODD, 1.19</t>
  </si>
  <si>
    <t>Ноутбук Acer Swift SF314-57G-78D5 14" FHD, Intel Core i7-1065G7, 16Gb, 1024Gb SSD, Nvidia GF MX350 2Gb DDR5, noODD, 1.19</t>
  </si>
  <si>
    <t>Ноутбук Acer Aspire A315-23G-R0ND 15.6" FHD, AMD R3-3250U, 8Gb, 256Gb SSD, noODD, AMD R625 2GB DDR5, w\o OS, черный (NX.</t>
  </si>
  <si>
    <t>Ноутбук Acer Aspire A315-23G-R272 15.6" FHD, AMD R3-3200U, 4Gb, 500Gb, noODD, AMD Radeon 540X 2GB DDR5, Linux, черный (N</t>
  </si>
  <si>
    <t>Ноутбук Acer Aspire A315-23G-R8S3 15.6" FHD, AMD R3-3200U, 8Gb, 512Gb SSD, noODD, AMD Radeon 540X 2GB DDR5, Win10, черны</t>
  </si>
  <si>
    <t>Ноутбук Acer Aspire A315-23G-R4C3 15.6" FHD, AMD R3-3200U, 4Gb, 512Gb SSD, noODD, AMD Radeon 540X 2GB DDR5, Win10, черны</t>
  </si>
  <si>
    <t>Ноутбук Acer Aspire A315-23G-R98S 15.6" FHD, AMD R3-3200U, 4Gb, 1Tb + 128Gb SSD, noODD, AMD Radeon 540X 2GB DDR5, Win10,</t>
  </si>
  <si>
    <t>Ноутбук Acer Aspire A315-23-R2PW 15.6" FHD, AMD R3-3250U, 4Gb, 256Gb SSD, noODD, w\o OS, черный (NX.HVTER.002)</t>
  </si>
  <si>
    <t>Ноутбук Acer Aspire A315-23-R55F 15.6" FHD, AMD R5-3500U, 8Gb, 256Gb SSD, noODD, w\o OS, черный (NX.HVTER.007)</t>
  </si>
  <si>
    <t>Ноутбук Acer Aspire A315-23-R014 15.6" FHD, AMD R5-3500U, 8Gb, 512Gb SSD, noODD, w\o OS, черный (NX.HVTER.008)</t>
  </si>
  <si>
    <t>Ноутбук Acer Aspire A315-23-R605 15.6" FHD, AMD R5-3500U, 8Gb, 1Tb+128Gb SSD, noODD, w\o OS, черный (NX.HVTER.009)</t>
  </si>
  <si>
    <t>Ноутбук Acer Aspire A315-23-R2U8 15.6" FHD, AMD R3-3250U, 4Gb, 128Gb SSD, noODD, w\o OS, черный (NX.HVTER.00C)</t>
  </si>
  <si>
    <t>Ноутбук Acer Aspire A315-23-R316 15.6" FHD, AMD R5-3500U, 4Gb, 256Gb SSD, noODD, Win10, черный (NX.HVTER.00F)</t>
  </si>
  <si>
    <t>Ноутбук Acer Aspire A315-23-R2V7 15.6" FHD, AMD R3-3250U, 4Gb, 128Gb SSD, noODD, Win10, черный (NX.HVTER.00G)</t>
  </si>
  <si>
    <t>Ноутбук Acer Aspire A315-23-R90P 15.6" FHD, AMD R3-3250U, 4Gb, 256Gb SSD, noODD, Win10, черный (NX.HVTER.00H)</t>
  </si>
  <si>
    <t>Ноутбук Acer Aspire A315-23-R2ZG 15.6" FHD, AMD R3-3200U, 8Gb, 500Gb, noODD, Linux, черный (NX.HVTER.01B)</t>
  </si>
  <si>
    <t>Ноутбук Acer Aspire A315-23-R00X 15.6" FHD, AMD R3-3200U, 8Gb, 1Tb, noODD, Linux, черный (NX.HVTER.01C)</t>
  </si>
  <si>
    <t>Ноутбук Acer Aspire A315-23-R5HA 15.6" FHD, AMD R3-3200U, 8Gb, 128Gb SSD, noODD, Linux, черный (NX.HVTER.01D)</t>
  </si>
  <si>
    <t>Ноутбук Acer Aspire A315-23-R461 15.6" FHD, AMD R3-3200U, 8Gb, 256Gb SSD, noODD, Win10, черный (NX.HVTER.01E)</t>
  </si>
  <si>
    <t>Ноутбук Acer Aspire A315-23-R6QY 15.6" FHD, AMD R3-3200U, 8Gb, 1Tb, noODD, Linux, синий (NX.HVUER.004)</t>
  </si>
  <si>
    <t>Ноутбук Acer Aspire A315-23-R2QK 15.6" FHD, AMD R3-3200U, 8Gb, 128Gb SSD, noODD, Linux, синий (NX.HVUER.005)</t>
  </si>
  <si>
    <t>Ноутбук Acer Aspire A314-22-R9X3 14" FHD, AMD Athlon-3050U, 8Gb, 256Gb SSD, noODD, w\o OS, черный (NX.HVVER.003)</t>
  </si>
  <si>
    <t>Ноутбук Acer Aspire A314-22-R5YK 14" FHD, AMD R3-3250U, 8Gb, 256Gb SSD, noODD, w\o OS, черный (NX.HVVER.004)</t>
  </si>
  <si>
    <t>Ноутбук Acer Aspire A314-22-A5LQ 14" FHD, AMD A-3020e, 4Gb, 500Gb, noODD, Win10, черный (NX.HVVER.005)</t>
  </si>
  <si>
    <t>Ноутбук Acer Aspire A314-22-A7K7 14" FHD, AMD A-3020e, 4Gb, 128Gb SSD, noODD, w\o OS, черный (NX.HVVER.006)</t>
  </si>
  <si>
    <t>Ноутбук Acer Aspire A314-22G-R144 14" FHD, AMD R3-3250U, 8Gb, 256Gb SSD, noODD, AMD R625 2GB DDR5, w\o OS, черный (NX.HV</t>
  </si>
  <si>
    <t>Ноутбук Acer Aspire A317-52-325A 17.3" FHD, Inte Core i3-1005G1, 8Gb, 1Tb+128Gb SSD, noODD, Win10, черный (NX.HZWER.002)</t>
  </si>
  <si>
    <t>Ноутбук Acer Aspire A317-52-373U 17.3" HD+, Inte Core i3-1005G1, 8Gb, 256Gb SSD, noODD, Win10, черный (NX.HZWER.003)</t>
  </si>
  <si>
    <t>Ноутбук MSI Prestige 14 A10SC-059RU 14" FHD, Intel Core i5-10210U, 16Gb, SSD 512Gb, no ODD, NVidia GTX1650 4Gb, Win10, с</t>
  </si>
  <si>
    <t>Ноутбук MSI Prestige 15 A10SC-027RU 15,6" FHD, Intel Core i7-10710U, 16Gb, SSD 512Gb, no ODD, NVidia GTX1650 4Gb, Win10,</t>
  </si>
  <si>
    <t>Ноутбук MSI Prestige 15 A10SC-037RU 15,6" UHD, Intel Core i7-10710U, 32Gb, SSD 1Tb, no ODD, NVidia GTX1650 4Gb, Win10, С</t>
  </si>
  <si>
    <t>Apple MB Air 13" 10th-gen QC IC i7 1.2GHz/16GB/1TB SSD/Intel Iris Plus Graphics Gold</t>
  </si>
  <si>
    <t>Apple MB Air 13" 10th-gen QC IC i7 1.2GHz/8GB/256GB SSD/Intel Iris Plus Graphics Gold</t>
  </si>
  <si>
    <t>Apple MB AIR CTO 13.3 1.1GHz QC IC 10th-gen i5/8GB/256GB SSD/Intel Iris Plus Graphics SPACE GRAY</t>
  </si>
  <si>
    <t>Apple MB AIR CTO 13.3 1.2GHz QC IC 10th-gen i7/16GB/2TB SSD/Intel Iris Plus Graphics GOLD</t>
  </si>
  <si>
    <t>Apple MB AIR CTO 13.3 1.2GHz QC IC 10th-gen i7/16GB/512GB SSD/Intel Iris Plus Graphics GOLD</t>
  </si>
  <si>
    <t>Apple MB AIR CTO 13.3 1.2GHz QC IC 10th-gen i7/8GB/512GB SSD/Intel Iris Plus Graphics SPACE GRAY</t>
  </si>
  <si>
    <t>Apple MBP CTO 13.3" Retina QC IC i7 2.3GHz/16GB/512GB/Int Iris Plus Graphics/Touch Bar SPACE GRAY</t>
  </si>
  <si>
    <t>Apple MBP CTO 13.3" Retina QC IC i7 2.3GHz/32GB/4TB/Int Iris Plus Graphics/Touch Bar SPACE GRAY</t>
  </si>
  <si>
    <t>Apple MBP CTO 13.3"Retina Q-C 8th‑gen IC i7 1.7GHz/16GB/1TB SSD/Iris Plus Graphics 645/TB SP Grey</t>
  </si>
  <si>
    <t>Apple MBP CTO 13.3"Retina Q-C 8th‑gen IC i7 1.7GHz/16GB/2TB SSD/Iris Plus Graphics 645/TB SP Grey</t>
  </si>
  <si>
    <t>Apple MBP CTO 13.3"Retina Q-C 8th‑gen IC i7 1.7GHz/8GB/256GB SSD/Iris Plus Graphics 645/TB SP Grey</t>
  </si>
  <si>
    <t>Apple MBP CTO 16"Retina 6-c IC 9th-gen i7 2.6GHZ/16GB/2TB/Rdn Pro 5300M 4GB/TBar Silver</t>
  </si>
  <si>
    <t>Apple MBP CTO 16"Retina 6-c IC 9th-gen i7 2.6GHZ/32GB/1TB/Rdn Pro 5300M 4GB/TBar Silver</t>
  </si>
  <si>
    <t xml:space="preserve">Apple MBP CTO 16"Retina 6-c IC 9th-gen i7 2.6GHZ/32GB/512GB SSD/Rdn Pro 5300M 4GB/TBar Space Grey   </t>
  </si>
  <si>
    <t xml:space="preserve">Apple MBP CTO 16"Retina 6-c IC 9th-gen i7 2.6GHZ/32GB/512GB SSD/Rdn Pro 5500M 8GB/TBar Space Grey   </t>
  </si>
  <si>
    <t xml:space="preserve">Apple MBP CTO 16"Retina 6-c IC 9th-gen i7 2.6GHZ/64GB/1TB SSD/Rdn Pro 5500M 8GB/TBar Space Grey   </t>
  </si>
  <si>
    <t xml:space="preserve">Apple MBP CTO 16"Retina 8-c IC 9th-gen i9 2.3GHZ/32GB/1TB SSD/Rdn Pro 5500M 4GB/TBar Space Grey   </t>
  </si>
  <si>
    <t xml:space="preserve">Apple MBP CTO 16"Retina 8-c IC 9th-gen i9 2.3GHZ/32GB/1TB SSD/Rdn Pro 560 8GB/TBar Space Grey   </t>
  </si>
  <si>
    <t>Apple MBP CTO 16"Retina 8-c IC 9th-gen i9 2.4GHZ/32GB/1TB SSD/Rdn Pro 5500M 8GB/TBar Silver</t>
  </si>
  <si>
    <t xml:space="preserve">Apple MBP CTO 16"Retina 8-c IC 9th-gen i9 2.4GHZ/32GB/512GB/Rdn Pro 5500M 8GB/TBar Space Grey   </t>
  </si>
  <si>
    <t>Apple MBP CTO 16"Retina 8-c IC 9th-gen i9 2.4GHZ/64GB/2TB SSD/Rdn Pro 5500M 8GB/TBar Silver</t>
  </si>
  <si>
    <t xml:space="preserve">Apple MBP CTO 16"Retina 8-c IC 9th-gen i9 2.4GHZ/64GB/4TB SSD/Rdn Pro 5500M 8GB/TBar Space Grey   </t>
  </si>
  <si>
    <t>Acer Aspire A315-42-R04R 15.6" HD/R3-3200U/4GB/500GB HDD/UMA/Linux/Black</t>
  </si>
  <si>
    <t>Acer Aspire A315-42-R14W 15.6" FHD/ATHLON-300U/8GB/256GB SSD/UMA/Linux/Black</t>
  </si>
  <si>
    <t>Acer Aspire A315-42-R1KB 15.6" FHD/ATHLON-300U/8GB/1TB SSD/VGA int/DOS/Black</t>
  </si>
  <si>
    <t>Acer Aspire A315-42-R52Y 15.6" FHD/R3-3200U/4GB/500GB HDD/UMA/W10/Black</t>
  </si>
  <si>
    <t>Acer Aspire A315-42-R73M 15.6" FHD/R3-3200U/4GB/1TB HDD/UMA/Linux/Black</t>
  </si>
  <si>
    <t>Acer Extensa EX215-51K-3785 15.6" FHD/i3-8130U/4GB/256GB SSD/VGA int/W10/Black</t>
  </si>
  <si>
    <t>Ноутбук Acer Predator PT515-52-75HU 15.6"  i7-10750H/16GB/1TB SSD/RTX 2080 Super/Win10/Black</t>
  </si>
  <si>
    <t>Ноутбук Acer Spin SP314-54N-31MF 14.0"  i3-1005G1/4GB/256GB SSD/UMA/Win10/Black</t>
  </si>
  <si>
    <t>Acer Predator Helios PH315-53-72GG 15.6" FHD/i5-1035G1/16GB/512GB SSD/RTX2060/Linux/Black</t>
  </si>
  <si>
    <t>ASUS F571GT-BQ423T BTS20 15.6" FHD 250-nits/i7-9750H/16GB/512GB SSD/GTX 1650 4Gb/W10/Star Black</t>
  </si>
  <si>
    <t>ASUS F571GT-BQ702T BTS20 15.6" FHD 250-nits/i5-9300H/8GB/512GB SSD/GTX 1650 4Gb/W10/Star Black</t>
  </si>
  <si>
    <t>ASUS F571GT-BQ703T BTS20 15.6" FHD 250-nits/i5-9300H/16GB/512GB SSD/GTX 1650 4Gb/W10/Star Black</t>
  </si>
  <si>
    <t>ASUS K543BA-DM757 BTS20 15.6" FHD 200-nits/A9-9425/4GB/256GB SSD/UMA/ENDLESS/Star Grey</t>
  </si>
  <si>
    <t>ASUS M433IA-EB400T BTS20 14.0" FHD 250-nits/R3-4300U/8GB/256GB SSD/UMA/W10/Indie Black</t>
  </si>
  <si>
    <t>ASUS ROG Zephyrus Duo 15 GX550LWS-HF096T BTS20 15.6" FHD 300Hz/i7-10875H/16GB/1TB SSD/RTX 2070/W10</t>
  </si>
  <si>
    <t>ASUS ROG Zephyrus Duo 15 GX550LWS-HF109T BTS20 15.6" FHD 300Hz/i7-10875H/16GB/1TB SSD/RTX 2070/W10</t>
  </si>
  <si>
    <t>ASUS ROG Zephyrus Duo 15 GX550LXS-HF150T BTS20 15.6" FHD 300Hz/i7-10875H/16GB/1TB SSD/RTX 2080/W10</t>
  </si>
  <si>
    <t>ASUS ROG Zephyrus G14 GA401II-HE046T BTS20 14.0" FHD 120Hz/R7-4800HS/16GB/512GB SSD/GTX 1650 Ti/W10</t>
  </si>
  <si>
    <t>ASUS ROG Zephyrus G14 GA401IU-HE189T BTS20 14.0" FHD 120Hz/R7-4800HS/8GB/512GB SSD/GTX 1660 Ti/W10</t>
  </si>
  <si>
    <t>ASUS ROG Zephyrus G14 GA401IV-HE267T BTS20 14.0" FHD 120Hz/R9-4900HS/16GB/1TB SSD/RTX 2060 6Gb/W10</t>
  </si>
  <si>
    <t>ASUS ROG Zephyrus M15 GU502LV-AZ135T Q2 15.6" FHD 240Hz/i7-10750H/16GB/512GB SSD/RTX 2060 6Gb/W10</t>
  </si>
  <si>
    <t>ASUS ROG Zephyrus S17 GX701LWS-HG077T BTS20 17.3" FHD 300Hz/i7-10875H/16GB/1TB SSD/RTX 2070 8Gb/W10</t>
  </si>
  <si>
    <t>ASUS ROG Strix SCAR 15 G532LWS-AZ156T Q2 15.6" FHD 240Hz/i7-10875H/32GB/2TB SSD/RTX 2070/W10/Black</t>
  </si>
  <si>
    <t>ASUS ROG Strix SCAR 17 G732LW-EV064 Q2 17.3" FHD 144Hz/i7-10875H/16GB/512GB*2 SSD/RTX 2070 8Gb/DOS</t>
  </si>
  <si>
    <t>ASUS S432FL-AM112T 14.0" FHD 250-nits/i5-10210U/8GB/256GB SSD/MX250 2Gb/W10/Transparent Silver</t>
  </si>
  <si>
    <t>ASUS TUF FX505DT-HN450T BTS20 15.6" FHD 144Hz/R5-3550H/8GB/512GB SSD/GTX 1650 4Gb/W10/Stealth Black</t>
  </si>
  <si>
    <t>ASUS UM433DA-A5003T 14.0" FHD 300-nits/R5-3500U/8GB/256GB SSD/UMA/W10/Icicle Silver</t>
  </si>
  <si>
    <t>ASUS UX433FAC-A5112T 14.0" FHD 300-nits/i5-10210U/16GB/512GB SSD/UMA/W10/Royal Blue</t>
  </si>
  <si>
    <t>ASUS UX481FL-BM021TS XMAS 14.0" FHD 300-nits/i7-10510U/16GB/1TB SSD/MX250 2Gb/W10</t>
  </si>
  <si>
    <t>ASUS UX481FL-BM051T XMAS19 14.0" FHD 300-nits/i5-10210U/8GB/512GB SSD/MX250 2Gb/W10/Celestial Blue</t>
  </si>
  <si>
    <t>ASUS X512FL-BQ614T 15.6" FHD 250-nits/i5-10210U/8GB/256GB SSD/MX250 2Gb/W10/Peacock Blue</t>
  </si>
  <si>
    <t>ASUS X571LI-BQ029T BTS20 15.6" FHD 250-nits/i5-10300H/8GB/512GB SSD/GTX 1650 Ti 4Gb/W10/Star Black</t>
  </si>
  <si>
    <t>Dell Alienware m17 R2 17.3" FHD 144Hz 300-nits/i7-9750H/16GB/1TB SSD (2x512GB SSD)/RTX 2070 8Gb/W10</t>
  </si>
  <si>
    <t>Dell G3 15-3500 Gaming 15.6" FHD IPS 300-nits/i5-10300H/8GB/512GB SSD/GTX 1650 Ti 4Gb/Linux/Black</t>
  </si>
  <si>
    <t>Dell G3 15-3500 Gaming 15.6" FHD IPS 300-nits/i5-10300H/8GB/512GB SSD/GTX 1650 Ti 4Gb/Linux/White</t>
  </si>
  <si>
    <t>Dell G3 15-3500 Gaming 15.6" FHD IPS 300-nits/i7-10750H/16GB/512GB SSD/GTX 1650 Ti 4Gb/W10/Black</t>
  </si>
  <si>
    <t>Dell G3 15-3500 Gaming 15.6" FHD IPS 300-nits/i7-10750H/16GB/512GB SSD/GTX 1650 Ti 4Gb/W10/White</t>
  </si>
  <si>
    <t>Dell G3 15-3500 Gaming 15.6" FHD IPS 300-nits/i7-10750H/16GB/512GB SSD/RTX 2060 6Gb/W10/White</t>
  </si>
  <si>
    <t>Dell G3 15-3500 Gaming 15.6" FHD WVA 220-nits/i5-10300H/8GB/1TB HDD+256GB SSD/GTX 1650 Ti/W10/Black</t>
  </si>
  <si>
    <t>Dell G3 15-3500 Gaming 15.6" FHD WVA 220-nits/i5-10300H/8GB/1TB HDD+256GB SSD/GTX 1650 Ti/W10/White</t>
  </si>
  <si>
    <t>Dell G3 15-3500 Gaming 15.6" FHD WVA 220-nits/i5-10300H/8GB/512GB SSD/GTX 1650 4Gb/Linux/Black</t>
  </si>
  <si>
    <t>Dell G3 15-3500 Gaming 15.6" FHD WVA 220-nits/i5-10300H/8GB/512GB SSD/GTX 1650 4Gb/Linux/White</t>
  </si>
  <si>
    <t>Dell G3 15-3590 15.6" FHD IPS AG 300-nits 144Hz/i7-9750H/16GB/1TB HDD+256GB SSD/GTX 1660Ti 6Gb/Linux</t>
  </si>
  <si>
    <t>Dell G3 15-3590 15.6" FHD IPS AG/i5-9300H/8GB/512GB SSD/GTX 1650 4Gb/Linux/White</t>
  </si>
  <si>
    <t>Dell G3 15-3590 15.6" FHD/i5-9300H/8GB/1TB HDD+256GB SSD/GTX 1050/W10/Black</t>
  </si>
  <si>
    <t>Dell G3 15-3590 15.6" FHD/i7-9750H/16GB/1TB HDD+256GB SSD/GTX 1660Ti 6Gb/W10/White</t>
  </si>
  <si>
    <t>Dell G5 15-5500 Gaming 15.6" FHD WVA LED 144Hz 300-nits/i7-10750H/16GB/512GB SSD/RTX 2060 6Gb/W10</t>
  </si>
  <si>
    <t>Dell G5 15-5500 Gaming 15.6" FHD WVA LED 300Hz 300-nits/i7-10750H/16GB/1TB SSD/RTX 2060 6G/W10/Black</t>
  </si>
  <si>
    <t>Dell G5 15-5590 15.6" FHD 300-nits 144Hz/i7-9750H/16GB/1TB HDD+256GB SSD/GTX 1660Ti 6Gb/Linux/White</t>
  </si>
  <si>
    <t>Dell G5 15-5590 15.6" FHD 300-nits 144Hz/i7-9750H/8GB/1TB HDD+256GB SSD/GTX 1660Ti/Linux/White</t>
  </si>
  <si>
    <t>Dell G5 15-5590 15.6" FHD IPS 300-nits/i5-9300H/8GB/1TB+256GB SSD/GTX 1650 4Gb/Linux/White</t>
  </si>
  <si>
    <t>Dell Inspiron 3580 15.6" HD AG/Cel-4205U/4GB/500GB HDD/UMA/DVD/Linux/White</t>
  </si>
  <si>
    <t>Dell Inspiron 3580 15.6" HD AG/Cel-4205U/4GB/500GB HDD/UMA/DVD/W10/Blue</t>
  </si>
  <si>
    <t>Dell Inspiron 3584 15.6'' FHD AG/i3-7020U/4GB/128GB SSD/UMA/W10/Blue</t>
  </si>
  <si>
    <t>Dell Inspiron 3584 15.6'' FHD/i3-7020U/4GB/1TB HDD/R520 2Gb/W10/Silver</t>
  </si>
  <si>
    <t>Dell Inspiron 3585 15.6'' FHD/R5-2500U/8GB/256GB SSD/UMA/Linux/White</t>
  </si>
  <si>
    <t>Dell Inspiron 3585 15.6" FHD/R5-2500U/8GB/256GB SSD/UMA/Linux/Silver</t>
  </si>
  <si>
    <t>Dell Inspiron 3593 15.6" FHD AG/i3-1005G1/4GB/1TB HDD/UMA/W10/Black</t>
  </si>
  <si>
    <t>Dell Inspiron 3593 15.6" FHD AG/i3-1005G1/4GB/1TB HDD/UMA/W10/Platinum Silver</t>
  </si>
  <si>
    <t>Dell Inspiron 3593 15.6" FHD AG/i3-1005G1/8GB/256GB SSD/UMA/Linux/Black</t>
  </si>
  <si>
    <t>Dell Inspiron 3593 15.6" FHD AG/i3-1005G1/8GB/256GB SSD/UMA/Linux/Platinum Silver</t>
  </si>
  <si>
    <t>Dell Inspiron 3593 15.6" FHD AG/i3-1005G1/8GB/256GB SSD/UMA/W10/Black</t>
  </si>
  <si>
    <t>Dell Inspiron 3593 15.6" FHD AG/i3-1005G1/8GB/256GB SSD/UMA/W10/Platinum Silver</t>
  </si>
  <si>
    <t>Dell Inspiron 3593 15.6" FHD AG/i5-1035G1/4GB/1TB HDD/MX230 2Gb/W10/Black</t>
  </si>
  <si>
    <t>Dell Inspiron 3595 15.6" HD AG/A6-9225/4GB/500GB HDD/UMA/Linux/Black</t>
  </si>
  <si>
    <t>Dell Inspiron 3595 15.6" HD AG/A9-9425/4GB/1TB HDD/UMA/Linux/Black</t>
  </si>
  <si>
    <t>Dell Inspiron 3793 17.3" FHD IPS AG/i3-1005G1/4GB/1TB HDD/UMA/DVD/Linux/Black</t>
  </si>
  <si>
    <t>Dell Inspiron 5490 14.0" FHD/i5-10210U/8GB/512GB SSD/MX230 2Gb/Linux/Platinum Silver</t>
  </si>
  <si>
    <t>Dell Inspiron 5593 15.6" FHD IPS AG/i3-1005G1/4GB/256GB SSD/UMA/Linux/Blue</t>
  </si>
  <si>
    <t>Dell Inspiron 5593 15.6" FHD IPS/i7-1065G7/8GB/512GB SSD/MX230 4Gb/W10/Blue</t>
  </si>
  <si>
    <t>Dell XPS 13 (2-in-1) 13.4" FHD+WLED Touch/i5-1035G1/8GB/256GB SSD/UMA/W10/Platinum Silver</t>
  </si>
  <si>
    <t>Dell XPS 13 13.3" FHD/i5-10210U/8GB/256GB SSD/UMA/W10/Platinum Silver</t>
  </si>
  <si>
    <t>Dell XPS 15 15.6" FHD+A-R 500-nit/i7-10750H/16GB/1TB SSD/GTX 1650 Ti 4Gb/W10/Platinum Silver</t>
  </si>
  <si>
    <t>Dell XPS 15 15.6" FHD+A-R 500-nit/i7-10750H/16GB/512GB SSD/GTX 1650 Ti 4Gb/W10/Platinum Silver</t>
  </si>
  <si>
    <t>HP 14-cm0088ur 14.0" HD/A4-9125/4Gb/256Gb SSD/UMA/DOS/black</t>
  </si>
  <si>
    <t>HP 15-ay503ur 15.6" HD Cel-N3060/2GB/500GB HDD/VGA int/W10/Black</t>
  </si>
  <si>
    <t>HP 15-da0508ur 15.6" FHD Pen-N5000/4Gb/128GB SSD/VGA int/DOS/black</t>
  </si>
  <si>
    <t>HP 15-da0512ur 15.6" HD Cel-N4000/4GB/128Gb SSD/VGA int/DOS/Black</t>
  </si>
  <si>
    <t>HP 15-da0515ur 15.6" HD Cel-N4000/4GB/500GB HDD/VGA int/W10/Black</t>
  </si>
  <si>
    <t>HP 15-da0530ur 15.6" FHD/i3-8130U/8Gb/256Gb SSD/VGA int/DOS/black</t>
  </si>
  <si>
    <t>HP 15-da0549ur 15.6" FHD Cel-N4000/4GB/256GB SSD/VGA int/DOS/Black</t>
  </si>
  <si>
    <t>HP 15-db0495ur 15.6" FHD A4-9125/4Gb/256GB SSD/UMA/DOS/black</t>
  </si>
  <si>
    <t>HP 15-db0497ur 15.6" FHD A4-9125/4Gb/500GB HDD/UMA/DOS/black</t>
  </si>
  <si>
    <t>HP 15-db0522ur/s 15.6" HD A4-9125/4Gb/256GB SSD/UMA/DOS/black</t>
  </si>
  <si>
    <t>HP 15-db0524ur/s 15.6" FHD A9-9425/8Gb/256GB SSD/VGA int/DOS/black</t>
  </si>
  <si>
    <t>HP 15-db0550ur 15.6" HD A4-9125/4Gb/500GB HDD/UMA/W10S/black</t>
  </si>
  <si>
    <t>HP 15-db1191ur 15.6" FHD/R3-3200U/4Gb/512GB SSD/UMA/DOS/black</t>
  </si>
  <si>
    <t>HP 15-dw2012ur 15.6" FHD/i3-1005G1/8Gb/256GB SSD/VGA int/W10/grey</t>
  </si>
  <si>
    <t>HP 17-by0204ur 17.3" HD+ Cel-N4000/4GB/256GB SSD/DVD/VGA int/DOS/Black</t>
  </si>
  <si>
    <t>HP 17-by0206ur 17.3" HD+ Cel-N4000/4GB/500GB HDD/DVD/VGA int/W10/Black</t>
  </si>
  <si>
    <t>HP 17-ca0157ur 17.3" HD+ A4-9125/4Gb/256GB SSD/DVD/UMA/DOS/black</t>
  </si>
  <si>
    <t>HP 17-ca0159ur 17.3" HD+ A4-9125/4Gb/500GB HDD/DVD/VGA int/DOS/black</t>
  </si>
  <si>
    <t>HP 17-ca0160ur 17.3" HD+ A4-9125/4Gb/500GB HDD/DVD/VGA int/W10/black</t>
  </si>
  <si>
    <t>HP 17-ca2000ur 17.3" HD+/ATHLON-3050U/4Gb/1TB SSD/UMA/DOS/Black</t>
  </si>
  <si>
    <t>HP 255 G7 15.6" FHD R3-2200U Pro/4GB/128GB SSD/UMA/DOS/dk.silver</t>
  </si>
  <si>
    <t>HP 255 G7 15.6" FHD R3-3200U/8GB/256GB SSD/UMA/DOS/dk.silver</t>
  </si>
  <si>
    <t>HP 255 G7 15.6" FHD R3-3200U/8GB/512GB SSD/UMA/DOS/dk.silver</t>
  </si>
  <si>
    <t>HP Pavilion Gaming 15-ec1009ur 15.6" FHD/R5-4600H/8GB/1TB HDD+128GB SSD/GTX 1050 3Gb/DOS/Black</t>
  </si>
  <si>
    <t>HUAWEI MateBook D 14 256G</t>
  </si>
  <si>
    <t>Lenovo IdeaPad 3 14" FHD IPS/i3-1005G1/8Gb/256Gb SSD/UMA/W10/Platinum Grey</t>
  </si>
  <si>
    <t>Lenovo IdeaPad 3 15,6" FHD IPS/i3-1005G1/4Gb/128Gb SSD/UMA/W10/Platinum Grey</t>
  </si>
  <si>
    <t>Lenovo IdeaPad 3 15,6" FHD IPS/i3-1005G1/4Gb/1Tb HDD+128Gb SSD/UMA/W10/Platinum Grey</t>
  </si>
  <si>
    <t>Lenovo IdeaPad 3 15,6" FHD IPS/i3-1005G1/4Gb/256Gb SSD/UMA/DOS/Platinum Grey</t>
  </si>
  <si>
    <t>Lenovo IdeaPad 3 15,6" FHD IPS/i3-1005G1/8Gb/256Gb SSD/UMA/W10/Platinum Grey</t>
  </si>
  <si>
    <t>Lenovo IdeaPad 3 15,6" FHD IPS/i3-1005G1/8Gb/512Gb SSD/UMA/DOS/Platinum Grey</t>
  </si>
  <si>
    <t>Lenovo IdeaPad 3 15,6" FHD IPS/i3-1005G1/8Gb/512Gb SSD/UMA/W10/Platinum Grey</t>
  </si>
  <si>
    <t>Lenovo IdeaPad 3 15,6" FHD IPS/R3-4300U/4Gb/512Gb SSD/UMA/DOS/Platinum Grey</t>
  </si>
  <si>
    <t>Lenovo IdeaPad 3 15,6" FHD IPS/R3-4300U/8Gb/512Gb SSD/UMA/W10/Abyss Blue</t>
  </si>
  <si>
    <t>Lenovo IdeaPad 3 15,6" FHD IPS/R5-4500U/4Gb/256Gb SSD/UMA/W10/Platinum Grey</t>
  </si>
  <si>
    <t>Lenovo IdeaPad 3 15,6" FHD IPS/R5-4500U/8Gb/256Gb SSD/UMA/W10/Abyss Blue</t>
  </si>
  <si>
    <t>Lenovo IdeaPad 3 15,6" FHD IPS/R5-4500U/8Gb/512Gb SSD/UMA/W10/Abyss Blue</t>
  </si>
  <si>
    <t>Lenovo IdeaPad 3 15,6" FHD TN/ATHLON SILVER 3050U/4Gb/128Gb SSD/UMA/DOS/Platinum Grey</t>
  </si>
  <si>
    <t>Lenovo IdeaPad 3 15,6" FHD TN/ATHLON SILVER 3050U/4Gb/256Gb SSD/UMA/DOS/Abyss Blue</t>
  </si>
  <si>
    <t>Lenovo IdeaPad 3 15,6" FHD TN/ATHLON SILVER 3050U/4Gb/256Gb SSD/UMA/DOS/Platinum Grey</t>
  </si>
  <si>
    <t>Lenovo IdeaPad 3 15,6" FHD TN/ATHLON SILVER 3050U/4Gb/256Gb SSD/UMA/W10/Platinum Grey</t>
  </si>
  <si>
    <t>Lenovo IdeaPad 3 15,6" FHD TN/R3-3250U/4Gb/256Gb SSD/UMA/W10/Platinum Grey</t>
  </si>
  <si>
    <t>Lenovo IdeaPad 3 15,6" HD TN/ATHLON SILVER 3050U/4Gb/128Gb SSD/UMA/W10/Platinum Grey</t>
  </si>
  <si>
    <t>Lenovo IdeaPad 3 15,6" HD TN/R3-3250U/8Gb/1Tb HDD+128Gb SSD/UMA/W10/Platinum Grey</t>
  </si>
  <si>
    <t>Lenovo IdeaPad 3 17,3" HD+ TN/ATHLON SILVER 3050U/4Gb/256Gb SSD/UMA/DOS/Abyss Blue</t>
  </si>
  <si>
    <t>Lenovo IdeaPad 3 17,3" HD+ TN/Pen-6405U/4Gb/256Gb SSD/UMA/W10/Abyss Blue</t>
  </si>
  <si>
    <t>Lenovo IdeaPad 3 17,3" HD+ TN/R3-3250U/8Gb/256Gb SSD/UMA/DOS/Abyss Blue</t>
  </si>
  <si>
    <t>Lenovo IdeaPad 5 14" FHD IPS/i3-1005G1/8Gb/256Gb SSD/UMA/W10/Graphite Grey</t>
  </si>
  <si>
    <t>Lenovo IdeaPad 5 14" FHD IPS/i5-1035G1/16Gb/256Gb SSD/UMA/W10/Light Teal</t>
  </si>
  <si>
    <t>Lenovo IdeaPad 5 14" FHD IPS/i5-1035G1/8Gb/512Gb SSD/UMA/W10/Graphite Grey</t>
  </si>
  <si>
    <t>Lenovo IdeaPad 5 14" FHD IPS/R5-4500U/8Gb/512Gb SSD/UMA/W10/Graphite Grey</t>
  </si>
  <si>
    <t>Lenovo IdeaPad 5 14" FHD IPS/R7-4700U/16Gb/512Gb SSD/UMA/W10/Graphite Grey</t>
  </si>
  <si>
    <t>Lenovo IdeaPad 5 15,6" FHD IPS/i3-1005G1/8Gb/256Gb SSD/UMA/DOS/Light Teal</t>
  </si>
  <si>
    <t>Lenovo IdeaPad 5 15,6" FHD IPS/i3-1005G1/8Gb/512Gb SSD/UMA/DOS/Graphite Grey</t>
  </si>
  <si>
    <t>Lenovo IdeaPad 5 15,6" FHD IPS/i3-1005G1/8Gb/512Gb SSD/UMA/W10/Light Teal</t>
  </si>
  <si>
    <t>Lenovo IdeaPad 5 15,6" FHD IPS/R3-4300U/8Gb/256Gb SSD/UMA/DOS/Light Teal</t>
  </si>
  <si>
    <t>Lenovo IdeaPad 5 15,6" FHD IPS/R5-4500U/8Gb/256Gb SSD/UMA/DOS/Light Teal</t>
  </si>
  <si>
    <t>Lenovo IdeaPad 5 15,6" FHD IPS/R5-4500U/8Gb/256Gb SSD/UMA/W10/Graphite Grey</t>
  </si>
  <si>
    <t>Lenovo IdeaPad Gaming 3 15,6" FHD IPS/i5-10300H/8Gb/256Gb SSD/GTX 1650 4Gb/W10/Onyx Black</t>
  </si>
  <si>
    <t>Lenovo IdeaPad Gaming 3 15,6" FHD IPS/i7-10750H/16Gb/512Gb SSD/GTX 1650 4Gb/DOS/Onyx Black</t>
  </si>
  <si>
    <t>Lenovo IdeaPad Gaming 3 15,6" FHD IPS/i7-10750H/16Gb/512Gb SSD/GTX 1650 Ti 4Gb/DOS/Chameleon Blue</t>
  </si>
  <si>
    <t>Lenovo IdeaPad Gaming 3 15,6" FHD IPS/i7-10750H/8Gb/512Gb SSD/GTX 1650 4Gb/DOS/Onyx Black</t>
  </si>
  <si>
    <t>Lenovo IdeaPad Gaming 3 15,6" FHD IPS/R5-4600H/16Gb/256Gb SSD/GTX 1650 4Gb/W10/Onyx Black</t>
  </si>
  <si>
    <t>Lenovo IdeaPad Gaming 3 15,6" FHD IPS/R5-4600H/16Gb/512Gb SSD/GTX 1650 Ti 4Gb/W10/Onyx Black</t>
  </si>
  <si>
    <t>Lenovo IdeaPad Gaming 3 15,6" FHD IPS/R5-4600H/8Gb/256Gb SSD/GTX 1650 4Gb/W10/Chameleon Blue</t>
  </si>
  <si>
    <t>Lenovo IdeaPad L340 15,6" FHD TN/R5-3500U/4Gb/256Gb SSD/UMA/DOS/Granite Black</t>
  </si>
  <si>
    <t>Lenovo IdeaPad L340 15,6" HD TN/R3-3200U/8Gb/256Gb SSD/UMA/W10/Granite Black</t>
  </si>
  <si>
    <t>Lenovo IdeaPad S145 15,6" FHD TN/i3-8130U/4Gb/128Gb SSD/UMA/W10/Grey</t>
  </si>
  <si>
    <t>Lenovo IdeaPad S145 15,6" FHD TN/i3-8130U/4Gb/256Gb SSD/UMA/W10/Black</t>
  </si>
  <si>
    <t>Lenovo IdeaPad S145 15,6" FHD TN/i3-8130U/8Gb/128Gb SSD/UMA/DOS/Grey</t>
  </si>
  <si>
    <t>Lenovo IdeaPad S145 15,6" FHD TN/R3-3200U/8GB/512GB SSD/UMA/W10/Grey</t>
  </si>
  <si>
    <t>Lenovo IdeaPad S145 15,6" HD TN/A4-9125/4GB/128GB SSD/UMA/W10/Grey</t>
  </si>
  <si>
    <t>Lenovo IdeaPad S145 15,6" HD TN/i3-8130U/4Gb/1Tb HDD+128Gb SSD/MX110 2Gb/W10/Grey</t>
  </si>
  <si>
    <t>Lenovo IdeaPad S145 15,6" HD TN/i3-8130U/8Gb/256Gb SSD/MX110 2Gb/DOS/Black</t>
  </si>
  <si>
    <t>Lenovo IdeaPad S145 15,6" HD TN/i3-8130U/8Gb/256Gb SSD/MX110 2Gb/W10/Black</t>
  </si>
  <si>
    <t>Lenovo IdeaPad S145 15,6" HD TN/i3-8130U/8Gb/512Gb SSD/MX110 2Gb/DOS/Black</t>
  </si>
  <si>
    <t>Lenovo IdeaPad S145 15,6" HD TN/i3-8130U/8Gb/512Gb SSD/MX110 2Gb/W10/Black</t>
  </si>
  <si>
    <t>Lenovo IdeaPad S145 15,6" HD TN/R3-3200U/8GB/256Gb SSD/UMA/W10/Grey</t>
  </si>
  <si>
    <t>Lenovo IdeaPad S540 13,3" QHD IPS/R5-4600U/16Gb/512Gb SSD/UMA/W10/Iron Grey</t>
  </si>
  <si>
    <t>Lenovo IdeaPad S540 13,3" QHD IPS/R7-4800U/16Gb/512Gb SSD/UMA/W10/Ice Blue</t>
  </si>
  <si>
    <t>Lenovo IdeaPad S540 13,3" QHD IPS/R7-4800U/8Gb/512Gb SSD/UMA/W10/Iron Grey</t>
  </si>
  <si>
    <t>Lenovo Legion 5 17,3" FHD IPS 144Hz/i7-10750H/16Gb/512Gb SSD/GTX 1660 Ti 6Gb/W10/Phantom Black</t>
  </si>
  <si>
    <t>Lenovo Legion 7 15,6" FHD IPS 500N 144Hz/i7-10750H/16Gb/1Tb SSD/RTX 2070 SUPER 8Gb/W10/Slate Grey</t>
  </si>
  <si>
    <t>Lenovo Legion 7 15,6" FHD IPS 500N 144Hz/i7-10750H/16Gb/512Gb SSD/RTX 2060 6Gb/W10/Slate Grey</t>
  </si>
  <si>
    <t>Lenovo Legion 7 15,6" FHD IPS 500N 144Hz/i7-10750H/16Gb/512Gb SSD/RTX 2070 8Gb/W10/Slate Grey</t>
  </si>
  <si>
    <t>Lenovo Legion 7 15,6" FHD IPS 500N 144Hz/i7-10875H/16Gb/1Tb SSD/RTX 2070 8Gb/W10/Slate Grey</t>
  </si>
  <si>
    <t>Lenovo Legion 7 15,6" FHD IPS 500N 144Hz/i7-10875H/16Gb/1Tb SSD/RTX 2070 SUPER 8Gb/W10/Slate Grey</t>
  </si>
  <si>
    <t>Lenovo Legion 7 15,6" FHD IPS 500N 144Hz/i7-10875H/32Gb/1Tb SSD/RTX 2080 SUPER 8Gb/W10/Slate Grey</t>
  </si>
  <si>
    <t>Lenovo Legion 7 15,6" FHD IPS 500N 240Hz/i7-10750H/32Gb/1Tb SSD/RTX 2070 SUPER 8Gb/W10/Slate Grey</t>
  </si>
  <si>
    <t>Lenovo Legion 7 15,6" FHD IPS 500N 240Hz/i7-10750H/32Gb/1Tb SSD/RTX 2080 SUPER 8Gb/W10/Slate Grey</t>
  </si>
  <si>
    <t>Lenovo Legion Y540 17,3" FHD IPS/i5-9300HF/16Gb/512Gb SSD/GTX 1660 Ti 6Gb/DOS/Black</t>
  </si>
  <si>
    <t>Lenovo Legion Y540 17,3" IPS FHD 144Hz/i7-9750HF/32Gb/1Tb+512Gb SSD/RTX 2060 6Gb/DOS/Black</t>
  </si>
  <si>
    <t>Lenovo Legion Y740 17,3" FHD IPS 144Hz/i7-9750H/16Gb/1Tb HDD+512Gb SSD/GTX 1660 Ti 6Gb/DOS/Black</t>
  </si>
  <si>
    <t>Lenovo V130 15,6" FHD TN/i3-8130U/4Gb/128Gb SSD/UMA/DVD-RW/DOS/Grey</t>
  </si>
  <si>
    <t>Lenovo V130 15,6" FHD TN/i3-8130U/4Gb/128Gb SSD/UMA/W10/Grey</t>
  </si>
  <si>
    <t>Lenovo V130 15,6" FHD TN/i3-8130U/4Gb/256Gb SSD/UMA/W10/Grey</t>
  </si>
  <si>
    <t>Lenovo V130 15,6" HD TN/Intel Pentium N5000/4Gb/128Gb SSD/UMA/DOS/Grey</t>
  </si>
  <si>
    <t>Lenovo Yoga C940 15,6" FHD IPS 500N Touch/i7-9750H/16Gb/2Tb SSD/GTX1650 4Gb/Stilus/W10/Iron Grey</t>
  </si>
  <si>
    <t>Lenovo Yoga S740 15,6" FHD IPS 500N/i7-9750H/16Gb/1Tb SSD/GTX 1650 4Gb/W10/Iron Grey</t>
  </si>
  <si>
    <t>Lenovo Yoga S740 15,6" FHD IPS 500N/i7-9750H/16Gb/512Gb SSD/GTX 1650 4Gb/W10/Iron Grey</t>
  </si>
  <si>
    <t>Lenovo Yoga S740 15,6" FHD IPS 500N/i9-9880H/16Gb/1Tb SSD/GTX 1650 4Gb/W10/Iron Grey</t>
  </si>
  <si>
    <t>Lenovo Yoga Slim 7 14" FHD IPS 300N/R5-4500U/16Gb/256Gb SSD/UMA/W10/Slate Grey</t>
  </si>
  <si>
    <t>Lenovo Yoga Slim 7 14" FHD IPS 300N/R7-4700U/16Gb/512Gb SSD/UMA/W10/Slate Grey</t>
  </si>
  <si>
    <t>Lenovo Yoga Slim 7 14" FHD IPS 300N/R7-4800U/16Gb/1Tb SSD/UMA/W10/Slate Grey</t>
  </si>
  <si>
    <t>8 20</t>
  </si>
  <si>
    <t>IdeaPad Gaming 3 15ARH05</t>
  </si>
  <si>
    <t>Yoga Slim 7 14IIL05</t>
  </si>
  <si>
    <t>Yoga Slim 7 14ARE05</t>
  </si>
  <si>
    <t>Yoga Slim 7</t>
  </si>
  <si>
    <t>Razer Blade 15 Base (2020)</t>
  </si>
  <si>
    <t>Latitude 9510 2-in-1</t>
  </si>
  <si>
    <t>ThinkPad P14s Gen1</t>
  </si>
  <si>
    <t>IdeaPad Flex 14-IWL</t>
  </si>
  <si>
    <t>IdeaPad Flex</t>
  </si>
  <si>
    <t>IdeaPad 3 Flex</t>
  </si>
  <si>
    <t>IdeaPad 5 Flex</t>
  </si>
  <si>
    <t>Legion 5 17IMH05</t>
  </si>
  <si>
    <t>Pro 5300M/5500M</t>
  </si>
  <si>
    <t>HP 17-by2000 Core</t>
  </si>
  <si>
    <t>IdeaPad 3 14IIL05</t>
  </si>
  <si>
    <t>VivoBook X521H</t>
  </si>
  <si>
    <t>ProArt StudioBook H700G</t>
  </si>
  <si>
    <t>Irbis NB600</t>
  </si>
  <si>
    <t>Asus D409D</t>
  </si>
  <si>
    <t>VivoBook M413D</t>
  </si>
  <si>
    <t>Aspire A315-23G</t>
  </si>
  <si>
    <t>Aspire A515-44</t>
  </si>
  <si>
    <t>Aspire A515-44G</t>
  </si>
  <si>
    <t>RX640</t>
  </si>
  <si>
    <t>VivoBook M433I</t>
  </si>
  <si>
    <t>Swift SF314-41G</t>
  </si>
  <si>
    <t>Modern 15 A10M</t>
  </si>
  <si>
    <t>Bravo 17 A4D</t>
  </si>
  <si>
    <t>Asus GU502L</t>
  </si>
  <si>
    <t>Asus G532L</t>
  </si>
  <si>
    <t>ProArt StudioBook H500G</t>
  </si>
  <si>
    <t>Aspire A317-52</t>
  </si>
  <si>
    <t>Extensa 215-52</t>
  </si>
  <si>
    <t>ZBook Firefly 14 G7</t>
  </si>
  <si>
    <t>Int/Quadro P520</t>
  </si>
  <si>
    <t>Zbook 15 G6</t>
  </si>
  <si>
    <t>TravelMate Spin B311R-31</t>
  </si>
  <si>
    <t>Inspiron 5405</t>
  </si>
  <si>
    <t>Inspiron G5 15-5000</t>
  </si>
  <si>
    <t>Latitude 3510</t>
  </si>
  <si>
    <t>Int/RX640</t>
  </si>
  <si>
    <t>Vostro 5501</t>
  </si>
  <si>
    <t>Latitude 7410 2-in-1</t>
  </si>
  <si>
    <t>Omen 15-ek0000</t>
  </si>
  <si>
    <t>Envy x360 15-ee0000</t>
  </si>
  <si>
    <t>Envy x360 13-ay0000</t>
  </si>
  <si>
    <t>Aspire A517-41G</t>
  </si>
  <si>
    <t>Spin SP314-54</t>
  </si>
  <si>
    <t>Latitude 3410</t>
  </si>
  <si>
    <t>Precision 3550</t>
  </si>
  <si>
    <t>MateBook 13 Intel CL</t>
  </si>
  <si>
    <t>IdeaPad S540-13ARE</t>
  </si>
  <si>
    <t>Thinkbook Plus 13 IML</t>
  </si>
  <si>
    <t>1920x1080+10,8"</t>
  </si>
  <si>
    <t>ThinkPad X13 Yoga G1</t>
  </si>
  <si>
    <t>ThinkPad L14 Gen1</t>
  </si>
  <si>
    <t>ThinkPad P15s Gen1</t>
  </si>
  <si>
    <t>ThinkPad T14 AMD Gen1</t>
  </si>
  <si>
    <t>ThinkPad X1 Tablet Gen3</t>
  </si>
  <si>
    <t>3000x2000</t>
  </si>
  <si>
    <t>Creator 15M A10S</t>
  </si>
  <si>
    <t>Creator 17 A10S</t>
  </si>
  <si>
    <t>Msi</t>
  </si>
  <si>
    <t>ProBook x360 11 G3</t>
  </si>
  <si>
    <t>ProBook x360 11 G5</t>
  </si>
  <si>
    <t>MSI GF75CML</t>
  </si>
  <si>
    <t>EliteBook 840 G7</t>
  </si>
  <si>
    <t>HP  Итог</t>
  </si>
  <si>
    <t>Comm</t>
  </si>
  <si>
    <t>Notebooks</t>
  </si>
  <si>
    <t>August 2020</t>
  </si>
  <si>
    <t>Total</t>
  </si>
  <si>
    <t>Honor</t>
  </si>
  <si>
    <t>RET</t>
  </si>
  <si>
    <t>Honor Boh-WAQ9HNR 256GB SG</t>
  </si>
  <si>
    <t>Honor Boh-WAQ9HNR 512GB SG</t>
  </si>
  <si>
    <t>Honor HLY-W19R 512GB SG</t>
  </si>
  <si>
    <t>Honor Nbl-WAQ9HNR 256GB SG</t>
  </si>
  <si>
    <t>Honor Nbl-WAQ9HNR 512GB SG</t>
  </si>
  <si>
    <t>HP 14-cf0011ur 4KA63EA</t>
  </si>
  <si>
    <t>HP 14-cf0012ur 4JW29EA</t>
  </si>
  <si>
    <t>HP 14-cf0022ur 4MH50EA</t>
  </si>
  <si>
    <t>HP 14-dk0037ur 9YQ23EA</t>
  </si>
  <si>
    <t>HP 14-dk1007ur 10A70EA</t>
  </si>
  <si>
    <t>HP 14s-dq1021ur 8RW28EA</t>
  </si>
  <si>
    <t>HP 15-bs049ur 1VH48EA</t>
  </si>
  <si>
    <t>HP 15-bs050ur 1VH49EA</t>
  </si>
  <si>
    <t>HP 15-bs051ur 1VH50EA</t>
  </si>
  <si>
    <t>HP 15-bs114ur</t>
  </si>
  <si>
    <t>HP 15-bs118ur</t>
  </si>
  <si>
    <t>HP 15-bs138ur 7NB10EA</t>
  </si>
  <si>
    <t>HP 15-bs145ur 7MX66EA</t>
  </si>
  <si>
    <t>HP 15-bs162ur 4RG67EA</t>
  </si>
  <si>
    <t>HP 15-bs165ur 4UK91EA</t>
  </si>
  <si>
    <t>HP 15-bs170ur 4UL69EA</t>
  </si>
  <si>
    <t>HP 15-bs171ur 4UL64EA</t>
  </si>
  <si>
    <t>HP 15-bs173ur 4UL66EA</t>
  </si>
  <si>
    <t>HP 15-bs179ur 4UL98EA</t>
  </si>
  <si>
    <t>HP 15-bs595ur 2PV96EA</t>
  </si>
  <si>
    <t>HP 15-bs597ur 2PV98EA</t>
  </si>
  <si>
    <t>HP 15-bs650ur 3LG77EA</t>
  </si>
  <si>
    <t>HP 15-bw026ur 1ZK20EA</t>
  </si>
  <si>
    <t>HP 15-bw050ur 2CQ05EA</t>
  </si>
  <si>
    <t>HP 15-bw065ur 2BT82EA</t>
  </si>
  <si>
    <t>HP 15-bw090ur 2CJ98EA</t>
  </si>
  <si>
    <t>HP 15-bw590ur 2PW79EA</t>
  </si>
  <si>
    <t>HP 15-bw625ur 2WG10EA</t>
  </si>
  <si>
    <t>HP 15-bw664ur 3YD15EA</t>
  </si>
  <si>
    <t>HP 15-da0413ur 6RP86EA</t>
  </si>
  <si>
    <t>HP 15-da0468ur 7NE94EA</t>
  </si>
  <si>
    <t>HP 15-db0000ur 4EM59EA</t>
  </si>
  <si>
    <t>HP 15-db0234ur 4MP22EA</t>
  </si>
  <si>
    <t>HP 15-db0378ur 5MH41EA</t>
  </si>
  <si>
    <t>HP 15-db0379ur 5MH40EA</t>
  </si>
  <si>
    <t>HP 15-db0440ur 7MW72EA</t>
  </si>
  <si>
    <t>HP 15-db0442ur 7MX12EA</t>
  </si>
  <si>
    <t>HP 15-db0458ur 8RR22EA</t>
  </si>
  <si>
    <t>HP 15-db0460ur 8RT49EA</t>
  </si>
  <si>
    <t>HP 15-db0560ur 1E1Y7EA</t>
  </si>
  <si>
    <t>HP 15-db0561ur 1E1Y8EA</t>
  </si>
  <si>
    <t>HP 15-db1069ur 7KG02EA</t>
  </si>
  <si>
    <t>HP 15-db1070ur 7KA52EA</t>
  </si>
  <si>
    <t>HP 15-db1073ur 7KB68EA</t>
  </si>
  <si>
    <t>HP 15-db1141ur 8RT93EA</t>
  </si>
  <si>
    <t>HP 15-db1146ur 8RT55EA</t>
  </si>
  <si>
    <t>HP 15-db1231ur 1X2M2EA</t>
  </si>
  <si>
    <t>HP 15-dw0030ur 6TC48EA</t>
  </si>
  <si>
    <t>HP 15-dw0058ur 8ND99EA</t>
  </si>
  <si>
    <t>HP 15-dw0091ur 3A672EA</t>
  </si>
  <si>
    <t>HP 15-dw1033ur 1U2Z6EA</t>
  </si>
  <si>
    <t>HP 15-dw1039ur 1U2Z9EA</t>
  </si>
  <si>
    <t>HP 15-dw2011ur 103S2EA</t>
  </si>
  <si>
    <t>HP 15-dw2012ur 103S3EA</t>
  </si>
  <si>
    <t>HP 15-dw2058ur 1U3A2EA</t>
  </si>
  <si>
    <t>HP 15-dw2059ur 1U3A3EA</t>
  </si>
  <si>
    <t>HP 15-dw2060ur 1U3A4EA</t>
  </si>
  <si>
    <t>HP 15-dw2061ur 1U3A5EA</t>
  </si>
  <si>
    <t>HP 15-ra041ur</t>
  </si>
  <si>
    <t>HP 15-ra049ur 3QT65EA</t>
  </si>
  <si>
    <t>HP 15-ra058ur 3QT91EA</t>
  </si>
  <si>
    <t>HP 15-ra072ur 3YD53EA</t>
  </si>
  <si>
    <t>HP 15-ra074ur 4UT53EA</t>
  </si>
  <si>
    <t>HP 15-rb040ur 4UT06EA</t>
  </si>
  <si>
    <t>HP 15-rb047ur 4UT36EA</t>
  </si>
  <si>
    <t>HP 15-rb060ur 6TG02EA</t>
  </si>
  <si>
    <t>HP 15-rb061ur 6TG03EA</t>
  </si>
  <si>
    <t>HP 15-rb064ur 7MZ23EA</t>
  </si>
  <si>
    <t>HP 15-rb066ur 7NA28EA</t>
  </si>
  <si>
    <t>HP 15-rb067ur 7NA38EA</t>
  </si>
  <si>
    <t>HP 15-rb081ur 8KJ61EA</t>
  </si>
  <si>
    <t>HP 15-rb096ur 8UN29EA</t>
  </si>
  <si>
    <t>HP 15-rb501ur 8UK71EA</t>
  </si>
  <si>
    <t>HP 15-rb510ur 9MP84EA</t>
  </si>
  <si>
    <t>HP 15s-eq0023ur 9PY23EA</t>
  </si>
  <si>
    <t>HP 15s-eq0039ur 1E6S2EA</t>
  </si>
  <si>
    <t>HP 15s-eq0047ur 1U3E1EA</t>
  </si>
  <si>
    <t>HP 15s-fq1062ur 10A35EA</t>
  </si>
  <si>
    <t>HP 15s-fq1063ur 10A36EA</t>
  </si>
  <si>
    <t>HP 17-ak087ur</t>
  </si>
  <si>
    <t>HP 17-bs012ur 1ZJ30EA</t>
  </si>
  <si>
    <t>HP 17-by0041ur 4JV33EA</t>
  </si>
  <si>
    <t>HP 17-by1037ur 7PX68EA</t>
  </si>
  <si>
    <t>HP 17-by1039ur 7PX66EA</t>
  </si>
  <si>
    <t>HP 17-by2005ur 1E6X1EA</t>
  </si>
  <si>
    <t>HP 17-ca0114ur 4RK88EA</t>
  </si>
  <si>
    <t>HP 17-ca0118ur 5GU07EA</t>
  </si>
  <si>
    <t>HP 17-ca0147ur 7QA26EA</t>
  </si>
  <si>
    <t>HP 17-ca0156ur 8UB98EA</t>
  </si>
  <si>
    <t>HP 17-ca1017ur 7JX32EA</t>
  </si>
  <si>
    <t>HP 17-ca1021ur 8PN68EA</t>
  </si>
  <si>
    <t>HP 17-ca1032ur 8TY67EA</t>
  </si>
  <si>
    <t>HP 17-ca1057ur 104H5EA</t>
  </si>
  <si>
    <t>HP 17-ca2024ur 1V1X5EA</t>
  </si>
  <si>
    <t>HP 17-ca2025ur 1V1X6EA</t>
  </si>
  <si>
    <t>HP 250 G6 3VK27EA</t>
  </si>
  <si>
    <t>HP 250 G6 5PP07EA</t>
  </si>
  <si>
    <t>HP 250 G7 14Z54EA</t>
  </si>
  <si>
    <t>HP 250 G7 8AC83EA</t>
  </si>
  <si>
    <t>HP 255 G7 6BP87ES</t>
  </si>
  <si>
    <t>HP 340S G7 9TX20EA</t>
  </si>
  <si>
    <t>HP 340S G7 9TX21EA</t>
  </si>
  <si>
    <t>HP Envy 13-aq1009ur 8RU71EA</t>
  </si>
  <si>
    <t>HP ENVY 13-ba0001ur 1E1U4EA</t>
  </si>
  <si>
    <t>HP ENVY 13-ba0003ur 1E1U6EA</t>
  </si>
  <si>
    <t>HP ENVY 13-ba0004ur 3H272EA</t>
  </si>
  <si>
    <t>HP ENVY x360 13-ag0000ur 4GQ85EA</t>
  </si>
  <si>
    <t>HP ENVY x360 13-ag0006ur 4GM85EA</t>
  </si>
  <si>
    <t>HP ENVY x360 13-ag0028ur 5MH36EA</t>
  </si>
  <si>
    <t>HP ENVY x360 13-ag0029ur 5MH34EA</t>
  </si>
  <si>
    <t>HP ENVY x360 13-ag0031ur 6CB94EA</t>
  </si>
  <si>
    <t>HP Envy x360 13-ar0006ur 8FD02EA</t>
  </si>
  <si>
    <t>HP ENVY x360 13-ay0001ur 1E1U3EA</t>
  </si>
  <si>
    <t>HP ENVY x360 15-ed0012ur 1X2N5EA</t>
  </si>
  <si>
    <t>HP ENVY x360 15-ed0013ur 1X2N6EA</t>
  </si>
  <si>
    <t>HP OMEN 15-dc0003ur 4GX92EA</t>
  </si>
  <si>
    <t>HP OMEN 15-dc0004ur 4HF24EA</t>
  </si>
  <si>
    <t>HP OMEN 15-dc0018ur 4HE99EA</t>
  </si>
  <si>
    <t>HP OMEN 15-dc0022ur 4GR13EA</t>
  </si>
  <si>
    <t>HP OMEN 15-dc0062ur 5MH42EA</t>
  </si>
  <si>
    <t>HP OMEN 15-dc1001ur 4UU62EA</t>
  </si>
  <si>
    <t>HP OMEN 15-dc1083ur 8XC66EA</t>
  </si>
  <si>
    <t>HP OMEN 15-dc1085ur 8XC68EA</t>
  </si>
  <si>
    <t>HP OMEN 15-dh1014ur 1E1Z4EA</t>
  </si>
  <si>
    <t>HP OMEN 15-dh1018ur 1U2Z1EA</t>
  </si>
  <si>
    <t>HP OMEN 15-dh1019ur 1U2Z2EA</t>
  </si>
  <si>
    <t>HP OMEN 15-en0019ur 1U3C7EA</t>
  </si>
  <si>
    <t>HP OMEN 17-cb0028ur 7RX97EA</t>
  </si>
  <si>
    <t>HP OMEN 17-cb1012ur 1E6X7EA</t>
  </si>
  <si>
    <t>HP OMEN 17-cb1013ur 1E6X8EA</t>
  </si>
  <si>
    <t>HP OMEN 17-cb1017ur 1V1Y2EA</t>
  </si>
  <si>
    <t>HP OMEN 17-cb1018ur 1V1Y3EA</t>
  </si>
  <si>
    <t>HP OMEN 17-cb1019ur 1V1Y4EA</t>
  </si>
  <si>
    <t>HP Pav. 15-bc304ur 2PP55EA</t>
  </si>
  <si>
    <t>HP Pavilion 13-an0031ur 5CS36EA</t>
  </si>
  <si>
    <t>HP Pavilion 13-an0036ur 5CT71EA</t>
  </si>
  <si>
    <t>HP Pavilion 13-an0040ur 5CR62EA</t>
  </si>
  <si>
    <t>HP Pavilion 13-an0072ur 5WC37EA</t>
  </si>
  <si>
    <t>HP Pavilion 13-an0073ur 5WB84EA</t>
  </si>
  <si>
    <t>HP Pavilion 13-an0075ur 5WA89EA</t>
  </si>
  <si>
    <t>HP Pavilion 13-an0077ur 5WC29EA</t>
  </si>
  <si>
    <t>HP Pavilion 13-an0087ur 7NF63EA</t>
  </si>
  <si>
    <t>HP Pavilion 13-an1018ur 8UB79EA</t>
  </si>
  <si>
    <t>HP Pavilion 13-an1029ur 153C8EA</t>
  </si>
  <si>
    <t>HP Pavilion 14-ce0046ur 4MH44EA</t>
  </si>
  <si>
    <t>HP Pavilion 14-ce0047ur 4MH43EA</t>
  </si>
  <si>
    <t>HP Pavilion 14-ce0050ur 4RK82EA</t>
  </si>
  <si>
    <t>HP Pavilion 14-ce0051ur 4RK83EA</t>
  </si>
  <si>
    <t>HP Pavilion 15-bc456ur 6AX62EA</t>
  </si>
  <si>
    <t>HP Pavilion 15-cs1005ur 5CT90EA</t>
  </si>
  <si>
    <t>HP Pavilion 15-cw0040ur 5MH37EA</t>
  </si>
  <si>
    <t>HP Pavilion 15-cx0077ur 5EQ65EA</t>
  </si>
  <si>
    <t>HP Pavilion 15-cx0079ur 5EQ63EA</t>
  </si>
  <si>
    <t>HP Pavilion 15-cx0098ur 4RG09EA</t>
  </si>
  <si>
    <t>HP Pavilion 15-cx0099ur 4RG10EA</t>
  </si>
  <si>
    <t>HP Pavilion 15-cx0126ur 6AU64EA</t>
  </si>
  <si>
    <t>HP Pavilion 15-cx0130ur 6AU59EA</t>
  </si>
  <si>
    <t>HP Pavilion 15-dp0099ur 5AS68EA</t>
  </si>
  <si>
    <t>HP Pavilion 17-ab406ur 4GT23EA</t>
  </si>
  <si>
    <t>HP Pavilion 17-ab418ur 5ML76EA</t>
  </si>
  <si>
    <t>HP Pavilion 17-ab419ur 5ML46EA</t>
  </si>
  <si>
    <t>HP Pavilion 17-ab420ur 5MJ70EA</t>
  </si>
  <si>
    <t>HP Pavilion 17-ab423ur 5MM52EA</t>
  </si>
  <si>
    <t>HP Pavilion 17-ab424ur 5MH81EA</t>
  </si>
  <si>
    <t>HP Pavilion 17-ab425ur 5MN03EA</t>
  </si>
  <si>
    <t>HP Pavilion 17-ab427ur 5MH95EA</t>
  </si>
  <si>
    <t>HP Pavilion 17-ab428ur 5MK23EA</t>
  </si>
  <si>
    <t>HP Pavilion Gaming 15cx0027ur 4JT74EA</t>
  </si>
  <si>
    <t>HP Pavilion Gaming 15cx0030ur 4JT70EA</t>
  </si>
  <si>
    <t>HP PavilionGaming 15-dk0064ur 7PW13EA</t>
  </si>
  <si>
    <t>HP Pavilion Gaming 15dk0069ur 7RX88EA</t>
  </si>
  <si>
    <t>HP PavilionGaming 15-dk0076ur 1U2Z3EA</t>
  </si>
  <si>
    <t>HP PavilionGaming 15-dk0090ur 8TY32EA</t>
  </si>
  <si>
    <t>HP Pavilion Gaming 16-a0008ur 1V1W3EA</t>
  </si>
  <si>
    <t>HP PavilionGaming 17-cd0006ur 7DW33EA</t>
  </si>
  <si>
    <t>HP Pavilion Gaming 17cd0054ur 7RX95EA</t>
  </si>
  <si>
    <t>HP PavilionGaming 17-cd1040ur 201Q5EA</t>
  </si>
  <si>
    <t>HP PavilionGaming 17-cd1041ur 201Q6EA</t>
  </si>
  <si>
    <t>HP Pavilion x360 14-cd0034ur 5KS60EA</t>
  </si>
  <si>
    <t>HP Pavilion x360 14-dd0002ur 4XY85EA</t>
  </si>
  <si>
    <t>HP Pavilion x360 14-dh0012ur 7AV00EA</t>
  </si>
  <si>
    <t>HP Pavilion x360 14-dh0015ur 7DR28EA</t>
  </si>
  <si>
    <t>HP Pavilion x360 14-dh0019ur 7GM09EA</t>
  </si>
  <si>
    <t>HP Pavilion x360 14-dh0022ur 7GM03EA</t>
  </si>
  <si>
    <t>HP Pavilion x360 14-dh0024ur 7GP15EA</t>
  </si>
  <si>
    <t>HP Pavilion x360 14-dh1001ur 9HF14EA</t>
  </si>
  <si>
    <t>HP Pavilion x360 14-dh1011ur 1E1V2EA</t>
  </si>
  <si>
    <t>HP ProBook 430 G7 8VT51EA</t>
  </si>
  <si>
    <t>HP ProBook 440 G7 8VU03EA</t>
  </si>
  <si>
    <t>HP ProBook 440 G7 9HP80EA</t>
  </si>
  <si>
    <t>HP ProBook 445R G6 7QL78EA</t>
  </si>
  <si>
    <t>HP ProBook 450 G7 2D193EA</t>
  </si>
  <si>
    <t>HP ProBook 450 G7 8VU73EA</t>
  </si>
  <si>
    <t>HP ProBook 450 G7 8VU74EA</t>
  </si>
  <si>
    <t>HP Sp 13-af006ur 2PT09EA</t>
  </si>
  <si>
    <t>HP Spec. 13-v100ur X9X77EA</t>
  </si>
  <si>
    <t>HP Spectre x360 13-ae004ur 2VZ37EA</t>
  </si>
  <si>
    <t>HP Spectre x360 13-ap0022ur 4EQ08EA</t>
  </si>
  <si>
    <t>HP Spectre x360 13-ap0023ur 4ES66EA</t>
  </si>
  <si>
    <t>HP Spectre x360 13-ap0024ur 4EU46EA</t>
  </si>
  <si>
    <t>HP Spectre x360 13-aw0027ur 1E1T9EA</t>
  </si>
  <si>
    <t>HP Spectre x360 13-aw0028ur 1E1U0EA</t>
  </si>
  <si>
    <t>HP Spectre x360 13-aw0029ur 1E1U1EA</t>
  </si>
  <si>
    <t>HP x360 11-ab008ur 1JL45EA</t>
  </si>
  <si>
    <t>НР 15-bs144ur 7NE97EA</t>
  </si>
  <si>
    <t>Huawei Boh-WAP9R Sp/Gr</t>
  </si>
  <si>
    <t>Huawei Boh-WAQ9R Sp/Gr</t>
  </si>
  <si>
    <t>Huawei HN-W19R Sp/Gr</t>
  </si>
  <si>
    <t>Huawei HZ-W09 128G Gr+AF20</t>
  </si>
  <si>
    <t>Huawei HZW19 256GGlAF20AD10</t>
  </si>
  <si>
    <t>Huawei MACHC-WAE9LP Em/G</t>
  </si>
  <si>
    <t>Huawei MACHC-WAE9LP Sp/Gr</t>
  </si>
  <si>
    <t>Huawei MACHR-W19 512GB Sp/Gr</t>
  </si>
  <si>
    <t>Huawei MACH-W19 Sp/Gr</t>
  </si>
  <si>
    <t>Huawei MRC-W10 My/S</t>
  </si>
  <si>
    <t>Huawei MRC-W10 Sp/Gr</t>
  </si>
  <si>
    <t>Huawei MRC-W50 Sp/Gr</t>
  </si>
  <si>
    <t>Huawei NbB-WAH9 Sp/Gr</t>
  </si>
  <si>
    <t>Huawei Nbl-WAP9R Sp/Gr</t>
  </si>
  <si>
    <t>Huawei Nbl-WAQ9R Sp/Gr</t>
  </si>
  <si>
    <t>Huawei WRTB-WAH9L Sp/Gr</t>
  </si>
  <si>
    <t>Huawei WRT-W19 256Gb Sp/Gr</t>
  </si>
  <si>
    <t>Huawei WRT W19 512GB Sp/Gr</t>
  </si>
  <si>
    <t>Huawei WRT-W19 My/S</t>
  </si>
  <si>
    <t>Apple MacBook Air 256GB G MWTL2RU/A</t>
  </si>
  <si>
    <t>Apple MacBook Air 256GB SG MWTJ2RU/A</t>
  </si>
  <si>
    <t>Apple MacBook Air 256GB S MWTK2RU/A</t>
  </si>
  <si>
    <t>Apple MacBook Air 512GB G MVH52RU/A</t>
  </si>
  <si>
    <t>Apple MacBook Air 512GB SG MVH22RU/A</t>
  </si>
  <si>
    <t>Apple MacBook Air 512GB S MVH42RU/A</t>
  </si>
  <si>
    <t>Apple MacBook Air Gl Z0YL000LB</t>
  </si>
  <si>
    <t>Apple MacBook Air Gl Z0YL000N1</t>
  </si>
  <si>
    <t>Apple MacBook Air Gl Z0YL000N7</t>
  </si>
  <si>
    <t>Apple MacBook Air Gl Z0YL000QZ</t>
  </si>
  <si>
    <t>Apple MacBook Air Gl Z0YL000R4</t>
  </si>
  <si>
    <t>Apple MacBook Air Gl Z0YL000ST</t>
  </si>
  <si>
    <t>Apple MacBook Air Gl Z0YL0012F</t>
  </si>
  <si>
    <t>Apple MacBook Air Gl Z0YL00147</t>
  </si>
  <si>
    <t>Apple MacBook Air Gl Z0YL00151</t>
  </si>
  <si>
    <t>Apple MacBook Air Gl Z0YL00158</t>
  </si>
  <si>
    <t>Apple MacBook Air MQD32RU/A</t>
  </si>
  <si>
    <t>Apple MacBook Air MRE82RU/A</t>
  </si>
  <si>
    <t>Apple MacBook Air MREE2RU/A</t>
  </si>
  <si>
    <t>Apple MacBook Air MVFH2RU/A</t>
  </si>
  <si>
    <t>Apple MacBook Air MVFJ2RU/A</t>
  </si>
  <si>
    <t>Apple MacBook Air MVFM2RU/A</t>
  </si>
  <si>
    <t>Apple MacBook Air SG Z0YJ000PP</t>
  </si>
  <si>
    <t>Apple MacBook Air SG Z0YJ000SZ</t>
  </si>
  <si>
    <t>Apple MacBook Air SG Z0YJ000VS</t>
  </si>
  <si>
    <t>Apple MacBook Air SG Z0YJ000VT</t>
  </si>
  <si>
    <t>Apple MacBook Air SG Z0YJ000X5</t>
  </si>
  <si>
    <t>Apple MacBook Air SG Z0YJ000XC</t>
  </si>
  <si>
    <t>Apple MacBook Air SG Z0YJ000YB</t>
  </si>
  <si>
    <t>Apple MacBook Air SG Z0YJ00145</t>
  </si>
  <si>
    <t>Apple MacBook Air SG Z0YJ0016D</t>
  </si>
  <si>
    <t>Apple MacBook Air S Z0YK000LN</t>
  </si>
  <si>
    <t>Apple MacBook Air S Z0YK000MY</t>
  </si>
  <si>
    <t>Apple MacBook Air S Z0YK000MZ</t>
  </si>
  <si>
    <t>Apple MacBook Air S Z0YK000S5</t>
  </si>
  <si>
    <t>Apple MacBook Air S Z0YK000SE</t>
  </si>
  <si>
    <t>Apple MacBook Air S Z0YK000TD</t>
  </si>
  <si>
    <t>Apple MacBook Air S Z0YK000VB</t>
  </si>
  <si>
    <t>Apple MacBook Air S Z0YK00137</t>
  </si>
  <si>
    <t>Apple MacBook Air S Z0YK00142</t>
  </si>
  <si>
    <t>Apple MacBook Air S Z0YK00153</t>
  </si>
  <si>
    <t>Apple MacBook Air Z0X500047</t>
  </si>
  <si>
    <t>Apple MacBook MNYF2RU/A</t>
  </si>
  <si>
    <t>Apple MacBookPro MPXR2RU/A</t>
  </si>
  <si>
    <t>Apple MacBookPro MPXT2RU/A</t>
  </si>
  <si>
    <t>Apple MacBook Pro MR932RU/A</t>
  </si>
  <si>
    <t>Apple MacBook Pro MR9Q2RU/A</t>
  </si>
  <si>
    <t>Apple MacBook Pro MR9U2RU/A</t>
  </si>
  <si>
    <t>Apple MacBook Pro MR9V2RU/A</t>
  </si>
  <si>
    <t>Apple MacBook Pro MUHN2RU/A</t>
  </si>
  <si>
    <t>Apple MacBook Pro MUHP2RU/A</t>
  </si>
  <si>
    <t>Apple MacBook Pro MUHQ2RU/A</t>
  </si>
  <si>
    <t>Apple MacBook Pro MUHR2RU/A</t>
  </si>
  <si>
    <t>Apple MacBook Pro MV902RU/A</t>
  </si>
  <si>
    <t>Apple MacBook Pro MV912RU/A</t>
  </si>
  <si>
    <t>Apple MacBook Pro MV962RU/A</t>
  </si>
  <si>
    <t>Apple MacBook Pro MV972RU/A</t>
  </si>
  <si>
    <t>Apple MacBook Pro MV992RU/A</t>
  </si>
  <si>
    <t>Apple MacBook Pro MVVJ2RU/A</t>
  </si>
  <si>
    <t>Apple MacBook Pro MVVK2RU/A</t>
  </si>
  <si>
    <t>Apple MacBook Pro MVVL2RU/A</t>
  </si>
  <si>
    <t>Apple MacBook Pro MVVM2RU/A</t>
  </si>
  <si>
    <t>Apple MacBook Pro MWP42RU/A</t>
  </si>
  <si>
    <t>Apple MacBook Pro MWP52RU/A</t>
  </si>
  <si>
    <t>Apple MacBook Pro MWP72RU/A</t>
  </si>
  <si>
    <t>Apple MacBook Pro MWP82RU/A</t>
  </si>
  <si>
    <t>Apple MacBook Pro MXK32RU/A</t>
  </si>
  <si>
    <t>Apple MacBook Pro MXK52RU/A</t>
  </si>
  <si>
    <t>Apple MacBook Pro MXK62RU/A</t>
  </si>
  <si>
    <t>Apple MacBook Pro MXK72RU/A</t>
  </si>
  <si>
    <t>Apple MacBook Pro Z0V0000NW</t>
  </si>
  <si>
    <t>Apple MacBook Pro Z0V3000LM</t>
  </si>
  <si>
    <t>Apple MacBook Pro Z0W4000G7</t>
  </si>
  <si>
    <t>Apple MacBook Pro Z0W6000E8</t>
  </si>
  <si>
    <t>Apple MacBook Pro Z0WY001DF</t>
  </si>
  <si>
    <t>Apple MacBook Pro Z0XZ00503</t>
  </si>
  <si>
    <t>Apple MacBook Pro Z0XZ005RB</t>
  </si>
  <si>
    <t>Apple MacBook Pro Z0XZ0060T</t>
  </si>
  <si>
    <t>Apple MacBook Pro Z0Y0005RD</t>
  </si>
  <si>
    <t>Apple MacBook Pro Z0Y00061E</t>
  </si>
  <si>
    <t>Apple MacBook Pro Z0Y0006MM</t>
  </si>
  <si>
    <t>Apple MacBook Pro Z0Y1002PV</t>
  </si>
  <si>
    <t>Apple MacBook Pro Z0Y1002RM</t>
  </si>
  <si>
    <t>Apple MacBook Pro Z0Y1002XG</t>
  </si>
  <si>
    <t>Apple MacBook Pro Z0Y1002XM</t>
  </si>
  <si>
    <t>Apple MacBook Pro Z0Y1003CB</t>
  </si>
  <si>
    <t>Apple MacBook Pro Z0Y1003CD</t>
  </si>
  <si>
    <t>Apple MacBook Pro Z0Y1003N9</t>
  </si>
  <si>
    <t>Apple MacBook Pro Z0Y3002TJ</t>
  </si>
  <si>
    <t>Apple MacBook Pro Z0Y3002W7</t>
  </si>
  <si>
    <t>Apple MacBook Pro Z0Y30038M</t>
  </si>
  <si>
    <t>Apple MacBook Pro Z0Y600033</t>
  </si>
  <si>
    <t>Apple MacBook Pro Z0Z1000WU</t>
  </si>
  <si>
    <t>Apple MacBook Pro Z0Z1000XX</t>
  </si>
  <si>
    <t>Apple MacBook Pro Z0Z1000Y6</t>
  </si>
  <si>
    <t>Apple MacBook Pro Z0Z10012Z</t>
  </si>
  <si>
    <t>Apple MacBook Pro Z0Z10015D</t>
  </si>
  <si>
    <t>Apple MacBook Pro Z0Z40002P</t>
  </si>
  <si>
    <t>Apple MacBook Pro Z0Z4000JN</t>
  </si>
  <si>
    <t>Apple MacBook Pro Z0Z4000JV</t>
  </si>
  <si>
    <t>Apple MacBook Pro Z0Z4000NZ</t>
  </si>
  <si>
    <t>Apple MacBook Pro Z0Z4000QD</t>
  </si>
  <si>
    <t>HP 15-db000</t>
  </si>
  <si>
    <t>HP 17-by2000</t>
  </si>
  <si>
    <t>VivoBook X560U</t>
  </si>
  <si>
    <t>Honor MagicBook 14 AMD</t>
  </si>
  <si>
    <t>MateBook 13</t>
  </si>
  <si>
    <t>IdeaPad 3 15IMH05</t>
  </si>
  <si>
    <t>DNS</t>
  </si>
  <si>
    <t>HP 17-by1000</t>
  </si>
  <si>
    <t>340s G7</t>
  </si>
  <si>
    <t>Omen 15-en0000</t>
  </si>
  <si>
    <t>Pavilion 16-a0000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</si>
</sst>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р_._-;\-* #,##0.00_р_._-;_-* &quot;-&quot;??_р_._-;_-@_-"/>
  </numFmts>
  <fonts count="63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8"/>
      <name val="Arial Cyr"/>
      <charset val="204"/>
    </font>
    <font>
      <sz val="10"/>
      <color indexed="8"/>
      <name val="Arial"/>
      <family val="2"/>
      <charset val="204"/>
    </font>
    <font>
      <sz val="10"/>
      <name val="Arial Cyr"/>
      <charset val="204"/>
    </font>
    <font>
      <sz val="10"/>
      <name val="MS Sans Serif"/>
      <family val="2"/>
      <charset val="204"/>
    </font>
    <font>
      <u/>
      <sz val="10"/>
      <color indexed="12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Tahoma"/>
      <family val="2"/>
      <charset val="186"/>
    </font>
    <font>
      <sz val="10"/>
      <color theme="1"/>
      <name val="Arial Cyr"/>
      <charset val="204"/>
    </font>
    <font>
      <sz val="10"/>
      <name val="Arial"/>
      <family val="2"/>
      <charset val="204"/>
    </font>
    <font>
      <sz val="8"/>
      <name val="Arial"/>
      <family val="2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charset val="204"/>
      <scheme val="minor"/>
    </font>
    <font>
      <sz val="11"/>
      <color theme="1"/>
      <name val="Bookman Old Style"/>
      <family val="2"/>
      <charset val="204"/>
    </font>
    <font>
      <sz val="11"/>
      <color theme="1"/>
      <name val="Arial Cyr"/>
      <charset val="204"/>
    </font>
    <font>
      <sz val="18"/>
      <color theme="3"/>
      <name val="Cambria"/>
      <family val="2"/>
      <charset val="204"/>
      <scheme val="major"/>
    </font>
    <font>
      <sz val="11"/>
      <color theme="1"/>
      <name val="Calibri"/>
      <family val="2"/>
      <charset val="186"/>
      <scheme val="minor"/>
    </font>
    <font>
      <sz val="11"/>
      <name val="Arial Cyr"/>
      <charset val="204"/>
    </font>
    <font>
      <sz val="10"/>
      <color theme="1"/>
      <name val="Segoe UI"/>
      <family val="2"/>
      <charset val="204"/>
    </font>
    <font>
      <sz val="12"/>
      <color theme="1"/>
      <name val="Arial"/>
      <family val="2"/>
      <charset val="204"/>
    </font>
    <font>
      <sz val="11"/>
      <color rgb="FF9C570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  <charset val="204"/>
    </font>
    <font>
      <sz val="10"/>
      <color theme="6" tint="-0.499984740745262"/>
      <name val="Arial Cyr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0"/>
      <name val="Arial Cyr"/>
      <charset val="204"/>
    </font>
  </fonts>
  <fills count="4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4">
    <xf numFmtId="0" fontId="0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19" fillId="0" borderId="0"/>
    <xf numFmtId="0" fontId="26" fillId="0" borderId="0"/>
    <xf numFmtId="0" fontId="25" fillId="0" borderId="0"/>
    <xf numFmtId="0" fontId="23" fillId="0" borderId="0"/>
    <xf numFmtId="0" fontId="23" fillId="0" borderId="0"/>
    <xf numFmtId="164" fontId="22" fillId="0" borderId="0" applyFont="0" applyFill="0" applyBorder="0" applyAlignment="0" applyProtection="0"/>
    <xf numFmtId="0" fontId="28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30" fillId="0" borderId="0" applyNumberFormat="0" applyFill="0" applyBorder="0" applyAlignment="0" applyProtection="0"/>
    <xf numFmtId="0" fontId="31" fillId="0" borderId="2" applyNumberFormat="0" applyFill="0" applyAlignment="0" applyProtection="0"/>
    <xf numFmtId="0" fontId="32" fillId="0" borderId="3" applyNumberFormat="0" applyFill="0" applyAlignment="0" applyProtection="0"/>
    <xf numFmtId="0" fontId="33" fillId="0" borderId="4" applyNumberFormat="0" applyFill="0" applyAlignment="0" applyProtection="0"/>
    <xf numFmtId="0" fontId="33" fillId="0" borderId="0" applyNumberFormat="0" applyFill="0" applyBorder="0" applyAlignment="0" applyProtection="0"/>
    <xf numFmtId="0" fontId="34" fillId="15" borderId="0" applyNumberFormat="0" applyBorder="0" applyAlignment="0" applyProtection="0"/>
    <xf numFmtId="0" fontId="35" fillId="16" borderId="0" applyNumberFormat="0" applyBorder="0" applyAlignment="0" applyProtection="0"/>
    <xf numFmtId="0" fontId="36" fillId="17" borderId="0" applyNumberFormat="0" applyBorder="0" applyAlignment="0" applyProtection="0"/>
    <xf numFmtId="0" fontId="37" fillId="18" borderId="5" applyNumberFormat="0" applyAlignment="0" applyProtection="0"/>
    <xf numFmtId="0" fontId="38" fillId="19" borderId="6" applyNumberFormat="0" applyAlignment="0" applyProtection="0"/>
    <xf numFmtId="0" fontId="39" fillId="19" borderId="5" applyNumberFormat="0" applyAlignment="0" applyProtection="0"/>
    <xf numFmtId="0" fontId="40" fillId="0" borderId="7" applyNumberFormat="0" applyFill="0" applyAlignment="0" applyProtection="0"/>
    <xf numFmtId="0" fontId="41" fillId="20" borderId="8" applyNumberForma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10" applyNumberFormat="0" applyFill="0" applyAlignment="0" applyProtection="0"/>
    <xf numFmtId="0" fontId="45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45" fillId="41" borderId="0" applyNumberFormat="0" applyBorder="0" applyAlignment="0" applyProtection="0"/>
    <xf numFmtId="0" fontId="45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45" fillId="45" borderId="0" applyNumberFormat="0" applyBorder="0" applyAlignment="0" applyProtection="0"/>
    <xf numFmtId="0" fontId="14" fillId="0" borderId="0"/>
    <xf numFmtId="0" fontId="14" fillId="21" borderId="9" applyNumberFormat="0" applyFont="0" applyAlignment="0" applyProtection="0"/>
    <xf numFmtId="0" fontId="46" fillId="0" borderId="0"/>
    <xf numFmtId="0" fontId="13" fillId="0" borderId="0"/>
    <xf numFmtId="0" fontId="47" fillId="0" borderId="0"/>
    <xf numFmtId="0" fontId="12" fillId="0" borderId="0"/>
    <xf numFmtId="0" fontId="11" fillId="0" borderId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5" borderId="0" applyNumberFormat="0" applyBorder="0" applyAlignment="0" applyProtection="0"/>
    <xf numFmtId="0" fontId="11" fillId="39" borderId="0" applyNumberFormat="0" applyBorder="0" applyAlignment="0" applyProtection="0"/>
    <xf numFmtId="0" fontId="11" fillId="43" borderId="0" applyNumberFormat="0" applyBorder="0" applyAlignment="0" applyProtection="0"/>
    <xf numFmtId="0" fontId="11" fillId="24" borderId="0" applyNumberFormat="0" applyBorder="0" applyAlignment="0" applyProtection="0"/>
    <xf numFmtId="0" fontId="11" fillId="28" borderId="0" applyNumberFormat="0" applyBorder="0" applyAlignment="0" applyProtection="0"/>
    <xf numFmtId="0" fontId="11" fillId="32" borderId="0" applyNumberFormat="0" applyBorder="0" applyAlignment="0" applyProtection="0"/>
    <xf numFmtId="0" fontId="11" fillId="36" borderId="0" applyNumberFormat="0" applyBorder="0" applyAlignment="0" applyProtection="0"/>
    <xf numFmtId="0" fontId="11" fillId="40" borderId="0" applyNumberFormat="0" applyBorder="0" applyAlignment="0" applyProtection="0"/>
    <xf numFmtId="0" fontId="11" fillId="44" borderId="0" applyNumberFormat="0" applyBorder="0" applyAlignment="0" applyProtection="0"/>
    <xf numFmtId="0" fontId="11" fillId="21" borderId="9" applyNumberFormat="0" applyFont="0" applyAlignment="0" applyProtection="0"/>
    <xf numFmtId="0" fontId="10" fillId="0" borderId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5" borderId="0" applyNumberFormat="0" applyBorder="0" applyAlignment="0" applyProtection="0"/>
    <xf numFmtId="0" fontId="10" fillId="39" borderId="0" applyNumberFormat="0" applyBorder="0" applyAlignment="0" applyProtection="0"/>
    <xf numFmtId="0" fontId="10" fillId="43" borderId="0" applyNumberFormat="0" applyBorder="0" applyAlignment="0" applyProtection="0"/>
    <xf numFmtId="0" fontId="10" fillId="24" borderId="0" applyNumberFormat="0" applyBorder="0" applyAlignment="0" applyProtection="0"/>
    <xf numFmtId="0" fontId="10" fillId="28" borderId="0" applyNumberFormat="0" applyBorder="0" applyAlignment="0" applyProtection="0"/>
    <xf numFmtId="0" fontId="10" fillId="32" borderId="0" applyNumberFormat="0" applyBorder="0" applyAlignment="0" applyProtection="0"/>
    <xf numFmtId="0" fontId="10" fillId="36" borderId="0" applyNumberFormat="0" applyBorder="0" applyAlignment="0" applyProtection="0"/>
    <xf numFmtId="0" fontId="10" fillId="40" borderId="0" applyNumberFormat="0" applyBorder="0" applyAlignment="0" applyProtection="0"/>
    <xf numFmtId="0" fontId="10" fillId="44" borderId="0" applyNumberFormat="0" applyBorder="0" applyAlignment="0" applyProtection="0"/>
    <xf numFmtId="0" fontId="10" fillId="21" borderId="9" applyNumberFormat="0" applyFont="0" applyAlignment="0" applyProtection="0"/>
    <xf numFmtId="0" fontId="48" fillId="0" borderId="0"/>
    <xf numFmtId="0" fontId="9" fillId="0" borderId="0"/>
    <xf numFmtId="0" fontId="8" fillId="0" borderId="0"/>
    <xf numFmtId="0" fontId="49" fillId="0" borderId="0"/>
    <xf numFmtId="0" fontId="29" fillId="0" borderId="0"/>
    <xf numFmtId="0" fontId="7" fillId="0" borderId="0"/>
    <xf numFmtId="0" fontId="51" fillId="0" borderId="0" applyNumberFormat="0" applyFill="0" applyBorder="0" applyAlignment="0" applyProtection="0"/>
    <xf numFmtId="0" fontId="7" fillId="21" borderId="9" applyNumberFormat="0" applyFont="0" applyAlignment="0" applyProtection="0"/>
    <xf numFmtId="0" fontId="52" fillId="0" borderId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3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40" borderId="0" applyNumberFormat="0" applyBorder="0" applyAlignment="0" applyProtection="0"/>
    <xf numFmtId="0" fontId="7" fillId="44" borderId="0" applyNumberFormat="0" applyBorder="0" applyAlignment="0" applyProtection="0"/>
    <xf numFmtId="9" fontId="19" fillId="0" borderId="0" applyFont="0" applyFill="0" applyBorder="0" applyAlignment="0" applyProtection="0"/>
    <xf numFmtId="0" fontId="6" fillId="0" borderId="0"/>
    <xf numFmtId="0" fontId="28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4" fillId="0" borderId="0"/>
    <xf numFmtId="0" fontId="47" fillId="0" borderId="0"/>
    <xf numFmtId="0" fontId="54" fillId="0" borderId="0"/>
    <xf numFmtId="0" fontId="3" fillId="0" borderId="0"/>
    <xf numFmtId="0" fontId="56" fillId="17" borderId="0" applyNumberFormat="0" applyBorder="0" applyAlignment="0" applyProtection="0"/>
    <xf numFmtId="0" fontId="3" fillId="21" borderId="9" applyNumberFormat="0" applyFont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9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3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</cellStyleXfs>
  <cellXfs count="85">
    <xf numFmtId="0" fontId="0" fillId="0" borderId="0" xfId="0"/>
    <xf numFmtId="0" fontId="19" fillId="0" borderId="0" xfId="0" applyFont="1" applyFill="1"/>
    <xf numFmtId="0" fontId="0" fillId="0" borderId="0" xfId="0" applyFill="1"/>
    <xf numFmtId="0" fontId="0" fillId="0" borderId="0" xfId="0" applyNumberFormat="1" applyFill="1" applyBorder="1"/>
    <xf numFmtId="0" fontId="0" fillId="0" borderId="0" xfId="0" applyFill="1" applyBorder="1"/>
    <xf numFmtId="0" fontId="0" fillId="0" borderId="0" xfId="0" applyFont="1" applyFill="1"/>
    <xf numFmtId="0" fontId="0" fillId="0" borderId="0" xfId="0" applyNumberFormat="1" applyFill="1"/>
    <xf numFmtId="0" fontId="19" fillId="2" borderId="0" xfId="0" applyFont="1" applyFill="1"/>
    <xf numFmtId="0" fontId="19" fillId="3" borderId="0" xfId="0" applyFont="1" applyFill="1"/>
    <xf numFmtId="0" fontId="27" fillId="0" borderId="0" xfId="0" applyFont="1" applyFill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0" fillId="0" borderId="0" xfId="0" applyAlignment="1">
      <alignment horizontal="left"/>
    </xf>
    <xf numFmtId="0" fontId="19" fillId="7" borderId="0" xfId="0" applyFont="1" applyFill="1"/>
    <xf numFmtId="0" fontId="0" fillId="9" borderId="0" xfId="0" applyFill="1"/>
    <xf numFmtId="0" fontId="27" fillId="8" borderId="0" xfId="0" applyNumberFormat="1" applyFont="1" applyFill="1" applyBorder="1"/>
    <xf numFmtId="0" fontId="27" fillId="9" borderId="0" xfId="0" applyNumberFormat="1" applyFont="1" applyFill="1" applyBorder="1"/>
    <xf numFmtId="0" fontId="0" fillId="11" borderId="0" xfId="0" applyFill="1"/>
    <xf numFmtId="0" fontId="27" fillId="11" borderId="0" xfId="0" applyNumberFormat="1" applyFont="1" applyFill="1" applyBorder="1"/>
    <xf numFmtId="0" fontId="27" fillId="12" borderId="0" xfId="0" applyNumberFormat="1" applyFont="1" applyFill="1" applyBorder="1"/>
    <xf numFmtId="0" fontId="27" fillId="10" borderId="0" xfId="0" applyNumberFormat="1" applyFont="1" applyFill="1" applyBorder="1"/>
    <xf numFmtId="0" fontId="19" fillId="13" borderId="0" xfId="0" applyFont="1" applyFill="1"/>
    <xf numFmtId="0" fontId="27" fillId="14" borderId="0" xfId="0" applyNumberFormat="1" applyFont="1" applyFill="1" applyBorder="1"/>
    <xf numFmtId="0" fontId="0" fillId="0" borderId="0" xfId="0"/>
    <xf numFmtId="0" fontId="27" fillId="2" borderId="0" xfId="0" applyNumberFormat="1" applyFont="1" applyFill="1" applyBorder="1"/>
    <xf numFmtId="0" fontId="27" fillId="6" borderId="0" xfId="0" applyNumberFormat="1" applyFont="1" applyFill="1" applyBorder="1"/>
    <xf numFmtId="0" fontId="27" fillId="7" borderId="0" xfId="0" applyNumberFormat="1" applyFont="1" applyFill="1" applyBorder="1"/>
    <xf numFmtId="0" fontId="27" fillId="46" borderId="0" xfId="0" applyNumberFormat="1" applyFont="1" applyFill="1" applyBorder="1"/>
    <xf numFmtId="0" fontId="27" fillId="47" borderId="0" xfId="0" applyNumberFormat="1" applyFont="1" applyFill="1" applyBorder="1"/>
    <xf numFmtId="0" fontId="21" fillId="0" borderId="0" xfId="0" applyNumberFormat="1" applyFont="1" applyFill="1" applyBorder="1" applyAlignment="1"/>
    <xf numFmtId="0" fontId="50" fillId="0" borderId="0" xfId="0" applyFont="1" applyFill="1" applyBorder="1"/>
    <xf numFmtId="0" fontId="50" fillId="0" borderId="0" xfId="0" applyNumberFormat="1" applyFont="1" applyFill="1" applyBorder="1"/>
    <xf numFmtId="0" fontId="50" fillId="0" borderId="0" xfId="0" applyFont="1" applyFill="1" applyBorder="1" applyAlignment="1"/>
    <xf numFmtId="0" fontId="0" fillId="9" borderId="0" xfId="0" applyNumberFormat="1" applyFill="1" applyBorder="1"/>
    <xf numFmtId="0" fontId="19" fillId="9" borderId="0" xfId="0" applyFont="1" applyFill="1"/>
    <xf numFmtId="0" fontId="0" fillId="11" borderId="0" xfId="0" applyNumberFormat="1" applyFill="1" applyBorder="1"/>
    <xf numFmtId="0" fontId="19" fillId="11" borderId="0" xfId="0" applyFont="1" applyFill="1"/>
    <xf numFmtId="0" fontId="57" fillId="0" borderId="1" xfId="0" applyFont="1" applyBorder="1" applyAlignment="1">
      <alignment horizontal="center" vertical="top"/>
    </xf>
    <xf numFmtId="1" fontId="55" fillId="0" borderId="0" xfId="0" applyNumberFormat="1" applyFont="1" applyFill="1" applyBorder="1" applyAlignment="1"/>
    <xf numFmtId="0" fontId="0" fillId="0" borderId="0" xfId="0" applyFill="1" applyAlignment="1">
      <alignment wrapText="1"/>
    </xf>
    <xf numFmtId="9" fontId="0" fillId="0" borderId="0" xfId="108" applyFont="1" applyFill="1"/>
    <xf numFmtId="0" fontId="0" fillId="0" borderId="0" xfId="0"/>
    <xf numFmtId="1" fontId="58" fillId="0" borderId="0" xfId="0" applyNumberFormat="1" applyFont="1" applyFill="1" applyBorder="1" applyAlignment="1"/>
    <xf numFmtId="0" fontId="0" fillId="0" borderId="0" xfId="0" pivotButton="1"/>
    <xf numFmtId="0" fontId="53" fillId="0" borderId="0" xfId="0" applyFont="1" applyFill="1" applyBorder="1" applyAlignment="1"/>
    <xf numFmtId="0" fontId="27" fillId="0" borderId="0" xfId="0" applyFont="1" applyAlignment="1"/>
    <xf numFmtId="0" fontId="0" fillId="0" borderId="0" xfId="0" applyAlignment="1"/>
    <xf numFmtId="0" fontId="0" fillId="48" borderId="0" xfId="0" applyFill="1"/>
    <xf numFmtId="0" fontId="0" fillId="0" borderId="0" xfId="0" applyNumberFormat="1"/>
    <xf numFmtId="0" fontId="47" fillId="0" borderId="1" xfId="0" applyFont="1" applyBorder="1" applyAlignment="1">
      <alignment horizontal="center" vertical="top"/>
    </xf>
    <xf numFmtId="0" fontId="0" fillId="0" borderId="0" xfId="0" applyFont="1" applyAlignment="1"/>
    <xf numFmtId="0" fontId="0" fillId="0" borderId="11" xfId="0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1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17" xfId="0" applyNumberFormat="1" applyFill="1" applyBorder="1"/>
    <xf numFmtId="0" fontId="0" fillId="0" borderId="18" xfId="0" applyNumberFormat="1" applyFill="1" applyBorder="1"/>
    <xf numFmtId="0" fontId="0" fillId="0" borderId="19" xfId="0" applyFill="1" applyBorder="1"/>
    <xf numFmtId="0" fontId="0" fillId="0" borderId="20" xfId="0" applyFill="1" applyBorder="1"/>
    <xf numFmtId="0" fontId="0" fillId="0" borderId="19" xfId="0" applyNumberFormat="1" applyFill="1" applyBorder="1"/>
    <xf numFmtId="0" fontId="0" fillId="0" borderId="21" xfId="0" applyNumberFormat="1" applyFill="1" applyBorder="1"/>
    <xf numFmtId="0" fontId="0" fillId="0" borderId="22" xfId="0" applyNumberFormat="1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1" xfId="0" applyNumberFormat="1" applyFill="1" applyBorder="1"/>
    <xf numFmtId="0" fontId="0" fillId="4" borderId="14" xfId="0" applyNumberFormat="1" applyFill="1" applyBorder="1"/>
    <xf numFmtId="0" fontId="0" fillId="4" borderId="15" xfId="0" applyNumberFormat="1" applyFill="1" applyBorder="1"/>
    <xf numFmtId="0" fontId="0" fillId="9" borderId="16" xfId="0" applyFill="1" applyBorder="1"/>
    <xf numFmtId="0" fontId="0" fillId="11" borderId="16" xfId="0" applyFill="1" applyBorder="1"/>
    <xf numFmtId="0" fontId="59" fillId="0" borderId="0" xfId="0" applyFont="1" applyFill="1"/>
    <xf numFmtId="0" fontId="0" fillId="0" borderId="0" xfId="0" applyFill="1" applyAlignment="1">
      <alignment vertical="top"/>
    </xf>
    <xf numFmtId="1" fontId="0" fillId="0" borderId="0" xfId="0" applyNumberFormat="1" applyFill="1"/>
    <xf numFmtId="0" fontId="27" fillId="48" borderId="0" xfId="0" applyNumberFormat="1" applyFont="1" applyFill="1" applyBorder="1"/>
    <xf numFmtId="49" fontId="1" fillId="0" borderId="0" xfId="143" applyNumberFormat="1" applyFont="1"/>
    <xf numFmtId="1" fontId="1" fillId="0" borderId="0" xfId="143" applyNumberFormat="1" applyFont="1"/>
    <xf numFmtId="0" fontId="59" fillId="0" borderId="0" xfId="0" applyFont="1" applyFill="1" applyAlignment="1">
      <alignment vertical="top" textRotation="180"/>
    </xf>
    <xf numFmtId="0" fontId="62" fillId="0" borderId="0" xfId="0" applyFont="1"/>
    <xf numFmtId="0" fontId="0" fillId="48" borderId="17" xfId="0" applyFill="1" applyBorder="1"/>
    <xf numFmtId="0" fontId="53" fillId="5" borderId="1" xfId="0" applyFont="1" applyFill="1" applyBorder="1" applyAlignment="1"/>
  </cellXfs>
  <cellStyles count="144">
    <cellStyle name="20% - Акцент1" xfId="30" builtinId="30" customBuiltin="1"/>
    <cellStyle name="20% - Акцент1 2" xfId="60"/>
    <cellStyle name="20% - Акцент1 3" xfId="74"/>
    <cellStyle name="20% - Акцент1 4" xfId="96"/>
    <cellStyle name="20% - Акцент1 5" xfId="121"/>
    <cellStyle name="20% - Акцент2" xfId="34" builtinId="34" customBuiltin="1"/>
    <cellStyle name="20% - Акцент2 2" xfId="61"/>
    <cellStyle name="20% - Акцент2 3" xfId="75"/>
    <cellStyle name="20% - Акцент2 4" xfId="97"/>
    <cellStyle name="20% - Акцент2 5" xfId="124"/>
    <cellStyle name="20% - Акцент3" xfId="38" builtinId="38" customBuiltin="1"/>
    <cellStyle name="20% - Акцент3 2" xfId="62"/>
    <cellStyle name="20% - Акцент3 3" xfId="76"/>
    <cellStyle name="20% - Акцент3 4" xfId="98"/>
    <cellStyle name="20% - Акцент3 5" xfId="127"/>
    <cellStyle name="20% - Акцент4" xfId="42" builtinId="42" customBuiltin="1"/>
    <cellStyle name="20% - Акцент4 2" xfId="63"/>
    <cellStyle name="20% - Акцент4 3" xfId="77"/>
    <cellStyle name="20% - Акцент4 4" xfId="99"/>
    <cellStyle name="20% - Акцент4 5" xfId="130"/>
    <cellStyle name="20% - Акцент5" xfId="46" builtinId="46" customBuiltin="1"/>
    <cellStyle name="20% - Акцент5 2" xfId="64"/>
    <cellStyle name="20% - Акцент5 3" xfId="78"/>
    <cellStyle name="20% - Акцент5 4" xfId="100"/>
    <cellStyle name="20% - Акцент5 5" xfId="133"/>
    <cellStyle name="20% - Акцент6" xfId="50" builtinId="50" customBuiltin="1"/>
    <cellStyle name="20% - Акцент6 2" xfId="65"/>
    <cellStyle name="20% - Акцент6 3" xfId="79"/>
    <cellStyle name="20% - Акцент6 4" xfId="101"/>
    <cellStyle name="20% - Акцент6 5" xfId="136"/>
    <cellStyle name="40% - Акцент1" xfId="31" builtinId="31" customBuiltin="1"/>
    <cellStyle name="40% - Акцент1 2" xfId="66"/>
    <cellStyle name="40% - Акцент1 3" xfId="80"/>
    <cellStyle name="40% - Акцент1 4" xfId="102"/>
    <cellStyle name="40% - Акцент1 5" xfId="122"/>
    <cellStyle name="40% - Акцент2" xfId="35" builtinId="35" customBuiltin="1"/>
    <cellStyle name="40% - Акцент2 2" xfId="67"/>
    <cellStyle name="40% - Акцент2 3" xfId="81"/>
    <cellStyle name="40% - Акцент2 4" xfId="103"/>
    <cellStyle name="40% - Акцент2 5" xfId="125"/>
    <cellStyle name="40% - Акцент3" xfId="39" builtinId="39" customBuiltin="1"/>
    <cellStyle name="40% - Акцент3 2" xfId="68"/>
    <cellStyle name="40% - Акцент3 3" xfId="82"/>
    <cellStyle name="40% - Акцент3 4" xfId="104"/>
    <cellStyle name="40% - Акцент3 5" xfId="128"/>
    <cellStyle name="40% - Акцент4" xfId="43" builtinId="43" customBuiltin="1"/>
    <cellStyle name="40% - Акцент4 2" xfId="69"/>
    <cellStyle name="40% - Акцент4 3" xfId="83"/>
    <cellStyle name="40% - Акцент4 4" xfId="105"/>
    <cellStyle name="40% - Акцент4 5" xfId="131"/>
    <cellStyle name="40% - Акцент5" xfId="47" builtinId="47" customBuiltin="1"/>
    <cellStyle name="40% - Акцент5 2" xfId="70"/>
    <cellStyle name="40% - Акцент5 3" xfId="84"/>
    <cellStyle name="40% - Акцент5 4" xfId="106"/>
    <cellStyle name="40% - Акцент5 5" xfId="134"/>
    <cellStyle name="40% - Акцент6" xfId="51" builtinId="51" customBuiltin="1"/>
    <cellStyle name="40% - Акцент6 2" xfId="71"/>
    <cellStyle name="40% - Акцент6 3" xfId="85"/>
    <cellStyle name="40% - Акцент6 4" xfId="107"/>
    <cellStyle name="40% - Акцент6 5" xfId="137"/>
    <cellStyle name="60% - Акцент1" xfId="32" builtinId="32" customBuiltin="1"/>
    <cellStyle name="60% - Акцент1 2" xfId="123"/>
    <cellStyle name="60% - Акцент2" xfId="36" builtinId="36" customBuiltin="1"/>
    <cellStyle name="60% - Акцент2 2" xfId="126"/>
    <cellStyle name="60% - Акцент3" xfId="40" builtinId="40" customBuiltin="1"/>
    <cellStyle name="60% - Акцент3 2" xfId="129"/>
    <cellStyle name="60% - Акцент4" xfId="44" builtinId="44" customBuiltin="1"/>
    <cellStyle name="60% - Акцент4 2" xfId="132"/>
    <cellStyle name="60% - Акцент5" xfId="48" builtinId="48" customBuiltin="1"/>
    <cellStyle name="60% - Акцент5 2" xfId="135"/>
    <cellStyle name="60% - Акцент6" xfId="52" builtinId="52" customBuiltin="1"/>
    <cellStyle name="60% - Акцент6 2" xfId="138"/>
    <cellStyle name="Normal_Monitors" xfId="116"/>
    <cellStyle name="Акцент1" xfId="29" builtinId="29" customBuiltin="1"/>
    <cellStyle name="Акцент2" xfId="33" builtinId="33" customBuiltin="1"/>
    <cellStyle name="Акцент3" xfId="37" builtinId="37" customBuiltin="1"/>
    <cellStyle name="Акцент4" xfId="41" builtinId="41" customBuiltin="1"/>
    <cellStyle name="Акцент5" xfId="45" builtinId="45" customBuiltin="1"/>
    <cellStyle name="Акцент6" xfId="49" builtinId="49" customBuiltin="1"/>
    <cellStyle name="Ввод " xfId="21" builtinId="20" customBuiltin="1"/>
    <cellStyle name="Вывод" xfId="22" builtinId="21" customBuiltin="1"/>
    <cellStyle name="Вычисление" xfId="23" builtinId="22" customBuiltin="1"/>
    <cellStyle name="Гиперссылка 2" xfId="1"/>
    <cellStyle name="Заголовок 1" xfId="14" builtinId="16" customBuiltin="1"/>
    <cellStyle name="Заголовок 2" xfId="15" builtinId="17" customBuiltin="1"/>
    <cellStyle name="Заголовок 3" xfId="16" builtinId="18" customBuiltin="1"/>
    <cellStyle name="Заголовок 4" xfId="17" builtinId="19" customBuiltin="1"/>
    <cellStyle name="Итог" xfId="28" builtinId="25" customBuiltin="1"/>
    <cellStyle name="Контрольная ячейка" xfId="25" builtinId="23" customBuiltin="1"/>
    <cellStyle name="Название" xfId="13" builtinId="15" customBuiltin="1"/>
    <cellStyle name="Название 2" xfId="93"/>
    <cellStyle name="Нейтральный" xfId="20" builtinId="28" customBuiltin="1"/>
    <cellStyle name="Нейтральный 2" xfId="119"/>
    <cellStyle name="Обычный" xfId="0" builtinId="0"/>
    <cellStyle name="Обычный 10" xfId="11"/>
    <cellStyle name="Обычный 11" xfId="12"/>
    <cellStyle name="Обычный 12" xfId="53"/>
    <cellStyle name="Обычный 13" xfId="55"/>
    <cellStyle name="Обычный 14" xfId="56"/>
    <cellStyle name="Обычный 15" xfId="57"/>
    <cellStyle name="Обычный 16" xfId="58"/>
    <cellStyle name="Обычный 17" xfId="59"/>
    <cellStyle name="Обычный 18" xfId="73"/>
    <cellStyle name="Обычный 19" xfId="87"/>
    <cellStyle name="Обычный 2" xfId="2"/>
    <cellStyle name="Обычный 2 2" xfId="110"/>
    <cellStyle name="Обычный 2 3" xfId="111"/>
    <cellStyle name="Обычный 2 4" xfId="139"/>
    <cellStyle name="Обычный 20" xfId="88"/>
    <cellStyle name="Обычный 21" xfId="89"/>
    <cellStyle name="Обычный 22" xfId="90"/>
    <cellStyle name="Обычный 23" xfId="91"/>
    <cellStyle name="Обычный 24" xfId="92"/>
    <cellStyle name="Обычный 25" xfId="95"/>
    <cellStyle name="Обычный 26" xfId="109"/>
    <cellStyle name="Обычный 27" xfId="115"/>
    <cellStyle name="Обычный 28" xfId="117"/>
    <cellStyle name="Обычный 29" xfId="118"/>
    <cellStyle name="Обычный 3" xfId="3"/>
    <cellStyle name="Обычный 3 2" xfId="113"/>
    <cellStyle name="Обычный 3 3" xfId="141"/>
    <cellStyle name="Обычный 30" xfId="143"/>
    <cellStyle name="Обычный 4" xfId="4"/>
    <cellStyle name="Обычный 5" xfId="5"/>
    <cellStyle name="Обычный 6" xfId="6"/>
    <cellStyle name="Обычный 7" xfId="8"/>
    <cellStyle name="Обычный 8" xfId="9"/>
    <cellStyle name="Обычный 9" xfId="10"/>
    <cellStyle name="Плохой" xfId="19" builtinId="27" customBuiltin="1"/>
    <cellStyle name="Пояснение" xfId="27" builtinId="53" customBuiltin="1"/>
    <cellStyle name="Примечание 2" xfId="54"/>
    <cellStyle name="Примечание 3" xfId="72"/>
    <cellStyle name="Примечание 4" xfId="86"/>
    <cellStyle name="Примечание 5" xfId="94"/>
    <cellStyle name="Примечание 6" xfId="120"/>
    <cellStyle name="Процентный" xfId="108" builtinId="5"/>
    <cellStyle name="Процентный 2" xfId="114"/>
    <cellStyle name="Процентный 2 2" xfId="142"/>
    <cellStyle name="Связанная ячейка" xfId="24" builtinId="24" customBuiltin="1"/>
    <cellStyle name="Текст предупреждения" xfId="26" builtinId="11" customBuiltin="1"/>
    <cellStyle name="Финансовый 2" xfId="7"/>
    <cellStyle name="Финансовый 2 2" xfId="112"/>
    <cellStyle name="Финансовый 2 3" xfId="140"/>
    <cellStyle name="Хороший" xfId="18" builtinId="26" customBuiltin="1"/>
  </cellStyles>
  <dxfs count="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none">
          <bgColor auto="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6" tint="0.59999389629810485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9389629810485"/>
        </patternFill>
      </fill>
    </dxf>
    <dxf>
      <fill>
        <patternFill patternType="none">
          <bgColor auto="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ITResearch/Ya-parse/Prices/Handle_base/NB_Pivot_classes_Aug_Rebase.xlsm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099.72943634259" createdVersion="4" refreshedVersion="4" minRefreshableVersion="3" recordCount="545">
  <cacheSource type="worksheet">
    <worksheetSource ref="E3:H548" sheet="Лист2" r:id="rId2"/>
  </cacheSource>
  <cacheFields count="4">
    <cacheField name="Vendor" numFmtId="0">
      <sharedItems count="9">
        <s v="Acer"/>
        <s v="Apple"/>
        <s v="Asus"/>
        <s v="Dell"/>
        <s v="HP"/>
        <s v="HP "/>
        <s v="Huawei"/>
        <s v="Lenovo"/>
        <s v="MSI"/>
      </sharedItems>
    </cacheField>
    <cacheField name="Model" numFmtId="0">
      <sharedItems count="486">
        <s v="Aspire A114-32"/>
        <s v="Aspire A315-21"/>
        <s v="Aspire A315-21G"/>
        <s v="Aspire A315-22"/>
        <s v="Aspire A315-22G"/>
        <s v="Aspire A315-23"/>
        <s v="Aspire A315-23G"/>
        <s v="Aspire A315-34"/>
        <s v="Aspire A315-41"/>
        <s v="Aspire A315-41G"/>
        <s v="Aspire A315-42"/>
        <s v="Aspire A315-42G"/>
        <s v="Aspire A315-51"/>
        <s v="Aspire A315-54"/>
        <s v="Aspire A315-55G"/>
        <s v="Aspire A315-56"/>
        <s v="Aspire A317-32"/>
        <s v="Aspire A317-51"/>
        <s v="Aspire A317-52"/>
        <s v="Aspire A514-52"/>
        <s v="Aspire A514-52G"/>
        <s v="Aspire A515-53"/>
        <s v="Aspire A515-54"/>
        <s v="Aspire A515-54G"/>
        <s v="Aspire A515-55"/>
        <s v="Aspire A517-41G"/>
        <s v="Aspire A517-51G"/>
        <s v="Aspire A715-75G"/>
        <s v="Aspire AN515-43"/>
        <s v="Aspire AN515-44"/>
        <s v="Aspire AN515-52"/>
        <s v="Aspire AN515-54"/>
        <s v="Aspire AN515-55"/>
        <s v="Aspire AN517-51"/>
        <s v="Aspire AN517-52"/>
        <s v="Extensa 215-21"/>
        <s v="Extensa 215-21G"/>
        <s v="Extensa 215-31"/>
        <s v="Extensa 215-51"/>
        <s v="Extensa 215-51G"/>
        <s v="Extensa 215-52"/>
        <s v="Extensa 2519"/>
        <s v="Extensa 2540-5x"/>
        <s v="Predator Helios 300 PH315-52"/>
        <s v="Predator Helios 300 PH315-53"/>
        <s v="Predator Helios 300 PH317-52"/>
        <s v="Predator Helios 300 PH317-53"/>
        <s v="Predator Triton 300 PT315-52"/>
        <s v="Predator Triton 500 PT515-52"/>
        <s v="Spin SP314-51"/>
        <s v="Spin SP314-52"/>
        <s v="Spin SP314-54"/>
        <s v="Swift SF313-52"/>
        <s v="Swift SF314-42"/>
        <s v="Swift SF314-55G"/>
        <s v="Swift SF314-57"/>
        <s v="Swift SF314-57G"/>
        <s v="Swift SF314-58"/>
        <s v="Swift SF314-58G"/>
        <s v="Swift SF514-54GT"/>
        <s v="Swift SF514-54T"/>
        <s v="Swift SF714-52T"/>
        <s v="TravelMate B118"/>
        <s v="TravelMate P214-52"/>
        <s v="TravelMate P215-52"/>
        <s v="TravelMate P215-52G"/>
        <s v="TravelMate P2510-G2"/>
        <s v="TravelMate P259-G2-M"/>
        <s v="TravelMate P259-G2-MG"/>
        <s v="TravelMate P259-M"/>
        <s v="TravelMate P259-MG"/>
        <s v="TravelMate P614-51T-G2"/>
        <s v="TravelMate Spin B311R-31"/>
        <s v="Macbook Air 13 (AL)"/>
        <s v="Macbook Air 13 (IL)"/>
        <s v="Macbook Air 13 (KY)"/>
        <s v="Macbook Pro 13 (CL)"/>
        <s v="Macbook Pro 13 (IL)"/>
        <s v="Macbook Pro 16"/>
        <s v="Asus Duo GX550L"/>
        <s v="Asus FX505D"/>
        <s v="Asus FX505G"/>
        <s v="Asus FX506I"/>
        <s v="Asus FX705D"/>
        <s v="Asus G512L"/>
        <s v="Asus G532L"/>
        <s v="Asus G703G"/>
        <s v="Asus G712L"/>
        <s v="Asus G732L"/>
        <s v="Asus GA401I"/>
        <s v="Asus GA502I"/>
        <s v="Asus GL531G"/>
        <s v="Asus GU502L"/>
        <s v="Asus GX531G"/>
        <s v="Asus GX701G"/>
        <s v="Asus GX701L"/>
        <s v="Asus N752V"/>
        <s v="Asus Pro P1440F"/>
        <s v="Asus Pro P2540F"/>
        <s v="Asus Pro P3540F"/>
        <s v="Asus Pro P5440F"/>
        <s v="Asus X420F"/>
        <s v="Asus X509D"/>
        <s v="Asus X543B"/>
        <s v="Asus X570D"/>
        <s v="Asus X705M"/>
        <s v="ExpertBook B9450F"/>
        <s v="ProArt StudioBook H700G"/>
        <s v="ProArt StudioBook W730G5"/>
        <s v="VivoBook Flip TP412F"/>
        <s v="VivoBook M433I"/>
        <s v="VivoBook S15 M533I"/>
        <s v="VivoBook S333J"/>
        <s v="VivoBook S432F"/>
        <s v="VivoBook S433F"/>
        <s v="VivoBook S533F"/>
        <s v="VivoBook X412D"/>
        <s v="VivoBook X413F"/>
        <s v="VivoBook X505Z"/>
        <s v="VivoBook X509J"/>
        <s v="VivoBook X512D"/>
        <s v="VivoBook X512F"/>
        <s v="VivoBook X540B"/>
        <s v="VivoBook X540M"/>
        <s v="VivoBook X540U"/>
        <s v="VivoBook X543U"/>
        <s v="VivoBook X545F"/>
        <s v="VivoBook X571G"/>
        <s v="VivoBook X571L"/>
        <s v="VivoBook X705B"/>
        <s v="VivoBook X712F"/>
        <s v="Zenbook Duo UX481F"/>
        <s v="Zenbook Duo UX581G"/>
        <s v="Zenbook Flip UM462D"/>
        <s v="Zenbook Flip UX463F"/>
        <s v="Zenbook Flip UX563F"/>
        <s v="Zenbook UM431D"/>
        <s v="Zenbook UM433D"/>
        <s v="Zenbook UM433I"/>
        <s v="Zenbook UX325J"/>
        <s v="Zenbook UX334F"/>
        <s v="Zenbook UX425J"/>
        <s v="Zenbook UX431F"/>
        <s v="Zenbook UX433F"/>
        <s v="Zenbook UX434F"/>
        <s v="Zenbook UX533F"/>
        <s v="Zenbook UX534F"/>
        <s v="Alienware m15 R3"/>
        <s v="Alienware m15 R4"/>
        <s v="Alienware m17 R2"/>
        <s v="Inspiron 3580"/>
        <s v="Inspiron 3582"/>
        <s v="Inspiron 3583"/>
        <s v="Inspiron 3584"/>
        <s v="Inspiron 3585"/>
        <s v="Inspiron 3593"/>
        <s v="Inspiron 3595"/>
        <s v="Inspiron 3793"/>
        <s v="Inspiron 5391"/>
        <s v="Inspiron 5405"/>
        <s v="Inspiron 5490"/>
        <s v="Inspiron 5491"/>
        <s v="Inspiron 5593"/>
        <s v="Inspiron 7490"/>
        <s v="Inspiron G3 15-3500"/>
        <s v="Inspiron G3 15-3590"/>
        <s v="Inspiron G5 15-5000"/>
        <s v="Inspiron G5 15-5500"/>
        <s v="Inspiron G5 15-5590"/>
        <s v="Inspiron G5 15-8047"/>
        <s v="Inspiron G7 17-7790"/>
        <s v="Latitude 3190"/>
        <s v="Latitude 3301"/>
        <s v="Latitude 3400"/>
        <s v="Latitude 3410"/>
        <s v="Latitude 3500"/>
        <s v="Latitude 3510"/>
        <s v="Latitude 5300"/>
        <s v="Latitude 5300 2-in-1"/>
        <s v="Latitude 5310"/>
        <s v="Latitude 5310 2-in-1"/>
        <s v="Latitude 5400"/>
        <s v="Latitude 5401"/>
        <s v="Latitude 5410"/>
        <s v="Latitude 5491"/>
        <s v="Latitude 5500"/>
        <s v="Latitude 5501"/>
        <s v="Latitude 5510"/>
        <s v="Latitude 5511"/>
        <s v="Latitude 7220 Rugged"/>
        <s v="Latitude 7300"/>
        <s v="Latitude 7310"/>
        <s v="Latitude 7400"/>
        <s v="Latitude 7400 2-in-1"/>
        <s v="Latitude 7410"/>
        <s v="Latitude 7410 2-in-1"/>
        <s v="Latitude 9410 2-in-1"/>
        <s v="Latitude 9510 2-in-1"/>
        <s v="Latitude E5420"/>
        <s v="Latitude E5424"/>
        <s v="Precision 3550"/>
        <s v="Precision 3551"/>
        <s v="Precision 5540"/>
        <s v="Precision 5550"/>
        <s v="Precision 5750"/>
        <s v="Precision 7540"/>
        <s v="Precision 7550"/>
        <s v="Precision 7740"/>
        <s v="Precision 7750"/>
        <s v="Vostro 3490"/>
        <s v="Vostro 3491"/>
        <s v="Vostro 3581"/>
        <s v="Vostro 3590"/>
        <s v="Vostro 3591"/>
        <s v="Vostro 5391"/>
        <s v="Vostro 5490"/>
        <s v="Vostro 5501"/>
        <s v="Vostro 5590"/>
        <s v="Vostro 7590"/>
        <s v="XPS 13 7390"/>
        <s v="XPS 13 7390 2-in-1"/>
        <s v="XPS 13 9300"/>
        <s v="XPS 15 7590"/>
        <s v="XPS 15 9500"/>
        <s v="XPS 17 9700"/>
        <s v="340S G7"/>
        <s v="Elite Dragonfly x360 13"/>
        <s v="Elitebook 735 G6"/>
        <s v="Elitebook 745 G6"/>
        <s v="Elitebook 755 G5"/>
        <s v="EliteBook 830 G6"/>
        <s v="EliteBook 840 G5"/>
        <s v="EliteBook 840 G6"/>
        <s v="EliteBook 840 G7"/>
        <s v="EliteBook 850 G6"/>
        <s v="EliteBook x360 1030 G4"/>
        <s v="Elitebook x360 1040 G5"/>
        <s v="Elitebook x360 1040 G6"/>
        <s v="EliteBook x360 830 G6"/>
        <s v="Envy 13-ba0000"/>
        <s v="Envy 15-ep0000"/>
        <s v="Envy x360 13-ay0000"/>
        <s v="Envy x360 15-ee0000"/>
        <s v="Essential 240 G7 Core"/>
        <s v="Essential 250 G7 Core"/>
        <s v="Essential 255 G7"/>
        <s v="HP 14-cf0000"/>
        <s v="HP 14-cf3000 Core"/>
        <s v="HP 14-cm0000"/>
        <s v="HP 14-cm0000 Stoney"/>
        <s v="HP 14-dk0000"/>
        <s v="HP 14-dk1000"/>
        <s v="HP 14s-dq1000"/>
        <s v="HP 15-ay500"/>
        <s v="HP 15-bs100 Core"/>
        <s v="HP 15-da0000"/>
        <s v="HP 15-da0000 Core"/>
        <s v="HP 15-db0000 Stoney"/>
        <s v="HP 15-db1000"/>
        <s v="HP 15-dw2000 Core"/>
        <s v="HP 15-rb000 Stoney"/>
        <s v="HP 15s-eq0000"/>
        <s v="HP 15s-eq1000"/>
        <s v="HP 15s-fq0000 Core"/>
        <s v="HP 15s-fq1000 Core"/>
        <s v="HP 17-by0000"/>
        <s v="HP 17-by3000 Core"/>
        <s v="HP 17-ca0000 Stoney"/>
        <s v="HP 17-ca1000"/>
        <s v="HP 17-ca2000"/>
        <s v="Omen 15-ek0000"/>
        <s v="Pavilion 13-an1000"/>
        <s v="Pavilion 14-ce3000"/>
        <s v="Pavilion 15-bc400"/>
        <s v="Pavilion 15-cs3000"/>
        <s v="Pavilion 15-cw1000"/>
        <s v="Pavilion 15-dk1000"/>
        <s v="Pavilion 15-ec1000"/>
        <s v="Pavilion 17-cd1000"/>
        <s v="Pavilion x360 14-dh1000"/>
        <s v="Pavilion x360 15-dq1000"/>
        <s v="ProBook 430 G6"/>
        <s v="ProBook 430 G7"/>
        <s v="ProBook 440 G5"/>
        <s v="ProBook 440 G6"/>
        <s v="ProBook 440 G7"/>
        <s v="ProBook 445 G7"/>
        <s v="ProBook 445R G6"/>
        <s v="ProBook 450 G6"/>
        <s v="ProBook 450 G7"/>
        <s v="ProBook 455 G7"/>
        <s v="ProBook 455R G6"/>
        <s v="ProBook 470 G7"/>
        <s v="ProBook 640 G2"/>
        <s v="ProBook 640 G5"/>
        <s v="ProBook 650 G5"/>
        <s v="ProBook x360 11 G3"/>
        <s v="Probook x360 11 G5"/>
        <s v="ProBook x360 440 G1"/>
        <s v="Spectre x360 13-aw0000"/>
        <s v="Spectre x360 15-df0000"/>
        <s v="Stream 11-aj0000"/>
        <s v="ZBook 14u G6"/>
        <s v="ZBook 15 G6"/>
        <s v="ZBook 15 Studio G5"/>
        <s v="ZBook 15u G6"/>
        <s v="ZBook 15v G5"/>
        <s v="ZBook 17 G6"/>
        <s v="ZBook x360 15 Studio G5"/>
        <s v="Envy 13-aq1000"/>
        <s v="Envy 17-cg0000"/>
        <s v="Envy x360 15-dr1000"/>
        <s v="Envy x360 15-ed0000"/>
        <s v="Omen 15-dh1000"/>
        <s v="Omen 17-cb1000"/>
        <s v="Honor MagicBook 14 AMD Nbl"/>
        <s v="Honor MagicBook 15 AMD Boh"/>
        <s v="Honor MagicBook PRO"/>
        <s v="MateBook 13 AMD HN"/>
        <s v="MateBook 13 Intel CL"/>
        <s v="MateBook 13 WRT"/>
        <s v="Matebook D MRC"/>
        <s v="Matebook D14 AMD Nbl"/>
        <s v="Matebook D14 Intel Nbb"/>
        <s v="Matebook D15 AMD"/>
        <s v="Matebook X PRO 2020"/>
        <s v="IdeaPad 3 14ARE05"/>
        <s v="IdeaPad 3 14IIL05"/>
        <s v="IdeaPad 3 15ADA05"/>
        <s v="IdeaPad 3 15ARE05"/>
        <s v="IdeaPad 3 15IIL05"/>
        <s v="IdeaPad 3 17ADA05"/>
        <s v="IdeaPad 3 17IML05"/>
        <s v="IdeaPad 320-15I (K)"/>
        <s v="IdeaPad 330-15ARR"/>
        <s v="IdeaPad 330-15AST"/>
        <s v="IdeaPad 330-15IKB"/>
        <s v="IdeaPad 330-15IKBR"/>
        <s v="IdeaPad 330-17AST"/>
        <s v="IdeaPad 330-17IKBR"/>
        <s v="IdeaPad 330s-14IKB"/>
        <s v="IdeaPad 330s-15ARR"/>
        <s v="IdeaPad 330s-15IKB"/>
        <s v="IdeaPad 5 14ARE05"/>
        <s v="IdeaPad 5 14IIL05"/>
        <s v="IdeaPad 5 15ARE05"/>
        <s v="IdeaPad 5 15IIL05"/>
        <s v="IdeaPad 530s-14ARR"/>
        <s v="IdeaPad 530s-14IKB"/>
        <s v="IdeaPad 530s-15IKB"/>
        <s v="IdeaPad C340-14API"/>
        <s v="IdeaPad C340-14IML"/>
        <s v="IdeaPad D330-10IGM"/>
        <s v="IdeaPad Flex 5 14IIL05"/>
        <s v="IdeaPad Flex 5 15IIL05"/>
        <s v="IdeaPad Gaming 3 15ARH05"/>
        <s v="IdeaPad Gaming 3 15IMH05"/>
        <s v="IdeaPad L3 15IML05"/>
        <s v="IdeaPad L340-15API"/>
        <s v="IdeaPad L340-15IRH"/>
        <s v="IdeaPad L340-15IWL"/>
        <s v="IdeaPad L340-17API"/>
        <s v="IdeaPad L340-17IRH"/>
        <s v="IdeaPad S145-15API"/>
        <s v="IdeaPad S145-15AST"/>
        <s v="IdeaPad S145-15IIL"/>
        <s v="IdeaPad S145-15IKB"/>
        <s v="IdeaPad S145-15IWL"/>
        <s v="IdeaPad S340-14API"/>
        <s v="IdeaPad S340-14IIL"/>
        <s v="IdeaPad S340-15API"/>
        <s v="IdeaPad S340-15IIL"/>
        <s v="IdeaPad S540-13API"/>
        <s v="IdeaPad S540-13ARE"/>
        <s v="IdeaPad S540-13IML"/>
        <s v="IdeaPad S540-14IML"/>
        <s v="IdeaPad S540-15IML"/>
        <s v="Legion 5 15ARH05"/>
        <s v="Legion 5 17IMH05"/>
        <s v="Legion 5i 15IMH05"/>
        <s v="Legion 7i 15IMH05"/>
        <s v="Legion Y540-15IRH"/>
        <s v="Legion Y540-17IRH"/>
        <s v="Legion Y740-17IRH"/>
        <s v="Thinkbook 13s-IML"/>
        <s v="Thinkbook 13s-IWL"/>
        <s v="Thinkbook 14-IIL"/>
        <s v="Thinkbook 14-IML"/>
        <s v="Thinkbook 15-IIL"/>
        <s v="Thinkbook 15-IML"/>
        <s v="Thinkbook Plus 13 IML"/>
        <s v="ThinkPad E14-IML"/>
        <s v="ThinkPad E15-IML"/>
        <s v="ThinkPad Edge E495"/>
        <s v="ThinkPad L13"/>
        <s v="ThinkPad L13 Yoga"/>
        <s v="ThinkPad L14 Gen1"/>
        <s v="ThinkPad L390 Yoga"/>
        <s v="ThinkPad L490"/>
        <s v="ThinkPad L590"/>
        <s v="ThinkPad P1 Gen2"/>
        <s v="ThinkPad P14s Gen1"/>
        <s v="ThinkPad P15s Gen1"/>
        <s v="ThinkPad P43s"/>
        <s v="ThinkPad P53"/>
        <s v="ThinkPad P53s"/>
        <s v="ThinkPad P73"/>
        <s v="ThinkPad T14 AMD Gen1"/>
        <s v="ThinkPad T14 Gen1"/>
        <s v="ThinkPad T14s Gen1"/>
        <s v="ThinkPad T15 Gen1"/>
        <s v="ThinkPad T490"/>
        <s v="ThinkPad T495"/>
        <s v="ThinkPad T570"/>
        <s v="ThinkPad T590"/>
        <s v="ThinkPad X1 Carbon Gen7"/>
        <s v="ThinkPad X1 Carbon Gen8"/>
        <s v="ThinkPad X1 Extreme Gen2"/>
        <s v="ThinkPad X1 Tablet Gen3"/>
        <s v="ThinkPad X1 Yoga 14 Gen4"/>
        <s v="ThinkPad X1 Yoga 14 Gen5"/>
        <s v="ThinkPad X13 G1"/>
        <s v="ThinkPad X13 Yoga G1"/>
        <s v="ThinkPad X390"/>
        <s v="ThinkPad X390 Yoga"/>
        <s v="ThinkPad X395"/>
        <s v="V130-14IGM"/>
        <s v="V130-14IKB"/>
        <s v="V130-15IGM"/>
        <s v="V130-15IKB"/>
        <s v="V145-15AST"/>
        <s v="V14-ADA"/>
        <s v="V14-IIL"/>
        <s v="V14-IKB"/>
        <s v="V155-15API"/>
        <s v="V15-ADA"/>
        <s v="V15-IIL"/>
        <s v="V15-IKB"/>
        <s v="V320-17IKBR"/>
        <s v="V330-14IKB"/>
        <s v="V330-15IKB"/>
        <s v="V340-17IWL"/>
        <s v="Winbook 300e Gen2"/>
        <s v="Yoga 530-14IKB"/>
        <s v="Yoga 730-15IWL"/>
        <s v="Yoga C740-14IML"/>
        <s v="Yoga C930-13IKB"/>
        <s v="Yoga C940-14IIL"/>
        <s v="Yoga C940-15IRH"/>
        <s v="Yoga S740-14IIL"/>
        <s v="Yoga S740-15IRH"/>
        <s v="Yoga S940-14IIL"/>
        <s v="Yoga Slim 7 14ARE05"/>
        <s v="Alpha 15 A3D"/>
        <s v="Bravo 15 A4D"/>
        <s v="Creator 15 A10S"/>
        <s v="Creator 15M A10S"/>
        <s v="Creator 17 A10S"/>
        <s v="Creator 17M A10S"/>
        <s v="Modern 14 B10M"/>
        <s v="Modern 14 B10R"/>
        <s v="Modern 14 B4M"/>
        <s v="Modern 15 A10R"/>
        <s v="MSI GE63C"/>
        <s v="MSI GE65C"/>
        <s v="MSI GE66CML"/>
        <s v="MSI GE75CML"/>
        <s v="MSI GF63C"/>
        <s v="MSI GF65C"/>
        <s v="MSI GF75C"/>
        <s v="MSI GF75CML"/>
        <s v="MSI GL65CML"/>
        <s v="MSI GL75C"/>
        <s v="MSI GL75CML"/>
        <s v="MSI GP65CML"/>
        <s v="MSI GP75CML"/>
        <s v="MSI GS65C"/>
        <s v="MSI GS66CML"/>
        <s v="MSI GS75CML"/>
        <s v="MSI GT63C"/>
        <s v="MSI GT76CML"/>
        <s v="MSI P65C"/>
        <s v="MSI WF65 10T"/>
        <s v="Prestige 14 A10R"/>
        <s v="Prestige 14 A10SC"/>
        <s v="Prestige 15 A10SC"/>
      </sharedItems>
    </cacheField>
    <cacheField name="Q" numFmtId="0">
      <sharedItems containsSemiMixedTypes="0" containsString="0" containsNumber="1" containsInteger="1" minValue="1" maxValue="19742"/>
    </cacheField>
    <cacheField name="Comm" numFmtId="0">
      <sharedItems count="2">
        <s v="Consumer"/>
        <s v="Commerci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099.787331828702" createdVersion="4" refreshedVersion="4" minRefreshableVersion="3" recordCount="8652">
  <cacheSource type="worksheet">
    <worksheetSource ref="A1:G1048576" sheet="Source"/>
  </cacheSource>
  <cacheFields count="7">
    <cacheField name="DIS" numFmtId="0">
      <sharedItems containsBlank="1" count="17">
        <s v="Marvel"/>
        <s v="OCS"/>
        <s v="Elko"/>
        <s v="Treolan"/>
        <s v="Pronet"/>
        <s v="Mics"/>
        <s v="Resurs"/>
        <s v="DiHouse"/>
        <s v="Merlion"/>
        <m/>
        <s v=" " u="1"/>
        <s v="Asbis" u="1"/>
        <s v="Prestigio" u="1"/>
        <s v="Marlion" u="1"/>
        <s v="Oldi" u="1"/>
        <s v="Abis" u="1"/>
        <s v="Ноутбуки" u="1"/>
      </sharedItems>
    </cacheField>
    <cacheField name="Brand" numFmtId="0">
      <sharedItems containsBlank="1" count="21">
        <s v="Acer"/>
        <s v="Lenovo"/>
        <s v="MSI"/>
        <s v="Apple"/>
        <s v="Dell"/>
        <s v="HP "/>
        <s v="Huawei"/>
        <s v="Asus"/>
        <s v="HP"/>
        <m/>
        <s v="Fujitsu" u="1"/>
        <s v="Pestigio" u="1"/>
        <s v="Digma" u="1"/>
        <s v="Acer " u="1"/>
        <s v="Lenovo " u="1"/>
        <s v="Dell " u="1"/>
        <s v="Irbis" u="1"/>
        <s v=" " u="1"/>
        <s v="Asbis" u="1"/>
        <s v="Prestigio" u="1"/>
        <s v="4GOOD" u="1"/>
      </sharedItems>
    </cacheField>
    <cacheField name="Source" numFmtId="0">
      <sharedItems containsBlank="1" longText="1"/>
    </cacheField>
    <cacheField name="Q" numFmtId="0">
      <sharedItems containsString="0" containsBlank="1" containsNumber="1" containsInteger="1" minValue="0" maxValue="13722"/>
    </cacheField>
    <cacheField name="SKU" numFmtId="0">
      <sharedItems containsNonDate="0" containsString="0" containsBlank="1"/>
    </cacheField>
    <cacheField name="TM" numFmtId="0">
      <sharedItems containsNonDate="0" containsString="0" containsBlank="1"/>
    </cacheField>
    <cacheField name="Model" numFmtId="0">
      <sharedItems containsBlank="1" containsMixedTypes="1" containsNumber="1" containsInteger="1" minValue="0" maxValue="7779" count="639">
        <s v="Predator Helios 300 PH315-52"/>
        <s v="Aspire AN515-54"/>
        <s v="Aspire AN517-51"/>
        <s v="Extensa 215-51"/>
        <s v="Extensa 215-51G"/>
        <s v="Extensa 215-31"/>
        <s v="Extensa 215-21"/>
        <s v="Aspire A315-51"/>
        <s v="Aspire A315-21"/>
        <s v="Aspire A515-53"/>
        <s v="Aspire A315-22"/>
        <s v="Aspire A315-54"/>
        <s v="Aspire A315-42G"/>
        <s v="Aspire A315-42"/>
        <s v="Aspire A515-54"/>
        <s v="Swift SF314-58G"/>
        <s v="Swift SF314-58"/>
        <s v="Swift SF314-42"/>
        <s v="TravelMate P215-52"/>
        <s v="TravelMate P214-52"/>
        <s v="TravelMate P614-51T-G2"/>
        <s v="Yoga C930-13IKB"/>
        <s v="IdeaPad 330-15IKB"/>
        <s v="IdeaPad 330-15IKBR"/>
        <s v="IdeaPad 330s-14IKB"/>
        <s v="IdeaPad L340-15IWL"/>
        <s v="IdeaPad L340-15IRH"/>
        <s v="IdeaPad L340-17IRH"/>
        <s v="IdeaPad L340-15API"/>
        <s v="IdeaPad L340-17API"/>
        <s v="IdeaPad S540-14IML"/>
        <s v="IdeaPad S540-15IML"/>
        <s v="Yoga C940-14IIL"/>
        <s v="Yoga S740-14IIL"/>
        <s v="Yoga C740-14IML"/>
        <s v="Yoga C940-15IRH"/>
        <s v="IdeaPad 3 17ADA05"/>
        <s v="IdeaPad 3 17IML05"/>
        <s v="IdeaPad S540-13IML"/>
        <s v="IdeaPad S540-13API"/>
        <s v="IdeaPad L3 15IML05"/>
        <s v="IdeaPad 5 14IIL05"/>
        <s v="IdeaPad 5 15IIL05"/>
        <s v="IdeaPad 5 14ARE05"/>
        <s v="IdeaPad 5 15ARE05"/>
        <s v="Prestige 14 A10SC"/>
        <s v="Modern 14 B10M"/>
        <s v="MSI GE66CML"/>
        <s v="Modern 15 A10R"/>
        <s v="MSI P65C"/>
        <s v="MSI GF63C"/>
        <s v="Prestige 15 A10SC"/>
        <s v="MSI GP65CML"/>
        <s v="MSI GL65CML"/>
        <s v="MSI GS66CML"/>
        <s v="MSI GL75C"/>
        <s v="MSI GP75CML"/>
        <s v="MSI GL75CML"/>
        <s v="MSI GE75CML"/>
        <s v="Creator 17M A10S"/>
        <s v="MSI GS75CML"/>
        <s v="Macbook Air 13 (AL)"/>
        <s v="Macbook Pro 13 (CL)"/>
        <s v="Macbook Air 13 (IL)"/>
        <s v="Macbook Pro 16"/>
        <s v="Macbook Pro 13 (IL)"/>
        <s v="Inspiron 3582"/>
        <s v="Inspiron 3583"/>
        <s v="Inspiron 3585"/>
        <s v="Inspiron 3593"/>
        <s v="Inspiron 3595"/>
        <s v="Inspiron 3793"/>
        <s v="Inspiron 5391"/>
        <s v="Inspiron 5490"/>
        <s v="Latitude 5491"/>
        <s v="Inspiron 5593"/>
        <s v="XPS 13 7390 2-in-1"/>
        <s v="XPS 13 7390"/>
        <s v="Inspiron 7490"/>
        <s v="XPS 15 7590"/>
        <s v="XPS 13 9300"/>
        <s v="XPS 15 9500"/>
        <s v="Inspiron G3 15-3590"/>
        <s v="Inspiron G3 15-3500"/>
        <s v="Inspiron G5 15-5590"/>
        <s v="Inspiron G5 15-5500"/>
        <s v="Inspiron G7 17-7790"/>
        <s v="Alienware m15 R3"/>
        <s v="Alienware m15 R4"/>
        <s v="Alienware m17 R2"/>
        <s v="Latitude 5400"/>
        <s v="Latitude 5501"/>
        <s v="Vostro 7590"/>
        <s v="Vostro 5590"/>
        <s v="Latitude 3301"/>
        <s v="Latitude 3400"/>
        <s v="Vostro 3490"/>
        <s v="Vostro 3491"/>
        <s v="Latitude 3500"/>
        <s v="Vostro 3590"/>
        <s v="Vostro 3591"/>
        <s v="Latitude 5310"/>
        <s v="Latitude 5310 2-in-1"/>
        <s v="Vostro 5490"/>
        <s v="Latitude 5500"/>
        <s v="Latitude 5510"/>
        <s v="Latitude 7220 Rugged"/>
        <s v="Latitude 7300"/>
        <s v="Latitude 7400"/>
        <s v="Latitude 7410"/>
        <s v="Precision 7550"/>
        <s v="Latitude 9410 2-in-1"/>
        <s v="XPS 17 9700"/>
        <s v="HP 15-bs100 Core"/>
        <s v="HP 15-da0000"/>
        <s v="HP 15-da0000 Core"/>
        <s v="HP 15-db0000 Stoney"/>
        <s v="HP 14-cm0000"/>
        <s v="HP 15-dw2000 Core"/>
        <s v="HP 17-ca2000"/>
        <s v="Pavilion 14-ce3000"/>
        <s v="HP 14s-dq1000"/>
        <s v="Pavilion 15-cs3000"/>
        <s v="HP 15s-eq1000"/>
        <s v="Pavilion 15-cw1000"/>
        <s v="HP 14-dk1000"/>
        <s v="Pavilion x360 14-dh1000"/>
        <s v="Pavilion x360 15-dq1000"/>
        <s v="HP 14-cf0000"/>
        <s v="HP 14-cf3000 Core"/>
        <s v="HP 17-by0000"/>
        <s v="HP 17-ca0000 Stoney"/>
        <s v="HP 15-db1000"/>
        <s v="HP 17-ca1000"/>
        <s v="Omen 15-dh1000"/>
        <s v="Omen 17-cb1000"/>
        <s v="HP 15s-fq1000 Core"/>
        <s v="Envy 13-aq1000"/>
        <s v="Pavilion 15-dk1000"/>
        <s v="Envy x360 15-dr1000"/>
        <s v="Pavilion 15-ec1000"/>
        <s v="HP 17-by3000 Core"/>
        <s v="Pavilion 17-cd1000"/>
        <s v="Envy x360 15-ed0000"/>
        <s v="Envy 15-ep0000"/>
        <s v="Envy 17-cg0000"/>
        <s v="HP 14-cm0000 Stoney"/>
        <s v="Spectre x360 13-aw0000"/>
        <s v="Pavilion 13-an1000"/>
        <s v="HP 15s-eq0000"/>
        <s v="Essential 255 G7"/>
        <s v="Essential 250 G7 Core"/>
        <s v="Probook x360 11 G5"/>
        <s v="ProBook 440 G7"/>
        <s v="ProBook 470 G7"/>
        <s v="ZBook 15v G5"/>
        <s v="Elitebook 755 G5"/>
        <s v="ProBook 640 G5"/>
        <s v="ProBook 430 G6"/>
        <s v="ProBook 440 G6"/>
        <s v="ZBook 17 G6"/>
        <s v="ZBook 14u G6"/>
        <s v="ZBook 15 G6"/>
        <s v="ZBook x360 15 Studio G5"/>
        <s v="EliteBook x360 830 G6"/>
        <s v="EliteBook 850 G6"/>
        <s v="EliteBook 830 G6"/>
        <s v="EliteBook 840 G6"/>
        <s v="ProBook 650 G5"/>
        <s v="Elitebook 745 G6"/>
        <s v="Elitebook x360 1040 G6"/>
        <s v="Elitebook 735 G6"/>
        <s v="ProBook 445R G6"/>
        <s v="ProBook 455R G6"/>
        <s v="ProBook 430 G7"/>
        <s v="ProBook 450 G7"/>
        <s v="Elite Dragonfly x360 13"/>
        <s v="340S G7"/>
        <s v="ThinkPad T490"/>
        <s v="ThinkPad T590"/>
        <s v="ThinkPad L390 Yoga"/>
        <s v="ThinkPad X390"/>
        <s v="ThinkPad X1 Carbon Gen7"/>
        <s v="ThinkPad X1 Yoga 14 Gen4"/>
        <s v="ThinkPad P1 Gen2"/>
        <s v="ThinkPad X1 Extreme Gen2"/>
        <s v="ThinkPad L13"/>
        <s v="ThinkPad L13 Yoga"/>
        <s v="Thinkbook 13s-IML"/>
        <s v="ThinkPad T15 Gen1"/>
        <s v="Thinkbook 14-IIL"/>
        <s v="Thinkbook 15-IIL"/>
        <s v="V130-15IKB"/>
        <s v="V340-17IWL"/>
        <s v="Modern 14 B4M"/>
        <s v="Creator 15 A10S"/>
        <s v="Bravo 15 A4D"/>
        <s v="Swift SF514-54T"/>
        <s v="Swift SF314-57"/>
        <s v="Swift SF313-52"/>
        <s v="Honor MagicBook 14 AMD Nbl"/>
        <s v="Honor MagicBook PRO"/>
        <s v="Honor MagicBook 15 AMD Boh"/>
        <s v="Matebook D15 AMD"/>
        <s v="MateBook 13 AMD HN"/>
        <s v="Matebook X PRO 2020"/>
        <s v="Matebook D14 Intel Nbb"/>
        <s v="Matebook D14 AMD Nbl"/>
        <s v="Yoga S740-15IRH"/>
        <s v="Legion Y540-15IRH"/>
        <s v="Legion 7i 15IMH05"/>
        <s v="Legion 5i 15IMH05"/>
        <s v="Legion 5 15ARH05"/>
        <s v="Spin SP314-52"/>
        <s v="Spin SP314-51"/>
        <s v="TravelMate B118"/>
        <s v="V130-15IGM"/>
        <s v="Winbook 300e Gen2"/>
        <s v="V145-15AST"/>
        <s v="IdeaPad C340-14IML"/>
        <s v="V155-15API"/>
        <s v="V15-IKB"/>
        <s v="ExpertBook B9450F"/>
        <s v="VivoBook X509J"/>
        <s v="ProArt StudioBook W730G5"/>
        <s v="VivoBook X505Z"/>
        <s v="VivoBook X512F"/>
        <s v="Zenbook UX325J"/>
        <s v="Zenbook UX334F"/>
        <s v="Zenbook UX425J"/>
        <s v="Zenbook UX431F"/>
        <s v="Zenbook UX434F"/>
        <s v="Zenbook UX534F"/>
        <s v="Zenbook Flip UM462D"/>
        <s v="Zenbook Flip UX463F"/>
        <s v="Asus Pro P1440F"/>
        <s v="Latitude 3190"/>
        <s v="Latitude 5300"/>
        <s v="Latitude 5401"/>
        <s v="Latitude 5511"/>
        <s v="Latitude 7310"/>
        <s v="Precision 5540"/>
        <s v="Precision 5550"/>
        <s v="Precision 7740"/>
        <s v="Vostro 5391"/>
        <s v="EliteBook x360 1030 G4"/>
        <s v="ProBook 445 G7"/>
        <s v="ProBook 450 G6"/>
        <s v="ProBook 455 G7"/>
        <s v="ZBook 15 Studio G5"/>
        <s v="Thinkbook 15-IML"/>
        <s v="ThinkPad E14-IML"/>
        <s v="V14-ADA"/>
        <s v="V14-IIL"/>
        <s v="V14-IKB"/>
        <s v="V15-ADA"/>
        <s v="V15-IIL"/>
        <s v="ThinkPad Edge E495"/>
        <s v="ThinkPad P43s"/>
        <s v="ThinkPad P53s"/>
        <s v="ThinkPad T495"/>
        <s v="ThinkPad T570"/>
        <s v="ThinkPad X390 Yoga"/>
        <s v="ThinkPad X395"/>
        <s v="Aspire A315-41"/>
        <s v="Extensa 2540-5x"/>
        <s v="Aspire AN515-52"/>
        <s v="Asus X509D"/>
        <s v="VivoBook S15 M533I"/>
        <s v="Asus X570D"/>
        <s v="VivoBook X705B"/>
        <s v="Asus N752V"/>
        <s v="Asus GA401I"/>
        <s v="Asus GL531G"/>
        <s v="Asus GX531G"/>
        <s v="Asus GX701G"/>
        <s v="VivoBook S433F"/>
        <s v="VivoBook X412D"/>
        <s v="Asus X420F"/>
        <s v="VivoBook X512D"/>
        <s v="VivoBook X540M"/>
        <s v="Inspiron G5 15-8047"/>
        <s v="MSI GT76CML"/>
        <s v="Modern 14 B10R"/>
        <s v="Prestige 14 A10R"/>
        <s v="IdeaPad 530s-14IKB"/>
        <s v="IdeaPad 530s-15IKB"/>
        <s v="IdeaPad Gaming 3 15IMH05"/>
        <s v="IdeaPad 3 15ADA05"/>
        <s v="IdeaPad 3 15IIL05"/>
        <s v="IdeaPad Flex 5 15IIL05"/>
        <s v="ThinkPad E15-IML"/>
        <s v="ThinkPad T14 Gen1"/>
        <s v="ThinkPad T14s Gen1"/>
        <s v="ThinkPad X1 Carbon Gen8"/>
        <s v="ThinkPad X1 Yoga 14 Gen5"/>
        <s v="ThinkPad X13 G1"/>
        <s v="HP 14-dk0000"/>
        <s v="IdeaPad 330-15ARR"/>
        <s v="IdeaPad 330-15AST"/>
        <s v="Stream 11-aj0000"/>
        <s v="Predator Helios 300 PH317-52"/>
        <s v="Predator Triton 500 PT515-52"/>
        <s v="Predator Helios 300 PH315-53"/>
        <s v="Aspire A715-75G"/>
        <s v="Aspire A315-41G"/>
        <s v="Aspire A114-32"/>
        <s v="Aspire A517-51G"/>
        <s v="Aspire A315-55G"/>
        <s v="Aspire A317-32"/>
        <s v="Aspire A514-52"/>
        <s v="MSI WF65 10T"/>
        <s v="Macbook Air 13 (KY)"/>
        <s v="Aspire AN515-43"/>
        <s v="VivoBook X413F"/>
        <s v="VivoBook X540U"/>
        <s v="Asus GA502I"/>
        <s v="Asus GX701L"/>
        <s v="VivoBook S533F"/>
        <s v="VivoBook Flip TP412F"/>
        <s v="Asus FX506I"/>
        <s v="Asus FX505D"/>
        <s v="Zenbook UM431D"/>
        <s v="Zenbook UM433I"/>
        <s v="Zenbook Duo UX481F"/>
        <s v="Zenbook Duo UX581G"/>
        <s v="VivoBook X540B"/>
        <s v="Asus X543B"/>
        <s v="VivoBook X545F"/>
        <s v="Asus X705M"/>
        <s v="Inspiron 5491"/>
        <s v="MateBook 13 WRT"/>
        <s v="Matebook D MRC"/>
        <s v="IdeaPad 3 15ARE05"/>
        <s v="IdeaPad S145-15IWL"/>
        <s v="Legion Y540-17IRH"/>
        <s v="Predator Helios 300 PH317-53"/>
        <s v="Extensa 2519"/>
        <s v="Extensa 215-52"/>
        <s v="Aspire A315-21G"/>
        <s v="Swift SF314-55G"/>
        <s v="Aspire A315-34"/>
        <s v="Aspire A315-22G"/>
        <s v="Aspire A515-54G"/>
        <s v="Swift SF314-57G"/>
        <s v="Aspire A315-23G"/>
        <s v="TravelMate P259-M"/>
        <s v="TravelMate P259-MG"/>
        <s v="TravelMate P259-G2-M"/>
        <s v="TravelMate P259-G2-MG"/>
        <s v="TravelMate P2510-G2"/>
        <s v="TravelMate P215-52G"/>
        <s v="TravelMate Spin B311R-31"/>
        <s v="IdeaPad 330-17IKBR"/>
        <s v="Yoga 530-14IKB"/>
        <s v="IdeaPad 330s-15IKB"/>
        <s v="IdeaPad 330s-15ARR"/>
        <s v="Yoga 730-15IWL"/>
        <s v="IdeaPad C340-14API"/>
        <s v="Yoga S940-14IIL"/>
        <s v="IdeaPad S145-15IKB"/>
        <s v="IdeaPad 3 14IIL05"/>
        <s v="IdeaPad 3 14ARE05"/>
        <s v="Yoga Slim 7 14ARE05"/>
        <s v="Alpha 15 A3D"/>
        <s v="MSI GF65C"/>
        <s v="MSI GF75C"/>
        <s v="Inspiron 3584"/>
        <s v="Inspiron 5405"/>
        <s v="Inspiron G5 15-5000"/>
        <s v="Latitude 3510"/>
        <s v="Precision 7750"/>
        <s v="Vostro 3581"/>
        <s v="Latitude 5410"/>
        <s v="Latitude E5420"/>
        <s v="Latitude E5424"/>
        <s v="Vostro 5501"/>
        <s v="Latitude 7410 2-in-1"/>
        <s v="Precision 7540"/>
        <s v="Omen 15-ek0000"/>
        <s v="Envy x360 15-ee0000"/>
        <s v="Envy x360 13-ay0000"/>
        <s v="Envy 13-ba0000"/>
        <s v="Pavilion 15-bc400"/>
        <s v="HP 15s-fq0000 Core"/>
        <s v="HP 15-rb000 Stoney"/>
        <s v="ProBook x360 440 G1"/>
        <s v="Aspire A315-23"/>
        <s v="Extensa 215-21G"/>
        <s v="Aspire A315-56"/>
        <s v="Aspire AN517-52"/>
        <s v="Swift SF714-52T"/>
        <s v="Aspire A317-51"/>
        <s v="Aspire A317-52"/>
        <s v="Aspire A514-52G"/>
        <s v="Aspire A515-55"/>
        <s v="Aspire A517-41G"/>
        <s v="Aspire AN515-44"/>
        <s v="Aspire AN515-55"/>
        <s v="Predator Triton 300 PT315-52"/>
        <s v="Spin SP314-54"/>
        <s v="Swift SF514-54GT"/>
        <s v="Asus FX505G"/>
        <s v="VivoBook X571G"/>
        <s v="ProArt StudioBook H700G"/>
        <s v="VivoBook X543U"/>
        <s v="VivoBook X571L"/>
        <s v="VivoBook M433I"/>
        <s v="Asus G703G"/>
        <s v="Asus G512L"/>
        <s v="Asus G532L"/>
        <s v="Asus G712L"/>
        <s v="Asus GU502L"/>
        <s v="Asus Duo GX550L"/>
        <s v="Asus G732L"/>
        <s v="VivoBook S333J"/>
        <s v="VivoBook S432F"/>
        <s v="Asus FX705D"/>
        <s v="Zenbook UM433D"/>
        <s v="Zenbook UX433F"/>
        <s v="VivoBook X712F"/>
        <s v="Zenbook UX533F"/>
        <s v="Zenbook Flip UX563F"/>
        <s v="Asus Pro P2540F"/>
        <s v="Asus Pro P3540F"/>
        <s v="Asus Pro P5440F"/>
        <s v="Inspiron 3580"/>
        <s v="Latitude 7400 2-in-1"/>
        <s v="Latitude 3410"/>
        <s v="Latitude 5300 2-in-1"/>
        <s v="Latitude 9510 2-in-1"/>
        <s v="Precision 3550"/>
        <s v="Precision 3551"/>
        <s v="Precision 5750"/>
        <s v="HP 15-ay500"/>
        <s v="Essential 240 G7 Core"/>
        <s v="EliteBook 840 G5"/>
        <s v="Elitebook x360 1040 G5"/>
        <s v="EliteBook 840 G7"/>
        <s v="ProBook 440 G5"/>
        <s v="ProBook 640 G2"/>
        <s v="ProBook x360 11 G3"/>
        <s v="ZBook 15u G6"/>
        <s v="Spectre x360 15-df0000"/>
        <s v="MateBook 13 Intel CL"/>
        <s v="IdeaPad D330-10IGM"/>
        <s v="IdeaPad Gaming 3 15ARH05"/>
        <s v="IdeaPad S145-15API"/>
        <s v="IdeaPad S145-15AST"/>
        <s v="IdeaPad S540-13ARE"/>
        <s v="Legion 5 17IMH05"/>
        <s v="Legion Y740-17IRH"/>
        <s v="Thinkbook 14-IML"/>
        <s v="Thinkbook Plus 13 IML"/>
        <s v="ThinkPad X13 Yoga G1"/>
        <s v="Thinkbook 13s-IWL"/>
        <s v="IdeaPad S145-15IIL"/>
        <s v="IdeaPad S340-14API"/>
        <s v="IdeaPad S340-14IIL"/>
        <s v="IdeaPad S340-15API"/>
        <s v="IdeaPad S340-15IIL"/>
        <s v="V130-14IGM"/>
        <s v="V130-14IKB"/>
        <s v="V320-17IKBR"/>
        <s v="V330-14IKB"/>
        <s v="V330-15IKB"/>
        <s v="ThinkPad L14 Gen1"/>
        <s v="ThinkPad L490"/>
        <s v="ThinkPad L590"/>
        <s v="ThinkPad P14s Gen1"/>
        <s v="ThinkPad P15s Gen1"/>
        <s v="ThinkPad P53"/>
        <s v="ThinkPad P73"/>
        <s v="ThinkPad T14 AMD Gen1"/>
        <s v="ThinkPad X1 Tablet Gen3"/>
        <s v="IdeaPad Flex 5 14IIL05"/>
        <s v="IdeaPad 320-15I (K)"/>
        <s v="IdeaPad 330-17AST"/>
        <s v="IdeaPad 530s-14ARR"/>
        <s v="Creator 15M A10S"/>
        <s v="Creator 17 A10S"/>
        <s v="MSI GF75CML"/>
        <s v="MSI GE63C"/>
        <s v="MSI GE65C"/>
        <s v="MSI GS65C"/>
        <s v="MSI GT63C"/>
        <s v="ConceptD 5 Pro CN515-71P"/>
        <m/>
        <n v="0" u="1"/>
        <n v="5581" u="1"/>
        <n v="3180" u="1"/>
        <n v="2530" u="1"/>
        <n v="7212" u="1"/>
        <n v="450" u="1"/>
        <n v="7740" u="1"/>
        <n v="7480" u="1"/>
        <n v="5400" u="1"/>
        <n v="3578" u="1"/>
        <n v="5471" u="1"/>
        <n v="3582" u="1"/>
        <n v="3452" u="1"/>
        <n v="7559" u="1"/>
        <n v="5676" u="1"/>
        <n v="17" u="1"/>
        <n v="7567" u="1"/>
        <n v="5290" u="1"/>
        <n v="5424" u="1"/>
        <n v="3590" u="1"/>
        <n v="5558" u="1"/>
        <n v="7520" u="1"/>
        <n v="5590" u="1"/>
        <n v="3543" u="1"/>
        <n v="5401" u="1"/>
        <n v="3480" u="1"/>
        <n v="3157" u="1"/>
        <n v="260" u="1"/>
        <n v="7300" u="1"/>
        <n v="5480" u="1"/>
        <n v="2511" u="1"/>
        <n v="7568" u="1"/>
        <n v="5559" u="1"/>
        <n v="3559" u="1"/>
        <n v="2519" u="1"/>
        <n v="7710" u="1"/>
        <n v="5370" u="1"/>
        <n v="5567" u="1"/>
        <n v="3500" u="1"/>
        <n v="5378" u="1"/>
        <n v="5575" u="1"/>
        <n v="3567" u="1"/>
        <n v="5520" u="1"/>
        <n v="7214" u="1"/>
        <n v="5591" u="1"/>
        <n v="7285" u="1"/>
        <n v="7490" u="1"/>
        <n v="3583" u="1"/>
        <n v="3780" u="1"/>
        <n v="5481" u="1"/>
        <n v="3520" u="1"/>
        <n v="5749" u="1"/>
        <n v="7380" u="1"/>
        <n v="7577" u="1"/>
        <n v="5300" u="1"/>
        <n v="3528" u="1"/>
        <n v="3595" u="1"/>
        <n v="5568" u="1"/>
        <n v="5379" u="1"/>
        <n v="7530" u="1"/>
        <n v="5584" u="1"/>
        <n v="3540" u="1"/>
        <n v="430" u="1"/>
        <n v="3481" u="1"/>
        <n v="2508" u="1"/>
        <n v="5545" u="1"/>
        <n v="3552" u="1"/>
        <n v="3162" u="1"/>
        <n v="5482" u="1"/>
        <n v="5490" u="1"/>
        <n v="3430" u="1"/>
        <n v="3300" u="1"/>
        <n v="5758" u="1"/>
        <n v="2520" u="1"/>
        <n v="7720" u="1"/>
        <n v="7200" u="1"/>
        <n v="3568" u="1"/>
        <n v="810" u="1"/>
        <n v="5459" u="1"/>
        <n v="5593" u="1"/>
        <n v="3576" u="1"/>
        <n v="5530" u="1"/>
        <n v="5404" u="1"/>
        <n v="3580" u="1"/>
        <n v="2540" u="1"/>
        <n v="370" u="1"/>
        <n v="3584" u="1"/>
        <n v="3781" u="1"/>
        <n v="5420" u="1"/>
        <n v="16" u="1"/>
        <n v="5491" u="1"/>
        <n v="15" u="1"/>
        <n v="5759" u="1"/>
        <n v="7390" u="1"/>
        <n v="5570" u="1"/>
        <n v="5767" u="1"/>
        <n v="3793" u="1"/>
        <n v="3470" u="1"/>
        <n v="13" u="1"/>
        <n v="3147" u="1"/>
        <n v="7540" u="1"/>
        <n v="3671" u="1"/>
        <n v="3541" u="1"/>
        <n v="7414" u="1"/>
        <n v="11" u="1"/>
        <n v="5468" u="1"/>
        <n v="1400" u="1"/>
        <n v="3490" u="1"/>
        <n v="5555" u="1"/>
        <n v="116" u="1"/>
        <n v="3431" u="1"/>
        <n v="3301" u="1"/>
        <n v="5500" u="1"/>
        <n v="3565" u="1"/>
        <n v="7202" u="1"/>
        <n v="7730" u="1"/>
        <n v="5390" u="1"/>
        <n v="3573" u="1"/>
        <n v="3510" u="1"/>
        <n v="3581" u="1"/>
        <n v="5540" u="1"/>
        <n v="5280" u="1"/>
        <n v="5414" u="1"/>
        <n v="3585" u="1"/>
        <n v="3782" u="1"/>
        <n v="1030" u="1"/>
        <n v="7510" u="1"/>
        <n v="3593" u="1"/>
        <n v="7778" u="1"/>
        <n v="5501" u="1"/>
        <n v="3530" u="1"/>
        <n v="3400" u="1"/>
        <n v="7400" u="1"/>
        <n v="3471" u="1"/>
        <n v="5580" u="1"/>
        <n v="5391" u="1"/>
        <n v="3542" u="1"/>
        <n v="7290" u="1"/>
        <n v="7424" u="1"/>
        <n v="3420" u="1"/>
        <n v="7566" u="1"/>
        <n v="5289" u="1"/>
        <n v="3558" u="1"/>
        <n v="3168" u="1"/>
        <n v="5368" u="1"/>
        <n v="5565" u="1"/>
        <n v="7779" u="1"/>
        <n v="141" u="1"/>
        <n v="7590" u="1"/>
        <n v="5770" u="1"/>
        <n v="551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5">
  <r>
    <x v="0"/>
    <x v="0"/>
    <n v="390"/>
    <x v="0"/>
  </r>
  <r>
    <x v="0"/>
    <x v="1"/>
    <n v="3"/>
    <x v="0"/>
  </r>
  <r>
    <x v="0"/>
    <x v="2"/>
    <n v="7"/>
    <x v="0"/>
  </r>
  <r>
    <x v="0"/>
    <x v="3"/>
    <n v="1151"/>
    <x v="0"/>
  </r>
  <r>
    <x v="0"/>
    <x v="4"/>
    <n v="1165"/>
    <x v="0"/>
  </r>
  <r>
    <x v="0"/>
    <x v="5"/>
    <n v="984"/>
    <x v="0"/>
  </r>
  <r>
    <x v="0"/>
    <x v="6"/>
    <n v="3575"/>
    <x v="0"/>
  </r>
  <r>
    <x v="0"/>
    <x v="7"/>
    <n v="12"/>
    <x v="0"/>
  </r>
  <r>
    <x v="0"/>
    <x v="8"/>
    <n v="86"/>
    <x v="0"/>
  </r>
  <r>
    <x v="0"/>
    <x v="9"/>
    <n v="219"/>
    <x v="0"/>
  </r>
  <r>
    <x v="0"/>
    <x v="10"/>
    <n v="1297"/>
    <x v="0"/>
  </r>
  <r>
    <x v="0"/>
    <x v="11"/>
    <n v="134"/>
    <x v="0"/>
  </r>
  <r>
    <x v="0"/>
    <x v="12"/>
    <n v="5"/>
    <x v="0"/>
  </r>
  <r>
    <x v="0"/>
    <x v="13"/>
    <n v="897"/>
    <x v="0"/>
  </r>
  <r>
    <x v="0"/>
    <x v="14"/>
    <n v="617"/>
    <x v="0"/>
  </r>
  <r>
    <x v="0"/>
    <x v="15"/>
    <n v="599"/>
    <x v="0"/>
  </r>
  <r>
    <x v="0"/>
    <x v="16"/>
    <n v="751"/>
    <x v="0"/>
  </r>
  <r>
    <x v="0"/>
    <x v="17"/>
    <n v="38"/>
    <x v="0"/>
  </r>
  <r>
    <x v="0"/>
    <x v="18"/>
    <n v="95"/>
    <x v="0"/>
  </r>
  <r>
    <x v="0"/>
    <x v="19"/>
    <n v="145"/>
    <x v="0"/>
  </r>
  <r>
    <x v="0"/>
    <x v="20"/>
    <n v="157"/>
    <x v="0"/>
  </r>
  <r>
    <x v="0"/>
    <x v="21"/>
    <n v="827"/>
    <x v="0"/>
  </r>
  <r>
    <x v="0"/>
    <x v="22"/>
    <n v="1"/>
    <x v="0"/>
  </r>
  <r>
    <x v="0"/>
    <x v="23"/>
    <n v="780"/>
    <x v="0"/>
  </r>
  <r>
    <x v="0"/>
    <x v="24"/>
    <n v="62"/>
    <x v="0"/>
  </r>
  <r>
    <x v="0"/>
    <x v="25"/>
    <n v="352"/>
    <x v="0"/>
  </r>
  <r>
    <x v="0"/>
    <x v="26"/>
    <n v="1"/>
    <x v="0"/>
  </r>
  <r>
    <x v="0"/>
    <x v="27"/>
    <n v="459"/>
    <x v="0"/>
  </r>
  <r>
    <x v="0"/>
    <x v="28"/>
    <n v="556"/>
    <x v="0"/>
  </r>
  <r>
    <x v="0"/>
    <x v="29"/>
    <n v="139"/>
    <x v="0"/>
  </r>
  <r>
    <x v="0"/>
    <x v="30"/>
    <n v="5"/>
    <x v="0"/>
  </r>
  <r>
    <x v="0"/>
    <x v="31"/>
    <n v="40"/>
    <x v="0"/>
  </r>
  <r>
    <x v="0"/>
    <x v="32"/>
    <n v="271"/>
    <x v="0"/>
  </r>
  <r>
    <x v="0"/>
    <x v="33"/>
    <n v="38"/>
    <x v="0"/>
  </r>
  <r>
    <x v="0"/>
    <x v="34"/>
    <n v="217"/>
    <x v="0"/>
  </r>
  <r>
    <x v="0"/>
    <x v="35"/>
    <n v="664"/>
    <x v="0"/>
  </r>
  <r>
    <x v="0"/>
    <x v="36"/>
    <n v="5"/>
    <x v="0"/>
  </r>
  <r>
    <x v="0"/>
    <x v="37"/>
    <n v="1179"/>
    <x v="0"/>
  </r>
  <r>
    <x v="0"/>
    <x v="38"/>
    <n v="1820"/>
    <x v="0"/>
  </r>
  <r>
    <x v="0"/>
    <x v="39"/>
    <n v="558"/>
    <x v="0"/>
  </r>
  <r>
    <x v="0"/>
    <x v="40"/>
    <n v="542"/>
    <x v="0"/>
  </r>
  <r>
    <x v="0"/>
    <x v="41"/>
    <n v="1"/>
    <x v="0"/>
  </r>
  <r>
    <x v="0"/>
    <x v="42"/>
    <n v="43"/>
    <x v="0"/>
  </r>
  <r>
    <x v="0"/>
    <x v="43"/>
    <n v="4"/>
    <x v="0"/>
  </r>
  <r>
    <x v="0"/>
    <x v="44"/>
    <n v="214"/>
    <x v="0"/>
  </r>
  <r>
    <x v="0"/>
    <x v="45"/>
    <n v="1"/>
    <x v="0"/>
  </r>
  <r>
    <x v="0"/>
    <x v="46"/>
    <n v="5"/>
    <x v="0"/>
  </r>
  <r>
    <x v="0"/>
    <x v="47"/>
    <n v="4"/>
    <x v="0"/>
  </r>
  <r>
    <x v="0"/>
    <x v="48"/>
    <n v="21"/>
    <x v="0"/>
  </r>
  <r>
    <x v="0"/>
    <x v="49"/>
    <n v="356"/>
    <x v="0"/>
  </r>
  <r>
    <x v="0"/>
    <x v="50"/>
    <n v="1"/>
    <x v="0"/>
  </r>
  <r>
    <x v="0"/>
    <x v="51"/>
    <n v="156"/>
    <x v="0"/>
  </r>
  <r>
    <x v="0"/>
    <x v="52"/>
    <n v="6"/>
    <x v="0"/>
  </r>
  <r>
    <x v="0"/>
    <x v="53"/>
    <n v="39"/>
    <x v="0"/>
  </r>
  <r>
    <x v="0"/>
    <x v="54"/>
    <n v="1"/>
    <x v="0"/>
  </r>
  <r>
    <x v="0"/>
    <x v="55"/>
    <n v="27"/>
    <x v="0"/>
  </r>
  <r>
    <x v="0"/>
    <x v="56"/>
    <n v="13"/>
    <x v="0"/>
  </r>
  <r>
    <x v="0"/>
    <x v="57"/>
    <n v="946"/>
    <x v="0"/>
  </r>
  <r>
    <x v="0"/>
    <x v="58"/>
    <n v="16"/>
    <x v="0"/>
  </r>
  <r>
    <x v="0"/>
    <x v="59"/>
    <n v="3"/>
    <x v="0"/>
  </r>
  <r>
    <x v="0"/>
    <x v="60"/>
    <n v="22"/>
    <x v="0"/>
  </r>
  <r>
    <x v="0"/>
    <x v="61"/>
    <n v="4"/>
    <x v="0"/>
  </r>
  <r>
    <x v="0"/>
    <x v="62"/>
    <n v="6714"/>
    <x v="1"/>
  </r>
  <r>
    <x v="0"/>
    <x v="63"/>
    <n v="1391"/>
    <x v="1"/>
  </r>
  <r>
    <x v="0"/>
    <x v="64"/>
    <n v="77"/>
    <x v="1"/>
  </r>
  <r>
    <x v="0"/>
    <x v="65"/>
    <n v="3"/>
    <x v="1"/>
  </r>
  <r>
    <x v="0"/>
    <x v="66"/>
    <n v="1"/>
    <x v="1"/>
  </r>
  <r>
    <x v="0"/>
    <x v="67"/>
    <n v="2"/>
    <x v="1"/>
  </r>
  <r>
    <x v="0"/>
    <x v="68"/>
    <n v="2"/>
    <x v="1"/>
  </r>
  <r>
    <x v="0"/>
    <x v="69"/>
    <n v="2"/>
    <x v="1"/>
  </r>
  <r>
    <x v="0"/>
    <x v="70"/>
    <n v="1"/>
    <x v="1"/>
  </r>
  <r>
    <x v="0"/>
    <x v="71"/>
    <n v="2"/>
    <x v="1"/>
  </r>
  <r>
    <x v="0"/>
    <x v="72"/>
    <n v="1980"/>
    <x v="1"/>
  </r>
  <r>
    <x v="1"/>
    <x v="73"/>
    <n v="94"/>
    <x v="0"/>
  </r>
  <r>
    <x v="1"/>
    <x v="74"/>
    <n v="1544"/>
    <x v="0"/>
  </r>
  <r>
    <x v="1"/>
    <x v="75"/>
    <n v="31"/>
    <x v="0"/>
  </r>
  <r>
    <x v="1"/>
    <x v="76"/>
    <n v="1080"/>
    <x v="0"/>
  </r>
  <r>
    <x v="1"/>
    <x v="77"/>
    <n v="751"/>
    <x v="0"/>
  </r>
  <r>
    <x v="1"/>
    <x v="78"/>
    <n v="1860"/>
    <x v="0"/>
  </r>
  <r>
    <x v="2"/>
    <x v="79"/>
    <n v="67"/>
    <x v="0"/>
  </r>
  <r>
    <x v="2"/>
    <x v="80"/>
    <n v="1801"/>
    <x v="0"/>
  </r>
  <r>
    <x v="2"/>
    <x v="81"/>
    <n v="5"/>
    <x v="0"/>
  </r>
  <r>
    <x v="2"/>
    <x v="82"/>
    <n v="512"/>
    <x v="0"/>
  </r>
  <r>
    <x v="2"/>
    <x v="83"/>
    <n v="72"/>
    <x v="0"/>
  </r>
  <r>
    <x v="2"/>
    <x v="84"/>
    <n v="100"/>
    <x v="0"/>
  </r>
  <r>
    <x v="2"/>
    <x v="85"/>
    <n v="87"/>
    <x v="0"/>
  </r>
  <r>
    <x v="2"/>
    <x v="86"/>
    <n v="1"/>
    <x v="0"/>
  </r>
  <r>
    <x v="2"/>
    <x v="87"/>
    <n v="49"/>
    <x v="0"/>
  </r>
  <r>
    <x v="2"/>
    <x v="88"/>
    <n v="42"/>
    <x v="0"/>
  </r>
  <r>
    <x v="2"/>
    <x v="89"/>
    <n v="233"/>
    <x v="0"/>
  </r>
  <r>
    <x v="2"/>
    <x v="90"/>
    <n v="222"/>
    <x v="0"/>
  </r>
  <r>
    <x v="2"/>
    <x v="91"/>
    <n v="77"/>
    <x v="0"/>
  </r>
  <r>
    <x v="2"/>
    <x v="92"/>
    <n v="64"/>
    <x v="0"/>
  </r>
  <r>
    <x v="2"/>
    <x v="93"/>
    <n v="5"/>
    <x v="0"/>
  </r>
  <r>
    <x v="2"/>
    <x v="94"/>
    <n v="11"/>
    <x v="0"/>
  </r>
  <r>
    <x v="2"/>
    <x v="95"/>
    <n v="27"/>
    <x v="0"/>
  </r>
  <r>
    <x v="2"/>
    <x v="96"/>
    <n v="91"/>
    <x v="0"/>
  </r>
  <r>
    <x v="2"/>
    <x v="97"/>
    <n v="445"/>
    <x v="1"/>
  </r>
  <r>
    <x v="2"/>
    <x v="98"/>
    <n v="35"/>
    <x v="1"/>
  </r>
  <r>
    <x v="2"/>
    <x v="99"/>
    <n v="91"/>
    <x v="1"/>
  </r>
  <r>
    <x v="2"/>
    <x v="100"/>
    <n v="137"/>
    <x v="1"/>
  </r>
  <r>
    <x v="2"/>
    <x v="101"/>
    <n v="266"/>
    <x v="0"/>
  </r>
  <r>
    <x v="2"/>
    <x v="102"/>
    <n v="1326"/>
    <x v="0"/>
  </r>
  <r>
    <x v="2"/>
    <x v="103"/>
    <n v="832"/>
    <x v="0"/>
  </r>
  <r>
    <x v="2"/>
    <x v="104"/>
    <n v="1457"/>
    <x v="0"/>
  </r>
  <r>
    <x v="2"/>
    <x v="105"/>
    <n v="409"/>
    <x v="0"/>
  </r>
  <r>
    <x v="2"/>
    <x v="106"/>
    <n v="146"/>
    <x v="1"/>
  </r>
  <r>
    <x v="2"/>
    <x v="107"/>
    <n v="66"/>
    <x v="1"/>
  </r>
  <r>
    <x v="2"/>
    <x v="108"/>
    <n v="5"/>
    <x v="1"/>
  </r>
  <r>
    <x v="2"/>
    <x v="109"/>
    <n v="313"/>
    <x v="0"/>
  </r>
  <r>
    <x v="2"/>
    <x v="110"/>
    <n v="106"/>
    <x v="0"/>
  </r>
  <r>
    <x v="2"/>
    <x v="111"/>
    <n v="716"/>
    <x v="0"/>
  </r>
  <r>
    <x v="2"/>
    <x v="112"/>
    <n v="135"/>
    <x v="0"/>
  </r>
  <r>
    <x v="2"/>
    <x v="113"/>
    <n v="80"/>
    <x v="0"/>
  </r>
  <r>
    <x v="2"/>
    <x v="114"/>
    <n v="340"/>
    <x v="0"/>
  </r>
  <r>
    <x v="2"/>
    <x v="115"/>
    <n v="445"/>
    <x v="0"/>
  </r>
  <r>
    <x v="2"/>
    <x v="116"/>
    <n v="139"/>
    <x v="0"/>
  </r>
  <r>
    <x v="2"/>
    <x v="117"/>
    <n v="2775"/>
    <x v="0"/>
  </r>
  <r>
    <x v="2"/>
    <x v="118"/>
    <n v="2"/>
    <x v="0"/>
  </r>
  <r>
    <x v="2"/>
    <x v="119"/>
    <n v="984"/>
    <x v="0"/>
  </r>
  <r>
    <x v="2"/>
    <x v="120"/>
    <n v="1789"/>
    <x v="0"/>
  </r>
  <r>
    <x v="2"/>
    <x v="121"/>
    <n v="186"/>
    <x v="0"/>
  </r>
  <r>
    <x v="2"/>
    <x v="122"/>
    <n v="472"/>
    <x v="0"/>
  </r>
  <r>
    <x v="2"/>
    <x v="123"/>
    <n v="1184"/>
    <x v="0"/>
  </r>
  <r>
    <x v="2"/>
    <x v="124"/>
    <n v="955"/>
    <x v="0"/>
  </r>
  <r>
    <x v="2"/>
    <x v="125"/>
    <n v="5"/>
    <x v="0"/>
  </r>
  <r>
    <x v="2"/>
    <x v="126"/>
    <n v="97"/>
    <x v="0"/>
  </r>
  <r>
    <x v="2"/>
    <x v="127"/>
    <n v="3266"/>
    <x v="0"/>
  </r>
  <r>
    <x v="2"/>
    <x v="128"/>
    <n v="224"/>
    <x v="0"/>
  </r>
  <r>
    <x v="2"/>
    <x v="129"/>
    <n v="36"/>
    <x v="0"/>
  </r>
  <r>
    <x v="2"/>
    <x v="130"/>
    <n v="33"/>
    <x v="0"/>
  </r>
  <r>
    <x v="2"/>
    <x v="131"/>
    <n v="135"/>
    <x v="0"/>
  </r>
  <r>
    <x v="2"/>
    <x v="132"/>
    <n v="32"/>
    <x v="0"/>
  </r>
  <r>
    <x v="2"/>
    <x v="133"/>
    <n v="140"/>
    <x v="0"/>
  </r>
  <r>
    <x v="2"/>
    <x v="134"/>
    <n v="165"/>
    <x v="0"/>
  </r>
  <r>
    <x v="2"/>
    <x v="135"/>
    <n v="5"/>
    <x v="0"/>
  </r>
  <r>
    <x v="2"/>
    <x v="136"/>
    <n v="106"/>
    <x v="0"/>
  </r>
  <r>
    <x v="2"/>
    <x v="137"/>
    <n v="36"/>
    <x v="0"/>
  </r>
  <r>
    <x v="2"/>
    <x v="138"/>
    <n v="99"/>
    <x v="0"/>
  </r>
  <r>
    <x v="2"/>
    <x v="139"/>
    <n v="127"/>
    <x v="0"/>
  </r>
  <r>
    <x v="2"/>
    <x v="140"/>
    <n v="41"/>
    <x v="0"/>
  </r>
  <r>
    <x v="2"/>
    <x v="141"/>
    <n v="155"/>
    <x v="0"/>
  </r>
  <r>
    <x v="2"/>
    <x v="142"/>
    <n v="69"/>
    <x v="0"/>
  </r>
  <r>
    <x v="2"/>
    <x v="143"/>
    <n v="1"/>
    <x v="0"/>
  </r>
  <r>
    <x v="2"/>
    <x v="144"/>
    <n v="230"/>
    <x v="0"/>
  </r>
  <r>
    <x v="2"/>
    <x v="145"/>
    <n v="117"/>
    <x v="0"/>
  </r>
  <r>
    <x v="2"/>
    <x v="146"/>
    <n v="600"/>
    <x v="0"/>
  </r>
  <r>
    <x v="3"/>
    <x v="147"/>
    <n v="49"/>
    <x v="0"/>
  </r>
  <r>
    <x v="3"/>
    <x v="148"/>
    <n v="1"/>
    <x v="0"/>
  </r>
  <r>
    <x v="3"/>
    <x v="149"/>
    <n v="5"/>
    <x v="0"/>
  </r>
  <r>
    <x v="3"/>
    <x v="150"/>
    <n v="2"/>
    <x v="0"/>
  </r>
  <r>
    <x v="3"/>
    <x v="151"/>
    <n v="2"/>
    <x v="0"/>
  </r>
  <r>
    <x v="3"/>
    <x v="152"/>
    <n v="759"/>
    <x v="0"/>
  </r>
  <r>
    <x v="3"/>
    <x v="153"/>
    <n v="4"/>
    <x v="0"/>
  </r>
  <r>
    <x v="3"/>
    <x v="154"/>
    <n v="27"/>
    <x v="0"/>
  </r>
  <r>
    <x v="3"/>
    <x v="155"/>
    <n v="2611"/>
    <x v="0"/>
  </r>
  <r>
    <x v="3"/>
    <x v="156"/>
    <n v="246"/>
    <x v="0"/>
  </r>
  <r>
    <x v="3"/>
    <x v="157"/>
    <n v="52"/>
    <x v="0"/>
  </r>
  <r>
    <x v="3"/>
    <x v="158"/>
    <n v="32"/>
    <x v="0"/>
  </r>
  <r>
    <x v="3"/>
    <x v="159"/>
    <n v="1"/>
    <x v="0"/>
  </r>
  <r>
    <x v="3"/>
    <x v="160"/>
    <n v="33"/>
    <x v="0"/>
  </r>
  <r>
    <x v="3"/>
    <x v="161"/>
    <n v="1"/>
    <x v="0"/>
  </r>
  <r>
    <x v="3"/>
    <x v="162"/>
    <n v="598"/>
    <x v="0"/>
  </r>
  <r>
    <x v="3"/>
    <x v="163"/>
    <n v="87"/>
    <x v="0"/>
  </r>
  <r>
    <x v="3"/>
    <x v="164"/>
    <n v="689"/>
    <x v="0"/>
  </r>
  <r>
    <x v="3"/>
    <x v="165"/>
    <n v="294"/>
    <x v="0"/>
  </r>
  <r>
    <x v="3"/>
    <x v="166"/>
    <n v="76"/>
    <x v="0"/>
  </r>
  <r>
    <x v="3"/>
    <x v="167"/>
    <n v="141"/>
    <x v="0"/>
  </r>
  <r>
    <x v="3"/>
    <x v="168"/>
    <n v="214"/>
    <x v="0"/>
  </r>
  <r>
    <x v="3"/>
    <x v="169"/>
    <n v="5"/>
    <x v="0"/>
  </r>
  <r>
    <x v="3"/>
    <x v="170"/>
    <n v="36"/>
    <x v="0"/>
  </r>
  <r>
    <x v="3"/>
    <x v="171"/>
    <n v="326"/>
    <x v="1"/>
  </r>
  <r>
    <x v="3"/>
    <x v="172"/>
    <n v="3"/>
    <x v="1"/>
  </r>
  <r>
    <x v="3"/>
    <x v="173"/>
    <n v="225"/>
    <x v="1"/>
  </r>
  <r>
    <x v="3"/>
    <x v="174"/>
    <n v="13"/>
    <x v="1"/>
  </r>
  <r>
    <x v="3"/>
    <x v="175"/>
    <n v="92"/>
    <x v="1"/>
  </r>
  <r>
    <x v="3"/>
    <x v="176"/>
    <n v="313"/>
    <x v="1"/>
  </r>
  <r>
    <x v="3"/>
    <x v="177"/>
    <n v="34"/>
    <x v="1"/>
  </r>
  <r>
    <x v="3"/>
    <x v="178"/>
    <n v="16"/>
    <x v="1"/>
  </r>
  <r>
    <x v="3"/>
    <x v="179"/>
    <n v="4"/>
    <x v="1"/>
  </r>
  <r>
    <x v="3"/>
    <x v="180"/>
    <n v="363"/>
    <x v="1"/>
  </r>
  <r>
    <x v="3"/>
    <x v="181"/>
    <n v="76"/>
    <x v="1"/>
  </r>
  <r>
    <x v="3"/>
    <x v="182"/>
    <n v="117"/>
    <x v="1"/>
  </r>
  <r>
    <x v="3"/>
    <x v="183"/>
    <n v="65"/>
    <x v="1"/>
  </r>
  <r>
    <x v="3"/>
    <x v="184"/>
    <n v="13"/>
    <x v="1"/>
  </r>
  <r>
    <x v="3"/>
    <x v="185"/>
    <n v="84"/>
    <x v="1"/>
  </r>
  <r>
    <x v="3"/>
    <x v="186"/>
    <n v="98"/>
    <x v="1"/>
  </r>
  <r>
    <x v="3"/>
    <x v="187"/>
    <n v="80"/>
    <x v="1"/>
  </r>
  <r>
    <x v="3"/>
    <x v="188"/>
    <n v="20"/>
    <x v="1"/>
  </r>
  <r>
    <x v="3"/>
    <x v="189"/>
    <n v="5"/>
    <x v="1"/>
  </r>
  <r>
    <x v="3"/>
    <x v="190"/>
    <n v="40"/>
    <x v="1"/>
  </r>
  <r>
    <x v="3"/>
    <x v="191"/>
    <n v="15"/>
    <x v="1"/>
  </r>
  <r>
    <x v="3"/>
    <x v="192"/>
    <n v="47"/>
    <x v="1"/>
  </r>
  <r>
    <x v="3"/>
    <x v="193"/>
    <n v="2"/>
    <x v="1"/>
  </r>
  <r>
    <x v="3"/>
    <x v="194"/>
    <n v="44"/>
    <x v="1"/>
  </r>
  <r>
    <x v="3"/>
    <x v="195"/>
    <n v="1"/>
    <x v="1"/>
  </r>
  <r>
    <x v="3"/>
    <x v="196"/>
    <n v="2"/>
    <x v="1"/>
  </r>
  <r>
    <x v="3"/>
    <x v="197"/>
    <n v="4"/>
    <x v="1"/>
  </r>
  <r>
    <x v="3"/>
    <x v="198"/>
    <n v="4"/>
    <x v="1"/>
  </r>
  <r>
    <x v="3"/>
    <x v="199"/>
    <n v="1"/>
    <x v="1"/>
  </r>
  <r>
    <x v="3"/>
    <x v="200"/>
    <n v="2"/>
    <x v="1"/>
  </r>
  <r>
    <x v="3"/>
    <x v="201"/>
    <n v="4"/>
    <x v="1"/>
  </r>
  <r>
    <x v="3"/>
    <x v="202"/>
    <n v="11"/>
    <x v="1"/>
  </r>
  <r>
    <x v="3"/>
    <x v="203"/>
    <n v="15"/>
    <x v="1"/>
  </r>
  <r>
    <x v="3"/>
    <x v="204"/>
    <n v="3"/>
    <x v="1"/>
  </r>
  <r>
    <x v="3"/>
    <x v="205"/>
    <n v="2"/>
    <x v="1"/>
  </r>
  <r>
    <x v="3"/>
    <x v="206"/>
    <n v="5"/>
    <x v="1"/>
  </r>
  <r>
    <x v="3"/>
    <x v="207"/>
    <n v="6"/>
    <x v="1"/>
  </r>
  <r>
    <x v="3"/>
    <x v="208"/>
    <n v="6"/>
    <x v="1"/>
  </r>
  <r>
    <x v="3"/>
    <x v="209"/>
    <n v="122"/>
    <x v="1"/>
  </r>
  <r>
    <x v="3"/>
    <x v="210"/>
    <n v="109"/>
    <x v="1"/>
  </r>
  <r>
    <x v="3"/>
    <x v="211"/>
    <n v="1"/>
    <x v="1"/>
  </r>
  <r>
    <x v="3"/>
    <x v="212"/>
    <n v="398"/>
    <x v="1"/>
  </r>
  <r>
    <x v="3"/>
    <x v="213"/>
    <n v="433"/>
    <x v="1"/>
  </r>
  <r>
    <x v="3"/>
    <x v="214"/>
    <n v="27"/>
    <x v="1"/>
  </r>
  <r>
    <x v="3"/>
    <x v="215"/>
    <n v="95"/>
    <x v="1"/>
  </r>
  <r>
    <x v="3"/>
    <x v="216"/>
    <n v="4"/>
    <x v="1"/>
  </r>
  <r>
    <x v="3"/>
    <x v="217"/>
    <n v="99"/>
    <x v="1"/>
  </r>
  <r>
    <x v="3"/>
    <x v="218"/>
    <n v="49"/>
    <x v="1"/>
  </r>
  <r>
    <x v="3"/>
    <x v="219"/>
    <n v="22"/>
    <x v="0"/>
  </r>
  <r>
    <x v="3"/>
    <x v="220"/>
    <n v="28"/>
    <x v="0"/>
  </r>
  <r>
    <x v="3"/>
    <x v="221"/>
    <n v="18"/>
    <x v="0"/>
  </r>
  <r>
    <x v="3"/>
    <x v="222"/>
    <n v="92"/>
    <x v="0"/>
  </r>
  <r>
    <x v="3"/>
    <x v="223"/>
    <n v="46"/>
    <x v="0"/>
  </r>
  <r>
    <x v="3"/>
    <x v="224"/>
    <n v="20"/>
    <x v="0"/>
  </r>
  <r>
    <x v="4"/>
    <x v="225"/>
    <n v="53"/>
    <x v="1"/>
  </r>
  <r>
    <x v="4"/>
    <x v="226"/>
    <n v="32"/>
    <x v="1"/>
  </r>
  <r>
    <x v="4"/>
    <x v="227"/>
    <n v="51"/>
    <x v="1"/>
  </r>
  <r>
    <x v="4"/>
    <x v="228"/>
    <n v="309"/>
    <x v="1"/>
  </r>
  <r>
    <x v="4"/>
    <x v="229"/>
    <n v="1"/>
    <x v="1"/>
  </r>
  <r>
    <x v="4"/>
    <x v="230"/>
    <n v="227"/>
    <x v="1"/>
  </r>
  <r>
    <x v="4"/>
    <x v="231"/>
    <n v="1"/>
    <x v="1"/>
  </r>
  <r>
    <x v="4"/>
    <x v="232"/>
    <n v="786"/>
    <x v="1"/>
  </r>
  <r>
    <x v="4"/>
    <x v="233"/>
    <n v="34"/>
    <x v="1"/>
  </r>
  <r>
    <x v="4"/>
    <x v="234"/>
    <n v="197"/>
    <x v="1"/>
  </r>
  <r>
    <x v="4"/>
    <x v="235"/>
    <n v="42"/>
    <x v="1"/>
  </r>
  <r>
    <x v="4"/>
    <x v="236"/>
    <n v="1"/>
    <x v="1"/>
  </r>
  <r>
    <x v="4"/>
    <x v="237"/>
    <n v="57"/>
    <x v="1"/>
  </r>
  <r>
    <x v="4"/>
    <x v="238"/>
    <n v="23"/>
    <x v="1"/>
  </r>
  <r>
    <x v="4"/>
    <x v="239"/>
    <n v="30"/>
    <x v="0"/>
  </r>
  <r>
    <x v="4"/>
    <x v="240"/>
    <n v="17"/>
    <x v="0"/>
  </r>
  <r>
    <x v="4"/>
    <x v="241"/>
    <n v="12"/>
    <x v="0"/>
  </r>
  <r>
    <x v="4"/>
    <x v="242"/>
    <n v="1"/>
    <x v="0"/>
  </r>
  <r>
    <x v="4"/>
    <x v="243"/>
    <n v="2"/>
    <x v="1"/>
  </r>
  <r>
    <x v="4"/>
    <x v="244"/>
    <n v="657"/>
    <x v="1"/>
  </r>
  <r>
    <x v="4"/>
    <x v="245"/>
    <n v="1472"/>
    <x v="1"/>
  </r>
  <r>
    <x v="4"/>
    <x v="246"/>
    <n v="1"/>
    <x v="0"/>
  </r>
  <r>
    <x v="4"/>
    <x v="247"/>
    <n v="8"/>
    <x v="0"/>
  </r>
  <r>
    <x v="4"/>
    <x v="248"/>
    <n v="9"/>
    <x v="0"/>
  </r>
  <r>
    <x v="4"/>
    <x v="249"/>
    <n v="67"/>
    <x v="0"/>
  </r>
  <r>
    <x v="4"/>
    <x v="250"/>
    <n v="4"/>
    <x v="0"/>
  </r>
  <r>
    <x v="4"/>
    <x v="251"/>
    <n v="19"/>
    <x v="0"/>
  </r>
  <r>
    <x v="4"/>
    <x v="252"/>
    <n v="19"/>
    <x v="0"/>
  </r>
  <r>
    <x v="4"/>
    <x v="253"/>
    <n v="10"/>
    <x v="0"/>
  </r>
  <r>
    <x v="4"/>
    <x v="254"/>
    <n v="2"/>
    <x v="0"/>
  </r>
  <r>
    <x v="4"/>
    <x v="255"/>
    <n v="158"/>
    <x v="0"/>
  </r>
  <r>
    <x v="4"/>
    <x v="256"/>
    <n v="81"/>
    <x v="0"/>
  </r>
  <r>
    <x v="4"/>
    <x v="257"/>
    <n v="269"/>
    <x v="0"/>
  </r>
  <r>
    <x v="4"/>
    <x v="258"/>
    <n v="71"/>
    <x v="0"/>
  </r>
  <r>
    <x v="4"/>
    <x v="259"/>
    <n v="10"/>
    <x v="0"/>
  </r>
  <r>
    <x v="4"/>
    <x v="260"/>
    <n v="6"/>
    <x v="0"/>
  </r>
  <r>
    <x v="4"/>
    <x v="261"/>
    <n v="1"/>
    <x v="0"/>
  </r>
  <r>
    <x v="4"/>
    <x v="262"/>
    <n v="12"/>
    <x v="0"/>
  </r>
  <r>
    <x v="4"/>
    <x v="263"/>
    <n v="1"/>
    <x v="0"/>
  </r>
  <r>
    <x v="4"/>
    <x v="264"/>
    <n v="22"/>
    <x v="0"/>
  </r>
  <r>
    <x v="4"/>
    <x v="265"/>
    <n v="40"/>
    <x v="0"/>
  </r>
  <r>
    <x v="4"/>
    <x v="266"/>
    <n v="76"/>
    <x v="0"/>
  </r>
  <r>
    <x v="4"/>
    <x v="267"/>
    <n v="320"/>
    <x v="0"/>
  </r>
  <r>
    <x v="4"/>
    <x v="268"/>
    <n v="52"/>
    <x v="0"/>
  </r>
  <r>
    <x v="4"/>
    <x v="269"/>
    <n v="132"/>
    <x v="0"/>
  </r>
  <r>
    <x v="4"/>
    <x v="270"/>
    <n v="31"/>
    <x v="0"/>
  </r>
  <r>
    <x v="4"/>
    <x v="271"/>
    <n v="20"/>
    <x v="0"/>
  </r>
  <r>
    <x v="4"/>
    <x v="272"/>
    <n v="34"/>
    <x v="0"/>
  </r>
  <r>
    <x v="4"/>
    <x v="273"/>
    <n v="1"/>
    <x v="0"/>
  </r>
  <r>
    <x v="4"/>
    <x v="274"/>
    <n v="21"/>
    <x v="0"/>
  </r>
  <r>
    <x v="4"/>
    <x v="275"/>
    <n v="1"/>
    <x v="0"/>
  </r>
  <r>
    <x v="4"/>
    <x v="276"/>
    <n v="62"/>
    <x v="0"/>
  </r>
  <r>
    <x v="4"/>
    <x v="277"/>
    <n v="504"/>
    <x v="0"/>
  </r>
  <r>
    <x v="4"/>
    <x v="278"/>
    <n v="15"/>
    <x v="0"/>
  </r>
  <r>
    <x v="4"/>
    <x v="279"/>
    <n v="16"/>
    <x v="0"/>
  </r>
  <r>
    <x v="4"/>
    <x v="280"/>
    <n v="6"/>
    <x v="0"/>
  </r>
  <r>
    <x v="4"/>
    <x v="281"/>
    <n v="2"/>
    <x v="1"/>
  </r>
  <r>
    <x v="4"/>
    <x v="282"/>
    <n v="875"/>
    <x v="1"/>
  </r>
  <r>
    <x v="4"/>
    <x v="283"/>
    <n v="1"/>
    <x v="1"/>
  </r>
  <r>
    <x v="4"/>
    <x v="284"/>
    <n v="19"/>
    <x v="1"/>
  </r>
  <r>
    <x v="4"/>
    <x v="285"/>
    <n v="1412"/>
    <x v="1"/>
  </r>
  <r>
    <x v="4"/>
    <x v="286"/>
    <n v="658"/>
    <x v="1"/>
  </r>
  <r>
    <x v="4"/>
    <x v="287"/>
    <n v="86"/>
    <x v="1"/>
  </r>
  <r>
    <x v="4"/>
    <x v="288"/>
    <n v="13"/>
    <x v="1"/>
  </r>
  <r>
    <x v="4"/>
    <x v="289"/>
    <n v="1274"/>
    <x v="1"/>
  </r>
  <r>
    <x v="4"/>
    <x v="290"/>
    <n v="359"/>
    <x v="1"/>
  </r>
  <r>
    <x v="4"/>
    <x v="291"/>
    <n v="74"/>
    <x v="1"/>
  </r>
  <r>
    <x v="4"/>
    <x v="292"/>
    <n v="465"/>
    <x v="1"/>
  </r>
  <r>
    <x v="4"/>
    <x v="293"/>
    <n v="30"/>
    <x v="1"/>
  </r>
  <r>
    <x v="4"/>
    <x v="294"/>
    <n v="120"/>
    <x v="1"/>
  </r>
  <r>
    <x v="4"/>
    <x v="295"/>
    <n v="41"/>
    <x v="1"/>
  </r>
  <r>
    <x v="4"/>
    <x v="296"/>
    <n v="9"/>
    <x v="1"/>
  </r>
  <r>
    <x v="4"/>
    <x v="297"/>
    <n v="19742"/>
    <x v="1"/>
  </r>
  <r>
    <x v="4"/>
    <x v="298"/>
    <n v="1515"/>
    <x v="1"/>
  </r>
  <r>
    <x v="4"/>
    <x v="299"/>
    <n v="7"/>
    <x v="0"/>
  </r>
  <r>
    <x v="4"/>
    <x v="300"/>
    <n v="1"/>
    <x v="0"/>
  </r>
  <r>
    <x v="4"/>
    <x v="301"/>
    <n v="1"/>
    <x v="0"/>
  </r>
  <r>
    <x v="4"/>
    <x v="302"/>
    <n v="35"/>
    <x v="1"/>
  </r>
  <r>
    <x v="4"/>
    <x v="303"/>
    <n v="7"/>
    <x v="1"/>
  </r>
  <r>
    <x v="4"/>
    <x v="304"/>
    <n v="9"/>
    <x v="1"/>
  </r>
  <r>
    <x v="4"/>
    <x v="305"/>
    <n v="8"/>
    <x v="1"/>
  </r>
  <r>
    <x v="4"/>
    <x v="306"/>
    <n v="99"/>
    <x v="1"/>
  </r>
  <r>
    <x v="4"/>
    <x v="307"/>
    <n v="14"/>
    <x v="1"/>
  </r>
  <r>
    <x v="4"/>
    <x v="308"/>
    <n v="13"/>
    <x v="1"/>
  </r>
  <r>
    <x v="5"/>
    <x v="225"/>
    <n v="7"/>
    <x v="1"/>
  </r>
  <r>
    <x v="5"/>
    <x v="226"/>
    <n v="4"/>
    <x v="1"/>
  </r>
  <r>
    <x v="5"/>
    <x v="227"/>
    <n v="61"/>
    <x v="1"/>
  </r>
  <r>
    <x v="5"/>
    <x v="228"/>
    <n v="7"/>
    <x v="1"/>
  </r>
  <r>
    <x v="5"/>
    <x v="229"/>
    <n v="1"/>
    <x v="1"/>
  </r>
  <r>
    <x v="5"/>
    <x v="230"/>
    <n v="27"/>
    <x v="1"/>
  </r>
  <r>
    <x v="5"/>
    <x v="232"/>
    <n v="24"/>
    <x v="1"/>
  </r>
  <r>
    <x v="5"/>
    <x v="234"/>
    <n v="35"/>
    <x v="1"/>
  </r>
  <r>
    <x v="5"/>
    <x v="237"/>
    <n v="1"/>
    <x v="1"/>
  </r>
  <r>
    <x v="5"/>
    <x v="238"/>
    <n v="105"/>
    <x v="1"/>
  </r>
  <r>
    <x v="5"/>
    <x v="309"/>
    <n v="18"/>
    <x v="0"/>
  </r>
  <r>
    <x v="5"/>
    <x v="240"/>
    <n v="4"/>
    <x v="0"/>
  </r>
  <r>
    <x v="5"/>
    <x v="310"/>
    <n v="10"/>
    <x v="0"/>
  </r>
  <r>
    <x v="5"/>
    <x v="311"/>
    <n v="3"/>
    <x v="0"/>
  </r>
  <r>
    <x v="5"/>
    <x v="312"/>
    <n v="23"/>
    <x v="0"/>
  </r>
  <r>
    <x v="5"/>
    <x v="244"/>
    <n v="88"/>
    <x v="1"/>
  </r>
  <r>
    <x v="5"/>
    <x v="245"/>
    <n v="366"/>
    <x v="1"/>
  </r>
  <r>
    <x v="5"/>
    <x v="246"/>
    <n v="12"/>
    <x v="0"/>
  </r>
  <r>
    <x v="5"/>
    <x v="247"/>
    <n v="12"/>
    <x v="0"/>
  </r>
  <r>
    <x v="5"/>
    <x v="248"/>
    <n v="44"/>
    <x v="0"/>
  </r>
  <r>
    <x v="5"/>
    <x v="249"/>
    <n v="4"/>
    <x v="0"/>
  </r>
  <r>
    <x v="5"/>
    <x v="251"/>
    <n v="5"/>
    <x v="0"/>
  </r>
  <r>
    <x v="5"/>
    <x v="252"/>
    <n v="40"/>
    <x v="0"/>
  </r>
  <r>
    <x v="5"/>
    <x v="254"/>
    <n v="49"/>
    <x v="0"/>
  </r>
  <r>
    <x v="5"/>
    <x v="255"/>
    <n v="150"/>
    <x v="0"/>
  </r>
  <r>
    <x v="5"/>
    <x v="256"/>
    <n v="267"/>
    <x v="0"/>
  </r>
  <r>
    <x v="5"/>
    <x v="257"/>
    <n v="1702"/>
    <x v="0"/>
  </r>
  <r>
    <x v="5"/>
    <x v="258"/>
    <n v="399"/>
    <x v="0"/>
  </r>
  <r>
    <x v="5"/>
    <x v="259"/>
    <n v="297"/>
    <x v="0"/>
  </r>
  <r>
    <x v="5"/>
    <x v="261"/>
    <n v="125"/>
    <x v="0"/>
  </r>
  <r>
    <x v="5"/>
    <x v="262"/>
    <n v="33"/>
    <x v="0"/>
  </r>
  <r>
    <x v="5"/>
    <x v="264"/>
    <n v="151"/>
    <x v="0"/>
  </r>
  <r>
    <x v="5"/>
    <x v="265"/>
    <n v="107"/>
    <x v="0"/>
  </r>
  <r>
    <x v="5"/>
    <x v="266"/>
    <n v="465"/>
    <x v="0"/>
  </r>
  <r>
    <x v="5"/>
    <x v="267"/>
    <n v="148"/>
    <x v="0"/>
  </r>
  <r>
    <x v="5"/>
    <x v="268"/>
    <n v="198"/>
    <x v="0"/>
  </r>
  <r>
    <x v="5"/>
    <x v="269"/>
    <n v="397"/>
    <x v="0"/>
  </r>
  <r>
    <x v="5"/>
    <x v="313"/>
    <n v="9"/>
    <x v="0"/>
  </r>
  <r>
    <x v="5"/>
    <x v="314"/>
    <n v="22"/>
    <x v="0"/>
  </r>
  <r>
    <x v="5"/>
    <x v="271"/>
    <n v="12"/>
    <x v="0"/>
  </r>
  <r>
    <x v="5"/>
    <x v="272"/>
    <n v="20"/>
    <x v="0"/>
  </r>
  <r>
    <x v="5"/>
    <x v="274"/>
    <n v="29"/>
    <x v="0"/>
  </r>
  <r>
    <x v="5"/>
    <x v="275"/>
    <n v="12"/>
    <x v="0"/>
  </r>
  <r>
    <x v="5"/>
    <x v="276"/>
    <n v="190"/>
    <x v="0"/>
  </r>
  <r>
    <x v="5"/>
    <x v="277"/>
    <n v="10"/>
    <x v="0"/>
  </r>
  <r>
    <x v="5"/>
    <x v="278"/>
    <n v="102"/>
    <x v="0"/>
  </r>
  <r>
    <x v="5"/>
    <x v="279"/>
    <n v="5"/>
    <x v="0"/>
  </r>
  <r>
    <x v="5"/>
    <x v="280"/>
    <n v="18"/>
    <x v="0"/>
  </r>
  <r>
    <x v="5"/>
    <x v="281"/>
    <n v="4"/>
    <x v="1"/>
  </r>
  <r>
    <x v="5"/>
    <x v="282"/>
    <n v="60"/>
    <x v="1"/>
  </r>
  <r>
    <x v="5"/>
    <x v="284"/>
    <n v="51"/>
    <x v="1"/>
  </r>
  <r>
    <x v="5"/>
    <x v="285"/>
    <n v="3453"/>
    <x v="1"/>
  </r>
  <r>
    <x v="5"/>
    <x v="287"/>
    <n v="6"/>
    <x v="1"/>
  </r>
  <r>
    <x v="5"/>
    <x v="289"/>
    <n v="90"/>
    <x v="1"/>
  </r>
  <r>
    <x v="5"/>
    <x v="291"/>
    <n v="5"/>
    <x v="1"/>
  </r>
  <r>
    <x v="5"/>
    <x v="292"/>
    <n v="1986"/>
    <x v="1"/>
  </r>
  <r>
    <x v="5"/>
    <x v="294"/>
    <n v="64"/>
    <x v="1"/>
  </r>
  <r>
    <x v="5"/>
    <x v="295"/>
    <n v="1"/>
    <x v="1"/>
  </r>
  <r>
    <x v="5"/>
    <x v="297"/>
    <n v="3019"/>
    <x v="1"/>
  </r>
  <r>
    <x v="5"/>
    <x v="299"/>
    <n v="10"/>
    <x v="0"/>
  </r>
  <r>
    <x v="5"/>
    <x v="302"/>
    <n v="2"/>
    <x v="1"/>
  </r>
  <r>
    <x v="5"/>
    <x v="303"/>
    <n v="1"/>
    <x v="1"/>
  </r>
  <r>
    <x v="5"/>
    <x v="306"/>
    <n v="2"/>
    <x v="1"/>
  </r>
  <r>
    <x v="5"/>
    <x v="307"/>
    <n v="2"/>
    <x v="1"/>
  </r>
  <r>
    <x v="5"/>
    <x v="308"/>
    <n v="1"/>
    <x v="1"/>
  </r>
  <r>
    <x v="6"/>
    <x v="315"/>
    <n v="1505"/>
    <x v="0"/>
  </r>
  <r>
    <x v="6"/>
    <x v="316"/>
    <n v="1655"/>
    <x v="0"/>
  </r>
  <r>
    <x v="6"/>
    <x v="317"/>
    <n v="472"/>
    <x v="0"/>
  </r>
  <r>
    <x v="6"/>
    <x v="318"/>
    <n v="644"/>
    <x v="0"/>
  </r>
  <r>
    <x v="6"/>
    <x v="319"/>
    <n v="150"/>
    <x v="0"/>
  </r>
  <r>
    <x v="6"/>
    <x v="320"/>
    <n v="1"/>
    <x v="0"/>
  </r>
  <r>
    <x v="6"/>
    <x v="321"/>
    <n v="30"/>
    <x v="0"/>
  </r>
  <r>
    <x v="6"/>
    <x v="322"/>
    <n v="1958"/>
    <x v="0"/>
  </r>
  <r>
    <x v="6"/>
    <x v="323"/>
    <n v="344"/>
    <x v="0"/>
  </r>
  <r>
    <x v="6"/>
    <x v="324"/>
    <n v="1507"/>
    <x v="0"/>
  </r>
  <r>
    <x v="6"/>
    <x v="325"/>
    <n v="35"/>
    <x v="0"/>
  </r>
  <r>
    <x v="7"/>
    <x v="326"/>
    <n v="19"/>
    <x v="0"/>
  </r>
  <r>
    <x v="7"/>
    <x v="327"/>
    <n v="1618"/>
    <x v="0"/>
  </r>
  <r>
    <x v="7"/>
    <x v="328"/>
    <n v="5317"/>
    <x v="0"/>
  </r>
  <r>
    <x v="7"/>
    <x v="329"/>
    <n v="1957"/>
    <x v="0"/>
  </r>
  <r>
    <x v="7"/>
    <x v="330"/>
    <n v="2551"/>
    <x v="0"/>
  </r>
  <r>
    <x v="7"/>
    <x v="331"/>
    <n v="131"/>
    <x v="0"/>
  </r>
  <r>
    <x v="7"/>
    <x v="332"/>
    <n v="438"/>
    <x v="0"/>
  </r>
  <r>
    <x v="7"/>
    <x v="333"/>
    <n v="1"/>
    <x v="0"/>
  </r>
  <r>
    <x v="7"/>
    <x v="334"/>
    <n v="1"/>
    <x v="0"/>
  </r>
  <r>
    <x v="7"/>
    <x v="335"/>
    <n v="2"/>
    <x v="0"/>
  </r>
  <r>
    <x v="7"/>
    <x v="336"/>
    <n v="3"/>
    <x v="0"/>
  </r>
  <r>
    <x v="7"/>
    <x v="337"/>
    <n v="2"/>
    <x v="0"/>
  </r>
  <r>
    <x v="7"/>
    <x v="338"/>
    <n v="1"/>
    <x v="0"/>
  </r>
  <r>
    <x v="7"/>
    <x v="339"/>
    <n v="1"/>
    <x v="0"/>
  </r>
  <r>
    <x v="7"/>
    <x v="340"/>
    <n v="92"/>
    <x v="0"/>
  </r>
  <r>
    <x v="7"/>
    <x v="341"/>
    <n v="24"/>
    <x v="0"/>
  </r>
  <r>
    <x v="7"/>
    <x v="342"/>
    <n v="4"/>
    <x v="0"/>
  </r>
  <r>
    <x v="7"/>
    <x v="343"/>
    <n v="355"/>
    <x v="0"/>
  </r>
  <r>
    <x v="7"/>
    <x v="344"/>
    <n v="1596"/>
    <x v="0"/>
  </r>
  <r>
    <x v="7"/>
    <x v="345"/>
    <n v="1380"/>
    <x v="0"/>
  </r>
  <r>
    <x v="7"/>
    <x v="346"/>
    <n v="924"/>
    <x v="0"/>
  </r>
  <r>
    <x v="7"/>
    <x v="347"/>
    <n v="1"/>
    <x v="0"/>
  </r>
  <r>
    <x v="7"/>
    <x v="348"/>
    <n v="7"/>
    <x v="0"/>
  </r>
  <r>
    <x v="7"/>
    <x v="349"/>
    <n v="1"/>
    <x v="0"/>
  </r>
  <r>
    <x v="7"/>
    <x v="350"/>
    <n v="111"/>
    <x v="0"/>
  </r>
  <r>
    <x v="7"/>
    <x v="351"/>
    <n v="1808"/>
    <x v="0"/>
  </r>
  <r>
    <x v="7"/>
    <x v="352"/>
    <n v="212"/>
    <x v="0"/>
  </r>
  <r>
    <x v="7"/>
    <x v="353"/>
    <n v="1045"/>
    <x v="0"/>
  </r>
  <r>
    <x v="7"/>
    <x v="354"/>
    <n v="33"/>
    <x v="0"/>
  </r>
  <r>
    <x v="7"/>
    <x v="355"/>
    <n v="45"/>
    <x v="0"/>
  </r>
  <r>
    <x v="7"/>
    <x v="356"/>
    <n v="473"/>
    <x v="0"/>
  </r>
  <r>
    <x v="7"/>
    <x v="357"/>
    <n v="462"/>
    <x v="0"/>
  </r>
  <r>
    <x v="7"/>
    <x v="358"/>
    <n v="3095"/>
    <x v="0"/>
  </r>
  <r>
    <x v="7"/>
    <x v="359"/>
    <n v="736"/>
    <x v="0"/>
  </r>
  <r>
    <x v="7"/>
    <x v="360"/>
    <n v="12"/>
    <x v="0"/>
  </r>
  <r>
    <x v="7"/>
    <x v="361"/>
    <n v="203"/>
    <x v="0"/>
  </r>
  <r>
    <x v="7"/>
    <x v="362"/>
    <n v="3730"/>
    <x v="0"/>
  </r>
  <r>
    <x v="7"/>
    <x v="363"/>
    <n v="1460"/>
    <x v="0"/>
  </r>
  <r>
    <x v="7"/>
    <x v="364"/>
    <n v="3330"/>
    <x v="0"/>
  </r>
  <r>
    <x v="7"/>
    <x v="365"/>
    <n v="300"/>
    <x v="0"/>
  </r>
  <r>
    <x v="7"/>
    <x v="366"/>
    <n v="2000"/>
    <x v="0"/>
  </r>
  <r>
    <x v="7"/>
    <x v="367"/>
    <n v="5335"/>
    <x v="0"/>
  </r>
  <r>
    <x v="7"/>
    <x v="368"/>
    <n v="142"/>
    <x v="0"/>
  </r>
  <r>
    <x v="7"/>
    <x v="369"/>
    <n v="929"/>
    <x v="0"/>
  </r>
  <r>
    <x v="7"/>
    <x v="370"/>
    <n v="1511"/>
    <x v="0"/>
  </r>
  <r>
    <x v="7"/>
    <x v="371"/>
    <n v="152"/>
    <x v="0"/>
  </r>
  <r>
    <x v="7"/>
    <x v="372"/>
    <n v="26"/>
    <x v="0"/>
  </r>
  <r>
    <x v="7"/>
    <x v="373"/>
    <n v="58"/>
    <x v="0"/>
  </r>
  <r>
    <x v="7"/>
    <x v="374"/>
    <n v="53"/>
    <x v="0"/>
  </r>
  <r>
    <x v="7"/>
    <x v="375"/>
    <n v="5"/>
    <x v="0"/>
  </r>
  <r>
    <x v="7"/>
    <x v="376"/>
    <n v="4"/>
    <x v="0"/>
  </r>
  <r>
    <x v="7"/>
    <x v="377"/>
    <n v="23"/>
    <x v="0"/>
  </r>
  <r>
    <x v="7"/>
    <x v="378"/>
    <n v="20"/>
    <x v="0"/>
  </r>
  <r>
    <x v="7"/>
    <x v="379"/>
    <n v="67"/>
    <x v="0"/>
  </r>
  <r>
    <x v="7"/>
    <x v="380"/>
    <n v="112"/>
    <x v="0"/>
  </r>
  <r>
    <x v="7"/>
    <x v="381"/>
    <n v="216"/>
    <x v="0"/>
  </r>
  <r>
    <x v="7"/>
    <x v="382"/>
    <n v="70"/>
    <x v="0"/>
  </r>
  <r>
    <x v="7"/>
    <x v="383"/>
    <n v="2"/>
    <x v="0"/>
  </r>
  <r>
    <x v="7"/>
    <x v="384"/>
    <n v="334"/>
    <x v="1"/>
  </r>
  <r>
    <x v="7"/>
    <x v="385"/>
    <n v="4"/>
    <x v="1"/>
  </r>
  <r>
    <x v="7"/>
    <x v="386"/>
    <n v="1243"/>
    <x v="1"/>
  </r>
  <r>
    <x v="7"/>
    <x v="387"/>
    <n v="7"/>
    <x v="1"/>
  </r>
  <r>
    <x v="7"/>
    <x v="388"/>
    <n v="922"/>
    <x v="1"/>
  </r>
  <r>
    <x v="7"/>
    <x v="389"/>
    <n v="7"/>
    <x v="1"/>
  </r>
  <r>
    <x v="7"/>
    <x v="390"/>
    <n v="5"/>
    <x v="1"/>
  </r>
  <r>
    <x v="7"/>
    <x v="391"/>
    <n v="701"/>
    <x v="1"/>
  </r>
  <r>
    <x v="7"/>
    <x v="392"/>
    <n v="297"/>
    <x v="1"/>
  </r>
  <r>
    <x v="7"/>
    <x v="393"/>
    <n v="68"/>
    <x v="1"/>
  </r>
  <r>
    <x v="7"/>
    <x v="394"/>
    <n v="207"/>
    <x v="1"/>
  </r>
  <r>
    <x v="7"/>
    <x v="395"/>
    <n v="44"/>
    <x v="1"/>
  </r>
  <r>
    <x v="7"/>
    <x v="396"/>
    <n v="5"/>
    <x v="1"/>
  </r>
  <r>
    <x v="7"/>
    <x v="397"/>
    <n v="19"/>
    <x v="1"/>
  </r>
  <r>
    <x v="7"/>
    <x v="398"/>
    <n v="2"/>
    <x v="1"/>
  </r>
  <r>
    <x v="7"/>
    <x v="399"/>
    <n v="67"/>
    <x v="1"/>
  </r>
  <r>
    <x v="7"/>
    <x v="400"/>
    <n v="36"/>
    <x v="1"/>
  </r>
  <r>
    <x v="7"/>
    <x v="401"/>
    <n v="2"/>
    <x v="1"/>
  </r>
  <r>
    <x v="7"/>
    <x v="402"/>
    <n v="1"/>
    <x v="1"/>
  </r>
  <r>
    <x v="7"/>
    <x v="403"/>
    <n v="9"/>
    <x v="1"/>
  </r>
  <r>
    <x v="7"/>
    <x v="404"/>
    <n v="104"/>
    <x v="1"/>
  </r>
  <r>
    <x v="7"/>
    <x v="405"/>
    <n v="23"/>
    <x v="1"/>
  </r>
  <r>
    <x v="7"/>
    <x v="406"/>
    <n v="5"/>
    <x v="1"/>
  </r>
  <r>
    <x v="7"/>
    <x v="407"/>
    <n v="17"/>
    <x v="1"/>
  </r>
  <r>
    <x v="7"/>
    <x v="408"/>
    <n v="95"/>
    <x v="1"/>
  </r>
  <r>
    <x v="7"/>
    <x v="409"/>
    <n v="25"/>
    <x v="1"/>
  </r>
  <r>
    <x v="7"/>
    <x v="410"/>
    <n v="213"/>
    <x v="1"/>
  </r>
  <r>
    <x v="7"/>
    <x v="411"/>
    <n v="594"/>
    <x v="1"/>
  </r>
  <r>
    <x v="7"/>
    <x v="412"/>
    <n v="465"/>
    <x v="1"/>
  </r>
  <r>
    <x v="7"/>
    <x v="413"/>
    <n v="4"/>
    <x v="1"/>
  </r>
  <r>
    <x v="7"/>
    <x v="414"/>
    <n v="71"/>
    <x v="1"/>
  </r>
  <r>
    <x v="7"/>
    <x v="415"/>
    <n v="186"/>
    <x v="1"/>
  </r>
  <r>
    <x v="7"/>
    <x v="416"/>
    <n v="84"/>
    <x v="1"/>
  </r>
  <r>
    <x v="7"/>
    <x v="417"/>
    <n v="14"/>
    <x v="1"/>
  </r>
  <r>
    <x v="7"/>
    <x v="418"/>
    <n v="16"/>
    <x v="1"/>
  </r>
  <r>
    <x v="7"/>
    <x v="419"/>
    <n v="55"/>
    <x v="1"/>
  </r>
  <r>
    <x v="7"/>
    <x v="420"/>
    <n v="37"/>
    <x v="1"/>
  </r>
  <r>
    <x v="7"/>
    <x v="421"/>
    <n v="46"/>
    <x v="1"/>
  </r>
  <r>
    <x v="7"/>
    <x v="422"/>
    <n v="14"/>
    <x v="1"/>
  </r>
  <r>
    <x v="7"/>
    <x v="423"/>
    <n v="214"/>
    <x v="1"/>
  </r>
  <r>
    <x v="7"/>
    <x v="424"/>
    <n v="23"/>
    <x v="1"/>
  </r>
  <r>
    <x v="7"/>
    <x v="425"/>
    <n v="130"/>
    <x v="1"/>
  </r>
  <r>
    <x v="7"/>
    <x v="426"/>
    <n v="20"/>
    <x v="1"/>
  </r>
  <r>
    <x v="7"/>
    <x v="427"/>
    <n v="29"/>
    <x v="1"/>
  </r>
  <r>
    <x v="7"/>
    <x v="428"/>
    <n v="214"/>
    <x v="1"/>
  </r>
  <r>
    <x v="7"/>
    <x v="429"/>
    <n v="1435"/>
    <x v="1"/>
  </r>
  <r>
    <x v="7"/>
    <x v="430"/>
    <n v="1975"/>
    <x v="1"/>
  </r>
  <r>
    <x v="7"/>
    <x v="431"/>
    <n v="1745"/>
    <x v="1"/>
  </r>
  <r>
    <x v="7"/>
    <x v="432"/>
    <n v="1566"/>
    <x v="1"/>
  </r>
  <r>
    <x v="7"/>
    <x v="433"/>
    <n v="63"/>
    <x v="1"/>
  </r>
  <r>
    <x v="7"/>
    <x v="434"/>
    <n v="15"/>
    <x v="1"/>
  </r>
  <r>
    <x v="7"/>
    <x v="435"/>
    <n v="401"/>
    <x v="1"/>
  </r>
  <r>
    <x v="7"/>
    <x v="436"/>
    <n v="89"/>
    <x v="1"/>
  </r>
  <r>
    <x v="7"/>
    <x v="437"/>
    <n v="79"/>
    <x v="1"/>
  </r>
  <r>
    <x v="7"/>
    <x v="438"/>
    <n v="1"/>
    <x v="1"/>
  </r>
  <r>
    <x v="7"/>
    <x v="439"/>
    <n v="1"/>
    <x v="1"/>
  </r>
  <r>
    <x v="7"/>
    <x v="440"/>
    <n v="6"/>
    <x v="1"/>
  </r>
  <r>
    <x v="7"/>
    <x v="441"/>
    <n v="258"/>
    <x v="1"/>
  </r>
  <r>
    <x v="7"/>
    <x v="442"/>
    <n v="4451"/>
    <x v="0"/>
  </r>
  <r>
    <x v="7"/>
    <x v="443"/>
    <n v="3"/>
    <x v="0"/>
  </r>
  <r>
    <x v="7"/>
    <x v="444"/>
    <n v="1"/>
    <x v="0"/>
  </r>
  <r>
    <x v="7"/>
    <x v="445"/>
    <n v="14"/>
    <x v="0"/>
  </r>
  <r>
    <x v="7"/>
    <x v="446"/>
    <n v="10"/>
    <x v="0"/>
  </r>
  <r>
    <x v="7"/>
    <x v="447"/>
    <n v="15"/>
    <x v="0"/>
  </r>
  <r>
    <x v="7"/>
    <x v="448"/>
    <n v="17"/>
    <x v="0"/>
  </r>
  <r>
    <x v="7"/>
    <x v="449"/>
    <n v="8"/>
    <x v="0"/>
  </r>
  <r>
    <x v="7"/>
    <x v="450"/>
    <n v="266"/>
    <x v="0"/>
  </r>
  <r>
    <x v="7"/>
    <x v="451"/>
    <n v="16"/>
    <x v="0"/>
  </r>
  <r>
    <x v="7"/>
    <x v="452"/>
    <n v="93"/>
    <x v="0"/>
  </r>
  <r>
    <x v="8"/>
    <x v="453"/>
    <n v="150"/>
    <x v="0"/>
  </r>
  <r>
    <x v="8"/>
    <x v="454"/>
    <n v="84"/>
    <x v="0"/>
  </r>
  <r>
    <x v="8"/>
    <x v="455"/>
    <n v="16"/>
    <x v="0"/>
  </r>
  <r>
    <x v="8"/>
    <x v="456"/>
    <n v="9"/>
    <x v="0"/>
  </r>
  <r>
    <x v="8"/>
    <x v="457"/>
    <n v="7"/>
    <x v="0"/>
  </r>
  <r>
    <x v="8"/>
    <x v="458"/>
    <n v="53"/>
    <x v="0"/>
  </r>
  <r>
    <x v="8"/>
    <x v="459"/>
    <n v="205"/>
    <x v="0"/>
  </r>
  <r>
    <x v="8"/>
    <x v="460"/>
    <n v="9"/>
    <x v="0"/>
  </r>
  <r>
    <x v="8"/>
    <x v="461"/>
    <n v="74"/>
    <x v="0"/>
  </r>
  <r>
    <x v="8"/>
    <x v="462"/>
    <n v="27"/>
    <x v="0"/>
  </r>
  <r>
    <x v="8"/>
    <x v="463"/>
    <n v="2"/>
    <x v="0"/>
  </r>
  <r>
    <x v="8"/>
    <x v="464"/>
    <n v="1"/>
    <x v="0"/>
  </r>
  <r>
    <x v="8"/>
    <x v="465"/>
    <n v="337"/>
    <x v="0"/>
  </r>
  <r>
    <x v="8"/>
    <x v="466"/>
    <n v="21"/>
    <x v="0"/>
  </r>
  <r>
    <x v="8"/>
    <x v="467"/>
    <n v="708"/>
    <x v="0"/>
  </r>
  <r>
    <x v="8"/>
    <x v="468"/>
    <n v="353"/>
    <x v="0"/>
  </r>
  <r>
    <x v="8"/>
    <x v="469"/>
    <n v="156"/>
    <x v="0"/>
  </r>
  <r>
    <x v="8"/>
    <x v="470"/>
    <n v="81"/>
    <x v="0"/>
  </r>
  <r>
    <x v="8"/>
    <x v="471"/>
    <n v="299"/>
    <x v="0"/>
  </r>
  <r>
    <x v="8"/>
    <x v="472"/>
    <n v="23"/>
    <x v="0"/>
  </r>
  <r>
    <x v="8"/>
    <x v="473"/>
    <n v="268"/>
    <x v="0"/>
  </r>
  <r>
    <x v="8"/>
    <x v="474"/>
    <n v="53"/>
    <x v="0"/>
  </r>
  <r>
    <x v="8"/>
    <x v="475"/>
    <n v="39"/>
    <x v="0"/>
  </r>
  <r>
    <x v="8"/>
    <x v="476"/>
    <n v="1"/>
    <x v="0"/>
  </r>
  <r>
    <x v="8"/>
    <x v="477"/>
    <n v="25"/>
    <x v="0"/>
  </r>
  <r>
    <x v="8"/>
    <x v="478"/>
    <n v="20"/>
    <x v="0"/>
  </r>
  <r>
    <x v="8"/>
    <x v="479"/>
    <n v="1"/>
    <x v="0"/>
  </r>
  <r>
    <x v="8"/>
    <x v="480"/>
    <n v="3"/>
    <x v="0"/>
  </r>
  <r>
    <x v="8"/>
    <x v="481"/>
    <n v="6"/>
    <x v="0"/>
  </r>
  <r>
    <x v="8"/>
    <x v="482"/>
    <n v="1"/>
    <x v="0"/>
  </r>
  <r>
    <x v="8"/>
    <x v="483"/>
    <n v="1"/>
    <x v="0"/>
  </r>
  <r>
    <x v="8"/>
    <x v="484"/>
    <n v="43"/>
    <x v="0"/>
  </r>
  <r>
    <x v="8"/>
    <x v="485"/>
    <n v="4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52">
  <r>
    <x v="0"/>
    <x v="0"/>
    <s v="PH315-52-76SA Predator Helios 300  15.6 FHD(1920x1080) IPS/Intel Core i7-9750H 2.60GHz Hexa/16GB+512GB SSD/GF GTX1660Ti 6GB/WiFi/BT5.0/1.0MP/2in1/4cell/2.40kg/Linux/1Y/BLACK"/>
    <n v="4"/>
    <m/>
    <m/>
    <x v="0"/>
  </r>
  <r>
    <x v="0"/>
    <x v="0"/>
    <s v="AN515-54-52N7 Nitro 5  15.6 FHD(1920x1080) IPS/Intel Core i5-9300H 2.40GHz Quad/8GB+512GB SSD/GF GTX1650 4GB/WiFi/BT4.1/1.0MP/3in1/4cell/2.70kg/Linux/1Y/BLACK"/>
    <n v="1"/>
    <m/>
    <m/>
    <x v="1"/>
  </r>
  <r>
    <x v="0"/>
    <x v="0"/>
    <s v="AN515-54-55TL Nitro 5  15.6 FHD(1920x1080) IPS nonGLARE/Intel Core i5-9300H 2.40GHz Quad/8GB+1TB SSD/GF GTX1050 3GB/WiFi/BT4.1/1.0MP/3in1/4cell/2.70kg/W10/1Y/BLACK"/>
    <n v="1"/>
    <m/>
    <m/>
    <x v="1"/>
  </r>
  <r>
    <x v="0"/>
    <x v="0"/>
    <s v="AN515-54-52Q7 Nitro 5  15.6 FHD(1920x1080) IPS/Intel Core i5-9300H 2.40GHz Quad/8GB+1TB SSD/GF GTX1660Ti 6GB/WiFi/BT4.1/1.0MP/3in1/4cell/2.70kg/Linux/1Y/BLACK"/>
    <n v="7"/>
    <m/>
    <m/>
    <x v="1"/>
  </r>
  <r>
    <x v="0"/>
    <x v="0"/>
    <s v="AN515-54-71SD Nitro 5  15.6 FHD(1920x1080) IPS/Intel Core i7-9750H 2.60GHz Hexa/8GB/1TB+256GB SSD/GF GTX1660Ti 6GB/WiFi/BT4.1/1.0MP/3in1/4cell/2.70kg/W10/1Y/BLACK"/>
    <n v="3"/>
    <m/>
    <m/>
    <x v="1"/>
  </r>
  <r>
    <x v="0"/>
    <x v="0"/>
    <s v="AN517-51-539Q Nitro 5  17.3 FHD(1920x1080) IPS/Intel Core i5-9300H 2.40GHz Quad/8GB/1TB+256GB SSD/GF GTX1650 4GB/noDVD/WiFi/BT5.0/1.0MP/4cell/3.00kg/W10/1Y/BLACK"/>
    <n v="1"/>
    <m/>
    <m/>
    <x v="2"/>
  </r>
  <r>
    <x v="0"/>
    <x v="0"/>
    <s v="AN517-51-52VJ Nitro 5  17.3 FHD(1920x1080) IPS/Intel Core i5-9300H 2.40GHz Quad/8GB+512GB SSD/GF GTX1660Ti 6GB/noDVD/WiFi/BT5.0/1.0MP/4cell/3.00kg/Linux/1Y/BLACK"/>
    <n v="2"/>
    <m/>
    <m/>
    <x v="2"/>
  </r>
  <r>
    <x v="0"/>
    <x v="0"/>
    <s v="AN517-51-51WK Nitro 5  17.3 FHD(1920x1080) IPS/Intel Core i5-9300H 2.40GHz Quad/8GB+1TB SSD/GF GTX1050 3GB/noDVD/WiFi/BT5.0/1.0MP/4cell/3.00kg/Linux/1Y/BLACK"/>
    <n v="4"/>
    <m/>
    <m/>
    <x v="2"/>
  </r>
  <r>
    <x v="0"/>
    <x v="0"/>
    <s v="EX215-51K-322W Extensa  15.6 FHD(1920x1080)/Intel Core i3-7020U 2.30GHz Dual/4GB+256GB SSD/Integrated/noDVD/WiFi/BT4.0/0.3MP/SDXC/2cell/1.90kg/Linux/1Y/BLACK"/>
    <n v="2"/>
    <m/>
    <m/>
    <x v="3"/>
  </r>
  <r>
    <x v="0"/>
    <x v="0"/>
    <s v="EX215-51K-338V Extensa  15.6 HD(1366x768)/Intel Core i3-7020U 2.30GHz Dual/4GB+128GB SSD/Integrated/noDVD/WiFi/BT4.0/0.3MP/SDXC/2cell/1.90kg/Linux/1Y/BLACK"/>
    <n v="1"/>
    <m/>
    <m/>
    <x v="3"/>
  </r>
  <r>
    <x v="0"/>
    <x v="0"/>
    <s v="EX215-51K-323K Extensa  15.6 HD(1366x768)/Intel Core i3-7020U 2.30GHz Dual/4GB+128GB SSD/Integrated/noDVD/WiFi/BT4.0/0.3MP/SDXC/2cell/1.90kg/W10/1Y/BLACK"/>
    <n v="21"/>
    <m/>
    <m/>
    <x v="3"/>
  </r>
  <r>
    <x v="0"/>
    <x v="0"/>
    <s v="EX215-51K-315R Extensa  15.6 FHD(1920x1080)/Intel Core i3-7020U 2.30GHz Dual/8GB+256GB SSD/Integrated/noDVD/WiFi/BT4.0/0.3MP/SDXC/2cell/1.90kg/Linux/1Y/BLACK"/>
    <n v="2"/>
    <m/>
    <m/>
    <x v="3"/>
  </r>
  <r>
    <x v="0"/>
    <x v="0"/>
    <s v="EX215-51K-5030 Extensa  15.6 FHD(1920x1080)/Intel Core i5-6300U 2.40GHz Dual/8 GB/1TB/Integrated/noDVD/WiFi/BT4.0/0.3MP/SDXC/2cell/1.90kg/noOS/1Y/BLACK"/>
    <n v="1"/>
    <m/>
    <m/>
    <x v="3"/>
  </r>
  <r>
    <x v="0"/>
    <x v="0"/>
    <s v="EX215-51K-55J4 Extensa  15.6 FHD(1920x1080)/Intel Core i5-6300U 2.40GHz Dual/4GB+128GB SSD/Integrated/noDVD/WiFi/BT4.0/0.3MP/SDXC/2cell/1.90kg/noOS/1Y/BLACK"/>
    <n v="1"/>
    <m/>
    <m/>
    <x v="3"/>
  </r>
  <r>
    <x v="0"/>
    <x v="0"/>
    <s v="EX215-51KG-35ZF Extensa  15.6 FHD(1920x1080)/Intel Core i3-7020U 2.30GHz Dual/8GB+256GB SSD/GF MX130 2GB/noDVD/WiFi/BT4.0/0.3MP/SDXC/2cell/1.90kg/Linux/1Y/BLACK"/>
    <n v="1"/>
    <m/>
    <m/>
    <x v="4"/>
  </r>
  <r>
    <x v="0"/>
    <x v="0"/>
    <s v="EX215-51KG-37BJ Extensa  15.6 FHD(1920x1080)/Intel Core i3-7020U 2.30GHz Dual/8GB+256GB SSD/GF MX130 2GB/noDVD/WiFi/BT4.0/0.3MP/SDXC/2cell/1.90kg/W10/1Y/BLACK"/>
    <n v="1"/>
    <m/>
    <m/>
    <x v="4"/>
  </r>
  <r>
    <x v="0"/>
    <x v="0"/>
    <s v="EX215-51KG-38R5 Extensa  15.6 FHD(1920x1080)/Intel Core i3-7020U 2.30GHz Dual/4GB+256GB SSD/GF MX130 2GB/noDVD/WiFi/BT4.0/0.3MP/SDXC/2cell/1.90kg/Linux/1Y/BLACK"/>
    <n v="1"/>
    <m/>
    <m/>
    <x v="4"/>
  </r>
  <r>
    <x v="0"/>
    <x v="0"/>
    <s v="EX215-51KG-387X Extensa  15.6 FHD(1920x1080)/Intel Core i3-7020U 2.30GHz Dual/4GB+256GB SSD/GF MX130 2GB/noDVD/WiFi/BT4.0/0.3MP/SDXC/2cell/1.90kg/W10/1Y/BLACK"/>
    <n v="1"/>
    <m/>
    <m/>
    <x v="4"/>
  </r>
  <r>
    <x v="0"/>
    <x v="0"/>
    <s v="EX215-51KG-52WC Extensa  15.6 FHD(1920x1080)/Intel Core i5-6300U 2.40GHz Dual/8GB/1TB/GF MX130 2GB/noDVD/WiFi/BT4.0/0.3MP/SDXC/2cell/1.90kg/W10/1Y/BLACK"/>
    <n v="2"/>
    <m/>
    <m/>
    <x v="4"/>
  </r>
  <r>
    <x v="0"/>
    <x v="0"/>
    <s v="EX215-51-57DG Extensa  15.6 FHD(1920x1080)/Intel Core i5-8265U 1.60GHz Quad/8GB/1TB/Integrated/noDVD/WiFi/BT4.0/0.3MP/SDXC/2cell/1.90kg/Linux/1Y/BLACK"/>
    <n v="2"/>
    <m/>
    <m/>
    <x v="3"/>
  </r>
  <r>
    <x v="0"/>
    <x v="0"/>
    <s v="EX215-51G-52ZL Extensa  15.6 FHD(1920x1080)/Intel Core i5-8265U 1.60GHz Quad/8GB+256GB SSD/GF MX230 2GB/noDVD/WiFi/BT4.0/0.3MP/SDXC/2cell/1.90kg/W10/1Y/BLACK"/>
    <n v="1"/>
    <m/>
    <m/>
    <x v="4"/>
  </r>
  <r>
    <x v="0"/>
    <x v="0"/>
    <s v="EX215-31-C55Z Extensa  15.6 HD(1366x768)/Intel Celeron N4000 1.10GHz Dual/4GB/500GB/Integrated/noDVD/WiFi/BT4.0/0.3MP/SDXC/2cell/1.90kg/Linux/1Y/BLACK"/>
    <n v="1"/>
    <m/>
    <m/>
    <x v="5"/>
  </r>
  <r>
    <x v="0"/>
    <x v="0"/>
    <s v="EX215-31-C898 Extensa  15.6 FHD(1920x1080)/Intel Celeron N4000 1.10GHz Dual/4GB+128GB SSD/Integrated/noDVD/WiFi/BT4.0/0.3MP/SDXC/2cell/1.90kg/Linux/1Y/BLACK"/>
    <n v="1"/>
    <m/>
    <m/>
    <x v="5"/>
  </r>
  <r>
    <x v="0"/>
    <x v="0"/>
    <s v="EX215-31-P5UP Extensa  15.6 FHD(1920x1080)/Intel Pentium N5000 1.10GHz Quad/4GB+256GB SSD/Integrated/noDVD/WiFi/BT4.0/0.3MP/SDXC/2cell/1.90kg/W10/1Y/BLACK"/>
    <n v="13"/>
    <m/>
    <m/>
    <x v="5"/>
  </r>
  <r>
    <x v="0"/>
    <x v="0"/>
    <s v="EX215-31-C3FF Extensa  15.6 FHD(1920x1080)/Intel Celeron N4020 1.10GHz Dual/4 GB+128GB SSD/Integrated/WiFi/BT4.1/0,3 MP/2cell/1,94 kg/noOS/1Y/BLACK"/>
    <n v="5"/>
    <m/>
    <m/>
    <x v="5"/>
  </r>
  <r>
    <x v="0"/>
    <x v="0"/>
    <s v="EX215-31-C1JG Extensa  15.6 FHD(1920x1080)/Intel Celeron N4020 1.10GHz Dual/4 GB+128GB SSD/Integrated/WiFi/BT4.1/0,3 MP/2cell/1,94 kg/W10/1Y/BLACK"/>
    <n v="10"/>
    <m/>
    <m/>
    <x v="5"/>
  </r>
  <r>
    <x v="0"/>
    <x v="0"/>
    <s v="EX215-21-95ZV Extensa  15.6 FHD(1920x1080)/AMD A9-9420e 1.80GHz Dual/8GB+256GB SSD/Integrated/noDVD/WiFi/BT4.2/0.3MP/2cell/1.90kg/W10/1Y/BLACK"/>
    <n v="5"/>
    <m/>
    <m/>
    <x v="6"/>
  </r>
  <r>
    <x v="0"/>
    <x v="0"/>
    <s v="EX215-21-625G Extensa  15.6 FHD(1920x1080)/AMD A6-9220e 1.60GHz Dual/4GB+256GB SSD/Integrated/noDVD/WiFi/BT4.2/0.3MP/2cell/1.90kg/Linux/1Y/BLACK"/>
    <n v="1"/>
    <m/>
    <m/>
    <x v="6"/>
  </r>
  <r>
    <x v="0"/>
    <x v="0"/>
    <s v="EX215-21-667U Extensa  15.6 HD(1366x768)/AMD A6-9220e 1.60GHz Dual/4GB+128GB SSD/Integrated/noDVD/WiFi/BT4.2/0.3MP/2cell/1.90kg/Linux/1Y/BLACK"/>
    <n v="1"/>
    <m/>
    <m/>
    <x v="6"/>
  </r>
  <r>
    <x v="0"/>
    <x v="0"/>
    <s v="EX215-21-91K2 Extensa  15.6 FHD(1920x1080)/AMD A9-9420e 1.80GHz Dual/8GB+256GB SSD/Integrated/noDVD/WiFi/BT4.2/0.3MP/2cell/1.90kg/noOS/1Y/BLACK"/>
    <n v="78"/>
    <m/>
    <m/>
    <x v="6"/>
  </r>
  <r>
    <x v="0"/>
    <x v="0"/>
    <s v="EX215-21-65TP Extensa  15.6 FHD(1920x1080)/AMD A6-9220e 1.60GHz Dual/8GB+256GB SSD/Integrated/noDVD/WiFi/BT4.2/0.3MP/2cell/1.90kg/noOS/1Y/BLACK"/>
    <n v="52"/>
    <m/>
    <m/>
    <x v="6"/>
  </r>
  <r>
    <x v="0"/>
    <x v="0"/>
    <s v="EX215-51-38XW Extensa  15.6 FHD(1920x1080)/Intel Core i3-10110U 2.10GHz Dual/8GB+256GB SSD/Integrated/WiFi/BT4.2/0.3MP/2cell/9.0h/1.90kg/noOS/1Y/BLACK"/>
    <n v="301"/>
    <m/>
    <m/>
    <x v="3"/>
  </r>
  <r>
    <x v="0"/>
    <x v="0"/>
    <s v="EX215-51-36L0 Extensa  15.6 FHD(1920x1080)/Intel Core i3-10110U 2.10GHz Dual/4GB+256GB SSD/Integrated/WiFi/BT4.2/0.3MP/2cell/9.0h/1.90kg/noOS/1Y/BLACK"/>
    <n v="1"/>
    <m/>
    <m/>
    <x v="3"/>
  </r>
  <r>
    <x v="0"/>
    <x v="0"/>
    <s v="EX215-51-3197 Extensa  15.6 HD(1366x768)/Intel Core i3-10110U 2.10GHz Dual/4GB+128GB SSD/Integrated/noDVD/WiFi/BT4.0/0.3MP/SDXC/2cell/1.90kg/Linux/1Y/BLACK"/>
    <n v="1"/>
    <m/>
    <m/>
    <x v="3"/>
  </r>
  <r>
    <x v="0"/>
    <x v="0"/>
    <s v="EX215-51-59L4 Extensa  15.6 FHD(1920x1080)/Intel Core i5-10210U 1.60GHz Quad/8 GB+256GB SSD/Integrated/WiFi/BT4.2/0,3 MP/2cell/9 h/1,9 kg/noOS/1Y/BLACK"/>
    <n v="158"/>
    <m/>
    <m/>
    <x v="3"/>
  </r>
  <r>
    <x v="0"/>
    <x v="0"/>
    <s v="EX215-51-385A Extensa  15.6 HD(1366x768)/Intel Core i3-10110U 2.10GHz Dual/4GB+128GB SSD/Integrated/noDVD/WiFi/BT4.0/0.3MP/SDXC/2cell/1.90kg/W10/1Y/BLACK"/>
    <n v="1"/>
    <m/>
    <m/>
    <x v="3"/>
  </r>
  <r>
    <x v="0"/>
    <x v="0"/>
    <s v="EX215-51-540G Extensa  15.6 FHD(1920x1080)/Intel Core i5-10210U 1.60GHz Quad/8GB+256GB SSD/Integrated/WiFi/BT4.0/0.3MP/2cell/9.0h/1.90kg/W10/1Y/BLACK"/>
    <n v="16"/>
    <m/>
    <m/>
    <x v="3"/>
  </r>
  <r>
    <x v="0"/>
    <x v="0"/>
    <s v="EX215-51-35JD Extensa  15.6 HD(1366x768)/Intel Core i3-10110U 2.10GHz Dual/8GB+512GB SSD/Integrated/WiFi/BT4.0/0.3MP/2cell/9.0h/1.90kg/noOS/1Y/BLACK"/>
    <n v="3"/>
    <m/>
    <m/>
    <x v="3"/>
  </r>
  <r>
    <x v="0"/>
    <x v="0"/>
    <s v="EX215-51-59Y1 Extensa  15.6 FHD(1920x1080)/Intel Core i5-10210U 1.60GHz Quad/8GB+512GB SSD/Integrated/WiFi/BT4.0/0.3MP/2cell/9.0h/1.90kg/noOS/1Y/BLACK"/>
    <n v="1"/>
    <m/>
    <m/>
    <x v="3"/>
  </r>
  <r>
    <x v="0"/>
    <x v="0"/>
    <s v="EX215-51-51CD Extensa  15.6 FHD(1920x1080)/Intel Core i5-10210U 1.60GHz Quad/8 GB/1TB/Integrated/noDVD/WiFi/BT4.0/0.3MP/2cell/1.90kg/W10/1Y/BLACK"/>
    <n v="14"/>
    <m/>
    <m/>
    <x v="3"/>
  </r>
  <r>
    <x v="0"/>
    <x v="0"/>
    <s v="EX215-51G-31WB Extensa  15.6 FHD(1920x1080)/Intel Core i3-10110U 2.10GHz Dual/8GB+256GB SSD/NVIDIA GeForce MX230 2GB/WiFi/BT4.2/0.3MP/2cell/9.0h/1.90kg/W10/1Y/BLACK"/>
    <n v="4"/>
    <m/>
    <m/>
    <x v="4"/>
  </r>
  <r>
    <x v="0"/>
    <x v="0"/>
    <s v="EX215-51G-54MT Extensa  15.6 FHD(1920x1080)/Intel Core i5-10210U 1.60GHz Quad/8GB+256GB SSD/NVIDIA GeForce MX230 2GB/WiFi/BT4.2/0.3MP/2cell/9.0h/1.90kg/noOS/1Y/BLACK"/>
    <n v="11"/>
    <m/>
    <m/>
    <x v="4"/>
  </r>
  <r>
    <x v="0"/>
    <x v="0"/>
    <s v="EX215-51G-35SZ Extensa  15.6 FHD(1920x1080)/Intel Core i3-10110U 2.10GHz Dual/4GB/1TB/NVIDIA GeForce MX230 2GB/noDVD/WiFi/BT4.2/0.3MP/SDXC/2cell/1.90kg/W10/1Y/BLACK"/>
    <n v="1"/>
    <m/>
    <m/>
    <x v="4"/>
  </r>
  <r>
    <x v="0"/>
    <x v="0"/>
    <s v="A315-51-55ZU Aspire  15.6 HD(1366x768)/Intel Core i5-7200U 2.50GHz Dual/8GB/256GB SSD/GMA HD/noDVD/WiFi/BT/0.3MP/SD/2cell/2.10kg/W10/1Y/BLACK"/>
    <n v="4"/>
    <m/>
    <m/>
    <x v="7"/>
  </r>
  <r>
    <x v="0"/>
    <x v="0"/>
    <s v="A315-21-61BW Aspire  15.6 WXGA(1366x768)/AMD A6-9220e 1.60GHz Dual/4GB+128GB SSD/Integrated/WiFi/BT/0.3MP/SDXC/2cell/2.10kg/Linux/1Y/BLACK"/>
    <n v="1"/>
    <m/>
    <m/>
    <x v="8"/>
  </r>
  <r>
    <x v="0"/>
    <x v="0"/>
    <s v="A315-21-68X1 Aspire  15.6 FHD(1920x1080)/AMD A6-9220e 1.60GHz Dual/4GB+256GB SSD/Integrated/WiFi/BT/0.3MP/SDXC/2cell/2.10kg/W10/1Y/BLACK"/>
    <n v="1"/>
    <m/>
    <m/>
    <x v="8"/>
  </r>
  <r>
    <x v="0"/>
    <x v="0"/>
    <s v="Aspire A515-53-538E/N15.6FHDSUPLB/Intel® Core™ i5-8265U/8GB/SSD 256GB/DVD-Writer DL/802.11ac + BT/HD Cam with 2Mic/3-cell Li-ion battery/NoOS"/>
    <n v="826"/>
    <m/>
    <m/>
    <x v="9"/>
  </r>
  <r>
    <x v="0"/>
    <x v="0"/>
    <s v="A315-22-64JS Aspire  15.6 HD(1366x768)/AMD A6-9220e 1.60GHz Dual/4GB/500GB/Integrated/WiFi/BT/0.3MP/SDXC/2cell/2.10kg/Linux/1Y/BLACK"/>
    <n v="7"/>
    <m/>
    <m/>
    <x v="10"/>
  </r>
  <r>
    <x v="0"/>
    <x v="0"/>
    <s v="A315-54K-50NJ Aspire  15.6 FHD(1920x1080)/Intel Core i5-6200U 2.30GHz Dual/8GB+256GB SSD/Integrated/WiFi/BT/0.3MP/SD/2cell/1.90kg/noOS/1Y/BLACK"/>
    <n v="11"/>
    <m/>
    <m/>
    <x v="11"/>
  </r>
  <r>
    <x v="0"/>
    <x v="0"/>
    <s v="A315-54K-57Q9 Aspire  15.6 HD(1366x768)/Intel Core i5-6200U 2.30GHz Dual/8GB+256GB SSD/Integrated/WiFi/BT/0.3MP/SD/2cell/2.10kg/W10/1Y/BLACK"/>
    <n v="9"/>
    <m/>
    <m/>
    <x v="11"/>
  </r>
  <r>
    <x v="0"/>
    <x v="0"/>
    <s v="A315-42G-R9XV Aspire  15.6 FHD(1920x1080) nonGLARE/AMD Ryzen 7 3700U 2.3GHz Quad/8GB+256GB SSD/AMD Radeon 540X 2GB/WiFi/BT/0.3MP/2cell/1.90kg/noOS/1Y/BLACK"/>
    <n v="1"/>
    <m/>
    <m/>
    <x v="12"/>
  </r>
  <r>
    <x v="0"/>
    <x v="0"/>
    <s v="A315-42G-R15E Aspire  15.6 FHD(1920x1080) nonGLARE/AMD Ryzen 3 3200U 2.6GHz Dual/4GB/1TB/AMD Radeon 540X 2GB/noDVD/WiFi/BT/0.3MP/2cell/2.30kg/Linux/1Y/BLACK"/>
    <n v="1"/>
    <m/>
    <m/>
    <x v="12"/>
  </r>
  <r>
    <x v="0"/>
    <x v="0"/>
    <s v="A315-42G-R3GM Aspire  15.6 FHD(1920x1080) nonGLARE/AMD Ryzen 5 3500U 2.1GHz Quad/8GB+256GB SSD/AMD Radeon 540X 2GB/noDVD/WiFi/BT/0.3MP/2cell/2.30kg/noOS/1Y/BLACK"/>
    <n v="3"/>
    <m/>
    <m/>
    <x v="12"/>
  </r>
  <r>
    <x v="0"/>
    <x v="0"/>
    <s v="A315-42G-R9NF Aspire  15.6 HD(1366x768)/AMD Athlon 300U 2.40GHz Dual/8GB/1TB/AMD Radeon 540X 2GB/noDVD/WiFi/BT/0.3MP/2cell/2.30kg/W10/1Y/BLACK"/>
    <n v="1"/>
    <m/>
    <m/>
    <x v="12"/>
  </r>
  <r>
    <x v="0"/>
    <x v="0"/>
    <s v="A315-42G-R15K Aspire  15.6 FHD(1920x1080)/AMD Athlon 300U 2.40GHz Dual/8GB+256GB SSD/AMD Radeon 540X 2GB/noDVD/WiFi/BT/0.3MP/2cell/2.30kg/W10/1Y/BLACK"/>
    <n v="1"/>
    <m/>
    <m/>
    <x v="12"/>
  </r>
  <r>
    <x v="0"/>
    <x v="0"/>
    <s v="A315-42-R9G7 Aspire  15.6 HD(1366x768)/AMD Ryzen 3 3200U 2.6GHz Dual/4GB+128GB SSD/R Vega/noDVD/WiFi/BT/0.3MP/2cell/2.30kg/W10/1Y/BLACK"/>
    <n v="2"/>
    <m/>
    <m/>
    <x v="13"/>
  </r>
  <r>
    <x v="0"/>
    <x v="0"/>
    <s v="A315-42-R14W Aspire  15.6 FHD(1920x1080)/AMD Athlon 300U 2.40GHz Dual/8 GB+256GB SSD/R Vega 3/WiFi/BT/0,3 MP/2cell/1,9 kg/noOS/1Y/BLACK"/>
    <n v="56"/>
    <m/>
    <m/>
    <x v="13"/>
  </r>
  <r>
    <x v="0"/>
    <x v="0"/>
    <s v="A315-42-R1KB Aspire  15.6 FHD(1920x1080)/AMD Athlon 300U 2.40GHz Dual/8 GB/1000 GB/R Vega 3/WiFi/BT/0,3 MP/2cell/1,9 kg/noOS/1Y/BLACK"/>
    <n v="27"/>
    <m/>
    <m/>
    <x v="13"/>
  </r>
  <r>
    <x v="0"/>
    <x v="0"/>
    <s v="A315-42-R2HV Aspire  15.6 HD(1366x768)/AMD Ryzen 3 3200U 2.6GHz Dual/4GB+128GB SSD/R Vega/noDVD/WiFi/BT/0.3MP/2cell/2.30kg/Linux/1Y/BLACK"/>
    <n v="2"/>
    <m/>
    <m/>
    <x v="13"/>
  </r>
  <r>
    <x v="0"/>
    <x v="0"/>
    <s v="A315-42-R3L9 Aspire  15.6 HD(1366x768)/AMD Athlon 300U 2.40GHz Dual/4 GB+128GB SSD/R Vega 3/WiFi/BT/0,3 MP/2cell/1,9 kg/noOS/1Y/BLACK"/>
    <n v="27"/>
    <m/>
    <m/>
    <x v="13"/>
  </r>
  <r>
    <x v="0"/>
    <x v="0"/>
    <s v="A315-42-R1MX Aspire  15.6 FHD(1920x1080)/AMD Ryzen 5 3500U 2.1GHz Quad/8GB+256GB SSD/R Vega/WiFi/BT/0.3MP/2cell/1.90kg/noOS/1Y/BLACK"/>
    <n v="56"/>
    <m/>
    <m/>
    <x v="13"/>
  </r>
  <r>
    <x v="0"/>
    <x v="0"/>
    <s v="A315-42-R7KG Aspire  15.6 FHD(1920x1080)/AMD Ryzen 7 3700U 2.3GHz Quad/16 GB+1TB SSD/R Vega/WiFi/BT/0,3 MP/2cell/1,9 kg/noOS/1Y/BLACK"/>
    <n v="11"/>
    <m/>
    <m/>
    <x v="13"/>
  </r>
  <r>
    <x v="0"/>
    <x v="0"/>
    <s v="A315-42-R0U2 Aspire  15.6 FHD(1920x1080)/AMD Ryzen 5 3500U 2.1GHz Quad/12GB+512GB SSD/R Vega/noDVD/WiFi/BT/0.3MP/2cell/2.30kg/noOS/1Y/BLACK"/>
    <n v="95"/>
    <m/>
    <m/>
    <x v="13"/>
  </r>
  <r>
    <x v="0"/>
    <x v="0"/>
    <s v="A515-54-359G Aspire  15.6 FHD(1920x1080) IPS/Intel Core i3-10110U 2.10GHz Dual/4GB+256GB SSD/Integrated/noDVD/WiFi/BT4.2/1.0MP/4cell/1.80kg/W10/1Y/BLACK"/>
    <n v="1"/>
    <m/>
    <m/>
    <x v="14"/>
  </r>
  <r>
    <x v="0"/>
    <x v="0"/>
    <s v="SF314-58G-50MJ Swift 3  14.0 FHD(1920x1080)/Intel Core i5-10210U 1.60GHz Quad/8GB+256GB SSD/GF MX250 2GB/WiFi/BT5.0/1.0MP/SD/Fingerprint/3cell/12.0h/1.60kg/noOS/1Y/SILVER"/>
    <n v="8"/>
    <m/>
    <m/>
    <x v="15"/>
  </r>
  <r>
    <x v="0"/>
    <x v="0"/>
    <s v="SF314-58G-57N7 Swift 3  14.0 FHD(1920x1080) IPS/Intel Core i5-10210U 1.60GHz Quad/8GB+256GB SSD/GF MX250 2GB/noDVD/WiFi/BT5.0/1.0MP/SD/Fingerprint/3cell/1.20kg/W10/1Y/SILVER"/>
    <n v="1"/>
    <m/>
    <m/>
    <x v="15"/>
  </r>
  <r>
    <x v="0"/>
    <x v="0"/>
    <s v="SF314-58-71HA Swift 3  14.0 FHD(1920x1080) IPS/Intel Core i7-10510U 1.80GHz Quad/8GB/512GB SSD/Integrated/noDVD/WiFi/BT5.0/1.0MP/SD/Fingerprint/3cell/1.20kg/noOS/1Y/SILVER"/>
    <n v="5"/>
    <m/>
    <m/>
    <x v="16"/>
  </r>
  <r>
    <x v="0"/>
    <x v="0"/>
    <s v="SF314-58-30BG Swift 3  14.0 FHD(1920x1080) IPS/Intel Core i3-10110U 2.10GHz Dual/8GB/256GB SSD/Integrated/noDVD/WiFi/BT5.0/1.0MP/SD/Fingerprint/3cell/1.20kg/W10/1Y/SILVER"/>
    <n v="927"/>
    <m/>
    <m/>
    <x v="16"/>
  </r>
  <r>
    <x v="0"/>
    <x v="0"/>
    <s v="SF314-42-R24N Swift 3  14.0 FHD(1920x1080) IPS/AMD Ryzen 5 4500U 2.3GHz Hexa/8GB+256GB SSD/Integrated/noDVD/WiFi/BT5.0/1.0MP/Fingerprint/1.20kg/noOS/1Y/SILVER"/>
    <n v="1"/>
    <m/>
    <m/>
    <x v="17"/>
  </r>
  <r>
    <x v="0"/>
    <x v="0"/>
    <s v="SF314-42-R420 Swift 3  14.0 FHD(1920x1080) IPS/AMD Ryzen 5 4500U 2.3GHz Hexa/8GB+512GB SSD/Integrated/noDVD/WiFi/BT5.0/1.0MP/Fingerprint/1.20kg/noOS/1Y/SILVER"/>
    <n v="2"/>
    <m/>
    <m/>
    <x v="17"/>
  </r>
  <r>
    <x v="0"/>
    <x v="0"/>
    <s v="SF314-42-R7GQ Swift 3  14.0 FHD(1920x1080) IPS/AMD Ryzen 7 4700U 2.0GHz Octa/8GB+512GB SSD/Integrated/noDVD/WiFi/BT5.0/1.0MP/Fingerprint/1.20kg/noOS/1Y/SILVER"/>
    <n v="2"/>
    <m/>
    <m/>
    <x v="17"/>
  </r>
  <r>
    <x v="0"/>
    <x v="0"/>
    <s v="SF314-42-R21V Swift 3  14.0 FHD(1920x1080) IPS/AMD Ryzen 7 4700U 2.0GHz Octa/8GB+512GB SSD/Integrated/noDVD/WiFi/BT5.0/1.0MP/Fingerprint/1.20kg/W10/1Y/SILVER"/>
    <n v="1"/>
    <m/>
    <m/>
    <x v="17"/>
  </r>
  <r>
    <x v="0"/>
    <x v="0"/>
    <s v="SF314-42-R7PA Swift 3  14.0 FHD(1920x1080) IPS/AMD Ryzen 7 4700U 2.0GHz Octa/16 GB+1TB SSD/Integrated/noDVD/WiFi/BT5.0/1.0MP/Fingerprint/1.20kg/W10/1Y/SILVER"/>
    <n v="3"/>
    <m/>
    <m/>
    <x v="17"/>
  </r>
  <r>
    <x v="0"/>
    <x v="0"/>
    <s v="SF314-42-R35Q Swift 3  14.0 FHD(1920x1080) IPS/AMD Ryzen 3 4300U 2.7GHz Quad/8GB+256GB SSD/Integrated/noDVD/WiFi/BT5.0/1.0MP/Fingerprint/1.20kg/W10/1Y/SILVER"/>
    <n v="2"/>
    <m/>
    <m/>
    <x v="17"/>
  </r>
  <r>
    <x v="0"/>
    <x v="0"/>
    <s v="SF314-42-R1AB Swift 3  14.0 FHD(1920x1080) IPS/AMD Ryzen 5 4500U 2.3GHz Hexa/8GB+512GB SSD/Integrated/noDVD/WiFi/BT5.0/1.0MP/Fingerprint/1.20kg/W10/1Y/SILVER"/>
    <n v="1"/>
    <m/>
    <m/>
    <x v="17"/>
  </r>
  <r>
    <x v="0"/>
    <x v="0"/>
    <s v="TMP215-52-59RK TravelMate  15.6 FHD(1920x1080) IPS nonGLARE/Intel Core i5-10210U 1.60GHz Quad/8 GB+256GB SSD/Integrated/WiFi/BT5.0/1 MP/SD,SDXC,SDHC/Fingerprint/3cell/1,8 kg/W10Pro/3Y/BLACK"/>
    <n v="23"/>
    <m/>
    <m/>
    <x v="18"/>
  </r>
  <r>
    <x v="0"/>
    <x v="0"/>
    <s v="TMP215-52-35RG TravelMate  15.6 FHD(1920x1080) IPS nonGLARE/Intel Core i3-10110U 2.10GHz Dual/8 GB+256GB SSD/Integrated/WiFi/BT5.0/1 MP/SD,SDXC,SDHC/Fingerprint/3cell/1,8 kg/W10Pro/3Y/BLACK"/>
    <n v="13"/>
    <m/>
    <m/>
    <x v="18"/>
  </r>
  <r>
    <x v="0"/>
    <x v="0"/>
    <s v="TMP214-52-581J TravelMate  14.0 FHD(1920x1080) IPS nonGLARE/Intel Core i5-10210U 1.60GHz Quad/8 GB+512GB SSD/Integrated/LTE/WiFi/BT5.0/1 MP/SD,SDXC,SDHC/Fingerprint/3cell/1,63 kg/W10Pro/3Y/BLACK"/>
    <n v="3"/>
    <m/>
    <m/>
    <x v="19"/>
  </r>
  <r>
    <x v="0"/>
    <x v="0"/>
    <s v="TMP614-51T-G2-53KU TravelMate  14.0 FHD(1920x1080) IPS nonGLARE/TOUCH/Intel Core i5-10210U 1.60GHz Quad/8 GB+256GB SSD/Integrated/LTE/WiFi/BT5.0/1 MP/microSD/Fingerprint/4cell/1,19 kg/W10Pro/3Y/BLACK"/>
    <n v="2"/>
    <m/>
    <m/>
    <x v="20"/>
  </r>
  <r>
    <x v="0"/>
    <x v="1"/>
    <s v="Yoga C930-13IKB  13.9 FHD(1920x1080) GLARE/TOUCH/Intel Core i7-8550U 1.80GHz Quad/12GB/512GB SSD+512GB SSD/Integrated/WiFi/BT4.2/1.0MP/Fingerprint+Active Pen/4cell/12.0h/1.38kg/W10/1Y/GREY"/>
    <n v="8"/>
    <m/>
    <m/>
    <x v="21"/>
  </r>
  <r>
    <x v="0"/>
    <x v="1"/>
    <s v="IdeaPad 330-15IKB  15.6 FHD(1920x1080) nonGLARE/Intel Core i3-7020U 2.30GHz Dual/4GB/500GB/GF MX110 2GB/WiFi/BT4.1/0.3MP/4in1/2cell/2.20kg/DOS/1Y/GREY"/>
    <n v="1"/>
    <m/>
    <m/>
    <x v="22"/>
  </r>
  <r>
    <x v="0"/>
    <x v="1"/>
    <s v="IdeaPad 330-15IKBR  15.6 HD(1366x768) nonGLARE/Intel Core i3-7020U 2.30GHz Dual/8GB/1TB/R530 2GB/noDVD/WiFi/BT4.1/0.3MP/SDXC/2cell/2.20kg/W10/1Y/BLACK"/>
    <n v="2"/>
    <m/>
    <m/>
    <x v="23"/>
  </r>
  <r>
    <x v="0"/>
    <x v="1"/>
    <s v="IdeaPad 330s-14IKB  14.0 FHD(1920x1080) IPS nonGLARE/Intel Core i3-8130U 2.20GHz Dual/4GB/1TB/R540 2GB/noDVD/WiFi/BT4.1/1.0MP/SDXC/3cell/1.60kg/W10/1Y/GREY"/>
    <n v="90"/>
    <m/>
    <m/>
    <x v="24"/>
  </r>
  <r>
    <x v="0"/>
    <x v="1"/>
    <s v="IdeaPad L340-15IWL  15.6 FHD(1920x1080) nonGLARE/Intel Pentium 5405U 2.30GHz Dual/4GB/500GB/Integrated/noDVD/WiFi/BT4.2/0.3MP/3cell/2.20kg/DOS/1Y/GREY"/>
    <n v="1"/>
    <m/>
    <m/>
    <x v="25"/>
  </r>
  <r>
    <x v="0"/>
    <x v="1"/>
    <s v="IdeaPad L340-15IWL  15.6 HD(1366x768) nonGLARE/Intel Pentium 5405U 2.30GHz Dual/4GB/500GB/Integrated/noDVD/WiFi/BT4.2/0.3MP/3cell/2.20kg/W10/1Y/GREY"/>
    <n v="2"/>
    <m/>
    <m/>
    <x v="25"/>
  </r>
  <r>
    <x v="0"/>
    <x v="1"/>
    <s v="IdeaPad L340-15IWL  15.6 FHD(1920x1080) nonGLARE/Intel Core i3-8145U 2.10GHz Dual/4GB/128GB SSD/GMA HD620/noDVD/WiFi/BT4.2/0.3MP/9.5h/2.10kg/W10/1Y/PLATINUM GREY"/>
    <n v="1"/>
    <m/>
    <m/>
    <x v="25"/>
  </r>
  <r>
    <x v="0"/>
    <x v="1"/>
    <s v="IdeaPad L340-15IWL  15.6 FHD(1920x1080) nonGLARE/Intel Core i3-8145U 2.10GHz Dual/4GB/512GB SSD/GMA HD620/noDVD/WiFi/BT4.2/0.3MP/9.5h/2.10kg/DOS/1Y/PLATINUM GREY"/>
    <n v="3"/>
    <m/>
    <m/>
    <x v="25"/>
  </r>
  <r>
    <x v="0"/>
    <x v="1"/>
    <s v="IdeaPad L340-15IWL  15.6 FHD(1920x1080) nonGLARE/Intel Pentium 5405U 2.30GHz Dual/4GB/256GB SSD/GMA HD610/WiFi/BT4.2/0.3MP/9.5h/2.10kg/W10/1Y/PLATINUM GREY"/>
    <n v="1"/>
    <m/>
    <m/>
    <x v="25"/>
  </r>
  <r>
    <x v="0"/>
    <x v="1"/>
    <s v="IdeaPad L340-15IRH Gaming  15.6 FHD(1920x1080) IPS nonGLARE/Intel Core i7-9750H 2.60GHz Hexa/16GB/1TB SSD/GF GTX1650 4GB/noDVD/WiFi/BT4.2/1.0MP/9.0h/2.20kg/W10/1Y/GRANITE BLACK"/>
    <n v="9"/>
    <m/>
    <m/>
    <x v="26"/>
  </r>
  <r>
    <x v="0"/>
    <x v="1"/>
    <s v="IdeaPad L340-15IRH Gaming  15.6 FHD(1920x1080) nonGLARE/Intel Core i5-9300H 2.40GHz Quad/8GB/256GB SSD/GF GTX1050 3GB/noDVD/WiFi/BT4.2/1.0MP/9.0h/2.20kg/W10/1Y/GRANITE BLACK"/>
    <n v="5"/>
    <m/>
    <m/>
    <x v="26"/>
  </r>
  <r>
    <x v="0"/>
    <x v="1"/>
    <s v="IdeaPad L340-15IRH Gaming  15.6 FHD(1920x1080) IPS nonGLARE/Intel Core i7-9750H 2.60GHz Hexa/16GB/1TB+128GB SSD/GF GTX1050 3GB/noDVD/WiFi/BT4.2/1.0MP/9.0h/2.20kg/DOS/1Y/GRANITE BLACK"/>
    <n v="6"/>
    <m/>
    <m/>
    <x v="26"/>
  </r>
  <r>
    <x v="0"/>
    <x v="1"/>
    <s v="IdeaPad L340-15IRH Gaming  15.6 FHD(1920x1080) IPS nonGLARE/Intel Core i5-9300H 2.40GHz Quad/8GB/1TB+128GB SSD/GF GTX1050 3GB/noDVD/WiFi/BT4.2/1.0MP/9.0h/2.20kg/DOS/1Y/GRANITE BLACK"/>
    <n v="5"/>
    <m/>
    <m/>
    <x v="26"/>
  </r>
  <r>
    <x v="0"/>
    <x v="1"/>
    <s v="IdeaPad L340-15IRH Gaming  15.6 FHD(1920x1080) IPS nonGLARE/Intel Core i5-9300H 2.40GHz Quad/16GB/1TB+256GB SSD/GF GTX1650 4GB/noDVD/WiFi/BT4.2/1.0MP/9.0h/2.20kg/W10/1Y/GRANITE BLACK"/>
    <n v="33"/>
    <m/>
    <m/>
    <x v="26"/>
  </r>
  <r>
    <x v="0"/>
    <x v="1"/>
    <s v="IdeaPad L340-17IRH Gaming  17.3 FHD(1920x1080) IPS nonGLARE/Intel Core i5-9300H 2.40GHz Quad/16GB/1TB+256GB SSD/GF GTX1650 4GB/noDVD/WiFi/BT4.2/9.0h/2.79kg/W10/1Y/GRANITE BLACK"/>
    <n v="3"/>
    <m/>
    <m/>
    <x v="27"/>
  </r>
  <r>
    <x v="0"/>
    <x v="1"/>
    <s v="IdeaPad L340-17IRH Gaming  17.3 FHD(1920x1080) nonGLARE/Intel Core i5-9300H 2.40GHz Quad/16GB/1TB+128GB SSD/NVIDIA® GeForce® GTX 1050 3GB/HM370/WiFi/BT4.2/1.0MP/9.0h/2,78 кг/W10/1Y/GRANITE BLACK"/>
    <n v="1"/>
    <m/>
    <m/>
    <x v="27"/>
  </r>
  <r>
    <x v="0"/>
    <x v="1"/>
    <s v="IdeaPad L340-17IRH Gaming  17.3 FHD(1920x1080) IPS nonGLARE/Intel Core i7-9750H 2.60GHz Hexa/8GB/1TB+128GB SSD/GF GTX1050 3GB/noDVD/WiFi/BT4.2/9.0h/2.79kg/W10/1Y/GRANITE BLACK"/>
    <n v="6"/>
    <m/>
    <m/>
    <x v="27"/>
  </r>
  <r>
    <x v="0"/>
    <x v="1"/>
    <s v="IdeaPad L340-17IRH Gaming  17.3 FHD(1920x1080)/Intel Core i5-9300H 2.40GHz Quad/8GB/1TB/NVIDIA® GeForce® GTX 1050 3GB/HM370/WiFi/BT4.2/HD Web Camera/9 h/2,78 kg/DOS/1Y/BLACK"/>
    <n v="1"/>
    <m/>
    <m/>
    <x v="27"/>
  </r>
  <r>
    <x v="0"/>
    <x v="1"/>
    <s v="IdeaPad L340-17IRH Gaming  17.3 FHD(1920x1080) IPS nonGLARE/Intel Core i5-9300H 2.40GHz Quad/16GB/1TB+256GB SSD/GF GTX1050 3GB/noDVD/WiFi/BT4.2/1.0MP/9.0h/2.79kg/DOS/1Y/GRANITE BLACK"/>
    <n v="14"/>
    <m/>
    <m/>
    <x v="27"/>
  </r>
  <r>
    <x v="0"/>
    <x v="1"/>
    <s v="IdeaPad L340-17IRH Gaming  17.3 FHD(1920x1080) nonGLARE/Intel Core i5-9300H 2.40GHz Quad/8GB/1TB+128GB SSD/NVIDIA GeForce GTX 1650 4 GB/HM370/WiFi/BT4.2/1.0MP/9.0h/2,78 кг/DOS/1Y/GRANITE BLACK"/>
    <n v="1"/>
    <m/>
    <m/>
    <x v="27"/>
  </r>
  <r>
    <x v="0"/>
    <x v="1"/>
    <s v="IdeaPad L340-17IRH Gaming  17.3 FHD(1920x1080) IPS nonGLARE/Intel Core i7-9750H 2.60GHz Hexa/8GB/1TB+128GB SSD/GF GTX1650 4GB/noDVD/WiFi/BT4.2/1.0MP/9.0h/2.79kg/DOS/1Y/GRANITE BLACK"/>
    <n v="3"/>
    <m/>
    <m/>
    <x v="27"/>
  </r>
  <r>
    <x v="0"/>
    <x v="1"/>
    <s v="IdeaPad L340-15API  15.6 FHD(1920x1080) nonGLARE/AMD Ryzen 3 3200U 2.6GHz Dual/4GB/128GB SSD/R Vega 3/noDVD/WiFi/BT4.2/0.3MP/8.5h/2.20kg/DOS/1Y/GRANITE BLACK"/>
    <n v="54"/>
    <m/>
    <m/>
    <x v="28"/>
  </r>
  <r>
    <x v="0"/>
    <x v="1"/>
    <s v="IdeaPad L340-15API  15.6 FHD(1920x1080) nonGLARE/AMD Ryzen 3 3200U 2.6GHz Dual/4GB/256GB SSD/R Vega 3/noDVD/WiFi/BT4.2/0.3MP/8.5h/2.20kg/DOS/1Y/GRANITE BLACK"/>
    <n v="144"/>
    <m/>
    <m/>
    <x v="28"/>
  </r>
  <r>
    <x v="0"/>
    <x v="1"/>
    <s v="IdeaPad L340-15API  15.6 FHD(1920x1080) nonGLARE/AMD Ryzen 3 3200U 2.6GHz Dual/8GB/1TB/R Vega 3/WiFi/BT4.2/0.3MP/8.5h/2.20kg/DOS/1Y/PLATINUM GREY"/>
    <n v="185"/>
    <m/>
    <m/>
    <x v="28"/>
  </r>
  <r>
    <x v="0"/>
    <x v="1"/>
    <s v="IdeaPad L340-15API  15.6 FHD(1920x1080) nonGLARE/AMD Ryzen 3 3200U 2.6GHz Dual/8GB/1TB+128GB SSD/R Vega 3/noDVD/WiFi/BT4.2/0.3MP/8.5h/2.20kg/DOS/1Y/PLATINUM GREY"/>
    <n v="175"/>
    <m/>
    <m/>
    <x v="28"/>
  </r>
  <r>
    <x v="0"/>
    <x v="1"/>
    <s v="IdeaPad L340-15API  15.6 FHD(1920x1080) nonGLARE/AMD Ryzen 3 3200U 2.6GHz Dual/8GB/256GB SSD/R Vega 3/noDVD/WiFi/BT4.2/0.3MP/8.5h/2.20kg/DOS/1Y/GRANITE BLACK"/>
    <n v="175"/>
    <m/>
    <m/>
    <x v="28"/>
  </r>
  <r>
    <x v="0"/>
    <x v="1"/>
    <s v="IdeaPad L340-15API  15.6 FHD(1920x1080) nonGLARE/AMD Ryzen 5 3500U 2.1GHz Quad/4GB/128GB SSD/R Vega 8/noDVD/WiFi/BT4.2/0.3MP/8.5h/2.20kg/DOS/1Y/PLATINUM GREY"/>
    <n v="3"/>
    <m/>
    <m/>
    <x v="28"/>
  </r>
  <r>
    <x v="0"/>
    <x v="1"/>
    <s v="IdeaPad L340-15API  15.6 FHD(1920x1080) nonGLARE/AMD Ryzen 5 3500U 2.1GHz Quad/4GB/256GB SSD/R Vega 8/noDVD/WiFi/BT4.2/0.3MP/8.5h/2.20kg/DOS/1Y/GRANITE BLACK"/>
    <n v="5"/>
    <m/>
    <m/>
    <x v="28"/>
  </r>
  <r>
    <x v="0"/>
    <x v="1"/>
    <s v="IdeaPad L340-15API  15.6 FHD(1920x1080) nonGLARE/AMD Ryzen 5 3500U 2.1GHz Quad/8GB/1TB/R Vega 8/WiFi/BT4.2/0.3MP/8.5h/2.20kg/DOS/1Y/GRANITE BLACK"/>
    <n v="159"/>
    <m/>
    <m/>
    <x v="28"/>
  </r>
  <r>
    <x v="0"/>
    <x v="1"/>
    <s v="IdeaPad L340-15API  15.6 FHD(1920x1080) nonGLARE/AMD Ryzen 5 3500U 2.1GHz Quad/8GB/256GB SSD/R Vega 8/noDVD/WiFi/BT4.2/0.3MP/8.5h/2.20kg/DOS/1Y/PLATINUM GREY"/>
    <n v="85"/>
    <m/>
    <m/>
    <x v="28"/>
  </r>
  <r>
    <x v="0"/>
    <x v="1"/>
    <s v="IdeaPad L340-15API  15.6 HD(1366x768) nonGLARE/AMD Ryzen 3 3200U 2.6GHz Dual/8GB/256GB SSD/R Vega 3/noDVD/WiFi/BT4.2/0.3MP/2.20kg/Windows 10 Home S/1Y/GRANITE BLACK"/>
    <n v="25"/>
    <m/>
    <m/>
    <x v="28"/>
  </r>
  <r>
    <x v="0"/>
    <x v="1"/>
    <s v="IdeaPad L340-15API  15.6 FHD(1920x1080) nonGLARE/AMD Ryzen 5 3500U 2.1GHz Quad/4GB/1TB/R Vega 8/WiFi/BT4.2/0.3MP/8.5h/2.20kg/Windows 10 Home S/1Y/PLATINUM GREY"/>
    <n v="12"/>
    <m/>
    <m/>
    <x v="28"/>
  </r>
  <r>
    <x v="0"/>
    <x v="1"/>
    <s v="IdeaPad L340-15API  15.6 FHD(1920x1080) nonGLARE/AMD Ryzen 5 3500U 2.1GHz Quad/4GB/1TB+128GB SSD/R Vega 8/noDVD/WiFi/BT4.2/0.3MP/2.20kg/Windows 10 Home S/1Y/GRANITE BLACK"/>
    <n v="1"/>
    <m/>
    <m/>
    <x v="28"/>
  </r>
  <r>
    <x v="0"/>
    <x v="1"/>
    <s v="IdeaPad L340-15API  15.6 HD(1366x768)/AMD Ryzen 5 3500U 2.1GHz Quad/8GB+256GB SSD/R Vega 3/noDVD/WiFi/BT4.1/0.3MP/3cell/2.20kg/W10/1Y/GREY"/>
    <n v="68"/>
    <m/>
    <m/>
    <x v="28"/>
  </r>
  <r>
    <x v="0"/>
    <x v="1"/>
    <s v="IdeaPad L340-15API  15.6 FHD(1920x1080) nonGLARE/AMD Athlon 300U 2.40GHz Dual/4GB/256GB SSD/R Vega 3/noDVD/WiFi/BT4.2/0.3MP/8.5h/2.20kg/DOS/1Y/GRANITE BLACK"/>
    <n v="1"/>
    <m/>
    <m/>
    <x v="28"/>
  </r>
  <r>
    <x v="0"/>
    <x v="1"/>
    <s v="IdeaPad L340-15API  15.6 FHD(1920x1080) nonGLARE/AMD Athlon 300U 2.40GHz Dual/4GB/128GB SSD/R Vega 3/noDVD/WiFi/BT4.2/0.3MP/8.5h/2.20kg/DOS/1Y/GRANITE BLACK"/>
    <n v="5"/>
    <m/>
    <m/>
    <x v="28"/>
  </r>
  <r>
    <x v="0"/>
    <x v="1"/>
    <s v="IdeaPad L340-15API  15.6 WXGA(1366x768) nonGLARE/AMD Athlon 300U 2.40GHz Dual/4GB/256GB SSD/R Vega 3/noDVD/WiFi/BT4.2/0.3MP/8.5h/2.20kg/W10/1Y/GRANITE BLACK"/>
    <n v="15"/>
    <m/>
    <m/>
    <x v="28"/>
  </r>
  <r>
    <x v="0"/>
    <x v="1"/>
    <s v="IdeaPad L340-15API  15.6 FHD(1920x1080) nonGLARE/AMD Athlon 300U 2.40GHz Dual/8GB/128GB SSD/R Vega 3/WiFi/BT4.2/0.3MP/8.5h/2.20kg/DOS/1Y/GRANITE BLACK"/>
    <n v="1"/>
    <m/>
    <m/>
    <x v="28"/>
  </r>
  <r>
    <x v="0"/>
    <x v="1"/>
    <s v="IdeaPad L340-15API  15.6 FHD(1920x1080) nonGLARE/AMD Athlon 300U 2.40GHz Dual/8GB/1TB/R Vega 3/noDVD/WiFi/BT4.2/0.3MP/8.5h/2.20kg/DOS/1Y/GRANITE BLACK"/>
    <n v="1"/>
    <m/>
    <m/>
    <x v="28"/>
  </r>
  <r>
    <x v="0"/>
    <x v="1"/>
    <s v="IdeaPad L340-15API  15.6 FHD(1920x1080) nonGLARE/AMD Athlon 300U 2.40GHz Dual/4GB/256GB SSD/R Vega 3/noDVD/WiFi/BT4.2/0.3MP/8.5h/2.20kg/W10/1Y/PLATINUM GREY"/>
    <n v="17"/>
    <m/>
    <m/>
    <x v="28"/>
  </r>
  <r>
    <x v="0"/>
    <x v="1"/>
    <s v="IdeaPad L340-15API  15.6 FHD(1920x1080) nonGLARE/AMD Ryzen 7 3700U 2.3GHz Quad/8GB/256GB SSD/R Vega 10/WiFi/BT4.2/0.3MP/8.5h/2.20kg/Windows 10 Home S/1Y/PLATINUM GREY"/>
    <n v="1"/>
    <m/>
    <m/>
    <x v="28"/>
  </r>
  <r>
    <x v="0"/>
    <x v="1"/>
    <s v="IdeaPad L340-17API  17.3 HD+(1600x900)/AMD Ryzen 7 3700U 2.3GHz Quad/8GB/1TB+128GB SSD/RX Vega 10/WiFi/BT4.2/0.3MP/7,5 h/2,8 kg/W10/1Y/GRANITE BLACK"/>
    <n v="13"/>
    <m/>
    <m/>
    <x v="29"/>
  </r>
  <r>
    <x v="0"/>
    <x v="1"/>
    <s v="IdeaPad S540-14IML  14.0 FHD(1920x1080) IPS GLOSSY/Intel Core i5-10210U 1.60GHz Quad/8GB/512GB SSD/GMA HD/noDVD/WiFi/BT4.2/1.0MP/4in1/12.0h/1.80kg/DOS/1Y/MINERAL GREY"/>
    <n v="5"/>
    <m/>
    <m/>
    <x v="30"/>
  </r>
  <r>
    <x v="0"/>
    <x v="1"/>
    <s v="IdeaPad S540-15IML  15.6 FHD(1920x1080) IPS GLOSSY/Intel Core i5-10210U 1.60GHz Quad/8GB/256GB SSD/GMA HD/noDVD/WiFi/BT4.2/1.0MP/4in1/12.0h/1.80kg/W10/1Y/BLUE"/>
    <n v="3"/>
    <m/>
    <m/>
    <x v="31"/>
  </r>
  <r>
    <x v="0"/>
    <x v="1"/>
    <s v="Yoga C940-14IIL  14.0 FHD(1920x1080) IPS GLOSSY/TOUCH/Intel Core i5-1035G4 1.10GHz Quad/16GB/1TB SSD/Integrated/WiFi/BT5.0/1.0MP/4in1/Fingerprint+Active Pen/17,8 ч/1.35kg/W10/1Y/IRON GREY"/>
    <n v="1"/>
    <m/>
    <m/>
    <x v="32"/>
  </r>
  <r>
    <x v="0"/>
    <x v="1"/>
    <s v="Yoga C940-14IIL  14 UHD(3840x2160) GLOSSY/TOUCH/Intel Core i7-1065G7 1.30GHz Quad/16GB/2TB SSD/Integrated/WiFi/BT5.0/HD Web Camera/Fingerprint+Active Pen/17,8 ч/1.35kg/W10/1Y/IRON GREY"/>
    <n v="10"/>
    <m/>
    <m/>
    <x v="32"/>
  </r>
  <r>
    <x v="0"/>
    <x v="1"/>
    <s v="Yoga S740-14IIL  14.0 FHD(1920x1080) IPS GLOSSY/nonTOUCH/Intel Core i5-1035G4 1.10GHz Quad/8GB/256GB SSD/Integrated/noDVD/WiFi/BT5.0/1.0MP/15.0h/1.40kg/W10/1Y/IRON GREY"/>
    <n v="2"/>
    <m/>
    <m/>
    <x v="33"/>
  </r>
  <r>
    <x v="0"/>
    <x v="1"/>
    <s v="Yoga S740-14IIL  14.0 UHD(3840x2160) IPS GLOSSY/nonTOUCH/Intel Core i7-1065G7 1.30GHz Quad/16GB/512GB SSD/Integrated/noDVD/WiFi/BT5.0/1.0MP/15.0h/1.40kg/W10/1Y/GOLD"/>
    <n v="2"/>
    <m/>
    <m/>
    <x v="33"/>
  </r>
  <r>
    <x v="0"/>
    <x v="1"/>
    <s v="Yoga C740-14IML  14.0 FHD(1920x1080) IPS nonGLARE/TOUCH/Intel Core i5-10210U 1.60GHz Quad/16GB/1TB SSD/GMA HD/noDVD/WiFi/BT5.0/1.0MP/Active Pen/13.0h/1.40kg/W10/1Y/IRON GREY"/>
    <n v="10"/>
    <m/>
    <m/>
    <x v="34"/>
  </r>
  <r>
    <x v="0"/>
    <x v="1"/>
    <s v="Yoga C940-15IRH  15.6 UHD(3840x2160) IPS GLOSSY/TOUCH/Intel Core i7-9750H 2.60GHz Hexa/16GB/1TB SSD/NVIDIA GeForce GTX 1650 Max-Q 4GB/WiFi/BT5.0/HD Web Camera/Active Pen/9.0h/2 kg/W10/1Y/IRON GREY"/>
    <n v="5"/>
    <m/>
    <m/>
    <x v="35"/>
  </r>
  <r>
    <x v="0"/>
    <x v="1"/>
    <s v="IdeaPad 3 17ADA05  17.3 HD+(1600x900)/AMD Ryzen 3 3250U 2.3Ghz Dual/4GB/1TB/Integrated/WiFi/BT5.0/0,3 MP/4in1/8 h/2,2 kg/DOS/1Y/PLATINUM GREY"/>
    <n v="29"/>
    <m/>
    <m/>
    <x v="36"/>
  </r>
  <r>
    <x v="0"/>
    <x v="1"/>
    <s v="IdeaPad 3 17IML05  17.3 FHD(1920x1080)/Intel Pentium 6405U 2.40GHz Dual/8GB/1TB/Integrated/noDVD/WiFi/BT5.0/0.3MP/4in1/9.0h/2,2 kg/DOS/1Y/PLATINUM GREY"/>
    <n v="2"/>
    <m/>
    <m/>
    <x v="37"/>
  </r>
  <r>
    <x v="0"/>
    <x v="1"/>
    <s v="IdeaPad 3 17IML05  17.3 HD+(1600x900)/Intel Pentium 6405U 2.40GHz Dual/4GB/1TB/Integrated/noDVD/WiFi/BT5.0/0.3MP/4in1/9.0h/2,2 kg/DOS/1Y/PLATINUM GREY"/>
    <n v="10"/>
    <m/>
    <m/>
    <x v="37"/>
  </r>
  <r>
    <x v="0"/>
    <x v="1"/>
    <s v="IdeaPad S540-13IML  13.3 WQXGA(2560x1600) GLOSSY/Intel Core i5-10210U 1.60GHz Quad/16GB/512GB SSD/Integrated/WiFi/BT5.0/HD Web Camera/1,25 kg/W10/1Y/BLUE"/>
    <n v="27"/>
    <m/>
    <m/>
    <x v="38"/>
  </r>
  <r>
    <x v="0"/>
    <x v="1"/>
    <s v="IdeaPad S540-13IML  13.3 WQXGA(2560x1600) GLOSSY/Intel Core i7-10510U 1.80GHz Quad/16 GB/512GB SSD/GF MX250 2 GB/WiFi/BT5.0/1 MP/18 h/1,28 kg/W10/1Y/BLUE"/>
    <n v="24"/>
    <m/>
    <m/>
    <x v="38"/>
  </r>
  <r>
    <x v="0"/>
    <x v="1"/>
    <s v="IdeaPad S540-13API  13.3 WQXGA(2560x1600) GLOSSY/AMD Ryzen 5 3550H 2.1GHz Quad/8GB/256GB SSD/R Vega 8/noDVD/WiFi/BT5.0/HD Web Camera/1.25kg/W10/1Y/BLUE"/>
    <n v="14"/>
    <m/>
    <m/>
    <x v="39"/>
  </r>
  <r>
    <x v="0"/>
    <x v="1"/>
    <s v="IdeaPad S540-13API  13.3 WQXGA(2560x1600) GLOSSY/AMD Ryzen 7 3750U 2.3GHz Quad/16GB/512GB SSD/R Vega 10/noDVD/WiFi/BT5.0/HD Web Camera/1.25kg/W10/1Y/BLUE"/>
    <n v="9"/>
    <m/>
    <m/>
    <x v="39"/>
  </r>
  <r>
    <x v="0"/>
    <x v="1"/>
    <s v="IdeaPad L3 15IML05  15.6 FHD(1920x1080)/Intel Core i3-10110U 2.10GHz Dual/4 GB/256GB SSD/Integrated/WiFi/BT5.0/0,3 MP/9,5 h/2,2 kg/DOS/1Y/PLATINUM GREY"/>
    <n v="10"/>
    <m/>
    <m/>
    <x v="40"/>
  </r>
  <r>
    <x v="0"/>
    <x v="1"/>
    <s v="IdeaPad L3 15IML05 15.6 FHD(1920x1080)/Intel Core i5-10210U 1.60GHz Quad/4GB/256GB SSD/Integrated/WiFi/BT5.0/0,3 MP/9,5 h/2,2 kg/DOS/1Y/PLATINUM GREY"/>
    <n v="25"/>
    <m/>
    <m/>
    <x v="40"/>
  </r>
  <r>
    <x v="0"/>
    <x v="1"/>
    <s v="IdeaPad L3 15IML05  15.6 FHD(1920x1080)/Intel Celeron 5205U 1.90GHz Dual/4GB/256GB SSD/Integrated/WiFi/BT5.0/0,3 MP/9,5 h/2,2 kg/DOS/1Y/PLATINUM GREY"/>
    <n v="2"/>
    <m/>
    <m/>
    <x v="40"/>
  </r>
  <r>
    <x v="0"/>
    <x v="1"/>
    <s v="IdeaPad L3 15IML05  15.6 FHD(1920x1080)/Intel Celeron 5205U 1.90GHz Dual/4GB/256GB SSD/Integrated/WiFi/BT5.0/0,3 MP/9,5 h/2,2 kg/W10/1Y/PLATINUM GREY"/>
    <n v="1"/>
    <m/>
    <m/>
    <x v="40"/>
  </r>
  <r>
    <x v="0"/>
    <x v="1"/>
    <s v="IdeaPad L3 15IML05  15.6 FHD(1920x1080)/Intel Pentium 6405U 2.40GHz Dual/8GB/256GB SSD/Integrated/WiFi/BT5.0/0,3 MP/9,5 h/2,2 kg/DOS/1Y/PLATINUM GREY"/>
    <n v="1"/>
    <m/>
    <m/>
    <x v="40"/>
  </r>
  <r>
    <x v="0"/>
    <x v="1"/>
    <s v="IdeaPad L3 15IML05  15.6 FHD(1920x1080)/Intel Celeron 5205U 1.90GHz Dual/8GB/256GB SSD/Integrated/WiFi/BT5.0/0,3 MP/9,5 h/2,2 kg/DOS/1Y/PLATINUM GREY"/>
    <n v="5"/>
    <m/>
    <m/>
    <x v="40"/>
  </r>
  <r>
    <x v="0"/>
    <x v="1"/>
    <s v="IdeaPad L3 15IML05  15.6 FHD(1920x1080)/Intel Core i5-10210U 1.60GHz Quad/8GB/256GB SSD/Integrated/WiFi/BT5.0/0,3 MP/9,5 h/2,2 kg/DOS/1Y/PLATINUM GREY"/>
    <n v="242"/>
    <m/>
    <m/>
    <x v="40"/>
  </r>
  <r>
    <x v="0"/>
    <x v="1"/>
    <s v="IdeaPad L3 15IML05  15.6 FHD(1920x1080)/Intel Core i3-10110U 2.10GHz Dual/8GB/256GB SSD/Integrated/WiFi/BT5.0/0,3 MP/9,5 h/2,2 kg/DOS/1Y/PLATINUM GREY"/>
    <n v="3"/>
    <m/>
    <m/>
    <x v="40"/>
  </r>
  <r>
    <x v="0"/>
    <x v="1"/>
    <s v="IdeaPad 5 14IIL05  14.0 FHD(1920x1080)/Intel Core i5-1035G1 1.00GHz Quad/8GB/512GB SSD/Integrated/WiFi/5.1/HD Web Camera/4in1/11 h/1,39 kg/DOS/1Y/GREY"/>
    <n v="110"/>
    <m/>
    <m/>
    <x v="41"/>
  </r>
  <r>
    <x v="0"/>
    <x v="1"/>
    <s v="IdeaPad 5 15IIL05  15.6 FHD(1920x1080)/Intel Core i5-1035G1 1.00GHz Quad/8GB/256GB SSD/Integrated/WiFi/BT5.0/HD Web Camera/4in1/11 h/1,66 kg/DOS/1Y/GREY"/>
    <n v="41"/>
    <m/>
    <m/>
    <x v="42"/>
  </r>
  <r>
    <x v="0"/>
    <x v="1"/>
    <s v="IdeaPad 5 15IIL05  39,6 cm (15.6) FHD(1920x1080)/Intel Core i3-1005G1 1.20GHz Dual/8 GB/256GB SSD/Integrated/WiFi/BT5.0/1 MP/4in1/11 h/1,66 kg/DOS/1Y/BLUE"/>
    <n v="179"/>
    <m/>
    <m/>
    <x v="42"/>
  </r>
  <r>
    <x v="0"/>
    <x v="1"/>
    <s v="IdeaPad 5 15IIL05  39,6 cm (15.6) FHD(1920x1080)/Intel Core i3-1005G1 1.20GHz Dual/8 GB/512GB SSD/Integrated/WiFi/BT5.0/HD Web Camera/4in1/11 h/1,66 kg/DOS/1Y/GREY"/>
    <n v="163"/>
    <m/>
    <m/>
    <x v="42"/>
  </r>
  <r>
    <x v="0"/>
    <x v="1"/>
    <s v="IdeaPad 5 14ARE05  14.0 FHD(1920x1080)/AMD Ryzen 7 4700U 2.0GHz Octa/16GB/256GB SSD/Integrated/noDVD/WiFi/BT5.0/HD Web Camera/4in1/BLKB+FPR+USB-C/14 h/1,38 kg/DOS/1Y/GREY"/>
    <n v="25"/>
    <m/>
    <m/>
    <x v="43"/>
  </r>
  <r>
    <x v="0"/>
    <x v="1"/>
    <s v="IdeaPad 5 15ARE05  15.6 FHD(1920x1080)/AMD Ryzen 5 4500U 2.3GHz Hexa/8GB/256GB SSD/Integrated/noDVD/WiFi/BT5.1/HD Web Camera/4in1/14 h/1,66 kg/W10/1Y/GREY"/>
    <n v="57"/>
    <m/>
    <m/>
    <x v="44"/>
  </r>
  <r>
    <x v="0"/>
    <x v="2"/>
    <s v="Prestige 14 A10SC-059RU (MS-14C1)  14.0 FHD(1920x1080)/Intel Core i5-10210U 1.60GHz Quad/16GB+512GB SSD/GF GTX1650 MAX-Q 4GB/noDVD/WiFi/BT5.0/1.0MP/SD/IPS-Level/3cell/1.29kg/W10/1Y/GREY"/>
    <n v="13"/>
    <m/>
    <m/>
    <x v="45"/>
  </r>
  <r>
    <x v="0"/>
    <x v="2"/>
    <s v="Modern 14 B10MW-023XRU (MS-14D1)  14.0 FHD(1920x1080)/Intel Core i5-10210U 1.60GHz Quad/8GB+512GB SSD/Integrated/WiFi/BT5.0/1.0MP/microSD/IPS-evel/3cell/1,3 kg/W10/1Y/BLACK"/>
    <n v="3"/>
    <m/>
    <m/>
    <x v="46"/>
  </r>
  <r>
    <x v="0"/>
    <x v="2"/>
    <s v="GE66 Raider 10SF-016RU (MS-1541)  15.6 FHD(1920x1080)/Intel Core i7-10750H 2.60GHz Hexa/16GB+512GB SSD/GF RTX2060 6GB/HM470/WiFi/BT5.1/2.0MP/SDXC/4cell/2.38 kg/W10/2Y/BLACK"/>
    <n v="307"/>
    <m/>
    <m/>
    <x v="47"/>
  </r>
  <r>
    <x v="0"/>
    <x v="2"/>
    <s v="GE66 Raider 10SFS-029RU (MS-1541)  15.6 FHD(1920x1080)/Intel Core i9-10980HK 2.40GHz Octa/16GB+1TB SSD/GF RTX2070 MAX Q 8GB/HM470/WiFi/BT5.1/2.0MP/SDXC/4cell/2.38 kg/W10/2Y/BLACK"/>
    <n v="3"/>
    <m/>
    <m/>
    <x v="47"/>
  </r>
  <r>
    <x v="0"/>
    <x v="2"/>
    <s v="Modern 15 A10RB-015RU (MS-1551)  15.6 FHD(1920x1080)/Intel Core i7-10510U 1.80GHz Quad/16GB+512GB SSD/GF MX250 2GB/noDVD/WiFi/BT5.0/1.0MP/microSD/IPS-Level/3cell/1.60kg/W10/1Y/GREY"/>
    <n v="9"/>
    <m/>
    <m/>
    <x v="48"/>
  </r>
  <r>
    <x v="0"/>
    <x v="2"/>
    <s v="Modern 15 A10RB-016RU (MS-1551)  15.6 FHD(1920x1080)/Intel Core i5-10210U 1.60GHz Quad/8GB+512GB SSD/GF MX250 2GB/noDVD/WiFi/BT5.0/1.0MP/microSD/IPS-Level/3cell/1.60kg/W10/1Y/GREY"/>
    <n v="5"/>
    <m/>
    <m/>
    <x v="48"/>
  </r>
  <r>
    <x v="0"/>
    <x v="2"/>
    <s v="Modern 15 A10RAS-272RU Modern (MS-1551)  15.6 FHD(1920x1080)/Intel Core i7-10510U 1.80GHz Quad/16GB+512GB SSD/GF MX330 2GB/WiFi/BT5.0/1.0MP/microSD/IPS-Level/3cell/1.60kg/W10/1Y/BLACK"/>
    <n v="2"/>
    <m/>
    <m/>
    <x v="48"/>
  </r>
  <r>
    <x v="0"/>
    <x v="2"/>
    <s v="P65 Creator 9SE-648RU (MS-16Q4)  15.6 FHD(1920x1080)/Intel Core i7-9750H 2.60GHz Hexa/16GB+512GB SSD/GF RTX2060 6GB/HM370/noDVD/WiFi/BT5.0/1.0MP/IPS-Level/4cell/1.90kg/W10/2Y/SILVER"/>
    <n v="6"/>
    <m/>
    <m/>
    <x v="49"/>
  </r>
  <r>
    <x v="0"/>
    <x v="2"/>
    <s v="GF63 Thin 9RCX-867XRU (MS-16R3)  15.6 FHD(1920x1080)/Intel Core i7-9750H 2.60GHz Hexa/8GB/1TB/GF GTX1050Ti 4GB/HM370/noDVD/WiFi/BT5.0/1.0MP/SDXC/IPS-Level/3cell/2.20kg/DOS/1Y/BLACK"/>
    <n v="25"/>
    <m/>
    <m/>
    <x v="50"/>
  </r>
  <r>
    <x v="0"/>
    <x v="2"/>
    <s v="GF63 Thin 9RCX-868XRU (MS-16R3)  15.6 FHD(1920x1080)/Intel Core i5-9300H 2.40GHz Quad/8GB/1TB/GF GTX1050Ti 4GB/HM370/noDVD/WiFi/BT5.0/1.0MP/SDXC/IPS-Level/3cell/2.20kg/DOS/1Y/BLACK"/>
    <n v="50"/>
    <m/>
    <m/>
    <x v="50"/>
  </r>
  <r>
    <x v="0"/>
    <x v="2"/>
    <s v="GF63 Thin 9RCX-869RU (MS-16R3)  15.6 FHD(1920x1080)/Intel Core i5-9300H 2.40GHz Quad/8GB/1TB+128GB SSD/GF GTX1050Ti 4GB/HM370/noDVD/WiFi/BT5.0/1.0MP/SDXC/IPS-Level/3cell/2.20kg/W10/1Y/BLACK"/>
    <n v="25"/>
    <m/>
    <m/>
    <x v="50"/>
  </r>
  <r>
    <x v="0"/>
    <x v="2"/>
    <s v="GF63 Thin 9SCXR-442XRU (MS-16R4)  15.6 FHD(1920x1080)/Intel Core i5-9300H 2.40GHz Quad/8 GB+512GB SSD/GF GTX1650 MAX-Q 4GB/HM470/noDVD/WiFi/BT5.0/1.0MP/SDXC/IPS-Level/3cell/2,2 kg/DOS/1Y/BLACK"/>
    <n v="56"/>
    <m/>
    <m/>
    <x v="50"/>
  </r>
  <r>
    <x v="0"/>
    <x v="2"/>
    <s v="GF63 Thin 9SCXR-454RU (MS-16R4)  15.6 FHD(1920x1080)/Intel Core i7-9750H 2.60GHz Hexa/8 GB+512GB SSD/GF GTX1650 MAX-Q 4GB/HM470/noDVD/WiFi/BT5.0/1.0MP/SDXC/IPS-Level/3cell/2,2 kg/W10/1Y/BLACK"/>
    <n v="1"/>
    <m/>
    <m/>
    <x v="50"/>
  </r>
  <r>
    <x v="0"/>
    <x v="2"/>
    <s v="GF63 Thin 9SCXR-458RU (MS-16R4)  15.6 FHD(1920x1080)/Intel Core i5-9300H 2.40GHz Quad/8 GB+512GB SSD/GF GTX1650 MAX-Q 4GB/HM470/noDVD/WiFi/BT5.0/1.0MP/SDXC/IPS-Level/3cell/2,2 kg/W10/1Y/BLACK"/>
    <n v="2"/>
    <m/>
    <m/>
    <x v="50"/>
  </r>
  <r>
    <x v="0"/>
    <x v="2"/>
    <s v="Prestige 15 A10SC-027RU (MS-16S3)  15.6 FHD(1920x1080)/Intel Core i7-10710U 1.10GHz Hexa/16GB+512GB SSD/GF GTX1650 MAX-Q 4GB/noDVD/WiFi/BT5.0/1.0MP/microSD/IPS-Level/4cell/1.60kg/W10"/>
    <n v="8"/>
    <m/>
    <m/>
    <x v="51"/>
  </r>
  <r>
    <x v="0"/>
    <x v="2"/>
    <s v="Prestige 15 A10SC-037RU Prestige (MS-16S3)  15.6 UHD(3840x2160)/Intel Core i7-10710U 1.10GHz Hexa/32GB+1TB SSD/NVIDIA GeForce GTX 1650 Max-Q 4GB/WiFi/BT5.0/1.0MP/microSD/4cell/1.60kg/W10/1Y/GREY"/>
    <n v="4"/>
    <m/>
    <m/>
    <x v="51"/>
  </r>
  <r>
    <x v="0"/>
    <x v="2"/>
    <s v="GP65 Leopard 10SFK-254XRU (MS-16U7)  15.6 FHD(1920x1080)/Intel Core i7-10750H 2.60GHz Hexa/16GB+512GB SSD/GF RTX2070 8GB/HM470/WiFi/BT5.1/1.0MP/SDXC/IPS-Level/6cell/2.30kg/DOS/1Y/BLACK"/>
    <n v="4"/>
    <m/>
    <m/>
    <x v="52"/>
  </r>
  <r>
    <x v="0"/>
    <x v="2"/>
    <s v="GL65 Leopard 10SDK-229RU (MS-16U7)  15.6 FHD(1920x1080)/Intel Core i7-10750H 2.60GHz Hexa/16GB+512GB SSD/GF GTX1660Ti 6GB/HM470/noDVD/WiFi/BT5.1/1.0MP/SDXC/IPS-Level/6cell/2.30kg/W10/1Y/BLACK"/>
    <n v="3"/>
    <m/>
    <m/>
    <x v="53"/>
  </r>
  <r>
    <x v="0"/>
    <x v="2"/>
    <s v="GL65 Leopard 10SCXR-023XRU (MS-16U8)  15.6 FHD(1920x1080)/Intel Core i7-10750H 2.60GHz Hexa/8GB/1TB+128GB SSD/GF GTX1650 4GB/HM470/noDVD/WiFi/BT5.1/1.0MP/SDXC/IPS-Level/6cell/2.30kg/DOS/1Y/BLACK"/>
    <n v="6"/>
    <m/>
    <m/>
    <x v="53"/>
  </r>
  <r>
    <x v="0"/>
    <x v="2"/>
    <s v="GL65 Leopard 10SCXR-024XRU (MS-16U8)  15.6 FHD(1920x1080)/Intel Core i5-10300H 2.50GHz Quad/8GB+512GB SSD/GF GTX1650 4GB/HM470/noDVD/WiFi/BT5.1/1.0MP/SDXC/IPS-Level/6cell/2.30kg/DOS/1Y/BLACK"/>
    <n v="18"/>
    <m/>
    <m/>
    <x v="53"/>
  </r>
  <r>
    <x v="0"/>
    <x v="2"/>
    <s v="GS66 Stealth 10SFS-249RU (MS-16V1)  15.6 FHD(1920x1080)/Intel Core i9-10980HK 2.40GHz Octa/32GB+1TB SSD/GF RTX2070 MAX Q 8GB/HM470/noDVD/WiFi/BT5.1/1.0MP/4cell/2.10kg/W10/2Y/BLACK"/>
    <n v="3"/>
    <m/>
    <m/>
    <x v="54"/>
  </r>
  <r>
    <x v="0"/>
    <x v="2"/>
    <s v="GS66 Stealth 10SD-403RU (MS-16V1)  15.6 FHD(1920x1080)/Intel Core i7-10750H 2.60GHz Hexa/16 GB+512GB SSD/GF GTX1660Ti 6GB/HM470/WiFi/BT5.1/1.0MP/4cell/2,1 kg/W10/2Y/BLACK"/>
    <n v="1"/>
    <m/>
    <m/>
    <x v="54"/>
  </r>
  <r>
    <x v="0"/>
    <x v="2"/>
    <s v="GL75 9SDK-264XRU (MS-17E5)  17.3 FHD(1920x1080)/Intel Core i7-9750H 2.60GHz Hexa/16GB/1TB+128GB SSD/GF GTX1660Ti 6GB/HM370/noDVD/WiFi/BT5.0/1.0MP/SD,SDHC,SDXC/IPS-Level/6cell/2.60kg/DOS/1Y/BLACK"/>
    <n v="22"/>
    <m/>
    <m/>
    <x v="55"/>
  </r>
  <r>
    <x v="0"/>
    <x v="2"/>
    <s v="GP75 Leopard 10SFK-201RU (MS-17E7)  17.3 FHD(1920x1080)/Intel Core i7-10750H 2.60GHz Hexa/16GB/1TB+512GB SSD/GF RTX2070 8GB/HM470/noDVD/WiFi/BT5.1/1.0MP/SDXC/IPS-Level/6cell/2.60kg/W10/1Y/BLACK"/>
    <n v="5"/>
    <m/>
    <m/>
    <x v="56"/>
  </r>
  <r>
    <x v="0"/>
    <x v="2"/>
    <s v="GP75 Leopard 10SFK-210RU (MS-17E7)  17.3 FHD(1920x1080)/Intel Core i7-10750H 2.60GHz Hexa/16GB/1TB+256GB SSD/GF RTX2070 8GB/HM470/noDVD/WiFi/BT5.1/1.0MP/SDXC/IPS-Level/6cell/2.60kg/W10/1Y/BLACK"/>
    <n v="3"/>
    <m/>
    <m/>
    <x v="56"/>
  </r>
  <r>
    <x v="0"/>
    <x v="2"/>
    <s v="GL75 Leopard 10SCSR-010XRU (MS-17E8)  17.3 FHD(1920x1080)/Intel Core i7-10750H 2.60GHz Hexa/8GB/1TB+128GB SSD/GF GTX1650Ti 4GB/HM470/noDVD/WiFi/BT5.1/1.0MP/SDXC/IPS-Level/6cell/2.60kg/DOS/1Y/BLACK"/>
    <n v="25"/>
    <m/>
    <m/>
    <x v="57"/>
  </r>
  <r>
    <x v="0"/>
    <x v="2"/>
    <s v="GL75 Leopard 10SCXR-013RU (MS-17E8)  17.3 FHD(1920x1080)/Intel Core i5-10300H 2.50GHz Quad/8GB+512GB SSD/GF GTX1650 4GB/HM470/noDVD/WiFi/BT5.1/1.0MP/SDXC/IPS-Level/6cell/2.60kg/W10/1Y/BLACK"/>
    <n v="1"/>
    <m/>
    <m/>
    <x v="57"/>
  </r>
  <r>
    <x v="0"/>
    <x v="2"/>
    <s v="GE75 Raider 10SGS-213RU (MS-17E9)  17.3 FHD(1920x1080)/Intel Core i9-10980HK 2.40GHz Octa/32GB/1TB+512GB SSD/GF RTX2080 8GB/HM470/noDVD/WiFi/BT5.1/1.0MP/SDXC/6cell/2.66kg/W10/2Y/BLACK"/>
    <n v="2"/>
    <m/>
    <m/>
    <x v="58"/>
  </r>
  <r>
    <x v="0"/>
    <x v="2"/>
    <s v="Creator 17M A10SE-228RU (MS-17F3)  17.3 FHD(1920x1080)/Intel Core i7-10750H 2.60GHz Hexa/16GB+1TB SSD/GF RTX2060 6GB/noDVD/WiFi/BT5.0/1.0MP/IPS-Level/3cell/2.20kg/W10/1Y/GREY"/>
    <n v="4"/>
    <m/>
    <m/>
    <x v="59"/>
  </r>
  <r>
    <x v="0"/>
    <x v="2"/>
    <s v="GS75 Stealth 10SFS-402RU (MS-17G3)  17.3 FHD(1920x1080)/Intel Core i9-10980HK 2.40GHz Octa/16GB+1TB SSD/GF RTX2070 MAX Q 8GB/HM470/noDVD/WiFi/BT5.1/1.0MP/microSD/4cell/2.40kg/W10/2Y/BLACK"/>
    <n v="1"/>
    <m/>
    <m/>
    <x v="60"/>
  </r>
  <r>
    <x v="1"/>
    <x v="3"/>
    <s v="MacBook Air 13-inch: 1.8GHz dual-core Intel Core i5 (TB up to 2.9GHz)/8GB/128GB SSD/Intel HD Graphics 6000"/>
    <n v="94"/>
    <m/>
    <m/>
    <x v="61"/>
  </r>
  <r>
    <x v="1"/>
    <x v="3"/>
    <s v="13-inch MacBook Pro with Touch Bar: 2.4GHz quad‑core 8th‑generation Intel Core i5 (TB up to 4.1GHz)/8Gb/512GB/Intel Iris Plus Graphics 655 - Silver"/>
    <n v="2"/>
    <m/>
    <m/>
    <x v="62"/>
  </r>
  <r>
    <x v="1"/>
    <x v="3"/>
    <s v="13-inch MacBook Air: 1.1GHz quad-core 10th-generation Intel Core i5 (TB up to 3.5GHz)/8GB/512GB SSD/ Intel Iris Plus Graphics - Space Grey"/>
    <n v="94"/>
    <m/>
    <m/>
    <x v="63"/>
  </r>
  <r>
    <x v="1"/>
    <x v="3"/>
    <s v="13-inch MacBook Air: 1.1GHz quad-core 10th-generation Intel Core i5 (TB up to 3.5GHz)/8GB/512GB SSD/ Intel Iris Plus Graphics - Silver"/>
    <n v="71"/>
    <m/>
    <m/>
    <x v="63"/>
  </r>
  <r>
    <x v="1"/>
    <x v="3"/>
    <s v="13-inch MacBook Air: 1.1GHz quad-core 10th-generation Intel Core i5 (TB up to 3.5GHz)/8GB/512GB SSD/ Intel Iris Plus Graphics - Gold"/>
    <n v="74"/>
    <m/>
    <m/>
    <x v="63"/>
  </r>
  <r>
    <x v="1"/>
    <x v="3"/>
    <s v="16-inch MacBook Pro with Touch Bar: 2.6GHz 6-core Intel Core i7 (TB up to 4.5GHz)/16GB/512GB SSD/AMD Radeon Pro 5300M with 4GB of GDDR6 - Space Grey"/>
    <n v="791"/>
    <m/>
    <m/>
    <x v="64"/>
  </r>
  <r>
    <x v="1"/>
    <x v="3"/>
    <s v="16-inch MacBook Pro with Touch Bar: 2.3GHz 8-core Intel Core i9 (TB up to 4.8GHz)/16GB/1TB SSD/AMD Radeon Pro 5500M with 4GB of GDDR6 - Space Grey"/>
    <n v="186"/>
    <m/>
    <m/>
    <x v="64"/>
  </r>
  <r>
    <x v="1"/>
    <x v="3"/>
    <s v="16-inch MacBook Pro with Touch Bar: 2.6GHz 6-core Intel Core i7 (TB up to 4.5GHz)/16GB/512GB SSD/AMD Radeon Pro 5300M with 4GB of GDDR6 - Silver"/>
    <n v="82"/>
    <m/>
    <m/>
    <x v="64"/>
  </r>
  <r>
    <x v="1"/>
    <x v="3"/>
    <s v="16-inch MacBook Pro with Touch Bar: 2.3GHz 8-core Intel Core i9 (TB up to 4.8GHz)/16GB/1TB SSD/AMD Radeon Pro 5500M with 4GB of GDDR6 - Silver"/>
    <n v="44"/>
    <m/>
    <m/>
    <x v="64"/>
  </r>
  <r>
    <x v="1"/>
    <x v="3"/>
    <s v="13-inch MacBook Pro with Touch Bar: 2.0GHz quad‑core 10-th generation Intel Core i5 (TB up to 3.8GHz)/16Gb/512GB/Intel Iris Plus Graphics - Space Grey"/>
    <n v="231"/>
    <m/>
    <m/>
    <x v="65"/>
  </r>
  <r>
    <x v="1"/>
    <x v="3"/>
    <s v="13-inch MacBook Pro with Touch Bar: 2.0GHz quad‑core 10-th generation Intel Core i5 (TB up to 3.8GHz)/16Gb/1TB/Intel Iris Plus Graphics - Space Grey"/>
    <n v="39"/>
    <m/>
    <m/>
    <x v="65"/>
  </r>
  <r>
    <x v="1"/>
    <x v="3"/>
    <s v="13-inch MacBook Pro with Touch Bar: 2.0GHz quad‑core 10-th generation Intel Core i5 (TB up to 3.8GHz)/16Gb/512GB/Intel Iris Plus Graphics - Silver"/>
    <n v="70"/>
    <m/>
    <m/>
    <x v="65"/>
  </r>
  <r>
    <x v="1"/>
    <x v="3"/>
    <s v="13-inch MacBook Pro with Touch Bar: 2.0GHz quad‑core 10-th generation Intel Core i5 (TB up to 3.8GHz)/16Gb/1TB/Intel Iris Plus Graphics - Silver"/>
    <n v="16"/>
    <m/>
    <m/>
    <x v="65"/>
  </r>
  <r>
    <x v="1"/>
    <x v="3"/>
    <s v="13-inch MacBook Air: 1.1GHz dual-core 10th-generation Intel Core i3 (TB up to 3.2GHz)/8GB/256GB SSD/ Intel Iris Plus Graphics - Space Grey"/>
    <n v="117"/>
    <m/>
    <m/>
    <x v="63"/>
  </r>
  <r>
    <x v="1"/>
    <x v="3"/>
    <s v="13-inch MacBook Air: 1.1GHz dual-core 10th-generation Intel Core i3 (TB up to 3.2GHz)/8GB/256GB SSD/ Intel Iris Plus Graphics - Silver"/>
    <n v="193"/>
    <m/>
    <m/>
    <x v="63"/>
  </r>
  <r>
    <x v="1"/>
    <x v="3"/>
    <s v="13-inch MacBook Air: 1.1GHz dual-core 10th-generation Intel Core i3 (TB up to 3.2GHz)/8GB/256GB SSD/ Intel Iris Plus Graphics - Gold"/>
    <n v="210"/>
    <m/>
    <m/>
    <x v="63"/>
  </r>
  <r>
    <x v="1"/>
    <x v="3"/>
    <s v="13-inch MacBook Pro with Touch Bar: 1.4GHz quad-core 8th-generation Intel Core i5 (TB up to 3.9GHz)/8Gb/256GB/Intel Iris Plus Graphics 645 - Space Grey"/>
    <n v="210"/>
    <m/>
    <m/>
    <x v="62"/>
  </r>
  <r>
    <x v="1"/>
    <x v="3"/>
    <s v="13-inch MacBook Pro with Touch Bar: 1.4GHz quad-core 8th-generation Intel Core i5 (TB up to 3.9GHz)/8Gb/512GB/Intel Iris Plus Graphics 645 - Space Grey"/>
    <n v="143"/>
    <m/>
    <m/>
    <x v="62"/>
  </r>
  <r>
    <x v="1"/>
    <x v="3"/>
    <s v="13-inch MacBook Pro with Touch Bar: 1.4GHz quad-core 8th-generation Intel Core i5 (TB up to 3.9GHz)/8Gb/256GB/Intel Iris Plus Graphics 645 - Silver"/>
    <n v="228"/>
    <m/>
    <m/>
    <x v="62"/>
  </r>
  <r>
    <x v="1"/>
    <x v="3"/>
    <s v="13-inch MacBook Pro with Touch Bar: 1.4GHz quad-core 8th-generation Intel Core i5 (TB up to 3.9GHz)/8Gb/512GB/Intel Iris Plus Graphics 645 - Silver"/>
    <n v="32"/>
    <m/>
    <m/>
    <x v="62"/>
  </r>
  <r>
    <x v="1"/>
    <x v="3"/>
    <s v="13-inch MacBook Air: 1.1GHz quad-core 10th-generation Intel Core i5 (TB up to 3.5GHz)/16GB/512GB SSD/Intel Iris Plus Graphics - Space Gray"/>
    <n v="6"/>
    <m/>
    <m/>
    <x v="63"/>
  </r>
  <r>
    <x v="1"/>
    <x v="3"/>
    <s v="13-inch MacBook Air: 1.2GHz quad-core 10th-generation Intel Core i7 (TB up to 3.8GHz)/16GB/512GB SSD/Intel Iris Plus Graphics - Space Gray"/>
    <n v="8"/>
    <m/>
    <m/>
    <x v="63"/>
  </r>
  <r>
    <x v="1"/>
    <x v="3"/>
    <s v="13-inch MacBook Air: 1.2GHz quad-core 10th-generation Intel Core i7 (TB up to 3.8GHz)/16GB/1TB SSD/Intel Iris Plus Graphics - Space Gray"/>
    <n v="2"/>
    <m/>
    <m/>
    <x v="63"/>
  </r>
  <r>
    <x v="1"/>
    <x v="3"/>
    <s v="13-inch MacBook Air: 1.1GHz quad-core 10th-generation Intel Core i5 (TB up to 3.5GHz)/16GB/512GB SSD/Intel Iris Plus Graphics - Silver"/>
    <n v="1"/>
    <m/>
    <m/>
    <x v="63"/>
  </r>
  <r>
    <x v="1"/>
    <x v="3"/>
    <s v="13-inch MacBook Air: 1.2GHz quad-core 10th-generation Intel Core i7 (TB up to 3.8GHz)/16GB/1TB SSD/Intel Iris Plus Graphics - Silver"/>
    <n v="1"/>
    <m/>
    <m/>
    <x v="63"/>
  </r>
  <r>
    <x v="1"/>
    <x v="3"/>
    <s v="13-inch MacBook Air: 1.2GHz quad-core 10th-generation Intel Core i7 (TB up to 3.8GHz)/16GB/1TB SSD/Intel Iris Plus Graphics - Gold"/>
    <n v="1"/>
    <m/>
    <m/>
    <x v="63"/>
  </r>
  <r>
    <x v="1"/>
    <x v="3"/>
    <s v="13-inch MacBook Air: 1.2GHz quad-core 10th-generation Intel Core i7 (TB up to 3.8GHz)/16GB/512GB SSD/Intel Iris Plus Graphics - Gold"/>
    <n v="3"/>
    <m/>
    <m/>
    <x v="63"/>
  </r>
  <r>
    <x v="1"/>
    <x v="3"/>
    <s v="16-inch MacBook Pro with Touch Bar: 2.4GHz 8-core Intel Core i9 (TB up to 5.0GHz)/64GB/2TB SSD/AMD Radeon Pro 5500M with 8GB of GDDR6 - Space Grey"/>
    <n v="7"/>
    <m/>
    <m/>
    <x v="64"/>
  </r>
  <r>
    <x v="1"/>
    <x v="3"/>
    <s v="16-inch MacBook Pro with Touch Bar: 2.6GHz 6-core Intel Core i7 (TB up to 4.5GHz)/16GB/1TB SSD/AMD Radeon Pro 5300M with 4GB of GDDR6 - Space Grey"/>
    <n v="3"/>
    <m/>
    <m/>
    <x v="64"/>
  </r>
  <r>
    <x v="1"/>
    <x v="3"/>
    <s v="16-inch MacBook Pro with Touch Bar: 2.6GHz 6-core Intel Core i7 (TB up to 4.5GHz)/32GB/512GB SSD/AMD Radeon Pro 5300M with 4GB of GDDR6 - Space Grey"/>
    <n v="97"/>
    <m/>
    <m/>
    <x v="64"/>
  </r>
  <r>
    <x v="1"/>
    <x v="3"/>
    <s v="16-inch MacBook Pro with Touch Bar: 2.4GHz 8-core Intel Core i9 (TB up to 5.0GHz)/32GB/512GB SSD/AMD Radeon Pro 5300M with 4GB of GDDR6 - Space Grey"/>
    <n v="10"/>
    <m/>
    <m/>
    <x v="64"/>
  </r>
  <r>
    <x v="1"/>
    <x v="3"/>
    <s v="16-inch MacBook Pro with Touch Bar: 2.4GHz 8-core Intel Core i9 (TB up to 5.0GHz)/32GB/1TB SSD/AMD Radeon Pro 5300M with 4GB of GDDR6 - Space Grey"/>
    <n v="3"/>
    <m/>
    <m/>
    <x v="64"/>
  </r>
  <r>
    <x v="1"/>
    <x v="3"/>
    <s v="16-inch MacBook Pro with Touch Bar: 2.4GHz 8-core Intel Core i9 (TB up to 5.0GHz)/32GB/512GB SSD/AMD Radeon Pro 5500M with 4GB of GDDR6 - Space Grey"/>
    <n v="4"/>
    <m/>
    <m/>
    <x v="64"/>
  </r>
  <r>
    <x v="1"/>
    <x v="3"/>
    <s v="16-inch MacBook Pro with Touch Bar: 2.6GHz 6-core Intel Core i7 (TB up to 4.5GHz)/32GB/512GB SSD/AMD Radeon Pro 5500M with 4GB of GDDR6 - Space Grey"/>
    <n v="1"/>
    <m/>
    <m/>
    <x v="64"/>
  </r>
  <r>
    <x v="1"/>
    <x v="3"/>
    <s v="16-inch MacBook Pro with Touch Bar: 2.6GHz 6-core Intel Core i7 (TB up to 4.5GHz)/32GB/1TB SSD/AMD Radeon Pro 5300M with 4GB of GDDR6 - Space Grey"/>
    <n v="3"/>
    <m/>
    <m/>
    <x v="64"/>
  </r>
  <r>
    <x v="1"/>
    <x v="3"/>
    <s v="16-inch MacBook Pro with Touch Bar: 2.4GHz 8-core Intel Core i9 (TB up to 5.0GHz)/64GB/1TB SSD/AMD Radeon Pro 5500M with 8GB of GDDR6 - Space Grey"/>
    <n v="4"/>
    <m/>
    <m/>
    <x v="64"/>
  </r>
  <r>
    <x v="1"/>
    <x v="3"/>
    <s v="16-inch MacBook Pro with Touch Bar: 2.4GHz 8-core Intel Core i9 (TB up to 5.0GHz)/32GB/1TB SSD/AMD Radeon Pro 5500M with 8GB of GDDR6 - Space Grey"/>
    <n v="1"/>
    <m/>
    <m/>
    <x v="64"/>
  </r>
  <r>
    <x v="1"/>
    <x v="3"/>
    <s v="16-inch MacBook Pro with Touch Bar: 2.4GHz 8-core Intel Core i9 (TB up to 5.0GHz)/16GB/1TB SSD/AMD Radeon Pro 5300M with 4GB of GDDR6 - Space Grey"/>
    <n v="1"/>
    <m/>
    <m/>
    <x v="64"/>
  </r>
  <r>
    <x v="1"/>
    <x v="3"/>
    <s v="16-inch MacBook Pro with Touch Bar: 2.3GHz 8-core Intel Core i9 (TB up to 4.8GHz)/32GB/1TB SSD/AMD Radeon Pro 5500M with 4GB of GDDR6 - Space Grey"/>
    <n v="23"/>
    <m/>
    <m/>
    <x v="64"/>
  </r>
  <r>
    <x v="1"/>
    <x v="3"/>
    <s v="16-inch MacBook Pro with Touch Bar: 2.3GHz 8-core Intel Core i9 (TB up to 4.8GHz)/16GB/1TB SSD/AMD Radeon Pro 5500M with 8GB of GDDR6 - Space Grey"/>
    <n v="4"/>
    <m/>
    <m/>
    <x v="64"/>
  </r>
  <r>
    <x v="1"/>
    <x v="3"/>
    <s v="16-inch MacBook Pro with Touch Bar: 2.3GHz 8-core Intel Core i9 (TB up to 4.8GHz)/32GB/1TB SSD/AMD Radeon Pro 5500M with 8GB of GDDR6 - Space Grey"/>
    <n v="5"/>
    <m/>
    <m/>
    <x v="64"/>
  </r>
  <r>
    <x v="1"/>
    <x v="3"/>
    <s v="16-inch MacBook Pro with Touch Bar: 2.4GHz 8-core Intel Core i9 (TB up to 5.0GHz)/32GB/1TB SSD/AMD Radeon Pro 5500M with 8GB of GDDR6 - Space Grey"/>
    <n v="3"/>
    <m/>
    <m/>
    <x v="64"/>
  </r>
  <r>
    <x v="1"/>
    <x v="3"/>
    <s v="16-inch MacBook Pro with Touch Bar: 2.3GHz 8-core Intel Core i9 (TB up to 4.8GHz)/64GB/1TB SSD/AMD Radeon Pro 5500M with 8GB of GDDR6 - Space Grey"/>
    <n v="1"/>
    <m/>
    <m/>
    <x v="64"/>
  </r>
  <r>
    <x v="1"/>
    <x v="3"/>
    <s v="16-inch MacBook Pro with Touch Bar: 2.4GHz 8-core Intel Core i9 (TB up to 5.0GHz)/64GB/1TB SSD/AMD Radeon Pro 5500M with 8GB of GDDR6 - Space Grey"/>
    <n v="1"/>
    <m/>
    <m/>
    <x v="64"/>
  </r>
  <r>
    <x v="1"/>
    <x v="3"/>
    <s v="16-inch MacBook Pro with Touch Bar: 2.4GHz 8-core Intel Core i9 (TB up to 5.0GHz)/32GB/1TB SSD/AMD Radeon Pro 5500M with 8GB of GDDR6 - Silver"/>
    <n v="1"/>
    <m/>
    <m/>
    <x v="64"/>
  </r>
  <r>
    <x v="1"/>
    <x v="3"/>
    <s v="16-inch MacBook Pro with Touch Bar: 2.6GHz 6-core Intel Core i7 (TB up to 4.5GHz)/16GB/1TB SSD/AMD Radeon Pro 5300M with 4GB of GDDR6 - Silver"/>
    <n v="2"/>
    <m/>
    <m/>
    <x v="64"/>
  </r>
  <r>
    <x v="1"/>
    <x v="3"/>
    <s v="16-inch MacBook Pro with Touch Bar: 2.3GHz 8-core Intel Core i9 (TB up to 4.8GHz)/32GB/1TB SSD/AMD Radeon Pro 5500M with 4GB of GDDR6 - Silver"/>
    <n v="8"/>
    <m/>
    <m/>
    <x v="64"/>
  </r>
  <r>
    <x v="1"/>
    <x v="3"/>
    <s v="13-inch MacBook Pro with Touch Bar - Space Gray/2.3GHz quad-core 10th-generation Intel Core i7 (TB up to 4.1GHz)/32GB 3733MHz LPDDR4X memory/1TB PCIe-based SSD/Intel Iris Plus Graphics"/>
    <n v="4"/>
    <m/>
    <m/>
    <x v="65"/>
  </r>
  <r>
    <x v="1"/>
    <x v="3"/>
    <s v="13-inch MacBook Pro with Touch Bar - Space Gray/2.3GHz quad-core 10th-generation Intel Core i7 (TB up to 4.1GHz)/32GB 3733MHz LPDDR4X memory/2TB PCIe-based SSD/Intel Iris Plus Graphics"/>
    <n v="4"/>
    <m/>
    <m/>
    <x v="65"/>
  </r>
  <r>
    <x v="1"/>
    <x v="3"/>
    <s v="13-inch MacBook Pro with Touch Bar - Space Gray/2.3GHz quad-core 10th-generation Intel Core i7 (TB up to 4.1GHz)/16GB 3733MHz LPDDR4X memory/512GB SSD storage/Intel Iris Plus Graphics"/>
    <n v="12"/>
    <m/>
    <m/>
    <x v="65"/>
  </r>
  <r>
    <x v="1"/>
    <x v="3"/>
    <s v="13-inch MacBook Pro with Touch Bar - Space Gray/2.3GHz quad-core 10th-generation Intel Core i7 (TB up to 4.1GHz)/32GB 3733MHz LPDDR4X memory/512GB SSD storage/Intel Iris Plus Graphics"/>
    <n v="8"/>
    <m/>
    <m/>
    <x v="65"/>
  </r>
  <r>
    <x v="1"/>
    <x v="3"/>
    <s v="13-inch MacBook Pro with Touch Bar - Space Gray/2.0GHz quad-core 10th-generation Intel Core i5 (TB up to 3.8GHz)/32GB 3733MHz LPDDR4X memory/512GB SSD storage/Intel Iris Plus Graphics"/>
    <n v="1"/>
    <m/>
    <m/>
    <x v="65"/>
  </r>
  <r>
    <x v="1"/>
    <x v="3"/>
    <s v="13-inch MacBook Pro with Touch Bar - Space Gray/2.0GHz quad-core 10th-generation Intel Core i5 (TB up to 3.8GHz)/32GB 3733MHz LPDDR4X memory/1TB PCIe-based SSD/Intel Iris Plus Graphics"/>
    <n v="1"/>
    <m/>
    <m/>
    <x v="65"/>
  </r>
  <r>
    <x v="1"/>
    <x v="3"/>
    <s v="13-inch MacBook Pro with Touch Bar - Space Gray/2.3GHz quad-core 10th-generation Intel Core i7 (TB up to 4.1GHz)/16GB 3733MHz LPDDR4X memory/1TB PCIe-based SSD/Intel Iris Plus Graphics"/>
    <n v="6"/>
    <m/>
    <m/>
    <x v="65"/>
  </r>
  <r>
    <x v="1"/>
    <x v="3"/>
    <s v="13-inch MacBook Pro with Touch Bar - Space Gray/2.3GHz quad-core 10th-generation Intel Core i7 (TB up to 4.1GHz)/16GB 3733MHz LPDDR4X memory/2TB PCIe-based SSD/Intel Iris Plus Graphics"/>
    <n v="4"/>
    <m/>
    <m/>
    <x v="65"/>
  </r>
  <r>
    <x v="1"/>
    <x v="3"/>
    <s v="13-inch MacBook Pro with Touch Bar - Space Gray/2.0GHz quad-core 10th-generation Intel Core i5 (TB up to 3.8GHz)/16GB 3733MHz LPDDR4X memory/2TB PCIe-based SSD/Intel Iris Plus Graphics"/>
    <n v="1"/>
    <m/>
    <m/>
    <x v="65"/>
  </r>
  <r>
    <x v="1"/>
    <x v="3"/>
    <s v="13-inch MacBook Pro with Touch Bar - Silver/2.3GHz quad-core 10th-generation Intel Core i7 (TB up to 4.1GHz)/32GB 3733MHz LPDDR4X memory/512GB SSD storage/Intel Iris Plus Graphics"/>
    <n v="3"/>
    <m/>
    <m/>
    <x v="62"/>
  </r>
  <r>
    <x v="1"/>
    <x v="3"/>
    <s v="13-inch MacBook Pro with Touch Bar - Silver/2.3GHz quad-core 10th-generation Intel Core i7 (TB up to 4.1GHz)/32GB 3733MHz LPDDR4X memory/1TB PCIe-based SSD/Intel Iris Plus Graphics"/>
    <n v="1"/>
    <m/>
    <m/>
    <x v="65"/>
  </r>
  <r>
    <x v="1"/>
    <x v="3"/>
    <s v="13-inch MacBook Air: 1.2GHz quad-core 10th-generation Intel Core i7 (TB up to 3.8GHz)/16GB/256GB SSD/Intel Iris Plus Graphics - Space Gray"/>
    <n v="13"/>
    <m/>
    <m/>
    <x v="63"/>
  </r>
  <r>
    <x v="1"/>
    <x v="3"/>
    <s v="13-inch MacBook Air: 1.1GHz quad-core 10th-generation Intel Core i5 (TB up to 3.5GHz)/16GB/512GB SSD/Intel Iris Plus Graphics - Space Gray"/>
    <n v="10"/>
    <m/>
    <m/>
    <x v="63"/>
  </r>
  <r>
    <x v="1"/>
    <x v="3"/>
    <s v="13-inch MacBook Air: 1.1GHz quad-core 10th-generation Intel Core i5 (TB up to 3.5GHz)/8GB/256GB SSD/Intel Iris Plus Graphics - Space Gray"/>
    <n v="27"/>
    <m/>
    <m/>
    <x v="63"/>
  </r>
  <r>
    <x v="1"/>
    <x v="3"/>
    <s v="13-inch MacBook Air: 1.1GHz quad-core 10th-generation Intel Core i5 (TB up to 3.5GHz)/16GB/256GB SSD/Intel Iris Plus Graphics - Space Gray"/>
    <n v="17"/>
    <m/>
    <m/>
    <x v="63"/>
  </r>
  <r>
    <x v="1"/>
    <x v="3"/>
    <s v="13-inch MacBook Air: 1.2GHz quad-core 10th-generation Intel Core i7 (TB up to 3.8GHz)/16GB/2TB SSD/Intel Iris Plus Graphics - Space Gray"/>
    <n v="1"/>
    <m/>
    <m/>
    <x v="63"/>
  </r>
  <r>
    <x v="1"/>
    <x v="3"/>
    <s v="13-inch MacBook Air: 1.2GHz quad-core 10th-generation Intel Core i7 (TB up to 3.8GHz)/16GB/512GB SSD/Intel Iris Plus Graphics - Space Gray"/>
    <n v="15"/>
    <m/>
    <m/>
    <x v="63"/>
  </r>
  <r>
    <x v="1"/>
    <x v="3"/>
    <s v="13-inch MacBook Air: 1.2GHz quad-core 10th-generation Intel Core i7 (TB up to 3.8GHz)/16GB/1TB SSD/Intel Iris Plus Graphics - Space Gray"/>
    <n v="6"/>
    <m/>
    <m/>
    <x v="63"/>
  </r>
  <r>
    <x v="1"/>
    <x v="3"/>
    <s v="13-inch MacBook Air: 1.1GHz dual-core 10th-generation Intel Core i3 (TB up to 3.2GHz)/16GB/256GB SSD/Intel Iris Plus Graphics - Space Gray"/>
    <n v="2"/>
    <m/>
    <m/>
    <x v="63"/>
  </r>
  <r>
    <x v="1"/>
    <x v="3"/>
    <s v="13-inch MacBook Air: 1.1GHz quad-core 10th-generation Intel Core i5 (TB up to 3.5GHz)/16GB/1TB SSD/Intel Iris Plus Graphics - Space Gray"/>
    <n v="1"/>
    <m/>
    <m/>
    <x v="63"/>
  </r>
  <r>
    <x v="1"/>
    <x v="3"/>
    <s v="13-inch MacBook Air: 1.1GHz dual-core 10th-generation Intel Core i3 (TB up to 3.2GHz)/16GB/512GB SSD/Intel Iris Plus Graphics - Space Gray"/>
    <n v="1"/>
    <m/>
    <m/>
    <x v="63"/>
  </r>
  <r>
    <x v="1"/>
    <x v="3"/>
    <s v="13-inch MacBook Air: 1.1GHz dual-core 10th-generation Intel Core i3 (TB up to 3.2GHz)/16GB/2TB SSD/Intel Iris Plus Graphics - Space Gray"/>
    <n v="1"/>
    <m/>
    <m/>
    <x v="63"/>
  </r>
  <r>
    <x v="1"/>
    <x v="3"/>
    <s v="13-inch MacBook Air: 1.2GHz quad-core 10th-generation Intel Core i7 (TB up to 3.8GHz)/8GB/512GB SSD/Intel Iris Plus Graphics - Space Gray"/>
    <n v="1"/>
    <m/>
    <m/>
    <x v="63"/>
  </r>
  <r>
    <x v="1"/>
    <x v="3"/>
    <s v="13-inch MacBook Air: 1.1GHz dual-core 10th-generation Intel Core i3 (TB up to 3.2GHz)/16GB/512GB SSD/Intel Iris Plus Graphics - Silver"/>
    <n v="1"/>
    <m/>
    <m/>
    <x v="63"/>
  </r>
  <r>
    <x v="1"/>
    <x v="3"/>
    <s v="13-inch MacBook Air: 1.1GHz quad-core 10th-generation Intel Core i5 (TB up to 3.5GHz)/8GB/256GB SSD/Intel Iris Plus Graphics - Silver"/>
    <n v="8"/>
    <m/>
    <m/>
    <x v="63"/>
  </r>
  <r>
    <x v="1"/>
    <x v="3"/>
    <s v="13-inch MacBook Air: 1.1GHz quad-core 10th-generation Intel Core i5 (TB up to 3.5GHz)/16GB/256GB SSD/Intel Iris Plus Graphics - Silver"/>
    <n v="8"/>
    <m/>
    <m/>
    <x v="63"/>
  </r>
  <r>
    <x v="1"/>
    <x v="3"/>
    <s v="13-inch MacBook Air: 1.2GHz quad-core 10th-generation Intel Core i7 (TB up to 3.8GHz)/16GB/256GB SSD/Intel Iris Plus Graphics - Silver"/>
    <n v="1"/>
    <m/>
    <m/>
    <x v="63"/>
  </r>
  <r>
    <x v="1"/>
    <x v="3"/>
    <s v="13-inch MacBook Air: 1.2GHz quad-core 10th-generation Intel Core i7 (TB up to 3.8GHz)/8GB/256GB SSD/Intel Iris Plus Graphics - Silver"/>
    <n v="2"/>
    <m/>
    <m/>
    <x v="63"/>
  </r>
  <r>
    <x v="1"/>
    <x v="3"/>
    <s v="13-inch MacBook Air: 1.1GHz dual-core 10th-generation Intel Core i3 (TB up to 3.2GHz)/8GB/512GB SSD/Intel Iris Plus Graphics - Silver"/>
    <n v="3"/>
    <m/>
    <m/>
    <x v="63"/>
  </r>
  <r>
    <x v="1"/>
    <x v="3"/>
    <s v="13-inch MacBook Air: 1.2GHz quad-core 10th-generation Intel Core i7 (TB up to 3.8GHz)/16GB/1TB SSD/Intel Iris Plus Graphics - Silver"/>
    <n v="1"/>
    <m/>
    <m/>
    <x v="63"/>
  </r>
  <r>
    <x v="1"/>
    <x v="3"/>
    <s v="13-inch MacBook Air: 1.1GHz quad-core 10th-generation Intel Core i5 (TB up to 3.5GHz)/8GB/1TB SSD/Intel Iris Plus Graphics - Silver"/>
    <n v="1"/>
    <m/>
    <m/>
    <x v="63"/>
  </r>
  <r>
    <x v="1"/>
    <x v="3"/>
    <s v="13-inch MacBook Air: 1.1GHz quad-core 10th-generation Intel Core i5 (TB up to 3.5GHz)/16GB/512GB SSD/Intel Iris Plus Graphics - Silver"/>
    <n v="7"/>
    <m/>
    <m/>
    <x v="63"/>
  </r>
  <r>
    <x v="1"/>
    <x v="3"/>
    <s v="13-inch MacBook Air: 1.2GHz quad-core 10th-generation Intel Core i7 (TB up to 3.8GHz)/16GB/512GB SSD/Intel Iris Plus Graphics - Silver"/>
    <n v="4"/>
    <m/>
    <m/>
    <x v="63"/>
  </r>
  <r>
    <x v="1"/>
    <x v="3"/>
    <s v="13-inch MacBook Air: 1.1GHz quad-core 10th-generation Intel Core i5 (TB up to 3.5GHz)/16GB/1TB SSD/Intel Iris Plus Graphics - Silver"/>
    <n v="4"/>
    <m/>
    <m/>
    <x v="63"/>
  </r>
  <r>
    <x v="1"/>
    <x v="3"/>
    <s v="13-inch MacBook Air: 1.1GHz quad-core 10th-generation Intel Core i5 (TB up to 3.5GHz)/16GB/2TB SSD/Intel Iris Plus Graphics - Silver"/>
    <n v="1"/>
    <m/>
    <m/>
    <x v="63"/>
  </r>
  <r>
    <x v="1"/>
    <x v="3"/>
    <s v="13-inch MacBook Air: 1.1GHz quad-core 10th-generation Intel Core i5 (TB up to 3.5GHz)/8GB/256GB SSD/Intel Iris Plus Graphics - Gold"/>
    <n v="11"/>
    <m/>
    <m/>
    <x v="63"/>
  </r>
  <r>
    <x v="1"/>
    <x v="3"/>
    <s v="13-inch MacBook Air: 1.1GHz quad-core 10th-generation Intel Core i5 (TB up to 3.5GHz)/16GB/256GB SSD/Intel Iris Plus Graphics - Gold"/>
    <n v="4"/>
    <m/>
    <m/>
    <x v="63"/>
  </r>
  <r>
    <x v="1"/>
    <x v="3"/>
    <s v="13-inch MacBook Air: 1.2GHz quad-core 10th-generation Intel Core i7 (TB up to 3.8GHz)/16GB/1TB SSD/Intel Iris Plus Graphics - Gold"/>
    <n v="1"/>
    <m/>
    <m/>
    <x v="63"/>
  </r>
  <r>
    <x v="1"/>
    <x v="3"/>
    <s v="13-inch MacBook Air: 1.1GHz quad-core 10th-generation Intel Core i5 (TB up to 3.5GHz)/16GB/512GB SSD/Intel Iris Plus Graphics - Gold"/>
    <n v="1"/>
    <m/>
    <m/>
    <x v="63"/>
  </r>
  <r>
    <x v="1"/>
    <x v="3"/>
    <s v="13-inch MacBook Air: 1.1GHz dual-core 10th-generation Intel Core i3 (TB up to 3.2GHz)/16GB/256GB SSD/Intel Iris Plus Graphics - Gold"/>
    <n v="1"/>
    <m/>
    <m/>
    <x v="63"/>
  </r>
  <r>
    <x v="1"/>
    <x v="3"/>
    <s v="13-inch MacBook Air: 1.2GHz quad-core 10th-generation Intel Core i7 (TB up to 3.8GHz)/16GB/512GB SSD/Intel Iris Plus Graphics - Gold"/>
    <n v="5"/>
    <m/>
    <m/>
    <x v="63"/>
  </r>
  <r>
    <x v="1"/>
    <x v="3"/>
    <s v="13-inch MacBook Pro with Touch Bar - Space Gray/1.4GHz quad-core 8th-generation Intel Core i5 (TB up to 3.9GHz) /16GB 2133MHz LPDDR3 SDRAM/1TB PCIe-based SSD/Intel Iris Plus Graphics 645"/>
    <n v="1"/>
    <m/>
    <m/>
    <x v="62"/>
  </r>
  <r>
    <x v="1"/>
    <x v="3"/>
    <s v="13-inch MacBook Pro with Touch Bar - Space Gray/1.7GHz quad-core 8th-generation Intel Core i7 (TB up to 4.5GHz) /16GB 2133MHz LPDDR3 SDRAM/256GB PCIe-based SSD/Intel Iris Plus Graphics 645"/>
    <n v="7"/>
    <m/>
    <m/>
    <x v="62"/>
  </r>
  <r>
    <x v="1"/>
    <x v="3"/>
    <s v="13-inch MacBook Pro with Touch Bar - Space Gray/1.4GHz quad-core 8th-generation Intel Core i5 (TB up to 3.9GHz) /16GB 2133MHz LPDDR3 SDRAM/256GB PCIe-based SSD/Intel Iris Plus Graphics 645"/>
    <n v="62"/>
    <m/>
    <m/>
    <x v="62"/>
  </r>
  <r>
    <x v="1"/>
    <x v="3"/>
    <s v="13-inch MacBook Pro with Touch Bar - Space Gray/1.4GHz quad-core 8th-generation Intel Core i5 (TB up to 3.9GHz) /16GB 2133MHz LPDDR3 SDRAM/512GB PCIe-based SSD/Intel Iris Plus Graphics 645"/>
    <n v="5"/>
    <m/>
    <m/>
    <x v="62"/>
  </r>
  <r>
    <x v="1"/>
    <x v="3"/>
    <s v="13-inch MacBook Pro with Touch Bar - Space Gray/1.7GHz quad-core 8th-generation Intel Core i7 (TB up to 4.5GHz) /16GB 2133MHz LPDDR3 SDRAM/512GB PCIe-based SSD/Intel Iris Plus Graphics 645"/>
    <n v="3"/>
    <m/>
    <m/>
    <x v="62"/>
  </r>
  <r>
    <x v="1"/>
    <x v="3"/>
    <s v="13-inch MacBook Pro with Touch Bar - Space Gray/1.7GHz quad-core 8th-generation Intel Core i7 (TB up to 4.5GHz) /8GB 2133MHz LPDDR3 SDRAM/256GB PCIe-based SSD/Intel Iris Plus Graphics 645"/>
    <n v="32"/>
    <m/>
    <m/>
    <x v="62"/>
  </r>
  <r>
    <x v="1"/>
    <x v="3"/>
    <s v="13-inch MacBook Pro with Touch Bar - Silver/1.7GHz quad-core 8th-generation Intel Core i7 (TB up to 4.5GHz) /16GB 2133MHz LPDDR3 SDRAM/512GB PCIe-based SSD/Intel Iris Plus Graphics 645"/>
    <n v="1"/>
    <m/>
    <m/>
    <x v="62"/>
  </r>
  <r>
    <x v="1"/>
    <x v="3"/>
    <s v="13-inch MacBook Pro with Touch Bar - Silver/1.4GHz quad-core 8th-generation Intel Core i5 (TB up to 3.9GHz) /16GB 2133MHz LPDDR3 SDRAM/256GB PCIe-based SSD/Intel Iris Plus Graphics 645"/>
    <n v="11"/>
    <m/>
    <m/>
    <x v="62"/>
  </r>
  <r>
    <x v="1"/>
    <x v="4"/>
    <s v="Dell Inspiron 3582 15.6&quot;(1366x768 (матовый))/Intel Pentium Silver N5000(1.1Ghz)/4096Mb/1000Gb/DVDrw/Int:Intel UHD Graphics 605/Cam/BT/WiFi/war 1y/2.28kg/  Silver / Win 10 Home"/>
    <n v="1"/>
    <m/>
    <m/>
    <x v="66"/>
  </r>
  <r>
    <x v="1"/>
    <x v="4"/>
    <s v="Dell Inspiron 3582 15.6&quot;(1366x768 (матовый))/Intel Pentium Silver N5000(1.1Ghz)/4096Mb/1000Gb/DVDrw/Int:Intel UHD Graphics 605/Cam/BT/WiFi/war 1y/2.28kg/  White / Win 10 Home"/>
    <n v="1"/>
    <m/>
    <m/>
    <x v="66"/>
  </r>
  <r>
    <x v="1"/>
    <x v="4"/>
    <s v="Dell Inspiron 3583 15.6&quot;(1366x768 (матовый))/Intel Celeron 4205U(1.8Ghz)/4096Mb/500Gb/noDVD/Int:Intel HD Graphics 620/BT/WiFi/silver/ Linux"/>
    <n v="26"/>
    <m/>
    <m/>
    <x v="67"/>
  </r>
  <r>
    <x v="1"/>
    <x v="4"/>
    <s v="Dell Inspiron 3583 15.6&quot;(1366x768 (матовый))/Intel Celeron 4205U(1.8Ghz)/4096Mb/500Gb/noDVD/Int:Intel HD Graphics 620/BT/WiFi/white/ Linux"/>
    <n v="31"/>
    <m/>
    <m/>
    <x v="67"/>
  </r>
  <r>
    <x v="1"/>
    <x v="4"/>
    <s v="Dell Inspiron 3583 15.6&quot;(1366x768 (матовый))/Intel Celeron 4205U(1.8Ghz)/4096Mb/500Gb/noDVD/Int:Intel HD Graphics 620/BT/WiFi/blue/ Linux"/>
    <n v="10"/>
    <m/>
    <m/>
    <x v="67"/>
  </r>
  <r>
    <x v="1"/>
    <x v="4"/>
    <s v="Dell Inspiron 3583 15.6&quot;(1366x768 (матовый))/Intel Celeron 4205U(1.8Ghz)/4096Mb/500Gb/noDVD/Int:Intel HD Graphics 620/BT/WiFi/black/W10"/>
    <n v="23"/>
    <m/>
    <m/>
    <x v="67"/>
  </r>
  <r>
    <x v="1"/>
    <x v="4"/>
    <s v="Dell Inspiron 3583 15.6&quot;(1366x768 (матовый))/Intel Celeron 4205U(1.8Ghz)/4096Mb/500Gb/noDVD/Int:Intel HD Graphics 620/BT/WiFi/silver/W10"/>
    <n v="20"/>
    <m/>
    <m/>
    <x v="67"/>
  </r>
  <r>
    <x v="1"/>
    <x v="4"/>
    <s v="Dell Inspiron 3583 15.6&quot;(1366x768 (матовый))/Intel Celeron 4205U(1.8Ghz)/4096Mb/500Gb/noDVD/Int:Intel HD Graphics 620/BT/WiFi/white/W10"/>
    <n v="27"/>
    <m/>
    <m/>
    <x v="67"/>
  </r>
  <r>
    <x v="1"/>
    <x v="4"/>
    <s v="Dell Inspiron 3583 15.6&quot;(1366x768 (матовый))/Intel Celeron 4205U(1.8Ghz)/4096Mb/500Gb/noDVD/Int:Intel HD Graphics 620/BT/WiFi/blue/W10"/>
    <n v="5"/>
    <m/>
    <m/>
    <x v="67"/>
  </r>
  <r>
    <x v="1"/>
    <x v="4"/>
    <s v="Dell Inspiron 3583  15.6&quot;(1366x768 (матовый))/Intel Pentium 5405U(2.3Ghz)/4096Mb/1000Gb/noDVD/Int:Intel HD Graphics 610/Cam/BT/WiFi/black/ Linux"/>
    <n v="24"/>
    <m/>
    <m/>
    <x v="67"/>
  </r>
  <r>
    <x v="1"/>
    <x v="4"/>
    <s v="Dell Inspiron 3583  15.6&quot;(1366x768 (матовый))/Intel Pentium 5405U(2.3Ghz)/4096Mb/1000Gb/noDVD/Int:Intel HD Graphics 610/Cam/BT/WiFi/silver/ Linux"/>
    <n v="11"/>
    <m/>
    <m/>
    <x v="67"/>
  </r>
  <r>
    <x v="1"/>
    <x v="4"/>
    <s v="Dell Inspiron 3583  15.6&quot;(1366x768 (матовый))/Intel Pentium 5405U(2.3Ghz)/4096Mb/1000Gb/noDVD/Int:Intel HD Graphics 610/Cam/BT/WiFi/white/ Linux"/>
    <n v="17"/>
    <m/>
    <m/>
    <x v="67"/>
  </r>
  <r>
    <x v="1"/>
    <x v="4"/>
    <s v="Dell Inspiron 3583 15.6&quot;(1366x768 (матовый))/Intel Pentium 5405U(2.3Ghz)/4096Mb/1000Gb/noDVD/Int:Intel HD Graphics 610/BT/WiFi/blue/ Linux"/>
    <n v="6"/>
    <m/>
    <m/>
    <x v="67"/>
  </r>
  <r>
    <x v="1"/>
    <x v="4"/>
    <s v="Dell Inspiron 3583 15.6&quot;(1366x768 (матовый))/Intel Pentium 5405U(2.3Ghz)/4096Mb/1000Gb/noDVD/Int:Intel HD Graphics 610/Cam/BT/WiFi/black/W10"/>
    <n v="15"/>
    <m/>
    <m/>
    <x v="67"/>
  </r>
  <r>
    <x v="1"/>
    <x v="4"/>
    <s v="Dell Inspiron 3583 15.6&quot;(1366x768 (матовый))/Intel Pentium 5405U(2.3Ghz)/4096Mb/1000Gb/noDVD/Int:Intel HD Graphics 610/Cam/BT/WiFi/silver/W10"/>
    <n v="13"/>
    <m/>
    <m/>
    <x v="67"/>
  </r>
  <r>
    <x v="1"/>
    <x v="4"/>
    <s v="Dell Inspiron 3583 15.6&quot;(1366x768 (матовый))/Intel Pentium 5405U(2.3Ghz)/4096Mb/1000Gb/noDVD/Int:Intel HD Graphics 610/BT/WiFi/blue/W10"/>
    <n v="10"/>
    <m/>
    <m/>
    <x v="67"/>
  </r>
  <r>
    <x v="1"/>
    <x v="4"/>
    <s v="Dell Inspiron 3583 15.6&quot;(1920x1080 (матовый))/Intel Pentium 5405U(2.3Ghz)/4096Mb/128SSDGb/noDVD/Int:Intel HD Graphics 610/Cam/BT/WiFi/black/ Linux"/>
    <n v="26"/>
    <m/>
    <m/>
    <x v="67"/>
  </r>
  <r>
    <x v="1"/>
    <x v="4"/>
    <s v="Dell Inspiron 3583 15.6&quot;(1920x1080 (матовый))/Intel Pentium 5405U(2.3Ghz)/4096Mb/128SSDGb/noDVD/Int:Intel HD Graphics 610/Cam/BT/WiFi/silver/ Linux"/>
    <n v="33"/>
    <m/>
    <m/>
    <x v="67"/>
  </r>
  <r>
    <x v="1"/>
    <x v="4"/>
    <s v="Dell Inspiron 3583 15.6&quot;(1920x1080 (матовый))/Intel Pentium 5405U(2.3Ghz)/4096Mb/128SSDGb/noDVD/Int:Intel HD Graphics 610/Cam/BT/WiFi/white/ Linux"/>
    <n v="22"/>
    <m/>
    <m/>
    <x v="67"/>
  </r>
  <r>
    <x v="1"/>
    <x v="4"/>
    <s v="Dell Inspiron 3583 15.6&quot;(1366x768 (матовый))/Intel Celeron 4205U(1.8Ghz)/4096Mb/500Gb/noDVD/Int:Intel HD Graphics 620/BT/WiFi/black/ Linux"/>
    <n v="30"/>
    <m/>
    <m/>
    <x v="67"/>
  </r>
  <r>
    <x v="1"/>
    <x v="4"/>
    <s v="Dell Inspiron 3585 15.6&quot;(1920x1080 (матовый))/AMD Ryzen 5 Pro 2500U(2Ghz)/8192Mb/256SSDGb/noDVD/Int:AMD APU/BT/WiFi/black/Linux"/>
    <n v="1"/>
    <m/>
    <m/>
    <x v="68"/>
  </r>
  <r>
    <x v="1"/>
    <x v="4"/>
    <s v="Dell Inspiron 3585 15.6&quot;(1920x1080 (матовый))/AMD Ryzen 5 Pro 2500U(2Ghz)/8192Mb/256SSDGb/noDVD/Int:AMD APU/BT/WiFi/silver/Linux"/>
    <n v="2"/>
    <m/>
    <m/>
    <x v="68"/>
  </r>
  <r>
    <x v="1"/>
    <x v="4"/>
    <s v="Dell Inspiron 3593 15.6&quot;(1920x1080 (матовый))/Intel Core i5 1035G1(1Ghz)/4096Mb/1000Gb/noDVD/Ext:nVidia GeForce MX230(2048Mb)/Cam/BT/WiFi/war 1y/2.2kg/silver/W10"/>
    <n v="7"/>
    <m/>
    <m/>
    <x v="69"/>
  </r>
  <r>
    <x v="1"/>
    <x v="4"/>
    <s v="Dell Inspiron 3593 15.6&quot;(1920x1080 (матовый))/Intel Core i5 1035G1(1Ghz)/8192Mb/256SSDGb/noDVD/Ext:nVidia GeForce MX230(2048Mb)/Cam/BT/WiFi/war 1y/2.2kg/silver/W10"/>
    <n v="17"/>
    <m/>
    <m/>
    <x v="69"/>
  </r>
  <r>
    <x v="1"/>
    <x v="4"/>
    <s v="Dell Inspiron 3593 15.6&quot;(1920x1080 (матовый))/Intel Core i5 1035G1(1Ghz)/4096Mb/1000Gb/noDVD/Ext:nVidia GeForce MX230(2048Mb)/BT/WiFi/silver/ Linux"/>
    <n v="23"/>
    <m/>
    <m/>
    <x v="69"/>
  </r>
  <r>
    <x v="1"/>
    <x v="4"/>
    <s v="Dell Inspiron 3593 15.6&quot;(1920x1080 (матовый))/Intel Core i5 1035G1(1Ghz)/4096Mb/1000Gb/noDVD/Ext:nVidia GeForce MX230(2048Mb)/BT/WiFi/black/W10"/>
    <n v="8"/>
    <m/>
    <m/>
    <x v="69"/>
  </r>
  <r>
    <x v="1"/>
    <x v="4"/>
    <s v="Dell Inspiron 3593 15.6&quot;(1920x1080 (матовый))/Intel Core i5 1035G1(1Ghz)/8192Mb/1000Gb/DVDrw/Ext:nVidia GeForce MX230(2048Mb)/BT/WiFi/black/ Linux"/>
    <n v="27"/>
    <m/>
    <m/>
    <x v="69"/>
  </r>
  <r>
    <x v="1"/>
    <x v="4"/>
    <s v="Dell Inspiron 3593 15.6&quot;(1920x1080 (матовый))/Intel Core i5 1035G1(1Ghz)/8192Mb/1000Gb/DVDrw/Ext:nVidia GeForce MX230(2048Mb)/BT/WiFi/silver/ Linux"/>
    <n v="30"/>
    <m/>
    <m/>
    <x v="69"/>
  </r>
  <r>
    <x v="1"/>
    <x v="4"/>
    <s v="Dell Inspiron 3593 15.6&quot;(1920x1080 (матовый))/Intel Core i5 1035G1(1Ghz)/8192Mb/256SSDGb/noDVD/Ext:nVidia GeForce MX230(2048Mb)/BT/WiFi/black/W10"/>
    <n v="15"/>
    <m/>
    <m/>
    <x v="69"/>
  </r>
  <r>
    <x v="1"/>
    <x v="4"/>
    <s v="Dell Inspiron 3593 15.6&quot;(1920x1080 (матовый))/Intel Core i3 1005G1(1.2Ghz)/4096Mb/256SSDGb/noDVD/Int:Intel UHD Graphics 620/BT/WiFi/black/ Linux"/>
    <n v="30"/>
    <m/>
    <m/>
    <x v="69"/>
  </r>
  <r>
    <x v="1"/>
    <x v="4"/>
    <s v="Dell Inspiron 3593 15.6&quot;(1920x1080 (матовый))/Intel Core i3 1005G1(1.2Ghz)/4096Mb/256SSDGb/noDVD/Int:Intel UHD Graphics 620/BT/WiFi/silver/ Linux"/>
    <n v="31"/>
    <m/>
    <m/>
    <x v="69"/>
  </r>
  <r>
    <x v="1"/>
    <x v="4"/>
    <s v="Dell Inspiron 3595 15.6&quot;(1366x768 (матовый))/AMD A9 9425(3.1Ghz)/4096Mb/128SSDGb/noDVD/Int:AMD Radeon R5/BT/WiFi/black/W10"/>
    <n v="12"/>
    <m/>
    <m/>
    <x v="70"/>
  </r>
  <r>
    <x v="1"/>
    <x v="4"/>
    <s v="Dell Inspiron 3595 15.6&quot;(1366x768 (матовый))/AMD A9 9425(3.1Ghz)/4096Mb/128SSDGb/noDVD/Int:AMD Radeon R5/BT/WiFi/silver/W10"/>
    <n v="3"/>
    <m/>
    <m/>
    <x v="70"/>
  </r>
  <r>
    <x v="1"/>
    <x v="4"/>
    <s v="Dell Inspiron 3595 15.6&quot;(1366x768 (матовый))/AMD A9 9425(3.1Ghz)/4096Mb/1000Gb/noDVD/Int:AMD Radeon R5/BT/WiFi/black/ Linux"/>
    <n v="12"/>
    <m/>
    <m/>
    <x v="70"/>
  </r>
  <r>
    <x v="1"/>
    <x v="4"/>
    <s v="Dell Inspiron 3595 15.6&quot;(1366x768 (матовый))/AMD A9 9425(3.1Ghz)/4096Mb/1000Gb/noDVD/Int:AMD Radeon R5/BT/WiFi/silver/W10"/>
    <n v="2"/>
    <m/>
    <m/>
    <x v="70"/>
  </r>
  <r>
    <x v="1"/>
    <x v="4"/>
    <s v="Dell Inspiron 3793 17.3&quot;(1920x1080 (матовый) IPS)/Intel Core i7 1065G7(1.3Ghz)/8192Mb/512SSDGb/DVDrw/Ext:nVidia GeForce MX230(2048Mb)/Cam/BT/WiFi/war 1y/2.79kg/silver/ Linux"/>
    <n v="2"/>
    <m/>
    <m/>
    <x v="71"/>
  </r>
  <r>
    <x v="1"/>
    <x v="4"/>
    <s v="Dell Inspiron 3793 17.3&quot;(1920x1080 (матовый) IPS)/Intel Core i7 1065G7(1.3Ghz)/8192Mb/512SSDGb/DVDrw/Ext:nVidia GeForce MX230(2048Mb)/Cam/BT/WiFi/war 1y/2.79kg/black/W10"/>
    <n v="2"/>
    <m/>
    <m/>
    <x v="71"/>
  </r>
  <r>
    <x v="1"/>
    <x v="4"/>
    <s v="Dell Inspiron 3793 17.3&quot;(1920x1080 (матовый) IPS)/Intel Core i7 1065G7(1.3Ghz)/8192Mb/512SSDGb/DVDrw/Ext:nVidia GeForce MX230(2048Mb)/Cam/BT/WiFi/war 1y/2.79kg/silver/W10"/>
    <n v="1"/>
    <m/>
    <m/>
    <x v="71"/>
  </r>
  <r>
    <x v="1"/>
    <x v="4"/>
    <s v="Dell Inspiron 3793 17.3&quot;(1920x1080 (матовый) IPS)/Intel Core i3 1005G1(1.2Ghz)/4096Mb/1000Gb/DVDrw/Int:Intel UHD Graphics 620/BT/WiFi/black/W10"/>
    <n v="5"/>
    <m/>
    <m/>
    <x v="71"/>
  </r>
  <r>
    <x v="1"/>
    <x v="4"/>
    <s v="Dell Inspiron 3793 17.3&quot;(1920x1080 (матовый) IPS)/Intel Core i3 1005G1(1.2Ghz)/4096Mb/1000Gb/DVDrw/Int:Intel UHD Graphics 620/BT/WiFi/silver/W10"/>
    <n v="2"/>
    <m/>
    <m/>
    <x v="71"/>
  </r>
  <r>
    <x v="1"/>
    <x v="4"/>
    <s v="Dell Inspiron 5391 13.3&quot;(1920x1080 IPS)/Intel Core i3 10110U(2.1Ghz)/4096Mb/128SSDGb/noDVD/Int:Intel HD Graphics 620/BT/WiFi/Ice Lilac/Linux + Backlit"/>
    <n v="5"/>
    <m/>
    <m/>
    <x v="72"/>
  </r>
  <r>
    <x v="1"/>
    <x v="4"/>
    <s v="Dell Inspiron 5391 13.3&quot;(1920x1080 IPS)/Intel Core i5 10210U(1.6Ghz)/8192Mb/256SSDGb/noDVD/Int:Intel HD Graphics 620/BT/WiFi/silver/Linux + Backlit"/>
    <n v="1"/>
    <m/>
    <m/>
    <x v="72"/>
  </r>
  <r>
    <x v="1"/>
    <x v="4"/>
    <s v="Dell Inspiron 5490 14&quot;(1920x1080 (матовый) IPS)/Intel Core i3 1005G1(1.2Ghz)/4096Mb/128SSDGb/noDVD/Int:Intel HD Graphics 620/Cam/BT/WiFi/war 1y/1.67kg/ Silver / Win 10 Home"/>
    <n v="2"/>
    <m/>
    <m/>
    <x v="73"/>
  </r>
  <r>
    <x v="1"/>
    <x v="4"/>
    <s v="Dell Inspiron 5490 14&quot;(1920x1080 (матовый) IPS)/Intel Core i7 10510U(1.8Ghz)/8192Mb/512SSDGb/noDVD/Ext:nVidia GeForce MX230(2048Mb)/BT/WiFi/silver/W10"/>
    <n v="1"/>
    <m/>
    <m/>
    <x v="73"/>
  </r>
  <r>
    <x v="1"/>
    <x v="4"/>
    <s v="Dell Inspiron 5491 (2-in-1) 14&quot;(1920x1080 IPS)/Touch/Intel Core i3 10110U(2.1Ghz)/4096Mb/256SSDGb/noDVD/Int:Intel HD Graphics 620/BT/WiFi/silver/W10 + Backlit"/>
    <n v="4"/>
    <m/>
    <m/>
    <x v="74"/>
  </r>
  <r>
    <x v="1"/>
    <x v="4"/>
    <s v="Dell Inspiron 5491 (2-in-1) 14&quot;(1920x1080 IPS)/Touch/Intel Core i5 10210U(1.6Ghz)/8192Mb/256SSDGb/noDVD/Ext:nVidia GeForce MX230(2048Mb)/BT/WiFi/grey/W10 +  Backlit"/>
    <n v="6"/>
    <m/>
    <m/>
    <x v="74"/>
  </r>
  <r>
    <x v="1"/>
    <x v="4"/>
    <s v="Dell Inspiron 5491 (2-in-1) 14&quot;(1920x1080 IPS)/Touch/Intel Core i5 10210U(1.6Ghz)/8192Mb/256SSDGb/noDVD/Ext:nVidia GeForce MX230(2048Mb)/BT/WiFi/silver/W10 +  Backlit"/>
    <n v="3"/>
    <m/>
    <m/>
    <x v="74"/>
  </r>
  <r>
    <x v="1"/>
    <x v="4"/>
    <s v="Dell Inspiron 5593 15.6&quot;(1920x1080 (матовый) IPS)/Intel Core i3 1005G1(1.2Ghz)/4096Mb/256SSDGb/noDVD/Int:Intel UHD Graphics 620/Cam/BT/WiFi/war 1y/1.83kg/silver/ Linux"/>
    <n v="5"/>
    <m/>
    <m/>
    <x v="75"/>
  </r>
  <r>
    <x v="1"/>
    <x v="4"/>
    <s v="Dell Inspiron 5593 15.6&quot;(1920x1080 (матовый) IPS)/Intel Core i3 1005G1(1.2Ghz)/4096Mb/256SSDGb/noDVD/Int:Intel UHD Graphics 620/Cam/BT/WiFi/war 1y/1.83kg/blue/ Linux"/>
    <n v="4"/>
    <m/>
    <m/>
    <x v="75"/>
  </r>
  <r>
    <x v="1"/>
    <x v="4"/>
    <s v="Dell Inspiron 5593 15.6&quot;(1920x1080 (матовый) IPS)/Intel Core i7 1065G7(1.3Ghz)/8192Mb/512SSDGb/noDVD/Ext:nVidia GeForce MX230(4096Mb)/Cam/BT/WiFi/war 1y/1.83kg/silver/ Linux"/>
    <n v="17"/>
    <m/>
    <m/>
    <x v="75"/>
  </r>
  <r>
    <x v="1"/>
    <x v="4"/>
    <s v="Dell Inspiron 5593 15.6&quot;(1920x1080 (матовый) IPS)/Intel Core i7 1065G7(1.3Ghz)/8192Mb/512SSDGb/noDVD/Ext:nVidia GeForce MX230(4096Mb)/Cam/BT/WiFi/war 1y/1.83kg/blue/ Linux"/>
    <n v="12"/>
    <m/>
    <m/>
    <x v="75"/>
  </r>
  <r>
    <x v="1"/>
    <x v="4"/>
    <s v="Dell Inspiron 5593 15.6&quot;(1920x1080 (матовый) IPS)/Intel Core i3 1005G1(1.2Ghz)/4096Mb/256SSDGb/noDVD/Int:Intel UHD Graphics 620/Cam/BT/WiFi/war 1y/1.83kg/silver/W10"/>
    <n v="35"/>
    <m/>
    <m/>
    <x v="75"/>
  </r>
  <r>
    <x v="1"/>
    <x v="4"/>
    <s v="Dell Inspiron 5593 15.6&quot;(1920x1080 (матовый) IPS)/Intel Core i3 1005G1(1.2Ghz)/4096Mb/256SSDGb/noDVD/Int:Intel UHD Graphics 620/Cam/BT/WiFi/war 1y/1.83kg/blue/W10"/>
    <n v="32"/>
    <m/>
    <m/>
    <x v="75"/>
  </r>
  <r>
    <x v="1"/>
    <x v="4"/>
    <s v="Dell Inspiron 5593 15.6&quot;(1920x1080 (матовый) IPS)/Intel Core i7 1065G7(1.3Ghz)/8192Mb/512SSDGb/noDVD/Ext:nVidia GeForce MX230(4096Mb)/Cam/BT/WiFi/war 1y/1.83kg/silver/W10"/>
    <n v="10"/>
    <m/>
    <m/>
    <x v="75"/>
  </r>
  <r>
    <x v="1"/>
    <x v="4"/>
    <s v="Dell Inspiron 5593 15.6&quot;(1920x1080 (матовый) IPS)/Intel Core i7 1065G7(1.3Ghz)/8192Mb/512SSDGb/noDVD/Ext:nVidia GeForce MX230(4096Mb)/BT/WiFi/blue/W10"/>
    <n v="7"/>
    <m/>
    <m/>
    <x v="75"/>
  </r>
  <r>
    <x v="1"/>
    <x v="4"/>
    <s v="Dell Inspiron 5593 15.6&quot;(1920x1080 (матовый) IPS)/Intel Core i5 1035G1(1Ghz)/8192Mb/512SSDGb/noDVD/Ext:nVidia GeForce MX230(2048Mb)/BT/WiFi/silver/ Linux"/>
    <n v="8"/>
    <m/>
    <m/>
    <x v="75"/>
  </r>
  <r>
    <x v="1"/>
    <x v="4"/>
    <s v="Dell Inspiron 5593 15.6&quot;(1920x1080 (матовый) IPS)/Intel Core i5 1035G1(1Ghz)/8192Mb/512SSDGb/noDVD/Ext:nVidia GeForce MX230(2048Mb)/BT/WiFi/blue/ Linux"/>
    <n v="8"/>
    <m/>
    <m/>
    <x v="75"/>
  </r>
  <r>
    <x v="1"/>
    <x v="4"/>
    <s v="Dell Inspiron 5593 15.6&quot;(1920x1080 (матовый) IPS)/Intel Core i5 1035G1(1Ghz)/8192Mb/512SSDGb/noDVD/Ext:nVidia GeForce MX230(2048Mb)/BT/WiFi/silver/W10"/>
    <n v="3"/>
    <m/>
    <m/>
    <x v="75"/>
  </r>
  <r>
    <x v="1"/>
    <x v="4"/>
    <s v="Dell Inspiron 5593 15.6&quot;(1920x1080 (матовый) IPS)/Intel Core i5 1035G1(1Ghz)/8192Mb/512SSDGb/noDVD/Ext:nVidia GeForce MX230(2048Mb)/BT/WiFi/blue/W10"/>
    <n v="18"/>
    <m/>
    <m/>
    <x v="75"/>
  </r>
  <r>
    <x v="1"/>
    <x v="4"/>
    <s v="Dell XPS 13 2-in-1 7390 13.4&quot;(3840x2400 WLED 16:10)/Touch/Intel Core i7 1065G7(1.3Ghz)/16384Mb/512SSDGb/noDVD/Int:Intel Iris Plus/BT/WiFi/silver/W10 + Backlit"/>
    <n v="1"/>
    <m/>
    <m/>
    <x v="76"/>
  </r>
  <r>
    <x v="1"/>
    <x v="4"/>
    <s v="Dell XPS 13 7390 13.3&quot;(1920x1080 InfinityEdge)/Intel Core i7 10510U(1.8Ghz)/16384Mb/512SSDGb/noDVD/Int:Intel UHD Graphics/BT/WiFi/silver/W10 + Backlit"/>
    <n v="1"/>
    <m/>
    <m/>
    <x v="77"/>
  </r>
  <r>
    <x v="1"/>
    <x v="4"/>
    <s v="Dell Inspiron 7490  14&quot;(1920x1080)/Intel Core i5 10210U(1.6Ghz)/8192Mb/256SSDGb/noDVD/Int:Intel HD Graphics 620/Cam/BT/WiFi/war 1y/1.2kg/silver/W10 + Backlit/FP, 300 nits"/>
    <n v="13"/>
    <m/>
    <m/>
    <x v="78"/>
  </r>
  <r>
    <x v="1"/>
    <x v="4"/>
    <s v="Dell XPS 15 7590  15.6&quot;(1920x1080 IPS InfinityEdge матовый)/Intel Core i7 9750H(2.6Ghz)/16384Mb/512SSDGb/noDVD/Ext:nVidia GeForce GTX1650 Max-Q(4096Mb)/BT/WiFi/silver/W10 + Backlit, 500 nits"/>
    <n v="3"/>
    <m/>
    <m/>
    <x v="79"/>
  </r>
  <r>
    <x v="1"/>
    <x v="4"/>
    <s v="Dell XPS 15 7590 15.6&quot;(3840x2160 InfinityEdge матовый)/Intel Core i7 9750H(2.6Ghz)/16384Mb/1024SSDGb/noDVD/Ext:nVidia GeForce GTX1650 Max-Q(4096Mb)/BT/WiFi/silver/W10 + Backlit, OLED, 400 nits"/>
    <n v="5"/>
    <m/>
    <m/>
    <x v="79"/>
  </r>
  <r>
    <x v="1"/>
    <x v="4"/>
    <s v="Dell XPS 15 7590 15.6&quot;(3840x2160 InfinityEdge матовый)/Intel Core i7 9750H(2.6Ghz)/16384Mb/512SSDGb/noDVD/Ext:nVidia GeForce GTX1650 Max-Q(4096Mb)/BT/WiFi/silver/W10 + Backlit, OLED, 400 nits"/>
    <n v="4"/>
    <m/>
    <m/>
    <x v="79"/>
  </r>
  <r>
    <x v="1"/>
    <x v="4"/>
    <s v="Dell XPS 15 7590 15.6&quot;(1920x1080 IPS InfinityEdge матовый)/Intel Core i7 9750H(2.6Ghz)/16384Mb/1024SSDGb/noDVD/Ext:nVidia GeForce GTX1650 Max-Q(4096Mb)/BT/WiFi/silver/W10 + Backlit, 500 nits"/>
    <n v="5"/>
    <m/>
    <m/>
    <x v="79"/>
  </r>
  <r>
    <x v="1"/>
    <x v="4"/>
    <s v="Dell XPS 13 9300 13.4&quot;(1920x1200 InfinityEdge матовый 500-Nit)/Intel Core i7 1065G7(1.3Ghz)/16384Mb/512SSDGb/noDVD/Int:Intel Iris Plus/BT/WiFi/silver/W10 + Backlit"/>
    <n v="2"/>
    <m/>
    <m/>
    <x v="80"/>
  </r>
  <r>
    <x v="1"/>
    <x v="4"/>
    <s v="Dell XPS 15 9500 15.6&quot;(1920x1200 InfinityEdge матовый 500-Nit)/Intel Core i5 10300H(2.5Ghz)/8192Mb/512SSDGb/noDVD/Ext:nVidia GeForce GTX1650Ti Max-Q(4096Mb)/BT/WiFi/silver/W10 + Backlit Kbrd"/>
    <n v="1"/>
    <m/>
    <m/>
    <x v="81"/>
  </r>
  <r>
    <x v="1"/>
    <x v="4"/>
    <s v="Dell XPS 15 9500 15.6&quot;(1920x1200 InfinityEdge матовый 500-Nit)/Intel Core i7 10750H(2.6Ghz)/16384Mb/1024SSDGb/noDVD/Ext:nVidia GeForce GTX1650Ti Max-Q(4096Mb)/BT/WiFi/silver/W10 + Backlit Kbrd"/>
    <n v="2"/>
    <m/>
    <m/>
    <x v="81"/>
  </r>
  <r>
    <x v="1"/>
    <x v="4"/>
    <s v="Dell G3-3590 15.6&quot;(1920x1080 (матовый) IPS)/Intel Core i5 9300H(2.4Ghz)/8192Mb/512SSDGb/noDVD/Ext:nVidia GeForce GTX1650(4096Mb)/Cam/BT/WiFi/war 1y/2.53kg/white/W10 +  Backlit"/>
    <n v="2"/>
    <m/>
    <m/>
    <x v="82"/>
  </r>
  <r>
    <x v="1"/>
    <x v="4"/>
    <s v="Dell G3-3590 15.6&quot;(1920x1080 (матовый) IPS)/Intel Core i7 9750H(2.6Ghz)/16384Mb/512SSDGb/noDVD/Ext:nVidia GeForce GTX1660Ti(6144Mb)/Cam/BT/WiFi/war 1y/2.53kg/ Black /W10 +  Backlit"/>
    <n v="3"/>
    <m/>
    <m/>
    <x v="82"/>
  </r>
  <r>
    <x v="1"/>
    <x v="4"/>
    <s v="Dell G3-3590 15.6&quot;(1920x1080 (матовый) IPS)/Intel Core i7 9750H(2.6Ghz)/16384Mb/512SSDGb/noDVD/Ext:nVidia GeForce GTX1660Ti(6144Mb)/Cam/BT/WiFi/war 1y/2.53kg/white/W10 +  Backlit"/>
    <n v="3"/>
    <m/>
    <m/>
    <x v="82"/>
  </r>
  <r>
    <x v="1"/>
    <x v="4"/>
    <s v="Dell G3-3590 15.6&quot;(1920x1080 (матовый) IPS)/Intel Core i5 9300H(2.4Ghz)/8192Mb/512SSDGb/noDVD/Ext:nVidia GeForce GTX1650(4096Mb)/BT/WiFi/white/Linux + Backlit"/>
    <n v="1"/>
    <m/>
    <m/>
    <x v="82"/>
  </r>
  <r>
    <x v="1"/>
    <x v="4"/>
    <s v="Dell G3-3590 15.6&quot;(1920x1080 (матовый) IPS)/Intel Core i5 9300H(2.4Ghz)/8192Mb/1000+256SSDGb/noDVD/Ext:nVidia GeForce GTX1050(3072Mb)/BT/WiFi/black/W10 + Backlit/FP"/>
    <n v="3"/>
    <m/>
    <m/>
    <x v="82"/>
  </r>
  <r>
    <x v="1"/>
    <x v="4"/>
    <s v="Dell G3-3500 15.6&quot;(1920x1080 (матовый) WVA)/Intel Core i5 10300H(2.5Ghz)/8192Mb/256SSDGb/noDVD/Ext:nVidia GeForce GTX1650(4096Mb)/BT/WiFi/black/ Linux  + Backlit, 220 nits"/>
    <n v="11"/>
    <m/>
    <m/>
    <x v="83"/>
  </r>
  <r>
    <x v="1"/>
    <x v="4"/>
    <s v="Dell G3-3500 15.6&quot;(1920x1080 (матовый) WVA)/Intel Core i5 10300H(2.5Ghz)/8192Mb/256SSDGb/noDVD/Ext:nVidia GeForce GTX1650(4096Mb)/BT/WiFi/white/ Linux  + Backlit, 220 nits"/>
    <n v="14"/>
    <m/>
    <m/>
    <x v="83"/>
  </r>
  <r>
    <x v="1"/>
    <x v="4"/>
    <s v="Dell G3-3500 15.6&quot;(1920x1080 (матовый) WVA)/Intel Core i5 10300H(2.5Ghz)/8192Mb/256SSDGb/noDVD/Ext:nVidia GeForce GTX1650(4096Mb)/BT/WiFi/black/W10 + Backlit, 220 nits"/>
    <n v="6"/>
    <m/>
    <m/>
    <x v="83"/>
  </r>
  <r>
    <x v="1"/>
    <x v="4"/>
    <s v="Dell G3-3500 15.6&quot;(1920x1080 (матовый) WVA)/Intel Core i5 10300H(2.5Ghz)/8192Mb/256SSDGb/noDVD/Ext:nVidia GeForce GTX1650(4096Mb)/BT/WiFi/white/W10 + Backlit, 220 nits"/>
    <n v="8"/>
    <m/>
    <m/>
    <x v="83"/>
  </r>
  <r>
    <x v="1"/>
    <x v="4"/>
    <s v="Dell G3-3500 15.6&quot;(1920x1080 (матовый) WVA)/Intel Core i5 10300H(2.5Ghz)/8192Mb/1000+256SSDGb/noDVD/Ext:nVidia GeForce GTX1650Ti(4096Mb)/BT/WiFi/black/ Linux  + Backlit, 220 nits"/>
    <n v="10"/>
    <m/>
    <m/>
    <x v="83"/>
  </r>
  <r>
    <x v="1"/>
    <x v="4"/>
    <s v="Dell G3-3500 15.6&quot;(1920x1080 (матовый) WVA)/Intel Core i5 10300H(2.5Ghz)/8192Mb/1000+256SSDGb/noDVD/Ext:nVidia GeForce GTX1650Ti(4096Mb)/BT/WiFi/white/ Linux  + Backlit, 220 nits"/>
    <n v="12"/>
    <m/>
    <m/>
    <x v="83"/>
  </r>
  <r>
    <x v="1"/>
    <x v="4"/>
    <s v="Dell G3-3500 15.6&quot;(1920x1080 (матовый) WVA)/Intel Core i5 10300H(2.5Ghz)/8192Mb/512SSDGb/noDVD/Ext:nVidia GeForce GTX1650(4096Mb)/BT/WiFi/black/W10 + Backlit, 220 nits"/>
    <n v="2"/>
    <m/>
    <m/>
    <x v="83"/>
  </r>
  <r>
    <x v="1"/>
    <x v="4"/>
    <s v="Dell G3-3500 15.6&quot;(1920x1080 (матовый) WVA)/Intel Core i5 10300H(2.5Ghz)/8192Mb/512SSDGb/noDVD/Ext:nVidia GeForce GTX1650(4096Mb)/BT/WiFi/white/W10 + Backlit, 220 nits"/>
    <n v="6"/>
    <m/>
    <m/>
    <x v="83"/>
  </r>
  <r>
    <x v="1"/>
    <x v="4"/>
    <s v="Dell G3-3500 15.6&quot;(1920x1080 (матовый) IPS)/Intel Core i5 10300H(2.5Ghz)/8192Mb/512SSDGb/noDVD/Ext:nVidia GeForce GTX1650Ti(4096Mb)/BT/WiFi/black/W10 + Backlit, 300 nits"/>
    <n v="3"/>
    <m/>
    <m/>
    <x v="83"/>
  </r>
  <r>
    <x v="1"/>
    <x v="4"/>
    <s v="Dell G3-3500 15.6&quot;(1920x1080 (матовый) IPS)/Intel Core i5 10300H(2.5Ghz)/8192Mb/512SSDGb/noDVD/Ext:nVidia GeForce GTX1650Ti(4096Mb)/BT/WiFi/white/W10 + Backlit, 300 nits"/>
    <n v="2"/>
    <m/>
    <m/>
    <x v="83"/>
  </r>
  <r>
    <x v="1"/>
    <x v="4"/>
    <s v="Dell G3-3500 15.6&quot;(1920x1080 (матовый) IPS)/Intel Core i7 10750H(2.6Ghz)/8192Mb/512SSDGb/noDVD/Ext:nVidia GeForce GTX1650Ti(4096Mb)/BT/WiFi/black/W10 + Backlit, 300 nits"/>
    <n v="6"/>
    <m/>
    <m/>
    <x v="83"/>
  </r>
  <r>
    <x v="1"/>
    <x v="4"/>
    <s v="Dell G3-3500 15.6&quot;(1920x1080 (матовый) IPS)/Intel Core i7 10750H(2.6Ghz)/8192Mb/512SSDGb/noDVD/Ext:nVidia GeForce GTX1650Ti(4096Mb)/BT/WiFi/white/W10 + Backlit, 300 nits"/>
    <n v="1"/>
    <m/>
    <m/>
    <x v="83"/>
  </r>
  <r>
    <x v="1"/>
    <x v="4"/>
    <s v="Dell G3-3500 15.6&quot;(1920x1080 (матовый, 144Hz) IPS)/Intel Core i7 10750H(2.6Ghz)/8192Mb/512SSDGb/noDVD/Ext:nVidia GeForce GTX1660Ti(6144Mb)/BT/WiFi/black/W10 + Backlit Kbrd"/>
    <n v="1"/>
    <m/>
    <m/>
    <x v="83"/>
  </r>
  <r>
    <x v="1"/>
    <x v="4"/>
    <s v="Dell G3-3500 15.6&quot;(1920x1080 (матовый, 144Hz) IPS)/Intel Core i7 10750H(2.6Ghz)/16384Mb/512SSDGb/noDVD/Ext:nVidia GeForce RTX2060(6144Mb)/BT/WiFi/black/W10 + Backlit Kbrd"/>
    <n v="1"/>
    <m/>
    <m/>
    <x v="83"/>
  </r>
  <r>
    <x v="1"/>
    <x v="4"/>
    <s v="Dell G3-3590 15.6&quot;(1920x1080 (матовый) IPS)/Intel Core i7 9750H(2.6Ghz)/8192Mb/512SSDGb/noDVD/Ext:nVidia GeForce GTX1660Ti MAX-Q(6144Mb)/Cam/BT/WiFi/war 1y/2.53kg/black/W10 + Backlit"/>
    <n v="13"/>
    <m/>
    <m/>
    <x v="82"/>
  </r>
  <r>
    <x v="1"/>
    <x v="4"/>
    <s v="Dell G3-3590 15.6&quot;(1920x1080 (матовый) IPS)/Intel Core i5 9300H(2.4Ghz)/8192Mb/1000+256SSDGb/noDVD/Ext:nVidia GeForce GTX1050(3072Mb)/BT/WiFi/white/Linux + Backlit"/>
    <n v="1"/>
    <m/>
    <m/>
    <x v="82"/>
  </r>
  <r>
    <x v="1"/>
    <x v="4"/>
    <s v="Dell G3-3590 15.6&quot;(1920x1080 (матовый, 144Hz) IPS)/Intel Core i7 9750H(2.6Ghz)/16384Mb/1000+256SSDGb/noDVD/Ext:nVidia GeForce GTX1660Ti MAX-Q(6144Mb)/Cam/BT/WiFi/war 1y/2.53kg/white/ Linux  + Backlit, 300 nits"/>
    <n v="1"/>
    <m/>
    <m/>
    <x v="82"/>
  </r>
  <r>
    <x v="1"/>
    <x v="4"/>
    <s v="Dell G3-3590 15.6&quot;(1920x1080 (матовый) IPS)/Intel Core i7 9750H(2.6Ghz)/16384Mb/512SSDGb/noDVD/Ext:nVidia GeForce GTX1660Ti(6144Mb)/Cam/BT/WiFi/war 1y/2.53kg/ White / Linux  +  Backlit"/>
    <n v="1"/>
    <m/>
    <m/>
    <x v="82"/>
  </r>
  <r>
    <x v="1"/>
    <x v="4"/>
    <s v="Dell G3-3590 15.6&quot;(1920x1080 (матовый) IPS)/Intel Core i7 9750H(2.6Ghz)/8192Mb/512SSDGb/noDVD/Ext:nVidia GeForce GTX1660Ti(6144Mb)/BT/WiFi/black/Linux + Backlit/FP"/>
    <n v="5"/>
    <m/>
    <m/>
    <x v="82"/>
  </r>
  <r>
    <x v="1"/>
    <x v="4"/>
    <s v="Dell G3-3590 15.6&quot;(1920x1080 (матовый) IPS)/Intel Core i7 9750H(2.6Ghz)/8192Mb/512SSDGb/noDVD/Ext:nVidia GeForce GTX1660Ti(6144Mb)/BT/WiFi/white/Linux + Backlit/FP"/>
    <n v="4"/>
    <m/>
    <m/>
    <x v="82"/>
  </r>
  <r>
    <x v="1"/>
    <x v="4"/>
    <s v="Dell G3-3590 15.6&quot;(1920x1080 (матовый) IPS)/Intel Core i7 9750H(2.6Ghz)/8192Mb/512SSDGb/noDVD/Ext:nVidia GeForce GTX1660Ti(6144Mb)/BT/WiFi/black/W10 + Backlit/FP"/>
    <n v="3"/>
    <m/>
    <m/>
    <x v="82"/>
  </r>
  <r>
    <x v="1"/>
    <x v="4"/>
    <s v="Dell G5-5590 15.6&quot;(1920x1080 (матовый) IPS)/Intel Core i7 9750H(2.6Ghz)/16384Mb/1000+256SSDGb/noDVD/Ext:nVidia GeForce RTX2060(6144Mb)/Cam/BT/WiFi/war 1y/2.68kg/ White / Win 10 Home  +  Backlit"/>
    <n v="1"/>
    <m/>
    <m/>
    <x v="84"/>
  </r>
  <r>
    <x v="1"/>
    <x v="4"/>
    <s v="Dell G5-5590 15.6&quot;(1920x1080 (матовый) IPS)/Intel Core i5 9300H(2.4Ghz)/8192Mb/512SSDGb/noDVD/Ext:nVidia GeForce GTX1650(4096Mb)/Cam/BT/WiFi/war 1y/2.68kg/ Black / Win 10 Home  +  Backlit"/>
    <n v="1"/>
    <m/>
    <m/>
    <x v="84"/>
  </r>
  <r>
    <x v="1"/>
    <x v="4"/>
    <s v="Dell G5-5500 15.6&quot;(1920x1080 (матовый, 144Hz) WVA)/Intel Core i7 10750H(2.6Ghz)/16384Mb/512SSDGb/noDVD/Ext:nVidia GeForce GTX1660Ti(6144Mb)/BT/WiFi/black/W10 + Backlit, 300 nits, LED"/>
    <n v="9"/>
    <m/>
    <m/>
    <x v="85"/>
  </r>
  <r>
    <x v="1"/>
    <x v="4"/>
    <s v="Dell G5-5500 15.6&quot;(1920x1080 (матовый, 144Hz) WVA)/Intel Core i7 10750H(2.6Ghz)/16384Mb/1024SSDGb/noDVD/Ext:nVidia GeForce RTX2060(6144Mb)/BT/WiFi/black/W10 + Backlit, 300 nits, LED"/>
    <n v="14"/>
    <m/>
    <m/>
    <x v="85"/>
  </r>
  <r>
    <x v="1"/>
    <x v="4"/>
    <s v="Dell G5-5500 15.6&quot;(1920x1080 (матовый, 300Hz) WVA)/Intel Core i7 10750H(2.6Ghz)/16384Mb/1024SSDGb/noDVD/Ext:nVidia GeForce RTX2070 Max-Q(8192Mb)/BT/WiFi/black/W10 + Backlit, 300 nits, LED"/>
    <n v="16"/>
    <m/>
    <m/>
    <x v="85"/>
  </r>
  <r>
    <x v="1"/>
    <x v="4"/>
    <s v="Dell G5-5590 15.6&quot;(1920x1080 (матовый) IPS)/Intel Core i5 9300H(2.4Ghz)/8192Mb/512SSDGb/noDVD/Ext:nVidia GeForce GTX1650(4096Mb)/Cam/BT/WiFi/war 1y/2.68kg/ White / Linux  +  Backlit"/>
    <n v="4"/>
    <m/>
    <m/>
    <x v="84"/>
  </r>
  <r>
    <x v="1"/>
    <x v="4"/>
    <s v="Dell G5-5590 15.6&quot;(1920x1080 (матовый) IPS)/Intel Core i7 9750H(2.6Ghz)/8192Mb/1000+128SSDGb/noDVD/Ext:nVidia GeForce RTX2060(6144Mb)/Cam/BT/WiFi/war 1y/2.68kg/ Black / Linux  +  Backlit"/>
    <n v="2"/>
    <m/>
    <m/>
    <x v="84"/>
  </r>
  <r>
    <x v="1"/>
    <x v="4"/>
    <s v="Dell G5-5590 15.6&quot;(1920x1080 (матовый) IPS)/Intel Core i7 9750H(2.6Ghz)/16384Mb/512SSDGb/noDVD/Ext:nVidia GeForce RTX2060(6144Mb)/Cam/BT/WiFi/war 1y/2.68kg/ Black / Linux  +  Backlit"/>
    <n v="1"/>
    <m/>
    <m/>
    <x v="84"/>
  </r>
  <r>
    <x v="1"/>
    <x v="4"/>
    <s v="Dell G5-5590 15.6&quot;(1920x1080 (матовый) IPS)/Intel Core i7 9750H(2.6Ghz)/8192Mb/1000+256SSDGb/noDVD/Ext:nVidia GeForce GTX1650(4096Mb)/Cam/BT/WiFi/war 1y/2.68kg/ White / Win 10 Home  +  Backlit"/>
    <n v="5"/>
    <m/>
    <m/>
    <x v="84"/>
  </r>
  <r>
    <x v="1"/>
    <x v="4"/>
    <s v="Dell G5-5590 15.6&quot;(1920x1080 (матовый, 144Hz) IPS)/Intel Core i7 9750H(2.6Ghz)/16384Mb/1000+512SSDGb/noDVD/Ext:nVidia GeForce RTX2070 Max-Q(8192Mb)/Cam/BT/WiFi/war 1y/2.68kg/ Black / Win 10 Home  + GSYNC/ Backlit"/>
    <n v="1"/>
    <m/>
    <m/>
    <x v="84"/>
  </r>
  <r>
    <x v="1"/>
    <x v="4"/>
    <s v="Dell G5-5590 15.6&quot;(1920x1080 (матовый) IPS)/Intel Core i7 9750H(2.6Ghz)/8192Mb/1000+128SSDGb/noDVD/Ext:nVidia GeForce RTX2060(6144Mb)/BT/WiFi/black/Linux + Backlit/FP"/>
    <n v="4"/>
    <m/>
    <m/>
    <x v="84"/>
  </r>
  <r>
    <x v="1"/>
    <x v="4"/>
    <s v="Dell G5-5590 15.6&quot;(1920x1080 (матовый) IPS)/Intel Core i5 9300H(2.4Ghz)/8192Mb/512SSDGb/noDVD/Ext:nVidia GeForce GTX1650(4096Mb)/BT/WiFi/black/Linux + Backlit/FP"/>
    <n v="9"/>
    <m/>
    <m/>
    <x v="84"/>
  </r>
  <r>
    <x v="1"/>
    <x v="4"/>
    <s v="Dell G5-5590 15.6&quot;(1920x1080 (матовый, 144Hz) IPS)/Intel Core i7 9750H(2.6Ghz)/16384Mb/1000+256SSDGb/noDVD/Ext:nVidia GeForce RTX2060(6144Mb)/BT/WiFi/black/Linux + Backlit/FP"/>
    <n v="2"/>
    <m/>
    <m/>
    <x v="84"/>
  </r>
  <r>
    <x v="1"/>
    <x v="4"/>
    <s v="Dell G5-5590 15.6&quot;(1920x1080 (матовый, 144Hz) IPS)/Intel Core i7 9750H(2.6Ghz)/16384Mb/1000+512SSDGb/noDVD/Ext:nVidia GeForce RTX2070 Max-Q(8192Mb)/BT/WiFi/black/W10 + Backlit/FP, 300 nits, GSYNC"/>
    <n v="2"/>
    <m/>
    <m/>
    <x v="84"/>
  </r>
  <r>
    <x v="1"/>
    <x v="4"/>
    <s v="Dell G7-7790 17.3&quot;(1920x1080 (матовый, 144Hz) IPS)/Intel Core i9 9880H(2.3Ghz)/16384Mb/512SSDGb/noDVD/Ext:nVidia GeForce RTX2080 Max-Q(8192Mb)/Cam/BT/WiFi/war 1y/3.3kg/ Abyss Grey /W10 + Backlit"/>
    <n v="5"/>
    <m/>
    <m/>
    <x v="86"/>
  </r>
  <r>
    <x v="1"/>
    <x v="4"/>
    <s v="Dell G7-7790 17.3&quot;(1920x1080 (матовый) IPS)/Intel Core i5 9300H(2.4Ghz)/8192Mb/1000+256SSDGb/noDVD/Ext:nVidia GeForce GTX1660Ti(6144Mb)/BT/WiFi/grey/Linux + Backlit"/>
    <n v="1"/>
    <m/>
    <m/>
    <x v="86"/>
  </r>
  <r>
    <x v="1"/>
    <x v="4"/>
    <s v="Dell G7-7790 17.3&quot;(1920x1080 (матовый) IPS)/Intel Core i5 9300H(2.4Ghz)/8192Mb/1000+128SSDGb/noDVD/Ext:nVidia GeForce RTX2060(6144Mb)/BT/WiFi/grey/Linux + Backlit"/>
    <n v="2"/>
    <m/>
    <m/>
    <x v="86"/>
  </r>
  <r>
    <x v="1"/>
    <x v="4"/>
    <s v="Dell G7-7790 17.3&quot;(1920x1080 (матовый) IPS)/Intel Core i5 9300H(2.4Ghz)/8192Mb/1000+256SSDGb/noDVD/Ext:nVidia GeForce GTX1660Ti MAX-Q(6144Mb)/BT/WiFi/grey/ Linux  + Backlit, 300 nits"/>
    <n v="15"/>
    <m/>
    <m/>
    <x v="86"/>
  </r>
  <r>
    <x v="1"/>
    <x v="4"/>
    <s v="Dell G7-7790 17.3&quot;(1920x1080 (матовый) IPS)/Intel Core i5 9300H(2.4Ghz)/8192Mb/1000+256SSDGb/noDVD/Ext:nVidia GeForce GTX1660Ti MAX-Q(6144Mb)/BT/WiFi/grey/W10 + Backlit, 300 nits"/>
    <n v="9"/>
    <m/>
    <m/>
    <x v="86"/>
  </r>
  <r>
    <x v="1"/>
    <x v="4"/>
    <s v="Alienware m15 R3 15.6&quot;(1920x1080 (матовый, 144Hz))/Intel Core i7 10750H(2.6Ghz)/16384Mb/512SSDGb/noDVD/Ext:nVidia GeForce RTX2070(8192Mb)/BT/WiFi/lunar light/W10 + Backlit, 300 nits"/>
    <n v="3"/>
    <m/>
    <m/>
    <x v="87"/>
  </r>
  <r>
    <x v="1"/>
    <x v="4"/>
    <s v="Alienware m15 R3 15.6&quot;(1920x1080 (матовый, 300Hz))/Intel Core i7 10750H(2.6Ghz)/16384Mb/1024SSDGb/noDVD/Ext:nVidia GeForce RTX2070 Super(8192Mb)/BT/WiFi/lunar light/W10 + Backlit, 300 nits, 3ms"/>
    <n v="1"/>
    <m/>
    <m/>
    <x v="87"/>
  </r>
  <r>
    <x v="1"/>
    <x v="4"/>
    <s v="Alienware m15 R3 15.6&quot;(1920x1080 (матовый, 300Hz))/Intel Core i7 10750H(2.6Ghz)/32768Mb/1024SSDGb/noDVD/Ext:nVidia GeForce RTX2070 Super(8192Mb)/BT/WiFi/lunar light/W10 + Backlit, 300 nits, 3ms"/>
    <n v="3"/>
    <m/>
    <m/>
    <x v="87"/>
  </r>
  <r>
    <x v="1"/>
    <x v="4"/>
    <s v="Alienware m15 R3 15.6&quot;(1920x1080 (матовый, 300Hz))/Intel Core i7 10750H(2.6Ghz)/32768Mb/512SSDGb/noDVD/Ext:nVidia GeForce RTX2080 Super Max-Q(8192Mb)/BT/WiFi/lunar light/W10 + Backlit, 300 nits, 3ms"/>
    <n v="1"/>
    <m/>
    <m/>
    <x v="87"/>
  </r>
  <r>
    <x v="1"/>
    <x v="4"/>
    <s v="Alienware m15 R3 15.6&quot;(1920x1080 (матовый, 300Hz))/Intel Core i7 10750H(2.6Ghz)/32768Mb/2TbPCISSDGb/noDVD/Ext:nVidia GeForce RTX2080 Super Max-Q(8192Mb)/BT/WiFi/lunar light/W10 + Backlit, 300 nits, 3ms"/>
    <n v="1"/>
    <m/>
    <m/>
    <x v="87"/>
  </r>
  <r>
    <x v="1"/>
    <x v="4"/>
    <s v="Alienware m15 R4 15.6&quot;(3840x2160 OLED)/Intel Core i9 10980HK(2.4Ghz)/32768Mb/2TbPCISSDGb/noDVD/Ext:nVidia GeForce RTX2080 Super Max-Q(8192Mb)/BT/WiFi/lunar light/W10 + Backlit, 400 nits, 60Hz, 1 ms, Tobii Eyetracking"/>
    <n v="1"/>
    <m/>
    <m/>
    <x v="88"/>
  </r>
  <r>
    <x v="1"/>
    <x v="4"/>
    <s v="Alienware m17 R2 17.3&quot;(1920x1080 (матовый, 144Hz))/Intel Core i7 9750H(2.6Ghz)/16384Mb/512SSDGb/noDVD/Ext:nVidia GeForce RTX2060(6144Mb)/BT/WiFi/Dark Side of the Moon/W10 + Backlit"/>
    <n v="1"/>
    <m/>
    <m/>
    <x v="89"/>
  </r>
  <r>
    <x v="1"/>
    <x v="4"/>
    <s v="Dell Latitude 5400 i7-8665U, 14,0” FHD (1920x1080), 8GB (1x8GB) 2400MHz DDR4 Memory, 512G M.2 NVMe SSD, UHD 620, Win 10 Pro(64), 3Y Basic NBD"/>
    <n v="2"/>
    <m/>
    <m/>
    <x v="90"/>
  </r>
  <r>
    <x v="1"/>
    <x v="4"/>
    <s v="Dell LATITUDE 5501 15.6&quot; FullHD(1920x1080)/i7-9850H/16GB(1x16GB)/256GB SSD/Cam/WiFi/BT/Backlit Keyb/4-cell/Win10Pro/3Y KYHD/3Y Basic NBD"/>
    <n v="2"/>
    <m/>
    <m/>
    <x v="91"/>
  </r>
  <r>
    <x v="1"/>
    <x v="4"/>
    <s v="Dell Vostro 7590 15.6&quot;(1920x1080 IPS)/Intel Core i7 9750H(2.6Ghz)/16GB/128GB SSD + 1TB HDD/noDVD/Ext:nVidia GeForce GTX1650(4096Mb)/BT/WiFi/56WHr/W10Home/1Y Basic NBD"/>
    <n v="4"/>
    <m/>
    <m/>
    <x v="92"/>
  </r>
  <r>
    <x v="1"/>
    <x v="4"/>
    <s v="Dell Vostro 5590 15.6&quot;(1920x1080)/Intel Core i5 10210u(1.6Ghz)/8GB/128GB SSD + 1TB HDD/GeForce MX230 2GB/BT/WiFi/42WHr/Win10Home/1Y Basic NBD"/>
    <n v="9"/>
    <m/>
    <m/>
    <x v="93"/>
  </r>
  <r>
    <x v="1"/>
    <x v="4"/>
    <s v="Dell Latitude 3301 13.3&quot;(1920x1080 (матовый))/Intel Core i5 8265U(1.6Ghz)/8192Mb/256SSDGb/noDVD/Int:Intel UHD Graphics 620/Cam/BT/WiFi/52WHr/war 1y/1.17kg/aluminium cover/W10Pro"/>
    <n v="1"/>
    <m/>
    <m/>
    <x v="94"/>
  </r>
  <r>
    <x v="1"/>
    <x v="4"/>
    <s v="Dell Latitude 3400 14&quot;(1366x768 (матовый))/Intel Core i3 8145U(2.1Ghz)/4096Mb/1000Gb/noDVD/Int:Intel UHD Graphics 620/Cam/BT/WiFi/42WHr/war 1y/1.67kg/black/Linux"/>
    <n v="5"/>
    <m/>
    <m/>
    <x v="95"/>
  </r>
  <r>
    <x v="1"/>
    <x v="4"/>
    <s v="Dell Latitude 3400 14&quot;(1920x1080 (матовый))/Intel Core i3 8145U(2.1Ghz)/8192Mb/256SSDGb/noDVD/Int:Intel UHD Graphics 620/Cam/BT/WiFi/56WHr/war 1y/1.67kg/black/W10Pro"/>
    <n v="7"/>
    <m/>
    <m/>
    <x v="95"/>
  </r>
  <r>
    <x v="1"/>
    <x v="4"/>
    <s v="Dell Latitude 3400 14&quot;(1920x1080 (матовый))/Intel Core i5 8265U(1.6Ghz)/8192Mb/256SSDGb/noDVD/Int:Intel UHD Graphics 620/Cam/BT/WiFi/56WHr/war 1y/1.67kg/black/W10Pro"/>
    <n v="4"/>
    <m/>
    <m/>
    <x v="95"/>
  </r>
  <r>
    <x v="1"/>
    <x v="4"/>
    <s v="Dell Vostro 3490 14&quot;(1920x1080 (матовый))/Intel Core i5 10210u(1.6Ghz)/8192Mb/1000Gb/noDVD/Int:Intel UHD Graphics 620/Cam/BT/WiFi/42WHr/war 1y/1.72kg/black/W10Pro + TPM"/>
    <n v="2"/>
    <m/>
    <m/>
    <x v="96"/>
  </r>
  <r>
    <x v="1"/>
    <x v="4"/>
    <s v="Dell Vostro 3490 14&quot;(1920x1080 (матовый))/Intel Core i5 10210u(1.6Ghz)/8192Mb/256SSDGb/noDVD/Int:Intel UHD Graphics 620/Cam/BT/WiFi/42WHr/war 1y/1.72kg/black/Linux + TPM"/>
    <n v="9"/>
    <m/>
    <m/>
    <x v="96"/>
  </r>
  <r>
    <x v="1"/>
    <x v="4"/>
    <s v="Dell Vostro 3490 14&quot;(1920x1080 (матовый))/Intel Core i5 10210u(1.6Ghz)/8192Mb/256SSDGb/noDVD/Int:Intel UHD Graphics 620/Cam/BT/WiFi/42WHr/war 1y/1.72kg/black/W10Pro + TPM"/>
    <n v="3"/>
    <m/>
    <m/>
    <x v="96"/>
  </r>
  <r>
    <x v="1"/>
    <x v="4"/>
    <s v="Dell Vostro 3490 14&quot;(1920x1080 (матовый))/Intel Core i3 10110U(2.1Ghz)/8192Mb/256SSDGb/noDVD/Int:Intel UHD Graphics 620/Cam/BT/WiFi/42WHr/war 1y/1.72kg/black/Linux + TPM"/>
    <n v="7"/>
    <m/>
    <m/>
    <x v="96"/>
  </r>
  <r>
    <x v="1"/>
    <x v="4"/>
    <s v="Dell Vostro 3490 14&quot;(1920x1080 (матовый))/Intel Core i3 10110U(2.1Ghz)/8192Mb/256SSDGb/noDVD/Int:Intel UHD Graphics 620/Cam/BT/WiFi/42WHr/war 1y/1.72kg/black/W10Pro + TPM"/>
    <n v="8"/>
    <m/>
    <m/>
    <x v="96"/>
  </r>
  <r>
    <x v="1"/>
    <x v="4"/>
    <s v="Dell Vostro 3491 14&quot;(1920x1080 (матовый))/Intel Core i5 1035G1(1.0Ghz)/8 GB/SSD 256GB/noDVD/Int:Intel UHD Graphics/Cam/BT/WiFi/42WHr/war 1y/1.72kg/black/Linux + TPM"/>
    <n v="5"/>
    <m/>
    <m/>
    <x v="97"/>
  </r>
  <r>
    <x v="1"/>
    <x v="4"/>
    <s v="Dell Vostro 3491 14&quot;(1920x1080 (матовый))/Intel Core i5 1035G1(1.0Ghz)/8 GB/SSD 256GB+ HDD 1TB/noDVD/Int:Intel UHD Graphics/Cam/BT/WiFi/42WHr/war 1y/1.72kg/black/Win10 P + TPM"/>
    <n v="9"/>
    <m/>
    <m/>
    <x v="97"/>
  </r>
  <r>
    <x v="1"/>
    <x v="4"/>
    <s v="Dell Vostro 3491 14&quot;(1920x1080 (матовый))/Intel Core i3 1005G1(1.2Ghz)/8 GB/SSD 256GB/noDVD/Int:Intel UHD Graphics/Cam/BT/WiFi/42WHr/war 1y/1.72kg/black/Win10 Pro + TPM"/>
    <n v="3"/>
    <m/>
    <m/>
    <x v="97"/>
  </r>
  <r>
    <x v="1"/>
    <x v="4"/>
    <s v="Dell Vostro 3491 14&quot;(1920x1080 (матовый))/Intel Core i3 1005G1(1.2Ghz)/4 GB/SSD 256GB/noDVD/Int:Intel UHD Graphics/Cam/BT/WiFi/42WHr/war 1y/1.72kg/black/Linux + TPM"/>
    <n v="5"/>
    <m/>
    <m/>
    <x v="97"/>
  </r>
  <r>
    <x v="1"/>
    <x v="4"/>
    <s v="Dell Vostro 3491 14&quot;(1920x1080 (матовый))/Intel Core i5 1035G1(1.0Ghz)/8 GB/SSD 256GB/noDVD/2GB GF MX230/Cam/BT/WiFi/42WHr/war 1y/1.72kg/black/Win10 P + TPM"/>
    <n v="33"/>
    <m/>
    <m/>
    <x v="97"/>
  </r>
  <r>
    <x v="1"/>
    <x v="4"/>
    <s v="Dell Vostro 3491 14&quot;(1920x1080 (матовый))/Intel Core i5 1035G1(1.0Ghz)/8 GB/SSD 256GB+ HDD 1TB/noDVD/2GB GF MX230/Cam/BT/WiFi/42WHr/war 1y/1.72kg/black/Win10 P + TPM"/>
    <n v="13"/>
    <m/>
    <m/>
    <x v="97"/>
  </r>
  <r>
    <x v="1"/>
    <x v="4"/>
    <s v="Dell Latitude 3500 15.6&quot;(1366x768 (матовый))/Intel Core i3 8145U(2.1Ghz)/4096Mb/1000Gb/noDVD/Int:Intel UHD Graphics 620/Cam/BT/WiFi/42WHr/war 1y/1.75kg/black/Linux"/>
    <n v="9"/>
    <m/>
    <m/>
    <x v="98"/>
  </r>
  <r>
    <x v="1"/>
    <x v="4"/>
    <s v="Dell Latitude 3500 15.6&quot;(1920x1080 (матовый))/Intel Core i3 8145U(2.1Ghz)/8192Mb/256SSDGb/noDVD/Int:Intel UHD Graphics 620/Cam/BT/WiFi/56WHr/war 1y/2.15kg/black/W10Pro"/>
    <n v="14"/>
    <m/>
    <m/>
    <x v="98"/>
  </r>
  <r>
    <x v="1"/>
    <x v="4"/>
    <s v="Dell Latitude 3500 15.6&quot;(1920x1080 (матовый))/Intel Core i5 8265U(1.6Ghz)/8192Mb/256SSDGb/noDVD/Int:Intel UHD Graphics 620/Cam/BT/WiFi/56WHr/war 1y/2.15kg/black/W10Pro"/>
    <n v="9"/>
    <m/>
    <m/>
    <x v="98"/>
  </r>
  <r>
    <x v="1"/>
    <x v="4"/>
    <s v="Dell Vostro 3590 15.6&quot;(1920x1080 (матовый))/Intel Core i3 10110U(2.1Ghz)/8192Mb/256SSDGb/noDVD/Int:Intel UHD Graphics 620/Cam/BT/WiFi/42WHr/war 1y/1.99kg/black/W10Pro"/>
    <n v="8"/>
    <m/>
    <m/>
    <x v="99"/>
  </r>
  <r>
    <x v="1"/>
    <x v="4"/>
    <s v="Dell Vostro 3590 15.6&quot;(1920x1080 (матовый))/Intel Core i5 10210u(1.6Ghz)/8192Mb/256SSDGb/noDVD/Int:Intel UHD Graphics 620/Cam/BT/WiFi/42WHr/war 1y/1.99kg/black/W10Pro"/>
    <n v="34"/>
    <m/>
    <m/>
    <x v="99"/>
  </r>
  <r>
    <x v="1"/>
    <x v="4"/>
    <s v="Dell Vostro 3590 15.6&quot;(1920x1080) Antiglare/Intel Core i7 10510U(1.8Ghz)/8192MB/SSD 256GB/noDVD/Ext:2GB Radeon 610/Cam/BT/WiFi/42WHr/war 1y/1.99kg/black/W10Pro + TPM"/>
    <n v="5"/>
    <m/>
    <m/>
    <x v="99"/>
  </r>
  <r>
    <x v="1"/>
    <x v="4"/>
    <s v="Dell Vostro 3591 15&quot;(1920x1080 (матовый))/Intel Core i5 1035G1(1.0Ghz)/4 GB/1 TB/noDVD/Int:Intel UHD Graphics/Cam/BT/WiFi/42WHr/war 1y/1.99kg/black/Linux + TPM"/>
    <n v="2"/>
    <m/>
    <m/>
    <x v="100"/>
  </r>
  <r>
    <x v="1"/>
    <x v="4"/>
    <s v="Dell Vostro 3591 15&quot;(1920x1080 (матовый))/Intel Core i5 1035G1(1.0Ghz)/8 GB/SSD 256GB/noDVD/Int:Intel UHD Graphics/Cam/BT/WiFi/42WHr/war 1y/1.99kg/black/Linux + TPM"/>
    <n v="34"/>
    <m/>
    <m/>
    <x v="100"/>
  </r>
  <r>
    <x v="1"/>
    <x v="4"/>
    <s v="Dell Vostro 3591 15&quot;(1920x1080 (матовый))/Intel Core i5 1035G1(1.0Ghz)/8 GB/SSD 512GB/noDVD/Int:Intel UHD Graphics/Cam/BT/WiFi/42WHr/war 1y/1.99kg/black/Win 10 P + TPM"/>
    <n v="5"/>
    <m/>
    <m/>
    <x v="100"/>
  </r>
  <r>
    <x v="1"/>
    <x v="4"/>
    <s v="Dell Vostro 3591 15&quot;(1920x1080 (матовый))/Intel Core i5 1035G1(1.0Ghz)/8 GB/SSD 512GB/noDVD/GF MX230 (2GB)/Cam/BT/WiFi/42WHr/war 1y/1.99kg/black/Win 10 P + TPM"/>
    <n v="2"/>
    <m/>
    <m/>
    <x v="100"/>
  </r>
  <r>
    <x v="1"/>
    <x v="4"/>
    <s v="Dell Latitude 5310 13.3&quot;(1920x1080 (матовый))/Intel Core i5 10210U(1.6Ghz)/8192Mb/256SSDGb/noDVD/Int:Intel UHD Graphics 620/Cam/BT/WiFi/60WHr/war 3y/1.24kg/grey/Win10P + TPM"/>
    <n v="2"/>
    <m/>
    <m/>
    <x v="101"/>
  </r>
  <r>
    <x v="1"/>
    <x v="4"/>
    <s v="Dell Latitude 5310 2-in-1 13.3&quot;(1920x1080) IPS Touch/Intel Core i7 10610U(1.8Ghz)/16384Mb/512SSDGb/noDVD/Int:Intel UHD Graphics 620/Cam/BT/WiFi/60WHr/war 3y/1.24kg/grey/W10Pro + TPM,FPR,Thdt"/>
    <n v="3"/>
    <m/>
    <m/>
    <x v="102"/>
  </r>
  <r>
    <x v="1"/>
    <x v="4"/>
    <s v="Dell Latitude 5400 14&quot;(1920x1080 (матовый))/Intel Core i5 8265U(1.6Ghz)/8192Mb/256SSDGb/noDVD/Int:Intel UHD Graphics 620/Cam/BT/WiFi/68WHr/war 3y/1.48kg/black/W10Pro + TPM, FPR"/>
    <n v="15"/>
    <m/>
    <m/>
    <x v="90"/>
  </r>
  <r>
    <x v="1"/>
    <x v="4"/>
    <s v="Dell Latitude 5400 14&quot;(1920x1080 (матовый))/Intel Core i5 8250U(1.6Ghz)/8192Mb/256SSDGb/noDVD/Int:Intel UHD Graphics 620/Cam/BT/WiFi/68WHr/war 3y/1.48kg/black/W10Pro + TPM, FPR"/>
    <n v="6"/>
    <m/>
    <m/>
    <x v="90"/>
  </r>
  <r>
    <x v="1"/>
    <x v="4"/>
    <s v="Dell Vostro 5490 14&quot;(1920x1080 (матовый))/Intel Core i5 10210u(1.6Ghz)/8192Mb/256SSDGb/noDVD/Int:Intel UHD Graphics 620/Cam/BT/WiFi/42WHr/war 1y/1.49kg/light grey/W10Pro + USB-C"/>
    <n v="32"/>
    <m/>
    <m/>
    <x v="103"/>
  </r>
  <r>
    <x v="1"/>
    <x v="4"/>
    <s v="Dell Vostro 5490 14&quot;(1920x1080 (матовый))/Intel Core i5 10210u(1.6Ghz)/8192Mb/256SSDGb/noDVD/Ext:nVidia GeForce MX230(2048Mb)/Cam/BT/WiFi/42WHr/war 1y/1.49kg/grey/Linux"/>
    <n v="13"/>
    <m/>
    <m/>
    <x v="103"/>
  </r>
  <r>
    <x v="1"/>
    <x v="4"/>
    <s v="Dell Latitude 5500 15.6&quot;(1920x1080 (матовый))/Intel Core i5 8365U(Ghz)/8192Mb/512SSDGb/noDVD/Int:Intel UHD Graphics 620/Cam/BT/WiFi/68WHr/war 3y/1.82kg/aluminium cover/W10Pro + TPM, vPro, FPR"/>
    <n v="2"/>
    <m/>
    <m/>
    <x v="104"/>
  </r>
  <r>
    <x v="1"/>
    <x v="4"/>
    <s v="Dell Latitude 5501 15.6&quot;(1920x1080 (матовый))/Intel Core i5 9300H(2.4Ghz)/8192Mb/1000+256SSDGb/noDVD/Int:Intel UHD Graphics 630/Cam/BT/WiFi/68WHr/war 3y/1.88kg/black/W10Pro + TPM, vPro, Thdt 3, FPR"/>
    <n v="2"/>
    <m/>
    <m/>
    <x v="91"/>
  </r>
  <r>
    <x v="1"/>
    <x v="4"/>
    <s v="Dell Latitude 5501 15.6&quot;(1920x1080 (матовый))/Intel Core i7 9850H(2.6Ghz)/16384Mb/1000+256SSDGb/noDVD/Int:Intel UHD Graphics 630/Cam/BT/WiFi/68WHr/war 3y/1.88kg/aluminium cover/W10Pro + TPM, vPro, Thdt 3, FPR"/>
    <n v="1"/>
    <m/>
    <m/>
    <x v="91"/>
  </r>
  <r>
    <x v="1"/>
    <x v="4"/>
    <s v="Dell Latitude 5510 15.6&quot;FHD WVA Antiglare 300nits/Intel Core i5 10310U(1.6Ghz)/8192MB/SSD 512GB/noDVD/UHD Graphics 620/Cam/BT/WiFi/68WHr/war 3y/1.82kg/aluminium cover/W10Pro+TPM,SCR,FPR,Thdt3"/>
    <n v="2"/>
    <m/>
    <m/>
    <x v="105"/>
  </r>
  <r>
    <x v="1"/>
    <x v="4"/>
    <s v="Dell Vostro 5590 15.6&quot;(1920x1080 (матовый))/Intel Core i5 10210u(1.6Ghz)/8192Mb/256SSDGb/noDVD/Int:Intel UHD Graphics 620/Cam/BT/WiFi/42WHr/war 1y/1.66kg/grey/Linux + USB-C"/>
    <n v="2"/>
    <m/>
    <m/>
    <x v="93"/>
  </r>
  <r>
    <x v="1"/>
    <x v="4"/>
    <s v="Dell Vostro 5590 15.6&quot;(1920x1080 (матовый))/Intel Core i5 10210u(1.6Ghz)/8192Mb/256SSDGb/noDVD/Int:Intel UHD Graphics 620/Cam/BT/WiFi/42WHr/war 1y/1.66kg/grey/W10"/>
    <n v="24"/>
    <m/>
    <m/>
    <x v="93"/>
  </r>
  <r>
    <x v="1"/>
    <x v="4"/>
    <s v="Dell Vostro 5590 15.6&quot;(1920x1080 (матовый))/Intel Core i5 10210u(1.6Ghz)/8192Mb/1000+128SSDGb/noDVD/Ext:nVidia GeForce MX230(2048Mb)/Cam/BT/WiFi/42WHr/war 1y/1.66kg/grey/Linux"/>
    <n v="1"/>
    <m/>
    <m/>
    <x v="93"/>
  </r>
  <r>
    <x v="1"/>
    <x v="4"/>
    <s v="Dell Vostro 5590 15.6&quot;(1920x1080 (матовый))/Intel Core i5 10210u(1.6Ghz)/8192Mb/1000+128SSDGb/noDVD/Ext:nVidia GeForce MX230(2048Mb)/Cam/BT/WiFi/42WHr/war 1y/1.66kg/light grey/W10Pro"/>
    <n v="8"/>
    <m/>
    <m/>
    <x v="93"/>
  </r>
  <r>
    <x v="1"/>
    <x v="4"/>
    <s v="DELL LATITUDE Rugged 7220 11.6&quot;FHD(1920x1080)touch, Core i3-8145U(2.1GHz,4MB,DC)/8GB DDR4/SSD 128GB/WiFi/BT/Win10Pro/2cell 34W/3Y ProSupport NBD"/>
    <n v="3"/>
    <m/>
    <m/>
    <x v="106"/>
  </r>
  <r>
    <x v="1"/>
    <x v="4"/>
    <s v="Dell Latitude 7300 13.3&quot;(1920x1080)/Touch/Intel Core i7 8665U(1.9Ghz)/16384Mb/512SSDGb/noDVD/Int:Intel UHD Graphics 620/Cam/BT/WiFi/60WHr/war 3y/1.25kg/black/W10Pro + TPM, Thdt 3, FPR, vPro, SCR"/>
    <n v="5"/>
    <m/>
    <m/>
    <x v="107"/>
  </r>
  <r>
    <x v="1"/>
    <x v="4"/>
    <s v="Dell XPS13(7390) 13.3&quot;(1920x1080 IPS)/Intel Core i7 10510u(1.8Ghz)/16GB /SSD 512GB/noDVD/Int:Intel UHD Graphics 620/Cam/BT/WiFi/52WHr/2y NBD/1.23kg/silver/W10Pro + TPM, FPR, 2*Thdt 3"/>
    <n v="4"/>
    <m/>
    <m/>
    <x v="77"/>
  </r>
  <r>
    <x v="1"/>
    <x v="4"/>
    <s v="Dell Latitude 7400 14&quot;(1920x1080 (матовый) IPS)/Intel Core i5 8265U(1.6Ghz)/8192Mb/256SSDGb/noDVD/Int:Intel UHD Graphics 620/Cam/BT/WiFi/60WHr/war 3y/1.36kg/black/W10Pro + TPM, Thdt 3, FPR"/>
    <n v="14"/>
    <m/>
    <m/>
    <x v="108"/>
  </r>
  <r>
    <x v="1"/>
    <x v="4"/>
    <s v="Dell Latitude 7400 14&quot;(1920x1080 (матовый) IPS)/Intel Core i7 8665U(1.9Ghz)/16384Mb/512SSDGb/noDVD/Int:Intel UHD Graphics 620/Cam/BT/WiFi/60WHr/war 3y/1.36kg/black/W10Pro + TPM, Thdt 3, FPR, vPro"/>
    <n v="8"/>
    <m/>
    <m/>
    <x v="108"/>
  </r>
  <r>
    <x v="1"/>
    <x v="4"/>
    <s v="Dell Latitude 7410 14&quot; 4K UHD WVA Antiglare/Intel Core i5 10310U(1.6Ghz)/16GB/SSD 512GB/noDVD/Int:Intel UHD Graphics 620/Cam/BT/WiFi/68WHr/war 3y/1.36kg/aluminium cover/W10Pro + TPM, Thdt 3, vPro"/>
    <n v="2"/>
    <m/>
    <m/>
    <x v="109"/>
  </r>
  <r>
    <x v="1"/>
    <x v="4"/>
    <s v="Precision 7550 15.6&quot;UHD Antiglare 500nit/Xeon W-10855M(2.8Ghz, 6C, 12MB)/32GB/SSD 1TB/noDVD/Ext:nVidia Quadro RTX4000(8GB)/Cam/BT/WiFi/95WHr/war 3y/2.53kg/W10Pro +TPM,FPR, vPro,2*Thdt 3"/>
    <n v="1"/>
    <m/>
    <m/>
    <x v="110"/>
  </r>
  <r>
    <x v="1"/>
    <x v="4"/>
    <s v="Dell Vostro 7590 15.6&quot;(1920x1080 (матовый) IPS)/Intel Core i5 9300H(2.4Ghz)/8192Mb/256PCISSDGb/noDVD/Ext:nVidia GeForce GTX1050(3072Mb)/Cam/BT/WiFi/56WHr/war 1y/1.85kg/black/W10Pro + TPM, FPR, Thdt 3"/>
    <n v="1"/>
    <m/>
    <m/>
    <x v="92"/>
  </r>
  <r>
    <x v="1"/>
    <x v="4"/>
    <s v="Dell Vostro 7590 15.6&quot;(1920x1080 (матовый) IPS)/Intel Core i7 9750H(2.6Ghz)/16384Mb/512PCISSDGb/noDVD/Ext:nVidia GeForce GTX1650(4096Mb)/Cam/BT/WiFi/98WHr/war 1y/1.85kg/black/W10Pro + TPM, FPR, Thdt 3"/>
    <n v="4"/>
    <m/>
    <m/>
    <x v="92"/>
  </r>
  <r>
    <x v="1"/>
    <x v="4"/>
    <s v="Dell XPS15(7590) 15.6&quot;FHD IPS Antiglare (1920 x 1080/Intel Core i7 9750H(2.6Ghz)/16384Mb/512SSDGb/noDVD/Ext:nVidia GeForce GTX1650(4096Mb)/Cam/BT/WiFi/97WHr/war 2y/2kg/silver/W10Pro + TPM, FPR, Thdt 3, 2Y Basic NBD"/>
    <n v="22"/>
    <m/>
    <m/>
    <x v="79"/>
  </r>
  <r>
    <x v="1"/>
    <x v="4"/>
    <s v="Dell XPS15(7590) 15.6&quot;(3840x2160 OLED)/Intel Core i7 9750H(2.6Ghz)/16384Mb/512SSDGb/noDVD/Ext:nVidia GeForce GTX1650(4096Mb)/Cam/BT/WiFi/97WHr/war 2y/2kg/silver/W10Pro + TPM, FPR, Thdt 3, 2Y Basic NBD"/>
    <n v="10"/>
    <m/>
    <m/>
    <x v="79"/>
  </r>
  <r>
    <x v="1"/>
    <x v="4"/>
    <s v="Dell XPS15(7590) 15.6&quot;(3840x2160 OLED)/Intel Core i7 9750H(2.6Ghz)/32GB/SSD 1 TB/noDVD/Ext:nVidia GeForce GTX1650(4096Mb)/Cam/BT/WiFi/97WHr/war 2y/2kg/silver/W10Pro + TPM, FPR, Thdt 3, 2Y Basic NBD"/>
    <n v="5"/>
    <m/>
    <m/>
    <x v="79"/>
  </r>
  <r>
    <x v="1"/>
    <x v="4"/>
    <s v="Dell XPS 13 9300 13.4&quot;(3840x2400 InfinityEdge touch 500-Nit)/Intel Core i7 1065G7(1.3Ghz)/16GB/SSD 1TB/noDVD/Ext:Intel Iris Plus/silver/W10Pro/2y NBD"/>
    <n v="1"/>
    <m/>
    <m/>
    <x v="80"/>
  </r>
  <r>
    <x v="1"/>
    <x v="4"/>
    <s v="Dell XPS 13 9300 13.4&quot;(1920x1200 InfinityEdge матовый 500-Nit)/Intel Core i7 1065G7(1.3Ghz)/32GB/SSD 1TB/noDVD/Ext:Intel Iris Plus/silver/W10Pro/2y NBD"/>
    <n v="2"/>
    <m/>
    <m/>
    <x v="80"/>
  </r>
  <r>
    <x v="1"/>
    <x v="4"/>
    <s v="Dell Latitude 9410 2-in-1 14&quot;FHD WVA Touch/Intel Core i7 10610U(1.8Ghz)/16384Mb/512SSDGb/noDVD/Int:Intel UHD Graphics 620/Cam/BT/WiFi/78WHr/war 3y/1.3kg/black/W10Pro + TPM, 2*Thdt 3"/>
    <n v="2"/>
    <m/>
    <m/>
    <x v="111"/>
  </r>
  <r>
    <x v="1"/>
    <x v="4"/>
    <s v="Dell XPS15(9500) 15.6&quot;4K UHD (3840x2400) IPS Touch/Intel Core i7 10750H(2.6Ghz)/16 GB/SSD 1TB/noDVD/Ext:nVidia GeForce GTX1650Ti(4096Mb)/Cam/BT/WiFi/86WHr/war 2y/2kg/silver/W10Pro + TPM, FPR, 2*Thdt 3, 2Y Basic NBD"/>
    <n v="8"/>
    <m/>
    <m/>
    <x v="81"/>
  </r>
  <r>
    <x v="1"/>
    <x v="4"/>
    <s v="Dell XPS17(9700) 17.0&quot;16:10 UHD+ WVA Antiglare (3840 x 2400) Touch/Intel Core i7 10875H(2.3Ghz)/16 GB/SSD 1TB/noDVD/Ext:nVidia GeForce RTX2060(6 GB)/Cam/BT/WiFi/97WHr/2.11kg/platinum silver/W10Pro + TPM, FPR, 4*Thdt 3, 2Y Basic NBD"/>
    <n v="1"/>
    <m/>
    <m/>
    <x v="112"/>
  </r>
  <r>
    <x v="1"/>
    <x v="5"/>
    <s v="Ноутбук 15.6&quot; FHD HP 15-bs136ur black (Core i3 5005U/4Gb/256Gb SSD/noDVD/VGA int/W10)"/>
    <n v="34"/>
    <m/>
    <m/>
    <x v="113"/>
  </r>
  <r>
    <x v="1"/>
    <x v="5"/>
    <s v="HP15-da0512ur 15.6&quot;(1366x768)/Intel Celeron N4000(1.1Ghz)/4096Mb/128SSDGb/noDVD/Int:Intel UHD Graphics/Cam/WiFi/45WHr/war 1y/Jet Black Mesh Knit  /FreeDOS"/>
    <n v="85"/>
    <m/>
    <m/>
    <x v="114"/>
  </r>
  <r>
    <x v="1"/>
    <x v="5"/>
    <s v="HP15-da0513ur 15.6&quot;(1366x768)/Intel Celeron N4000(1.1Ghz)/4096Mb/128SSDGb/noDVD/Int:Intel UHD Graphics/Cam/WiFi/45WHr/war 1y/Jet Black Mesh Knit  /W10"/>
    <n v="50"/>
    <m/>
    <m/>
    <x v="114"/>
  </r>
  <r>
    <x v="1"/>
    <x v="5"/>
    <s v="HP15-da0525ur 15.6&quot;(1366x768)/Intel Core i3 8130U(Ghz)/4096Mb/128SSDGb/noDVD/Int:Intel UHD Graphics/Cam/WiFi/45WHr/war 1y/Jet Black Mesh Knit  /W10"/>
    <n v="3"/>
    <m/>
    <m/>
    <x v="115"/>
  </r>
  <r>
    <x v="1"/>
    <x v="5"/>
    <s v="HP15-da0526ur 15.6&quot;(1366x768)/Intel Core i3 8130U(Ghz)/4096Mb/128SSDGb/noDVD/Int:Intel UHD Graphics/Cam/WiFi/45WHr/war 1y/Snow white Mesh Knit/W10"/>
    <n v="3"/>
    <m/>
    <m/>
    <x v="115"/>
  </r>
  <r>
    <x v="1"/>
    <x v="5"/>
    <s v="HP15-da0530ur 15.6&quot;(1920x1080)/Intel Core i3 8130U(Ghz)/8192Mb/256SSDGb/noDVD/Int:Intel UHD Graphics/Cam/WiFi/45WHr/war 1y/Jet Black Mesh Knit  /FreeDOS"/>
    <n v="212"/>
    <m/>
    <m/>
    <x v="115"/>
  </r>
  <r>
    <x v="1"/>
    <x v="5"/>
    <s v="HP15-db0495ur 15.6&quot;(1920x1080)/AMD A4 9125(2.3Ghz)/4096Mb/256SSDGb/noDVD/Int:UMA - AMD Graphics/Cam/WiFi/45WHr/war 1y/Jet Black Mesh Knit /FreeDOS"/>
    <n v="250"/>
    <m/>
    <m/>
    <x v="116"/>
  </r>
  <r>
    <x v="1"/>
    <x v="5"/>
    <s v="HP15-db0497ur 15.6&quot;(1920x1080)/AMD A4 9125(2.3Ghz)/4096Mb/500Gb/noDVD/Int:UMA - AMD Graphics/Cam/WiFi/45WHr/war 1y/Jet Black Mesh Knit /FreeDOS"/>
    <n v="800"/>
    <m/>
    <m/>
    <x v="116"/>
  </r>
  <r>
    <x v="1"/>
    <x v="5"/>
    <s v="HP14-cm0088ur 14&quot;(1366x768)/AMD A4 9125(2.3Ghz)/4096Mb/256SSDGb/noDVD/Int:UMA - AMD Graphics/Cam/WiFi/45WHr/war 1y/Jet Black Mesh Knit/FreeDOS"/>
    <n v="43"/>
    <m/>
    <m/>
    <x v="117"/>
  </r>
  <r>
    <x v="1"/>
    <x v="5"/>
    <s v="HP14-cm0090ur 14&quot;(1366x768)/AMD A6 9225(2.6Ghz)/8192Mb/256SSDGb/noDVD/Int:UMA - AMD Graphics/Cam/WiFi/45WHr/war 1y/Jet Black Mesh Knit/W10"/>
    <n v="1"/>
    <m/>
    <m/>
    <x v="117"/>
  </r>
  <r>
    <x v="1"/>
    <x v="5"/>
    <s v="HP15-db0517ur 15.6&quot;(1366x768)/AMD A9 9425(3.1Ghz)/8192Mb/256SSDGb/noDVD/Int:UMA - AMD Graphics/Cam/WiFi/45WHr/war 1y/Jet Black Mesh Knit /W10"/>
    <n v="90"/>
    <m/>
    <m/>
    <x v="116"/>
  </r>
  <r>
    <x v="1"/>
    <x v="5"/>
    <s v="HP15-db0519ur 15.6&quot;(1920x1080)/AMD A9 9425(3.1Ghz)/8192Mb/256SSDGb/noDVD/Ext:Radeon 530(2048Mb)/Cam/WiFi/65WHr/war 1y/Jet Black Mesh Knit /FreeDOS"/>
    <n v="12"/>
    <m/>
    <m/>
    <x v="116"/>
  </r>
  <r>
    <x v="1"/>
    <x v="5"/>
    <s v="HP15s-dw2008ur 15.6&quot;(1920x1080)/Intel Core i3 1005G1(1.2Ghz)/4096Mb/256PCISSDGb/noDVD/Int:Intel UHD Graphics/Cam/WiFi/45WHr/war 1y/Jet Black Mesh Knit  /W10"/>
    <n v="2"/>
    <m/>
    <m/>
    <x v="118"/>
  </r>
  <r>
    <x v="1"/>
    <x v="5"/>
    <s v="HP17-ca2000ur 17.3&quot;(1600x900)/AMD Athlon 3050U(Ghz)/4096Mb/1000Gb/noDVD/Int:Radeon Vega/Cam/WiFi/45WHr/war 1y/Jet Black Mesh Knit /FreeDOS"/>
    <n v="77"/>
    <m/>
    <m/>
    <x v="119"/>
  </r>
  <r>
    <x v="1"/>
    <x v="5"/>
    <s v="HP Pavilion 14-ce3034ur (Msft modern) 14&quot;(1920x1080 IPS)/Intel Core i3 1005G1(1.2Ghz)/4096Mb/256PCISSDGb/noDVD/Int:Intel UHD Graphics/Cam/WiFi/45WHr/war 1y/Mineral silver  /W10"/>
    <n v="4"/>
    <m/>
    <m/>
    <x v="120"/>
  </r>
  <r>
    <x v="1"/>
    <x v="5"/>
    <s v="HP Pavilion 14-ce3035ur (Msft modern) 14&quot;(1920x1080 IPS)/Intel Core i3 1005G1(1.2Ghz)/4096Mb/256PCISSDGb/noDVD/Int:Intel UHD Graphics/Cam/WiFi/45WHr/war 1y/Ceramic white  /W10"/>
    <n v="2"/>
    <m/>
    <m/>
    <x v="120"/>
  </r>
  <r>
    <x v="1"/>
    <x v="5"/>
    <s v="HP14s-dq1024ur (17.9mm, Msft modern) 14&quot;(1920x1080 IPS)/Intel Core i3 1005G1(1.2Ghz)/4096Mb/256PCISSDGb/noDVD/Int:Intel UHD Graphics/Cam/WiFi/45WHr/war 1y/Natural silver + NSV C-deck  /W10"/>
    <n v="4"/>
    <m/>
    <m/>
    <x v="121"/>
  </r>
  <r>
    <x v="1"/>
    <x v="5"/>
    <s v="HP Pavilion 15-cs3067ur 15.6&quot;(1920x1080 IPS)/Intel Core i3 1005G1(1.2Ghz)/8192Mb/256PCISSDGb/noDVD/Int:Intel UHD Graphics/Cam/WiFi/45WHr/war 1y/Mineral silver  /W10"/>
    <n v="7"/>
    <m/>
    <m/>
    <x v="122"/>
  </r>
  <r>
    <x v="1"/>
    <x v="5"/>
    <s v="HP Pavilion 15-cs3068ur 15.6&quot;(1920x1080 IPS)/Intel Core i3 1005G1(1.2Ghz)/8192Mb/256PCISSDGb/noDVD/Int:Intel UHD Graphics/Cam/WiFi/45WHr/war 1y/Ceramic white  /W10"/>
    <n v="5"/>
    <m/>
    <m/>
    <x v="122"/>
  </r>
  <r>
    <x v="1"/>
    <x v="5"/>
    <s v="HP15s-eq1017ur 15.6&quot;(1920x1080)/AMD Athlon 3050U(Ghz)/4096Mb/256PCISSDGb/noDVD/Int:Radeon Vega/Cam/WiFi/45WHr/war 1y/Jet Black  /FreeDOS"/>
    <n v="16"/>
    <m/>
    <m/>
    <x v="123"/>
  </r>
  <r>
    <x v="1"/>
    <x v="5"/>
    <s v="HP15s-eq1019ur 15.6&quot;(1920x1080)/AMD Athlon 3050U(Ghz)/8192Mb/256PCISSDGb/noDVD/Int:Radeon Vega/Cam/WiFi/45WHr/war 1y/Natural Silver/W10"/>
    <n v="3"/>
    <m/>
    <m/>
    <x v="123"/>
  </r>
  <r>
    <x v="1"/>
    <x v="5"/>
    <s v="HP15s-eq1020ur 15.6&quot;(1920x1080)/AMD Ryzen 3 3250U(Ghz)/4096Mb/128SSDGb/noDVD/Int:Radeon Vega/Cam/WiFi/45WHr/war 1y/Jet Black  /W10S"/>
    <n v="4"/>
    <m/>
    <m/>
    <x v="123"/>
  </r>
  <r>
    <x v="1"/>
    <x v="5"/>
    <s v="HP Pavilion 15-cw1025ur 15.6&quot;(1920x1080 IPS)/AMD Ryzen 5 3500U(2.1Ghz)/8192Mb/512PCISSDGb/noDVD/Int:AMD Radeon Vega/Cam/WiFi/41WHr/war 1y/Fog Blue/W10"/>
    <n v="1"/>
    <m/>
    <m/>
    <x v="124"/>
  </r>
  <r>
    <x v="1"/>
    <x v="5"/>
    <s v="HP14-dk1001ur 14&quot;(1366x768)/AMD Athlon 3050U(Ghz)/4096Mb/128SSDGb/noDVD/Int:Radeon Vega/Cam/WiFi/45WHr/war 1y/Jet Black Mesh Knit/W10"/>
    <n v="2"/>
    <m/>
    <m/>
    <x v="125"/>
  </r>
  <r>
    <x v="1"/>
    <x v="5"/>
    <s v="HP14-dk1005ur 14&quot;(1920x1080 IPS)/AMD Ryzen 3 3250U(Ghz)/8192Mb/256PCISSDGb/noDVD/Int:Radeon Vega/Cam/WiFi/45WHr/war 1y/Natural Silver +NSV C-deck  /W10"/>
    <n v="1"/>
    <m/>
    <m/>
    <x v="125"/>
  </r>
  <r>
    <x v="1"/>
    <x v="5"/>
    <s v="HP Pavilion 14x360 14-dh1006ur (Msft modern) 14&quot;(1920x1080 IPS)/Touch/Intel Core i3 10110U(Ghz)/4096Mb/256PCISSDGb/noDVD/Ext:GeForce MX130(2048Mb)/Cam/WiFi/41WHr/war 1y/Cloud Blue/W10"/>
    <n v="2"/>
    <m/>
    <m/>
    <x v="126"/>
  </r>
  <r>
    <x v="1"/>
    <x v="5"/>
    <s v="HP Pavilion 14x360 14-dh1007ur (Msft modern) 14&quot;(1920x1080 IPS)/Touch/Intel Core i5 10210U(Ghz)/8192Mb/256PCISSDGb/noDVD/Int:Intel UHD Graphics/Cam/WiFi/41WHr/war 1y/Natural Silver/W10"/>
    <n v="1"/>
    <m/>
    <m/>
    <x v="126"/>
  </r>
  <r>
    <x v="1"/>
    <x v="5"/>
    <s v="HP Pavilion 15x360 15-dq1003ur (Msft modern) 15.6&quot;(1366x768)/Touch/Intel Core i3 10110U(Ghz)/4096Mb/256PCISSDGb/noDVD/Int:Intel UHD Graphics/Cam/WiFi/41WHr/war 1y/Mineral silver/W10"/>
    <n v="18"/>
    <m/>
    <m/>
    <x v="127"/>
  </r>
  <r>
    <x v="1"/>
    <x v="5"/>
    <s v="HP14-cf0088ur 14&quot;(1366x768)/Intel Celeron N4000(1.1Ghz)/4096Mb/128SSDGb/noDVD/Int:Intel UHD Graphics/Cam/WiFi/45WHr/war 1y/Natural Silver +NSV C-deck  /W10"/>
    <n v="1"/>
    <m/>
    <m/>
    <x v="128"/>
  </r>
  <r>
    <x v="1"/>
    <x v="5"/>
    <s v="HP14-cf0089ur 14&quot;(1920x1080)/Intel Celeron N4000(1.1Ghz)/4096Mb/256SSDGb/noDVD/Int:Intel UHD Graphics/Cam/WiFi/45WHr/war 1y/Natural Silver +NSV C-deck  /FreeDOS"/>
    <n v="11"/>
    <m/>
    <m/>
    <x v="128"/>
  </r>
  <r>
    <x v="1"/>
    <x v="5"/>
    <s v="HP14-cf3000ur 14&quot;(1366x768)/Intel Core i3 1005G1(1.2Ghz)/4096Mb/128SSDGb/noDVD/Int:Intel UHD Graphics/Cam/WiFi/45WHr/war 1y/Jet Black  /W10"/>
    <n v="2"/>
    <m/>
    <m/>
    <x v="129"/>
  </r>
  <r>
    <x v="1"/>
    <x v="5"/>
    <s v="HP15s-dw2017ur 15.6&quot;(1920x1080)/Intel Core i3 1005G1(1.2Ghz)/4096Mb/1000Gb/noDVD/Int:Intel UHD Graphics/Cam/WiFi/45WHr/war 1y/Chalkboard gray Mesh Knit  /FreeDOS"/>
    <n v="3"/>
    <m/>
    <m/>
    <x v="118"/>
  </r>
  <r>
    <x v="1"/>
    <x v="5"/>
    <s v="HP15s-dw2018ur 15.6&quot;(1366x768)/Intel Core i3 1005G1(1.2Ghz)/8192Mb/1000+128SSDGb/noDVD/Int:Intel UHD Graphics/Cam/WiFi/45WHr/war 1y/Natural Silver/W10"/>
    <n v="4"/>
    <m/>
    <m/>
    <x v="118"/>
  </r>
  <r>
    <x v="1"/>
    <x v="5"/>
    <s v="HP15s-dw2019ur 15.6&quot;(1920x1080)/Intel Core i5 1035G1(1.1Ghz)/8192Mb/256PCISSDGb/noDVD/Int:Intel UHD Graphics/Cam/WiFi/45WHr/war 1y/Chalkboard gray Mesh Knit  /W10"/>
    <n v="3"/>
    <m/>
    <m/>
    <x v="118"/>
  </r>
  <r>
    <x v="1"/>
    <x v="5"/>
    <s v="HP15s-dw2020ur 15.6&quot;(1920x1080)/Intel Core i5 1035G1(1.1Ghz)/8192Mb/256PCISSDGb/noDVD/Ext:GeForce MX330(2048Mb)/Cam/WiFi/65WHr/war 1y/Chalkboard gray Mesh Knit  /W10"/>
    <n v="5"/>
    <m/>
    <m/>
    <x v="118"/>
  </r>
  <r>
    <x v="1"/>
    <x v="5"/>
    <s v="HP15s-dw2022ur 15.6&quot;(1920x1080)/Intel Core i7 1065G7(1.3Ghz)/8192Mb/512PCISSDGb/noDVD/Ext:GeForce MX330(2048Mb)/Cam/WiFi/65WHr/war 1y/Natural Silver/W10"/>
    <n v="4"/>
    <m/>
    <m/>
    <x v="118"/>
  </r>
  <r>
    <x v="1"/>
    <x v="5"/>
    <s v="HP15s-dw2023ur 15.6&quot;(1920x1080 IPS)/Intel Core i7 1065G7(1.3Ghz)/16384Mb/512PCISSDGb/noDVD/Ext:GeForce MX330(2048Mb)/Cam/WiFi/65WHr/war 1y/Natural Silver/W10 + fingerprint reader"/>
    <n v="2"/>
    <m/>
    <m/>
    <x v="118"/>
  </r>
  <r>
    <x v="1"/>
    <x v="5"/>
    <s v="HP15-db0522ur 15.6&quot;(1366x768)/AMD A4 9125(2.3Ghz)/4096Mb/256SSDGb/noDVD/Int:UMA - AMD Graphics/Cam/WiFi/41WHr/war 1y/Jet Black Mesh Knit /FreeDOS"/>
    <n v="130"/>
    <m/>
    <m/>
    <x v="116"/>
  </r>
  <r>
    <x v="1"/>
    <x v="5"/>
    <s v="HP15-db0524ur 15.6&quot;(1920x1080)/AMD A9 9425(3.1Ghz)/8192Mb/256SSDGb/noDVD/Int:UMA - AMD Graphics/Cam/WiFi/41WHr/war 1y/Jet Black Mesh Knit /FreeDOS"/>
    <n v="48"/>
    <m/>
    <m/>
    <x v="116"/>
  </r>
  <r>
    <x v="1"/>
    <x v="5"/>
    <s v="HP17-by0204ur 17.3&quot;(1600x900)/Intel Celeron N4000(1.1Ghz)/4096Mb/256SSDGb/DVDrw/Int:Intel UHD Graphics/Cam/WiFi/45WHr/war 1y/Jet Black Mesh Knit /FreeDOS"/>
    <n v="75"/>
    <m/>
    <m/>
    <x v="130"/>
  </r>
  <r>
    <x v="1"/>
    <x v="5"/>
    <s v="HP17-by0206ur 17.3&quot;(1600x900)/Intel Celeron N4000(1.1Ghz)/4096Mb/500Gb/DVDrw/Int:Intel UHD Graphics/Cam/WiFi/45WHr/war 1y/Jet Black Mesh Knit /W10"/>
    <n v="32"/>
    <m/>
    <m/>
    <x v="130"/>
  </r>
  <r>
    <x v="1"/>
    <x v="5"/>
    <s v="HP17-ca0159ur 17.3&quot;(1600x900)/AMD A4 9125(2.3Ghz)/4096Mb/500Gb/DVDrw/Int:UMA - AMD Graphics/Cam/WiFi/45WHr/war 1y/Jet Black Mesh Knit /FreeDOS"/>
    <n v="78"/>
    <m/>
    <m/>
    <x v="131"/>
  </r>
  <r>
    <x v="1"/>
    <x v="5"/>
    <s v="HP17-ca0160ur 17.3&quot;(1600x900)/AMD A4 9125(2.3Ghz)/4096Mb/500Gb/DVDrw/Int:UMA - AMD Graphics/Cam/WiFi/45WHr/war 1y/Jet Black Mesh Knit /W10"/>
    <n v="45"/>
    <m/>
    <m/>
    <x v="131"/>
  </r>
  <r>
    <x v="1"/>
    <x v="5"/>
    <s v="HP17-ca0161ur 17.3&quot;(1600x900)/AMD A4 9125(2.3Ghz)/4096Mb/128SSDGb/DVDrw/Int:UMA - AMD Graphics/Cam/WiFi/45WHr/war 1y/Jet Black Mesh Knit /W10"/>
    <n v="4"/>
    <m/>
    <m/>
    <x v="131"/>
  </r>
  <r>
    <x v="1"/>
    <x v="5"/>
    <s v="HP17-ca0162ur 17.3&quot;(1920x1080 IPS)/AMD A4 9125(2.3Ghz)/4096Mb/256SSDGb/DVDrw/Int:UMA - AMD Graphics/Cam/WiFi/45WHr/war 1y/Jet Black Mesh Knit /FreeDOS"/>
    <n v="11"/>
    <m/>
    <m/>
    <x v="131"/>
  </r>
  <r>
    <x v="1"/>
    <x v="5"/>
    <s v="HP17-ca0168ur 17.3&quot;(1920x1080 IPS)/AMD A6 9225(2.6Ghz)/8192Mb/256SSDGb/DVDrw/Ext:Radeon 530(2048Mb)/Cam/WiFi/65WHr/war 1y/Natural Silver/FreeDOS"/>
    <n v="5"/>
    <m/>
    <m/>
    <x v="131"/>
  </r>
  <r>
    <x v="1"/>
    <x v="5"/>
    <s v="HP17-ca0169ur 17.3&quot;(1920x1080 IPS)/AMD A6 9225(2.6Ghz)/8192Mb/256SSDGb/DVDrw/Ext:Radeon 530(2048Mb)/Cam/WiFi/65WHr/war 1y/Natural Silver/W10"/>
    <n v="5"/>
    <m/>
    <m/>
    <x v="131"/>
  </r>
  <r>
    <x v="1"/>
    <x v="5"/>
    <s v="HP15-db1203ur 15.6&quot;(1920x1080)/AMD Ryzen 3 3200U(2.6Ghz)/8192Mb/512PCISSDGb/noDVD/Int:Radeon Vega/Cam/WiFi/41WHr/war 1y/Jet Black Mesh Knit /FreeDOS"/>
    <n v="120"/>
    <m/>
    <m/>
    <x v="132"/>
  </r>
  <r>
    <x v="1"/>
    <x v="5"/>
    <s v="HP15-db1206ur 15.6&quot;(1920x1080)/AMD Ryzen 5 3500U(2.1Ghz)/4096Mb/512PCISSDGb/noDVD/Int:Radeon Vega/Cam/WiFi/41WHr/war 1y/Jet Black Mesh Knit /FreeDOS"/>
    <n v="59"/>
    <m/>
    <m/>
    <x v="132"/>
  </r>
  <r>
    <x v="1"/>
    <x v="5"/>
    <s v="HP15-db1207ur 15.6&quot;(1920x1080)/AMD Ryzen 5 3500U(2.1Ghz)/4096Mb/512PCISSDGb/noDVD/Int:Radeon Vega/Cam/WiFi/41WHr/war 1y/Jet Black Mesh Knit /W10"/>
    <n v="70"/>
    <m/>
    <m/>
    <x v="132"/>
  </r>
  <r>
    <x v="1"/>
    <x v="5"/>
    <s v="HP15-db1208ur 15.6&quot;(1920x1080)/AMD Ryzen 5 3500U(2.1Ghz)/8192Mb/512PCISSDGb/noDVD/Int:Radeon Vega/Cam/WiFi/41WHr/war 1y/Snow white Mesh Knit/FreeDOS"/>
    <n v="28"/>
    <m/>
    <m/>
    <x v="132"/>
  </r>
  <r>
    <x v="1"/>
    <x v="5"/>
    <s v="HP15-db1209ur 15.6&quot;(1920x1080)/AMD Ryzen 7 3700U(2.3Ghz)/8192Mb/512PCISSDGb/noDVD/Int:Radeon Vega/Cam/WiFi/41WHr/war 1y/Jet Black Mesh Knit /FreeDOS"/>
    <n v="120"/>
    <m/>
    <m/>
    <x v="132"/>
  </r>
  <r>
    <x v="1"/>
    <x v="5"/>
    <s v="HP17-ca1053ur 17.3&quot;(1600x900)/AMD Ryzen 5 3500U(2.1Ghz)/4096Mb/512PCISSDGb/DVDrw/Int:Radeon Vega/Cam/WiFi/41WHr/war 1y/Jet Black Mesh Knit /FreeDOS"/>
    <n v="20"/>
    <m/>
    <m/>
    <x v="133"/>
  </r>
  <r>
    <x v="1"/>
    <x v="5"/>
    <s v="HP17-ca1054ur 17.3&quot;(1600x900)/AMD Ryzen 7 3700U(2.3Ghz)/8192Mb/512PCISSDGb/DVDrw/Int:Radeon Vega/Cam/WiFi/41WHr/war 1y/Jet Black Mesh Knit /FreeDOS"/>
    <n v="55"/>
    <m/>
    <m/>
    <x v="133"/>
  </r>
  <r>
    <x v="1"/>
    <x v="5"/>
    <s v="HP17-ca1055ur 17.3&quot;(1920x1080 IPS)/AMD Ryzen 5 3500U(2.1Ghz)/8192Mb/1000+128SSDGb/DVDrw/Int:Radeon Vega/Cam/WiFi/45WHr/war 1y/Natural silver + NSV C-deck  /FreeDOS"/>
    <n v="38"/>
    <m/>
    <m/>
    <x v="133"/>
  </r>
  <r>
    <x v="1"/>
    <x v="5"/>
    <s v="HP17-ca1056ur 17.3&quot;(1920x1080 IPS)/AMD Ryzen 5 3500U(2.1Ghz)/8192Mb/512PCISSDGb/DVDrw/Int:Radeon Vega/Cam/WiFi/45WHr/war 1y/Natural silver + NSV C-deck  /W10"/>
    <n v="25"/>
    <m/>
    <m/>
    <x v="133"/>
  </r>
  <r>
    <x v="1"/>
    <x v="5"/>
    <s v="HP17-ca1057ur 17.3&quot;(1920x1080 IPS)/AMD Ryzen 5 3500U(2.1Ghz)/8192Mb/256PCISSDGb/DVDrw/Int:Radeon Vega/Cam/WiFi/45WHr/war 1y/Natural silver + NSV C-deck  /W10"/>
    <n v="9"/>
    <m/>
    <m/>
    <x v="133"/>
  </r>
  <r>
    <x v="1"/>
    <x v="5"/>
    <s v="HP17-ca1058ur 17.3&quot;(1600x900)/AMD Ryzen 7 3700U(2.3Ghz)/8192Mb/512PCISSDGb/DVDrw/Int:Radeon Vega/Cam/WiFi/45WHr/war 1y/Natural silver + NSV C-deck  /W10"/>
    <n v="6"/>
    <m/>
    <m/>
    <x v="133"/>
  </r>
  <r>
    <x v="1"/>
    <x v="5"/>
    <s v="HP17-ca1059ur 17.3&quot;(1920x1080 IPS)/AMD Ryzen 7 3700U(2.3Ghz)/16384Mb/512PCISSDGb/DVDrw/Int:Radeon Vega/Cam/WiFi/45WHr/war 1y/Natural Silver/W10"/>
    <n v="15"/>
    <m/>
    <m/>
    <x v="133"/>
  </r>
  <r>
    <x v="1"/>
    <x v="5"/>
    <s v="HP14-cf3004ur 14&quot;(1920x1080 IPS)/Intel Core i3 1005G1(1.2Ghz)/4096Mb/1000+128SSDGb/noDVD/Int:Intel UHD Graphics/Cam/WiFi/45WHr/war 1y/Jet Black  /FreeDOS"/>
    <n v="1"/>
    <m/>
    <m/>
    <x v="129"/>
  </r>
  <r>
    <x v="1"/>
    <x v="5"/>
    <s v="HP14-cf3005ur 14&quot;(1920x1080 IPS)/Intel Core i5 1035G1(1.1Ghz)/8192Mb/1000+256PCISSDGb/noDVD/Ext:AMD Radeon 620(2048Mb)/Cam/WiFi/65WHr/war 1y/Natural Silver +NSV C-deck  /W10"/>
    <n v="5"/>
    <m/>
    <m/>
    <x v="129"/>
  </r>
  <r>
    <x v="1"/>
    <x v="5"/>
    <s v="HP Omen 15-dh1001ur 15.6&quot;(1920x1080 IPS 144Hz)/Intel Core i7 10750H(Ghz)/16384Mb/512PCISSDGb/noDVD/Ext:GeForce RTX 2060(6144Mb)/Cam/WiFi/69WHr/war 1y/Shadow Black/W10 + Thunderbolt"/>
    <n v="6"/>
    <m/>
    <m/>
    <x v="134"/>
  </r>
  <r>
    <x v="1"/>
    <x v="5"/>
    <s v="HP Omen 15-dh1002ur 15.6&quot;(1920x1080 IPS 144Hz)/Intel Core i7 10750H(Ghz)/16384Mb/512PCISSDGb/noDVD/Ext:GeForce RTX 2070 with Max-Q  (8192Mb)/Cam/WiFi/69WHr/war 1y/Shadow Black/FreeDOS + Thunderbolt"/>
    <n v="1"/>
    <m/>
    <m/>
    <x v="134"/>
  </r>
  <r>
    <x v="1"/>
    <x v="5"/>
    <s v="HP Omen 15-dh1003ur 15.6&quot;(1920x1080 IPS 144Hz)/Intel Core i7 10750H(Ghz)/16384Mb/512PCISSDGb/noDVD/Ext:GeForce RTX 2070 with Max-Q  (8192Mb)/Cam/WiFi/69WHr/war 1y/Shadow Black/W10 + Thunderbolt"/>
    <n v="1"/>
    <m/>
    <m/>
    <x v="134"/>
  </r>
  <r>
    <x v="1"/>
    <x v="5"/>
    <s v="HP Omen 15-dh1005ur 15.6&quot;(1920x1080 IPS 144Hz)/Intel Core i7 10750H(Ghz)/32768Mb/1024PCISSDGb/noDVD/Ext:GeForce RTX 2080 Super with Max-Q GSYNC  (8192Mb)/Cam/WiFi/69WHr/war 1y/Shadow Black/W10 + Thunderbolt"/>
    <n v="1"/>
    <m/>
    <m/>
    <x v="134"/>
  </r>
  <r>
    <x v="1"/>
    <x v="5"/>
    <s v="HP15s-dw2024ur 15.6&quot;(1920x1080)/Intel Core i3 1005G1(1.2Ghz)/8192Mb/512PCISSDGb/noDVD/Int:Intel UHD Graphics/Cam/WiFi/41WHr/war 1y/Jet Black Mesh Knit  /FreeDOS"/>
    <n v="274"/>
    <m/>
    <m/>
    <x v="118"/>
  </r>
  <r>
    <x v="1"/>
    <x v="5"/>
    <s v="HP17-ca2001ur 17.3&quot;(1600x900)/AMD Ryzen 3 3250U(Ghz)/4096Mb/512PCISSDGb/noDVD/Int:Radeon Vega/Cam/WiFi/41WHr/war 1y/Jet Black Mesh Knit /FreeDOS"/>
    <n v="44"/>
    <m/>
    <m/>
    <x v="119"/>
  </r>
  <r>
    <x v="1"/>
    <x v="5"/>
    <s v="HP17-ca2002ur 17.3&quot;(1600x900)/AMD Ryzen 3 3250U(Ghz)/8192Mb/512PCISSDGb/noDVD/Int:Radeon Vega/Cam/WiFi/41WHr/war 1y/Jet Black Mesh Knit /FreeDOS"/>
    <n v="87"/>
    <m/>
    <m/>
    <x v="119"/>
  </r>
  <r>
    <x v="1"/>
    <x v="5"/>
    <s v="HP17-ca2004ur 17.3&quot;(1600x900)/AMD Athlon 3150U(Ghz)/4096Mb/256PCISSDGb/noDVD/Ext:Radeon 530(2048Mb)/Cam/WiFi/65WHr/war 1y/Jet Black Mesh Knit /W10"/>
    <n v="30"/>
    <m/>
    <m/>
    <x v="119"/>
  </r>
  <r>
    <x v="1"/>
    <x v="5"/>
    <s v="HP17-ca2005ur 17.3&quot;(1920x1080 IPS)/AMD Athlon 3150U(Ghz)/8192Mb/1000+128SSDGb/noDVD/Ext:Radeon 530(2048Mb)/Cam/WiFi/65WHr/war 1y/Jet Black Mesh Knit /FreeDOS"/>
    <n v="4"/>
    <m/>
    <m/>
    <x v="119"/>
  </r>
  <r>
    <x v="1"/>
    <x v="5"/>
    <s v="HP17-ca2006ur 17.3&quot;(1600x900)/AMD Athlon 3150U(Ghz)/8192Mb/256PCISSDGb/noDVD/Ext:Radeon 530(2048Mb)/Cam/WiFi/65WHr/war 1y/Natural silver + NSV C-deck  /W10"/>
    <n v="13"/>
    <m/>
    <m/>
    <x v="119"/>
  </r>
  <r>
    <x v="1"/>
    <x v="5"/>
    <s v="HP17-ca2007ur 17.3&quot;(1920x1080 IPS)/AMD Ryzen 3 3250U(Ghz)/4096Mb/128SSDGb/noDVD/Int:Radeon Vega/Cam/WiFi/45WHr/war 1y/Jet Black Mesh Knit /W10"/>
    <n v="3"/>
    <m/>
    <m/>
    <x v="119"/>
  </r>
  <r>
    <x v="1"/>
    <x v="5"/>
    <s v="HP17-ca2008ur 17.3&quot;(1600x900)/AMD Ryzen 3 3250U(Ghz)/4096Mb/256PCISSDGb/noDVD/Int:Radeon Vega/Cam/WiFi/45WHr/war 1y/Jet Black Mesh Knit /W10"/>
    <n v="20"/>
    <m/>
    <m/>
    <x v="119"/>
  </r>
  <r>
    <x v="1"/>
    <x v="5"/>
    <s v="HP17-ca2009ur 17.3&quot;(1600x900)/AMD Ryzen 3 3250U(Ghz)/8192Mb/256PCISSDGb/noDVD/Int:Radeon Vega/Cam/WiFi/45WHr/war 1y/Jet Black Mesh Knit /W10"/>
    <n v="20"/>
    <m/>
    <m/>
    <x v="119"/>
  </r>
  <r>
    <x v="1"/>
    <x v="5"/>
    <s v="HP17-ca2010ur 17.3&quot;(1600x900)/AMD Ryzen 3 3250U(Ghz)/8192Mb/512PCISSDGb/noDVD/Int:Radeon Vega/Cam/WiFi/45WHr/war 1y/Natural silver + NSV C-deck  /W10"/>
    <n v="39"/>
    <m/>
    <m/>
    <x v="119"/>
  </r>
  <r>
    <x v="1"/>
    <x v="5"/>
    <s v="HP17-ca2011ur 17.3&quot;(1920x1080 IPS)/AMD Ryzen 3 3250U(Ghz)/8192Mb/256PCISSDGb/noDVD/Int:Radeon Vega/Cam/WiFi/45WHr/war 1y/Natural silver + NSV C-deck  /FreeDOS"/>
    <n v="48"/>
    <m/>
    <m/>
    <x v="119"/>
  </r>
  <r>
    <x v="1"/>
    <x v="5"/>
    <s v="HP Omen 17-cb1002ur 17.3&quot;(1920x1080 IPS 144Hz)/Intel Core i7 10750H(Ghz)/16384Mb/512PCISSDGb/noDVD/Ext:GeForce RTX 2060(6144Mb)/Cam/WiFi/70WHr/war 1y/Shadow Black/FreeDOS"/>
    <n v="11"/>
    <m/>
    <m/>
    <x v="135"/>
  </r>
  <r>
    <x v="1"/>
    <x v="5"/>
    <s v="HP Omen 17-cb1003ur 17.3&quot;(1920x1080 IPS 144Hz)/Intel Core i7 10750H(Ghz)/16384Mb/512PCISSDGb/noDVD/Ext:GeForce RTX 2060(6144Mb)/Cam/WiFi/70WHr/war 1y/Shadow Black/W10"/>
    <n v="7"/>
    <m/>
    <m/>
    <x v="135"/>
  </r>
  <r>
    <x v="1"/>
    <x v="5"/>
    <s v="HP Omen 17-cb1006ur 17.3&quot;(1920x1080 IPS 144Hz)/Intel Core i7 10750H(Ghz)/32768Mb/1024PCISSDGb/noDVD/Ext:GeForce RTX 2070 Super G-SYNC  (8192Mb)/Cam/WiFi/70WHr/war 1y/Shadow Black/W10"/>
    <n v="3"/>
    <m/>
    <m/>
    <x v="135"/>
  </r>
  <r>
    <x v="1"/>
    <x v="5"/>
    <s v="HP Omen 17-cb1007ur 17.3&quot;(1920x1080 IPS 144Hz)/Intel Core i7 10750H(Ghz)/32768Mb/1024PCISSDGb/noDVD/Ext:GeForce RTX 2080 Super G-SYNC  (8192Mb)/Cam/WiFi/70WHr/war 1y/Shadow Black/W10"/>
    <n v="1"/>
    <m/>
    <m/>
    <x v="135"/>
  </r>
  <r>
    <x v="1"/>
    <x v="5"/>
    <s v="HP15s-fq1062ur 15.6&quot;(1920x1080)/Intel Core i3 1005G1(1.2Ghz)/4096Mb/512PCISSDGb/noDVD/Int:Intel UHD Graphics/Cam/WiFi/41WHr/war 1y/Chalkboard gray  /FreeDOS"/>
    <n v="48"/>
    <m/>
    <m/>
    <x v="136"/>
  </r>
  <r>
    <x v="1"/>
    <x v="5"/>
    <s v="HP15s-fq1063ur 15.6&quot;(1920x1080)/Intel Core i3 1005G1(1.2Ghz)/4096Mb/512PCISSDGb/noDVD/Int:Intel UHD Graphics/Cam/WiFi/41WHr/war 1y/Chalkboard gray  /W10"/>
    <n v="52"/>
    <m/>
    <m/>
    <x v="136"/>
  </r>
  <r>
    <x v="1"/>
    <x v="5"/>
    <s v="HP Envy 13-aq1015ur 13.3&quot;(1920x1080 IPS)/Touch/Intel Core i5 10210U(Ghz)/8192Mb/512PCISSDGb/noDVD/Ext:GeForce MX250(2048Mb)/Cam/WiFi/65WHr/war 1y/Natural silver/W10"/>
    <n v="7"/>
    <m/>
    <m/>
    <x v="137"/>
  </r>
  <r>
    <x v="1"/>
    <x v="5"/>
    <s v="HP Envy 13-aq1017ur 13.3&quot;(1920x1080 IPS)/Intel Core i7 10510U(Ghz)/16384Mb/512PCISSDGb/noDVD/Ext:GeForce MX250(2048Mb)/Cam/WiFi/65WHr/war 1y/Natural silver/W10"/>
    <n v="7"/>
    <m/>
    <m/>
    <x v="137"/>
  </r>
  <r>
    <x v="1"/>
    <x v="5"/>
    <s v="HP14-dk1007ur 14&quot;(1366x768)/AMD Athlon 3050U(Ghz)/4096Mb/128SSDGb/noDVD/Int:Radeon Vega/Cam/WiFi/45WHr/war 1y/Jet Black Mesh Knit/FreeDOS"/>
    <n v="2"/>
    <m/>
    <m/>
    <x v="125"/>
  </r>
  <r>
    <x v="1"/>
    <x v="5"/>
    <s v="HP Pavilion Gaming 15-dk1009ur 15.6&quot;(1920x1080 IPS)/Intel Core i5 10300H(Ghz)/8192Mb/256PCISSDGb/noDVD/Ext:GeForce GTX 1650(4096Mb)/Cam/WiFi/52WHr/war 1y/ShadowBlack w/ Acid green pattern  /FreeDOS"/>
    <n v="11"/>
    <m/>
    <m/>
    <x v="138"/>
  </r>
  <r>
    <x v="1"/>
    <x v="5"/>
    <s v="HP Pavilion Gaming 15-dk1010ur 15.6&quot;(1920x1080 IPS)/Intel Core i5 10300H(Ghz)/8192Mb/256PCISSDGb/noDVD/Ext:GeForce GTX 1650(4096Mb)/Cam/WiFi/52WHr/war 1y/ShadowBlack w/ Acid green pattern  /W10"/>
    <n v="2"/>
    <m/>
    <m/>
    <x v="138"/>
  </r>
  <r>
    <x v="1"/>
    <x v="5"/>
    <s v="HP Pavilion Gaming 15-dk1011ur 15.6&quot;(1920x1080 IPS)/Intel Core i5 10300H(Ghz)/8192Mb/256PCISSDGb/noDVD/Ext:GeForce GTX 1650Ti(4096Mb)/Cam/WiFi/52WHr/war 1y/ShadowBlack w/ Acid green pattern  /FreeDOS"/>
    <n v="2"/>
    <m/>
    <m/>
    <x v="138"/>
  </r>
  <r>
    <x v="1"/>
    <x v="5"/>
    <s v="HP Pavilion Gaming 15-dk1012ur 15.6&quot;(1920x1080 IPS)/Intel Core i5 10300H(Ghz)/8192Mb/256PCISSDGb/noDVD/Ext:GeForce GTX 1650Ti(4096Mb)/Cam/WiFi/52WHr/war 1y/ShadowBlack w/ Acid green pattern  /W10"/>
    <n v="4"/>
    <m/>
    <m/>
    <x v="138"/>
  </r>
  <r>
    <x v="1"/>
    <x v="5"/>
    <s v="HP Pavilion Gaming 15-dk1013ur 15.6&quot;(1920x1080 IPS)/Intel Core i5 10300H(Ghz)/16384Mb/512PCISSDGb/noDVD/Ext:GeForce GTX 1660Ti with Max Q  (6144Mb)/Cam/WiFi/52WHr/war 1y/ShadowBlack w/ Acid green pattern  /FreeDOS"/>
    <n v="43"/>
    <m/>
    <m/>
    <x v="138"/>
  </r>
  <r>
    <x v="1"/>
    <x v="5"/>
    <s v="HP Pavilion Gaming 15-dk1014ur 15.6&quot;(1920x1080 IPS)/Intel Core i5 10300H(Ghz)/16384Mb/512PCISSDGb/noDVD/Ext:GeForce GTX 1660Ti with Max Q  (6144Mb)/Cam/WiFi/52WHr/war 1y/ShadowBlack w/ Acid green pattern  /W10"/>
    <n v="77"/>
    <m/>
    <m/>
    <x v="138"/>
  </r>
  <r>
    <x v="1"/>
    <x v="5"/>
    <s v="HP Pavilion Gaming 15-dk1015ur 15.6&quot;(1920x1080 IPS 144Hz)/Intel Core i7 10750H(Ghz)/16384Mb/512PCISSDGb/noDVD/Ext:GeForce GTX 1660Ti with Max Q  (6144Mb)/Cam/WiFi/52WHr/war 1y/ShadowBlack w/ Acid green pattern  /FreeDOS"/>
    <n v="49"/>
    <m/>
    <m/>
    <x v="138"/>
  </r>
  <r>
    <x v="1"/>
    <x v="5"/>
    <s v="HP Pavilion Gaming 15-dk1016ur 15.6&quot;(1920x1080 IPS 144Hz)/Intel Core i7 10750H(Ghz)/16384Mb/512PCISSDGb/noDVD/Ext:GeForce GTX 1660Ti with Max Q  (6144Mb)/Cam/WiFi/52WHr/war 1y/ShadowBlack w/ Acid green pattern  /W10"/>
    <n v="2"/>
    <m/>
    <m/>
    <x v="138"/>
  </r>
  <r>
    <x v="1"/>
    <x v="5"/>
    <s v="HP Envy 15x360 15-dr1002ur 15.6&quot;(1920x1080 IPS)/Touch/Intel Core i5 10210U(Ghz)/8192Mb/256PCISSDGb/noDVD/Int:Intel UHD Graphics/Cam/WiFi/65WHr/war 1y/Natural silver/W10 + fingerprint"/>
    <n v="1"/>
    <m/>
    <m/>
    <x v="139"/>
  </r>
  <r>
    <x v="1"/>
    <x v="5"/>
    <s v="HP Envy 15x360 15-dr1003ur 15.6&quot;(1920x1080 IPS)/Touch/Intel Core i5 10210U(Ghz)/8192Mb/256PCISSDGb/noDVD/Ext:GeForce MX250(4096Mb)/Cam/WiFi/65WHr/war 1y/Natural silver/W10 + fingerprint, HP Tilt Pen Stylus"/>
    <n v="1"/>
    <m/>
    <m/>
    <x v="139"/>
  </r>
  <r>
    <x v="1"/>
    <x v="5"/>
    <s v="HP Envy 15x360 15-dr1004ur 15.6&quot;(1920x1080 IPS)/Touch/Intel Core i5 10210U(Ghz)/8192Mb/512GB PCIe + 32GB 3D XPOINT  Gb/noDVD/Ext:GeForce MX250(4096Mb)/Cam/WiFi/65WHr/war 1y/Natural silver/W10 + fingerprint, HP Tilt Pen Stylus"/>
    <n v="1"/>
    <m/>
    <m/>
    <x v="139"/>
  </r>
  <r>
    <x v="1"/>
    <x v="5"/>
    <s v="HP15-da0524ur 15.6&quot;(1366x768)/Intel Core i3 8130U(Ghz)/4096Mb/128SSDGb/noDVD/Int:Intel UHD Graphics/Cam/WiFi/45WHr/war 1y/Jet Black Mesh Knit  /FreeDOS"/>
    <n v="2"/>
    <m/>
    <m/>
    <x v="115"/>
  </r>
  <r>
    <x v="1"/>
    <x v="5"/>
    <s v="HP15-da0531ur 15.6&quot;(1920x1080)/Intel Core i3 8130U(Ghz)/8192Mb/256SSDGb/noDVD/Int:Intel UHD Graphics/Cam/WiFi/45WHr/war 1y/Jet Black Mesh Knit  /W10"/>
    <n v="47"/>
    <m/>
    <m/>
    <x v="115"/>
  </r>
  <r>
    <x v="1"/>
    <x v="5"/>
    <s v="HP15-db0490ur 15.6&quot;(1366x768)/AMD A4 9125(2.3Ghz)/4096Mb/128SSDGb/noDVD/Int:UMA - AMD Graphics/Cam/WiFi/45WHr/war 1y/Jet Black Mesh Knit /FreeDOS"/>
    <n v="24"/>
    <m/>
    <m/>
    <x v="116"/>
  </r>
  <r>
    <x v="1"/>
    <x v="5"/>
    <s v="HP Envy 13-aq1014ur 13.3&quot;(1920x1080 IPS)/Intel Core i5 10210U(Ghz)/8192Mb/256PCISSDGb/noDVD/Ext:GeForce MX250(2048Mb)/Cam/WiFi/65WHr/war 1y/Pale Gold/W10"/>
    <n v="4"/>
    <m/>
    <m/>
    <x v="137"/>
  </r>
  <r>
    <x v="1"/>
    <x v="5"/>
    <s v="HP14-cf3002ur 14&quot;(1920x1080 IPS)/Intel Core i5 1035G1(1.1Ghz)/8192Mb/256PCISSDGb/noDVD/Ext:AMD Radeon 620(2048Mb)/Cam/WiFi/65WHr/war 1y/Natural Silver +NSV C-deck  /W10"/>
    <n v="4"/>
    <m/>
    <m/>
    <x v="129"/>
  </r>
  <r>
    <x v="1"/>
    <x v="5"/>
    <s v="HP Pavilion 14x360 14-dh1005ur (Msft modern) 14&quot;(1366x768)/Touch/Intel Core i3 10110U(Ghz)/4096Mb/128SSDGb/noDVD/Int:Intel UHD Graphics/Cam/WiFi/41WHr/war 1y/Natural Silver/W10"/>
    <n v="2"/>
    <m/>
    <m/>
    <x v="126"/>
  </r>
  <r>
    <x v="1"/>
    <x v="5"/>
    <s v="HP Pavilion Gaming 15-ec1004ur 15.6&quot;(1920x1080 IPS)/AMD Ryzen 5 4600H(Ghz)/8192Mb/256PCISSDGb/noDVD/Ext:GeForce GTX 1650(4096Mb)/Cam/WiFi/52WHr/war 1y/ShadowBlack w/ Acid green pattern  /W10"/>
    <n v="1"/>
    <m/>
    <m/>
    <x v="140"/>
  </r>
  <r>
    <x v="1"/>
    <x v="5"/>
    <s v="HP Pavilion Gaming 15-ec1007ur 15.6&quot;(1920x1080 IPS)/AMD Ryzen 5 4600H(Ghz)/8192Mb/256PCISSDGb/noDVD/Ext:GeForce GTX 1650Ti(4096Mb)/Cam/WiFi/52WHr/war 1y/ShadowBlack w/ Acid green pattern  /FreeDOS"/>
    <n v="3"/>
    <m/>
    <m/>
    <x v="140"/>
  </r>
  <r>
    <x v="1"/>
    <x v="5"/>
    <s v="HP Pavilion Gaming 15-ec1008ur 15.6&quot;(1920x1080 IPS)/AMD Ryzen 5 4600H(Ghz)/8192Mb/256PCISSDGb/noDVD/Ext:GeForce GTX 1650Ti(4096Mb)/Cam/WiFi/52WHr/war 1y/ShadowBlack w/ Acid green pattern  /W10"/>
    <n v="6"/>
    <m/>
    <m/>
    <x v="140"/>
  </r>
  <r>
    <x v="1"/>
    <x v="5"/>
    <s v="HP17-by3019ur 17.3&quot;(1600x900)/Intel Core i3 1005G1(1.2Ghz)/4096Mb/512PCISSDGb/noDVD/Int:Intel UHD Graphics/Cam/WiFi/41WHr/war 1y/Jet Black Mesh Knit /FreeDOS"/>
    <n v="39"/>
    <m/>
    <m/>
    <x v="141"/>
  </r>
  <r>
    <x v="1"/>
    <x v="5"/>
    <s v="HP17-by3020ur 17.3&quot;(1600x900)/Intel Core i3 1005G1(1.2Ghz)/8192Mb/512PCISSDGb/noDVD/Int:Intel UHD Graphics/Cam/WiFi/41WHr/war 1y/Jet Black Mesh Knit /FreeDOS"/>
    <n v="106"/>
    <m/>
    <m/>
    <x v="141"/>
  </r>
  <r>
    <x v="1"/>
    <x v="5"/>
    <s v="HP17-by3021ur 17.3&quot;(1600x900)/Intel Core i3 1005G1(1.2Ghz)/4096Mb/256PCISSDGb/noDVD/Int:Intel UHD Graphics/Cam/WiFi/45WHr/war 1y/Jet Black Mesh Knit /W10"/>
    <n v="3"/>
    <m/>
    <m/>
    <x v="141"/>
  </r>
  <r>
    <x v="1"/>
    <x v="5"/>
    <s v="HP17-by3022ur 17.3&quot;(1600x900)/Intel Core i3 1005G1(1.2Ghz)/8192Mb/1000+128SSDGb/noDVD/Int:Intel UHD Graphics/Cam/WiFi/45WHr/war 1y/Natural silver + NSV C-deck  /W10"/>
    <n v="3"/>
    <m/>
    <m/>
    <x v="141"/>
  </r>
  <r>
    <x v="1"/>
    <x v="5"/>
    <s v="HP17-by3027ur 17.3&quot;(1920x1080 IPS)/Intel Core i5 1035G1(1.1Ghz)/8192Mb/1000+128SSDGb/noDVD/Ext:GeForce MX330(2048Mb)/Cam/WiFi/65WHr/war 1y/Natural silver + NSV C-deck  /W10"/>
    <n v="311"/>
    <m/>
    <m/>
    <x v="141"/>
  </r>
  <r>
    <x v="1"/>
    <x v="5"/>
    <s v="HP17-by3030ur 17.3&quot;(1920x1080 IPS)/Intel Core i7 1065G7(1.3Ghz)/16384Mb/512PCISSDGb/noDVD/Ext:GeForce MX330(2048Mb)/Cam/WiFi/65WHr/war 1y/Natural silver + NSV C-deck  /W10"/>
    <n v="3"/>
    <m/>
    <m/>
    <x v="141"/>
  </r>
  <r>
    <x v="1"/>
    <x v="5"/>
    <s v="HP Pavilion Gaming 17-cd1001ur 17.3&quot;(1920x1080 IPS)/Intel Core i5 10300H(Ghz)/8192Mb/256PCISSDGb/noDVD/Ext:nVidia GeForce GTX 1650(4096Mb)/Cam/WiFi/52WHr/war 1y/ShadowBlack w/ Acid green pattern  /FreeDOS"/>
    <n v="76"/>
    <m/>
    <m/>
    <x v="142"/>
  </r>
  <r>
    <x v="1"/>
    <x v="5"/>
    <s v="HP Pavilion Gaming 17-cd1002ur 17.3&quot;(1920x1080 IPS)/Intel Core i5 10300H(Ghz)/8192Mb/256PCISSDGb/noDVD/Ext:nVidia GeForce GTX 1650(4096Mb)/Cam/WiFi/52WHr/war 1y/ShadowBlack w/ Acid green pattern  /W10"/>
    <n v="5"/>
    <m/>
    <m/>
    <x v="142"/>
  </r>
  <r>
    <x v="1"/>
    <x v="5"/>
    <s v="HP Pavilion Gaming 17-cd1003ur 17.3&quot;(1920x1080 IPS)/Intel Core i5 10300H(Ghz)/8192Mb/256PCISSDGb/noDVD/Ext:GeForce GTX 1650Ti(4096Mb)/Cam/WiFi/52WHr/war 1y/ShadowBlack w/ Acid green pattern  /FreeDOS"/>
    <n v="4"/>
    <m/>
    <m/>
    <x v="142"/>
  </r>
  <r>
    <x v="1"/>
    <x v="5"/>
    <s v="HP Pavilion Gaming 17-cd1004ur 17.3&quot;(1920x1080 IPS)/Intel Core i5 10300H(Ghz)/8192Mb/256PCISSDGb/noDVD/Ext:GeForce GTX 1650Ti(4096Mb)/Cam/WiFi/52WHr/war 1y/ShadowBlack w/ Acid green pattern  /W10"/>
    <n v="5"/>
    <m/>
    <m/>
    <x v="142"/>
  </r>
  <r>
    <x v="1"/>
    <x v="5"/>
    <s v="HP Pavilion Gaming 17-cd1005ur 17.3&quot;(1920x1080 IPS)/Intel Core i5 10300H(Ghz)/16384Mb/512PCISSDGb/noDVD/Ext:GeForce GTX 1660Ti with Max Q  (6144Mb)/Cam/WiFi/52WHr/war 1y/ShadowBlack w/ Acid green pattern  /FreeDOS"/>
    <n v="5"/>
    <m/>
    <m/>
    <x v="142"/>
  </r>
  <r>
    <x v="1"/>
    <x v="5"/>
    <s v="HP Pavilion Gaming 17-cd1006ur 17.3&quot;(1920x1080 IPS)/Intel Core i5 10300H(Ghz)/16384Mb/512PCISSDGb/noDVD/Ext:GeForce GTX 1660Ti with Max Q  (6144Mb)/Cam/WiFi/52WHr/war 1y/ShadowBlack w/ Acid green pattern  /W10"/>
    <n v="3"/>
    <m/>
    <m/>
    <x v="142"/>
  </r>
  <r>
    <x v="1"/>
    <x v="5"/>
    <s v="HP Pavilion Gaming 17-cd1007ur 17.3&quot;(1920x1080 IPS 144Hz)/Intel Core i7 10750H(Ghz)/16384Mb/512PCISSDGb/noDVD/Ext:GeForce GTX 1660Ti with Max Q  (6144Mb)/Cam/WiFi/52WHr/war 1y/ShadowBlack w/ Acid green pattern  /FreeDOS"/>
    <n v="2"/>
    <m/>
    <m/>
    <x v="142"/>
  </r>
  <r>
    <x v="1"/>
    <x v="5"/>
    <s v="HP Pavilion Gaming 17-cd1008ur 17.3&quot;(1920x1080 IPS 144Hz)/Intel Core i7 10750H(Ghz)/16384Mb/512PCISSDGb/noDVD/Ext:GeForce GTX 1660Ti with Max Q  (6144Mb)/Cam/WiFi/52WHr/war 1y/ShadowBlack w/ Acid green pattern  /W10"/>
    <n v="2"/>
    <m/>
    <m/>
    <x v="142"/>
  </r>
  <r>
    <x v="1"/>
    <x v="5"/>
    <s v="HP15-db0549ur 15.6&quot;(1920x1080)/AMD A4 9125(2.3Ghz)/8192Mb/256SSDGb/noDVD/Int:UMA - AMD Graphics/Cam/WiFi/45WHr/war 1y/Jet Black Mesh Knit /FreeDOS"/>
    <n v="228"/>
    <m/>
    <m/>
    <x v="116"/>
  </r>
  <r>
    <x v="1"/>
    <x v="5"/>
    <s v="HP15-db0550ur 15.6&quot;(1366x768)/AMD A4 9125(2.3Ghz)/4096Mb/500Gb/noDVD/Int:UMA - AMD Graphics/Cam/WiFi/45WHr/war 1y/Jet Black Mesh Knit /W10S"/>
    <n v="96"/>
    <m/>
    <m/>
    <x v="116"/>
  </r>
  <r>
    <x v="1"/>
    <x v="5"/>
    <s v="HP15-db0551ur 15.6&quot;(1366x768)/AMD A6 9225(2.6Ghz)/4096Mb/1000Gb/noDVD/Int:UMA - AMD Graphics/Cam/WiFi/45WHr/war 1y/Jet Black Mesh Knit /FreeDOS"/>
    <n v="24"/>
    <m/>
    <m/>
    <x v="116"/>
  </r>
  <r>
    <x v="1"/>
    <x v="5"/>
    <s v="HP15s-eq1035ur 15.6&quot;(1920x1080)/AMD Ryzen 5 3500U(2.1Ghz)/8192Mb/256PCISSDGb/noDVD/Int:Radeon Vega/Cam/WiFi/45WHr/war 1y/Pale Gold/FreeDOS"/>
    <n v="5"/>
    <m/>
    <m/>
    <x v="123"/>
  </r>
  <r>
    <x v="1"/>
    <x v="5"/>
    <s v="HP15s-eq1032ur 15.6&quot;(1920x1080)/AMD Athlon 3050U(Ghz)/4096Mb/256PCISSDGb/noDVD/Int:Radeon Vega/Cam/WiFi/45WHr/war 1y/Jet Black  /W10"/>
    <n v="3"/>
    <m/>
    <m/>
    <x v="123"/>
  </r>
  <r>
    <x v="1"/>
    <x v="5"/>
    <s v="HP15s-eq1033ur 15.6&quot;(1920x1080)/AMD Athlon 3050U(Ghz)/8192Mb/256PCISSDGb/noDVD/Int:Radeon Vega/Cam/WiFi/41WHr/war 1y/Jet Black  /FreeDOS"/>
    <n v="2"/>
    <m/>
    <m/>
    <x v="123"/>
  </r>
  <r>
    <x v="1"/>
    <x v="5"/>
    <s v="HP17-ca2013ur 17.3&quot;(1920x1080 IPS)/AMD Athlon 3150U(Ghz)/8192Mb/512PCISSDGb/noDVD/Ext:Radeon 530(2048Mb)/Cam/WiFi/65WHr/war 1y/Natural silver + NSV C-deck  /FreeDOS"/>
    <n v="8"/>
    <m/>
    <m/>
    <x v="119"/>
  </r>
  <r>
    <x v="1"/>
    <x v="5"/>
    <s v="HP17-ca2014ur 17.3&quot;(1600x900)/AMD Athlon 3150U(Ghz)/8192Mb/512PCISSDGb/noDVD/Ext:Radeon 530(2048Mb)/Cam/WiFi/65WHr/war 1y/Natural silver + NSV C-deck  /W10"/>
    <n v="4"/>
    <m/>
    <m/>
    <x v="119"/>
  </r>
  <r>
    <x v="1"/>
    <x v="5"/>
    <s v="HP15-da0509ur 15.6&quot;(1920x1080)/Intel Pentium Silver N5000(Ghz)/4096Mb/128SSDGb/noDVD/Int:Intel UHD Graphics/Cam/WiFi/45WHr/war 1y/Jet Black Mesh Knit  /W10"/>
    <n v="3"/>
    <m/>
    <m/>
    <x v="114"/>
  </r>
  <r>
    <x v="1"/>
    <x v="5"/>
    <s v="HP15-da0511ur 15.6&quot;(1366x768)/Intel Pentium Silver N5000(Ghz)/4096Mb/128SSDGb/noDVD/Int:Intel UHD Graphics/Cam/WiFi/45WHr/war 1y/Snow white Mesh Knit/W10"/>
    <n v="3"/>
    <m/>
    <m/>
    <x v="114"/>
  </r>
  <r>
    <x v="1"/>
    <x v="5"/>
    <s v="HP15-da0523ur 15.6&quot;(1366x768)/Intel Pentium Silver N5000(Ghz)/8192Mb/1000Gb/noDVD/Int:Intel UHD Graphics/Cam/WiFi/45WHr/war 1y/Jet Black Mesh Knit  /W10"/>
    <n v="2"/>
    <m/>
    <m/>
    <x v="114"/>
  </r>
  <r>
    <x v="1"/>
    <x v="5"/>
    <s v="HP15-da0504ur 15.6&quot;(1366x768)/Intel Pentium Silver N5000(Ghz)/4096Mb/500Gb/noDVD/Int:Intel UHD Graphics/Cam/WiFi/45WHr/war 1y/Jet Black Mesh Knit  /FreeDOS"/>
    <n v="3"/>
    <m/>
    <m/>
    <x v="114"/>
  </r>
  <r>
    <x v="1"/>
    <x v="5"/>
    <s v="HP15-da0548ur 15.6&quot;(1920x1080)/Intel Pentium Silver N5000(Ghz)/8192Mb/256SSDGb/noDVD/Ext:GeForce MX110(2048Mb)/Cam/WiFi/65WHr/war 1y/Jet Black Mesh Knit  /FreeDOS"/>
    <n v="4"/>
    <m/>
    <m/>
    <x v="114"/>
  </r>
  <r>
    <x v="1"/>
    <x v="5"/>
    <s v="HP Envy 15x360 15-ed0000ur 15.6&quot;(1920x1080 IPS)/Touch/Intel Core i5 1035G1(1.1Ghz)/8192Mb/512PCISSDGb/noDVD/Int:Intel UHD Graphics/Cam/WiFi/51WHr/war 1y/Natural silver/W10 + fingerprint"/>
    <n v="6"/>
    <m/>
    <m/>
    <x v="143"/>
  </r>
  <r>
    <x v="1"/>
    <x v="5"/>
    <s v="HP Envy 15x360 15-ed0001ur 15.6&quot;(1920x1080 IPS)/Touch/Intel Core i5 1035G1(1.1Ghz)/16384Mb/512PCISSDGb/noDVD/Ext:GeForce MX330(4096Mb)/Cam/WiFi/51WHr/war 1y/Natural silver/W10 + fingerprint"/>
    <n v="12"/>
    <m/>
    <m/>
    <x v="143"/>
  </r>
  <r>
    <x v="1"/>
    <x v="5"/>
    <s v="HP Envy 15x360 15-ed0002ur 15.6&quot;(1920x1080 IPS)/Touch/Intel Core i7 10510U(Ghz)/16384Mb/512PCISSDGb/noDVD/Ext:GeForce MX330(4096Mb)/Cam/WiFi/51WHr/war 1y/Natural silver/W10 + fingerprint"/>
    <n v="2"/>
    <m/>
    <m/>
    <x v="143"/>
  </r>
  <r>
    <x v="1"/>
    <x v="5"/>
    <s v="HP Envy 15x360 15-ed0009ur 15.6&quot;(1920x1080 IPS)/Touch/Intel Core i7 1065G7(1.3Ghz)/8192Mb/512PCISSDGb/noDVD/Int:Intel Iris Plus Graphics  /Cam/WiFi/51WHr/war 1y/Natural silver/W10 + fingerprint"/>
    <n v="3"/>
    <m/>
    <m/>
    <x v="143"/>
  </r>
  <r>
    <x v="1"/>
    <x v="5"/>
    <s v="HP Envy 15-ep0002ur 15.6&quot;(1920x1080 IPS)/Intel Core i5 10300H(Ghz)/16384Mb/512PCISSDGb/noDVD/Ext:GeForce GTX 1650Ti(4096Mb)/Cam/WiFi/83WHr/war 1y/Natural silver/W10 + fingerprint"/>
    <n v="2"/>
    <m/>
    <m/>
    <x v="144"/>
  </r>
  <r>
    <x v="1"/>
    <x v="5"/>
    <s v="HP Envy 15-ep0024ur 15.6&quot;(1920x1080 IPS)/Intel Core i5 10300H(Ghz)/16384Mb/1024PCISSDGb/noDVD/Ext:GeForce GTX 1650Ti(4096Mb)/Cam/WiFi/83WHr/war 1y/Natural silver/W10 + fingerprint"/>
    <n v="2"/>
    <m/>
    <m/>
    <x v="144"/>
  </r>
  <r>
    <x v="1"/>
    <x v="5"/>
    <s v="HP Envy 17-cg0001ur 17.3&quot;(1920x1080 IPS)/Intel Core i7 1065G7(1.3Ghz)/16384Mb/512PCISSDGb/noDVD/Ext:GeForce MX330(2048Mb)/Cam/WiFi/55WHr/war 1y/Natural silver/W10 + fingerprint"/>
    <n v="2"/>
    <m/>
    <m/>
    <x v="145"/>
  </r>
  <r>
    <x v="1"/>
    <x v="5"/>
    <s v="HP Envy 17-cg0002ur 17.3&quot;(1920x1080 IPS)/Intel Core i7 1065G7(1.3Ghz)/16384Mb/1024PCISSDGb/noDVD/Ext:GeForce MX330(4096Mb)/Cam/WiFi/55WHr/war 1y/Natural silver/W10 + fingerprint"/>
    <n v="8"/>
    <m/>
    <m/>
    <x v="145"/>
  </r>
  <r>
    <x v="1"/>
    <x v="5"/>
    <s v="HP15-db1002ur 15.6&quot;(1920x1080)/AMD Ryzen 3 3200U(2.6Ghz)/4096Mb/256PCISSDGb/noDVD/Int:Radeon Vega 3/Cam/BT/WiFi/41WHr/war 1y/1.86kg/Jet Black Mesh Knit /FreeDOS"/>
    <n v="2"/>
    <m/>
    <m/>
    <x v="132"/>
  </r>
  <r>
    <x v="1"/>
    <x v="5"/>
    <s v="HP14-cm0078ur 14&quot;(1366x768)/AMD A6 9225(2.6Ghz)/4096Mb/500Gb/noDVD/Int:UMA - AMD Graphics/Cam/BT/WiFi/41WHr/war 1y/1.5kg/Jet Black Mesh Knit/Win10S"/>
    <n v="1"/>
    <m/>
    <m/>
    <x v="146"/>
  </r>
  <r>
    <x v="1"/>
    <x v="5"/>
    <s v="HP14-cm0077ur 14&quot;(1366x768)/AMD A6 9225(2.6Ghz)/4096Mb/500Gb/noDVD/Int:UMA - AMD Graphics/Cam/BT/WiFi/41WHr/war 1y/1.5kg/Jet Black Mesh Knit/FreeDOS"/>
    <n v="1"/>
    <m/>
    <m/>
    <x v="146"/>
  </r>
  <r>
    <x v="1"/>
    <x v="5"/>
    <s v="HP Pavilion 15-cw1005ur 15.6&quot;(1920x1080 IPS)/AMD Ryzen 7 3700U(2.3Ghz)/12288Mb/512PCISSDGb/noDVD/Int:Radeon Vega 10/Cam/WiFi/war 1y/Mineral Silver+Natural silver/W10"/>
    <n v="6"/>
    <m/>
    <m/>
    <x v="124"/>
  </r>
  <r>
    <x v="1"/>
    <x v="5"/>
    <s v="HP Pavilion 15-cw1003ur 15.6&quot;(1920x1080 IPS)/AMD Ryzen 3 3300U(2.1Ghz)/8192Mb/256PCISSDGb/noDVD/Int:Radeon Vega 6/Cam/WiFi/war 1y/Warm Gold+luminus Gold/W10"/>
    <n v="3"/>
    <m/>
    <m/>
    <x v="124"/>
  </r>
  <r>
    <x v="1"/>
    <x v="5"/>
    <s v="HP Pavilion 15-cw1002ur 15.6&quot;(1920x1080 IPS)/AMD Ryzen 3 3300U(2.1Ghz)/8192Mb/256PCISSDGb/noDVD/Int:Radeon Vega 6/Cam/WiFi/war 1y/Mineral Silver+Natural silver/W10"/>
    <n v="2"/>
    <m/>
    <m/>
    <x v="124"/>
  </r>
  <r>
    <x v="1"/>
    <x v="5"/>
    <s v="HP14-cm0503ur 14&quot;(1366x768)/AMD A9 9420(3Ghz)/4096Mb/128SSDGb/noDVD/Int:UMA - AMD Graphics/Cam/BT/WiFi/41WHr/war 1y/1.5kg/Jack Black/W10"/>
    <n v="2"/>
    <m/>
    <m/>
    <x v="146"/>
  </r>
  <r>
    <x v="1"/>
    <x v="5"/>
    <s v="HP15-bs140ur 15.6&quot;(1920x1080)/Intel Core i3 5005U(2Ghz)/4096Mb/256SSDGb/DVDrw/Int:Intel HD Graphics/Cam/BT/WiFi/41WHr/war 1y/Jet Black/FreeDOS"/>
    <n v="15"/>
    <m/>
    <m/>
    <x v="113"/>
  </r>
  <r>
    <x v="1"/>
    <x v="5"/>
    <s v="HP14s-dq1000ur (17.9mm, Msft modern) 14&quot;(1366x768)/Intel Core i3 1005G1(1.2Ghz)/4096Mb/128SSDGb/noDVD/Int:Intel UHD Graphics/Cam/WiFi/war 1y/1.47kg/Natural Silver/W10"/>
    <n v="4"/>
    <m/>
    <m/>
    <x v="121"/>
  </r>
  <r>
    <x v="1"/>
    <x v="5"/>
    <s v="HP14s-dq1007ur (17.9mm, Msft modern) 14&quot;(1920x1080 IPS)/Intel Core i5 1035G1(1.1Ghz)/8192Mb/512SSDGb/noDVD/Int:Intel UHD Graphics/Cam/WiFi/war 1y/1.47kg/Pale gold/W10"/>
    <n v="4"/>
    <m/>
    <m/>
    <x v="121"/>
  </r>
  <r>
    <x v="1"/>
    <x v="5"/>
    <s v="HP14s-dq1006ur (17.9mm, Msft modern) 14&quot;(1920x1080 IPS)/Intel Core i5 1035G1(1.1Ghz)/8192Mb/512SSDGb/noDVD/Int:Intel UHD Graphics/Cam/WiFi/war 1y/1.47kg/Snowflake white/W10"/>
    <n v="4"/>
    <m/>
    <m/>
    <x v="121"/>
  </r>
  <r>
    <x v="1"/>
    <x v="5"/>
    <s v="HP14s-dq1005ur (17.9mm, Msft modern) 14&quot;(1920x1080 IPS)/Intel Core i5 1035G1(1.1Ghz)/8192Mb/512SSDGb/noDVD/Int:Intel UHD Graphics/Cam/WiFi/war 1y/1.47kg/Natural Silver/W10"/>
    <n v="5"/>
    <m/>
    <m/>
    <x v="121"/>
  </r>
  <r>
    <x v="1"/>
    <x v="5"/>
    <s v="HP15s-fq1005ur (17.9mm, Msft modern) 15.6&quot;(1920x1080 IPS)/Intel Core i5 1035G1(1.1Ghz)/8192Mb/512PCISSDGb/noDVD/Int:Intel UHD Graphics/Cam/WiFi/war 1y/Natural Silver/W10"/>
    <n v="2"/>
    <m/>
    <m/>
    <x v="136"/>
  </r>
  <r>
    <x v="1"/>
    <x v="5"/>
    <s v="HP Spectre 13x360 13-aw0007ur 13.3&quot;(1920x1080 IPS)/Touch/Intel Core i5 1035G4(Ghz)/8192Mb/512PCISSDGb/noDVD/Int:Intel Iris Plus Graphics/Cam/WiFi/war 3y/Nightfall black/W10 + Fingerprint; Thunderbolt"/>
    <n v="3"/>
    <m/>
    <m/>
    <x v="147"/>
  </r>
  <r>
    <x v="1"/>
    <x v="5"/>
    <s v="HP15s-fq1001ur (17.9mm, Msft modern) 15.6&quot;(1920x1080)/Intel Core i3 1005G1(1.2Ghz)/4096Mb/256SSDGb/noDVD/Int:Intel UHD Graphics/Cam/WiFi/war 1y/Natural Silver/FreeDOS"/>
    <n v="30"/>
    <m/>
    <m/>
    <x v="136"/>
  </r>
  <r>
    <x v="1"/>
    <x v="5"/>
    <s v="HP15s-fq1000ur (17.9mm, Msft modern) 15.6&quot;(1920x1080 IPS)/Intel Core i3 1005G1(1.2Ghz)/8192Mb/256PCISSDGb/noDVD/Int:Intel UHD Graphics/Cam/WiFi/war 1y/Natural Silver/W10"/>
    <n v="5"/>
    <m/>
    <m/>
    <x v="136"/>
  </r>
  <r>
    <x v="1"/>
    <x v="5"/>
    <s v="HP Pavilion 13-an1006ur (Msft modern) 13.3&quot;(1920x1080 IPS)/Intel Core i3 1005G1(1.2Ghz)/4096Mb/256PCISSDGb/noDVD/Int:Intel UHD Graphics/Cam/WiFi/war 1y/1.3kg/Mineral silver/W10 + Finger Print"/>
    <n v="2"/>
    <m/>
    <m/>
    <x v="148"/>
  </r>
  <r>
    <x v="1"/>
    <x v="5"/>
    <s v="HP14s-dq1009ur (17.9mm, Msft modern) 14&quot;(1920x1080 IPS)/Intel Core i5 1035G1(1.1Ghz)/8192Mb/256SSDGb/noDVD/Int:Intel UHD Graphics/Cam/WiFi/war 1y/1.47kg/Natural Silver/W10"/>
    <n v="7"/>
    <m/>
    <m/>
    <x v="121"/>
  </r>
  <r>
    <x v="1"/>
    <x v="5"/>
    <s v="HP14s-dq1013ur (17.9mm, Msft modern) 14&quot;(1920x1080 IPS)/Intel Core i7 1065G7(1.3Ghz)/8192Mb/512SSDGb/noDVD/Int:Intel Iris Plus Graphics/Cam/WiFi/war 1y/1.47kg/Natural Silver/W10"/>
    <n v="12"/>
    <m/>
    <m/>
    <x v="121"/>
  </r>
  <r>
    <x v="1"/>
    <x v="5"/>
    <s v="HP Pavilion 15-cs3006ur (Msft modern) 15.6&quot;(1920x1080)/Intel Core i3 1005G1(1.2Ghz)/8192Mb/256SSDGb/noDVD/Int:Intel UHD Graphics/Cam/WiFi/war 1y/Fog Blue/W10"/>
    <n v="2"/>
    <m/>
    <m/>
    <x v="122"/>
  </r>
  <r>
    <x v="1"/>
    <x v="5"/>
    <s v="HP Pavilion 15-cs3007ur (Msft modern) 15.6&quot;(1920x1080)/Intel Core i3 1005G1(1.2Ghz)/8192Mb/256SSDGb/noDVD/Int:Intel UHD Graphics/Cam/WiFi/war 1y/Velvet Burgundy/W10"/>
    <n v="3"/>
    <m/>
    <m/>
    <x v="122"/>
  </r>
  <r>
    <x v="1"/>
    <x v="5"/>
    <s v="HP Pavilion 15-cs3011ur (Msft modern) 15.6&quot;(1920x1080)/Intel Core i5 1035G1(1.1Ghz)/8192Mb/256SSDGb/noDVD/Int:Intel UHD Graphics/Cam/WiFi/war 1y/Fog Blue/W10"/>
    <n v="1"/>
    <m/>
    <m/>
    <x v="122"/>
  </r>
  <r>
    <x v="1"/>
    <x v="5"/>
    <s v="HP Pavilion 15-cs3010ur (Msft modern) 15.6&quot;(1920x1080)/Intel Core i5 1035G1(1.1Ghz)/8192Mb/256SSDGb/noDVD/Int:Intel UHD Graphics/Cam/WiFi/war 1y/Mineral silver/W10"/>
    <n v="1"/>
    <m/>
    <m/>
    <x v="122"/>
  </r>
  <r>
    <x v="1"/>
    <x v="5"/>
    <s v="HP Pavilion 15-cs3012ur (Msft modern) 15.6&quot;(1920x1080 IPS)/Intel Core i7 1065G7(1.3Ghz)/16384Mb/512SSDGb/noDVD/Int:Intel Iris Plus Graphics/Cam/WiFi/war 1y/Mineral silver/W10"/>
    <n v="1"/>
    <m/>
    <m/>
    <x v="122"/>
  </r>
  <r>
    <x v="1"/>
    <x v="5"/>
    <s v="HP Pavilion 14-ce3015ur (Msft modern) 14&quot;(1920x1080 IPS)/Intel Core i7 1065G7(1.3Ghz)/16384Mb/512SSDGb/noDVD/Ext:GeForce MX250(4096Mb)/Cam/WiFi/war 1y/Mineral silver/W10 + 400 nits"/>
    <n v="10"/>
    <m/>
    <m/>
    <x v="120"/>
  </r>
  <r>
    <x v="1"/>
    <x v="5"/>
    <s v="HP Pavilion 14-ce3013ur (Msft modern) 14&quot;(1920x1080 IPS)/Intel Core i5 1035G1(1.1Ghz)/8192Mb/256SSDGb/noDVD/Int:Intel UHD Graphics/Cam/WiFi/war 1y/Misty Mauve /W10 + fingerprint"/>
    <n v="1"/>
    <m/>
    <m/>
    <x v="120"/>
  </r>
  <r>
    <x v="1"/>
    <x v="5"/>
    <s v="HP Pavilion 14-ce3009ur (Msft modern) 14&quot;(1920x1080 IPS)/Intel Core i3 1005G1(1.2Ghz)/4096Mb/256SSDGb/noDVD/Int:Intel UHD Graphics/Cam/WiFi/war 1y/Misty Mauve /W10"/>
    <n v="2"/>
    <m/>
    <m/>
    <x v="120"/>
  </r>
  <r>
    <x v="1"/>
    <x v="5"/>
    <s v="HP Pavilion 14-ce3000ur (Msft modern) 14&quot;(1366x768)/Intel Core i5 1035G1(1.1Ghz)/8192Mb/256GB SSD + 16GB 3D XPOINTGb/noDVD/Int:Intel UHD Graphics/Cam/WiFi/war 1y/Mineral silver/W10"/>
    <n v="1"/>
    <m/>
    <m/>
    <x v="120"/>
  </r>
  <r>
    <x v="1"/>
    <x v="5"/>
    <s v="HP Pavilion 13-an1013ur (Msft modern) 13.3&quot;(1920x1080 IPS)/Intel Core i7 1065G7(1.3Ghz)/8192Mb/512PCISSDGb/noDVD/Int:Intel Iris Plus Graphics/Cam/WiFi/war 1y/1.3kg/Mineral silver/W10 + Finger Print"/>
    <n v="6"/>
    <m/>
    <m/>
    <x v="148"/>
  </r>
  <r>
    <x v="1"/>
    <x v="5"/>
    <s v="HP Pavilion 13-an1011ur (Msft modern) 13.3&quot;(1920x1080 IPS)/Intel Core i3 1005G1(1.2Ghz)/4096Mb/256PCISSDGb/noDVD/Int:Intel UHD Graphics/Cam/WiFi/war 1y/1.3kg/Natural Silver/W10 + painted beze, fingerprint"/>
    <n v="2"/>
    <m/>
    <m/>
    <x v="148"/>
  </r>
  <r>
    <x v="1"/>
    <x v="5"/>
    <s v="HP Pavilion 13-an1009ur (Msft modern) 13.3&quot;(1366x768)/Intel Core i3 1005G1(1.2Ghz)/4096Mb/128SSDGb/noDVD/Int:Intel UHD Graphics/Cam/WiFi/war 1y/1.3kg/Mineral silver/Win10S + Finger Print"/>
    <n v="2"/>
    <m/>
    <m/>
    <x v="148"/>
  </r>
  <r>
    <x v="1"/>
    <x v="5"/>
    <s v="HP15s-fq1010ur (17.9mm, Msft modern) 15.6&quot;(1920x1080)/Intel Core i3 1005G1(1.2Ghz)/4096Mb/256SSDGb/noDVD/Int:Intel UHD Graphics/Cam/WiFi/war 1y/Snowflake white/W10"/>
    <n v="11"/>
    <m/>
    <m/>
    <x v="136"/>
  </r>
  <r>
    <x v="1"/>
    <x v="5"/>
    <s v="HP15s-eq0005ur 15.6&quot;(1920x1080)/AMD Ryzen 5 3500U(2.1Ghz)/16384Mb/512SSDGb/noDVD/Int:Radeon Vega/Cam/WiFi/war 1y/Natural Silver/W10"/>
    <n v="24"/>
    <m/>
    <m/>
    <x v="149"/>
  </r>
  <r>
    <x v="1"/>
    <x v="5"/>
    <s v="HP Spectre 13x360 13-aw0003ur 13.3&quot;(1920x1080 IPS)/Touch/Intel Core i5 1035G4(Ghz)/8192Mb/512PCISSDGb/noDVD/Int:Intel Iris Plus Graphics/Cam/WiFi/war 3y/Nightfall black/W10"/>
    <n v="4"/>
    <m/>
    <m/>
    <x v="147"/>
  </r>
  <r>
    <x v="1"/>
    <x v="5"/>
    <s v="HP15s-fq1011ur (17.9mm, Msft modern) 15.6&quot;(1920x1080)/Intel Core i5 1035G1(1.1Ghz)/8192Mb/256SSDGb/noDVD/Int:Intel UHD Graphics/Cam/WiFi/war 1y/Natural Silver/W10 + Finger Print"/>
    <n v="3"/>
    <m/>
    <m/>
    <x v="136"/>
  </r>
  <r>
    <x v="1"/>
    <x v="5"/>
    <s v="HP Spectre 13x360 13-aw0009ur 13.3&quot;(1920x1080 IPS)/Touch/Intel Core i7 1065G7(1.3Ghz)/16384Mb/1024PCISSDGb/noDVD/Int:Intel Iris Plus Graphics/Cam/WiFi/war 3y/Nightfall black/W10"/>
    <n v="3"/>
    <m/>
    <m/>
    <x v="147"/>
  </r>
  <r>
    <x v="1"/>
    <x v="5"/>
    <s v="HP17-ca1030ur 17.3&quot;(1600x900)/AMD Ryzen 5 3500U(2.1Ghz)/8192Mb/512PCISSDGb/DVDrw/Int:Radeon Vega/Cam/WiFi/war 1y/Jet Black Mesh Knit/FreeDOS"/>
    <n v="30"/>
    <m/>
    <m/>
    <x v="133"/>
  </r>
  <r>
    <x v="1"/>
    <x v="5"/>
    <s v="HP15s-eq0021ur 15.6&quot;(1920x1080 IPS)/AMD Ryzen 5 3500U(2.1Ghz)/8192Mb/512PCISSDGb/noDVD/Int:Radeon Vega/Cam/WiFi/war 1y/Snowflake white/W10"/>
    <n v="39"/>
    <m/>
    <m/>
    <x v="149"/>
  </r>
  <r>
    <x v="1"/>
    <x v="5"/>
    <s v="HP15s-eq0022ur 15.6&quot;(1920x1080 IPS)/AMD Ryzen 5 3500U(2.1Ghz)/8192Mb/512PCISSDGb/noDVD/Int:Radeon Vega/Cam/WiFi/war 1y/Natural Silver/W10"/>
    <n v="62"/>
    <m/>
    <m/>
    <x v="149"/>
  </r>
  <r>
    <x v="1"/>
    <x v="5"/>
    <s v="HP Pavilion 15-cs3060ur (Msft modern) 15.6&quot;(1920x1080 IPS)/Intel Core i5 1035G1(1.1Ghz)/16384Mb/512GB PCIe + 32GB 3D XPOINTGb/noDVD/Ext:GeForce GTX 1050(3072Mb)/Cam/WiFi/war 1y/Mineral silver/W10"/>
    <n v="6"/>
    <m/>
    <m/>
    <x v="122"/>
  </r>
  <r>
    <x v="1"/>
    <x v="5"/>
    <s v="HP Pavilion 15-cs3061ur (Msft modern) 15.6&quot;(1920x1080 IPS)/Intel Core i7 1065G7(1.3Ghz)/16384Mb/512GB PCIe + 32GB 3D XPOINTGb/noDVD/Ext:GeForce GTX 1050(3072Mb)/Cam/WiFi/war 1y/Mineral silver/W10"/>
    <n v="3"/>
    <m/>
    <m/>
    <x v="122"/>
  </r>
  <r>
    <x v="1"/>
    <x v="5"/>
    <s v="HP 255 G7 15.6&quot;(1920x1080)/AMD Ryzen 3 3200U(2.6Ghz)/8192Mb/256SSDGb/noDVD/Int:AMD Vega/41WHr/war 1y/1.78kg/Dark Ash Silver/DOS"/>
    <n v="4"/>
    <m/>
    <m/>
    <x v="150"/>
  </r>
  <r>
    <x v="1"/>
    <x v="5"/>
    <s v="HP 255 G7 15.6&quot;(1920x1080)/AMD Ryzen 3 3200U(2.6Ghz)/8192Mb/128SSDGb/noDVD/Int:AMD Vega/41WHr/war 1y/1.78kg/Dark Ash Silver/DOS"/>
    <n v="55"/>
    <m/>
    <m/>
    <x v="150"/>
  </r>
  <r>
    <x v="1"/>
    <x v="5"/>
    <s v="HP 250 G7 15.6&quot;(1920x1080)/Intel Core i3 8130U(2.2Ghz)/8192Mb/256SSDGb/noDVD/Int:Intel HD Graphics 620/41WHr/war 1y/1.78kg/Dark Ash Silver/DOS"/>
    <n v="56"/>
    <m/>
    <m/>
    <x v="151"/>
  </r>
  <r>
    <x v="1"/>
    <x v="5"/>
    <s v="HP 250 G7 15.6&quot;(1920x1080)/Intel Core i3 8130U(2.2Ghz)/8192Mb/256SSDGb/noDVD/Int:Intel HD Graphics 620/41WHr/war 1y/1.78kg/Dark Ash Silver/W10Pro"/>
    <n v="25"/>
    <m/>
    <m/>
    <x v="151"/>
  </r>
  <r>
    <x v="1"/>
    <x v="5"/>
    <s v="HP 255 G7 15.6&quot;(1920x1080)/AMD Ryzen 3 3200U(2.6Ghz)/8192Mb/256SSDGb/noDVD/Int:AMD Vega/41WHr/war 1y/1.78kg/Dark Ash Silver/DOS"/>
    <n v="3"/>
    <m/>
    <m/>
    <x v="150"/>
  </r>
  <r>
    <x v="1"/>
    <x v="5"/>
    <s v="HP ProBook x360 11 G5  11.6&quot;/Touch/Intel Pentium N5000/4Gb/128GbSSD/W10ProAcademic/Digital Active Pen"/>
    <n v="2599"/>
    <m/>
    <m/>
    <x v="152"/>
  </r>
  <r>
    <x v="1"/>
    <x v="5"/>
    <s v="HP 255 G7 15.6&quot;(1920x1080)/AMD Ryzen 5 3500U(2.1Ghz)/8192Mb/1000Gb/noDVD/Int:AMD Vega/41WHr/war 1y/1.78kg/Dark Ash Silver/DOS"/>
    <n v="19"/>
    <m/>
    <m/>
    <x v="150"/>
  </r>
  <r>
    <x v="1"/>
    <x v="5"/>
    <s v="HP 255 G7 15.6&quot;(1920x1080)/AMD Ryzen 5 3500U(2.1Ghz)/8192Mb/128SSDGb/noDVD/Int:AMD Vega/41WHr/war 1y/1.78kg/Dark Ash Silver/DOS"/>
    <n v="1"/>
    <m/>
    <m/>
    <x v="150"/>
  </r>
  <r>
    <x v="1"/>
    <x v="5"/>
    <s v="HP ProBook x360 11 G5 11.6&quot;(1366x768)/Touch/Intel Celeron N4100/4Gb/128SSDGb/W10ProAcademic/add5MpWebCam"/>
    <n v="420"/>
    <m/>
    <m/>
    <x v="152"/>
  </r>
  <r>
    <x v="1"/>
    <x v="5"/>
    <s v="HP 255 G7 15.6&quot;(1920x1080)/AMD Ryzen 5 3500U(2.1Ghz)/8192Mb/256SSDGb/noDVD/Int:AMD Vega/41WHr/war 1y/1.78kg/Dark Ash Silver/DOS"/>
    <n v="129"/>
    <m/>
    <m/>
    <x v="150"/>
  </r>
  <r>
    <x v="1"/>
    <x v="5"/>
    <s v="HP ProBook 440 G7 14&quot;(1920x1080)/Intel Core i5 10210u/8Gb/1Tb/W10ProAcademic"/>
    <n v="3412"/>
    <m/>
    <m/>
    <x v="153"/>
  </r>
  <r>
    <x v="1"/>
    <x v="5"/>
    <s v="HP 470 G7 17.3&quot;(1920x1080)/Intel Core i5-10210U/8Gb/256GbPCISSD/noDVD/WiFi/BT/41WHr/war 1y/W10Pro"/>
    <n v="1975"/>
    <m/>
    <m/>
    <x v="154"/>
  </r>
  <r>
    <x v="1"/>
    <x v="5"/>
    <s v="HP ProBook 440 G7 14&quot;(1920x1080)/Intel Core i3 10110U(2.1Ghz)/8192Mb/512SSDGb/noDVD/Int:Intel HD Graphics 620/45WHr/war 1y/1.6kg/Pike Silver/DOS"/>
    <n v="4"/>
    <m/>
    <m/>
    <x v="153"/>
  </r>
  <r>
    <x v="1"/>
    <x v="5"/>
    <s v="HP ZBook 15v G5 15.6&quot;(1920x1080)/Intel Core i7 8750H(2.2Ghz)/8192Mb/256SSDGb/noDVD/Ext:nVidia Quadro P600/70WHr/war 1y/2.16kg/silver/W10Pro"/>
    <n v="1"/>
    <m/>
    <m/>
    <x v="155"/>
  </r>
  <r>
    <x v="1"/>
    <x v="5"/>
    <s v="HP 255 G7 15.6&quot;(1920x1080)/AMD Ryzen 5 3500U(2.1Ghz)/8192Mb/256SSDGb/noDVD/Int:AMD Vega/41WHr/war 1y/1.78kg/Dark Ash Silver/W10Pro"/>
    <n v="141"/>
    <m/>
    <m/>
    <x v="150"/>
  </r>
  <r>
    <x v="1"/>
    <x v="5"/>
    <s v="HP ZBook 15v G5 15.6&quot;(1920x1080)/Intel Core i5 8400H(2.5Ghz)/8192Mb/256SSDGb/noDVD/Ext:nVidia Quadro P600/70WHr/war 1y/2.16kg/silver/DOS"/>
    <n v="1"/>
    <m/>
    <m/>
    <x v="155"/>
  </r>
  <r>
    <x v="1"/>
    <x v="5"/>
    <s v="HP EliteBook 755 G5 15.6&quot;(1920x1080)/AMD Ryzen 7 Pro 2700U(2.2Ghz)/8192Mb/256SSDGb/noDVD/Int:AMD Vega/56WHr/war 3y/1.86kg/silver/DOS"/>
    <n v="1"/>
    <m/>
    <m/>
    <x v="156"/>
  </r>
  <r>
    <x v="1"/>
    <x v="5"/>
    <s v="HP ProBook 640 G5 14&quot;/Intel Core i5 8265U/8Gb/1TbSSD/Cam/BT/WiFi/48WHr/war 1y/backlitKbd/W10Pro"/>
    <n v="50"/>
    <m/>
    <m/>
    <x v="157"/>
  </r>
  <r>
    <x v="1"/>
    <x v="5"/>
    <s v="HP ProBook 430 G6 13.3&quot;(1920x1080)/Intel Core i5 8265U(1.6Ghz)/8192Mb/256SSDGb/noDVD/Int:Intel HD Graphics 620/48WHr/war 1y/1.49kg/Silver/W10Pro + repl. (2SY09EA)"/>
    <n v="4"/>
    <m/>
    <m/>
    <x v="158"/>
  </r>
  <r>
    <x v="1"/>
    <x v="5"/>
    <s v="HP ProBook 440 G6 14&quot;(1920x1080)/Intel Core i5 8265U(1.6Ghz)/8192Mb/256SSDGb/noDVD/Int:Intel HD Graphics 620/45WHr/war 1y/1.6kg/Pike Silver/W10Pro + repl. (2RS30EA)"/>
    <n v="7"/>
    <m/>
    <m/>
    <x v="159"/>
  </r>
  <r>
    <x v="1"/>
    <x v="5"/>
    <s v="HP 250 G7 15.6&quot;(1920x1080)/Intel Core i5 8265U(1.6Ghz)/8192Mb/256SSDGb/DVDrw/Int:Intel UHD Graphics 620/41WHr/war 1y/1.78kg/Silver/W10Pro"/>
    <n v="3"/>
    <m/>
    <m/>
    <x v="151"/>
  </r>
  <r>
    <x v="1"/>
    <x v="5"/>
    <s v="HP 250 G7 15.6&quot;(1366x768)/Intel Core i3 7020U(2.3Ghz)/4096Mb/500Gb/DVDrw/Int:Intel HD Graphics 620/41WHr/war 1y/1.78kg/Silver/W10Pro"/>
    <n v="1"/>
    <m/>
    <m/>
    <x v="151"/>
  </r>
  <r>
    <x v="1"/>
    <x v="5"/>
    <s v="HP 255 G7 15.6&quot;(1920x1080)/AMD Ryzen 3 2200U(2.5Ghz)/8192Mb/256SSDGb/noDVD/Int:AMD Vega/41WHr/war 1y/1.78kg/Dark Ash Silver/W10Pro"/>
    <n v="3"/>
    <m/>
    <m/>
    <x v="150"/>
  </r>
  <r>
    <x v="1"/>
    <x v="5"/>
    <s v="HP ZBook 17 G6 17.3&quot;(1920x1080)"/>
    <n v="2"/>
    <m/>
    <m/>
    <x v="160"/>
  </r>
  <r>
    <x v="1"/>
    <x v="5"/>
    <s v="HP 250 G7 15.6&quot;(1920x1080)/Intel Core i7 8565U(1.8Ghz)/8192Mb/256SSDGb/DVDrw/Int:Intel UHD Graphics 620/41WHr/war 1y/1.78kg/Asteroid Silver/W10Pro"/>
    <n v="2"/>
    <m/>
    <m/>
    <x v="151"/>
  </r>
  <r>
    <x v="1"/>
    <x v="5"/>
    <s v="HP 250 G7 15.6&quot;(1920x1080)/Intel Core i7 8565U(1.8Ghz)/8192Mb/512SSDGb/DVDrw/Int:Intel UHD Graphics 620/41WHr/war 1y/1.78kg/Asteroid Silver/W10Pro"/>
    <n v="1"/>
    <m/>
    <m/>
    <x v="151"/>
  </r>
  <r>
    <x v="1"/>
    <x v="5"/>
    <s v="HP Zbook 14u G6 14&quot;(1920x1080)/Intel Core i7 8665U(1.9Ghz)/16384Mb/512SSDGb/noDVD/Ext:AMD Radeon Pro WX 3200/war 3y/1.48kg/black metal/W10Pro"/>
    <n v="1"/>
    <m/>
    <m/>
    <x v="161"/>
  </r>
  <r>
    <x v="1"/>
    <x v="5"/>
    <s v="HP ZBook 15 G6 15.6&quot;(1920x1080)/Intel Core i7 9750H(2.6Ghz)/16384Mb/512SSDGb/noDVD/Ext:90WHr/war 3y/2.6kg/silver/W10 + NVIDIA Quadro T1000 4GB"/>
    <n v="1"/>
    <m/>
    <m/>
    <x v="162"/>
  </r>
  <r>
    <x v="1"/>
    <x v="5"/>
    <s v="HP ZBook x360 Studio G5 15.6&quot;(3840x2160)/Touch/Intel Core i9 9880H(2.3Ghz)/16384Mb/512SSDGb/noDVD/Ext:nVidia Quadro P2000(4096Mb)/war 3y/2.26kg/silver/W10Pro + no Pen"/>
    <n v="1"/>
    <m/>
    <m/>
    <x v="163"/>
  </r>
  <r>
    <x v="1"/>
    <x v="5"/>
    <s v="HP 255 G7 15.6&quot;(1920x1080)/AMD Ryzen 5 Pro 2500U(2Ghz)/8192Mb/256SSDGb/DVDrw/Int:AMD Vega/41WHr/war 1y/1.78kg/Asteroid Silver/W10Pro"/>
    <n v="7"/>
    <m/>
    <m/>
    <x v="150"/>
  </r>
  <r>
    <x v="1"/>
    <x v="5"/>
    <s v="HP EliteBook x360 830 G6 13.3&quot;(1920x1080)/Touch/Intel Core i5 8265U(1.6Ghz)/8192Mb/256SSDGb/noDVD/Int:Intel HD Graphics 620/53WHr/war 3y/1.35kg/silver/W10Pro"/>
    <n v="100"/>
    <m/>
    <m/>
    <x v="164"/>
  </r>
  <r>
    <x v="1"/>
    <x v="5"/>
    <s v="HP EliteBook 850 G6 15.6&quot;(1920x1080)/Intel Core i5 8265U(1.6Ghz)/16384Mb/512SSDGb/noDVD/Int:Intel HD Graphics 620/50WHr/war 3y/1.78kg/silver/W10Pro + IR Cam, 400 nit"/>
    <n v="3"/>
    <m/>
    <m/>
    <x v="165"/>
  </r>
  <r>
    <x v="1"/>
    <x v="5"/>
    <s v="HP EliteBook 830 G6 13.3&quot;(1920x1080)/Intel Core i5 8265U(1.6Ghz)/8192Mb/256SSDGb/noDVD/Int:Intel HD Graphics 620/50WHr/war 3y/1.33kg/silver/W10Pro"/>
    <n v="4"/>
    <m/>
    <m/>
    <x v="166"/>
  </r>
  <r>
    <x v="1"/>
    <x v="5"/>
    <s v="HP EliteBook 850 G6 15.6&quot;(1920x1080)/Intel Core i5 8265U(1.6Ghz)/8192Mb/256SSDGb/noDVD/Int:Intel HD Graphics 620/50WHr/war 3y/1.78kg/silver/W10Pro"/>
    <n v="5"/>
    <m/>
    <m/>
    <x v="165"/>
  </r>
  <r>
    <x v="1"/>
    <x v="5"/>
    <s v="HP EliteBook 840 G6 14&quot;(1920x1080)/Intel Core i5 8265U(1.6Ghz)/16384Mb/512SSDGb/noDVD/Int:Intel HD Graphics 620/LTE/3G/50WHr/war 3y/1.48kg/silver/W10Pro + IR Cam, 400 nit"/>
    <n v="2"/>
    <m/>
    <m/>
    <x v="167"/>
  </r>
  <r>
    <x v="1"/>
    <x v="5"/>
    <s v="HP EliteBook 850 G6 15.6&quot;(1920x1080)/Intel Core i7 8565U(1.8Ghz)/16384Mb/512SSDGb/noDVD/Int:Intel HD Graphics 620/LTE/3G/50WHr/war 3y/1.78kg/silver/W10Pro + IR Cam"/>
    <n v="4"/>
    <m/>
    <m/>
    <x v="165"/>
  </r>
  <r>
    <x v="1"/>
    <x v="5"/>
    <s v="HP EliteBook 850 G6 15.6&quot;(1920x1080)/Intel Core i5 8265U(1.6Ghz)/16384Mb/512SSDGb/noDVD/Int:Intel HD Graphics 620/LTE/3G/50WHr/war 3y/1.78kg/silver/W10Pro + IR Cam"/>
    <n v="20"/>
    <m/>
    <m/>
    <x v="165"/>
  </r>
  <r>
    <x v="1"/>
    <x v="5"/>
    <s v="HP ProBook 650 G5 15.6&quot;(1920x1080)/Intel Core i5 8265U(1.6Ghz)/8192Mb/256SSDGb/DVDrw/Int:Intel HD Graphics 620/48WHr/war 1y/2.18kg/silver/W10Pro + Com-port"/>
    <n v="1"/>
    <m/>
    <m/>
    <x v="168"/>
  </r>
  <r>
    <x v="1"/>
    <x v="5"/>
    <s v="HP EliteBook 840 G6 14&quot;(1920x1080)/Intel Core i7 8565U(1.8Ghz)/8192Mb/512SSDGb/noDVD/Int:Intel HD Graphics 620/50WHr/war 3y/1.48kg/silver/W10Pro + IR Cam, 400 nit"/>
    <n v="3"/>
    <m/>
    <m/>
    <x v="167"/>
  </r>
  <r>
    <x v="1"/>
    <x v="5"/>
    <s v="HP EliteBook 830 G6 13.3&quot;(1920x1080)/Intel Core i7 8565U(1.8Ghz)/16384Mb/512SSDGb/noDVD/Int:Intel HD Graphics 620/50WHr/war 3y/1.33kg/silver/W10Pro + 1000 nit Sure View"/>
    <n v="1"/>
    <m/>
    <m/>
    <x v="166"/>
  </r>
  <r>
    <x v="1"/>
    <x v="5"/>
    <s v="HP EliteBook 745 G6 14&quot;(1920x1080)/AMD Ryzen 3 Pro 3300U(2.1Ghz)/8192Mb/256SSDGb/noDVD/Int:AMD Vega/50WHr/war 3y/1.53kg/silver/W10Pro + IR Cam"/>
    <n v="4"/>
    <m/>
    <m/>
    <x v="169"/>
  </r>
  <r>
    <x v="1"/>
    <x v="5"/>
    <s v="HP EliteBook 745 G6 14&quot;(1920x1080)/AMD Ryzen 3 Pro 3300U(2.1Ghz)/8192Mb/512SSDGb/noDVD/Int:AMD Vega/50WHr/war 3y/1.53kg/silver/W10Pro + IR Cam, 400 nit"/>
    <n v="1"/>
    <m/>
    <m/>
    <x v="169"/>
  </r>
  <r>
    <x v="1"/>
    <x v="5"/>
    <s v="HP EliteBook 745 G6 14&quot;(1920x1080)/AMD Ryzen 5 3500U(2.1Ghz)/8192Mb/512SSDGb/noDVD/Int:AMD Vega/50WHr/war 3y/1.53kg/silver/W10Pro + IR Cam, 400 nit"/>
    <n v="1"/>
    <m/>
    <m/>
    <x v="169"/>
  </r>
  <r>
    <x v="1"/>
    <x v="5"/>
    <s v="HP ProBook 440 G6 i7-8565U 14 16GB/512 PC"/>
    <n v="2"/>
    <m/>
    <m/>
    <x v="159"/>
  </r>
  <r>
    <x v="1"/>
    <x v="5"/>
    <s v="HP 255 G7 15.6&quot;(1920x1080)/AMD Ryzen 3 2200U(2.5Ghz)/4096Mb/256SSDGb/noDVD/Int:AMD Vega/41WHr/war 1y/1.78kg/Dark Ash Silver/W10"/>
    <n v="4"/>
    <m/>
    <m/>
    <x v="150"/>
  </r>
  <r>
    <x v="1"/>
    <x v="5"/>
    <s v="HP EliteBook x360 1040 G6 14&quot;(3840x2160)/Touch/Intel Core i7 8565U(1.8Ghz)/32768Mb/512SSDGb/noDVD/Int:Intel HD Graphics 620/LTE/3G/67WHr/war 3y/1.35kg/Metallic Grey/W10Pro + 400 nit, Pen"/>
    <n v="1"/>
    <m/>
    <m/>
    <x v="170"/>
  </r>
  <r>
    <x v="1"/>
    <x v="5"/>
    <s v="HP EliteBook 745 G6 14&quot;(1920x1080)/AMD Ryzen 5 3500U(2.1Ghz)/8192Mb/256SSDGb/noDVD/Int:AMD Vega/50WHr/war 3y/1.53kg/silver/W10Pro + IR Cam"/>
    <n v="1"/>
    <m/>
    <m/>
    <x v="169"/>
  </r>
  <r>
    <x v="1"/>
    <x v="5"/>
    <s v="HP EliteBook 735 G6 13.3&quot;(1920x1080)/AMD Ryzen 5 3500U(2.1Ghz)/8192Mb/256SSDGb/noDVD/Int:AMD Vega/50WHr/war 3y/1.33kg/silver/W10Pro + IR Cam"/>
    <n v="61"/>
    <m/>
    <m/>
    <x v="171"/>
  </r>
  <r>
    <x v="1"/>
    <x v="5"/>
    <s v="HP EliteBook 840 G6 14&quot;(1920x1080)/Intel Core i5 8265U(1.6Ghz)/8192Mb/256SSDGb/noDVD/Int:Intel HD Graphics 620/50WHr/war 3y/1.48kg/silver/W10Pro + 1000 nit Sure View"/>
    <n v="6"/>
    <m/>
    <m/>
    <x v="167"/>
  </r>
  <r>
    <x v="1"/>
    <x v="5"/>
    <s v="HP EliteBook x360 830 G6 13.3&quot;(1920x1080)/Touch/Intel Core i7 8565U(1.8Ghz)/8192Mb/256SSDGb/noDVD/Int:Intel HD Graphics 620/53WHr/war 3y/1.35kg/silver/W10Pro + 1000 nit Sure View"/>
    <n v="1"/>
    <m/>
    <m/>
    <x v="164"/>
  </r>
  <r>
    <x v="1"/>
    <x v="5"/>
    <s v="HP EliteBook 850 G6 15.6&quot;(1920x1080)/Intel Core i5 8265U(1.6Ghz)/8192Mb/512SSDGb/noDVD/Int:Intel HD Graphics 620/50WHr/war 3y/1.78kg/silver/W10Pro + IR Cam, 400 nit"/>
    <n v="1"/>
    <m/>
    <m/>
    <x v="165"/>
  </r>
  <r>
    <x v="1"/>
    <x v="5"/>
    <s v="HP EliteBook 830 G6 13.3&quot;(1920x1080)/Intel Core i5 8265U(1.6Ghz)/8192Mb/512SSDGb/noDVD/Int:Intel HD Graphics 620/50WHr/war 3y/1.33kg/silver/W10Pro + 1000 nit Sure View"/>
    <n v="22"/>
    <m/>
    <m/>
    <x v="166"/>
  </r>
  <r>
    <x v="1"/>
    <x v="5"/>
    <s v="HP EliteBook 850 G6 15.6&quot;(1920x1080)/Intel Core i7 8565U(1.8Ghz)/8192Mb/512SSDGb/noDVD/Int:Intel HD Graphics 620/50WHr/war 3y/1.78kg/silver/W10Pro + IR Cam, 400 nit"/>
    <n v="2"/>
    <m/>
    <m/>
    <x v="165"/>
  </r>
  <r>
    <x v="1"/>
    <x v="5"/>
    <s v="HP ProBook 640 G5 14&quot;(1920x1080)/Intel Core i5 8265U(1.6Ghz)/8192Mb/256SSDGb/noDVD/Int:Intel HD Graphics 620/48WHr/war 1y/1.73kg/silver/W10Pro"/>
    <n v="7"/>
    <m/>
    <m/>
    <x v="157"/>
  </r>
  <r>
    <x v="1"/>
    <x v="5"/>
    <s v="HP EliteBook x360 830 G6 13.3&quot;(1920x1080)/Touch/Intel Core i7 8565U(1.8Ghz)/16384Mb/512SSDGb/noDVD/Int:Intel HD Graphics 620/LTE/3G/53WHr/war 3y/1.35kg/silver/W10Pro + 1000 nit Sure View"/>
    <n v="4"/>
    <m/>
    <m/>
    <x v="164"/>
  </r>
  <r>
    <x v="1"/>
    <x v="5"/>
    <s v="HP ProBook 445R G6 14&quot;(1920x1080)/AMD Ryzen 7 Pro 3700U(2.3Ghz)/8192Mb/256SSDGb/noDVD/Int:AMD Radeon RX Vega 10 /48WHr/war 1y/1.6kg/Pike Silver/W10Pro"/>
    <n v="6"/>
    <m/>
    <m/>
    <x v="172"/>
  </r>
  <r>
    <x v="1"/>
    <x v="5"/>
    <s v="HP ProBook 455R G6 15.6&quot;(1920x1080)/AMD Ryzen 7 Pro 3700U(2.3Ghz)/8192Mb/512SSDGb/noDVD/Int:AMD Radeon RX Vega 10 /48WHr/war 1y/2.2kg/Silver/W10Pro"/>
    <n v="5"/>
    <m/>
    <m/>
    <x v="173"/>
  </r>
  <r>
    <x v="1"/>
    <x v="5"/>
    <s v="HP EliteBook 840 G6 14&quot;(1920x1080)/Intel Core i5 8365U/16Gb/512SSDGb/noDVD/50WHr/war 3y/1.48kg/silver/W10Pro"/>
    <n v="13"/>
    <m/>
    <m/>
    <x v="167"/>
  </r>
  <r>
    <x v="1"/>
    <x v="5"/>
    <s v="HP Zbook 14u G6 14&quot;(1920x1080)/Intel Core i5 8265U(1.6Ghz)/8192Mb/256SSDGb/noDVD/Int:Intel UHD Graphics/war 3y/1.48kg/black metal/W10Pro"/>
    <n v="1"/>
    <m/>
    <m/>
    <x v="161"/>
  </r>
  <r>
    <x v="1"/>
    <x v="5"/>
    <s v="HP ProBook 430 G7 13.3&quot;(1920x1080)/Intel Core i7 10510u(1.8Ghz)/8192Mb/256SSDGb/noDVD/Int:Intel UHD Graphics/48WHr/war 1y/1.49kg/Silver/W10Pro"/>
    <n v="2"/>
    <m/>
    <m/>
    <x v="174"/>
  </r>
  <r>
    <x v="1"/>
    <x v="5"/>
    <s v="HP ProBook 450 G7 15.6&quot;(1920x1080)/Intel Core i5 10210u(1.6Ghz)/8192Mb/256SSDGb/noDVD/Int:Intel HD Graphics 620/45WHr/war 1y/2kg/Pike Silver/W10Pro"/>
    <n v="8"/>
    <m/>
    <m/>
    <x v="175"/>
  </r>
  <r>
    <x v="1"/>
    <x v="5"/>
    <s v="HP Elite Dragonfly x360 13.3&quot;(1920x1080)/Touch/Intel Core i5 8265U(1.6Ghz)/16384Mb/512SSD+32 OptaneGb/noDVD/Int:Intel HD Graphics 620/56WHr/war 3y/1.1kg/blue/W10Pro + 400 nit, Pen"/>
    <n v="1"/>
    <m/>
    <m/>
    <x v="176"/>
  </r>
  <r>
    <x v="1"/>
    <x v="5"/>
    <s v="HP Elite Dragonfly x360 13.3&quot;(1920x1080)/Touch/Intel Core i5 8265U(1.6Ghz)/8192Mb/256SSD+16 OptaneGb/noDVD/Int:Intel HD Graphics 620/56WHr/war 3y/1.1kg/blue/W10Pro + 400 nit, Pen"/>
    <n v="2"/>
    <m/>
    <m/>
    <x v="176"/>
  </r>
  <r>
    <x v="1"/>
    <x v="5"/>
    <s v="HP Elite Dragonfly x360 13.3&quot;(1920x1080)/Touch/Intel Core i7 8565U(1.8Ghz)/16384Mb/512SSD+32 OptaneGb/noDVD/Int:Intel HD Graphics 620/56WHr/war 3y/1.1kg/blue/W10Pro + 1000 nit, Pen"/>
    <n v="1"/>
    <m/>
    <m/>
    <x v="176"/>
  </r>
  <r>
    <x v="1"/>
    <x v="5"/>
    <s v="HP ProBook 640 G5 14&quot;(1920x1080)/Intel Core i7 8665U/8Gb/256SSDGb/noDVD/LTE/48WHr/war 1y/1.73kg/silver/W10Pro"/>
    <n v="2"/>
    <m/>
    <m/>
    <x v="157"/>
  </r>
  <r>
    <x v="1"/>
    <x v="5"/>
    <s v="HP ProBook 640 G5 i5-8365U 14 16GB/512"/>
    <n v="5"/>
    <m/>
    <m/>
    <x v="157"/>
  </r>
  <r>
    <x v="1"/>
    <x v="5"/>
    <s v="HP ProBook 440 G6 i3-8145U 14 8GB/512/WiFi/Win10Pro"/>
    <n v="42"/>
    <m/>
    <m/>
    <x v="159"/>
  </r>
  <r>
    <x v="1"/>
    <x v="5"/>
    <s v="HP ProBook 430 G7 13.3&quot;(1920x1080)/Intel Core i5 10210u(1.6Ghz)/8192Mb/256SSDGb/noDVD/Int:Intel UHD Graphics/48WHr/war 1y/1.49kg/Silver/W10Pro"/>
    <n v="29"/>
    <m/>
    <m/>
    <x v="174"/>
  </r>
  <r>
    <x v="1"/>
    <x v="5"/>
    <s v="HP ProBook 430 G7 13.3&quot;(1920x1080)/Intel Core i3 10110U(2.1Ghz)/4096Mb/128SSDGb/noDVD/Int:Intel UHD Graphics/48WHr/war 1y/1.49kg/Silver/DOS"/>
    <n v="2"/>
    <m/>
    <m/>
    <x v="174"/>
  </r>
  <r>
    <x v="1"/>
    <x v="5"/>
    <s v="HP ProBook 440 G7 14&quot;(1920x1080)/Intel Core i5 10210u(1.6Ghz)/8192Mb/256SSDGb/noDVD/Int:Intel UHD Graphics/45WHr/war 1y/1.6kg/Pike Silver/W10Pro"/>
    <n v="33"/>
    <m/>
    <m/>
    <x v="153"/>
  </r>
  <r>
    <x v="1"/>
    <x v="5"/>
    <s v="HP ProBook 440 G7 14&quot;(1920x1080)/Intel Core i7 10510u(1.8Ghz)/8192Mb/256SSDGb/noDVD/Int:Intel UHD Graphics/45WHr/war 1y/1.6kg/Pike Silver/W10Pro"/>
    <n v="2"/>
    <m/>
    <m/>
    <x v="153"/>
  </r>
  <r>
    <x v="1"/>
    <x v="5"/>
    <s v="HP 470 G7 17.3&quot;(1920x1080)/Intel Core i7 10510u(1.8Ghz)/8192Mb/256SSDGb/noDVD/Ext:AMD Radeon 530(2048Mb)/41WHr/war 1y/2.36kg/Asteroid Silver/W10Pro"/>
    <n v="5"/>
    <m/>
    <m/>
    <x v="154"/>
  </r>
  <r>
    <x v="1"/>
    <x v="5"/>
    <s v="HP 470 G7 17.3&quot;(1920x1080)/Intel Core i5 10210u(1.6Ghz)/8192Mb/256SSDGb/noDVD/Ext:AMD Radeon 530(2048Mb)/41WHr/war 1y/2.36kg/Asteroid Silver/W10Pro"/>
    <n v="5"/>
    <m/>
    <m/>
    <x v="154"/>
  </r>
  <r>
    <x v="1"/>
    <x v="5"/>
    <s v="HP ProBook 430 G7 13.3&quot;(1920x1080)/Intel Core i7 10510u(1.8Ghz)/16384Mb/512SSDGb/noDVD/Int:Intel UHD Graphics/48WHr/war 1y/1.49kg/Silver/W10Pro"/>
    <n v="3"/>
    <m/>
    <m/>
    <x v="174"/>
  </r>
  <r>
    <x v="1"/>
    <x v="5"/>
    <s v="HP ProBook 430 G7 13.3&quot;(1920x1080)/Intel Core i7 10510u(1.8Ghz)/8192Mb/256SSDGb/noDVD/Int:Intel UHD Graphics/48WHr/war 1y/1.49kg/Silver/W10Pro"/>
    <n v="7"/>
    <m/>
    <m/>
    <x v="174"/>
  </r>
  <r>
    <x v="1"/>
    <x v="5"/>
    <s v="HP ProBook 450 G7 15.6&quot;(1920x1080)/Intel Core i3 10110U(2.1Ghz)/8192Mb/256SSDGb/noDVD/Int:Intel UHD Graphics/45WHr/war 1y/2kg/Pike Silver/W10Pro"/>
    <n v="2"/>
    <m/>
    <m/>
    <x v="175"/>
  </r>
  <r>
    <x v="1"/>
    <x v="5"/>
    <s v="HP ProBook 450 G7 15.6&quot;(1920x1080)/Intel Core i5 10210u(1.6Ghz)/8192Mb/256SSDGb/noDVD/Int:Intel UHD Graphics/45WHr/war 1y/2kg/Pike Silver/W10Pro"/>
    <n v="30"/>
    <m/>
    <m/>
    <x v="175"/>
  </r>
  <r>
    <x v="1"/>
    <x v="5"/>
    <s v="HP 340S G7 14&quot;(1920x1080)/Intel Core i7 1065G7(1.3Ghz)/8192Mb/512SSDGb/noDVD/Int:Intel UHD Graphics/41WHr/war 1y/1.47kg/Asteroid Silver/W10Pro + FingerPrint"/>
    <n v="6"/>
    <m/>
    <m/>
    <x v="177"/>
  </r>
  <r>
    <x v="1"/>
    <x v="5"/>
    <s v="HP ProBook 440 G7 14&quot;(1920x1080)/Intel Core i5 10210u(1.6Ghz)/8192Mb/512SSDGb/noDVD/Int:Intel HD Graphics 620/45WHr/war 1y/1.6kg/Pike Silver/W10Pro"/>
    <n v="2"/>
    <m/>
    <m/>
    <x v="153"/>
  </r>
  <r>
    <x v="1"/>
    <x v="5"/>
    <s v="HP ProBook 450 G7 15.6&quot;(1920x1080)/Intel Core i5 10210u(1.6Ghz)/8192Mb/512SSDGb/noDVD/Int:Intel HD Graphics 620/45WHr/war 1y/2kg/Pike Silver/W10Pro"/>
    <n v="45"/>
    <m/>
    <m/>
    <x v="175"/>
  </r>
  <r>
    <x v="1"/>
    <x v="5"/>
    <s v="HP 470 G7 17.3&quot;(1920x1080)/Intel Core i5 10210u(1.6Ghz)/8192Mb/1000+256PCISSDGb/noDVD/Ext:AMD Radeon 530(2048Mb)/41WHr/war 1y/2.36kg/Asteroid Silver/W10Pro"/>
    <n v="1"/>
    <m/>
    <m/>
    <x v="154"/>
  </r>
  <r>
    <x v="1"/>
    <x v="5"/>
    <s v="HP ProBook 450 G7 15.6&quot;(1920x1080)/Intel Core i5 10210u(1.6Ghz)/16384Mb/256SSDGb/noDVD/Int:Intel UHD Graphics/45WHr/war 1y/2kg/Pike Silver/W10Pro"/>
    <n v="1"/>
    <m/>
    <m/>
    <x v="175"/>
  </r>
  <r>
    <x v="1"/>
    <x v="5"/>
    <s v="HP ProBook 450 G7 15.6&quot;(1920x1080)/Intel Core i7 10510u(1.8Ghz)/16384Mb/512SSDGb/noDVD/Int:Intel UHD Graphics/45WHr/war 1y/2kg/Pike Silver/W10Pro"/>
    <n v="4"/>
    <m/>
    <m/>
    <x v="175"/>
  </r>
  <r>
    <x v="1"/>
    <x v="5"/>
    <s v="HP ProBook 430 G7 13.3&quot;(1920x1080)/Intel Core i3 10110U(2.1Ghz)/8192Mb/256SSDGb/noDVD/Int:Intel HD Graphics 620/48WHr/war 1y/1.49kg/Silver/W10Pro + IR Cam"/>
    <n v="17"/>
    <m/>
    <m/>
    <x v="174"/>
  </r>
  <r>
    <x v="1"/>
    <x v="5"/>
    <s v="HP 340S G7 14&quot;(1920x1080)/Intel Core i3 1005G1(1.2Ghz)/8192Mb/256SSDGb/noDVD/Int:Intel UHD Graphics/41WHr/war 1y/1.47kg/Asteroid Silver/W10Pro"/>
    <n v="1"/>
    <m/>
    <m/>
    <x v="177"/>
  </r>
  <r>
    <x v="1"/>
    <x v="1"/>
    <s v="Lenovo ThinkPad T490 14.0FHD_IPS_AG_400N_LP I7-8565U_1.8G_4C/ 16GB_DDR4_2666 / 512GB_M.2_2280_NVME_TLC_OPAL/ INTEGRATED_GRAPHICS/ NO_DVD/ INTEL_9560_2X2AC+BT/ FIBOCOM_L830-EB_LTE_CAT6/ IR&amp;HD_CAMERA_W/MIC/ W10_PRO"/>
    <n v="2"/>
    <m/>
    <m/>
    <x v="178"/>
  </r>
  <r>
    <x v="1"/>
    <x v="1"/>
    <s v="Lenovo ThinkPad  T490 14.0FHD_IPS_AG_400N_LP/ CORE_I5-8265U_1.6G_4C_MB/ 8GB_DDR4_2666_MB,8GB_DDR4_2400_SODIMM/ 512GB_QLC+32GB_OPTANE_M.2_2280/ / INTEGRATED_GRAPHICS/ IR&amp;HD_CAMERA_W/MIC/ KYB_RUS/ нет/ W10_PRO/ BLACK"/>
    <n v="4"/>
    <m/>
    <m/>
    <x v="178"/>
  </r>
  <r>
    <x v="1"/>
    <x v="1"/>
    <s v="Lenovo T490 14.0WQHD_IPS_AG_500N I5-8265U_1.6G_4C/ 8GB_DDR4_2666 / 512GB_M.2_2280_NVME_TLC_OPAL/ INTEGRATED_GRAPHICS/ NO_DVD/ INTEL_9560_2X2AC+BT/WWAN/CAMERA_W/MIC/ W10_PRO"/>
    <n v="6"/>
    <m/>
    <m/>
    <x v="178"/>
  </r>
  <r>
    <x v="1"/>
    <x v="1"/>
    <s v="Lenovo ThinkPad T590 15.6FHD_IPS_AG_250N I5-8265U_1.6G_4C/ 8GB_DDR4_2666 / 256GB_M.2_2280_NVME_TLC_OPAL/ INTEGRATED_GRAPHICS/ NO_DVD/ INTEL_9560_2X2AC+BT/ FIBOCOM_L830-EB_LTE_CAT6/ 720P_HD_CAMERA_W/MIC/ W10_PRO"/>
    <n v="4"/>
    <m/>
    <m/>
    <x v="179"/>
  </r>
  <r>
    <x v="1"/>
    <x v="1"/>
    <s v="Lenovo  ThinkPad L390 Yoga, Intel Core i5-8365U (1.60GHz, 6MB) 13.3 1920x1080 Multitouch, Windows 10 Pro 64, 16.0GB, 1x256GB SSD PCIe, Intel UHD 620, Intel9560ac+BT5, 720p HD Camera, 3 Cell Li-Polymer, 3 Year On-site"/>
    <n v="15"/>
    <m/>
    <m/>
    <x v="180"/>
  </r>
  <r>
    <x v="1"/>
    <x v="1"/>
    <s v="Lenovo ThinkPad T490s 14.0FHD_IPS_AG_250N I5-8265U_1.6G_4C/ 8GB DDR4_2400/ 256GB_M.2_2280_NVME_TLC_OPAL/ INTEGRATED_GRAPHICS/ NO_DVD/ INTEL_9560_2X2AC+BT/ NO_WWAN/ 720P_HD_CAMERA_W/MIC/ W10_PRO"/>
    <n v="3"/>
    <m/>
    <m/>
    <x v="178"/>
  </r>
  <r>
    <x v="1"/>
    <x v="1"/>
    <s v="Lenovo ThinkPad T490s 14.0FHD_IPS_AG_400N I5-8265U_1.6G_4C/ 16GB DDR4_2400/ 512GB_M.2_2280_NVME_TLC_OPAL/ INTEGRATED_GRAPHICS/ NO_DVD/ INTEL_9560_2X2AC+BT/ FIBOCOM_L830-EB_4G_LTE_CAT6/ IR&amp;HD_CAMERA_W/MIC/ W10_PRO"/>
    <n v="19"/>
    <m/>
    <m/>
    <x v="178"/>
  </r>
  <r>
    <x v="1"/>
    <x v="1"/>
    <s v="Lenovo ThinkPad T490s 14.0FHD_IPS_AG_400N_EPF/ CORE_I5-8265U_1.6G_4C_MB/ 16GB(8X16GBX16)_DDR4_2400/ 512GB_M.2_2280_NVME_TLC_OPAL/ / INTEGRATED_GRAPHICS/ IR&amp;HD_CAMERA_W/MIC/ KYB_RUS/ нет/ W10_PRO/ BLACK"/>
    <n v="7"/>
    <m/>
    <m/>
    <x v="178"/>
  </r>
  <r>
    <x v="1"/>
    <x v="1"/>
    <s v="Lenovo ThinkPad T490s 14.0FHD_IPS_AG_400N_EPF/ CORE_I5-8265U_1.6G_4C_MB/ 16GB(8X16GBX16)_DDR4_2400/ 512GB_M.2_2280_NVME_TLC_OPAL/ / INTEGRATED_GRAPHICS/ IR&amp;HD_CAMERA_W/MIC/ KYB_RUS/ нет/ W10_PRO/ BLACK"/>
    <n v="1"/>
    <m/>
    <m/>
    <x v="178"/>
  </r>
  <r>
    <x v="1"/>
    <x v="1"/>
    <s v="Lenovo ThinkPad X390 13.3FHD_IPS_AG_300N I5-8265U_1.6G_4C/ 8GB DDR4_2400/ 256GB_M.2_2280_NVME_TLC_OPAL/ INTEGRATED_GRAPHICS/ NO_DVD/ INTEL_9560_2X2AC+BT/ FIBOCOM_L830-EB_4G_LTE_CAT6/ 720P_HD_CAMERA_W/MIC/ W10_PRO"/>
    <n v="3"/>
    <m/>
    <m/>
    <x v="181"/>
  </r>
  <r>
    <x v="1"/>
    <x v="1"/>
    <s v="Lenovo ThinkPad X390 13.3FHD_IPS_AG_300N I5-8265U_1.6G_4C/ 16GB DDR4_2400/ 256GB_M.2_2280_NVME_TLC_OPAL/ INTEGRATED_GRAPHICS/ NO_DVD/ INTEL_9560_2X2AC+BT/ NO_WWAN/ 720P_HD_CAMERA_W/MIC/ W10_PRO"/>
    <n v="2"/>
    <m/>
    <m/>
    <x v="181"/>
  </r>
  <r>
    <x v="1"/>
    <x v="1"/>
    <s v="Lenovo ThinkPad  X390  13.3FHD_IPS_AG_400N_EPF/ CORE_I7-8565U_1.8G_4C_MB/ 16GB(8X16GBX16)_DDR4_2400/ 512GB_SSD_M.2_2280_NVME_TLC_OP/ / INTEGRATED_GRAPHICS/ IR&amp;HD_CAMERA_W/MIC/ KYB_RUS/ нет/ W10_PRO/ BLACK"/>
    <n v="1"/>
    <m/>
    <m/>
    <x v="181"/>
  </r>
  <r>
    <x v="1"/>
    <x v="1"/>
    <s v="Lenovo ThinkPad X390 13.3FHD, i7-8665U 1.9G, 16GB, 512GB SSD M.2 2280 NVMe TLC, Fibocom L830-EB 4G LTE, 6Cell 48Wh Internal Battery, W10 P64-RUS, 3Y Onsite"/>
    <n v="22"/>
    <m/>
    <m/>
    <x v="181"/>
  </r>
  <r>
    <x v="1"/>
    <x v="1"/>
    <s v="Lenovo ThinkPad X1 Carbon 7th Gen 14.0FHD_IPS_AG_400N_EPF/ CORE_I7-8565U_1.8G_4C_MB/ 16GB(4X32GBX32)_LPDDR3_2133/ 512GB_SSD_M.2_2280_NVME_TLC_OP/ / INTEGRATED_GRAPHICS/ IR&amp;HD_CAMERA_W/MIC/ KYB_RUS/ / W10_PRO/ BLACK"/>
    <n v="1"/>
    <m/>
    <m/>
    <x v="182"/>
  </r>
  <r>
    <x v="1"/>
    <x v="1"/>
    <s v="Lenovo ThinkPad  X1 Carbon 7th Gen 14.0FHD_IPS_AG_400N_EPF/ CORE_I5-8265U_1.6G_4C_MB/ 16GB(4X32GBX32)_LPDDR3_2133/ 512GB_SSD_M.2_2280_NVME_TLC_OP/ / INTEGRATED_GRAPHICS/ IR&amp;HD_CAMERA_W/MIC/ KYB_RUS/ / W10_PRO/ BLACK"/>
    <n v="4"/>
    <m/>
    <m/>
    <x v="182"/>
  </r>
  <r>
    <x v="1"/>
    <x v="1"/>
    <s v="Lenovo X1 Yoga 4th Gen T 14.0 FHD/CORE_I7-8565U_1.8G_4C_MB/8GB_LPDDR3_2133/512GB_SSD_M.2_2280_NVME_TLC_OPAL/INTEGRATED_GRAPHICS/FIBOCOM_L850-GL/FPR/CAMERA_W/MIC/ KYB_RUS/ 65W_USB-C_3PIN_BK_EU/4CELL_51WH_INTERNAL/ Thinkpad Pen Pro/ W10_PRO/ 3Y_Onsite"/>
    <n v="4"/>
    <m/>
    <m/>
    <x v="183"/>
  </r>
  <r>
    <x v="1"/>
    <x v="1"/>
    <s v="Lenovo ThinkPad  P1 2nd Gen 15.6&quot; 15.6FHD AG IPS300N/ i7-9850H/ 1 x 16GB DDR4 2666MHz/ 512GB M.2 PCI-e SSD/ Quadro T1000 4Gb/Intel AX200 2x2AX+BT WW/ SCR/ W10 P64-RUS/ 3Y Onsite"/>
    <n v="19"/>
    <m/>
    <m/>
    <x v="184"/>
  </r>
  <r>
    <x v="1"/>
    <x v="1"/>
    <s v="Lenovo X1 Extreme 2nd Gen 15.6UHD_IPS_AG_500N/ CORE_I7-9750H_2.6G_6C_MB/ 16GB_DDR4_2666_SODIMM/ 512GB_M.2_2280_NVME_TLC_OPAL/ / GTX_1650_4GB_G5_128B/ / / FINGERPRINT_READER/ IR&amp;HD_CAMERA_W/MIC/ / SMART_CARD_READER/ W10_PRO/ CARBON"/>
    <n v="1"/>
    <m/>
    <m/>
    <x v="185"/>
  </r>
  <r>
    <x v="1"/>
    <x v="1"/>
    <s v="Lenovo X1 Extreme 2nd Gen 15.6UHD_IPS_AG_500N/ CORE_I7-9750H_2.6G_6C_MB/ 32GB(16+16)_DDR4_2666_SODIMM/ 1TB_M.2_2280_NVME_TLC_OPAL/ / GTX_1650_4GB_G5_128B/ / / FINGERPRINT_READER/ IR&amp;HD_CAMERA_W/MIC/ / SMART_CARD_READER/ W10_PRO/ CARBON"/>
    <n v="1"/>
    <m/>
    <m/>
    <x v="185"/>
  </r>
  <r>
    <x v="1"/>
    <x v="1"/>
    <s v="Lenovo L13    13.3FHD_IPS_AG_250N/ CORE_I5-10210U_1.6G_4C_MB/ 16GB(8X16GX16)_DDR4_2666/ 512GB_SSD_M.2_2280_NVME_TLC_OP/ / INTEGRATED_GRAPHICS/ IR&amp;HD_CAMERA_W/MIC/ KYB_RUS/ нет/ W10_PRO/ BLACK"/>
    <n v="5"/>
    <m/>
    <m/>
    <x v="186"/>
  </r>
  <r>
    <x v="1"/>
    <x v="1"/>
    <s v="Lenovo L13    13.3FHD_IPS_AG_250N/ CORE_I7-10510U_1.8G_4C_MB/ 16GB(8X16GX16)_DDR4_2666/ 1TB_SSD_M.2_2280_NVME_TLC_OPAL/ / INTEGRATED_GRAPHICS/ IR&amp;HD_CAMERA_W/MIC/ KYB_RUS/ нет/ W10_PRO/ BLACK"/>
    <n v="13"/>
    <m/>
    <m/>
    <x v="186"/>
  </r>
  <r>
    <x v="1"/>
    <x v="1"/>
    <s v="Lenovo ThinkPad L13 Yoga  13.3FHD_IPS_GL_300N_MT/ CORE_I5-10210U_1.6G_4C_MB/ 8GB(8X8GX16)_DDR4_2666/ 256GB_SSD_M.2_2280_NVME_TLC_OP/ / INTEGRATED_GRAPHICS/ NONE,IR&amp;HD_CAMERA_W/MIC/ KYB_RUS/ pen/ W10_PRO/ BLACK"/>
    <n v="1"/>
    <m/>
    <m/>
    <x v="187"/>
  </r>
  <r>
    <x v="1"/>
    <x v="1"/>
    <s v="Lenоvo ThinkBook 13s-IML 13.3FHD_IPS_AG_300N_N/ CORE_I5-10210U_1.6G_4C_MB/ NO_OM + 8Gb/ 256GB_M.2_2242_NVME_TLC/ / INTEGRATED_GRAPHICS/ / W10_PRO_STD/ MINERAL_GREY"/>
    <n v="9"/>
    <m/>
    <m/>
    <x v="188"/>
  </r>
  <r>
    <x v="1"/>
    <x v="1"/>
    <s v="Lenоvo ThinkBook 13s-IML 13.3FHD_IPS_AG_300N_N/ CORE_I5-10210U_1.6G_4C_MB/ NO_OM + 16GB_DDR4_2666_SODIMM/ 512GB_M.2_2242_NVME_TLC/ / INTEGRATED_GRAPHICS/ / W10_PRO_STD/ MINERAL_GREY"/>
    <n v="1"/>
    <m/>
    <m/>
    <x v="188"/>
  </r>
  <r>
    <x v="1"/>
    <x v="1"/>
    <s v="Lenovo ThinkPad T15 G1 T 15.6 FHD_IPS_AG_250N /CORE_I"/>
    <n v="3"/>
    <m/>
    <m/>
    <x v="189"/>
  </r>
  <r>
    <x v="1"/>
    <x v="1"/>
    <s v="Lenоvo ThinkBook 14-IIL 14.0FHD_IPS_AG_250N_N  / CORE_I5-1035G1_1.0G_4C_MB / 8GB_DDR4_2666_SODIMM / 256GB_SSD_M.2_2242_NVME_TLC / INTEGRATED_GRAPHICS / NO_OS"/>
    <n v="32"/>
    <m/>
    <m/>
    <x v="190"/>
  </r>
  <r>
    <x v="1"/>
    <x v="1"/>
    <s v="Lenоvo ThinkBook 14-IIL 14.0FHD_IPS_AG_250N_N  / CORE_I3-1005G1_1.2G_2C_MB / 8GB_DDR4_2666_SODIMM / 256GB_SSD_M.2_2242_NVME_TLC / INTEGRATED_GRAPHICS / NO_OS"/>
    <n v="55"/>
    <m/>
    <m/>
    <x v="190"/>
  </r>
  <r>
    <x v="1"/>
    <x v="1"/>
    <s v="Lenovo ThinkBook 15-IIL / 15.6&quot; 1920x1080 (Full HD), Intel Core i3 1005G1, 1200 МГц, 8 Гб DDR-4, 256 Гб SSD, Intel UHD Graphics, Wi-Fi, Bluetooth, Cam, Windows 10 Professional (64 bit), серый"/>
    <n v="50"/>
    <m/>
    <m/>
    <x v="191"/>
  </r>
  <r>
    <x v="1"/>
    <x v="1"/>
    <s v="Lenovo V130-15IKB  15.6 FHD TN AG 220N /I3-8130U /8GB DDR4 2133 /256G M.2 PCIE 2242  /Интегрированная графика /DVD-RW /Wi-Fi 1x1 AC+BT  /2-cell 30 Вт/ч /1xUSB 3, 1xUSB 2, HDMI, LAN, 4-in-1 card reader /Free Dos /1 год carry-in /Серый стальной /1,85кг"/>
    <n v="2"/>
    <m/>
    <m/>
    <x v="192"/>
  </r>
  <r>
    <x v="1"/>
    <x v="1"/>
    <s v="Lenоvo V340-17IWL 17.3 FHD IPS AG 300 nit/ Core i3-8145U 2.1GHz/ NO_OM + 8Gb/ 256GB SSD M.2 2242/ / INTEGRATED/ No FPR/ Win 10 Pro/ Iron Grey"/>
    <n v="8"/>
    <m/>
    <m/>
    <x v="193"/>
  </r>
  <r>
    <x v="1"/>
    <x v="1"/>
    <s v="Lenоvo V340-17IWL 17.3 FHD IPS AG 300 nit/ Core i3-8145U 2.1GHz/ NO_OM + 8Gb/ / 1TB/5400RPM/ INTEGRATED/ No FPR/ DOS/ Iron Grey"/>
    <n v="10"/>
    <m/>
    <m/>
    <x v="193"/>
  </r>
  <r>
    <x v="1"/>
    <x v="1"/>
    <s v="Lenоvo V340-17IWL 17.3 FHD IPS AG 300 nit/ Core i5-8265U 1.6Ghz/ NO_OM + 8Gb/ 512GB SSD M.2 2242/ / Nvidia MX110 2GB GDDR5/ No FPR/ Win 10 Pro/ Iron Grey"/>
    <n v="28"/>
    <m/>
    <m/>
    <x v="193"/>
  </r>
  <r>
    <x v="1"/>
    <x v="1"/>
    <s v="Lenоvo V340-17IWL 17.3 FHD IPS AG 300 nit/ Core i7-8565U 1.8GHz/ NO_OM + 8Gb/ 512GB SSD M.2 2242/ / Nvidia MX230 2GB GDDR5/ No FPR/ Win 10 Pro/ Iron Grey"/>
    <n v="12"/>
    <m/>
    <m/>
    <x v="193"/>
  </r>
  <r>
    <x v="1"/>
    <x v="2"/>
    <s v="MSI Prestige 14 A10SC-057RU 14&quot;(1920x1080 (матовый) IPS)/Intel Core i7 10710U(1.1Ghz)/16384Mb/512PCISSDGb/noDVD/Ext:nVidia GeForce GTX1650 Max-Q(4096Mb)/Cam/BT/WiFi/war 1y/1.29kg/Gray/W10"/>
    <n v="2"/>
    <m/>
    <m/>
    <x v="45"/>
  </r>
  <r>
    <x v="1"/>
    <x v="2"/>
    <s v="MSI Prestige 14 A10SC-059RU 14&quot;(1920x1080 (матовый) IPS)/Intel Core i5 10210U(1.6Ghz)/16384Mb/512PCISSDGb/noDVD/Ext:nVidia GeForce GTX1650 Max-Q(4096Mb)/Cam/BT/WiFi/war 1y/1.29kg/Gray/W10"/>
    <n v="1"/>
    <m/>
    <m/>
    <x v="45"/>
  </r>
  <r>
    <x v="1"/>
    <x v="2"/>
    <s v="MSI Modern 14 B4MW-022XRU 14&quot;(1920x1080 (матовый) IPS)/AMD Ryzen 5 4500U(2.3Ghz)/8192Mb/256PCISSDGb/noDVD/Int:UMA/Cam/BT/WiFi/war 1y/1.2kg/black/DOS"/>
    <n v="17"/>
    <m/>
    <m/>
    <x v="194"/>
  </r>
  <r>
    <x v="1"/>
    <x v="2"/>
    <s v="MSI GE66 Raider 10SGS-062RU 15.6&quot;(1920x1080 (матовый, 240Hz) IPS)/Intel Core i9 10980HK(2.4Ghz)/32768Mb/1024PCISSDGb/noDVD/Ext:nVidia GeForce RTX2080 Super Max-Q(8192Mb)/Cam/BT/WiFi/war 2y/2.4kg/Grey/Black/W10"/>
    <n v="1"/>
    <m/>
    <m/>
    <x v="47"/>
  </r>
  <r>
    <x v="1"/>
    <x v="2"/>
    <s v="MSI Prestige 15 A10SC-037RU 15.6&quot;(3840x2160 IPS (матовый))/Intel Core i7 10710U(1.1Ghz)/32768Mb/1024PCISSDGb/noDVD/Ext:nVidia GeForce GTX1650 Max-Q(4096Mb)/Cam/BT/WiFi/war 1y/1.65kg/Silver/W10"/>
    <n v="2"/>
    <m/>
    <m/>
    <x v="51"/>
  </r>
  <r>
    <x v="1"/>
    <x v="2"/>
    <s v="MSI GP65 Leopard 10SFK-254XRU 15.6&quot;(1920x1080 (матовый, 144Hz) IPS)/Intel Core i7 10750H(2.6Ghz)/16384Mb/512PCISSDGb/noDVD/Ext:nVidia GeForce RTX2070(8192Mb)/Cam/BT/WiFi/war 1y/2.3kg/black/DOS"/>
    <n v="2"/>
    <m/>
    <m/>
    <x v="52"/>
  </r>
  <r>
    <x v="1"/>
    <x v="2"/>
    <s v="MSI GL65 Leopard 10SCSR-019XRU 15.6&quot;(1920x1080 (матовый, 120Hz) IPS)/Intel Core i7 10750H(2.6Ghz)/8192Mb/1000+128PCISSDGb/noDVD/Ext:nVidia GeForce GTX1650Ti(4096Mb)/Cam/BT/WiFi/war 1y/2.3kg/black/Dos"/>
    <n v="2"/>
    <m/>
    <m/>
    <x v="53"/>
  </r>
  <r>
    <x v="1"/>
    <x v="2"/>
    <s v="MSI GL65 Leopard 10SCXR-023XRU 15.6&quot;(1920x1080 (матовый, 120Hz) IPS)/Intel Core i7 10750H(2.6Ghz)/8192Mb/1000+128PCISSDGb/noDVD/Ext:nVidia GeForce GTX1650(4096Mb)/Cam/BT/WiFi/war 1y/2.3kg/black/Dos"/>
    <n v="1"/>
    <m/>
    <m/>
    <x v="53"/>
  </r>
  <r>
    <x v="1"/>
    <x v="2"/>
    <s v="MSI GS66 Stealth 10SGS-243RU 15.6&quot;(1920x1080 (матовый, 300Hz) IPS)/Intel Core i9 10980HK(2.4Ghz)/32768Mb/2048PCISSDGb/noDVD/Ext:nVidia GeForce RTX2080 Super Max-Q(8192Mb)/Cam/BT/WiFi/war 2y/2.1kg/black/W10"/>
    <n v="1"/>
    <m/>
    <m/>
    <x v="54"/>
  </r>
  <r>
    <x v="1"/>
    <x v="2"/>
    <s v="MSI Creator 15 A10SGS-029RU 15.6&quot;(3840x2160 IPS (матовый))/Intel Core i7 10875H(2.3Ghz)/32768Mb/1024PCISSDGb/noDVD/Ext:nVidia GeForce RTX2080 Max-Q(8192Mb)/Cam/BT/WiFi/war 1y/1.86kg/Carbon Grey/W10"/>
    <n v="1"/>
    <m/>
    <m/>
    <x v="195"/>
  </r>
  <r>
    <x v="1"/>
    <x v="2"/>
    <s v="MSI Bravo 15 A4DDR-029RU 15.6&quot;(1920x1080 (матовый, 120Hz) IPS)/AMD Ryzen 7 4800H(2.9Ghz)/16384Mb/512SSDGb/noDVD/Ext:AMD Radeon RX 5500M(4096Mb)/Cam/BT/WiFi/war 1y/1.96kg/black/W10"/>
    <n v="7"/>
    <m/>
    <m/>
    <x v="196"/>
  </r>
  <r>
    <x v="1"/>
    <x v="2"/>
    <s v="MSI Bravo 15 A4DDR-030XRU 15.6&quot;(1920x1080 (матовый, 120Hz) IPS)/AMD Ryzen 7 4800H(2.9Ghz)/8192Mb/512SSDGb/noDVD/Ext:AMD Radeon RX 5500M(4096Mb)/Cam/BT/WiFi/war 1y/1.96kg/black/DOS"/>
    <n v="3"/>
    <m/>
    <m/>
    <x v="196"/>
  </r>
  <r>
    <x v="1"/>
    <x v="2"/>
    <s v="MSI GL75 Leopard 10SCSR-010XRU 17.3&quot;(1920x1080 (матовый, 144Hz) IPS)/Intel Core i7 10750H(2.6Ghz)/8192Mb/1000+128PCISSDGb/noDVD/Ext:nVidia GeForce GTX1650Ti(4096Mb)/Cam/BT/WiFi/war 1y/2.6kg/black/DOS"/>
    <n v="2"/>
    <m/>
    <m/>
    <x v="57"/>
  </r>
  <r>
    <x v="1"/>
    <x v="2"/>
    <s v="MSI GL75 Leopard 10SCSR-011XRU 17.3&quot;(1920x1080 (матовый, 144Hz) IPS)/Intel Core i5 10300H(2.5Ghz)/8192Mb/1000+128PCISSDGb/noDVD/Ext:nVidia GeForce GTX1650Ti(4096Mb)/Cam/BT/WiFi/war 1y/2.6kg/black/DOS"/>
    <n v="6"/>
    <m/>
    <m/>
    <x v="57"/>
  </r>
  <r>
    <x v="1"/>
    <x v="2"/>
    <s v="MSI GL75 Leopard 10SCXR-013RU 17.3&quot;(1920x1080 (матовый, 144Hz) IPS)/Intel Core i5 10300H(2.5Ghz)/8192Mb/512PCISSDGb/noDVD/Ext:nVidia GeForce GTX1650(4096Mb)/Cam/BT/WiFi/war 1y/2.6kg/black/W10"/>
    <n v="4"/>
    <m/>
    <m/>
    <x v="57"/>
  </r>
  <r>
    <x v="1"/>
    <x v="2"/>
    <s v="MSI Creator 17M A10SE-228RU 17.3&quot;(1920x1080 (матовый, 144Hz) IPS)/Intel Core i7 10750H(2.6Ghz)/16384Mb/1024PCISSDGb/noDVD/Ext:nVidia GeForce RTX2060(6144Mb)/Cam/BT/WiFi/war 1y/2.2kg/Gray/W10"/>
    <n v="1"/>
    <m/>
    <m/>
    <x v="59"/>
  </r>
  <r>
    <x v="1"/>
    <x v="2"/>
    <s v="MSI GS75 Stealth 10SGS-293RU 17.3&quot;(1920x1080 (матовый, 300Hz) IPS)/Intel Core i9 10980HK(2.4Ghz)/32768Mb/2048PCISSDGb/noDVD/Ext:nVidia GeForce RTX2080 Super Max-Q(8192Mb)/Cam/BT/WiFi/war 2y/2.4kg/black/W10"/>
    <n v="1"/>
    <m/>
    <m/>
    <x v="60"/>
  </r>
  <r>
    <x v="2"/>
    <x v="0"/>
    <s v="NB EX215-51K CI3-7020U 15&quot;"/>
    <n v="13"/>
    <m/>
    <m/>
    <x v="3"/>
  </r>
  <r>
    <x v="2"/>
    <x v="0"/>
    <s v="NB EX215-51K CI5-6300U 15&quot;"/>
    <n v="7"/>
    <m/>
    <m/>
    <x v="3"/>
  </r>
  <r>
    <x v="2"/>
    <x v="0"/>
    <s v="NB EX215-51K CI5-6300U 15&quot;"/>
    <n v="1"/>
    <m/>
    <m/>
    <x v="3"/>
  </r>
  <r>
    <x v="2"/>
    <x v="0"/>
    <s v="NB EX215-51KG CI3-7020U 15&quot;"/>
    <n v="8"/>
    <m/>
    <m/>
    <x v="4"/>
  </r>
  <r>
    <x v="2"/>
    <x v="0"/>
    <s v="NB EX215-31 PMD-N5000 15&quot;"/>
    <n v="1"/>
    <m/>
    <m/>
    <x v="5"/>
  </r>
  <r>
    <x v="2"/>
    <x v="0"/>
    <s v="NB EX215-21 A4-9120E 15&quot;"/>
    <n v="156"/>
    <m/>
    <m/>
    <x v="6"/>
  </r>
  <r>
    <x v="2"/>
    <x v="0"/>
    <s v="NB EX215-21 A4-9120E 15&quot;"/>
    <n v="68"/>
    <m/>
    <m/>
    <x v="6"/>
  </r>
  <r>
    <x v="2"/>
    <x v="0"/>
    <s v="NB EX215-51 CI3-10110U 15&quot;"/>
    <n v="21"/>
    <m/>
    <m/>
    <x v="3"/>
  </r>
  <r>
    <x v="2"/>
    <x v="0"/>
    <s v="NB EX215-51G CI3-10110U 15&quot;"/>
    <n v="4"/>
    <m/>
    <m/>
    <x v="4"/>
  </r>
  <r>
    <x v="2"/>
    <x v="0"/>
    <s v="NB EX215-51G CI3-10110U 15&quot;"/>
    <n v="12"/>
    <m/>
    <m/>
    <x v="4"/>
  </r>
  <r>
    <x v="2"/>
    <x v="0"/>
    <s v="NB A315-42 R3-3200U 15&quot;"/>
    <n v="78"/>
    <m/>
    <m/>
    <x v="13"/>
  </r>
  <r>
    <x v="2"/>
    <x v="0"/>
    <s v="NB A315-42 R3-3200U 15&quot;"/>
    <n v="78"/>
    <m/>
    <m/>
    <x v="13"/>
  </r>
  <r>
    <x v="2"/>
    <x v="0"/>
    <s v="NB A315-42 R7-3700U 15&quot;"/>
    <n v="7"/>
    <m/>
    <m/>
    <x v="13"/>
  </r>
  <r>
    <x v="2"/>
    <x v="0"/>
    <s v="NB A315-42 R3-3200U 15&quot;"/>
    <n v="78"/>
    <m/>
    <m/>
    <x v="13"/>
  </r>
  <r>
    <x v="2"/>
    <x v="0"/>
    <s v="NB A315-42 R3-3200U 15&quot;"/>
    <n v="78"/>
    <m/>
    <m/>
    <x v="13"/>
  </r>
  <r>
    <x v="2"/>
    <x v="0"/>
    <s v="NB SF514-54T CI7-1065G7 14&quot;T"/>
    <n v="2"/>
    <m/>
    <m/>
    <x v="197"/>
  </r>
  <r>
    <x v="2"/>
    <x v="0"/>
    <s v="NB SF314-57 CI5-1035G1 14&quot;"/>
    <n v="3"/>
    <m/>
    <m/>
    <x v="198"/>
  </r>
  <r>
    <x v="2"/>
    <x v="0"/>
    <s v="NB SF314-57 CI7-1065G7 14&quot;"/>
    <n v="5"/>
    <m/>
    <m/>
    <x v="198"/>
  </r>
  <r>
    <x v="2"/>
    <x v="0"/>
    <s v="NB SF314-57 CI5-1035G1 14&quot;"/>
    <n v="2"/>
    <m/>
    <m/>
    <x v="198"/>
  </r>
  <r>
    <x v="2"/>
    <x v="0"/>
    <s v="NB SF314-57 CI5-1035G1 14&quot;"/>
    <n v="3"/>
    <m/>
    <m/>
    <x v="198"/>
  </r>
  <r>
    <x v="2"/>
    <x v="0"/>
    <s v="NB SF314-57 CI7-1065G7 14&quot;"/>
    <n v="4"/>
    <m/>
    <m/>
    <x v="198"/>
  </r>
  <r>
    <x v="2"/>
    <x v="0"/>
    <s v="NB SF514-54T CI7-1065G7 14&quot;T"/>
    <n v="2"/>
    <m/>
    <m/>
    <x v="197"/>
  </r>
  <r>
    <x v="2"/>
    <x v="0"/>
    <s v="NB SF514-54T CI7-1065G7 14&quot;T"/>
    <n v="2"/>
    <m/>
    <m/>
    <x v="197"/>
  </r>
  <r>
    <x v="2"/>
    <x v="0"/>
    <s v="NB SF313-52 CI5-1035G4 13&quot;"/>
    <n v="3"/>
    <m/>
    <m/>
    <x v="199"/>
  </r>
  <r>
    <x v="2"/>
    <x v="0"/>
    <s v="NB SF313-52 CI5-1035G4 13&quot;"/>
    <n v="1"/>
    <m/>
    <m/>
    <x v="199"/>
  </r>
  <r>
    <x v="2"/>
    <x v="0"/>
    <s v="NB SF313-52 CI7-1065G7 13&quot;"/>
    <n v="1"/>
    <m/>
    <m/>
    <x v="199"/>
  </r>
  <r>
    <x v="2"/>
    <x v="0"/>
    <s v="NB SF313-52 CI7-1065G7 13&quot;"/>
    <n v="1"/>
    <m/>
    <m/>
    <x v="199"/>
  </r>
  <r>
    <x v="2"/>
    <x v="0"/>
    <s v="NB SF314-42 R3-4300U 14&quot;"/>
    <n v="4"/>
    <m/>
    <m/>
    <x v="17"/>
  </r>
  <r>
    <x v="2"/>
    <x v="0"/>
    <s v="NB SF314-42 R5-4500U 14&quot;"/>
    <n v="12"/>
    <m/>
    <m/>
    <x v="17"/>
  </r>
  <r>
    <x v="2"/>
    <x v="0"/>
    <s v="NB SF314-42 R7-4700U 14&quot;"/>
    <n v="1"/>
    <m/>
    <m/>
    <x v="17"/>
  </r>
  <r>
    <x v="2"/>
    <x v="0"/>
    <s v="NB SF314-42 R7-4700U 14&quot;"/>
    <n v="2"/>
    <m/>
    <m/>
    <x v="17"/>
  </r>
  <r>
    <x v="2"/>
    <x v="0"/>
    <s v="NB SF314-42 R3-4300U 14&quot;"/>
    <n v="5"/>
    <m/>
    <m/>
    <x v="17"/>
  </r>
  <r>
    <x v="2"/>
    <x v="0"/>
    <s v="NB SF314-42 R5-4500U 14&quot;"/>
    <n v="3"/>
    <m/>
    <m/>
    <x v="17"/>
  </r>
  <r>
    <x v="2"/>
    <x v="6"/>
    <s v="NB MAGICBOOK R5-3500U 14&quot;"/>
    <n v="1048"/>
    <m/>
    <m/>
    <x v="200"/>
  </r>
  <r>
    <x v="2"/>
    <x v="6"/>
    <s v="NB MAGICBOOK R5-3550H 16&quot;"/>
    <n v="472"/>
    <m/>
    <m/>
    <x v="201"/>
  </r>
  <r>
    <x v="2"/>
    <x v="6"/>
    <s v="NB MAGICBOOK R5-3500U 15&quot;"/>
    <n v="1181"/>
    <m/>
    <m/>
    <x v="202"/>
  </r>
  <r>
    <x v="2"/>
    <x v="6"/>
    <s v="NB MAGICBOOK R5-3500U 14&quot;"/>
    <n v="457"/>
    <m/>
    <m/>
    <x v="200"/>
  </r>
  <r>
    <x v="2"/>
    <x v="6"/>
    <s v="NB MAGICBOOK R5-3500U 15&quot;"/>
    <n v="474"/>
    <m/>
    <m/>
    <x v="202"/>
  </r>
  <r>
    <x v="2"/>
    <x v="6"/>
    <s v="NB MATEBOOK D R7-3700U 15&quot;"/>
    <n v="325"/>
    <m/>
    <m/>
    <x v="203"/>
  </r>
  <r>
    <x v="2"/>
    <x v="6"/>
    <s v="NB MATEBOOK D15 R5-3500U 15&quot;"/>
    <n v="1176"/>
    <m/>
    <m/>
    <x v="203"/>
  </r>
  <r>
    <x v="2"/>
    <x v="6"/>
    <s v="NB MATEBOOK R5-3500U 13&quot;"/>
    <n v="530"/>
    <m/>
    <m/>
    <x v="204"/>
  </r>
  <r>
    <x v="2"/>
    <x v="6"/>
    <s v="NB MATEBOOK XPR CI7-10510U 13&quot;"/>
    <n v="22"/>
    <m/>
    <m/>
    <x v="205"/>
  </r>
  <r>
    <x v="2"/>
    <x v="6"/>
    <s v="NB MATEBOOK D CI5-10210U 14&quot;"/>
    <n v="105"/>
    <m/>
    <m/>
    <x v="206"/>
  </r>
  <r>
    <x v="2"/>
    <x v="6"/>
    <s v="NB MATEBOOK D R7-3700U 14&quot;"/>
    <n v="515"/>
    <m/>
    <m/>
    <x v="207"/>
  </r>
  <r>
    <x v="2"/>
    <x v="6"/>
    <s v="NB MATEBOOK D R5-3500U 14&quot;"/>
    <n v="1430"/>
    <m/>
    <m/>
    <x v="207"/>
  </r>
  <r>
    <x v="2"/>
    <x v="1"/>
    <s v="NB L340-15IRH CI5-9300H 15&quot;"/>
    <n v="81"/>
    <m/>
    <m/>
    <x v="26"/>
  </r>
  <r>
    <x v="2"/>
    <x v="1"/>
    <s v="NB L340-15IRH CI5-9300H 15&quot;"/>
    <n v="50"/>
    <m/>
    <m/>
    <x v="26"/>
  </r>
  <r>
    <x v="2"/>
    <x v="1"/>
    <s v="NB L340-15IRH CI5-9300H 15&quot;"/>
    <n v="170"/>
    <m/>
    <m/>
    <x v="26"/>
  </r>
  <r>
    <x v="2"/>
    <x v="1"/>
    <s v="NB L340-15IRH CI5-9300H 15&quot;"/>
    <n v="140"/>
    <m/>
    <m/>
    <x v="26"/>
  </r>
  <r>
    <x v="2"/>
    <x v="1"/>
    <s v="NB L340-15IRH CI5-9300H 15&quot;"/>
    <n v="45"/>
    <m/>
    <m/>
    <x v="26"/>
  </r>
  <r>
    <x v="2"/>
    <x v="1"/>
    <s v="NB L340-15IRH CI5-9300H 15&quot;"/>
    <n v="51"/>
    <m/>
    <m/>
    <x v="26"/>
  </r>
  <r>
    <x v="2"/>
    <x v="1"/>
    <s v="NB L340-17IRH CI5-9300H 17&quot;"/>
    <n v="50"/>
    <m/>
    <m/>
    <x v="27"/>
  </r>
  <r>
    <x v="2"/>
    <x v="1"/>
    <s v="NB L340-17IRH CI5-9300H 17&quot;"/>
    <n v="16"/>
    <m/>
    <m/>
    <x v="27"/>
  </r>
  <r>
    <x v="2"/>
    <x v="1"/>
    <s v="NB L340-17IRH CI5-9300H 17&quot;"/>
    <n v="10"/>
    <m/>
    <m/>
    <x v="27"/>
  </r>
  <r>
    <x v="2"/>
    <x v="1"/>
    <s v="NB L340-17IRH CI5-9300H 17&quot;"/>
    <n v="15"/>
    <m/>
    <m/>
    <x v="27"/>
  </r>
  <r>
    <x v="2"/>
    <x v="1"/>
    <s v="NB L340-17IRH CI5-9300H 17&quot;"/>
    <n v="8"/>
    <m/>
    <m/>
    <x v="27"/>
  </r>
  <r>
    <x v="2"/>
    <x v="1"/>
    <s v="NB L340-15API R5-3500U 15&quot;"/>
    <n v="20"/>
    <m/>
    <m/>
    <x v="28"/>
  </r>
  <r>
    <x v="2"/>
    <x v="1"/>
    <s v="NB L340-15API R3-3200U 15&quot;"/>
    <n v="5"/>
    <m/>
    <m/>
    <x v="28"/>
  </r>
  <r>
    <x v="2"/>
    <x v="1"/>
    <s v="NB L340-15API R5-3500U 15&quot;"/>
    <n v="34"/>
    <m/>
    <m/>
    <x v="28"/>
  </r>
  <r>
    <x v="2"/>
    <x v="1"/>
    <s v="NB L340-15API R5-3500U 15&quot;"/>
    <n v="15"/>
    <m/>
    <m/>
    <x v="28"/>
  </r>
  <r>
    <x v="2"/>
    <x v="1"/>
    <s v="NB L340-15API R3-3200U 15&quot;"/>
    <n v="1"/>
    <m/>
    <m/>
    <x v="28"/>
  </r>
  <r>
    <x v="2"/>
    <x v="1"/>
    <s v="NB L340-15API R3-3200U 15&quot;"/>
    <n v="2"/>
    <m/>
    <m/>
    <x v="28"/>
  </r>
  <r>
    <x v="2"/>
    <x v="1"/>
    <s v="NB L340-15API R3-3200U 15&quot;"/>
    <n v="25"/>
    <m/>
    <m/>
    <x v="28"/>
  </r>
  <r>
    <x v="2"/>
    <x v="1"/>
    <s v="NB L340-15API R5-3500U 15&quot;"/>
    <n v="5"/>
    <m/>
    <m/>
    <x v="28"/>
  </r>
  <r>
    <x v="2"/>
    <x v="1"/>
    <s v="NB L340-17API R5-3500U 17&quot;"/>
    <n v="1"/>
    <m/>
    <m/>
    <x v="29"/>
  </r>
  <r>
    <x v="2"/>
    <x v="1"/>
    <s v="NB L340-17API R7-3700U 17&quot;"/>
    <n v="20"/>
    <m/>
    <m/>
    <x v="29"/>
  </r>
  <r>
    <x v="2"/>
    <x v="1"/>
    <s v="NB L340-17API R3-3200U 17&quot;"/>
    <n v="156"/>
    <m/>
    <m/>
    <x v="29"/>
  </r>
  <r>
    <x v="2"/>
    <x v="1"/>
    <s v="NB L340-17API R7-3700U 17&quot;"/>
    <n v="5"/>
    <m/>
    <m/>
    <x v="29"/>
  </r>
  <r>
    <x v="2"/>
    <x v="1"/>
    <s v="NB S540-15IML CI5-10210U 15&quot;"/>
    <n v="1"/>
    <m/>
    <m/>
    <x v="31"/>
  </r>
  <r>
    <x v="2"/>
    <x v="1"/>
    <s v="NB S740-15IRH CI7-9750H 15&quot;"/>
    <n v="4"/>
    <m/>
    <m/>
    <x v="208"/>
  </r>
  <r>
    <x v="2"/>
    <x v="1"/>
    <s v="NB Y540-15IRH CI5-9300HF 15&quot;"/>
    <n v="5"/>
    <m/>
    <m/>
    <x v="209"/>
  </r>
  <r>
    <x v="2"/>
    <x v="1"/>
    <s v="NB Y540-15IRH CI5-9300H 15&quot;"/>
    <n v="1"/>
    <m/>
    <m/>
    <x v="209"/>
  </r>
  <r>
    <x v="2"/>
    <x v="1"/>
    <s v="NB Y540-15IRH CI5-9300H 15&quot;"/>
    <n v="4"/>
    <m/>
    <m/>
    <x v="209"/>
  </r>
  <r>
    <x v="2"/>
    <x v="1"/>
    <s v="NB Y540-15IRH CI5-9300H 15&quot;"/>
    <n v="60"/>
    <m/>
    <m/>
    <x v="209"/>
  </r>
  <r>
    <x v="2"/>
    <x v="1"/>
    <s v="NB Y540-15IRH CI5-9300HF 15&quot;"/>
    <n v="100"/>
    <m/>
    <m/>
    <x v="209"/>
  </r>
  <r>
    <x v="2"/>
    <x v="1"/>
    <s v="NB Y540-15IRH CI7-9750HF 15&quot;"/>
    <n v="4"/>
    <m/>
    <m/>
    <x v="209"/>
  </r>
  <r>
    <x v="2"/>
    <x v="1"/>
    <s v="NB YGC940-15IRH CI7-9750 15&quot;T"/>
    <n v="2"/>
    <m/>
    <m/>
    <x v="35"/>
  </r>
  <r>
    <x v="2"/>
    <x v="1"/>
    <s v="NB IP3-17IML05 PMD-6405U 17&quot;"/>
    <n v="1"/>
    <m/>
    <m/>
    <x v="37"/>
  </r>
  <r>
    <x v="2"/>
    <x v="1"/>
    <s v="NB IP3-17IML05 CI3-10110U 17&quot;"/>
    <n v="47"/>
    <m/>
    <m/>
    <x v="37"/>
  </r>
  <r>
    <x v="2"/>
    <x v="1"/>
    <s v="NB L3-15IML05 PMD-6405U 15&quot;"/>
    <n v="8"/>
    <m/>
    <m/>
    <x v="40"/>
  </r>
  <r>
    <x v="2"/>
    <x v="1"/>
    <s v="NB L3-15IML05 CI5-10210U 15&quot;"/>
    <n v="88"/>
    <m/>
    <m/>
    <x v="40"/>
  </r>
  <r>
    <x v="2"/>
    <x v="1"/>
    <s v="NB L3-15IML05 CI3-10110U 15&quot;"/>
    <n v="1"/>
    <m/>
    <m/>
    <x v="40"/>
  </r>
  <r>
    <x v="2"/>
    <x v="1"/>
    <s v="NB L3-15IML05 CI3-10110U 15&quot;"/>
    <n v="7"/>
    <m/>
    <m/>
    <x v="40"/>
  </r>
  <r>
    <x v="2"/>
    <x v="1"/>
    <s v="NB L3-15IML05 CI5-10210U 15&quot;"/>
    <n v="68"/>
    <m/>
    <m/>
    <x v="40"/>
  </r>
  <r>
    <x v="2"/>
    <x v="1"/>
    <s v="NB IP5-14IIL05 CI3-1005G1 14&quot;"/>
    <n v="11"/>
    <m/>
    <m/>
    <x v="41"/>
  </r>
  <r>
    <x v="2"/>
    <x v="1"/>
    <s v="NB IP5-14IIL05 CI3-1005G1 14&quot;"/>
    <n v="26"/>
    <m/>
    <m/>
    <x v="41"/>
  </r>
  <r>
    <x v="2"/>
    <x v="1"/>
    <s v="NB IP5-14IIL05 CI5-1035G1 14&quot;"/>
    <n v="6"/>
    <m/>
    <m/>
    <x v="41"/>
  </r>
  <r>
    <x v="2"/>
    <x v="1"/>
    <s v="NB IP5-14IIL05 CI5-1035G1 14&quot;"/>
    <n v="32"/>
    <m/>
    <m/>
    <x v="41"/>
  </r>
  <r>
    <x v="2"/>
    <x v="1"/>
    <s v="NB IP5-15IIL05 CI5-1035G1 15&quot;"/>
    <n v="9"/>
    <m/>
    <m/>
    <x v="42"/>
  </r>
  <r>
    <x v="2"/>
    <x v="1"/>
    <s v="NB IP5-15IIL05 CI3-1005G1 15&quot;"/>
    <n v="10"/>
    <m/>
    <m/>
    <x v="42"/>
  </r>
  <r>
    <x v="2"/>
    <x v="1"/>
    <s v="NB IP5-15IIL05 CI3-1005G1 15&quot;"/>
    <n v="3"/>
    <m/>
    <m/>
    <x v="42"/>
  </r>
  <r>
    <x v="2"/>
    <x v="1"/>
    <s v="NB IP5-15IIL05 CI3-1005G1 15&quot;"/>
    <n v="59"/>
    <m/>
    <m/>
    <x v="42"/>
  </r>
  <r>
    <x v="2"/>
    <x v="1"/>
    <s v="NB IP5-15IIL05 CI5-1035G1 15&quot;"/>
    <n v="67"/>
    <m/>
    <m/>
    <x v="42"/>
  </r>
  <r>
    <x v="2"/>
    <x v="1"/>
    <s v="NB IP5-15IIL05 CI3-1005G1 15&quot;"/>
    <n v="2"/>
    <m/>
    <m/>
    <x v="42"/>
  </r>
  <r>
    <x v="2"/>
    <x v="1"/>
    <s v="NB IP5-15IIL05 CI3-1005G1 15&quot;"/>
    <n v="26"/>
    <m/>
    <m/>
    <x v="42"/>
  </r>
  <r>
    <x v="2"/>
    <x v="1"/>
    <s v="NB IP5-15IIL05 CI3-1005G1 15&quot;"/>
    <n v="65"/>
    <m/>
    <m/>
    <x v="42"/>
  </r>
  <r>
    <x v="2"/>
    <x v="1"/>
    <s v="NB IP5-14ARE05 R3-4300U 14&quot;"/>
    <n v="34"/>
    <m/>
    <m/>
    <x v="43"/>
  </r>
  <r>
    <x v="2"/>
    <x v="1"/>
    <s v="NB IP5-15ARE05 R5-4500U 15&quot;"/>
    <n v="36"/>
    <m/>
    <m/>
    <x v="44"/>
  </r>
  <r>
    <x v="2"/>
    <x v="1"/>
    <s v="NB IP5-15ARE05 R3-4300U 15&quot;"/>
    <n v="88"/>
    <m/>
    <m/>
    <x v="44"/>
  </r>
  <r>
    <x v="2"/>
    <x v="1"/>
    <s v="NB L7-15IMH05 CI7-10750H 15&quot;"/>
    <n v="5"/>
    <m/>
    <m/>
    <x v="210"/>
  </r>
  <r>
    <x v="2"/>
    <x v="1"/>
    <s v="NB L5-15IMH05 CI5-10300H 15&quot;"/>
    <n v="5"/>
    <m/>
    <m/>
    <x v="211"/>
  </r>
  <r>
    <x v="2"/>
    <x v="1"/>
    <s v="NB L5-15IMH05 CI5-10300H 15&quot;"/>
    <n v="2"/>
    <m/>
    <m/>
    <x v="211"/>
  </r>
  <r>
    <x v="2"/>
    <x v="1"/>
    <s v="NB L5-15ARH05 R5-4600H 15&quot;"/>
    <n v="3"/>
    <m/>
    <m/>
    <x v="212"/>
  </r>
  <r>
    <x v="2"/>
    <x v="1"/>
    <s v="NB L5-15ARH05 R5-4600H 15&quot;"/>
    <n v="10"/>
    <m/>
    <m/>
    <x v="212"/>
  </r>
  <r>
    <x v="2"/>
    <x v="0"/>
    <s v="NB A515-53 CI5-8265U 15&quot; 8GB"/>
    <n v="1"/>
    <m/>
    <m/>
    <x v="9"/>
  </r>
  <r>
    <x v="2"/>
    <x v="0"/>
    <s v="NB SP314-52 CI5-8265U 14&quot;T"/>
    <n v="1"/>
    <m/>
    <m/>
    <x v="213"/>
  </r>
  <r>
    <x v="2"/>
    <x v="0"/>
    <s v="NB SP314-54 CI5-1035G1 14&quot;T"/>
    <n v="356"/>
    <m/>
    <m/>
    <x v="214"/>
  </r>
  <r>
    <x v="2"/>
    <x v="0"/>
    <s v="NB TMB118 CMD-N4100 11&quot;T"/>
    <n v="5274"/>
    <m/>
    <m/>
    <x v="215"/>
  </r>
  <r>
    <x v="2"/>
    <x v="0"/>
    <s v="NB TMP214-52 CI5-10210U 14&quot;"/>
    <n v="1297"/>
    <m/>
    <m/>
    <x v="19"/>
  </r>
  <r>
    <x v="2"/>
    <x v="1"/>
    <s v="NB TB13S-IML CI5-10210U 13&quot;"/>
    <n v="11"/>
    <m/>
    <m/>
    <x v="188"/>
  </r>
  <r>
    <x v="2"/>
    <x v="1"/>
    <s v="NB TB13S-IML CI5-10210U 13&quot;"/>
    <n v="2"/>
    <m/>
    <m/>
    <x v="188"/>
  </r>
  <r>
    <x v="2"/>
    <x v="1"/>
    <s v="NB TB14-IIL CI5-1035G1 14&quot;"/>
    <n v="19"/>
    <m/>
    <m/>
    <x v="190"/>
  </r>
  <r>
    <x v="2"/>
    <x v="1"/>
    <s v="NB TB14-IIL CI5-1035G1 14&quot;"/>
    <n v="12"/>
    <m/>
    <m/>
    <x v="190"/>
  </r>
  <r>
    <x v="2"/>
    <x v="1"/>
    <s v="NB TB15-IIL CI3-1005G1 15&quot;"/>
    <n v="15"/>
    <m/>
    <m/>
    <x v="191"/>
  </r>
  <r>
    <x v="2"/>
    <x v="1"/>
    <s v="NB TB15-IIL CI3-1005G1 15&quot;"/>
    <n v="1"/>
    <m/>
    <m/>
    <x v="191"/>
  </r>
  <r>
    <x v="2"/>
    <x v="1"/>
    <s v="NB TB15-IIL CI3-1005G1 15&quot;"/>
    <n v="2"/>
    <m/>
    <m/>
    <x v="191"/>
  </r>
  <r>
    <x v="2"/>
    <x v="1"/>
    <s v="NB TB15-IIL CI5-1035G1 15&quot;"/>
    <n v="9"/>
    <m/>
    <m/>
    <x v="191"/>
  </r>
  <r>
    <x v="2"/>
    <x v="1"/>
    <s v="NB TB15-IIL CI5-1035G1 15&quot;"/>
    <n v="14"/>
    <m/>
    <m/>
    <x v="191"/>
  </r>
  <r>
    <x v="2"/>
    <x v="1"/>
    <s v="NB TB15-IIL CI3-1005G1 15&quot;"/>
    <n v="4"/>
    <m/>
    <m/>
    <x v="191"/>
  </r>
  <r>
    <x v="2"/>
    <x v="1"/>
    <s v="NB V130-15IGM PMD-N5000 15&quot;"/>
    <n v="72"/>
    <m/>
    <m/>
    <x v="216"/>
  </r>
  <r>
    <x v="2"/>
    <x v="1"/>
    <s v="NB V130-15IGM PMD-N5000 15&quot;"/>
    <n v="3"/>
    <m/>
    <m/>
    <x v="216"/>
  </r>
  <r>
    <x v="2"/>
    <x v="1"/>
    <s v="NB V130-15IGM PMD-N5000 15&quot;"/>
    <n v="29"/>
    <m/>
    <m/>
    <x v="216"/>
  </r>
  <r>
    <x v="2"/>
    <x v="1"/>
    <s v="NB V130-15IKB CI3-7020U 15&quot;"/>
    <n v="3"/>
    <m/>
    <m/>
    <x v="192"/>
  </r>
  <r>
    <x v="2"/>
    <x v="1"/>
    <s v="NB V130-15IKB CI3-7020U 15&quot;"/>
    <n v="2"/>
    <m/>
    <m/>
    <x v="192"/>
  </r>
  <r>
    <x v="2"/>
    <x v="1"/>
    <s v="NB V130-15IKB CI3-7020U 15&quot;"/>
    <n v="5"/>
    <m/>
    <m/>
    <x v="192"/>
  </r>
  <r>
    <x v="2"/>
    <x v="1"/>
    <s v="NB V130-15IKB CI3-7020U 15&quot;"/>
    <n v="2"/>
    <m/>
    <m/>
    <x v="192"/>
  </r>
  <r>
    <x v="2"/>
    <x v="1"/>
    <s v="NB V130-15IKB CI3-7020U 15&quot;"/>
    <n v="1"/>
    <m/>
    <m/>
    <x v="192"/>
  </r>
  <r>
    <x v="2"/>
    <x v="1"/>
    <s v="NB V130-15IKB CI3-8130U 15&quot;"/>
    <n v="171"/>
    <m/>
    <m/>
    <x v="192"/>
  </r>
  <r>
    <x v="2"/>
    <x v="1"/>
    <s v="NB V130-15IKB CI3-8130U 15&quot;"/>
    <n v="2"/>
    <m/>
    <m/>
    <x v="192"/>
  </r>
  <r>
    <x v="2"/>
    <x v="1"/>
    <s v="NB V130-15IKB CI3-8130U 15&quot;"/>
    <n v="18"/>
    <m/>
    <m/>
    <x v="192"/>
  </r>
  <r>
    <x v="2"/>
    <x v="1"/>
    <s v="NB V130-15IKB CI3-8130U 15&quot;"/>
    <n v="24"/>
    <m/>
    <m/>
    <x v="192"/>
  </r>
  <r>
    <x v="2"/>
    <x v="1"/>
    <s v="NB V130-15IKB CI3-8130U 15&quot;"/>
    <n v="210"/>
    <m/>
    <m/>
    <x v="192"/>
  </r>
  <r>
    <x v="2"/>
    <x v="1"/>
    <s v="NB V130-15IKB CI3-8130U 15&quot;"/>
    <n v="226"/>
    <m/>
    <m/>
    <x v="192"/>
  </r>
  <r>
    <x v="2"/>
    <x v="1"/>
    <s v="NB V130-15IKB CI3-8130U 15&quot;"/>
    <n v="20"/>
    <m/>
    <m/>
    <x v="192"/>
  </r>
  <r>
    <x v="2"/>
    <x v="1"/>
    <s v="NB 300E CMD-N4100 11&quot;T 4/128GB"/>
    <n v="180"/>
    <m/>
    <m/>
    <x v="217"/>
  </r>
  <r>
    <x v="2"/>
    <x v="1"/>
    <s v="NB V145-15AST A9-9425 15&quot;"/>
    <n v="46"/>
    <m/>
    <m/>
    <x v="218"/>
  </r>
  <r>
    <x v="2"/>
    <x v="1"/>
    <s v="NB V340-17IWL CI5-8265U 17&quot;"/>
    <n v="16"/>
    <m/>
    <m/>
    <x v="193"/>
  </r>
  <r>
    <x v="2"/>
    <x v="1"/>
    <s v="NB V340-17IWL CI3-8145U 17&quot;"/>
    <n v="3"/>
    <m/>
    <m/>
    <x v="193"/>
  </r>
  <r>
    <x v="2"/>
    <x v="1"/>
    <s v="NB V340-17IWL CI5-8265U 17&quot;"/>
    <n v="1"/>
    <m/>
    <m/>
    <x v="193"/>
  </r>
  <r>
    <x v="2"/>
    <x v="1"/>
    <s v="NB V340-17IWL CI3-8145U 17&quot;"/>
    <n v="1"/>
    <m/>
    <m/>
    <x v="193"/>
  </r>
  <r>
    <x v="2"/>
    <x v="1"/>
    <s v="NB C340-14IML CI5-10210U 14&quot;T"/>
    <n v="16"/>
    <m/>
    <m/>
    <x v="219"/>
  </r>
  <r>
    <x v="2"/>
    <x v="1"/>
    <s v="NB V155-15API R3-3200U 15&quot;"/>
    <n v="12"/>
    <m/>
    <m/>
    <x v="220"/>
  </r>
  <r>
    <x v="2"/>
    <x v="1"/>
    <s v="NB V15-IKB CI3-8130U 15&quot;"/>
    <n v="3"/>
    <m/>
    <m/>
    <x v="221"/>
  </r>
  <r>
    <x v="3"/>
    <x v="7"/>
    <s v="ASUS ExpertBook B9450FA-BM0341 Core i5-10210U/8Gb/512Gb SSD/14,0 FHD IPS 1920x1080/NumberPad/Wi-Fi 6 (802.11ax)/BT/HD IR/FP/DOS/0.88Kg/Gray/Sleeve, Micro HDMI to RJ45 Cable"/>
    <n v="1"/>
    <m/>
    <m/>
    <x v="222"/>
  </r>
  <r>
    <x v="3"/>
    <x v="7"/>
    <s v="ASUS ExpertBook B9450FA-BM0341 Core i5-10210U/8Gb/512Gb SSD/14,0 FHD IPS 1920x1080/NumberPad/Wi-Fi 6 (802.11ax)/BT/HD IR/FP/DOS/0.88Kg/Gray/Sleeve, Micro HDMI to RJ45 Cable"/>
    <n v="1"/>
    <m/>
    <m/>
    <x v="222"/>
  </r>
  <r>
    <x v="3"/>
    <x v="7"/>
    <s v="ASUS ExpertBook B9450FA-BM0341 Core i5-10210U/8Gb/512Gb SSD/14,0 FHD IPS 1920x1080/NumberPad/Wi-Fi 6 (802.11ax)/BT/HD IR/FP/DOS/0.88Kg/Gray/Sleeve, Micro HDMI to RJ45 Cable"/>
    <n v="25"/>
    <m/>
    <m/>
    <x v="222"/>
  </r>
  <r>
    <x v="3"/>
    <x v="7"/>
    <s v="ASUS ExpertBook B9450FA-BM0341 Core i5-10210U/8Gb/512Gb SSD/14,0 FHD IPS 1920x1080/NumberPad/Wi-Fi 6 (802.11ax)/BT/HD IR/FP/DOS/0.88Kg/Gray/Sleeve, Micro HDMI to RJ45 Cable"/>
    <n v="1"/>
    <m/>
    <m/>
    <x v="222"/>
  </r>
  <r>
    <x v="3"/>
    <x v="7"/>
    <s v="ASUS ExpertBook B9450FA-BM0341 Core i5-10210U/8Gb/512Gb SSD/14,0 FHD IPS 1920x1080/NumberPad/Wi-Fi 6 (802.11ax)/BT/HD IR/FP/DOS/0.88Kg/Gray/Sleeve, Micro HDMI to RJ45 Cable"/>
    <n v="1"/>
    <m/>
    <m/>
    <x v="222"/>
  </r>
  <r>
    <x v="3"/>
    <x v="7"/>
    <s v="ASUS ExpertBook B9450FA-BM0341 Core i5-10210U/8Gb/512Gb SSD/14,0 FHD IPS 1920x1080/NumberPad/Wi-Fi 6 (802.11ax)/BT/HD IR/FP/DOS/0.88Kg/Gray/Sleeve, Micro HDMI to RJ45 Cable"/>
    <n v="1"/>
    <m/>
    <m/>
    <x v="222"/>
  </r>
  <r>
    <x v="3"/>
    <x v="7"/>
    <s v="ASUS ExpertBook B9450FA-BM0341 Core i5-10210U/8Gb/512Gb SSD/14,0 FHD IPS 1920x1080/NumberPad/Wi-Fi 6 (802.11ax)/BT/HD IR/FP/DOS/0.88Kg/Gray/Sleeve, Micro HDMI to RJ45 Cable"/>
    <n v="1"/>
    <m/>
    <m/>
    <x v="222"/>
  </r>
  <r>
    <x v="3"/>
    <x v="7"/>
    <s v="ASUS ExpertBook B9450FA-BM0341 Core i5-10210U/8Gb/512Gb SSD/14,0 FHD IPS 1920x1080/NumberPad/Wi-Fi 6 (802.11ax)/BT/HD IR/FP/DOS/0.88Kg/Gray/Sleeve, Micro HDMI to RJ45 Cable"/>
    <n v="1"/>
    <m/>
    <m/>
    <x v="222"/>
  </r>
  <r>
    <x v="3"/>
    <x v="7"/>
    <s v="ASUS ExpertBook B9450FA-BM0341R Core i5-10210U/8Gb/512Gb SSD/14,0 FHD IPS 1920x1080/NumberPad/Wi-Fi 6 (802.11ax)/BT/HD IR/FP/Windows 10 Pro/0.88Kg/Gray/Sleeve, Micro HDMI to RJ45 Cable"/>
    <n v="3"/>
    <m/>
    <m/>
    <x v="222"/>
  </r>
  <r>
    <x v="3"/>
    <x v="7"/>
    <s v="ASUS ExpertBook B9450FA-BM0341R Core i5-10210U/8Gb/512Gb SSD/14,0 FHD IPS 1920x1080/NumberPad/Wi-Fi 6 (802.11ax)/BT/HD IR/FP/Windows 10 Pro/0.88Kg/Gray/Sleeve, Micro HDMI to RJ45 Cable"/>
    <n v="2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7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3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6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3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3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3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2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0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556 Core i7-10510U/8Gb/512Gb SSD/14,0 FHD IPS 1920x1080/NumberPad/Wi-Fi 6 (802.11ax)/BT/HD IR/FP/DOS/0.88Kg/Gray/Sleeve, Micro HDMI to RJ45 Cable"/>
    <n v="5"/>
    <m/>
    <m/>
    <x v="222"/>
  </r>
  <r>
    <x v="3"/>
    <x v="7"/>
    <s v="ASUS ExpertBook B9450FA-BM0556 Core i7-10510U/8Gb/512Gb SSD/14,0 FHD IPS 1920x1080/NumberPad/Wi-Fi 6 (802.11ax)/BT/HD IR/FP/DOS/0.88Kg/Gray/Sleeve, Micro HDMI to RJ45 Cable"/>
    <n v="1"/>
    <m/>
    <m/>
    <x v="222"/>
  </r>
  <r>
    <x v="3"/>
    <x v="7"/>
    <s v="ASUS ExpertBook B9450FA-BM0556 Core i7-10510U/8Gb/512Gb SSD/14,0 FHD IPS 1920x1080/NumberPad/Wi-Fi 6 (802.11ax)/BT/HD IR/FP/DOS/0.88Kg/Gray/Sleeve, Micro HDMI to RJ45 Cable"/>
    <n v="26"/>
    <m/>
    <m/>
    <x v="222"/>
  </r>
  <r>
    <x v="3"/>
    <x v="7"/>
    <s v="ASUS ExpertBook B9450FA-BM0556 Core i7-10510U/8Gb/512Gb SSD/14,0 FHD IPS 1920x1080/NumberPad/Wi-Fi 6 (802.11ax)/BT/HD IR/FP/DOS/0.88Kg/Gray/Sleeve, Micro HDMI to RJ45 Cable"/>
    <n v="3"/>
    <m/>
    <m/>
    <x v="222"/>
  </r>
  <r>
    <x v="3"/>
    <x v="7"/>
    <s v="ASUS ExpertBook B9450FA-BM0556 Core i7-10510U/8Gb/512Gb SSD/14,0 FHD IPS 1920x1080/NumberPad/Wi-Fi 6 (802.11ax)/BT/HD IR/FP/DOS/0.88Kg/Gray/Sleeve, Micro HDMI to RJ45 Cable"/>
    <n v="1"/>
    <m/>
    <m/>
    <x v="222"/>
  </r>
  <r>
    <x v="3"/>
    <x v="7"/>
    <s v="ASUS ExpertBook B9450FA-BM0556 Core i7-10510U/8Gb/512Gb SSD/14,0 FHD IPS 1920x1080/NumberPad/Wi-Fi 6 (802.11ax)/BT/HD IR/FP/DOS/0.88Kg/Gray/Sleeve, Micro HDMI to RJ45 Cable"/>
    <n v="1"/>
    <m/>
    <m/>
    <x v="222"/>
  </r>
  <r>
    <x v="3"/>
    <x v="7"/>
    <s v="ASUS ExpertBook B9450FA-BM0556R Core i7-10510U/8Gb/512Gb SSD/14,0 FHD IPS 1920x1080/NumberPad/Wi-Fi 6 (802.11ax)/BT/HD IR/FP/Windows 10 Pro/0.88Kg/Gray/Sleeve, Micro HDMI to RJ45 Cable"/>
    <n v="5"/>
    <m/>
    <m/>
    <x v="222"/>
  </r>
  <r>
    <x v="3"/>
    <x v="7"/>
    <s v="ASUS ExpertBook B9450FA-BM0556R Core i7-10510U/8Gb/512Gb SSD/14,0 FHD IPS 1920x1080/NumberPad/Wi-Fi 6 (802.11ax)/BT/HD IR/FP/Windows 10 Pro/0.88Kg/Gray/Sleeve, Micro HDMI to RJ45 Cable"/>
    <n v="1"/>
    <m/>
    <m/>
    <x v="222"/>
  </r>
  <r>
    <x v="3"/>
    <x v="7"/>
    <s v="ASUS Laptop 15 X509JA-EJ022T Intel Core i3-1005G1/8Gb/256Gb M.2 SSD/15.6&quot; FHD AG (1920x1080)/no ODD/WiFi 5/BT/Cam/Windows 10 Home/1.8Kg/Slate_Grey"/>
    <n v="3"/>
    <m/>
    <m/>
    <x v="223"/>
  </r>
  <r>
    <x v="3"/>
    <x v="7"/>
    <s v="ASUS Laptop 15 X509JA-EJ022T Intel Core i3-1005G1/8Gb/256Gb M.2 SSD/15.6&quot; FHD AG (1920x1080)/no ODD/WiFi 5/BT/Cam/Windows 10 Home/1.8Kg/Slate_Grey"/>
    <n v="37"/>
    <m/>
    <m/>
    <x v="223"/>
  </r>
  <r>
    <x v="3"/>
    <x v="7"/>
    <s v="ASUS Laptop 15 X509JA-EJ022T Intel Core i3-1005G1/8Gb/256Gb M.2 SSD/15.6&quot; FHD AG (1920x1080)/no ODD/WiFi 5/BT/Cam/Windows 10 Home/1.8Kg/Slate_Grey"/>
    <n v="1"/>
    <m/>
    <m/>
    <x v="223"/>
  </r>
  <r>
    <x v="3"/>
    <x v="7"/>
    <s v="ASUS Laptop 15 X509JA-EJ022T Intel Core i3-1005G1/8Gb/256Gb M.2 SSD/15.6&quot; FHD AG (1920x1080)/no ODD/WiFi 5/BT/Cam/Windows 10 Home/1.8Kg/Slate_Grey"/>
    <n v="1"/>
    <m/>
    <m/>
    <x v="223"/>
  </r>
  <r>
    <x v="3"/>
    <x v="7"/>
    <s v="ASUS Laptop 15 X509JA-EJ022T Intel Core i3-1005G1/8Gb/256Gb M.2 SSD/15.6&quot; FHD AG (1920x1080)/no ODD/WiFi 5/BT/Cam/Windows 10 Home/1.8Kg/Slate_Grey"/>
    <n v="1"/>
    <m/>
    <m/>
    <x v="223"/>
  </r>
  <r>
    <x v="3"/>
    <x v="7"/>
    <s v="ASUS Laptop 15 X509JA-EJ022T Intel Core i3-1005G1/8Gb/256Gb M.2 SSD/15.6&quot; FHD AG (1920x1080)/no ODD/WiFi 5/BT/Cam/Windows 10 Home/1.8Kg/Slate_Grey"/>
    <n v="1"/>
    <m/>
    <m/>
    <x v="223"/>
  </r>
  <r>
    <x v="3"/>
    <x v="7"/>
    <s v="ASUS Laptop 15 X509JA-EJ022T Intel Core i3-1005G1/8Gb/256Gb M.2 SSD/15.6&quot; FHD AG (1920x1080)/no ODD/WiFi 5/BT/Cam/Windows 10 Home/1.8Kg/Slate_Grey"/>
    <n v="2"/>
    <m/>
    <m/>
    <x v="223"/>
  </r>
  <r>
    <x v="3"/>
    <x v="7"/>
    <s v="ASUS Laptop 15 X509JA-EJ022T Intel Core i3-1005G1/8Gb/256Gb M.2 SSD/15.6&quot; FHD AG (1920x1080)/no ODD/WiFi 5/BT/Cam/Windows 10 Home/1.8Kg/Slate_Grey"/>
    <n v="1"/>
    <m/>
    <m/>
    <x v="223"/>
  </r>
  <r>
    <x v="3"/>
    <x v="7"/>
    <s v="ASUS Laptop 15 X509JA-EJ022T Intel Core i3-1005G1/8Gb/256Gb M.2 SSD/15.6&quot; FHD AG (1920x1080)/no ODD/WiFi 5/BT/Cam/Windows 10 Home/1.8Kg/Slate_Grey"/>
    <n v="2"/>
    <m/>
    <m/>
    <x v="223"/>
  </r>
  <r>
    <x v="3"/>
    <x v="7"/>
    <s v="ASUS Laptop 15 X509JA-EJ022T Intel Core i3-1005G1/8Gb/256Gb M.2 SSD/15.6&quot; FHD AG (1920x1080)/no ODD/WiFi 5/BT/Cam/Windows 10 Home/1.8Kg/Slate_Grey"/>
    <n v="10"/>
    <m/>
    <m/>
    <x v="223"/>
  </r>
  <r>
    <x v="3"/>
    <x v="7"/>
    <s v="ASUS Laptop 15 X509JA-EJ022T Intel Core i3-1005G1/8Gb/256Gb M.2 SSD/15.6&quot; FHD AG (1920x1080)/no ODD/WiFi 5/BT/Cam/Windows 10 Home/1.8Kg/Slate_Grey"/>
    <n v="3"/>
    <m/>
    <m/>
    <x v="223"/>
  </r>
  <r>
    <x v="3"/>
    <x v="7"/>
    <s v="ASUS Laptop 15 X509JA-EJ022T Intel Core i3-1005G1/8Gb/256Gb M.2 SSD/15.6&quot; FHD AG (1920x1080)/no ODD/WiFi 5/BT/Cam/Windows 10 Home/1.8Kg/Slate_Grey"/>
    <n v="1"/>
    <m/>
    <m/>
    <x v="223"/>
  </r>
  <r>
    <x v="3"/>
    <x v="7"/>
    <s v="ASUS Laptop 15 X509JA-EJ022T Intel Core i3-1005G1/8Gb/256Gb M.2 SSD/15.6&quot; FHD AG (1920x1080)/no ODD/WiFi 5/BT/Cam/Windows 10 Home/1.8Kg/Slate_Grey"/>
    <n v="1"/>
    <m/>
    <m/>
    <x v="223"/>
  </r>
  <r>
    <x v="3"/>
    <x v="7"/>
    <s v="ASUS Laptop 15 X509JA-EJ022T Intel Core i3-1005G1/8Gb/256Gb M.2 SSD/15.6&quot; FHD AG (1920x1080)/no ODD/WiFi 5/BT/Cam/Windows 10 Home/1.8Kg/Slate_Grey"/>
    <n v="5"/>
    <m/>
    <m/>
    <x v="223"/>
  </r>
  <r>
    <x v="3"/>
    <x v="7"/>
    <s v="ASUS Laptop 15 X509JA-EJ022T Intel Core i3-1005G1/8Gb/256Gb M.2 SSD/15.6&quot; FHD AG (1920x1080)/no ODD/WiFi 5/BT/Cam/Windows 10 Home/1.8Kg/Slate_Grey"/>
    <n v="7"/>
    <m/>
    <m/>
    <x v="223"/>
  </r>
  <r>
    <x v="3"/>
    <x v="7"/>
    <s v="ASUS Laptop 15 X509JA-EJ028 Intel Core i5-1035G1/8Gb/256Gb M.2 SSD/15.6&quot; FHD AG (1920x1080)/no ODD/WiFi 5/BT/Cam/DOS/1.8Kg/Slate_Grey"/>
    <n v="38"/>
    <m/>
    <m/>
    <x v="223"/>
  </r>
  <r>
    <x v="3"/>
    <x v="7"/>
    <s v="ASUS Laptop 15 X509JA-EJ028 Intel Core i5-1035G1/8Gb/256Gb M.2 SSD/15.6&quot; FHD AG (1920x1080)/no ODD/WiFi 5/BT/Cam/DOS/1.8Kg/Slate_Grey"/>
    <n v="38"/>
    <m/>
    <m/>
    <x v="223"/>
  </r>
  <r>
    <x v="3"/>
    <x v="7"/>
    <s v="ASUS Laptop 15 X509JB-EJ063 Intel Core i3 1005G1/8Gb/256Gb M.2 SSD/15.6&quot; FHD AG (1920x1080)/no ODD/GeForce  MX110 2 Gb/WiFi 5/BT/Cam/DOS/1.8Kg/Slate_Grey"/>
    <n v="2"/>
    <m/>
    <m/>
    <x v="223"/>
  </r>
  <r>
    <x v="3"/>
    <x v="7"/>
    <s v="ASUS Laptop 15 X509JB-EJ211 Intel Core i5 1035G1/8Gb/1Tb HDD+256Gb SSD/15.6&quot; FHD AG (1920x1080)/no ODD/GeForce  MX110 2 Gb/WiFi 5/BT/Cam/DOS/1.8Kg/Slate_Grey"/>
    <n v="1"/>
    <m/>
    <m/>
    <x v="223"/>
  </r>
  <r>
    <x v="3"/>
    <x v="7"/>
    <s v="ASUS Laptop 15 X509JB-EJ211 Intel Core i5 1035G1/8Gb/1Tb HDD+256Gb SSD/15.6&quot; FHD AG (1920x1080)/no ODD/GeForce  MX110 2 Gb/WiFi 5/BT/Cam/DOS/1.8Kg/Slate_Grey"/>
    <n v="1"/>
    <m/>
    <m/>
    <x v="223"/>
  </r>
  <r>
    <x v="3"/>
    <x v="7"/>
    <s v="ASUS Laptop 15 X509JB-EJ211 Intel Core i5 1035G1/8Gb/1Tb HDD+256Gb SSD/15.6&quot; FHD AG (1920x1080)/no ODD/GeForce  MX110 2 Gb/WiFi 5/BT/Cam/DOS/1.8Kg/Slate_Grey"/>
    <n v="1"/>
    <m/>
    <m/>
    <x v="223"/>
  </r>
  <r>
    <x v="3"/>
    <x v="7"/>
    <s v="ASUS Laptop BTS 15 X509JP-EJ063T Intel Core i5 1035G1/8Gb/512Gb M.2 SSD/15.6&quot; FHD AG (1920x1080)/no ODD/GeForce  MX330 2 Gb/WiFi 5/BT/Cam/Windows 10 Home/1.8Kg/Slate_Grey"/>
    <n v="5"/>
    <m/>
    <m/>
    <x v="223"/>
  </r>
  <r>
    <x v="3"/>
    <x v="7"/>
    <s v="ASUS Laptop BTS 15 X509JP-EJ063T Intel Core i5 1035G1/8Gb/512Gb M.2 SSD/15.6&quot; FHD AG (1920x1080)/no ODD/GeForce  MX330 2 Gb/WiFi 5/BT/Cam/Windows 10 Home/1.8Kg/Slate_Grey"/>
    <n v="3"/>
    <m/>
    <m/>
    <x v="223"/>
  </r>
  <r>
    <x v="3"/>
    <x v="7"/>
    <s v="ASUS Laptop BTS 15 X509JP-EJ063T Intel Core i5 1035G1/8Gb/512Gb M.2 SSD/15.6&quot; FHD AG (1920x1080)/no ODD/GeForce  MX330 2 Gb/WiFi 5/BT/Cam/Windows 10 Home/1.8Kg/Slate_Grey"/>
    <n v="3"/>
    <m/>
    <m/>
    <x v="223"/>
  </r>
  <r>
    <x v="3"/>
    <x v="7"/>
    <s v="ASUS Laptop BTS 15 X509JP-EJ063T Intel Core i5 1035G1/8Gb/512Gb M.2 SSD/15.6&quot; FHD AG (1920x1080)/no ODD/GeForce  MX330 2 Gb/WiFi 5/BT/Cam/Windows 10 Home/1.8Kg/Slate_Grey"/>
    <n v="1"/>
    <m/>
    <m/>
    <x v="223"/>
  </r>
  <r>
    <x v="3"/>
    <x v="7"/>
    <s v="ASUS Laptop BTS 15 X509JP-EJ063T Intel Core i5 1035G1/8Gb/512Gb M.2 SSD/15.6&quot; FHD AG (1920x1080)/no ODD/GeForce  MX330 2 Gb/WiFi 5/BT/Cam/Windows 10 Home/1.8Kg/Slate_Grey"/>
    <n v="16"/>
    <m/>
    <m/>
    <x v="223"/>
  </r>
  <r>
    <x v="3"/>
    <x v="7"/>
    <s v="ASUS StudioBook Pro X W730G5T-H8093TS Intel Core™ i7-9750H/32Gb/1TB+1TB M.2 SSD (RAID 0)/ Quadro® RTX 5000 GDDR6 16GB/17.0 FHD WUXGA 1920x1200 16:10 AG/WiFi/BT/Windows 10 Home/2.5Kg/Gray &amp; Metal/Scree"/>
    <n v="1"/>
    <m/>
    <m/>
    <x v="224"/>
  </r>
  <r>
    <x v="3"/>
    <x v="7"/>
    <s v="ASUS VivoBook 15 X505ZA-BR227T AMD Ryzen 3 2200U/4Gb/256Gb SSD/15.6&quot;HD/no ODD/Radeon Vega 3 Graphics/WiFi/BT/Cam/Windows 10/1.6Kg/Dark Grey Metal"/>
    <n v="1"/>
    <m/>
    <m/>
    <x v="225"/>
  </r>
  <r>
    <x v="3"/>
    <x v="7"/>
    <s v="ASUS VivoBook 15 X505ZA-BR227T AMD Ryzen 3 2200U/4Gb/256Gb SSD/15.6&quot;HD/no ODD/Radeon Vega 3 Graphics/WiFi/BT/Cam/Windows 10/1.6Kg/Dark Grey Metal"/>
    <n v="1"/>
    <m/>
    <m/>
    <x v="225"/>
  </r>
  <r>
    <x v="3"/>
    <x v="7"/>
    <s v="ASUS VivoBook 15 X512FL-BQ624T Core i5-10210U/8Gb/512Gb M.2 SSD/15.6&quot; IPS FHD AG (1920x1080)/no ODD/Nvidia MX250  2GB/WiFi/BT/Cam/Windows 10 Home/1.6Kg/Grey/Optical Mouse"/>
    <n v="1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1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1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15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7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8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3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7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2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2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2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1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1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1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7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1"/>
    <m/>
    <m/>
    <x v="226"/>
  </r>
  <r>
    <x v="3"/>
    <x v="7"/>
    <s v="ASUS Zenbook 13 UX325JA-EG130R Core i7-1065G7/16Gb LPDDR4X/512Gb SSD/13,3 FHD IPS AG 1920x1080/WiFi5/BT/2x Thunderbolt 3/Windows 10 Pro/1.19Kg/Pine_Grey/Sleeve+USB to RJ45"/>
    <n v="5"/>
    <m/>
    <m/>
    <x v="227"/>
  </r>
  <r>
    <x v="3"/>
    <x v="7"/>
    <s v="ASUS Zenbook 13 UX325JA-EG130R Core i7-1065G7/16Gb LPDDR4X/512Gb SSD/13,3 FHD IPS AG 1920x1080/WiFi5/BT/2x Thunderbolt 3/Windows 10 Pro/1.19Kg/Pine_Grey/Sleeve+USB to RJ45"/>
    <n v="1"/>
    <m/>
    <m/>
    <x v="227"/>
  </r>
  <r>
    <x v="3"/>
    <x v="7"/>
    <s v="ASUS Zenbook 13 UX325JA-EG130R Core i7-1065G7/16Gb LPDDR4X/512Gb SSD/13,3 FHD IPS AG 1920x1080/WiFi5/BT/2x Thunderbolt 3/Windows 10 Pro/1.19Kg/Pine_Grey/Sleeve+USB to RJ45"/>
    <n v="1"/>
    <m/>
    <m/>
    <x v="227"/>
  </r>
  <r>
    <x v="3"/>
    <x v="7"/>
    <s v="ASUS Zenbook 13 UX325JA-EG130R Core i7-1065G7/16Gb LPDDR4X/512Gb SSD/13,3 FHD IPS AG 1920x1080/WiFi5/BT/2x Thunderbolt 3/Windows 10 Pro/1.19Kg/Pine_Grey/Sleeve+USB to RJ45"/>
    <n v="2"/>
    <m/>
    <m/>
    <x v="227"/>
  </r>
  <r>
    <x v="3"/>
    <x v="7"/>
    <s v="ASUS Zenbook 13 UX325JA-EG130R Core i7-1065G7/16Gb LPDDR4X/512Gb SSD/13,3 FHD IPS AG 1920x1080/WiFi5/BT/2x Thunderbolt 3/Windows 10 Pro/1.19Kg/Pine_Grey/Sleeve+USB to RJ45"/>
    <n v="2"/>
    <m/>
    <m/>
    <x v="227"/>
  </r>
  <r>
    <x v="3"/>
    <x v="7"/>
    <s v="ASUS Zenbook 13 UX334FLC-A3108T Core i5-10210U/8Gb/512Gb SSD/Nvidia MX250 2Gb/13,3 FHD  IPS AG 1920x1080/WiFi/BT/HD IR/Windows 10 Home/1.26Kg/Royal_Blue/TPM/Sleeve, USB3.0 to RJ45 Cable"/>
    <n v="3"/>
    <m/>
    <m/>
    <x v="228"/>
  </r>
  <r>
    <x v="3"/>
    <x v="7"/>
    <s v="ASUS Zenbook 13 UX334FLC-A3205R Core i7-10510U/16Gb/1Tb SSD/Nvidia MX250 2Gb/13,3 FHD  IPS AG 1920x1080/WiFi/BT/HD IR/Windows 10 Pro/1.26Kg/Royal_Blue/TPM/Sleeve, USB3.0 to RJ45 Cable"/>
    <n v="3"/>
    <m/>
    <m/>
    <x v="228"/>
  </r>
  <r>
    <x v="3"/>
    <x v="7"/>
    <s v="ASUS Zenbook 13 UX334FLC-A3205R Core i7-10510U/16Gb/1Tb SSD/Nvidia MX250 2Gb/13,3 FHD  IPS AG 1920x1080/WiFi/BT/HD IR/Windows 10 Pro/1.26Kg/Royal_Blue/TPM/Sleeve, USB3.0 to RJ45 Cable"/>
    <n v="8"/>
    <m/>
    <m/>
    <x v="228"/>
  </r>
  <r>
    <x v="3"/>
    <x v="7"/>
    <s v="ASUS Zenbook 13 UX334FLC-A3205R Core i7-10510U/16Gb/1Tb SSD/Nvidia MX250 2Gb/13,3 FHD  IPS AG 1920x1080/WiFi/BT/HD IR/Windows 10 Pro/1.26Kg/Royal_Blue/TPM/Sleeve, USB3.0 to RJ45 Cable"/>
    <n v="3"/>
    <m/>
    <m/>
    <x v="228"/>
  </r>
  <r>
    <x v="3"/>
    <x v="7"/>
    <s v="ASUS Zenbook 13 UX334FLC-A3205R Core i7-10510U/16Gb/1Tb SSD/Nvidia MX250 2Gb/13,3 FHD  IPS AG 1920x1080/WiFi/BT/HD IR/Windows 10 Pro/1.26Kg/Royal_Blue/TPM/Sleeve, USB3.0 to RJ45 Cable"/>
    <n v="1"/>
    <m/>
    <m/>
    <x v="228"/>
  </r>
  <r>
    <x v="3"/>
    <x v="7"/>
    <s v="ASUS Zenbook 13 UX334FLC-A3205R Core i7-10510U/16Gb/1Tb SSD/Nvidia MX250 2Gb/13,3 FHD  IPS AG 1920x1080/WiFi/BT/HD IR/Windows 10 Pro/1.26Kg/Royal_Blue/TPM/Sleeve, USB3.0 to RJ45 Cable"/>
    <n v="2"/>
    <m/>
    <m/>
    <x v="228"/>
  </r>
  <r>
    <x v="3"/>
    <x v="7"/>
    <s v="ASUS Zenbook 14 UX425JA-BM018R Core i5-1035G1/8Gb LPDDR4X/512Gb SSD/14,0 FHD 1920x1080/WiFi6/BT/Numpad/Windows 10 Pro/1.13Kg/Pine Grey/2x Thunderbolt 3/Sleeve,USB3.0 to RJ45 Cable"/>
    <n v="2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0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2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48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3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3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3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3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6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5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2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1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1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1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2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9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3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4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6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11"/>
    <m/>
    <m/>
    <x v="229"/>
  </r>
  <r>
    <x v="3"/>
    <x v="7"/>
    <s v="ASUS Zenbook 14 UX431FA-AM127 Core i5 10210U/8Gb/256GB SSD M2 Nvme/Intel UHD 620/14&quot;FHD IPS AG(1920x1080)/WiFi/BT/Cam/4 way speakers/DOS/Illum KB/1,49kg/Utopia Blue Metal"/>
    <n v="5"/>
    <m/>
    <m/>
    <x v="230"/>
  </r>
  <r>
    <x v="3"/>
    <x v="7"/>
    <s v="ASUS Zenbook 14 UX431FA-AM127 Core i5 10210U/8Gb/256GB SSD M2 Nvme/Intel UHD 620/14&quot;FHD IPS AG(1920x1080)/WiFi/BT/Cam/4 way speakers/DOS/Illum KB/1,49kg/Utopia Blue Metal"/>
    <n v="5"/>
    <m/>
    <m/>
    <x v="230"/>
  </r>
  <r>
    <x v="3"/>
    <x v="7"/>
    <s v="ASUS Zenbook 14 UX431FA-AM127 Core i5 10210U/8Gb/256GB SSD M2 Nvme/Intel UHD 620/14&quot;FHD IPS AG(1920x1080)/WiFi/BT/Cam/4 way speakers/DOS/Illum KB/1,49kg/Utopia Blue Metal"/>
    <n v="5"/>
    <m/>
    <m/>
    <x v="230"/>
  </r>
  <r>
    <x v="3"/>
    <x v="7"/>
    <s v="ASUS Zenbook 14 UX431FA-AM127 Core i5 10210U/8Gb/256GB SSD M2 Nvme/Intel UHD 620/14&quot;FHD IPS AG(1920x1080)/WiFi/BT/Cam/4 way speakers/DOS/Illum KB/1,49kg/Utopia Blue Metal"/>
    <n v="1"/>
    <m/>
    <m/>
    <x v="230"/>
  </r>
  <r>
    <x v="3"/>
    <x v="7"/>
    <s v="ASUS Zenbook 14 UX431FA-AM127 Core i5 10210U/8Gb/256GB SSD M2 Nvme/Intel UHD 620/14&quot;FHD IPS AG(1920x1080)/WiFi/BT/Cam/4 way speakers/DOS/Illum KB/1,49kg/Utopia Blue Metal"/>
    <n v="1"/>
    <m/>
    <m/>
    <x v="230"/>
  </r>
  <r>
    <x v="3"/>
    <x v="7"/>
    <s v="ASUS Zenbook 14 UX431FA-AM127 Core i5 10210U/8Gb/256GB SSD M2 Nvme/Intel UHD 620/14&quot;FHD IPS AG(1920x1080)/WiFi/BT/Cam/4 way speakers/DOS/Illum KB/1,49kg/Utopia Blue Metal"/>
    <n v="1"/>
    <m/>
    <m/>
    <x v="230"/>
  </r>
  <r>
    <x v="3"/>
    <x v="7"/>
    <s v="ASUS Zenbook 14 UX431FA-AM127 Core i5 10210U/8Gb/256GB SSD M2 Nvme/Intel UHD 620/14&quot;FHD IPS AG(1920x1080)/WiFi/BT/Cam/4 way speakers/DOS/Illum KB/1,49kg/Utopia Blue Metal"/>
    <n v="1"/>
    <m/>
    <m/>
    <x v="230"/>
  </r>
  <r>
    <x v="3"/>
    <x v="7"/>
    <s v="ASUS Zenbook 14 UX431FA-AM127 Core i5 10210U/8Gb/256GB SSD M2 Nvme/Intel UHD 620/14&quot;FHD IPS AG(1920x1080)/WiFi/BT/Cam/4 way speakers/DOS/Illum KB/1,49kg/Utopia Blue Metal"/>
    <n v="3"/>
    <m/>
    <m/>
    <x v="230"/>
  </r>
  <r>
    <x v="3"/>
    <x v="7"/>
    <s v="ASUS Zenbook 14 UX431FA-AM132 Core i5 10210U/8Gb/512GB SSD M2 Nvme/14&quot;FHD IPS AG(1920x1080)/WiFi/BT/Cam/4 way speakers/DOS/Illum KB/1,49kg/Utopia Blue Metal"/>
    <n v="4"/>
    <m/>
    <m/>
    <x v="230"/>
  </r>
  <r>
    <x v="3"/>
    <x v="7"/>
    <s v="ASUS Zenbook 14 UX431FA-AM132 Core i5 10210U/8Gb/512GB SSD M2 Nvme/14&quot;FHD IPS AG(1920x1080)/WiFi/BT/Cam/4 way speakers/DOS/Illum KB/1,49kg/Utopia Blue Metal"/>
    <n v="3"/>
    <m/>
    <m/>
    <x v="230"/>
  </r>
  <r>
    <x v="3"/>
    <x v="7"/>
    <s v="ASUS Zenbook 14 UX431FA-AM132 Core i5 10210U/8Gb/512GB SSD M2 Nvme/14&quot;FHD IPS AG(1920x1080)/WiFi/BT/Cam/4 way speakers/DOS/Illum KB/1,49kg/Utopia Blue Metal"/>
    <n v="2"/>
    <m/>
    <m/>
    <x v="230"/>
  </r>
  <r>
    <x v="3"/>
    <x v="7"/>
    <s v="ASUS Zenbook 14 UX431FA-AM132 Core i5 10210U/8Gb/512GB SSD M2 Nvme/14&quot;FHD IPS AG(1920x1080)/WiFi/BT/Cam/4 way speakers/DOS/Illum KB/1,49kg/Utopia Blue Metal"/>
    <n v="3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57 Core i5 10210U/8Gb/512GB SSD M2 Nvme/Intel UHD 620/14&quot;FHD IPS AG(1920x1080)/WiFi/BT/Cam/Numpad/DOS/Illum KB/1,49kg/Wired optical mouse"/>
    <n v="2"/>
    <m/>
    <m/>
    <x v="230"/>
  </r>
  <r>
    <x v="3"/>
    <x v="7"/>
    <s v="ASUS Zenbook 14 UX431FA-AM157 Core i5 10210U/8Gb/512GB SSD M2 Nvme/Intel UHD 620/14&quot;FHD IPS AG(1920x1080)/WiFi/BT/Cam/Numpad/DOS/Illum KB/1,49kg/Wired optical mouse"/>
    <n v="5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57 Core i5 10210U/8Gb/512GB SSD M2 Nvme/Intel UHD 620/14&quot;FHD IPS AG(1920x1080)/WiFi/BT/Cam/Numpad/DOS/Illum KB/1,49kg/Wired optical mouse"/>
    <n v="9"/>
    <m/>
    <m/>
    <x v="230"/>
  </r>
  <r>
    <x v="3"/>
    <x v="7"/>
    <s v="ASUS Zenbook 14 UX431FA-AM157 Core i5 10210U/8Gb/512GB SSD M2 Nvme/Intel UHD 620/14&quot;FHD IPS AG(1920x1080)/WiFi/BT/Cam/Numpad/DOS/Illum KB/1,49kg/Wired optical mouse"/>
    <n v="2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92R Core i7 10510U/16Gb/1TB SSD M2 Nvme/Intel UHD 620/14&quot;FHD IPS AG(1920x1080)/WiFi/BT/Cam/Numpad/Windows 10 Pro/Illum KB/1,49kg/Wired optical mouse"/>
    <n v="2"/>
    <m/>
    <m/>
    <x v="230"/>
  </r>
  <r>
    <x v="3"/>
    <x v="7"/>
    <s v="ASUS Zenbook 14 UX431FA-AM192R Core i7 10510U/16Gb/1TB SSD M2 Nvme/Intel UHD 620/14&quot;FHD IPS AG(1920x1080)/WiFi/BT/Cam/Numpad/Windows 10 Pro/Illum KB/1,49kg/Wired optical mouse"/>
    <n v="1"/>
    <m/>
    <m/>
    <x v="230"/>
  </r>
  <r>
    <x v="3"/>
    <x v="7"/>
    <s v="ASUS Zenbook 14 UX431FA-AM192R Core i7 10510U/16Gb/1TB SSD M2 Nvme/Intel UHD 620/14&quot;FHD IPS AG(1920x1080)/WiFi/BT/Cam/Numpad/Windows 10 Pro/Illum KB/1,49kg/Wired optical mouse"/>
    <n v="5"/>
    <m/>
    <m/>
    <x v="230"/>
  </r>
  <r>
    <x v="3"/>
    <x v="7"/>
    <s v="ASUS Zenbook 14 UX431FA-AM192R Core i7 10510U/16Gb/1TB SSD M2 Nvme/Intel UHD 620/14&quot;FHD IPS AG(1920x1080)/WiFi/BT/Cam/Numpad/Windows 10 Pro/Illum KB/1,49kg/Wired optical mouse"/>
    <n v="1"/>
    <m/>
    <m/>
    <x v="230"/>
  </r>
  <r>
    <x v="3"/>
    <x v="7"/>
    <s v="ASUS Zenbook 14 UX434FAC-A6313R Core i7-10510U/16Gb/512Gb SSD/Intel UHD Graphics 620/14,0 FHD IPS Glare 1920x1080/WiFi/BT/HD IR/Windows 10 Pro/1.26Kg/Silver/MIL-STD 810G/Sleeve"/>
    <n v="1"/>
    <m/>
    <m/>
    <x v="231"/>
  </r>
  <r>
    <x v="3"/>
    <x v="7"/>
    <s v="ASUS Zenbook 14 UX434FLC-A5290T Core i5-10210U/16Gb/512Gb SSD/Nvidia MX250 2Gb/14,0 FHD 1920x1080/WiFi/BT/HD IR/Windows 10 Home/1.26Kg/Silver/ScreenPad 2.0/TPM/Sleeve, USB3.0 to RJ45 Cable"/>
    <n v="6"/>
    <m/>
    <m/>
    <x v="231"/>
  </r>
  <r>
    <x v="3"/>
    <x v="7"/>
    <s v="ASUS Zenbook 14 UX434FLC-A5290T Core i5-10210U/16Gb/512Gb SSD/Nvidia MX250 2Gb/14,0 FHD 1920x1080/WiFi/BT/HD IR/Windows 10 Home/1.26Kg/Silver/ScreenPad 2.0/TPM/Sleeve, USB3.0 to RJ45 Cable"/>
    <n v="6"/>
    <m/>
    <m/>
    <x v="231"/>
  </r>
  <r>
    <x v="3"/>
    <x v="7"/>
    <s v="ASUS Zenbook 14 UX434FLC-A5489R Core i7-10510U/16Gb/1Tb SSD/Nvidia MX250 2Gb/14,0 FHD 1920x1080/WiFi/BT/HD IR/Windows 10 Pro/1.26Kg/Silver/ScreenPad 2.0/TPM/Sleeve, USB3.0 to RJ45 Cable"/>
    <n v="4"/>
    <m/>
    <m/>
    <x v="231"/>
  </r>
  <r>
    <x v="3"/>
    <x v="7"/>
    <s v="ASUS Zenbook 15 UX534FTC-AA052R Ultra HD Core i7 10510U/16Gb/1Tb SSD/GTX 1650 MAX Q 4Gb/15.6 UHD 3840X2160 Glare/HD IR/Windows 10 Pro/1.6Kg/Royal_Blue/ScreenPad 2.0"/>
    <n v="5"/>
    <m/>
    <m/>
    <x v="232"/>
  </r>
  <r>
    <x v="3"/>
    <x v="7"/>
    <s v="ASUS Zenbook 15 UX534FTC-AA052R Ultra HD Core i7 10510U/16Gb/1Tb SSD/GTX 1650 MAX Q 4Gb/15.6 UHD 3840X2160 Glare/HD IR/Windows 10 Pro/1.6Kg/Royal_Blue/ScreenPad 2.0"/>
    <n v="20"/>
    <m/>
    <m/>
    <x v="232"/>
  </r>
  <r>
    <x v="3"/>
    <x v="7"/>
    <s v="ASUS Zenbook 15 UX534FTC-AA052R Ultra HD Core i7 10510U/16Gb/1Tb SSD/GTX 1650 MAX Q 4Gb/15.6 UHD 3840X2160 Glare/HD IR/Windows 10 Pro/1.6Kg/Royal_Blue/ScreenPad 2.0"/>
    <n v="5"/>
    <m/>
    <m/>
    <x v="232"/>
  </r>
  <r>
    <x v="3"/>
    <x v="7"/>
    <s v="ASUS Zenbook 15 UX534FTC-AA052R Ultra HD Core i7 10510U/16Gb/1Tb SSD/GTX 1650 MAX Q 4Gb/15.6 UHD 3840X2160 Glare/HD IR/Windows 10 Pro/1.6Kg/Royal_Blue/ScreenPad 2.0"/>
    <n v="20"/>
    <m/>
    <m/>
    <x v="232"/>
  </r>
  <r>
    <x v="3"/>
    <x v="7"/>
    <s v="ASUS Zenbook 15 UX534FTC-AA052R Ultra HD Core i7 10510U/16Gb/1Tb SSD/GTX 1650 MAX Q 4Gb/15.6 UHD 3840X2160 Glare/HD IR/Windows 10 Pro/1.6Kg/Royal_Blue/ScreenPad 2.0"/>
    <n v="15"/>
    <m/>
    <m/>
    <x v="232"/>
  </r>
  <r>
    <x v="3"/>
    <x v="7"/>
    <s v="ASUS Zenbook 15 UX534FTC-AA052R Ultra HD Core i7 10510U/16Gb/1Tb SSD/GTX 1650 MAX Q 4Gb/15.6 UHD 3840X2160 Glare/HD IR/Windows 10 Pro/1.6Kg/Royal_Blue/ScreenPad 2.0"/>
    <n v="17"/>
    <m/>
    <m/>
    <x v="232"/>
  </r>
  <r>
    <x v="3"/>
    <x v="7"/>
    <s v="ASUS Zenbook 15 UX534FTC-AA052R Ultra HD Core i7 10510U/16Gb/1Tb SSD/GTX 1650 MAX Q 4Gb/15.6 UHD 3840X2160 Glare/HD IR/Windows 10 Pro/1.6Kg/Royal_Blue/ScreenPad 2.0"/>
    <n v="20"/>
    <m/>
    <m/>
    <x v="232"/>
  </r>
  <r>
    <x v="3"/>
    <x v="7"/>
    <s v="ASUS Zenbook 15 UX534FTC-AA052R Ultra HD Core i7 10510U/16Gb/1Tb SSD/GTX 1650 MAX Q 4Gb/15.6 UHD 3840X2160 Glare/HD IR/Windows 10 Pro/1.6Kg/Royal_Blue/ScreenPad 2.0"/>
    <n v="9"/>
    <m/>
    <m/>
    <x v="232"/>
  </r>
  <r>
    <x v="3"/>
    <x v="7"/>
    <s v="ASUS Zenbook 15 UX534FTC-AA052R Ultra HD Core i7 10510U/16Gb/1Tb SSD/GTX 1650 MAX Q 4Gb/15.6 UHD 3840X2160 Glare/HD IR/Windows 10 Pro/1.6Kg/Royal_Blue/ScreenPad 2.0"/>
    <n v="6"/>
    <m/>
    <m/>
    <x v="232"/>
  </r>
  <r>
    <x v="3"/>
    <x v="7"/>
    <s v="ASUS Zenbook 15 UX534FTC-AA052R Ultra HD Core i7 10510U/16Gb/1Tb SSD/GTX 1650 MAX Q 4Gb/15.6 UHD 3840X2160 Glare/HD IR/Windows 10 Pro/1.6Kg/Royal_Blue/ScreenPad 2.0"/>
    <n v="1"/>
    <m/>
    <m/>
    <x v="232"/>
  </r>
  <r>
    <x v="3"/>
    <x v="7"/>
    <s v="ASUS Zenbook 15 UX534FTC-AA052R Ultra HD Core i7 10510U/16Gb/1Tb SSD/GTX 1650 MAX Q 4Gb/15.6 UHD 3840X2160 Glare/HD IR/Windows 10 Pro/1.6Kg/Royal_Blue/ScreenPad 2.0"/>
    <n v="1"/>
    <m/>
    <m/>
    <x v="232"/>
  </r>
  <r>
    <x v="3"/>
    <x v="7"/>
    <s v="ASUS Zenbook 15 UX534FTC-AA052R Ultra HD Core i7 10510U/16Gb/1Tb SSD/GTX 1650 MAX Q 4Gb/15.6 UHD 3840X2160 Glare/HD IR/Windows 10 Pro/1.6Kg/Royal_Blue/ScreenPad 2.0"/>
    <n v="1"/>
    <m/>
    <m/>
    <x v="232"/>
  </r>
  <r>
    <x v="3"/>
    <x v="7"/>
    <s v="ASUS Zenbook 15 UX534FTC-AA052R Ultra HD Core i7 10510U/16Gb/1Tb SSD/GTX 1650 MAX Q 4Gb/15.6 UHD 3840X2160 Glare/HD IR/Windows 10 Pro/1.6Kg/Royal_Blue/ScreenPad 2.0"/>
    <n v="1"/>
    <m/>
    <m/>
    <x v="232"/>
  </r>
  <r>
    <x v="3"/>
    <x v="7"/>
    <s v="ASUS Zenbook 15 UX534FTC-AA052R Ultra HD Core i7 10510U/16Gb/1Tb SSD/GTX 1650 MAX Q 4Gb/15.6 UHD 3840X2160 Glare/HD IR/Windows 10 Pro/1.6Kg/Royal_Blue/ScreenPad 2.0"/>
    <n v="1"/>
    <m/>
    <m/>
    <x v="232"/>
  </r>
  <r>
    <x v="3"/>
    <x v="7"/>
    <s v="ASUS Zenbook 15 UX534FTC-AA052R Ultra HD Core i7 10510U/16Gb/1Tb SSD/GTX 1650 MAX Q 4Gb/15.6 UHD 3840X2160 Glare/HD IR/Windows 10 Pro/1.6Kg/Royal_Blue/ScreenPad 2.0"/>
    <n v="5"/>
    <m/>
    <m/>
    <x v="232"/>
  </r>
  <r>
    <x v="3"/>
    <x v="7"/>
    <s v="ASUS Zenbook 15 UX534FTC-AA052R Ultra HD Core i7 10510U/16Gb/1Tb SSD/GTX 1650 MAX Q 4Gb/15.6 UHD 3840X2160 Glare/HD IR/Windows 10 Pro/1.6Kg/Royal_Blue/ScreenPad 2.0"/>
    <n v="1"/>
    <m/>
    <m/>
    <x v="232"/>
  </r>
  <r>
    <x v="3"/>
    <x v="7"/>
    <s v="ASUS Zenbook 15 UX534FTC-AA052R Ultra HD Core i7 10510U/16Gb/1Tb SSD/GTX 1650 MAX Q 4Gb/15.6 UHD 3840X2160 Glare/HD IR/Windows 10 Pro/1.6Kg/Royal_Blue/ScreenPad 2.0"/>
    <n v="4"/>
    <m/>
    <m/>
    <x v="232"/>
  </r>
  <r>
    <x v="3"/>
    <x v="7"/>
    <s v="ASUS Zenbook 15 UX534FTC-AA052R Ultra HD Core i7 10510U/16Gb/1Tb SSD/GTX 1650 MAX Q 4Gb/15.6 UHD 3840X2160 Glare/HD IR/Windows 10 Pro/1.6Kg/Royal_Blue/ScreenPad 2.0"/>
    <n v="2"/>
    <m/>
    <m/>
    <x v="232"/>
  </r>
  <r>
    <x v="3"/>
    <x v="7"/>
    <s v="ASUS Zenbook 15 UX534FTC-AA052R Ultra HD Core i7 10510U/16Gb/1Tb SSD/GTX 1650 MAX Q 4Gb/15.6 UHD 3840X2160 Glare/HD IR/Windows 10 Pro/1.6Kg/Royal_Blue/ScreenPad 2.0"/>
    <n v="2"/>
    <m/>
    <m/>
    <x v="232"/>
  </r>
  <r>
    <x v="3"/>
    <x v="7"/>
    <s v="ASUS Zenbook 15 UX534FTC-AA052R Ultra HD Core i7 10510U/16Gb/1Tb SSD/GTX 1650 MAX Q 4Gb/15.6 UHD 3840X2160 Glare/HD IR/Windows 10 Pro/1.6Kg/Royal_Blue/ScreenPad 2.0"/>
    <n v="3"/>
    <m/>
    <m/>
    <x v="232"/>
  </r>
  <r>
    <x v="3"/>
    <x v="7"/>
    <s v="ASUS Zenbook 15 UX534FTC-AA074R Ultra HD Core i7 10510U/16Gb/1Tb SSD/GTX 1650 MAX Q 4Gb/15.6 UHD 3840X2160 Glare/HD IR/Windows 10 Pro/1.6Kg/Royal_Blue/ScreenPad 2.0/Sleeve+USB to RJ45"/>
    <n v="7"/>
    <m/>
    <m/>
    <x v="232"/>
  </r>
  <r>
    <x v="3"/>
    <x v="7"/>
    <s v="ASUS Zenbook 15 UX534FTC-AA074R Ultra HD Core i7 10510U/16Gb/1Tb SSD/GTX 1650 MAX Q 4Gb/15.6 UHD 3840X2160 Glare/HD IR/Windows 10 Pro/1.6Kg/Royal_Blue/ScreenPad 2.0/Sleeve+USB to RJ45"/>
    <n v="1"/>
    <m/>
    <m/>
    <x v="232"/>
  </r>
  <r>
    <x v="3"/>
    <x v="7"/>
    <s v="ASUS Zenbook 15 UX534FTC-AA074R Ultra HD Core i7 10510U/16Gb/1Tb SSD/GTX 1650 MAX Q 4Gb/15.6 UHD 3840X2160 Glare/HD IR/Windows 10 Pro/1.6Kg/Royal_Blue/ScreenPad 2.0/Sleeve+USB to RJ45"/>
    <n v="1"/>
    <m/>
    <m/>
    <x v="232"/>
  </r>
  <r>
    <x v="3"/>
    <x v="7"/>
    <s v="ASUS Zenbook 15 UX534FTC-AA074R Ultra HD Core i7 10510U/16Gb/1Tb SSD/GTX 1650 MAX Q 4Gb/15.6 UHD 3840X2160 Glare/HD IR/Windows 10 Pro/1.6Kg/Royal_Blue/ScreenPad 2.0/Sleeve+USB to RJ45"/>
    <n v="1"/>
    <m/>
    <m/>
    <x v="232"/>
  </r>
  <r>
    <x v="3"/>
    <x v="7"/>
    <s v="ASUS Zenbook 15 UX534FTC-AA074R Ultra HD Core i7 10510U/16Gb/1Tb SSD/GTX 1650 MAX Q 4Gb/15.6 UHD 3840X2160 Glare/HD IR/Windows 10 Pro/1.6Kg/Royal_Blue/ScreenPad 2.0/Sleeve+USB to RJ45"/>
    <n v="10"/>
    <m/>
    <m/>
    <x v="232"/>
  </r>
  <r>
    <x v="3"/>
    <x v="7"/>
    <s v="ASUS Zenbook 15 XMAS UX534FTC-AA061T Ultra HD Core i7 10510U/16Gb/512Gb SSD/GTX 1650 MAX Q 4Gb/15.6 UHD 3840X2160 Glare/HD IR/Windows 10 Home/1.6Kg/Royal_Blue/ScreenPad 2.0"/>
    <n v="34"/>
    <m/>
    <m/>
    <x v="232"/>
  </r>
  <r>
    <x v="3"/>
    <x v="7"/>
    <s v="ASUS Zenbook 15 XMAS UX534FTC-AA061T Ultra HD Core i7 10510U/16Gb/512Gb SSD/GTX 1650 MAX Q 4Gb/15.6 UHD 3840X2160 Glare/HD IR/Windows 10 Home/1.6Kg/Royal_Blue/ScreenPad 2.0"/>
    <n v="33"/>
    <m/>
    <m/>
    <x v="232"/>
  </r>
  <r>
    <x v="3"/>
    <x v="7"/>
    <s v="ASUS Zenbook 15 XMAS UX534FTC-AA061T Ultra HD Core i7 10510U/16Gb/512Gb SSD/GTX 1650 MAX Q 4Gb/15.6 UHD 3840X2160 Glare/HD IR/Windows 10 Home/1.6Kg/Royal_Blue/ScreenPad 2.0"/>
    <n v="1"/>
    <m/>
    <m/>
    <x v="232"/>
  </r>
  <r>
    <x v="3"/>
    <x v="7"/>
    <s v="ASUS Zenbook Flip 14 BTS UM462DA-AI029T AMD R7 3700U/8Gb/512GB SSD Nvme/Vega 8/14.0 FHD 1920x1080 TOUCH IPS Glare/WiFi/BT/FP/Cam/Illum KB/Windows 10 Home/1.4Kg/Grey/Light Grey,BAG,TYPE A TO"/>
    <n v="6"/>
    <m/>
    <m/>
    <x v="233"/>
  </r>
  <r>
    <x v="3"/>
    <x v="7"/>
    <s v="ASUS Zenbook Flip 14 BTS UM462DA-AI029T AMD R7 3700U/8Gb/512GB SSD Nvme/Vega 8/14.0 FHD 1920x1080 TOUCH IPS Glare/WiFi/BT/FP/Cam/Illum KB/Windows 10 Home/1.4Kg/Grey/Light Grey,BAG,TYPE A TO"/>
    <n v="1"/>
    <m/>
    <m/>
    <x v="233"/>
  </r>
  <r>
    <x v="3"/>
    <x v="7"/>
    <s v="ASUS Zenbook Flip 14 BTS UM462DA-AI029T AMD R7 3700U/8Gb/512GB SSD Nvme/Vega 8/14.0 FHD 1920x1080 TOUCH IPS Glare/WiFi/BT/FP/Cam/Illum KB/Windows 10 Home/1.4Kg/Grey/Light Grey,BAG,TYPE A TO"/>
    <n v="3"/>
    <m/>
    <m/>
    <x v="233"/>
  </r>
  <r>
    <x v="3"/>
    <x v="7"/>
    <s v="ASUS Zenbook Flip 14 BTS UM462DA-AI029T AMD R7 3700U/8Gb/512GB SSD Nvme/Vega 8/14.0 FHD 1920x1080 TOUCH IPS Glare/WiFi/BT/FP/Cam/Illum KB/Windows 10 Home/1.4Kg/Grey/Light Grey,BAG,TYPE A TO"/>
    <n v="15"/>
    <m/>
    <m/>
    <x v="233"/>
  </r>
  <r>
    <x v="3"/>
    <x v="7"/>
    <s v="ASUS Zenbook Flip 14 UM462DA-AI028T AMD R5 3500U/8Gb/512GB SSD Nvme/Vega 8/14.0 FHD 1920x1080 TOUCH IPS Glare/WiFi/BT/FP/Cam/Illum KB/Windows 10 Home/1.4Kg/Light Grey"/>
    <n v="8"/>
    <m/>
    <m/>
    <x v="233"/>
  </r>
  <r>
    <x v="3"/>
    <x v="7"/>
    <s v="ASUS Zenbook Flip 14 UM462DA-AI028T AMD R5 3500U/8Gb/512GB SSD Nvme/Vega 8/14.0 FHD 1920x1080 TOUCH IPS Glare/WiFi/BT/FP/Cam/Illum KB/Windows 10 Home/1.4Kg/Light Grey"/>
    <n v="9"/>
    <m/>
    <m/>
    <x v="233"/>
  </r>
  <r>
    <x v="3"/>
    <x v="7"/>
    <s v="ASUS Zenbook Flip 14 UM462DA-AI028T AMD R5 3500U/8Gb/512GB SSD Nvme/Vega 8/14.0 FHD 1920x1080 TOUCH IPS Glare/WiFi/BT/FP/Cam/Illum KB/Windows 10 Home/1.4Kg/Light Grey"/>
    <n v="1"/>
    <m/>
    <m/>
    <x v="233"/>
  </r>
  <r>
    <x v="3"/>
    <x v="7"/>
    <s v="ASUS Zenbook Flip 14 UM462DA-AI028T AMD R5 3500U/8Gb/512GB SSD Nvme/Vega 8/14.0 FHD 1920x1080 TOUCH IPS Glare/WiFi/BT/FP/Cam/Illum KB/Windows 10 Home/1.4Kg/Light Grey"/>
    <n v="11"/>
    <m/>
    <m/>
    <x v="233"/>
  </r>
  <r>
    <x v="3"/>
    <x v="7"/>
    <s v="ASUS Zenbook Flip 14 UM462DA-AI028T AMD R5 3500U/8Gb/512GB SSD Nvme/Vega 8/14.0 FHD 1920x1080 TOUCH IPS Glare/WiFi/BT/FP/Cam/Illum KB/Windows 10 Home/1.4Kg/Light Grey"/>
    <n v="3"/>
    <m/>
    <m/>
    <x v="233"/>
  </r>
  <r>
    <x v="3"/>
    <x v="7"/>
    <s v="ASUS Zenbook Flip 14 UM462DA-AI028T AMD R5 3500U/8Gb/512GB SSD Nvme/Vega 8/14.0 FHD 1920x1080 TOUCH IPS Glare/WiFi/BT/FP/Cam/Illum KB/Windows 10 Home/1.4Kg/Light Grey"/>
    <n v="2"/>
    <m/>
    <m/>
    <x v="233"/>
  </r>
  <r>
    <x v="3"/>
    <x v="7"/>
    <s v="ASUS Zenbook Flip 14 UM462DA-AI028T AMD R5 3500U/8Gb/512GB SSD Nvme/Vega 8/14.0 FHD 1920x1080 TOUCH IPS Glare/WiFi/BT/FP/Cam/Illum KB/Windows 10 Home/1.4Kg/Light Grey"/>
    <n v="1"/>
    <m/>
    <m/>
    <x v="233"/>
  </r>
  <r>
    <x v="3"/>
    <x v="7"/>
    <s v="ASUS Zenbook Flip 14 UX463FA-AI043T i5-10210U/8Gb/256GB SSD Nvme/UMA/14.0 FHD 1920x1080 TOUCH IPS Glare/ScreenPad/WiFi/BT/FP/Cam/Illum KB/Windows 10 Home/1.4Kg/Grey/Sleeve, Stylus, USB3.0 to RJ45 Cabl"/>
    <n v="5"/>
    <m/>
    <m/>
    <x v="234"/>
  </r>
  <r>
    <x v="3"/>
    <x v="7"/>
    <s v="ASUS Zenbook Flip 14 UX463FA-AI043T i5-10210U/8Gb/256GB SSD Nvme/UMA/14.0 FHD 1920x1080 TOUCH IPS Glare/ScreenPad/WiFi/BT/FP/Cam/Illum KB/Windows 10 Home/1.4Kg/Grey/Sleeve, Stylus, USB3.0 to RJ45 Cabl"/>
    <n v="3"/>
    <m/>
    <m/>
    <x v="234"/>
  </r>
  <r>
    <x v="3"/>
    <x v="7"/>
    <s v="ASUS Zenbook Flip 14 UX463FA-AI043T i5-10210U/8Gb/256GB SSD Nvme/UMA/14.0 FHD 1920x1080 TOUCH IPS Glare/ScreenPad/WiFi/BT/FP/Cam/Illum KB/Windows 10 Home/1.4Kg/Grey/Sleeve, Stylus, USB3.0 to RJ45 Cabl"/>
    <n v="4"/>
    <m/>
    <m/>
    <x v="234"/>
  </r>
  <r>
    <x v="3"/>
    <x v="7"/>
    <s v="ASUS Zenbook Flip 14 UX463FA-AI043T i5-10210U/8Gb/256GB SSD Nvme/UMA/14.0 FHD 1920x1080 TOUCH IPS Glare/ScreenPad/WiFi/BT/FP/Cam/Illum KB/Windows 10 Home/1.4Kg/Grey/Sleeve, Stylus, USB3.0 to RJ45 Cabl"/>
    <n v="1"/>
    <m/>
    <m/>
    <x v="234"/>
  </r>
  <r>
    <x v="3"/>
    <x v="7"/>
    <s v="ASUS Zenbook Flip 14 UX463FA-AI043T i5-10210U/8Gb/256GB SSD Nvme/UMA/14.0 FHD 1920x1080 TOUCH IPS Glare/ScreenPad/WiFi/BT/FP/Cam/Illum KB/Windows 10 Home/1.4Kg/Grey/Sleeve, Stylus, USB3.0 to RJ45 Cabl"/>
    <n v="2"/>
    <m/>
    <m/>
    <x v="234"/>
  </r>
  <r>
    <x v="3"/>
    <x v="7"/>
    <s v="ASUS Zenbook Flip 14 UX463FA-AI043T i5-10210U/8Gb/256GB SSD Nvme/UMA/14.0 FHD 1920x1080 TOUCH IPS Glare/ScreenPad/WiFi/BT/FP/Cam/Illum KB/Windows 10 Home/1.4Kg/Grey/Sleeve, Stylus, USB3.0 to RJ45 Cabl"/>
    <n v="2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3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6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5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0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2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0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3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2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3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7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3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2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2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PRO P1440FA-FA1445T Core i7 10510U/16Gb/1Tb HDD+256Gb SSD PCIEG3x2 NVME/14&quot;FHD AG(1920x1080)/1 x VGA/1 x HDMI /RG45/WiFi/BT/Cam/FP/Windows 10 Home/1,6Kg/Grey/MIL-STD 810G"/>
    <n v="3"/>
    <m/>
    <m/>
    <x v="235"/>
  </r>
  <r>
    <x v="3"/>
    <x v="4"/>
    <s v="DELL G3-3590  Core i7-9750H 156'' FHD IPS AG Narrow Border16GB512GB SSDNV GTX 1660 Ti (6GB GDDR6)Linux BlackBacklit Kbrd"/>
    <n v="6"/>
    <m/>
    <m/>
    <x v="82"/>
  </r>
  <r>
    <x v="3"/>
    <x v="4"/>
    <s v="DELL G3-3590 Core i7-9750H  156'' FHD  IPS AG Narrow Border 300 nits 144Hz 16GB256GB SSD Boot Drive + 1TB NV GTX 1660 Ti (6GB GDDR6)  Linux  Black"/>
    <n v="2"/>
    <m/>
    <m/>
    <x v="82"/>
  </r>
  <r>
    <x v="3"/>
    <x v="4"/>
    <s v="DELL G3-3590 Core i7-9750H 156'' FHD  IPS AG Narrow Border 16GB 512GB SSD NV GTX 1660 Ti (6GB GDDR6) Win 10 Home  White"/>
    <n v="1"/>
    <m/>
    <m/>
    <x v="82"/>
  </r>
  <r>
    <x v="3"/>
    <x v="4"/>
    <s v="DELL G3-3590 Core i7-9750H 156'' FHD  IPS AG Narrow Border 8GB 512 SSD GTX 1660 Ti (6GB GDDR6) Win 10 Home Black Backlit Kbrd"/>
    <n v="5"/>
    <m/>
    <m/>
    <x v="82"/>
  </r>
  <r>
    <x v="3"/>
    <x v="4"/>
    <s v="Dell G3-3590 Core i7-9750H 156'' FHD  IPS AG Narrow Border 8GB 512GB SSD NV GTX 1660 Ti (6GB GDDR6) Linux Black Backlit Kbrd"/>
    <n v="4"/>
    <m/>
    <m/>
    <x v="82"/>
  </r>
  <r>
    <x v="3"/>
    <x v="4"/>
    <s v="DELL G5-5590 Core i7-9750H 156'' FHD IPS AG 300 nits 144Hz (GSYNC) 16GB  256GB SSD Boot Drive + 1TB NV RTX 2060 (6GB GDDR6) Backlit Kbrd /Finger Print Win 10 Home Black"/>
    <n v="2"/>
    <m/>
    <m/>
    <x v="84"/>
  </r>
  <r>
    <x v="3"/>
    <x v="4"/>
    <s v="DELL G5-5590 Core i7-9750H 156'' FHD IPS AG 300 nits 16GB 512GB SSD NV RTX 2060 (6GB GDDR6) Backlit Kbrd Finger Print Linux Black"/>
    <n v="3"/>
    <m/>
    <m/>
    <x v="84"/>
  </r>
  <r>
    <x v="3"/>
    <x v="4"/>
    <s v="DELL Inspiron 3593 Core i3-1005G1 156'' FHD AG 4GB256GB SSD Intel UHD 620Linux  Black"/>
    <n v="12"/>
    <m/>
    <m/>
    <x v="69"/>
  </r>
  <r>
    <x v="3"/>
    <x v="4"/>
    <s v="DELL Inspiron 3593 Core i5-1035G1 156'' FHD AG 4GB 1TB NV MX230 with 2GB GDDR5 Linux  Silver"/>
    <n v="37"/>
    <m/>
    <m/>
    <x v="69"/>
  </r>
  <r>
    <x v="3"/>
    <x v="4"/>
    <s v="Dell Inspiron 3593 Core i5-1035G1 156'' FHD AG 4GB 1TB NV MX230 with 2GB GDDR5 Linux Black"/>
    <n v="34"/>
    <m/>
    <m/>
    <x v="69"/>
  </r>
  <r>
    <x v="3"/>
    <x v="4"/>
    <s v="Dell Inspiron 3593 Core i5-1035G1 156'' FHD AG 4GB 1TB NV MX230 with 2GB GDDR5 Win 10 Home Platinum Silver"/>
    <n v="16"/>
    <m/>
    <m/>
    <x v="69"/>
  </r>
  <r>
    <x v="3"/>
    <x v="4"/>
    <s v="DELL Inspiron 3593 Core i5-1035G1 156'' FHD AG 8GB 1TB NV MX230 with 2GB GDDR5 Linux   Silver"/>
    <n v="33"/>
    <m/>
    <m/>
    <x v="69"/>
  </r>
  <r>
    <x v="3"/>
    <x v="4"/>
    <s v="DELL Inspiron 3593 Core i5-1035G1 156'' FHD AG 8GB 1TB NV MX230 with 2GB GDDR5 Linux  Black"/>
    <n v="11"/>
    <m/>
    <m/>
    <x v="69"/>
  </r>
  <r>
    <x v="3"/>
    <x v="4"/>
    <s v="Dell Inspiron 3593 Core i5-1035G1 156'' FHD AG 8GB 256GB SSD NV MX230 with 2GB GDDR5 Win 10 Home Platinum Silver"/>
    <n v="17"/>
    <m/>
    <m/>
    <x v="69"/>
  </r>
  <r>
    <x v="3"/>
    <x v="4"/>
    <s v="DELL Inspiron 3793  Core i5-1035G1 173'' FHD IPS AG 8GB128GB SSD Boot Drive + 1TB NV MX230 with 2GB GDDR5Linux Platinum Silver"/>
    <n v="5"/>
    <m/>
    <m/>
    <x v="71"/>
  </r>
  <r>
    <x v="3"/>
    <x v="4"/>
    <s v="DELL Inspiron 3793 Core i3-1005G1 173'' FHD IPS AG 4GB1TB Intel UHD 620 Win 10 Home  Black"/>
    <n v="1"/>
    <m/>
    <m/>
    <x v="71"/>
  </r>
  <r>
    <x v="3"/>
    <x v="4"/>
    <s v="DELL Inspiron 3793 Core i5-1035G1 173'' FHD IPS AG8GB 256GB SSD NV MX230 with 2GB GDDR5Win 10 HomePlatinum Silver"/>
    <n v="2"/>
    <m/>
    <m/>
    <x v="71"/>
  </r>
  <r>
    <x v="3"/>
    <x v="4"/>
    <s v="DELL Inspiron 3793 Core i5-1035G1 173'' FHD IPS AG8GB128GB SSD Boot Drive + 1TB NV MX230 with 2GB GDDR5LinuxBlack"/>
    <n v="4"/>
    <m/>
    <m/>
    <x v="71"/>
  </r>
  <r>
    <x v="3"/>
    <x v="4"/>
    <s v="DELL Inspiron 3793 Core i7-1065G7 173'' FHD IPS AG8GB512GB SSDNV MX230 with 2GB GDDR5LinuxBlack"/>
    <n v="1"/>
    <m/>
    <m/>
    <x v="71"/>
  </r>
  <r>
    <x v="3"/>
    <x v="4"/>
    <s v="DELL Inspiron 3793 Core i7-1065G7 173'' FHD IPS AG8GB512GB SSDNV MX230 with 2GB GDDR5Win 10 Home Black"/>
    <n v="2"/>
    <m/>
    <m/>
    <x v="71"/>
  </r>
  <r>
    <x v="3"/>
    <x v="4"/>
    <s v="DELL Inspiron 5490 Core i5-10210U 14.0 FHD AG IPS Narrow Border8GB256GB SSDIntel HD 620Win 10 Home Platinum Silver"/>
    <n v="13"/>
    <m/>
    <m/>
    <x v="73"/>
  </r>
  <r>
    <x v="3"/>
    <x v="4"/>
    <s v="DELL Inspiron 5490 Core i7-10510U 14.0 FHD AG IPS Narrow Border8GB 512GB SSDNV MX230 with 2GB GDDR5Win 10 Home Platinum Silver"/>
    <n v="2"/>
    <m/>
    <m/>
    <x v="73"/>
  </r>
  <r>
    <x v="3"/>
    <x v="4"/>
    <s v="DELL Inspiron 5490 Core i7-10510U 14.0 FHD AG IPS Narrow Border8GB512GB SSDNV MX230 with 2GB GDDR5Linux Platinum Silver"/>
    <n v="11"/>
    <m/>
    <m/>
    <x v="73"/>
  </r>
  <r>
    <x v="3"/>
    <x v="4"/>
    <s v="DELL Inspiron 5593 Core i3-1005G1  156'' FHD IPS AG Narrow Border 4GB 256GB SSDUHD 620 Win 10 Home  Silver"/>
    <n v="34"/>
    <m/>
    <m/>
    <x v="75"/>
  </r>
  <r>
    <x v="3"/>
    <x v="4"/>
    <s v="DELL Inspiron 5593 Core i3-1005G1 156'' FHD IPS AG Narrow Border 4GB 256GB SSDIntel UHD  620Linux Silver"/>
    <n v="47"/>
    <m/>
    <m/>
    <x v="75"/>
  </r>
  <r>
    <x v="3"/>
    <x v="4"/>
    <s v="DELL Inspiron 5593 Core i5-1035G1  156'' FHD IPS AG Narrow Border8GB 512GB SSD NV MX230 (2GB GDDR5) Linux   Silver"/>
    <n v="9"/>
    <m/>
    <m/>
    <x v="75"/>
  </r>
  <r>
    <x v="3"/>
    <x v="4"/>
    <s v="DELL Inspiron 5593 Core i7-1065G7  156'' FHD IPS AG Narrow Border8GB512GB SSD NV MX230 (4GB GDDR5) Win 10 Home Silver"/>
    <n v="1"/>
    <m/>
    <m/>
    <x v="75"/>
  </r>
  <r>
    <x v="3"/>
    <x v="4"/>
    <s v="Dell Inspiron 5593 Core i7-1065G7 156'' FHD IPS AG Narrow Border 8GB 512GB SSD NV MX230 (4GB GDDR5) Linux Silver"/>
    <n v="1"/>
    <m/>
    <m/>
    <x v="75"/>
  </r>
  <r>
    <x v="3"/>
    <x v="4"/>
    <s v="DELL Inspiron 7490  Core i5-10210U 14.0 FHD  300nits 8GB 512GB SSD NV MX250 2GB GDDR5  Win 10 Home  Silver"/>
    <n v="4"/>
    <m/>
    <m/>
    <x v="78"/>
  </r>
  <r>
    <x v="3"/>
    <x v="4"/>
    <s v="DELL Inspiron 7490  Core i7-10510U  14.0 FHD  300nits 16GB 512GB SSDNV MX250  2GB GDDR5 Win 10 Home  Silver"/>
    <n v="1"/>
    <m/>
    <m/>
    <x v="78"/>
  </r>
  <r>
    <x v="3"/>
    <x v="4"/>
    <s v="DELL Inspiron 7490 Core i5-10210U 14.0 FHD  300nits  8GB 256GB SSD Intel HD 620  Win 10 Home  Silver"/>
    <n v="3"/>
    <m/>
    <m/>
    <x v="78"/>
  </r>
  <r>
    <x v="3"/>
    <x v="4"/>
    <s v="Dell Latitude 3400 CTO"/>
    <n v="7"/>
    <m/>
    <m/>
    <x v="95"/>
  </r>
  <r>
    <x v="3"/>
    <x v="4"/>
    <s v="Dell Latitude 3400 CTO"/>
    <n v="14"/>
    <m/>
    <m/>
    <x v="95"/>
  </r>
  <r>
    <x v="3"/>
    <x v="4"/>
    <s v="Dell Latitude 5501Core i7-9850H (26GHz) 156&quot; FullHD WVA Antiglare 16GB (1x16GB) DDR4 256GB SSD+1TB (7200 rpm) Intel UHD 630 FPR TPM vPro 4 cell (68Whr) W10 Pro 3years NBD"/>
    <n v="4"/>
    <m/>
    <m/>
    <x v="91"/>
  </r>
  <r>
    <x v="3"/>
    <x v="4"/>
    <s v="Dell Vostro 3490 Core i5-10210U (16GHz) 140'' FullHD WVA Antiglare 8GB (1x8GB) DDR4 256GB SSD Intel UHD Graphics TPM 3 cell (42 WHr) Linux 1year NBD"/>
    <n v="26"/>
    <m/>
    <m/>
    <x v="96"/>
  </r>
  <r>
    <x v="3"/>
    <x v="4"/>
    <s v="Dell Vostro 3490 Core i5-10210U (16GHz) 140'' FullHD WVA Antiglare 8GB (1x8GB) DDR4 256GB SSD Intel UHD Graphics TPM 3 cell (42 WHr) W10 Pro 1year NBD"/>
    <n v="17"/>
    <m/>
    <m/>
    <x v="96"/>
  </r>
  <r>
    <x v="3"/>
    <x v="4"/>
    <s v="Dell Vostro 3590 Core i5-10210U (16GHz) 156'' FullHD Antiglare 8GB (1x8GB) DDR4 1TB (5400 rpm) Intel UHD Graphics TPM 3 cell (42 WHr) Linux 1year NBD"/>
    <n v="19"/>
    <m/>
    <m/>
    <x v="99"/>
  </r>
  <r>
    <x v="3"/>
    <x v="4"/>
    <s v="Dell Vostro 3590 Core i5-10210U (16GHz) 156'' FullHD Antiglare 8GB (1x8GB) DDR4 1TB (5400 rpm) Intel UHD Graphics TPM 3 cell (42 WHr) W10 Pro 1year NBD"/>
    <n v="1"/>
    <m/>
    <m/>
    <x v="99"/>
  </r>
  <r>
    <x v="3"/>
    <x v="4"/>
    <s v="Dell Vostro 3590 Core i5-10210U (16GHz) 156'' FullHD Antiglare 8GB (1x8GB) DDR4 256GB SSD Intel UHD Graphics TPM 3 cell (42 WHr) Linux 1year NBD"/>
    <n v="2"/>
    <m/>
    <m/>
    <x v="99"/>
  </r>
  <r>
    <x v="3"/>
    <x v="4"/>
    <s v="Dell Vostro 3590 Core i5-10210U (16GHz) 156'' FullHD Antiglare 8GB (1x8GB) DDR4 256GB SSD Intel UHD Graphics TPM 3 cell (42 WHr) W10 Pro 1year NBD"/>
    <n v="3"/>
    <m/>
    <m/>
    <x v="99"/>
  </r>
  <r>
    <x v="3"/>
    <x v="4"/>
    <s v="Dell Vostro 3590 Core i5-10210U (16GHz) 156'' FullHD Antiglare 8GB (1x8GB) DDR4 256GB SSD Radeon 610 2GB GDDR5 TPM 3 cell (42 WHr) W10 Pro 1year NBD"/>
    <n v="20"/>
    <m/>
    <m/>
    <x v="99"/>
  </r>
  <r>
    <x v="3"/>
    <x v="4"/>
    <s v="DELL XPS 13 7390  Core i5-10210U  13.3&quot; FHD  InfinityEdge Non-Touch 8GB 512GB SSD Intel UHD Win 10 Home  Silver"/>
    <n v="1"/>
    <m/>
    <m/>
    <x v="77"/>
  </r>
  <r>
    <x v="3"/>
    <x v="4"/>
    <s v="DELL XPS 13 7390  Core i5-10210U 13.3&quot; FHD  InfinityEdge Non-Touch 8GB 256GB SSD Intel UHD Win 10 Home  Silver"/>
    <n v="3"/>
    <m/>
    <m/>
    <x v="77"/>
  </r>
  <r>
    <x v="3"/>
    <x v="4"/>
    <s v="Latitude 3190 2in1 BTO Configuration"/>
    <n v="100"/>
    <m/>
    <m/>
    <x v="236"/>
  </r>
  <r>
    <x v="3"/>
    <x v="4"/>
    <s v="Latitude 3301 Core i5-8265U (16GHz) 133&quot; FullHD Antiglare 8GB LPDDR3 only 256GB SSD Intel UHD 620 TPM SSD M.2 PCIe class 35 Aluminium cover4 cell (45 WHr) W10 Pro 1y NBD"/>
    <n v="2"/>
    <m/>
    <m/>
    <x v="94"/>
  </r>
  <r>
    <x v="3"/>
    <x v="4"/>
    <s v="Latitude 3400 Core i3-8145U (21GHz) 140&quot; FullHD Antiglare 8GB (1x8GB) DDR4 256GB SSD Intel UHD 620 TPM 4 cell (56 WHr) Linux 1 year NBD"/>
    <n v="5"/>
    <m/>
    <m/>
    <x v="95"/>
  </r>
  <r>
    <x v="3"/>
    <x v="4"/>
    <s v="Latitude 3400 Core i3-8145U (21GHz) 140&quot; FullHD Antiglare 8GB (1x8GB) DDR4 256GB SSD Intel UHD 620 TPM 4 cell (56 WHr) W10 Pro 1 year NBD"/>
    <n v="9"/>
    <m/>
    <m/>
    <x v="95"/>
  </r>
  <r>
    <x v="3"/>
    <x v="4"/>
    <s v="Latitude 3400 Core i5-8265U (16GHz) 140&quot; FullHD Antiglare 8GB (1x8GB) DDR4 1TB (5400 rpm) Intel UHD 620TPM 3 cell (42 WHr) W10 Pro 1 year NBD"/>
    <n v="5"/>
    <m/>
    <m/>
    <x v="95"/>
  </r>
  <r>
    <x v="3"/>
    <x v="4"/>
    <s v="Latitude 3400 Core i5-8265U (16GHz) 140&quot; FullHD Antiglare 8GB (1x8GB) DDR4 256GB SSD Intel UHD 620 TPM 4 cell (56 WHr) W10 Pro 1 year NBD"/>
    <n v="39"/>
    <m/>
    <m/>
    <x v="95"/>
  </r>
  <r>
    <x v="3"/>
    <x v="4"/>
    <s v="Latitude 3500 Core i3-8145U (21GHz) 156'' FullHD Antiglare 8GB (1x8GB) DDR4 256GB SSD Intel UHD 620 TPM 4 cell (56 WHr) W10 Pro 1 year NBD"/>
    <n v="1"/>
    <m/>
    <m/>
    <x v="98"/>
  </r>
  <r>
    <x v="3"/>
    <x v="4"/>
    <s v="Latitude 3500 Core i3-8145U (21GHz) 156'' FullHD Antiglare 8GB (1x8GB) DDR4 256GB SSD Intel UHD 620 TPM 4 cell (56 WHr)Linux 1 year NBD"/>
    <n v="26"/>
    <m/>
    <m/>
    <x v="98"/>
  </r>
  <r>
    <x v="3"/>
    <x v="4"/>
    <s v="Latitude 3500 Core i5-8265U (16GHz) 156'' FullHD Antiglare 8GB (1x8GB) DDR4 256GB SSD Intel UHD 620 TPM 4 cell (56 WHr) W10 Pro 1 year NBD"/>
    <n v="6"/>
    <m/>
    <m/>
    <x v="98"/>
  </r>
  <r>
    <x v="3"/>
    <x v="4"/>
    <s v="Latitude 5300 Core i5-8265U (16GHz) 133&quot; FullHD WVA Antiglare 8GB (1x8GB) DDR4 512GB SSD Intel UHD 620 FPRTPM 4 cell (60Whr)3 years NBD W10 Pro"/>
    <n v="3"/>
    <m/>
    <m/>
    <x v="237"/>
  </r>
  <r>
    <x v="3"/>
    <x v="4"/>
    <s v="Latitude 5300 Core i5-8265U (16GHz)133&quot; FullHD WVA Antiglare 8GB (1x8GB) DDR4 256GB SSD Intel UHD 620 TPM 4 cell (60Whr)3 years NBD Linux"/>
    <n v="1"/>
    <m/>
    <m/>
    <x v="237"/>
  </r>
  <r>
    <x v="3"/>
    <x v="4"/>
    <s v="Latitude 5300 Core i5-8265U (16GHz)133&quot; FullHD WVA Antiglare 8GB (1x8GB) DDR4 256GB SSD Intel UHD 620 TPM 4 cell (60Whr)3 years NBD W10 Pro"/>
    <n v="20"/>
    <m/>
    <m/>
    <x v="237"/>
  </r>
  <r>
    <x v="3"/>
    <x v="4"/>
    <s v="Latitude 5300 Core i7-8665U (18GHz) 133&quot; FullHD WVA Antiglare 16GB (1x16GB) DDR4 512GB SSD Intel UHD 620 FPR TPM vPro 4 cell (60Whr)3 years NBD W10 Pro"/>
    <n v="10"/>
    <m/>
    <m/>
    <x v="237"/>
  </r>
  <r>
    <x v="3"/>
    <x v="4"/>
    <s v="Latitude 5400 Core i5-8250U (16GHz) 8GB (1x8GB) DDR4 140&quot; FullHD WVA Antiglare 512GB SSD Intel UHD 620 FPR TPM 4 cell (68Whr) W10Pro 3 years NBD"/>
    <n v="4"/>
    <m/>
    <m/>
    <x v="90"/>
  </r>
  <r>
    <x v="3"/>
    <x v="4"/>
    <s v="Latitude 5400 Core i5-8265U (16GHz) 140&quot; FullHD WVA Antiglare 8GB (1x8GB) DDR4 256GB SSD Intel UHD 620 TPM4 cell (68Whr) Linux 3y NBD"/>
    <n v="15"/>
    <m/>
    <m/>
    <x v="90"/>
  </r>
  <r>
    <x v="3"/>
    <x v="4"/>
    <s v="Latitude 5400 Core i7-8650U (19GHz) 16GB (1x16GB) DDR4 140&quot; FullHD WVA Antiglare 512GB SSD Intel UHD 620 FPR TPM vPro4 cell (68Whr) W10Pro 3 years NBD"/>
    <n v="11"/>
    <m/>
    <m/>
    <x v="90"/>
  </r>
  <r>
    <x v="3"/>
    <x v="4"/>
    <s v="Latitude 5401 Core i5-9300H (23GHz) 140&quot; FullHD WVA Antiglare 8GB (1x8GB) DDR4 256GB SSD Intel UHD 630 FPR TPM 3y NBD 4 cell (68Whr) Thunderbolt 3 W10 Pro"/>
    <n v="38"/>
    <m/>
    <m/>
    <x v="238"/>
  </r>
  <r>
    <x v="3"/>
    <x v="4"/>
    <s v="Latitude 5401 Core i5-9300H (23GHz) 140&quot; FullHD WVA Antiglare 8GB (1x8GB) DDR4 256GB SSDIntel UHD 630 TPM 3y NBD  4 cell (68Whr) Thunderbolt 3 Linux"/>
    <n v="39"/>
    <m/>
    <m/>
    <x v="238"/>
  </r>
  <r>
    <x v="3"/>
    <x v="4"/>
    <s v="Latitude 5401 Core i5-9300H (23GHz) 140&quot; FullHD WVA Antiglare 8GB (1x8GB) DDR4 512GB SSD Intel UHD 630 TPM 3y NBD 4 cell (68Whr) Thunderbolt 3 W10 Pro"/>
    <n v="19"/>
    <m/>
    <m/>
    <x v="238"/>
  </r>
  <r>
    <x v="3"/>
    <x v="4"/>
    <s v="Latitude 5401 Core i5-9400H (25GHz) 140&quot; FullHD WVA Antiglare 8GB (1x8GB) DDR4 256GB SSD GF MX150 (2GB) TPM 3y NBD vPro 4 cell (68Whr) Thunderbolt 3 Linux"/>
    <n v="5"/>
    <m/>
    <m/>
    <x v="238"/>
  </r>
  <r>
    <x v="3"/>
    <x v="4"/>
    <s v="Latitude 5401 Core i7-9850H (26GHz) 140&quot; FullHD WVA Antiglare16GB (1x16GB) DDR4 512GB SSD GF MX150 (2GB) TPM vPro 4 cell (68Whr) Thunderbolt 3 W10 Pro"/>
    <n v="14"/>
    <m/>
    <m/>
    <x v="238"/>
  </r>
  <r>
    <x v="3"/>
    <x v="4"/>
    <s v="Latitude 5500 Core i5-8265U (16GHz) 156&quot; FullHD WVA Antiglare 8GB (1x8GB) DDR4 256GB SSD Intel UHD 620 4 cell (68Whr) TPM 3 years NBD Linux"/>
    <n v="1"/>
    <m/>
    <m/>
    <x v="104"/>
  </r>
  <r>
    <x v="3"/>
    <x v="4"/>
    <s v="Latitude 5500 Core i5-8265U (16GHz) 156&quot; FullHD WVA Antiglare 8GB (1x8GB) DDR4 256GB SSD Intel UHD 620 4 cell (68Whr)TPM 3 years NBD W10 Pro"/>
    <n v="42"/>
    <m/>
    <m/>
    <x v="104"/>
  </r>
  <r>
    <x v="3"/>
    <x v="4"/>
    <s v="Latitude 5500 Core i5-8265U (16GHz) 156&quot; FullHD WVA Antiglare 8GB (1x8GB) DDR4 512GB SSD Intel UHD 620 4 cell (68Whr) FPR TPM 3 years NBD W10 Pro"/>
    <n v="11"/>
    <m/>
    <m/>
    <x v="104"/>
  </r>
  <r>
    <x v="3"/>
    <x v="4"/>
    <s v="Latitude 5500 Core i5-8365U (16GHz)156&quot; FullHD WVA Antiglare8GB (1x8GB) DDR4512GB SSDIntel UHD 620FPRTPMvProThunderbolt 3 Aluminium coverSSD PCIe NVMe class 354 cell (68Whr) W10 Pro 3 years NBD"/>
    <n v="4"/>
    <m/>
    <m/>
    <x v="104"/>
  </r>
  <r>
    <x v="3"/>
    <x v="4"/>
    <s v="Latitude 5500 Core i7-8665U (18GHz) 156&quot; FullHD WVA Antiglare 16GB (1x16GB) DDR4 512GB SSD Intel UHD 620 4 cell (68Whr)FPR TPM vProThunderbolt 3/3 years NBD W10 Pro"/>
    <n v="4"/>
    <m/>
    <m/>
    <x v="104"/>
  </r>
  <r>
    <x v="3"/>
    <x v="4"/>
    <s v="Latitude 5500 Core i7-8665U (18GHz)156&quot; FullHD WVA Antiglare16GB (1x16GB) DDR4 512GB SSD Radeon 540X (2GB) 4 cell (68Whr) TPM vProThunderbolt 3/3 years NBD W10 Pro"/>
    <n v="2"/>
    <m/>
    <m/>
    <x v="104"/>
  </r>
  <r>
    <x v="3"/>
    <x v="4"/>
    <s v="Latitude 5501 Core i5-9300H (23GHz) 156&quot; FullHD WVA Antiglare 8GB (1x8GB) DDR4 256GB SSD+1TB (7200 rpm) Intel UHD 6304cell (68Whr)3y NBDFPR TPMW10 Pro"/>
    <n v="1"/>
    <m/>
    <m/>
    <x v="91"/>
  </r>
  <r>
    <x v="3"/>
    <x v="4"/>
    <s v="Latitude 5501 Core i5-9300H (23GHz) 156&quot; FullHD WVA Antiglare 8GB (1x8GB) DDR4 256GB SSDIntel UHD 630 4 cell (68Whr)3 years NBD FPR TPM W10 Pro"/>
    <n v="3"/>
    <m/>
    <m/>
    <x v="91"/>
  </r>
  <r>
    <x v="3"/>
    <x v="4"/>
    <s v="Latitude 5501 Core i5-9400H (25GHz) 156&quot; FullHD WVA Antiglare 8GB (1x8GB) DDR4 256GB SSD GF MX150 (2GB) 4 cell (68Whr)3 years NBD FPR TPM vPro W10 Pro"/>
    <n v="14"/>
    <m/>
    <m/>
    <x v="91"/>
  </r>
  <r>
    <x v="3"/>
    <x v="4"/>
    <s v="Latitude 5501Core i5-9300H (23GHz) 156&quot; FullHD WVA Antiglare 8GB (1x8GB) DDR4 256GB SSD Intel UHD 630 4 cell (68Whr)3 years NBD TPM Linux"/>
    <n v="12"/>
    <m/>
    <m/>
    <x v="91"/>
  </r>
  <r>
    <x v="3"/>
    <x v="4"/>
    <s v="Latitude 5510 Core i5-10210U (16GHz) 156&quot; FullHD WVA Antiglare 8GB (1x8GB) DDR4 256GB SSD Intel UHD 620 FPRTPM 4 cell (68Whr) W10 Pro 3y NBD"/>
    <n v="6"/>
    <m/>
    <m/>
    <x v="105"/>
  </r>
  <r>
    <x v="3"/>
    <x v="4"/>
    <s v="Latitude 5510 Core i7-10810U (11GHz) 156&quot; FullHD WVA Antiglare 300nits 16GB (1x16GB) DDR4 512GB SSD Intel UHD 620 FPR Smart Card TPM vPro 4 cell (68Whr) W10 Pro 3y NBD"/>
    <n v="1"/>
    <m/>
    <m/>
    <x v="105"/>
  </r>
  <r>
    <x v="3"/>
    <x v="4"/>
    <s v="Latitude 5511 Core i7-10850H (27GHz) 156&quot; FullHD WVA Antiglare 300nits16GB (1x16GB) DDR4 512GB SSD Intel UHD Graphics FPR TPM 6 cell (97Whr) W10 Pro 3y NBD"/>
    <n v="3"/>
    <m/>
    <m/>
    <x v="239"/>
  </r>
  <r>
    <x v="3"/>
    <x v="4"/>
    <s v="Latitude 7300 Core i5-8265U (16GHz) 133&quot; FullHD WVA Antiglare 8GB (1x8GB) DDR4 256GB SSD Intel UHD 620 TPM 4 cell (60Whr)3 years NBD Linux"/>
    <n v="1"/>
    <m/>
    <m/>
    <x v="107"/>
  </r>
  <r>
    <x v="3"/>
    <x v="4"/>
    <s v="Latitude 7300 Core i5-8265U (16GHz) 133&quot; FullHD WVA Antiglare 8GB (1x8GB) DDR4 256GB SSDIntel UHD 620 TPM 4 cell (60Whr)3 years NBD W10 Pro"/>
    <n v="16"/>
    <m/>
    <m/>
    <x v="107"/>
  </r>
  <r>
    <x v="3"/>
    <x v="4"/>
    <s v="Latitude 7300 Core i7-8665U (18GHz) 133&quot; FullHD WVA Antiglare 16GB (1x16GB) DDR4 512GB SSD Intel UHD 620 FPR TPM vPro 4 cell (60Whr)3 years NBD W10 Pro"/>
    <n v="18"/>
    <m/>
    <m/>
    <x v="107"/>
  </r>
  <r>
    <x v="3"/>
    <x v="4"/>
    <s v="Latitude 7310 Core i7-10610U (18GHz) 133&quot; FullHD WVA Antiglare 16GB LPDDR4 512GB SSD Intel UHD 620Aluminium coverThunderbolt 3FPRTPM4 cell (52Whr) W10 Pro 3y NBD"/>
    <n v="1"/>
    <m/>
    <m/>
    <x v="240"/>
  </r>
  <r>
    <x v="3"/>
    <x v="4"/>
    <s v="Latitude 7400 Core i5-8265U (16GHz) 140&quot; FullHD WVA Antiglare 8GB (1x8GB) DDR4 256GB SSD Intel UHD 620 FPR TPM 4 cell (60Whr)3 years NBD W10 Pro"/>
    <n v="3"/>
    <m/>
    <m/>
    <x v="108"/>
  </r>
  <r>
    <x v="3"/>
    <x v="4"/>
    <s v="Latitude 7400 Core i5-8265U (16GHz) 140&quot; FullHD WVA Antiglare 8GB (1x8GB) DDR4 256GB SSD Intel UHD 620 TPM 4 cell (60Whr)3 years NBD Linux"/>
    <n v="4"/>
    <m/>
    <m/>
    <x v="108"/>
  </r>
  <r>
    <x v="3"/>
    <x v="4"/>
    <s v="Latitude 7400 Core i5-8265U (16GHz) 140&quot; FullHD WVA Antiglare 8GB (1x8GB) DDR4 512GB SSD Intel UHD 620 TPM 4 cell (60Whr)3 years NBD W10 Pro"/>
    <n v="5"/>
    <m/>
    <m/>
    <x v="108"/>
  </r>
  <r>
    <x v="3"/>
    <x v="4"/>
    <s v="Latitude 7400 Core i7-8665U (18GHz) 140&quot; FullHD WVA Antiglare 16GB (1x16GB) DDR4 512GB SSD Intel UHD 620 FPR TPM vPro4 cell (60Whr)3 years NBD W10 Pro"/>
    <n v="1"/>
    <m/>
    <m/>
    <x v="108"/>
  </r>
  <r>
    <x v="3"/>
    <x v="4"/>
    <s v="Latitude 7410 Core i5-10210U (16GHz) 140&quot; FullHD WVA Antiglare 8GB LPDDR4 256GB SSD Intel UHD 620 Thunderbolt 3TPM4 cell (52Whr) W10 Pro 3y NBD"/>
    <n v="1"/>
    <m/>
    <m/>
    <x v="109"/>
  </r>
  <r>
    <x v="3"/>
    <x v="4"/>
    <s v="Latitude 7410 Core i7-10610U (18GHz) 140&quot; 4K UHD (3840 x 2160) WVA Antiglare 16GB LPDDR4 1TB SSD Intel UHD 620Aluminium cover Thunderbolt 3 IR CamTPM vPro6 cell (68Whr) W10 Pro 3y NBD"/>
    <n v="1"/>
    <m/>
    <m/>
    <x v="109"/>
  </r>
  <r>
    <x v="3"/>
    <x v="4"/>
    <s v="Latitude 7410 Core i7-10610U (18GHz) 140&quot; FullHD WVA Antiglare 16GB LPDDR4 512GB SSD Intel UHD 620 Aluminium cover Thunderbolt 3TPM6 cell (68Whr) W10 Pro 3y NBD"/>
    <n v="2"/>
    <m/>
    <m/>
    <x v="109"/>
  </r>
  <r>
    <x v="3"/>
    <x v="4"/>
    <s v="Latitude 7410 Core i7-10610U (18GHz) 140&quot; FullHD WVA Antiglare 16GB LPDDR4 512GB SSD Intel UHD 620 Thunderbolt 3FPR TPM4 cell (52Whr) W10 Pro 3y NBD"/>
    <n v="3"/>
    <m/>
    <m/>
    <x v="109"/>
  </r>
  <r>
    <x v="3"/>
    <x v="4"/>
    <s v="Precision 5540 Core i9-9880H (23GHz) Ultrasharp 156&quot; IGZO UHD (3840x2160) Touch 16GB (1x16GB)DDR4 512GB SSD (M.2 PCIe) Nvidia Quadro T2000 (4GB DDR5) FPR TPM vPro6 cell (97WHr) W10 Pro 3yNBD"/>
    <n v="2"/>
    <m/>
    <m/>
    <x v="241"/>
  </r>
  <r>
    <x v="3"/>
    <x v="4"/>
    <s v="Precision 5550 Core i7-10875H (23GHz) 156&quot; FullHD  WVA Antiglare 16:10 16GB (2x8GB) DDR4 1TB SSD Nvidia Quadro T2000 (4GB DDR5) FPR TPMvPro 6 cell (86WHr) W10 Pro 3y NBD"/>
    <n v="1"/>
    <m/>
    <m/>
    <x v="242"/>
  </r>
  <r>
    <x v="3"/>
    <x v="4"/>
    <s v="Precision 7740 Core i9-9880H (23GHz) Ultrasharp 173&quot; FullHD IPS Antiglare16GB (2x8GB) DDR4512GB SSDNV RTX3000 (6GB DDR5)Smart CardFPR TPM2xThunderbolt 3 IR Cam6cellW10 Pro3y NBD"/>
    <n v="1"/>
    <m/>
    <m/>
    <x v="243"/>
  </r>
  <r>
    <x v="3"/>
    <x v="4"/>
    <s v="Vostro 3490 Core i3-10110U (21GHz) 140'' FullHD WVA Antiglare 8GB (1x8GB) DDR4 256GB SSD Intel UHD Graphics TPM 3 cell (42 WHr) W10 Pro 1 year NBD"/>
    <n v="27"/>
    <m/>
    <m/>
    <x v="96"/>
  </r>
  <r>
    <x v="3"/>
    <x v="4"/>
    <s v="Vostro 3491 Core i5-1035G1 (10GHz) 140'' FullHD WVA Antiglare 8GB (1x8GB) DDR4 256GB SSD GF MX230 (2GB) TPM 3 cell (42 WHr) Linux 1 year NBD"/>
    <n v="2"/>
    <m/>
    <m/>
    <x v="97"/>
  </r>
  <r>
    <x v="3"/>
    <x v="4"/>
    <s v="Vostro 3491 Core i5-1035G1 (10GHz) 140'' FullHD WVA Antiglare 8GB (1x8GB) DDR4 256GB SSD Intel UHD Graphics TPM 3 cell (42 WHr) Linux 1 yNBD"/>
    <n v="9"/>
    <m/>
    <m/>
    <x v="97"/>
  </r>
  <r>
    <x v="3"/>
    <x v="4"/>
    <s v="Vostro 3491 Core i5-1035G1 (10GHz) 140'' FullHD WVA Antiglare 8GB (1x8GB) DDR4 256GB SSD Intel UHD Graphics TPM 3 cell (42 WHr) W10 Pro 1 yNBD"/>
    <n v="6"/>
    <m/>
    <m/>
    <x v="97"/>
  </r>
  <r>
    <x v="3"/>
    <x v="4"/>
    <s v="Vostro 3491 Core i5-1035G1 (10GHz) 140'' FullHD WVA Antiglare 8GB (1x8GB) DDR4 256GB SSD+1TB (7200 rpm) GF MX230 (2GB) TPM 3 cell (42 WHr) Linux 1 year NBD"/>
    <n v="3"/>
    <m/>
    <m/>
    <x v="97"/>
  </r>
  <r>
    <x v="3"/>
    <x v="4"/>
    <s v="Vostro 3591 Core i5-1035G1 (10GHz) 156'' FullHD Antiglare 8GB (1x8GB) DDR4 256GB SSD GF MX230 (2GB) TPM 3 cell (42 WHr) Linux 1 year NBD"/>
    <n v="4"/>
    <m/>
    <m/>
    <x v="100"/>
  </r>
  <r>
    <x v="3"/>
    <x v="4"/>
    <s v="Vostro 3591 Core i5-1035G1 (10GHz) 156'' FullHD Antiglare 8GB (1x8GB) DDR4 256GB SSD GF MX230 (2GB)TPM 3 cell (42 WHr) W10 Pro 1 year NBD"/>
    <n v="17"/>
    <m/>
    <m/>
    <x v="100"/>
  </r>
  <r>
    <x v="3"/>
    <x v="4"/>
    <s v="Vostro 3591 Core i5-1035G1 (10GHz) 156'' FullHD Antiglare 8GB (1x8GB) DDR4 256GB SSD Intel UHD Graphics TPM 3 cell (42 WHr) Linux 1 year NBD"/>
    <n v="6"/>
    <m/>
    <m/>
    <x v="100"/>
  </r>
  <r>
    <x v="3"/>
    <x v="4"/>
    <s v="Vostro 3591 Core i5-1035G1 (10GHz) 156'' FullHD Antiglare 8GB (1x8GB) DDR4 256GB SSD Intel UHD Graphics TPM 3 cell (42 WHr) W10 Pro 1 year NBD"/>
    <n v="2"/>
    <m/>
    <m/>
    <x v="100"/>
  </r>
  <r>
    <x v="3"/>
    <x v="4"/>
    <s v="Vostro 5391 Core i5-10210U (16GHz) 133'' FullHD WVA True Life 8GB LPDDR3 256GB SSD GF MX250 (2GB) 4 cell (45 WHr) TPM W10 Pro1 year NBD"/>
    <n v="7"/>
    <m/>
    <m/>
    <x v="244"/>
  </r>
  <r>
    <x v="3"/>
    <x v="4"/>
    <s v="Vostro 5391 Core i5-10210U (16GHz) 133'' FullHD WVA True Life 8GB LPDDR3 256GB SSD Intel UHD Graphics 4 cell (45 WHr)TPM W10 Pro 1 year NBD"/>
    <n v="7"/>
    <m/>
    <m/>
    <x v="244"/>
  </r>
  <r>
    <x v="3"/>
    <x v="4"/>
    <s v="Vostro 5490 Core i3-10110U (21GHz) 140'' FullHD WVA Antiglare 4GB LPDDR4 128GB SSD Intel UHD Graphics 3 cell (42 WHr)TPM Linux 1 year NBD"/>
    <n v="7"/>
    <m/>
    <m/>
    <x v="103"/>
  </r>
  <r>
    <x v="3"/>
    <x v="4"/>
    <s v="Vostro 5490 Core i5-10210U (16GHz) 140'' FullHD WVA Antiglare 8GB LPDDR4 256GB SSD Intel UHD Graphics 3 cell (42 WHr)TPM Linux 1 year NBD"/>
    <n v="24"/>
    <m/>
    <m/>
    <x v="103"/>
  </r>
  <r>
    <x v="3"/>
    <x v="4"/>
    <s v="Vostro 5490 Core i7-10510U (1.8GHz) 140'' FullHD WVA Antiglare 8GB LPDDR4 512GB SSDGF MX250 (2GB)3 cell (42 WHr)TPMW10 Pro1 year NBD"/>
    <n v="18"/>
    <m/>
    <m/>
    <x v="103"/>
  </r>
  <r>
    <x v="3"/>
    <x v="4"/>
    <s v="Vostro 5590 Core i5-10210U (16GHz) 156&quot; FullHD WVA Antiglare 8GB LPDDR4 256GB SSD Intel UHD Graphics 3 cell (42 WHr) TPM Linux 1 year NBD"/>
    <n v="33"/>
    <m/>
    <m/>
    <x v="93"/>
  </r>
  <r>
    <x v="3"/>
    <x v="4"/>
    <s v="Vostro 5590 Core i7-10510U (1.8GHz) 156&quot; FullHD WVA Antiglare 8GB LPDDR4 512GB SSD GF MX250 (2GB) 3 cell (42 WHr) TPM W10 Pro 1 year NBD"/>
    <n v="22"/>
    <m/>
    <m/>
    <x v="93"/>
  </r>
  <r>
    <x v="3"/>
    <x v="4"/>
    <s v="Vostro 7590 Core i5-9300H (23GHz) 156'' FullHD WVA Antiglare8GB (1x8GB) DDR4 256GB SSD GTX 1050 (3GB DDR5)3 cell (56 WHr)1 year NBD FPR TPM W10 Pro"/>
    <n v="2"/>
    <m/>
    <m/>
    <x v="92"/>
  </r>
  <r>
    <x v="3"/>
    <x v="4"/>
    <s v="Vostro 7590 Core i7-9750H (26GHz) 156'' FullHD WVA Antiglare 16GB (1x16GB) DDR4 128GB SSD+1TB (5400 rpm) GTX 1650 (4GB DDR5) 3 cell (56 WHr)1 year NBD FPRTPM W10 Pro"/>
    <n v="17"/>
    <m/>
    <m/>
    <x v="92"/>
  </r>
  <r>
    <x v="3"/>
    <x v="4"/>
    <s v="Vostro 7590 Core i7-9750H (26GHz) 156'' FullHD WVA Antiglare16GB (1x16GB) DDR4 512GB SSD GTX 1650 (4GB DDR5) 6 cell (98 WHr)1 year NBD FPR TPM W10 Pro"/>
    <n v="21"/>
    <m/>
    <m/>
    <x v="92"/>
  </r>
  <r>
    <x v="3"/>
    <x v="4"/>
    <s v="XPS 13 (7390) Core i5-10210U (16GHz) 133&quot; FullHD IPS 8GB LPDDR3 256GB SSD Intel UHD GraphicsFPR TPM 4 cell (52Whr) W10 Pro 2years"/>
    <n v="11"/>
    <m/>
    <m/>
    <x v="77"/>
  </r>
  <r>
    <x v="3"/>
    <x v="4"/>
    <s v="XPS 13 (7390) Core i7-10510U (1.8GHz) 133&quot; 4K UHD (3840 x 2160) IPS Touch 16GB LPDDR3 512GB SSD Intel UHD Graphics FPR TPM2xThunderbolt 34 cell (52Whr) W10 Pro 2yNBD"/>
    <n v="3"/>
    <m/>
    <m/>
    <x v="76"/>
  </r>
  <r>
    <x v="3"/>
    <x v="4"/>
    <s v="XPS 13 (7390) Core i7-10510U (1.8GHz) 133&quot; FullHD IPS 16GB LPDDR3 512GB SSD Intel UHD Graphics FPR TPM 2xThunderbolt 34 cell (52Whr) W10 Pro 2 yNBD"/>
    <n v="1"/>
    <m/>
    <m/>
    <x v="77"/>
  </r>
  <r>
    <x v="3"/>
    <x v="4"/>
    <s v="XPS 15 (7590) Core i7-9750H (26GHz) 156&quot; 4K UHD (3840 x 2160) IPS Touch 512GB SSD GTX 1650 (4GB DDR5) 6 cell  (97Whr) FPR TPM W10 Pro 2 years NBD"/>
    <n v="7"/>
    <m/>
    <m/>
    <x v="79"/>
  </r>
  <r>
    <x v="3"/>
    <x v="4"/>
    <s v="XPS 15 (7590) Core i7-9750H (26GHz) 156&quot; 4K UHD (3840 x 2160) OLED 512GB SSD GTX 1650 (4GB DDR5) 6 cell  (97Whr) FPR TPM W10 Pro 2 years NBD"/>
    <n v="10"/>
    <m/>
    <m/>
    <x v="79"/>
  </r>
  <r>
    <x v="3"/>
    <x v="4"/>
    <s v="XPS 15 (7590) Core i7-9750H (26GHz)156&quot; FullHD IPS AntiGlare 16GB (2x8GB) DDR4 1TB SSD GTX 1650 (4GB DDR5 )FPR TPM 6 cell  (97Whr)W10 Pro 2 years NBD"/>
    <n v="11"/>
    <m/>
    <m/>
    <x v="79"/>
  </r>
  <r>
    <x v="3"/>
    <x v="4"/>
    <s v="XPS 15 (7590) Core i9-9980HK (24GHz) 156&quot; 4K UHD (3840 x 2160) IPS Touch 32GB (2x16GB) DDR4 1TB SSD GTX 1650 (4GB DDR5) 6 cell  (97Whr) FPR TPM W10 Pro 3 years NBD"/>
    <n v="1"/>
    <m/>
    <m/>
    <x v="79"/>
  </r>
  <r>
    <x v="3"/>
    <x v="4"/>
    <s v="XPS 15 (9500) Core i7-10750H (26GHz) 156&quot; 4K UHD (3840 x 2160) WVA Touch 16GB (2x8GB) DDR4 1TB SSD GTX 1650Ti (4GB DDR6) FPR TPM 6 cell  (86Whr) W10 Pro 2y NBD"/>
    <n v="9"/>
    <m/>
    <m/>
    <x v="81"/>
  </r>
  <r>
    <x v="3"/>
    <x v="4"/>
    <s v="XPS 15 (9500) Core i7-10750H (26GHz) 156&quot; FullHD WVA AntiGlare16GB (2x8GB) DDR4 512GB SSD GTX 1650Ti (4GB DDR6)2xThunderbolt 3FPR TPM6 cell  (86Whr)W10 Pro 2y NBD"/>
    <n v="6"/>
    <m/>
    <m/>
    <x v="81"/>
  </r>
  <r>
    <x v="3"/>
    <x v="4"/>
    <s v="XPS 17 (9700) Core i7-10875H (23GHz)  17.0&quot; 16:10 UHD+ WVA (3840 x 2400) Touch 16GB (2x8GB) DDR4 1TB SSD NV RTX 2060 (6GB DDR6) 4xThunderbolt 3FPRTPM6 cell  (97Whr) W10 Pro 2y NBD"/>
    <n v="2"/>
    <m/>
    <m/>
    <x v="112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HD (1366x768) AG,4Gb DDR4(1),500Gb 5400,DVDRW,41Wh,2.1kg,1y,Dark Silver,Dos"/>
    <n v="1"/>
    <m/>
    <m/>
    <x v="151"/>
  </r>
  <r>
    <x v="3"/>
    <x v="5"/>
    <s v="HP 250 G7 Core i5-8265U 1.6GHz,15.6&quot; FHD (1920x1080) AG,4Gb DDR4(1),128GB SSD,DVDRW,41Wh,1.8kg,1y,Dark,Win10Pro"/>
    <n v="1"/>
    <m/>
    <m/>
    <x v="151"/>
  </r>
  <r>
    <x v="3"/>
    <x v="5"/>
    <s v="HP 250 G7 Core i5-8265U 1.6GHz,15.6&quot; FHD (1920x1080) AG,4Gb DDR4(1),128GB SSD,DVDRW,41Wh,1.8kg,1y,Dark,Win10Pro"/>
    <n v="1"/>
    <m/>
    <m/>
    <x v="151"/>
  </r>
  <r>
    <x v="3"/>
    <x v="5"/>
    <s v="HP 250 G7 Core i5-8265U 1.6GHz,15.6&quot; FHD (1920x1080) AG,8Gb DDR4(1),256GB SSD,DVDRW,nVidia GeForce MX110 2Gb DDR5,41Wh,1.8kg,1y,Dark Silver,DOS"/>
    <n v="2"/>
    <m/>
    <m/>
    <x v="151"/>
  </r>
  <r>
    <x v="3"/>
    <x v="5"/>
    <s v="HP 250 G7 Core i5-8265U 1.6GHz,15.6&quot; FHD (1920x1080) AG,8Gb DDR4(1),256GB SSD,DVDRW,nVidia GeForce MX110 2Gb DDR5,41Wh,1.8kg,1y,Dark Silver,DOS"/>
    <n v="2"/>
    <m/>
    <m/>
    <x v="151"/>
  </r>
  <r>
    <x v="3"/>
    <x v="5"/>
    <s v="HP 250 G7 Core i5-8265U 1.6GHz,15.6&quot; FHD (1920x1080) AG,8Gb DDR4(1),256GB SSD,DVDRW,nVidia GeForce MX110 2Gb DDR5,41Wh,1.8kg,1y,Dark Silver,DOS"/>
    <n v="1"/>
    <m/>
    <m/>
    <x v="151"/>
  </r>
  <r>
    <x v="3"/>
    <x v="5"/>
    <s v="HP 250 G7 Core i5-8265U 1.6GHz,15.6&quot; FHD (1920x1080) AG,8Gb DDR4(1),256GB SSD,DVDRW,nVidia GeForce MX110 2Gb DDR5,41Wh,1.8kg,1y,Dark Silver,DOS"/>
    <n v="5"/>
    <m/>
    <m/>
    <x v="151"/>
  </r>
  <r>
    <x v="3"/>
    <x v="5"/>
    <s v="HP 250 G7 Core i5-8265U 1.6GHz,15.6&quot; FHD (1920x1080) AG,8Gb DDR4(1),256GB SSD,DVDRW,nVidia GeForce MX110 2Gb DDR5,41Wh,1.8kg,1y,Dark Silver,DOS"/>
    <n v="2"/>
    <m/>
    <m/>
    <x v="151"/>
  </r>
  <r>
    <x v="3"/>
    <x v="5"/>
    <s v="HP 250 G7 Core i5-8265U 1.6GHz,15.6&quot; FHD (1920x1080) AG,8Gb DDR4(1),256GB SSD,DVDRW,nVidia GeForce MX110 2Gb DDR5,41Wh,1.8kg,1y,Dark Silver,DOS"/>
    <n v="3"/>
    <m/>
    <m/>
    <x v="151"/>
  </r>
  <r>
    <x v="3"/>
    <x v="5"/>
    <s v="HP 250 G7 Core i5-8265U 1.6GHz,15.6&quot; FHD (1920x1080) AG,8Gb DDR4(1),256GB SSD,DVDRW,nVidia GeForce MX110 2Gb DDR5,41Wh,1.8kg,1y,Dark,Win10Pro (repl.2RR67EA)"/>
    <n v="1"/>
    <m/>
    <m/>
    <x v="151"/>
  </r>
  <r>
    <x v="3"/>
    <x v="5"/>
    <s v="HP 250 G7 Core i5-8265U 1.6GHz,15.6&quot; FHD (1920x1080) AG,8Gb DDR4(1),256GB SSD,DVDRW,nVidia GeForce MX110 2Gb DDR5,41Wh,1.8kg,1y,Dark,Win10Pro (repl.2RR67EA)"/>
    <n v="1"/>
    <m/>
    <m/>
    <x v="151"/>
  </r>
  <r>
    <x v="3"/>
    <x v="5"/>
    <s v="HP 250 G7 Core i5-8265U 1.6GHz,15.6&quot; FHD (1920x1080) AG,8Gb DDR4(1),256GB SSD,DVDRW,nVidia GeForce MX110 2Gb DDR5,41Wh,1.8kg,1y,Dark,Win10Pro (repl.2RR67EA)"/>
    <n v="1"/>
    <m/>
    <m/>
    <x v="151"/>
  </r>
  <r>
    <x v="3"/>
    <x v="5"/>
    <s v="HP 250 G7 Core i5-8265U 1.6GHz,15.6&quot; FHD (1920x1080) AG,8Gb DDR4(1),256GB SSD,DVDRW,nVidia GeForce MX110 2Gb DDR5,41Wh,1.8kg,1y,Dark,Win10Pro (repl.2RR67EA)"/>
    <n v="7"/>
    <m/>
    <m/>
    <x v="151"/>
  </r>
  <r>
    <x v="3"/>
    <x v="5"/>
    <s v="HP 250 G7 Core i5-8265U 1.6GHz,15.6&quot; FHD (1920x1080) AG,8Gb DDR4(1),256GB SSD,DVDRW,nVidia GeForce MX110 2Gb DDR5,41Wh,1.8kg,1y,Dark,Win10Pro (repl.2RR67EA)"/>
    <n v="1"/>
    <m/>
    <m/>
    <x v="151"/>
  </r>
  <r>
    <x v="3"/>
    <x v="5"/>
    <s v="HP 250 G7 Core i5-8265U 1.6GHz,15.6&quot; FHD (1920x1080) AG,8Gb DDR4(1),500GB 5400,DVDRW,41Wh,1.8kg,1y,Dark,DOS (repl.1WY61EA)"/>
    <n v="2"/>
    <m/>
    <m/>
    <x v="151"/>
  </r>
  <r>
    <x v="3"/>
    <x v="5"/>
    <s v="HP 250 G7 Core i5-8265U 1.6GHz,15.6&quot; FHD (1920x1080) AG,8Gb DDR4(1),500GB 5400,DVDRW,41Wh,1.8kg,1y,Dark,DOS (repl.1WY61EA)"/>
    <n v="3"/>
    <m/>
    <m/>
    <x v="151"/>
  </r>
  <r>
    <x v="3"/>
    <x v="5"/>
    <s v="HP 250 G7 Core i5-8265U 1.6GHz,15.6&quot; FHD (1920x1080) AG,8Gb DDR4(1),500GB 5400,DVDRW,41Wh,1.8kg,1y,Dark,DOS (repl.1WY61EA)"/>
    <n v="2"/>
    <m/>
    <m/>
    <x v="151"/>
  </r>
  <r>
    <x v="3"/>
    <x v="5"/>
    <s v="HP 250 G7 Core i5-8265U 1.6GHz,15.6&quot; FHD (1920x1080) AG,8Gb DDR4(1),500GB 5400,DVDRW,41Wh,1.8kg,1y,Dark,DOS (repl.1WY61EA)"/>
    <n v="2"/>
    <m/>
    <m/>
    <x v="151"/>
  </r>
  <r>
    <x v="3"/>
    <x v="5"/>
    <s v="HP 250 G7 Core i5-8265U 1.6GHz,15.6&quot; FHD (1920x1080) AG,8Gb DDR4(1),500GB 5400,DVDRW,41Wh,1.8kg,1y,Dark,DOS (repl.1WY61EA)"/>
    <n v="1"/>
    <m/>
    <m/>
    <x v="151"/>
  </r>
  <r>
    <x v="3"/>
    <x v="5"/>
    <s v="HP 250 G7 Core i5-8265U 1.6GHz,15.6&quot; FHD (1920x1080) AG,8Gb DDR4(1),500GB 5400,DVDRW,41Wh,1.8kg,1y,Dark,DOS (repl.1WY61EA)"/>
    <n v="1"/>
    <m/>
    <m/>
    <x v="151"/>
  </r>
  <r>
    <x v="3"/>
    <x v="5"/>
    <s v="HP 250 G7 Core i5-8265U 1.6GHz,15.6&quot; FHD (1920x1080) AG,8Gb DDR4(1),500GB 5400,DVDRW,41Wh,1.8kg,1y,Dark,DOS (repl.1WY61EA)"/>
    <n v="4"/>
    <m/>
    <m/>
    <x v="151"/>
  </r>
  <r>
    <x v="3"/>
    <x v="5"/>
    <s v="HP 250 G7 Core i5-8265U 1.6GHz,15.6&quot; FHD (1920x1080) AG,8Gb DDR4(1),500GB 5400,DVDRW,41Wh,1.8kg,1y,Dark,DOS (repl.1WY61EA)"/>
    <n v="1"/>
    <m/>
    <m/>
    <x v="151"/>
  </r>
  <r>
    <x v="3"/>
    <x v="5"/>
    <s v="HP 250 G7 Core i5-8265U 1.6GHz,15.6&quot; FHD (1920x1080) AG,8Gb DDR4(1),500GB 5400,DVDRW,41Wh,1.8kg,1y,Dark,DOS (repl.1WY61EA)"/>
    <n v="1"/>
    <m/>
    <m/>
    <x v="151"/>
  </r>
  <r>
    <x v="3"/>
    <x v="5"/>
    <s v="HP 250 G7 Core i5-8265U 1.6GHz,15.6&quot; FHD (1920x1080) AG,8Gb DDR4(1),500GB 5400,DVDRW,41Wh,1.8kg,1y,Dark,DOS (repl.1WY61EA)"/>
    <n v="3"/>
    <m/>
    <m/>
    <x v="151"/>
  </r>
  <r>
    <x v="3"/>
    <x v="5"/>
    <s v="HP 250 G7 Core i5-8265U 1.6GHz,15.6&quot; FHD (1920x1080) AG,8Gb DDR4(1),500GB 5400,DVDRW,41Wh,1.8kg,1y,Dark,DOS (repl.1WY61EA)"/>
    <n v="2"/>
    <m/>
    <m/>
    <x v="151"/>
  </r>
  <r>
    <x v="3"/>
    <x v="5"/>
    <s v="HP 250 G7 Core i5-8265U 1.6GHz,15.6&quot; FHD (1920x1080) AG,8Gb DDR4(1),500GB 5400,DVDRW,41Wh,1.8kg,1y,Dark,DOS (repl.1WY61EA)"/>
    <n v="5"/>
    <m/>
    <m/>
    <x v="151"/>
  </r>
  <r>
    <x v="3"/>
    <x v="5"/>
    <s v="HP 250 G7 Core i5-8265U 1.6GHz,15.6&quot; FHD (1920x1080) AG,8Gb DDR4(1),500GB 5400,DVDRW,41Wh,1.8kg,1y,Dark,DOS (repl.1WY61EA)"/>
    <n v="1"/>
    <m/>
    <m/>
    <x v="151"/>
  </r>
  <r>
    <x v="3"/>
    <x v="5"/>
    <s v="HP 250 G7 Core i5-8265U 1.6GHz,15.6&quot; FHD (1920x1080) AG,8Gb DDR4(1),500Gb 5400,DVDRW,41Wh,2.1kg,1y,Dark,Win10Pro (repl.1XN76EA)"/>
    <n v="15"/>
    <m/>
    <m/>
    <x v="151"/>
  </r>
  <r>
    <x v="3"/>
    <x v="5"/>
    <s v="HP 250 G7 Core i5-8265U 1.6GHz,15.6&quot; FHD (1920x1080) AG,8Gb DDR4(1),512GB SSD,No ODD,nVidia GeForce MX110 2Gb DDR5,41Wh,1.8kg,1y,Dark Silver,DOS"/>
    <n v="2"/>
    <m/>
    <m/>
    <x v="151"/>
  </r>
  <r>
    <x v="3"/>
    <x v="5"/>
    <s v="HP 250 G7 Core i5-8265U 1.6GHz,15.6&quot; FHD (1920x1080) AG,8Gb DDR4(1),512GB SSD,No ODD,nVidia GeForce MX110 2Gb DDR5,41Wh,1.8kg,1y,Dark Silver,DOS"/>
    <n v="4"/>
    <m/>
    <m/>
    <x v="151"/>
  </r>
  <r>
    <x v="3"/>
    <x v="5"/>
    <s v="HP 250 G7 Core i5-8265U 1.6GHz,15.6&quot; FHD (1920x1080) AG,8Gb DDR4(1),512GB SSD,No ODD,nVidia GeForce MX110 2Gb DDR5,41Wh,1.8kg,1y,Dark Silver,DOS"/>
    <n v="1"/>
    <m/>
    <m/>
    <x v="151"/>
  </r>
  <r>
    <x v="3"/>
    <x v="5"/>
    <s v="HP 250 G7 Core i5-8265U 1.6GHz,15.6&quot; FHD (1920x1080) AG,8Gb DDR4(1),512GB SSD,No ODD,nVidia GeForce MX110 2Gb DDR5,41Wh,1.8kg,1y,Dark Silver,DOS"/>
    <n v="1"/>
    <m/>
    <m/>
    <x v="151"/>
  </r>
  <r>
    <x v="3"/>
    <x v="5"/>
    <s v="HP 250 G7 Core i5-8265U 1.6GHz,15.6&quot; FHD (1920x1080) AG,8Gb DDR4(1),512GB SSD,No ODD,nVidia GeForce MX110 2Gb DDR5,41Wh,1.8kg,1y,Dark Silver,DOS"/>
    <n v="12"/>
    <m/>
    <m/>
    <x v="151"/>
  </r>
  <r>
    <x v="3"/>
    <x v="5"/>
    <s v="HP 250 G7 Core i5-8265U 1.6GHz,15.6&quot; FHD (1920x1080) AG,8Gb DDR4(1),512GB SSD,No ODD,nVidia GeForce MX110 2Gb DDR5,41Wh,1.8kg,1y,Dark Silver,DOS"/>
    <n v="1"/>
    <m/>
    <m/>
    <x v="151"/>
  </r>
  <r>
    <x v="3"/>
    <x v="5"/>
    <s v="HP 250 G7 Core i5-8265U 1.6GHz,15.6&quot; FHD (1920x1080) AG,8Gb DDR4(1),512GB SSD,No ODD,nVidia GeForce MX110 2Gb DDR5,41Wh,1.8kg,1y,Dark Silver,DOS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2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2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2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4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2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3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3"/>
    <m/>
    <m/>
    <x v="151"/>
  </r>
  <r>
    <x v="3"/>
    <x v="5"/>
    <s v="HP 250 G7 Core i7-8565U 1.8GHz,15.6&quot; FHD (1920x1080) AG,16Gb DDR4(2),512B SSD,DVDRW,41Wh,1.8kg,1y,Silver,Win10Pro"/>
    <n v="6"/>
    <m/>
    <m/>
    <x v="151"/>
  </r>
  <r>
    <x v="3"/>
    <x v="5"/>
    <s v="HP 250 G7 Core i7-8565U 1.8GHz,15.6&quot; FHD (1920x1080) AG,8Gb DDR4(1),256GB SSD,DVDRW,41Wh,1.8kg,1y,Dark,Win10Pro (repl.1XN75EA)"/>
    <n v="1"/>
    <m/>
    <m/>
    <x v="151"/>
  </r>
  <r>
    <x v="3"/>
    <x v="5"/>
    <s v="HP 250 G7 Core i7-8565U 1.8GHz,15.6&quot; FHD (1920x1080) AG,8Gb DDR4(1),256GB SSD,DVDRW,41Wh,1.8kg,1y,Dark,Win10Pro (repl.1XN75EA)"/>
    <n v="1"/>
    <m/>
    <m/>
    <x v="151"/>
  </r>
  <r>
    <x v="3"/>
    <x v="5"/>
    <s v="HP 250 G7 Core i7-8565U 1.8GHz,15.6&quot; FHD (1920x1080) AG,8Gb DDR4(1),256GB SSD,DVDRW,41Wh,1.8kg,1y,Dark,Win10Pro (repl.1XN75EA)"/>
    <n v="1"/>
    <m/>
    <m/>
    <x v="151"/>
  </r>
  <r>
    <x v="3"/>
    <x v="5"/>
    <s v="HP 255 G7 R3-3200U 2.6GHz,15.6&quot; FHD (1920x1080) AG,8Gb DDR4(1),256Gb SSD,DVDRW,41Wh,1.9kg,1y,Dark Ash Silver,Win10Pro"/>
    <n v="1"/>
    <m/>
    <m/>
    <x v="150"/>
  </r>
  <r>
    <x v="3"/>
    <x v="5"/>
    <s v="HP 255 G7 R5-3500U 2.1GHz,15.6&quot; FHD (1920x1080) AG,8Gb DDR4(1),256Gb SSD,DVDRW,41Wh,1.9kg,1y,Dark Ash Silver,Win10Pro"/>
    <n v="9"/>
    <m/>
    <m/>
    <x v="150"/>
  </r>
  <r>
    <x v="3"/>
    <x v="5"/>
    <s v="HP 255 G7 R5-3500U 2.1GHz,15.6&quot; FHD (1920x1080) AG,8Gb DDR4(1),256Gb SSD,DVDRW,41Wh,1.9kg,1y,Dark Ash Silver,Win10Pro"/>
    <n v="3"/>
    <m/>
    <m/>
    <x v="150"/>
  </r>
  <r>
    <x v="3"/>
    <x v="5"/>
    <s v="HP 255 G7 R5-3500U 2.1GHz,15.6&quot; FHD (1920x1080) AG,8Gb DDR4(1),256Gb SSD,DVDRW,41Wh,1.9kg,1y,Dark Ash Silver,Win10Pro"/>
    <n v="11"/>
    <m/>
    <m/>
    <x v="150"/>
  </r>
  <r>
    <x v="3"/>
    <x v="5"/>
    <s v="HP 255 G7 R5-3500U 2.1GHz,15.6&quot; FHD (1920x1080) AG,8Gb DDR4(1),256Gb SSD,No ODD,41Wh,1.9kg,1y,Dark Ash Silver,Dos"/>
    <n v="5"/>
    <m/>
    <m/>
    <x v="150"/>
  </r>
  <r>
    <x v="3"/>
    <x v="5"/>
    <s v="HP 255 G7 R5-3500U 2.1GHz,15.6&quot; FHD (1920x1080) AG,8Gb DDR4(1),256Gb SSD,No ODD,41Wh,1.9kg,1y,Dark Ash Silver,Dos"/>
    <n v="5"/>
    <m/>
    <m/>
    <x v="150"/>
  </r>
  <r>
    <x v="3"/>
    <x v="5"/>
    <s v="HP 340S G7 Core i3-1005G1 1.2GHz,14&quot; FHD (1920x1080) AG Narrow Bezel,8Gb DDR4(1),256Gb SSD,41Wh LL,1.5kg,1y,Silver,Dos"/>
    <n v="9"/>
    <m/>
    <m/>
    <x v="177"/>
  </r>
  <r>
    <x v="3"/>
    <x v="5"/>
    <s v="HP 340S G7 Core i3-1005G1 1.2GHz,14&quot; FHD (1920x1080) AG Narrow Bezel,8Gb DDR4(1),256Gb SSD,41Wh LL,1.5kg,1y,Silver,Dos"/>
    <n v="4"/>
    <m/>
    <m/>
    <x v="177"/>
  </r>
  <r>
    <x v="3"/>
    <x v="5"/>
    <s v="HP 340S G7 Core i3-1005G1 1.2GHz,14&quot; FHD (1920x1080) AG Narrow Bezel,8Gb DDR4(1),256Gb SSD,41Wh LL,1.5kg,1y,Silver,Dos"/>
    <n v="2"/>
    <m/>
    <m/>
    <x v="177"/>
  </r>
  <r>
    <x v="3"/>
    <x v="5"/>
    <s v="HP 340S G7 Core i3-1005G1 1.2GHz,14&quot; FHD (1920x1080) AG Narrow Bezel,8Gb DDR4(1),256Gb SSD,41Wh LL,1.5kg,1y,Silver,Dos"/>
    <n v="5"/>
    <m/>
    <m/>
    <x v="177"/>
  </r>
  <r>
    <x v="3"/>
    <x v="5"/>
    <s v="HP 340S G7 Core i3-1005G1 1.2GHz,14&quot; FHD (1920x1080) AG Narrow Bezel,8Gb DDR4(1),256Gb SSD,41Wh LL,1.5kg,1y,Silver,Win10Pro"/>
    <n v="2"/>
    <m/>
    <m/>
    <x v="177"/>
  </r>
  <r>
    <x v="3"/>
    <x v="5"/>
    <s v="HP 340S G7 Core i3-1005G1 1.2GHz,14&quot; FHD (1920x1080) AG Narrow Bezel,8Gb DDR4(1),256Gb SSD,41Wh LL,1.5kg,1y,Silver,Win10Pro"/>
    <n v="1"/>
    <m/>
    <m/>
    <x v="177"/>
  </r>
  <r>
    <x v="3"/>
    <x v="5"/>
    <s v="HP 340S G7 Core i3-1005G1 1.2GHz,14&quot; FHD (1920x1080) AG Narrow Bezel,8Gb DDR4(1),256Gb SSD,41Wh LL,1.5kg,1y,Silver,Win10Pro"/>
    <n v="3"/>
    <m/>
    <m/>
    <x v="177"/>
  </r>
  <r>
    <x v="3"/>
    <x v="5"/>
    <s v="HP 340S G7 Core i3-1005G1 1.2GHz,14&quot; HD (1366x768) AG Narrow Bezel,4Gb DDR4(1),128Gb SSD,41Wh LL,1.5kg,1y,Silver,Dos"/>
    <n v="1"/>
    <m/>
    <m/>
    <x v="177"/>
  </r>
  <r>
    <x v="3"/>
    <x v="5"/>
    <s v="HP 340S G7 Core i5-1035G1 1.0GHz,14&quot; FHD (1920x1080) AG Narrow Bezel,8Gb DDR4(1),256Gb SSD,41Wh LL,FPR,1.5kg,1y,Silver,Dos"/>
    <n v="1"/>
    <m/>
    <m/>
    <x v="177"/>
  </r>
  <r>
    <x v="3"/>
    <x v="5"/>
    <s v="HP 340S G7 Core i5-1035G1 1.0GHz,14&quot; FHD (1920x1080) AG Narrow Bezel,8Gb DDR4(1),256Gb SSD,41Wh LL,FPR,1.5kg,1y,Silver,Win10Pro"/>
    <n v="1"/>
    <m/>
    <m/>
    <x v="177"/>
  </r>
  <r>
    <x v="3"/>
    <x v="5"/>
    <s v="HP 340S G7 Core i5-1035G1 1.0GHz,14&quot; FHD (1920x1080) AG Narrow Bezel,8Gb DDR4(1),256Gb SSD,41Wh LL,FPR,1.5kg,1y,Silver,Win10Pro"/>
    <n v="2"/>
    <m/>
    <m/>
    <x v="177"/>
  </r>
  <r>
    <x v="3"/>
    <x v="5"/>
    <s v="HP 340S G7 Core i5-1035G1 1.0GHz,14&quot; FHD (1920x1080) AG Narrow Bezel,8Gb DDR4(1),256Gb SSD,41Wh LL,FPR,1.5kg,1y,Silver,Win10Pro"/>
    <n v="1"/>
    <m/>
    <m/>
    <x v="177"/>
  </r>
  <r>
    <x v="3"/>
    <x v="5"/>
    <s v="HP 340S G7 Core i5-1035G1 1.0GHz,14&quot; FHD (1920x1080) AG Narrow Bezel,8Gb DDR4(1),256Gb SSD,48Wh LL,FPR,1.5kg,1y Silver,Win10Pro"/>
    <n v="2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7-1065G7 1.3GHz 14&quot; FHD (1920x1080) AG Narrow Bezel,8Gb DDR4(1),512Gb SSD,41Wh LL,FPR,1.5kg,1y,Silver Win10Pro"/>
    <n v="1"/>
    <m/>
    <m/>
    <x v="177"/>
  </r>
  <r>
    <x v="3"/>
    <x v="5"/>
    <s v="HP 340S G7 Core i7-1065G7 1.3GHz 14&quot; FHD (1920x1080) AG Narrow Bezel,8Gb DDR4(1),512Gb SSD,41Wh LL,FPR,1.5kg,1y,Silver Win10Pro"/>
    <n v="1"/>
    <m/>
    <m/>
    <x v="177"/>
  </r>
  <r>
    <x v="3"/>
    <x v="5"/>
    <s v="HP 340S G7 Core i7-1065G7 1.3GHz 14&quot; FHD (1920x1080) AG Narrow Bezel,8Gb DDR4(1),512Gb SSD,41Wh LL,FPR,1.5kg,1y,Silver Win10Pro"/>
    <n v="1"/>
    <m/>
    <m/>
    <x v="177"/>
  </r>
  <r>
    <x v="3"/>
    <x v="5"/>
    <s v="HP 340S G7 Core i7-1065G7 1.3GHz 14&quot; FHD (1920x1080) AG Narrow Bezel,8Gb DDR4(1),512Gb SSD,41Wh LL,FPR,1.5kg,1y,Silver Win10Pro"/>
    <n v="1"/>
    <m/>
    <m/>
    <x v="177"/>
  </r>
  <r>
    <x v="3"/>
    <x v="5"/>
    <s v="HP 340S G7 Core i7-1065G7 1.3GHz 14&quot; FHD (1920x1080) AG Narrow Bezel,8Gb DDR4(1),512Gb SSD,41Wh LL,FPR,1.5kg,1y,Silver Win10Pro"/>
    <n v="1"/>
    <m/>
    <m/>
    <x v="177"/>
  </r>
  <r>
    <x v="3"/>
    <x v="5"/>
    <s v="HP 340S G7 Core i7-1065G7 1.3GHz,14&quot; FHD (1920x1080) AG Narrow Bezel,8Gb DDR4(1),256Gb SSD,41Wh LL,FPR,1.5kg,1y,Silver,Dos"/>
    <n v="1"/>
    <m/>
    <m/>
    <x v="177"/>
  </r>
  <r>
    <x v="3"/>
    <x v="5"/>
    <s v="HP 340S G7 Core i7-1065G7 1.3GHz,14&quot; FHD (1920x1080) AG Narrow Bezel,8Gb DDR4(1),256Gb SSD,41Wh LL,FPR,1.5kg,1y,Silver,Dos"/>
    <n v="1"/>
    <m/>
    <m/>
    <x v="177"/>
  </r>
  <r>
    <x v="3"/>
    <x v="5"/>
    <s v="HP 340S G7 Core i7-1065G7 1.3GHz,14&quot; FHD (1920x1080) AG Narrow Bezel,8Gb DDR4(1),256Gb SSD,41Wh LL,FPR,1.5kg,1y,Silver,Dos"/>
    <n v="1"/>
    <m/>
    <m/>
    <x v="177"/>
  </r>
  <r>
    <x v="3"/>
    <x v="5"/>
    <s v="HP 340S G7 Core i7-1065G7 1.3GHz,14&quot; FHD (1920x1080) AG Narrow Bezel,8Gb DDR4(1),512Gb SSD,41Wh LL,FPR,1.5kg,1y,Silver,Win10Pro"/>
    <n v="1"/>
    <m/>
    <m/>
    <x v="177"/>
  </r>
  <r>
    <x v="3"/>
    <x v="5"/>
    <s v="HP 340S G7 Core i7-1065G7 1.3GHz,14&quot; FHD (1920x1080) AG Narrow Bezel,8Gb DDR4(1),512Gb SSD,41Wh LL,FPR,1.5kg,1y,Silver,Win10Pro"/>
    <n v="1"/>
    <m/>
    <m/>
    <x v="177"/>
  </r>
  <r>
    <x v="3"/>
    <x v="5"/>
    <s v="HP 340S G7 Core i7-1065G7 1.3GHz,14&quot; FHD (1920x1080) AG Narrow Bezel,8Gb DDR4(1),512Gb SSD,41Wh LL,FPR,1.5kg,1y,Silver,Win10Pro"/>
    <n v="1"/>
    <m/>
    <m/>
    <x v="177"/>
  </r>
  <r>
    <x v="3"/>
    <x v="5"/>
    <s v="HP 470 G7 Core i3-10110U 2.1GHz,17.3&quot; FHD (1920x1080) AG,AMD Radeon 530 2Gb DDR5,8Gb DDR4(1),256Gb SSD,No ODD,41Wh LL,2.4kg,1y,Silver,Win10Pro"/>
    <n v="1"/>
    <m/>
    <m/>
    <x v="154"/>
  </r>
  <r>
    <x v="3"/>
    <x v="5"/>
    <s v="HP 470 G7 Core i3-10110U 2.1GHz,17.3&quot; FHD (1920x1080) AG,AMD Radeon 530 2Gb DDR5,8Gb DDR4(1),256Gb SSD,No ODD,41Wh LL,2.4kg,1y,Silver,Win10Pro"/>
    <n v="1"/>
    <m/>
    <m/>
    <x v="154"/>
  </r>
  <r>
    <x v="3"/>
    <x v="5"/>
    <s v="HP 470 G7 Core i3-10110U 2.1GHz,17.3&quot; FHD (1920x1080) AG,AMD Radeon 530 2Gb DDR5,8Gb DDR4(1),256Gb SSD,No ODD,41Wh LL,2.4kg,1y,Silver,Win10Pro"/>
    <n v="5"/>
    <m/>
    <m/>
    <x v="154"/>
  </r>
  <r>
    <x v="3"/>
    <x v="5"/>
    <s v="HP 470 G7 Core i3-10110U 2.1GHz,17.3&quot; FHD (1920x1080) AG,AMD Radeon 530 2Gb DDR5,8Gb DDR4(1),256Gb SSD,No ODD,41Wh LL,2.4kg,1y,Silver,Win10Pro"/>
    <n v="3"/>
    <m/>
    <m/>
    <x v="154"/>
  </r>
  <r>
    <x v="3"/>
    <x v="5"/>
    <s v="HP 470 G7 Core i3-10110U 2.1GHz,17.3&quot; FHD (1920x1080) AG,AMD Radeon 530 2Gb DDR5,8Gb DDR4(1),256Gb SSD,No ODD,41Wh LL,2.4kg,1y,Silver,Win10Pro"/>
    <n v="3"/>
    <m/>
    <m/>
    <x v="154"/>
  </r>
  <r>
    <x v="3"/>
    <x v="5"/>
    <s v="HP 470 G7 Core i3-10110U 2.1GHz,17.3&quot; FHD (1920x1080) AG,AMD Radeon 530 2Gb DDR5,8Gb DDR4(1),256Gb SSD,No ODD,41Wh LL,2.4kg,1y,Silver,Win10Pro"/>
    <n v="4"/>
    <m/>
    <m/>
    <x v="154"/>
  </r>
  <r>
    <x v="3"/>
    <x v="5"/>
    <s v="HP 470 G7 Core i3-10110U 2.1GHz,17.3&quot; FHD (1920x1080) AG,AMD Radeon 530 2Gb DDR5,8Gb DDR4(1),256Gb SSD,No ODD,41Wh LL,2.4kg,1y,Silver,Win10Pro"/>
    <n v="5"/>
    <m/>
    <m/>
    <x v="154"/>
  </r>
  <r>
    <x v="3"/>
    <x v="5"/>
    <s v="HP 470 G7 Core i3-10110U 2.1GHz,17.3&quot; FHD (1920x1080) AG,AMD Radeon 530 2Gb DDR5,8Gb DDR4(1),256Gb SSD,No ODD,41Wh LL,2.4kg,1y,Silver,Win10Pro"/>
    <n v="5"/>
    <m/>
    <m/>
    <x v="154"/>
  </r>
  <r>
    <x v="3"/>
    <x v="5"/>
    <s v="HP 470 G7 Core i3-10110U 2.1GHz,17.3&quot; FHD (1920x1080) AG,AMD Radeon 530 2Gb DDR5,8Gb DDR4(1),256Gb SSD,No ODD,41Wh LL,2.4kg,1y,Silver,Win10Pro"/>
    <n v="5"/>
    <m/>
    <m/>
    <x v="154"/>
  </r>
  <r>
    <x v="3"/>
    <x v="5"/>
    <s v="HP 470 G7 Core i3-10110U 2.1GHz,17.3&quot; FHD (1920x1080) AG,AMD Radeon 530 2Gb DDR5,8Gb DDR4(1),256Gb SSD,No ODD,41Wh LL,2.4kg,1y,Silver,Win10Pro"/>
    <n v="3"/>
    <m/>
    <m/>
    <x v="154"/>
  </r>
  <r>
    <x v="3"/>
    <x v="5"/>
    <s v="HP 470 G7 Core i3-10110U 2.1GHz,17.3&quot; FHD (1920x1080) AG,AMD Radeon 530 2Gb DDR5,8Gb DDR4(1),256Gb SSD,No ODD,41Wh LL,2.4kg,1y,Silver,Win10Pro"/>
    <n v="1"/>
    <m/>
    <m/>
    <x v="154"/>
  </r>
  <r>
    <x v="3"/>
    <x v="5"/>
    <s v="HP 470 G7 Core i3-10110U 2.1GHz,17.3&quot; FHD (1920x1080) AG,AMD Radeon 530 2Gb DDR5,8Gb DDR4(1),256Gb SSD,No ODD,41Wh LL,2.4kg,1y,Silver,Win10Pro"/>
    <n v="2"/>
    <m/>
    <m/>
    <x v="154"/>
  </r>
  <r>
    <x v="3"/>
    <x v="5"/>
    <s v="HP 470 G7 Core i3-10110U 2.1GHz,17.3&quot; FHD (1920x1080) AG,AMD Radeon 530 2Gb DDR5,8Gb DDR4(1),256Gb SSD,No ODD,41Wh LL,2.4kg,1y,Silver,Win10Pro"/>
    <n v="3"/>
    <m/>
    <m/>
    <x v="154"/>
  </r>
  <r>
    <x v="3"/>
    <x v="5"/>
    <s v="HP 470 G7 Core i3-10110U 2.1GHz,17.3&quot; FHD (1920x1080) AG,AMD Radeon 530 2Gb DDR5,8Gb DDR4(1),256Gb SSD,No ODD,41Wh LL,2.4kg,1y,Silver,Win10Pro"/>
    <n v="3"/>
    <m/>
    <m/>
    <x v="154"/>
  </r>
  <r>
    <x v="3"/>
    <x v="5"/>
    <s v="HP 470 G7 Core i5-10210U 1.6GHz,17.3&quot; FHD (1920x1080) AG,AMD Radeon 530 2Gb DDR5,16Gb DDR4(2),512Gb SSD,No ODD,41Wh LL,2.4kg,1y,Silver,Win10Pro"/>
    <n v="10"/>
    <m/>
    <m/>
    <x v="154"/>
  </r>
  <r>
    <x v="3"/>
    <x v="5"/>
    <s v="HP 470 G7 Core i5-10210U 1.6GHz,17.3&quot; FHD (1920x1080) AG,AMD Radeon 530 2Gb DDR5,16Gb DDR4(2),512Gb SSD,No ODD,41Wh LL,2.4kg,1y,Silver,Win10Pro"/>
    <n v="2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5"/>
    <m/>
    <m/>
    <x v="154"/>
  </r>
  <r>
    <x v="3"/>
    <x v="5"/>
    <s v="HP 470 G7 Core i5-10210U 1.6GHz,17.3&quot; FHD (1920x1080) AG,AMD Radeon 530 2Gb DDR5,16Gb DDR4(2),512Gb SSD,No ODD,41Wh LL,2.4kg,1y,Silver,Win10Pro"/>
    <n v="5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2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8Gb DDR4(1),256Gb SSD,No ODD,41Wh LL,2.4kg,1y,Silver,DOS"/>
    <n v="2"/>
    <m/>
    <m/>
    <x v="154"/>
  </r>
  <r>
    <x v="3"/>
    <x v="5"/>
    <s v="HP 470 G7 Core i5-10210U 1.6GHz,17.3&quot; FHD (1920x1080) AG,AMD Radeon 530 2Gb DDR5,8Gb DDR4(1),256Gb SSD,No ODD,41Wh LL,2.4kg,1y,Silver,DOS"/>
    <n v="2"/>
    <m/>
    <m/>
    <x v="154"/>
  </r>
  <r>
    <x v="3"/>
    <x v="5"/>
    <s v="HP 470 G7 Core i5-10210U 1.6GHz,17.3&quot; FHD (1920x1080) AG,AMD Radeon 530 2Gb DDR5,8Gb DDR4(1),256Gb SSD,No ODD,41Wh LL,2.4kg,1y,Silver,DOS"/>
    <n v="58"/>
    <m/>
    <m/>
    <x v="154"/>
  </r>
  <r>
    <x v="3"/>
    <x v="5"/>
    <s v="HP 470 G7 Core i5-10210U 1.6GHz,17.3&quot; FHD (1920x1080) AG,AMD Radeon 530 2Gb DDR5,8Gb DDR4(1),256Gb SSD,No ODD,41Wh LL,2.4kg,1y,Silver,DOS"/>
    <n v="5"/>
    <m/>
    <m/>
    <x v="154"/>
  </r>
  <r>
    <x v="3"/>
    <x v="5"/>
    <s v="HP 470 G7 Core i5-10210U 1.6GHz,17.3&quot; FHD (1920x1080) AG,AMD Radeon 530 2Gb DDR5,8Gb DDR4(1),256Gb SSD,No ODD,41Wh LL,2.4kg,1y,Silver,DOS"/>
    <n v="5"/>
    <m/>
    <m/>
    <x v="154"/>
  </r>
  <r>
    <x v="3"/>
    <x v="5"/>
    <s v="HP 470 G7 Core i5-10210U 1.6GHz,17.3&quot; FHD (1920x1080) AG,AMD Radeon 530 2Gb DDR5,8Gb DDR4(1),256Gb SSD,No ODD,41Wh LL,2.4kg,1y,Silver,DOS"/>
    <n v="5"/>
    <m/>
    <m/>
    <x v="154"/>
  </r>
  <r>
    <x v="3"/>
    <x v="5"/>
    <s v="HP 470 G7 Core i5-10210U 1.6GHz,17.3&quot; FHD (1920x1080) AG,AMD Radeon 530 2Gb DDR5,8Gb DDR4(1),256Gb SSD,No ODD,41Wh LL,2.4kg,1y,Silver,DOS"/>
    <n v="5"/>
    <m/>
    <m/>
    <x v="154"/>
  </r>
  <r>
    <x v="3"/>
    <x v="5"/>
    <s v="HP 470 G7 Core i5-10210U 1.6GHz,17.3&quot; FHD (1920x1080) AG,AMD Radeon 530 2Gb DDR5,8Gb DDR4(1),256Gb SSD,No ODD,41Wh LL,2.4kg,1y,Silver,DOS"/>
    <n v="4"/>
    <m/>
    <m/>
    <x v="154"/>
  </r>
  <r>
    <x v="3"/>
    <x v="5"/>
    <s v="HP 470 G7 Core i5-10210U 1.6GHz,17.3&quot; FHD (1920x1080) AG,AMD Radeon 530 2Gb DDR5,8Gb DDR4(1),256Gb SSD,No ODD,41Wh LL,2.4kg,1y,Silver,DOS"/>
    <n v="4"/>
    <m/>
    <m/>
    <x v="154"/>
  </r>
  <r>
    <x v="3"/>
    <x v="5"/>
    <s v="HP 470 G7 Core i5-10210U 1.6GHz,17.3&quot; FHD (1920x1080) AG,AMD Radeon 530 2Gb DDR5,8Gb DDR4(1),256Gb SSD,No ODD,41Wh LL,2.4kg,1y,Silver,DOS"/>
    <n v="4"/>
    <m/>
    <m/>
    <x v="154"/>
  </r>
  <r>
    <x v="3"/>
    <x v="5"/>
    <s v="HP 470 G7 Core i5-10210U 1.6GHz,17.3&quot; FHD (1920x1080) AG,AMD Radeon 530 2Gb DDR5,8Gb DDR4(1),256Gb SSD,No ODD,41Wh LL,2.4kg,1y,Silver,Win10Pro"/>
    <n v="1"/>
    <m/>
    <m/>
    <x v="154"/>
  </r>
  <r>
    <x v="3"/>
    <x v="5"/>
    <s v="HP 470 G7 Core i5-10210U 1.6GHz,17.3&quot; FHD (1920x1080) AG,AMD Radeon 530 2Gb DDR5,8Gb DDR4(1),256Gb SSD,No ODD,41Wh LL,Backlit,2.4kg,1y,Silver,Win10Pro"/>
    <n v="2"/>
    <m/>
    <m/>
    <x v="154"/>
  </r>
  <r>
    <x v="3"/>
    <x v="5"/>
    <s v="HP 470 G7 Core i5-10210U 1.6GHz,17.3&quot; FHD (1920x1080) AG,AMD Radeon 530 2Gb DDR5,8Gb DDR4(1),256Gb SSD,No ODD,41Wh LL,Backlit,2.4kg,1y,Silver,Win10Pro"/>
    <n v="1"/>
    <m/>
    <m/>
    <x v="154"/>
  </r>
  <r>
    <x v="3"/>
    <x v="5"/>
    <s v="HP 470 G7 Core i5-10210U 1.6GHz,17.3&quot; FHD (1920x1080) AG,AMD Radeon 530 2Gb DDR5,8Gb DDR4(1),256Gb SSD,No ODD,41Wh LL,Backlit,2.4kg,1y,Silver,Win10Pro"/>
    <n v="15"/>
    <m/>
    <m/>
    <x v="154"/>
  </r>
  <r>
    <x v="3"/>
    <x v="5"/>
    <s v="HP 470 G7 Core i5-10210U 1.6GHz,17.3&quot; FHD (1920x1080) AG,AMD Radeon 530 2Gb DDR5,8Gb DDR4(1),256Gb SSD,No ODD,41Wh LL,Backlit,2.4kg,1y,Silver,Win10Pro"/>
    <n v="39"/>
    <m/>
    <m/>
    <x v="154"/>
  </r>
  <r>
    <x v="3"/>
    <x v="5"/>
    <s v="HP 470 G7 Core i5-10210U 1.6GHz,17.3&quot; FHD (1920x1080) AG,AMD Radeon 530 2Gb DDR5,8Gb DDR4(1),256Gb SSD,No ODD,41Wh LL,Backlit,2.4kg,1y,Silver,Win10Pro"/>
    <n v="4"/>
    <m/>
    <m/>
    <x v="154"/>
  </r>
  <r>
    <x v="3"/>
    <x v="5"/>
    <s v="HP 470 G7 Core i5-10210U 1.6GHz,17.3&quot; FHD (1920x1080) AG,AMD Radeon 530 2Gb DDR5,8Gb DDR4(1),256Gb SSD,No ODD,41Wh LL,Backlit,2.4kg,1y,Silver,Win10Pro"/>
    <n v="25"/>
    <m/>
    <m/>
    <x v="154"/>
  </r>
  <r>
    <x v="3"/>
    <x v="5"/>
    <s v="HP 470 G7 Core i5-10210U 1.6GHz,17.3&quot; FHD (1920x1080) AG,AMD Radeon 530 2Gb DDR5,8Gb DDR4(1),256Gb SSD,No ODD,41Wh LL,Backlit,2.4kg,1y,Silver,Win10Pro"/>
    <n v="8"/>
    <m/>
    <m/>
    <x v="154"/>
  </r>
  <r>
    <x v="3"/>
    <x v="5"/>
    <s v="HP 470 G7 Core i5-10210U 1.6GHz,17.3&quot; FHD (1920x1080) AG,AMD Radeon 530 2Gb DDR5,8Gb DDR4(1),256Gb SSD,No ODD,41Wh LL,Backlit,2.4kg,1y,Silver,Win10Pro"/>
    <n v="1"/>
    <m/>
    <m/>
    <x v="154"/>
  </r>
  <r>
    <x v="3"/>
    <x v="5"/>
    <s v="HP 470 G7 Core i5-10210U 1.6GHz,17.3&quot; FHD (1920x1080) AG,AMD Radeon 530 2Gb DDR5,8Gb DDR4(1),256Gb SSD,No ODD,41Wh LL,Backlit,2.4kg,1y,Silver,Win10Pro"/>
    <n v="1"/>
    <m/>
    <m/>
    <x v="154"/>
  </r>
  <r>
    <x v="3"/>
    <x v="5"/>
    <s v="HP 470 G7 Core i5-10210U 1.6GHz,17.3&quot; FHD (1920x1080) AG,AMD Radeon 530 2Gb DDR5,8Gb DDR4(1),256Gb SSD,No ODD,41Wh LL,Backlit,2.4kg,1y,Silver,Win10Pro"/>
    <n v="1"/>
    <m/>
    <m/>
    <x v="154"/>
  </r>
  <r>
    <x v="3"/>
    <x v="5"/>
    <s v="HP 470 G7 Core i5-10210U 1.6GHz,17.3&quot; FHD (1920x1080) AG,AMD Radeon 530 2Gb DDR5,8Gb DDR4(1),256Gb SSD,No ODD,41Wh LL,Backlit,2.4kg,1y,Silver,Win10Pro"/>
    <n v="3"/>
    <m/>
    <m/>
    <x v="154"/>
  </r>
  <r>
    <x v="3"/>
    <x v="5"/>
    <s v="HP 470 G7 Core i5-10210U 1.6GHz,17.3&quot; FHD (1920x1080) AG,AMD Radeon 530 2Gb DDR5,8Gb DDR4(1),256Gb SSD,No ODD,41Wh LL,Backlit,2.4kg,1y,Silver,Win10Pro"/>
    <n v="2"/>
    <m/>
    <m/>
    <x v="154"/>
  </r>
  <r>
    <x v="3"/>
    <x v="5"/>
    <s v="HP 470 G7 Core i5-10210U 1.6GHz,17.3&quot; FHD (1920x1080) AG,AMD Radeon 530 2Gb DDR5,8Gb DDR4(1),256Gb SSD,No ODD,41Wh LL,Backlit,2.4kg,1y,Silver,Win10Pro"/>
    <n v="1"/>
    <m/>
    <m/>
    <x v="154"/>
  </r>
  <r>
    <x v="3"/>
    <x v="5"/>
    <s v="HP 470 G7 Core i5-10210U 1.6GHz,17.3&quot; FHD (1920x1080) AG,AMD Radeon 530 2Gb DDR5,8Gb DDR4(1),256Gb SSD,No ODD,41Wh LL,Backlit,2.4kg,1y,Silver,Win10Pro"/>
    <n v="1"/>
    <m/>
    <m/>
    <x v="154"/>
  </r>
  <r>
    <x v="3"/>
    <x v="5"/>
    <s v="HP 470 G7 Core i5-10210U 1.6GHz,17.3&quot; FHD (1920x1080) AG,AMD Radeon 530 2Gb DDR5,8Gb DDR4(1),256Gb SSD,No ODD,41Wh LL,Backlit,2.4kg,1y,Silver,Win10Pro"/>
    <n v="1"/>
    <m/>
    <m/>
    <x v="154"/>
  </r>
  <r>
    <x v="3"/>
    <x v="5"/>
    <s v="HP 470 G7 Core i5-10210U 1.6GHz,17.3&quot; FHD (1920x1080) AG,AMD Radeon 530 2Gb DDR5,8Gb DDR4(1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4"/>
    <m/>
    <m/>
    <x v="154"/>
  </r>
  <r>
    <x v="3"/>
    <x v="5"/>
    <s v="HP 470 G7 Core i7-10510U 1.8GHz,17.3&quot; FHD (1920x1080) AG,AMD Radeon 530 2Gb DDR5,16Gb DDR4(2),512Gb SSD,No ODD,41Wh LL,2.4kg,1y,Silver,Win10Pro"/>
    <n v="6"/>
    <m/>
    <m/>
    <x v="154"/>
  </r>
  <r>
    <x v="3"/>
    <x v="5"/>
    <s v="HP 470 G7 Core i7-10510U 1.8GHz,17.3&quot; FHD (1920x1080) AG,AMD Radeon 530 2Gb DDR5,16Gb DDR4(2),512Gb SSD,No ODD,41Wh LL,2.4kg,1y,Silver,Win10Pro"/>
    <n v="18"/>
    <m/>
    <m/>
    <x v="154"/>
  </r>
  <r>
    <x v="3"/>
    <x v="5"/>
    <s v="HP 470 G7 Core i7-10510U 1.8GHz,17.3&quot; FHD (1920x1080) AG,AMD Radeon 530 2Gb DDR5,16Gb DDR4(2),512Gb SSD,No ODD,41Wh LL,2.4kg,1y,Silver,Win10Pro"/>
    <n v="2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3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5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4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2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3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4"/>
    <m/>
    <m/>
    <x v="154"/>
  </r>
  <r>
    <x v="3"/>
    <x v="5"/>
    <s v="HP 470 G7 Core i7-10510U 1.8GHz,17.3&quot; FHD (1920x1080) AG,AMD Radeon 530 2Gb DDR5,8Gb DDR4(1),256Gb SSD,No ODD,41Wh LL,2.4kg,1y,Silver,Dos"/>
    <n v="2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7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8"/>
    <m/>
    <m/>
    <x v="154"/>
  </r>
  <r>
    <x v="3"/>
    <x v="5"/>
    <s v="HP 470 G7 Core i7-10510U 1.8GHz,17.3&quot; FHD (1920x1080) AG,AMD Radeon 530 2Gb DDR5,8Gb DDR4(1),256Gb SSD,No ODD,41Wh LL,2.4kg,1y,Silver,Dos"/>
    <n v="32"/>
    <m/>
    <m/>
    <x v="154"/>
  </r>
  <r>
    <x v="3"/>
    <x v="5"/>
    <s v="HP 470 G7 Core i7-10510U 1.8GHz,17.3&quot; FHD (1920x1080) AG,AMD Radeon 530 2Gb DDR5,8Gb DDR4(1),256Gb SSD,No ODD,41Wh LL,2.4kg,1y,Silver,Dos"/>
    <n v="13"/>
    <m/>
    <m/>
    <x v="154"/>
  </r>
  <r>
    <x v="3"/>
    <x v="5"/>
    <s v="HP 470 G7 Core i7-10510U 1.8GHz,17.3&quot; FHD (1920x1080) AG,AMD Radeon 530 2Gb DDR5,8Gb DDR4(1),256Gb SSD,No ODD,41Wh LL,2.4kg,1y,Silver,Dos"/>
    <n v="7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7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2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Win10Pro"/>
    <n v="2"/>
    <m/>
    <m/>
    <x v="154"/>
  </r>
  <r>
    <x v="3"/>
    <x v="5"/>
    <s v="HP 470 G7 Core i7-10510U 1.8GHz,17.3&quot; FHD (1920x1080) AG,AMD Radeon 530 2Gb DDR5,8Gb DDR4(1),256Gb SSD,No ODD,41Wh LL,2.4kg,1y,Silver,Win10Pro"/>
    <n v="1"/>
    <m/>
    <m/>
    <x v="154"/>
  </r>
  <r>
    <x v="3"/>
    <x v="5"/>
    <s v="HP EB735G6 R5-3500U 13 16GB/512 PC"/>
    <n v="1"/>
    <m/>
    <m/>
    <x v="171"/>
  </r>
  <r>
    <x v="3"/>
    <x v="5"/>
    <s v="HP EB735G6 R5-3500U 13 16GB/512 PC"/>
    <n v="2"/>
    <m/>
    <m/>
    <x v="171"/>
  </r>
  <r>
    <x v="3"/>
    <x v="5"/>
    <s v="HP EB735G6 R5-3500U 13 16GB/512 PC"/>
    <n v="1"/>
    <m/>
    <m/>
    <x v="171"/>
  </r>
  <r>
    <x v="3"/>
    <x v="5"/>
    <s v="HP EB830G6 i5-8365U 13 16GB/256 PC"/>
    <n v="18"/>
    <m/>
    <m/>
    <x v="166"/>
  </r>
  <r>
    <x v="3"/>
    <x v="5"/>
    <s v="HP EB830G6 i5-8365U 13 16GB/256 PC"/>
    <n v="32"/>
    <m/>
    <m/>
    <x v="166"/>
  </r>
  <r>
    <x v="3"/>
    <x v="5"/>
    <s v="HP EB830G6 i5-8365U 13 16GB/512 PC"/>
    <n v="1"/>
    <m/>
    <m/>
    <x v="166"/>
  </r>
  <r>
    <x v="3"/>
    <x v="5"/>
    <s v="HP EB830G6 i5-8365U 13 16GB/512 PC"/>
    <n v="1"/>
    <m/>
    <m/>
    <x v="166"/>
  </r>
  <r>
    <x v="3"/>
    <x v="5"/>
    <s v="HP EB830G6 i5-8365U 13 16GB/512 PC"/>
    <n v="12"/>
    <m/>
    <m/>
    <x v="166"/>
  </r>
  <r>
    <x v="3"/>
    <x v="5"/>
    <s v="HP EB830G6 i5-8365U 13 16GB/512 PC"/>
    <n v="2"/>
    <m/>
    <m/>
    <x v="166"/>
  </r>
  <r>
    <x v="3"/>
    <x v="5"/>
    <s v="HP EB840G6 i5-8265U 14 8GB/256 PC"/>
    <n v="5"/>
    <m/>
    <m/>
    <x v="167"/>
  </r>
  <r>
    <x v="3"/>
    <x v="5"/>
    <s v="HP EB840G6 i5-8365U 14 16GB/256 PC"/>
    <n v="110"/>
    <m/>
    <m/>
    <x v="167"/>
  </r>
  <r>
    <x v="3"/>
    <x v="5"/>
    <s v="HP EB840G6 i5-8365U 14 16GB/256 PC"/>
    <n v="1"/>
    <m/>
    <m/>
    <x v="167"/>
  </r>
  <r>
    <x v="3"/>
    <x v="5"/>
    <s v="HP EB850G6 i5-8265U 15 8GB/512 PC"/>
    <n v="1"/>
    <m/>
    <m/>
    <x v="165"/>
  </r>
  <r>
    <x v="3"/>
    <x v="5"/>
    <s v="HP EB850G6 i5-8265U 15 8GB/512 PC"/>
    <n v="50"/>
    <m/>
    <m/>
    <x v="165"/>
  </r>
  <r>
    <x v="3"/>
    <x v="5"/>
    <s v="HP EBx3601030G4 i5-8365U 138GB/256LTEAPC"/>
    <n v="2"/>
    <m/>
    <m/>
    <x v="245"/>
  </r>
  <r>
    <x v="3"/>
    <x v="5"/>
    <s v="HP Elite Dragonfly Core i5-8265U 1.6GHz,13.3&quot; FHD (1920x1080) IPS Touch 400cd GG5 BV,16Gb LPDDR3-2133 Total,512Gb SSD+32Gb 3D XPoint,38Wh,Pen,FPS,B&amp;O Audio,0.99kg,3y,Blue,Win10Pro"/>
    <n v="1"/>
    <m/>
    <m/>
    <x v="176"/>
  </r>
  <r>
    <x v="3"/>
    <x v="5"/>
    <s v="HP Elite Dragonfly Core i5-8265U 1.6GHz,13.3&quot; FHD (1920x1080) IPS Touch 400cd GG5 BV,16Gb LPDDR3-2133 Total,512Gb SSD+32Gb 3D XPoint,38Wh,Pen,FPS,B&amp;O Audio,0.99kg,3y,Blue,Win10Pro"/>
    <n v="1"/>
    <m/>
    <m/>
    <x v="176"/>
  </r>
  <r>
    <x v="3"/>
    <x v="5"/>
    <s v="HP Elite Dragonfly Core i5-8265U 1.6GHz,13.3&quot; FHD (1920x1080) IPS Touch 400cd GG5 BV,8Gb LPDDR3-2133 Total,256Gb SSD+16Gb 3D Xpoint,38Wh,Pen,FPS,B&amp;O Audio,0.99kg,3y,Blue,Win10Pro"/>
    <n v="1"/>
    <m/>
    <m/>
    <x v="176"/>
  </r>
  <r>
    <x v="3"/>
    <x v="5"/>
    <s v="HP Elite Dragonfly Core i5-8265U 1.6GHz,13.3&quot; FHD (1920x1080) IPS Touch 400cd GG5 BV,8Gb LPDDR3-2133 Total,256Gb SSD+16Gb 3D Xpoint,38Wh,Pen,FPS,B&amp;O Audio,0.99kg,3y,Blue,Win10Pro"/>
    <n v="1"/>
    <m/>
    <m/>
    <x v="176"/>
  </r>
  <r>
    <x v="3"/>
    <x v="5"/>
    <s v="HP Elite Dragonfly Core i5-8365U 1.6GHz,13.3&quot; UHD (3840x2160) IPS Touch HDR-400 550cd GG5 BV,16Gb LPDDR3-2133 Total,256Gb SSD+16Gb 3D Xpoint,56Wh,Pen,FPS,B&amp;O Audio,1.1kg,3y,Blue,Win10Pro"/>
    <n v="1"/>
    <m/>
    <m/>
    <x v="176"/>
  </r>
  <r>
    <x v="3"/>
    <x v="5"/>
    <s v="HP Elite Dragonfly Core i5-8365U 1.6GHz,13.3&quot; UHD (3840x2160) IPS Touch HDR-400 550cd GG5 BV,16Gb LPDDR3-2133 Total,512Gb SSD+32Gb 3D Xpoint,56Wh,Pen,FPS,B&amp;O Audio,1.1kg,3y,Blue,Win10Pro"/>
    <n v="1"/>
    <m/>
    <m/>
    <x v="176"/>
  </r>
  <r>
    <x v="3"/>
    <x v="5"/>
    <s v="HP Elite Dragonfly Core i5-8365U 1.6GHz,13.3&quot; UHD (3840x2160) IPS Touch HDR-400 550cd GG5 BV,16Gb LPDDR3-2133 Total,512Gb SSD+32Gb 3D Xpoint,56Wh,Pen,FPS,B&amp;O Audio,1.1kg,3y,Blue,Win10Pro"/>
    <n v="1"/>
    <m/>
    <m/>
    <x v="176"/>
  </r>
  <r>
    <x v="3"/>
    <x v="5"/>
    <s v="HP Elite Dragonfly Core i7-8565U 1.8GHz,13.3&quot; FHD (1920x1080) IPS Touch 400cd GG5 BV,16Gb LPDDR3-2133 Total,512Gb SSD+32Gb 3D XPoint,38Wh,Pen,FPS,B&amp;O Audio,0.99kg,3y,Blue,Win10Pro"/>
    <n v="3"/>
    <m/>
    <m/>
    <x v="176"/>
  </r>
  <r>
    <x v="3"/>
    <x v="5"/>
    <s v="HP Elite Dragonfly Core i7-8565U 1.8GHz,13.3&quot; FHD (1920x1080) IPS Touch 400cd GG5 BV,16Gb LPDDR3-2133 Total,512Gb SSD+32Gb 3D XPoint,38Wh,Pen,FPS,B&amp;O Audio,0.99kg,3y,Blue,Win10Pro"/>
    <n v="1"/>
    <m/>
    <m/>
    <x v="176"/>
  </r>
  <r>
    <x v="3"/>
    <x v="5"/>
    <s v="HP Elite Dragonfly Core i7-8565U 1.8GHz,13.3&quot; FHD (1920x1080) IPS Touch Sure View 1000cd GG5 BV,16Gb LPDDR3-2133 Total,512Gb SSD+32Gb 3D XPoint,56Wh,Pen,FPS,B&amp;O Audio,1.1kg,3y,Blue,Win10Pro"/>
    <n v="1"/>
    <m/>
    <m/>
    <x v="176"/>
  </r>
  <r>
    <x v="3"/>
    <x v="5"/>
    <s v="HP Elite Dragonfly Core i7-8565U 1.8GHz,13.3&quot; UHD (3840x2160) IPS Touch HDR-400 550cd GG5 BV,16Gb LPDDR3-2133 Total,512Gb SSD+32Gb 3D XPoint,LTE,56Wh,Pen,FPS,B&amp;O Audio,1.1kg,3y,Blue,Win10Pro"/>
    <n v="1"/>
    <m/>
    <m/>
    <x v="176"/>
  </r>
  <r>
    <x v="3"/>
    <x v="5"/>
    <s v="HP Elite Dragonfly Core i7-8565U 1.8GHz,13.3&quot; UHD (3840x2160) IPS Touch HDR-400 550cd GG5 BV,16Gb LPDDR3-2133 Total,512Gb SSD+32Gb 3D XPoint,LTE,56Wh,Pen,FPS,B&amp;O Audio,1.1kg,3y,Blue,Win10Pro"/>
    <n v="1"/>
    <m/>
    <m/>
    <x v="176"/>
  </r>
  <r>
    <x v="3"/>
    <x v="5"/>
    <s v="HP Elite Dragonfly Core i7-8565U 1.8GHz,13.3&quot; UHD (3840x2160) IPS Touch HDR-400 550cd GG5 BV,16Gb LPDDR3-2133 Total,512Gb SSD+32Gb 3D XPoint,LTE,56Wh,Pen,FPS,B&amp;O Audio,1.1kg,3y,Blue,Win10Pro"/>
    <n v="1"/>
    <m/>
    <m/>
    <x v="176"/>
  </r>
  <r>
    <x v="3"/>
    <x v="5"/>
    <s v="HP Elite Dragonfly Core i7-8565U 1.8GHz,13.3&quot; UHD (3840x2160) IPS Touch HDR-400 550cd GG5 BV,16Gb LPDDR3-2133 Total,512Gb SSD+32Gb 3D XPoint,LTE,56Wh,Pen,FPS,B&amp;O Audio,1.1kg,3y,Blue,Win10Pro"/>
    <n v="1"/>
    <m/>
    <m/>
    <x v="176"/>
  </r>
  <r>
    <x v="3"/>
    <x v="5"/>
    <s v="HP Elite Dragonfly Core i7-8665U 1.9GHz,13.3&quot; FHD (1920x1080) IPS Touch SV Reflect 1000cd GG5 BV,16Gb LPDDR3-2133,512Gb SSD+32Gb 3D XPoint,LTE,Leather Sleeve,Kbd Bl,56Wh,FPS,B&amp;O,1.1kg,3y,Blue,Win10Pro"/>
    <n v="1"/>
    <m/>
    <m/>
    <x v="176"/>
  </r>
  <r>
    <x v="3"/>
    <x v="5"/>
    <s v="HP Elite Dragonfly Core i7-8665U 1.9GHz,13.3&quot; FHD (1920x1080) IPS Touch SV Reflect 1000cd GG5 BV,16Gb LPDDR3-2133,512Gb SSD+32Gb 3D XPoint,LTE,Leather Sleeve,Kbd Bl,56Wh,FPS,B&amp;O,1.1kg,3y,Blue,Win10Pro"/>
    <n v="3"/>
    <m/>
    <m/>
    <x v="176"/>
  </r>
  <r>
    <x v="3"/>
    <x v="5"/>
    <s v="HP EliteBook 735 G6 Ryzen 5 Pro 3500U 2.1GHz,13.3&quot; FHD (1920x1080) IPS AG IR,8Gb DDR4-2400(1),256Gb SSD,Kbd Backlit,50Wh,FPS,1.3kg,3y,Silver,Win10Pro"/>
    <n v="36"/>
    <m/>
    <m/>
    <x v="171"/>
  </r>
  <r>
    <x v="3"/>
    <x v="5"/>
    <s v="HP EliteBook 735 G6 Ryzen 5 Pro 3500U 2.1GHz,13.3&quot; FHD (1920x1080) IPS AG IR,8Gb DDR4-2400(1),256Gb SSD,Kbd Backlit,50Wh,FPS,1.3kg,3y,Silver,Win10Pro"/>
    <n v="2"/>
    <m/>
    <m/>
    <x v="171"/>
  </r>
  <r>
    <x v="3"/>
    <x v="5"/>
    <s v="HP EliteBook 735 G6 Ryzen 5 Pro 3500U 2.1GHz,13.3&quot; FHD (1920x1080) IPS AG IR,8Gb DDR4-2400(1),256Gb SSD,Kbd Backlit,50Wh,FPS,1.3kg,3y,Silver,Win10Pro"/>
    <n v="2"/>
    <m/>
    <m/>
    <x v="171"/>
  </r>
  <r>
    <x v="3"/>
    <x v="5"/>
    <s v="HP EliteBook 735 G6 Ryzen 5 Pro 3500U 2.1GHz,13.3&quot; FHD (1920x1080) IPS SureView 1000cd AG IR ALS,16Gb DDR4-2400(1),512Gb SSD,Kbd Backlit,50Wh,FPS,1.3kg,3y,Silver,Win10Pro"/>
    <n v="1"/>
    <m/>
    <m/>
    <x v="171"/>
  </r>
  <r>
    <x v="3"/>
    <x v="5"/>
    <s v="HP EliteBook 735 G6 Ryzen 5 Pro 3500U 2.1GHz,13.3&quot; FHD (1920x1080) IPS SureView 1000cd AG IR ALS,16Gb DDR4-2400(1),512Gb SSD,Kbd Backlit,50Wh,FPS,1.3kg,3y,Silver,Win10Pro"/>
    <n v="2"/>
    <m/>
    <m/>
    <x v="171"/>
  </r>
  <r>
    <x v="3"/>
    <x v="5"/>
    <s v="HP EliteBook 745 G6 Ryzen 5 Pro 3500U 2.1GHz,14&quot; FHD (1920x1080) IPS AG IR,8Gb DDR4-2400(1),256Gb SSD,Kbd Backlit,50Wh,FPS,1.5kg,3y,Silver,Win10Pro"/>
    <n v="1"/>
    <m/>
    <m/>
    <x v="169"/>
  </r>
  <r>
    <x v="3"/>
    <x v="5"/>
    <s v="HP EliteBook 745 G6 Ryzen 7 Pro 3700U 2.3GHz,14&quot; FHD (1920x1080) IPS AG IR ALS,8Gb DDR4-2400(1),512Gb SSD,Kbd Backlit,50Wh,1.5kg,3y,Silver,Win10Pro"/>
    <n v="1"/>
    <m/>
    <m/>
    <x v="169"/>
  </r>
  <r>
    <x v="3"/>
    <x v="5"/>
    <s v="HP EliteBook 745 G6 Ryzen 7 Pro 3700U 2.3GHz,14&quot; FHD (1920x1080) IPS AG IR ALS,8Gb DDR4-2400(1),512Gb SSD,Kbd Backlit,50Wh,1.5kg,3y,Silver,Win10Pro"/>
    <n v="1"/>
    <m/>
    <m/>
    <x v="169"/>
  </r>
  <r>
    <x v="3"/>
    <x v="5"/>
    <s v="HP EliteBook 745 G6 Ryzen 7 Pro 3700U 2.3GHz,14&quot; FHD (1920x1080) IPS AG IR ALS,8Gb DDR4-2400(1),512Gb SSD,Kbd Backlit,50Wh,1.5kg,3y,Silver,Win10Pro"/>
    <n v="1"/>
    <m/>
    <m/>
    <x v="169"/>
  </r>
  <r>
    <x v="3"/>
    <x v="5"/>
    <s v="HP EliteBook 745 G6 Ryzen 7 Pro 3700U 2.3GHz,14&quot; FHD (1920x1080) IPS SureView 1000cd AG IR ALS,16Gb DDR4-2400(1),512Gb SSD,Kbd Backlit,50Wh,FPS,1.5kg,3y,Silver,Win10Pro"/>
    <n v="1"/>
    <m/>
    <m/>
    <x v="169"/>
  </r>
  <r>
    <x v="3"/>
    <x v="5"/>
    <s v="HP EliteBook 830 G6 Core i5-8265U 1.6GHz,13.3&quot; FHD (1920x1080) IPS AG,8Gb DDR4-2400(1),256Gb SSD,50Wh,FPS,1.3kg,3y,Silver,FreeDOS"/>
    <n v="1"/>
    <m/>
    <m/>
    <x v="166"/>
  </r>
  <r>
    <x v="3"/>
    <x v="5"/>
    <s v="HP EliteBook 830 G6 Core i5-8265U 1.6GHz,13.3&quot; FHD (1920x1080) IPS AG,8Gb DDR4-2400(1),256Gb SSD,50Wh,FPS,1.3kg,3y,Silver,FreeDOS"/>
    <n v="3"/>
    <m/>
    <m/>
    <x v="166"/>
  </r>
  <r>
    <x v="3"/>
    <x v="5"/>
    <s v="HP EliteBook 830 G6 Core i5-8265U 1.6GHz,13.3&quot; FHD (1920x1080) IPS AG,8Gb DDR4-2400(1),256Gb SSD,50Wh,FPS,1.3kg,3y,Silver,FreeDOS"/>
    <n v="1"/>
    <m/>
    <m/>
    <x v="166"/>
  </r>
  <r>
    <x v="3"/>
    <x v="5"/>
    <s v="HP EliteBook 830 G6 Core i5-8265U 1.6GHz,13.3&quot; FHD (1920x1080) IPS AG,8Gb DDR4-2400(1),256Gb SSD,50Wh,FPS,1.3kg,3y,Silver,FreeDOS"/>
    <n v="4"/>
    <m/>
    <m/>
    <x v="166"/>
  </r>
  <r>
    <x v="3"/>
    <x v="5"/>
    <s v="HP EliteBook 830 G6 Core i5-8265U 1.6GHz,13.3&quot; FHD (1920x1080) IPS AG,8Gb DDR4-2400(1),256Gb SSD,50Wh,FPS,1.3kg,3y,Silver,FreeDOS"/>
    <n v="2"/>
    <m/>
    <m/>
    <x v="166"/>
  </r>
  <r>
    <x v="3"/>
    <x v="5"/>
    <s v="HP EliteBook 830 G6 Core i5-8265U 1.6GHz,13.3&quot; FHD (1920x1080) IPS AG,8Gb DDR4-2400(1),256Gb SSD,50Wh,FPS,1.3kg,3y,Silver,FreeDOS"/>
    <n v="1"/>
    <m/>
    <m/>
    <x v="166"/>
  </r>
  <r>
    <x v="3"/>
    <x v="5"/>
    <s v="HP EliteBook 830 G6 Core i5-8265U 1.6GHz,13.3&quot; FHD (1920x1080) IPS AG,8Gb DDR4-2400(1),256Gb SSD,50Wh,FPS,1.3kg,3y,Silver,Win10Pro"/>
    <n v="1"/>
    <m/>
    <m/>
    <x v="166"/>
  </r>
  <r>
    <x v="3"/>
    <x v="5"/>
    <s v="HP EliteBook 830 G6 Core i5-8265U 1.6GHz,13.3&quot; FHD (1920x1080) IPS AG,8Gb DDR4-2400(1),256Gb SSD,50Wh,FPS,1.3kg,3y,Silver,Win10Pro"/>
    <n v="1"/>
    <m/>
    <m/>
    <x v="166"/>
  </r>
  <r>
    <x v="3"/>
    <x v="5"/>
    <s v="HP EliteBook 830 G6 Core i5-8265U 1.6GHz,13.3&quot; FHD (1920x1080) IPS AG,8Gb DDR4-2400(1),256Gb SSD,50Wh,FPS,1.3kg,3y,Silver,Win10Pro"/>
    <n v="1"/>
    <m/>
    <m/>
    <x v="166"/>
  </r>
  <r>
    <x v="3"/>
    <x v="5"/>
    <s v="HP EliteBook 830 G6 Core i5-8265U 1.6GHz,13.3&quot; FHD (1920x1080) IPS AG,8Gb DDR4-2400(1),256Gb SSD,50Wh,FPS,1.3kg,3y,Silver,Win10Pro"/>
    <n v="9"/>
    <m/>
    <m/>
    <x v="166"/>
  </r>
  <r>
    <x v="3"/>
    <x v="5"/>
    <s v="HP EliteBook 830 G6 Core i5-8265U 1.6GHz,13.3&quot; FHD (1920x1080) IPS AG,8Gb DDR4-2400(1),256Gb SSD,50Wh,FPS,1.3kg,3y,Silver,Win10Pro"/>
    <n v="3"/>
    <m/>
    <m/>
    <x v="166"/>
  </r>
  <r>
    <x v="3"/>
    <x v="5"/>
    <s v="HP EliteBook 830 G6 Core i5-8265U 1.6GHz,13.3&quot; FHD (1920x1080) IPS SureView 1000cd AG IR ALS,16Gb DDR4-2400(1),512Gb SSD,LTE,50Wh,FPS,1.3kg,3y,Silver,Win10Pro"/>
    <n v="1"/>
    <m/>
    <m/>
    <x v="166"/>
  </r>
  <r>
    <x v="3"/>
    <x v="5"/>
    <s v="HP EliteBook 830 G6 Core i5-8265U 1.6GHz,13.3&quot; FHD (1920x1080) IPS SureView 1000cd AG IR ALS,16Gb DDR4-2400(1),512Gb SSD,LTE,50Wh,FPS,1.3kg,3y,Silver,Win10Pro"/>
    <n v="1"/>
    <m/>
    <m/>
    <x v="166"/>
  </r>
  <r>
    <x v="3"/>
    <x v="5"/>
    <s v="HP EliteBook 830 G6 Core i5-8265U 1.6GHz,13.3&quot; FHD (1920x1080) IPS SureView 1000cd AG IR ALS,16Gb DDR4-2400(1),512Gb SSD,LTE,50Wh,FPS,1.3kg,3y,Silver,Win10Pro"/>
    <n v="1"/>
    <m/>
    <m/>
    <x v="166"/>
  </r>
  <r>
    <x v="3"/>
    <x v="5"/>
    <s v="HP EliteBook 830 G6 Core i5-8265U 1.6GHz,13.3&quot; FHD (1920x1080) IPS SureView 1000cd AG IR ALS,8Gb DDR4-2400(1),256Gb SSD,50Wh,FPS,1.3kg,3y,Silver,Win10Pro"/>
    <n v="2"/>
    <m/>
    <m/>
    <x v="166"/>
  </r>
  <r>
    <x v="3"/>
    <x v="5"/>
    <s v="HP EliteBook 830 G6 Core i5-8265U 1.6GHz,13.3&quot; FHD (1920x1080) IPS SureView 1000cd AG IR ALS,8Gb DDR4-2400(1),256Gb SSD,50Wh,FPS,1.3kg,3y,Silver,Win10Pro"/>
    <n v="8"/>
    <m/>
    <m/>
    <x v="166"/>
  </r>
  <r>
    <x v="3"/>
    <x v="5"/>
    <s v="HP EliteBook 830 G6 Core i5-8265U 1.6GHz,13.3&quot; FHD (1920x1080) IPS SureView 1000cd AG IR ALS,8Gb DDR4-2400(1),256Gb SSD,50Wh,FPS,1.3kg,3y,Silver,Win10Pro"/>
    <n v="10"/>
    <m/>
    <m/>
    <x v="166"/>
  </r>
  <r>
    <x v="3"/>
    <x v="5"/>
    <s v="HP EliteBook 830 G6 Core i5-8265U 1.6GHz,13.3&quot; FHD (1920x1080) IPS SureView 1000cd AG IR ALS,8Gb DDR4-2400(1),512Gb SSD,50Wh,FPS,1.3kg,3y,Silver,Win10Pro"/>
    <n v="1"/>
    <m/>
    <m/>
    <x v="166"/>
  </r>
  <r>
    <x v="3"/>
    <x v="5"/>
    <s v="HP EliteBook 830 G6 Core i7-8565U 1.8GHz,13.3&quot; FHD (1920x1080) IPS AG IR ALS,16Gb DDR4-2400(1),512Gb SSD,50Wh,FPS,1.3kg,3y,Silver,Win10Pro"/>
    <n v="1"/>
    <m/>
    <m/>
    <x v="166"/>
  </r>
  <r>
    <x v="3"/>
    <x v="5"/>
    <s v="HP EliteBook 830 G6 Core i7-8565U 1.8GHz,13.3&quot; FHD (1920x1080) IPS AG IR ALS,16Gb DDR4-2400(1),512Gb SSD,50Wh,FPS,1.3kg,3y,Silver,Win10Pro"/>
    <n v="1"/>
    <m/>
    <m/>
    <x v="166"/>
  </r>
  <r>
    <x v="3"/>
    <x v="5"/>
    <s v="HP EliteBook 830 G6 Core i7-8565U 1.8GHz,13.3&quot; FHD (1920x1080) IPS AG IR ALS,16Gb DDR4-2400(1),512Gb SSD,50Wh,FPS,1.3kg,3y,Silver,Win10Pro"/>
    <n v="1"/>
    <m/>
    <m/>
    <x v="166"/>
  </r>
  <r>
    <x v="3"/>
    <x v="5"/>
    <s v="HP EliteBook 830 G6 Core i7-8565U 1.8GHz,13.3&quot; FHD (1920x1080) IPS AG IR ALS,16Gb DDR4-2400(1),512Gb SSD,50Wh,FPS,1.3kg,3y,Silver,Win10Pro"/>
    <n v="1"/>
    <m/>
    <m/>
    <x v="166"/>
  </r>
  <r>
    <x v="3"/>
    <x v="5"/>
    <s v="HP EliteBook 830 G6 Core i7-8565U 1.8GHz,13.3&quot; FHD (1920x1080) IPS AG IR ALS,8Gb DDR4-2400(1),256Gb SSD,50Wh,FPS,1.3kg,3y,Silver,Win10Pro"/>
    <n v="1"/>
    <m/>
    <m/>
    <x v="166"/>
  </r>
  <r>
    <x v="3"/>
    <x v="5"/>
    <s v="HP EliteBook 830 G6 Core i7-8565U 1.8GHz,13.3&quot; FHD (1920x1080) IPS AG,8Gb DDR4-2400(1),512Gb SSD,50Wh,FPS,1.3kg,3y,Silver,Win10Pro"/>
    <n v="1"/>
    <m/>
    <m/>
    <x v="164"/>
  </r>
  <r>
    <x v="3"/>
    <x v="5"/>
    <s v="HP EliteBook 830 G6 Core i7-8565U 1.8GHz,13.3&quot; FHD (1920x1080) IPS AG,8Gb DDR4-2400(1),512Gb SSD,50Wh,FPS,1.3kg,3y,Silver,Win10Pro"/>
    <n v="1"/>
    <m/>
    <m/>
    <x v="164"/>
  </r>
  <r>
    <x v="3"/>
    <x v="5"/>
    <s v="HP EliteBook 830 G6 Core i7-8565U 1.8GHz,13.3&quot; FHD (1920x1080) IPS SureView 1000cd AG IR ALS,16Gb DDR4-2400(1),512Gb SSD,50Wh,FPS,1.3kg,3y,Silver,Win10Pro"/>
    <n v="1"/>
    <m/>
    <m/>
    <x v="164"/>
  </r>
  <r>
    <x v="3"/>
    <x v="5"/>
    <s v="HP EliteBook 830 G6 Core i7-8565U 1.8GHz,13.3&quot; FHD (1920x1080) IPS SureView 1000cd AG IR ALS,16Gb DDR4-2400(1),512Gb SSD,50Wh,FPS,1.3kg,3y,Silver,Win10Pro"/>
    <n v="1"/>
    <m/>
    <m/>
    <x v="164"/>
  </r>
  <r>
    <x v="3"/>
    <x v="5"/>
    <s v="HP EliteBook 830 G6 Core i7-8565U 1.8GHz,13.3&quot; FHD (1920x1080) IPS SureView 1000cd AG IR ALS,16Gb DDR4-2400(1),512Gb SSD,50Wh,FPS,1.3kg,3y,Silver,Win10Pro"/>
    <n v="1"/>
    <m/>
    <m/>
    <x v="164"/>
  </r>
  <r>
    <x v="3"/>
    <x v="5"/>
    <s v="HP EliteBook 830 G6 Core i7-8565U 1.8GHz,13.3&quot; FHD (1920x1080) IPS SureView 1000cd AG IR ALS,16Gb DDR4-2400(1),512Gb SSD,50Wh,FPS,1.3kg,3y,Silver,Win10Pro"/>
    <n v="1"/>
    <m/>
    <m/>
    <x v="164"/>
  </r>
  <r>
    <x v="3"/>
    <x v="5"/>
    <s v="HP EliteBook 830 G6 Core i7-8565U 1.8GHz,13.3&quot; FHD (1920x1080) IPS SureView 1000cd AG IR ALS,16Gb DDR4-2400(1),512Gb SSD,50Wh,FPS,1.3kg,3y,Silver,Win10Pro"/>
    <n v="1"/>
    <m/>
    <m/>
    <x v="164"/>
  </r>
  <r>
    <x v="3"/>
    <x v="5"/>
    <s v="HP EliteBook 830 G6 Core i7-8565U 1.8GHz,13.3&quot; FHD (1920x1080) IPS SureView 1000cd AG IR ALS,32Gb DDR4-2400(2),1Tb SSD,LTE,50Wh,FPS,1.3kg,3y,Silver,Win10Pro"/>
    <n v="1"/>
    <m/>
    <m/>
    <x v="164"/>
  </r>
  <r>
    <x v="3"/>
    <x v="5"/>
    <s v="HP EliteBook 830 G6 Core i7-8565U 1.8GHz,13.3&quot; FHD (1920x1080) IPS SureView 1000cd AG IR ALS,32Gb DDR4-2400(2),1Tb SSD,LTE,50Wh,FPS,1.3kg,3y,Silver,Win10Pro"/>
    <n v="1"/>
    <m/>
    <m/>
    <x v="164"/>
  </r>
  <r>
    <x v="3"/>
    <x v="5"/>
    <s v="HP EliteBook 830 G6 Core i7-8565U 1.8GHz,13.3&quot; FHD (1920x1080) IPS SureView 1000cd AG IR ALS,8Gb DDR4-2400(1),256Gb SSD,50Wh,FPS,1.3kg,3y,Silver,Win10Pro"/>
    <n v="1"/>
    <m/>
    <m/>
    <x v="166"/>
  </r>
  <r>
    <x v="3"/>
    <x v="5"/>
    <s v="HP Elitebook 840 G6 Core i5-8265U 1.6GHz,14&quot; FHD (1920x1080) IPS 400cd AG IR ALS,16Gb DDR4(1),512Gb SSD,LTE,Kbd Backlit,50Wh LL,FPS,1.5kg,3y,Silver,Win10Pro"/>
    <n v="1"/>
    <m/>
    <m/>
    <x v="167"/>
  </r>
  <r>
    <x v="3"/>
    <x v="5"/>
    <s v="HP Elitebook 840 G6 Core i5-8265U 1.6GHz,14&quot; FHD (1920x1080) IPS 400cd AG IR ALS,16Gb DDR4(1),512Gb SSD,LTE,Kbd Backlit,50Wh LL,FPS,1.5kg,3y,Silver,Win10Pro"/>
    <n v="3"/>
    <m/>
    <m/>
    <x v="167"/>
  </r>
  <r>
    <x v="3"/>
    <x v="5"/>
    <s v="HP Elitebook 840 G6 Core i5-8265U 1.6GHz,14&quot; FHD (1920x1080) IPS 400cd AG IR ALS,16Gb DDR4(1),512Gb SSD,LTE,Kbd Backlit,50Wh LL,FPS,1.5kg,3y,Silver,Win10Pro"/>
    <n v="1"/>
    <m/>
    <m/>
    <x v="167"/>
  </r>
  <r>
    <x v="3"/>
    <x v="5"/>
    <s v="HP Elitebook 840 G6 Core i5-8265U 1.6GHz,14&quot; FHD (1920x1080) IPS 400cd AG IR ALS,16Gb DDR4(1),512Gb SSD,LTE,Kbd Backlit,50Wh LL,FPS,1.5kg,3y,Silver,Win10Pro"/>
    <n v="1"/>
    <m/>
    <m/>
    <x v="167"/>
  </r>
  <r>
    <x v="3"/>
    <x v="5"/>
    <s v="HP Elitebook 840 G6 Core i5-8265U 1.6GHz,14&quot; FHD (1920x1080) IPS 400cd AG IR ALS,16Gb DDR4(1),512Gb SSD,LTE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3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4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2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14"/>
    <m/>
    <m/>
    <x v="167"/>
  </r>
  <r>
    <x v="3"/>
    <x v="5"/>
    <s v="HP Elitebook 840 G6 Core i5-8265U 1.6GHz,14&quot; FHD (1920x1080) IPS 400cd AG IR ALS,8Gb DDR4(1),512Gb SSD,Kbd Backlit,50Wh LL,FPS,1.5kg,3y,Silver,Win10Pro"/>
    <n v="2"/>
    <m/>
    <m/>
    <x v="167"/>
  </r>
  <r>
    <x v="3"/>
    <x v="5"/>
    <s v="HP Elitebook 840 G6 Core i5-8265U 1.6GHz,14&quot; FHD (1920x1080) IPS AG,16Gb DDR4(1),512Gb SSD,Kbd Backlit,50Wh,FPS,1.5kg,3y,Silver,Win10Pro"/>
    <n v="15"/>
    <m/>
    <m/>
    <x v="167"/>
  </r>
  <r>
    <x v="3"/>
    <x v="5"/>
    <s v="HP Elitebook 840 G6 Core i5-8265U 1.6GHz,14&quot; FHD (1920x1080) IPS AG,16Gb DDR4(1),512Gb SSD,Kbd Backlit,50Wh,FPS,1.5kg,3y,Silver,Win10Pro"/>
    <n v="60"/>
    <m/>
    <m/>
    <x v="167"/>
  </r>
  <r>
    <x v="3"/>
    <x v="5"/>
    <s v="HP Elitebook 840 G6 Core i5-8265U 1.6GHz,14&quot; FHD (1920x1080) IPS AG,16Gb DDR4(1),512Gb SSD,Kbd Backlit,50Wh,FPS,1.5kg,3y,Silver,Win10Pro"/>
    <n v="10"/>
    <m/>
    <m/>
    <x v="167"/>
  </r>
  <r>
    <x v="3"/>
    <x v="5"/>
    <s v="HP Elitebook 840 G6 Core i5-8265U 1.6GHz,14&quot; FHD (1920x1080) IPS AG,16Gb DDR4(1),512Gb SSD,Kbd Backlit,50Wh,FPS,1.5kg,3y,Silver,Win10Pro"/>
    <n v="2"/>
    <m/>
    <m/>
    <x v="167"/>
  </r>
  <r>
    <x v="3"/>
    <x v="5"/>
    <s v="HP Elitebook 840 G6 Core i5-8265U 1.6GHz,14&quot; FHD (1920x1080) IPS AG,16Gb DDR4(1),512Gb SSD,Kbd Backlit,50Wh,FPS,1.5kg,3y,Silver,Win10Pro"/>
    <n v="15"/>
    <m/>
    <m/>
    <x v="167"/>
  </r>
  <r>
    <x v="3"/>
    <x v="5"/>
    <s v="HP Elitebook 840 G6 Core i5-8265U 1.6GHz,14&quot; FHD (1920x1080) IPS AG,16Gb DDR4(1),512Gb SSD,Kbd Backlit,50Wh,FPS,1.5kg,3y,Silver,Win10Pro"/>
    <n v="7"/>
    <m/>
    <m/>
    <x v="167"/>
  </r>
  <r>
    <x v="3"/>
    <x v="5"/>
    <s v="HP Elitebook 840 G6 Core i5-8265U 1.6GHz,14&quot; FHD (1920x1080) IPS AG,16Gb DDR4(1),512Gb SSD,Kbd Backlit,50Wh,FPS,1.5kg,3y,Silver,Win10Pro"/>
    <n v="4"/>
    <m/>
    <m/>
    <x v="167"/>
  </r>
  <r>
    <x v="3"/>
    <x v="5"/>
    <s v="HP Elitebook 840 G6 Core i5-8265U 1.6GHz,14&quot; FHD (1920x1080) IPS AG,16Gb DDR4(1),512Gb SSD,Kbd Backlit,50Wh,FPS,1.5kg,3y,Silver,Win10Pro"/>
    <n v="2"/>
    <m/>
    <m/>
    <x v="167"/>
  </r>
  <r>
    <x v="3"/>
    <x v="5"/>
    <s v="HP Elitebook 840 G6 Core i5-8265U 1.6GHz,14&quot; FHD (1920x1080) IPS AG,16Gb DDR4(1),512Gb SSD,Kbd Backlit,50Wh,FPS,1.5kg,3y,Silver,Win10Pro"/>
    <n v="1"/>
    <m/>
    <m/>
    <x v="167"/>
  </r>
  <r>
    <x v="3"/>
    <x v="5"/>
    <s v="HP Elitebook 840 G6 Core i5-8265U 1.6GHz,14&quot; FHD (1920x1080) IPS AG,16Gb DDR4(1),512Gb SSD,Kbd Backlit,50Wh,FPS,1.5kg,3y,Silver,Win10Pro"/>
    <n v="5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4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3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0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2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3"/>
    <m/>
    <m/>
    <x v="167"/>
  </r>
  <r>
    <x v="3"/>
    <x v="5"/>
    <s v="HP Elitebook 840 G6 Core i5-8265U 1.6GHz,14&quot; FHD (1920x1080) IPS AG,8Gb DDR4(1),256Gb SSD,Kbd Backlit,50Wh,FPS,1.5kg,3y,Silver,Win10Pro"/>
    <n v="2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512Gb SSD,50Wh,FPS,1.5kg,3y,Silver,FreeDOS"/>
    <n v="2"/>
    <m/>
    <m/>
    <x v="167"/>
  </r>
  <r>
    <x v="3"/>
    <x v="5"/>
    <s v="HP Elitebook 840 G6 Core i5-8265U 1.6GHz,14&quot; FHD (1920x1080) IPS AG,8Gb DDR4(1),512Gb SSD,50Wh,FPS,1.5kg,3y,Silver,FreeDOS"/>
    <n v="1"/>
    <m/>
    <m/>
    <x v="167"/>
  </r>
  <r>
    <x v="3"/>
    <x v="5"/>
    <s v="HP Elitebook 840 G6 Core i5-8265U 1.6GHz,14&quot; FHD (1920x1080) IPS AG,8Gb DDR4(1),512Gb SSD,50Wh,FPS,1.5kg,3y,Silver,FreeDOS"/>
    <n v="1"/>
    <m/>
    <m/>
    <x v="167"/>
  </r>
  <r>
    <x v="3"/>
    <x v="5"/>
    <s v="HP Elitebook 840 G6 Core i5-8265U 1.6GHz,14&quot; FHD (1920x1080) IPS AG,8Gb DDR4(1),512Gb SSD,50Wh,FPS,1.5kg,3y,Silver,FreeDOS"/>
    <n v="5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8Gb DDR4(1),256Gb SSD,Kbd Backlit,50Wh LL,FPS,1.5kg,3y,Silver,Win10Pro"/>
    <n v="1"/>
    <m/>
    <m/>
    <x v="167"/>
  </r>
  <r>
    <x v="3"/>
    <x v="5"/>
    <s v="HP Elitebook 840 G6 Core i7-8565U 1.8GHz,14&quot; FHD (1920x1080) IPS AG,8Gb DDR4(1),512Gb SSD,50Wh,FPS,1.5kg,3y,Silver,FreeDOS"/>
    <n v="1"/>
    <m/>
    <m/>
    <x v="167"/>
  </r>
  <r>
    <x v="3"/>
    <x v="5"/>
    <s v="HP Elitebook 840 G6 Core i7-8565U 1.8GHz,14&quot; FHD (1920x1080) IPS AG,8Gb DDR4(1),512Gb SSD,50Wh,FPS,1.5kg,3y,Silver,FreeDOS"/>
    <n v="1"/>
    <m/>
    <m/>
    <x v="167"/>
  </r>
  <r>
    <x v="3"/>
    <x v="5"/>
    <s v="HP Elitebook 840 G6 Core i7-8565U 1.8GHz,14&quot; FHD (1920x1080) IPS AG,8Gb DDR4(1),512Gb SSD,50Wh,FPS,1.5kg,3y,Silver,FreeDOS"/>
    <n v="5"/>
    <m/>
    <m/>
    <x v="167"/>
  </r>
  <r>
    <x v="3"/>
    <x v="5"/>
    <s v="HP Elitebook 840 G6 Core i7-8565U 1.8GHz,14&quot; FHD (1920x1080) IPS AG,8Gb DDR4(1),512Gb SSD,50Wh,FPS,1.5kg,3y,Silver,FreeDOS"/>
    <n v="5"/>
    <m/>
    <m/>
    <x v="167"/>
  </r>
  <r>
    <x v="3"/>
    <x v="5"/>
    <s v="HP Elitebook 840 G6 Core i7-8565U 1.8GHz,14&quot; FHD (1920x1080) IPS AG,8Gb DDR4(1),512Gb SSD,50Wh,FPS,1.5kg,3y,Silver,FreeDOS"/>
    <n v="1"/>
    <m/>
    <m/>
    <x v="167"/>
  </r>
  <r>
    <x v="3"/>
    <x v="5"/>
    <s v="HP Elitebook 840 G6 Core i7-8565U 1.8GHz,14&quot; FHD (1920x1080) IPS SureView 1000cd AG IR ALS,16Gb DDR4(1),1Tb SSD,Kbd Backlit,50Wh LL,FPS,1.5kg,3y,Silver,Win10Pro"/>
    <n v="1"/>
    <m/>
    <m/>
    <x v="167"/>
  </r>
  <r>
    <x v="3"/>
    <x v="5"/>
    <s v="HP Elitebook 840 G6 Core i7-8565U 1.8GHz,14&quot; FHD (1920x1080) IPS SureView 1000cd AG IR ALS,16Gb DDR4(1),1Tb SSD,Kbd Backlit,50Wh LL,FPS,1.5kg,3y,Silver,Win10Pro"/>
    <n v="1"/>
    <m/>
    <m/>
    <x v="167"/>
  </r>
  <r>
    <x v="3"/>
    <x v="5"/>
    <s v="HP Elitebook 840 G6 Core i7-8565U 1.8GHz,14&quot; FHD (1920x1080) IPS SureView 1000cd AG IR ALS,16Gb DDR4(1),512Gb SSD,Kbd Backlit,50Wh LL,FPS,1.5kg,3y,Silver,Win10Pro"/>
    <n v="1"/>
    <m/>
    <m/>
    <x v="167"/>
  </r>
  <r>
    <x v="3"/>
    <x v="5"/>
    <s v="HP Elitebook 840 G6 Core i7-8565U 1.8GHz,14&quot; FHD (1920x1080) IPS SureView 1000cd AG IR ALS,16Gb DDR4(1),512Gb SSD,Kbd Backlit,50Wh LL,FPS,1.5kg,3y,Silver,Win10Pro"/>
    <n v="1"/>
    <m/>
    <m/>
    <x v="167"/>
  </r>
  <r>
    <x v="3"/>
    <x v="5"/>
    <s v="HP Elitebook 840 G6 Core i7-8565U 1.8GHz,14&quot; FHD (1920x1080) IPS SureView 1000cd AG IR ALS,32Gb DDR4(2),1Tb SSD,LTE,Kbd Backlit,50Wh LL,FPS,1.5kg,3y,Silver,Win10Pro"/>
    <n v="2"/>
    <m/>
    <m/>
    <x v="167"/>
  </r>
  <r>
    <x v="3"/>
    <x v="5"/>
    <s v="HP Elitebook 840 G6 Core i7-8565U 1.8GHz,14&quot; FHD (1920x1080) IPS SureView 1000cd AG IR ALS,32Gb DDR4(2),1Tb SSD,LTE,Kbd Backlit,50Wh LL,FPS,1.5kg,3y,Silver,Win10Pro"/>
    <n v="2"/>
    <m/>
    <m/>
    <x v="167"/>
  </r>
  <r>
    <x v="3"/>
    <x v="5"/>
    <s v="HP Elitebook 850 G6 Core i5-8265U 1.6GHz,15.6&quot; FHD (1920x1080) IPS 400cd AG IR ALS,8Gb DDR4(1),512Gb SSD,Kbd Backlit,50Wh,FPS,1.8kg,3y,Silver,Win10Pro"/>
    <n v="1"/>
    <m/>
    <m/>
    <x v="165"/>
  </r>
  <r>
    <x v="3"/>
    <x v="5"/>
    <s v="HP Elitebook 850 G6 Core i5-8265U 1.6GHz,15.6&quot; FHD (1920x1080) IPS 400cd AG IR ALS,8Gb DDR4(1),512Gb SSD,Kbd Backlit,50Wh,FPS,1.8kg,3y,Silver,Win10Pro"/>
    <n v="1"/>
    <m/>
    <m/>
    <x v="165"/>
  </r>
  <r>
    <x v="3"/>
    <x v="5"/>
    <s v="HP Elitebook 850 G6 Core i5-8265U 1.6GHz,15.6&quot; FHD (1920x1080) IPS 400cd AG IR ALS,8Gb DDR4(1),512Gb SSD,Kbd Backlit,50Wh,FPS,1.8kg,3y,Silver,Win10Pro"/>
    <n v="1"/>
    <m/>
    <m/>
    <x v="165"/>
  </r>
  <r>
    <x v="3"/>
    <x v="5"/>
    <s v="HP Elitebook 850 G6 Core i5-8265U 1.6GHz,15.6&quot; FHD (1920x1080) IPS 400cd AG IR ALS,8Gb DDR4(1),512Gb SSD,Kbd Backlit,50Wh,FPS,1.8kg,3y,Silver,Win10Pro"/>
    <n v="2"/>
    <m/>
    <m/>
    <x v="165"/>
  </r>
  <r>
    <x v="3"/>
    <x v="5"/>
    <s v="HP Elitebook 850 G6 Core i5-8265U 1.6GHz,15.6&quot; FHD (1920x1080) IPS 400cd AG IR ALS,8Gb DDR4(1),512Gb SSD,Kbd Backlit,50Wh,FPS,1.8kg,3y,Silver,Win10Pro"/>
    <n v="1"/>
    <m/>
    <m/>
    <x v="165"/>
  </r>
  <r>
    <x v="3"/>
    <x v="5"/>
    <s v="HP Elitebook 850 G6 Core i5-8265U 1.6GHz,15.6&quot; FHD (1920x1080) IPS 400cd AG IR ALS,8Gb DDR4(1),512Gb SSD,Kbd Backlit,50Wh,FPS,1.8kg,3y,Silver,Win10Pro"/>
    <n v="1"/>
    <m/>
    <m/>
    <x v="165"/>
  </r>
  <r>
    <x v="3"/>
    <x v="5"/>
    <s v="HP Elitebook 850 G6 Core i5-8265U 1.6GHz,15.6&quot; FHD (1920x1080) IPS 400cd AG IR ALS,8Gb DDR4(1),512Gb SSD,Kbd Backlit,50Wh,FPS,1.8kg,3y,Silver,Win10Pro"/>
    <n v="2"/>
    <m/>
    <m/>
    <x v="165"/>
  </r>
  <r>
    <x v="3"/>
    <x v="5"/>
    <s v="HP Elitebook 850 G6 Core i5-8265U 1.6GHz,15.6&quot; FHD (1920x1080) IPS AG,16Gb DDR4(1),512Gb SSD,Kbd Backlit,50Wh,FPS,1.8kg,3y,Silver,Win10Pro"/>
    <n v="20"/>
    <m/>
    <m/>
    <x v="165"/>
  </r>
  <r>
    <x v="3"/>
    <x v="5"/>
    <s v="HP Elitebook 850 G6 Core i5-8265U 1.6GHz,15.6&quot; FHD (1920x1080) IPS AG,16Gb DDR4(1),512Gb SSD,Kbd Backlit,50Wh,FPS,1.8kg,3y,Silver,Win10Pro"/>
    <n v="5"/>
    <m/>
    <m/>
    <x v="165"/>
  </r>
  <r>
    <x v="3"/>
    <x v="5"/>
    <s v="HP Elitebook 850 G6 Core i5-8265U 1.6GHz,15.6&quot; FHD (1920x1080) IPS AG,16Gb DDR4(1),512Gb SSD,Kbd Backlit,50Wh,FPS,1.8kg,3y,Silver,Win10Pro"/>
    <n v="1"/>
    <m/>
    <m/>
    <x v="165"/>
  </r>
  <r>
    <x v="3"/>
    <x v="5"/>
    <s v="HP Elitebook 850 G6 Core i5-8265U 1.6GHz,15.6&quot; FHD (1920x1080) IPS AG,16Gb DDR4(1),512Gb SSD,Kbd Backlit,50Wh,FPS,1.8kg,3y,Silver,Win10Pro"/>
    <n v="1"/>
    <m/>
    <m/>
    <x v="165"/>
  </r>
  <r>
    <x v="3"/>
    <x v="5"/>
    <s v="HP Elitebook 850 G6 Core i5-8265U 1.6GHz,15.6&quot; FHD (1920x1080) IPS AG,16Gb DDR4(1),512Gb SSD,Kbd Backlit,50Wh,FPS,1.8kg,3y,Silver,Win10Pro"/>
    <n v="1"/>
    <m/>
    <m/>
    <x v="165"/>
  </r>
  <r>
    <x v="3"/>
    <x v="5"/>
    <s v="HP Elitebook 850 G6 Core i5-8265U 1.6GHz,15.6&quot; FHD (1920x1080) IPS AG,16Gb DDR4(1),512Gb SSD,Kbd Backlit,50Wh,FPS,1.8kg,3y,Silver,Win10Pro"/>
    <n v="6"/>
    <m/>
    <m/>
    <x v="165"/>
  </r>
  <r>
    <x v="3"/>
    <x v="5"/>
    <s v="HP Elitebook 850 G6 Core i5-8265U 1.6GHz,15.6&quot; FHD (1920x1080) IPS AG,16Gb DDR4(1),512Gb SSD,Kbd Backlit,50Wh,FPS,1.8kg,3y,Silver,Win10Pro"/>
    <n v="1"/>
    <m/>
    <m/>
    <x v="165"/>
  </r>
  <r>
    <x v="3"/>
    <x v="5"/>
    <s v="HP Elitebook 850 G6 Core i5-8265U 1.6GHz,15.6&quot; FHD (1920x1080) IPS AG,8Gb DDR4(1),256Gb SSD,Kbd Backlit,50Wh,FPS,1.8kg,3y,Silver,Win10Pro"/>
    <n v="1"/>
    <m/>
    <m/>
    <x v="165"/>
  </r>
  <r>
    <x v="3"/>
    <x v="5"/>
    <s v="HP Elitebook 850 G6 Core i5-8265U 1.6GHz,15.6&quot; FHD (1920x1080) IPS AG,8Gb DDR4(1),256Gb SSD,Kbd Backlit,50Wh,FPS,1.8kg,3y,Silver,Win10Pro"/>
    <n v="1"/>
    <m/>
    <m/>
    <x v="165"/>
  </r>
  <r>
    <x v="3"/>
    <x v="5"/>
    <s v="HP Elitebook 850 G6 Core i7-8565U 1.8GHz,15.6&quot; FHD (1920x1080) IPS 400cd AG IR ALS,16Gb DDR4(1),512Gb SSD,Kbd Backlit,50Wh,FPS,1.8kg,3y,Silver,Win10Pro"/>
    <n v="1"/>
    <m/>
    <m/>
    <x v="165"/>
  </r>
  <r>
    <x v="3"/>
    <x v="5"/>
    <s v="HP Elitebook 850 G6 Core i7-8565U 1.8GHz,15.6&quot; FHD (1920x1080) IPS 400cd AG IR ALS,8Gb DDR4(1),512Gb SSD,Kbd Backlit,50Wh,FPS,1.8kg,3y,Silver,Win10Pro"/>
    <n v="3"/>
    <m/>
    <m/>
    <x v="165"/>
  </r>
  <r>
    <x v="3"/>
    <x v="5"/>
    <s v="HP Elitebook 850 G6 Core i7-8565U 1.8GHz,15.6&quot; FHD (1920x1080) IPS 400cd AG IR ALS,8Gb DDR4(1),512Gb SSD,Kbd Backlit,50Wh,FPS,1.8kg,3y,Silver,Win10Pro"/>
    <n v="1"/>
    <m/>
    <m/>
    <x v="165"/>
  </r>
  <r>
    <x v="3"/>
    <x v="5"/>
    <s v="HP Elitebook 850 G6 Core i7-8565U 1.8GHz,15.6&quot; FHD (1920x1080) IPS AG IR,16Gb DDR4(1),512Gb SSD,LTE,Kbd Backlit,50Wh,FPS,1.8kg,3y,Silver,Win10Pro"/>
    <n v="1"/>
    <m/>
    <m/>
    <x v="165"/>
  </r>
  <r>
    <x v="3"/>
    <x v="5"/>
    <s v="HP Elitebook 850 G6 Core i7-8565U 1.8GHz,15.6&quot; FHD (1920x1080) IPS AG IR,16Gb DDR4(1),512Gb SSD,LTE,Kbd Backlit,50Wh,FPS,1.8kg,3y,Silver,Win10Pro"/>
    <n v="1"/>
    <m/>
    <m/>
    <x v="165"/>
  </r>
  <r>
    <x v="3"/>
    <x v="5"/>
    <s v="HP Elitebook 850 G6 Core i7-8565U 1.8GHz,15.6&quot; FHD (1920x1080) IPS AG IR,16Gb DDR4(1),512Gb SSD,LTE,Kbd Backlit,50Wh,FPS,1.8kg,3y,Silver,Win10Pro"/>
    <n v="1"/>
    <m/>
    <m/>
    <x v="165"/>
  </r>
  <r>
    <x v="3"/>
    <x v="5"/>
    <s v="HP Elitebook 850 G6 Core i7-8565U 1.8GHz,15.6&quot; FHD (1920x1080) IPS AG IR,16Gb DDR4(1),512Gb SSD,LTE,Kbd Backlit,50Wh,FPS,1.8kg,3y,Silver,Win10Pro"/>
    <n v="1"/>
    <m/>
    <m/>
    <x v="165"/>
  </r>
  <r>
    <x v="3"/>
    <x v="5"/>
    <s v="HP Elitebook 850 G6 Core i7-8565U 1.8GHz,15.6&quot; FHD (1920x1080) IPS AG IR,16Gb DDR4(1),512Gb SSD,LTE,Kbd Backlit,50Wh,FPS,1.8kg,3y,Silver,Win10Pro"/>
    <n v="4"/>
    <m/>
    <m/>
    <x v="165"/>
  </r>
  <r>
    <x v="3"/>
    <x v="5"/>
    <s v="HP Elitebook 850 G6 Core i7-8565U 1.8GHz,15.6&quot; FHD (1920x1080) IPS AG IR,16Gb DDR4(1),512Gb SSD,LTE,Kbd Backlit,50Wh,FPS,1.8kg,3y,Silver,Win10Pro"/>
    <n v="2"/>
    <m/>
    <m/>
    <x v="165"/>
  </r>
  <r>
    <x v="3"/>
    <x v="5"/>
    <s v="HP Elitebook 850 G6 Core i7-8565U 1.8GHz,15.6&quot; FHD (1920x1080) IPS AG IR,16Gb DDR4(1),512Gb SSD,LTE,Kbd Backlit,50Wh,FPS,1.8kg,3y,Silver,Win10Pro"/>
    <n v="1"/>
    <m/>
    <m/>
    <x v="165"/>
  </r>
  <r>
    <x v="3"/>
    <x v="5"/>
    <s v="HP Elitebook 850 G6 Core i7-8565U 1.8GHz,15.6&quot; FHD (1920x1080) IPS AG IR,16Gb DDR4(1),512Gb SSD,LTE,Kbd Backlit,50Wh,FPS,1.8kg,3y,Silver,Win10Pro"/>
    <n v="5"/>
    <m/>
    <m/>
    <x v="165"/>
  </r>
  <r>
    <x v="3"/>
    <x v="5"/>
    <s v="HP Elitebook 850 G6 Core i7-8565U 1.8GHz,15.6&quot; FHD (1920x1080) IPS AG,16Gb DDR4(1),512Gb SSD,Kbd Backlit,50Wh,FPS,1.8kg,3y,Silver,Win10Pro"/>
    <n v="1"/>
    <m/>
    <m/>
    <x v="165"/>
  </r>
  <r>
    <x v="3"/>
    <x v="5"/>
    <s v="HP Elitebook 850 G6 Core i7-8565U 1.8GHz,15.6&quot; FHD (1920x1080) IPS AG,16Gb DDR4(1),512Gb SSD,Kbd Backlit,50Wh,FPS,1.8kg,3y,Silver,Win10Pro"/>
    <n v="1"/>
    <m/>
    <m/>
    <x v="165"/>
  </r>
  <r>
    <x v="3"/>
    <x v="5"/>
    <s v="HP Elitebook 850 G6 Core i7-8565U 1.8GHz,15.6&quot; FHD (1920x1080) IPS AG,16Gb DDR4(1),512Gb SSD,Kbd Backlit,50Wh,FPS,1.8kg,3y,Silver,Win10Pro"/>
    <n v="4"/>
    <m/>
    <m/>
    <x v="165"/>
  </r>
  <r>
    <x v="3"/>
    <x v="5"/>
    <s v="HP Elitebook 850 G6 Core i7-8565U 1.8GHz,15.6&quot; FHD (1920x1080) IPS AG,16Gb DDR4(1),512Gb SSD,Kbd Backlit,50Wh,FPS,1.8kg,3y,Silver,Win10Pro"/>
    <n v="1"/>
    <m/>
    <m/>
    <x v="165"/>
  </r>
  <r>
    <x v="3"/>
    <x v="5"/>
    <s v="HP Elitebook 850 G6 Core i7-8565U 1.8GHz,15.6&quot; FHD (1920x1080) IPS AG,16Gb DDR4(1),512Gb SSD,Kbd Backlit,50Wh,FPS,1.8kg,3y,Silver,Win10Pro"/>
    <n v="1"/>
    <m/>
    <m/>
    <x v="165"/>
  </r>
  <r>
    <x v="3"/>
    <x v="5"/>
    <s v="HP Elitebook 850 G6 Core i7-8565U 1.8GHz,15.6&quot; FHD (1920x1080) IPS AG,16Gb DDR4(1),512Gb SSD,Kbd Backlit,50Wh,FPS,1.8kg,3y,Silver,Win10Pro"/>
    <n v="1"/>
    <m/>
    <m/>
    <x v="165"/>
  </r>
  <r>
    <x v="3"/>
    <x v="5"/>
    <s v="HP Elitebook 850 G6 Core i7-8565U 1.8GHz,15.6&quot; FHD (1920x1080) IPS AG,16Gb DDR4(1),512Gb SSD,Kbd Backlit,50Wh,FPS,1.8kg,3y,Silver,Win10Pro"/>
    <n v="1"/>
    <m/>
    <m/>
    <x v="165"/>
  </r>
  <r>
    <x v="3"/>
    <x v="5"/>
    <s v="HP Elitebook 850 G6 Core i7-8565U 1.8GHz,15.6&quot; FHD (1920x1080) IPS AG,16Gb DDR4(1),512Gb SSD,Kbd Backlit,50Wh,FPS,1.8kg,3y,Silver,Win10Pro"/>
    <n v="1"/>
    <m/>
    <m/>
    <x v="165"/>
  </r>
  <r>
    <x v="3"/>
    <x v="5"/>
    <s v="HP Elitebook 850 G6 Core i7-8565U 1.8GHz,15.6&quot; FHD (1920x1080) IPS AG,8Gb DDR4(1),256Gb SSD,Kbd Backlit,50Wh,FPS,1.8kg,3y,Silver,Win10Pro"/>
    <n v="1"/>
    <m/>
    <m/>
    <x v="165"/>
  </r>
  <r>
    <x v="3"/>
    <x v="5"/>
    <s v="HP Elitebook 850 G6 Core i7-8565U 1.8GHz,15.6&quot; UHD (3840x2160) IPS 400cd AG IR ALS,16Gb DDR4(1),1Tb SSD,Kbd Backlit,50Wh,FPS,1.8kg,3y,Silver,Win10Pro"/>
    <n v="1"/>
    <m/>
    <m/>
    <x v="165"/>
  </r>
  <r>
    <x v="3"/>
    <x v="5"/>
    <s v="HP Elitebook 850 G6 Core i7-8565U 1.8GHz,15.6&quot; UHD (3840x2160) IPS 400cd AG IR ALS,16Gb DDR4(1),1Tb SSD,Kbd Backlit,50Wh,FPS,1.8kg,3y,Silver,Win10Pro"/>
    <n v="1"/>
    <m/>
    <m/>
    <x v="165"/>
  </r>
  <r>
    <x v="3"/>
    <x v="5"/>
    <s v="HP Elitebook 850 G6 Core i7-8565U 1.8GHz,15.6&quot; UHD (3840x2160) IPS 400cd AG IR ALS,16Gb DDR4(1),1Tb SSD,Kbd Backlit,50Wh,FPS,1.8kg,3y,Silver,Win10Pro"/>
    <n v="1"/>
    <m/>
    <m/>
    <x v="165"/>
  </r>
  <r>
    <x v="3"/>
    <x v="5"/>
    <s v="HP Elitebook 850 G6 Core i7-8565U 1.8GHz,15.6&quot; UHD (3840x2160) IPS 400cd AG IR ALS,16Gb DDR4(1),1Tb SSD,Kbd Backlit,50Wh,FPS,1.8kg,3y,Silver,Win10Pro"/>
    <n v="1"/>
    <m/>
    <m/>
    <x v="165"/>
  </r>
  <r>
    <x v="3"/>
    <x v="5"/>
    <s v="HP Elitebook 850 G6 Core i7-8565U 1.8GHz,15.6&quot; UHD (3840x2160) IPS 400cd AG IR ALS,16Gb DDR4(1),1Tb SSD,Kbd Backlit,50Wh,FPS,1.8kg,3y,Silver,Win10Pro"/>
    <n v="4"/>
    <m/>
    <m/>
    <x v="165"/>
  </r>
  <r>
    <x v="3"/>
    <x v="5"/>
    <s v="HP Elitebook 850 G6 Core i7-8565U 1.8GHz,15.6&quot; UHD (3840x2160) IPS 400cd AG IR ALS,16Gb DDR4(1),1Tb SSD,Kbd Backlit,50Wh,FPS,1.8kg,3y,Silver,Win10Pro"/>
    <n v="1"/>
    <m/>
    <m/>
    <x v="165"/>
  </r>
  <r>
    <x v="3"/>
    <x v="5"/>
    <s v="HP Elitebook 850 G6 Core i7-8565U 1.8GHz,15.6&quot; UHD (3840x2160) IPS 400cd AG IR ALS,16Gb DDR4(1),1Tb SSD,Kbd Backlit,50Wh,FPS,1.8kg,3y,Silver,Win10Pro"/>
    <n v="5"/>
    <m/>
    <m/>
    <x v="165"/>
  </r>
  <r>
    <x v="3"/>
    <x v="5"/>
    <s v="HP Elitebook 850 G6 Core i7-8565U 1.8GHz,15.6&quot; UHD (3840x2160) IPS 400cd AG IR ALS,16Gb DDR4(1),1Tb SSD,Kbd Backlit,50Wh,FPS,1.8kg,3y,Silver,Win10Pro"/>
    <n v="1"/>
    <m/>
    <m/>
    <x v="165"/>
  </r>
  <r>
    <x v="3"/>
    <x v="5"/>
    <s v="HP Elitebook 850 G6 Core i7-8565U 1.8GHz,15.6&quot; UHD (3840x2160) IPS 400cd AG IR ALS,16Gb DDR4(1),1Tb SSD,Kbd Backlit,50Wh,FPS,1.8kg,3y,Silver,Win10Pro"/>
    <n v="1"/>
    <m/>
    <m/>
    <x v="165"/>
  </r>
  <r>
    <x v="3"/>
    <x v="5"/>
    <s v="HP EliteBook x360 1030 G4 Core i5-8265U 1.6GHz,13.3&quot; FHD (1920x1080) Touch GG5 AG,8Gb LPDDR3-2133 Total,256Gb SSD,Kbd Backlit,56Wh,FPS,Pen,1.26kg,3y,Silver,Win10Pro"/>
    <n v="2"/>
    <m/>
    <m/>
    <x v="245"/>
  </r>
  <r>
    <x v="3"/>
    <x v="5"/>
    <s v="HP EliteBook x360 1030 G4 Core i5-8265U 1.6GHz,13.3&quot; FHD (1920x1080) Touch GG5 AG,8Gb LPDDR3-2133 Total,256Gb SSD,Kbd Backlit,56Wh,FPS,Pen,1.26kg,3y,Silver,Win10Pro"/>
    <n v="3"/>
    <m/>
    <m/>
    <x v="245"/>
  </r>
  <r>
    <x v="3"/>
    <x v="5"/>
    <s v="HP EliteBook x360 1030 G4 Core i5-8265U 1.6GHz,13.3&quot; FHD (1920x1080) Touch GG5 AG,8Gb LPDDR3-2133 Total,256Gb SSD,Kbd Backlit,56Wh,FPS,Pen,1.26kg,3y,Silver,Win10Pro"/>
    <n v="2"/>
    <m/>
    <m/>
    <x v="245"/>
  </r>
  <r>
    <x v="3"/>
    <x v="5"/>
    <s v="HP EliteBook x360 1030 G4 Core i5-8265U 1.6GHz,13.3&quot; FHD (1920x1080) Touch GG5 AG,8Gb LPDDR3-2133 Total,512Gb SSD,Kbd Backlit,56Wh,FPS,Pen,1.26kg,3y,Silver,Win10Pro"/>
    <n v="1"/>
    <m/>
    <m/>
    <x v="245"/>
  </r>
  <r>
    <x v="3"/>
    <x v="5"/>
    <s v="HP EliteBook x360 1030 G4 Core i5-8265U 1.6GHz,13.3&quot; FHD (1920x1080) Touch GG5 AG,8Gb LPDDR3-2133 Total,512Gb SSD,Kbd Backlit,56Wh,FPS,Pen,1.26kg,3y,Silver,Win10Pro"/>
    <n v="1"/>
    <m/>
    <m/>
    <x v="245"/>
  </r>
  <r>
    <x v="3"/>
    <x v="5"/>
    <s v="HP EliteBook x360 1030 G4 Core i5-8265U 1.6GHz,13.3&quot; FHD (1920x1080) Touch GG5 AG,8Gb LPDDR3-2133 Total,512Gb SSD,Kbd Backlit,56Wh,FPS,Pen,1.26kg,3y,Silver,Win10Pro"/>
    <n v="1"/>
    <m/>
    <m/>
    <x v="245"/>
  </r>
  <r>
    <x v="3"/>
    <x v="5"/>
    <s v="HP EliteBook x360 1030 G4 Core i5-8265U 1.6GHz,13.3&quot; FHD (1920x1080) Touch GG5 AG,8Gb LPDDR3-2133 Total,512Gb SSD,Kbd Backlit,56Wh,FPS,Pen,1.26kg,3y,Silver,Win10Pro"/>
    <n v="1"/>
    <m/>
    <m/>
    <x v="245"/>
  </r>
  <r>
    <x v="3"/>
    <x v="5"/>
    <s v="HP EliteBook x360 1030 G4 Core i5-8265U 1.6GHz,13.3&quot; FHD (1920x1080) Touch Sure View 1000cd GG5 AG,16Gb LPDDR3-2133 Total,512Gb SSD,LTE,Kbd Backlit,56Wh,FPS,Pen,1.26kg,3y,Silver,Win10Pro"/>
    <n v="1"/>
    <m/>
    <m/>
    <x v="245"/>
  </r>
  <r>
    <x v="3"/>
    <x v="5"/>
    <s v="HP EliteBook x360 1030 G4 Core i5-8265U 1.6GHz,13.3&quot; FHD (1920x1080) Touch Sure View 1000cd GG5 AG,16Gb LPDDR3-2133 Total,512Gb SSD,LTE,Kbd Backlit,56Wh,FPS,Pen,1.26kg,3y,Silver,Win10Pro"/>
    <n v="1"/>
    <m/>
    <m/>
    <x v="245"/>
  </r>
  <r>
    <x v="3"/>
    <x v="5"/>
    <s v="HP EliteBook x360 1030 G4 Core i5-8265U 1.6GHz,13.3&quot; FHD (1920x1080) Touch Sure View 1000cd GG5 AG,16Gb LPDDR3-2133,32Gb 3D Xpoint SSD+512Gb SSD,LTE,Kbd Backlit,56Wh,FPS,Pen,1.26kg,3y,Silver,Win10Pro"/>
    <n v="1"/>
    <m/>
    <m/>
    <x v="245"/>
  </r>
  <r>
    <x v="3"/>
    <x v="5"/>
    <s v="HP EliteBook x360 1030 G4 Core i5-8265U 1.6GHz,13.3&quot; FHD (1920x1080) Touch Sure View 1000cd GG5 AG,8Gb LPDDR3-2133 Total,512Gb SSD,Kbd Backlit,56Wh,FPS,Pen,1.26kg,3y,Silver,Win10Pro"/>
    <n v="1"/>
    <m/>
    <m/>
    <x v="245"/>
  </r>
  <r>
    <x v="3"/>
    <x v="5"/>
    <s v="HP EliteBook x360 1030 G4 Core i7-8565U 1.8GHz,13.3&quot; FHD (1920x1080) Touch GG5 AG,16Gb LPDDR3-2133 Total,512Gb SSD,Kbd Backlit,56Wh,FPS,1.26kg,3y,Silver,Win10Pro"/>
    <n v="1"/>
    <m/>
    <m/>
    <x v="245"/>
  </r>
  <r>
    <x v="3"/>
    <x v="5"/>
    <s v="HP EliteBook x360 1030 G4 Core i7-8565U 1.8GHz,13.3&quot; FHD (1920x1080) Touch GG5 AG,16Gb LPDDR3-2133 Total,512Gb SSD,Kbd Backlit,56Wh,FPS,1.26kg,3y,Silver,Win10Pro"/>
    <n v="4"/>
    <m/>
    <m/>
    <x v="245"/>
  </r>
  <r>
    <x v="3"/>
    <x v="5"/>
    <s v="HP EliteBook x360 1030 G4 Core i7-8565U 1.8GHz,13.3&quot; FHD (1920x1080) Touch GG5 AG,16Gb LPDDR3-2133 Total,512Gb SSD,Kbd Backlit,56Wh,FPS,1.26kg,3y,Silver,Win10Pro"/>
    <n v="1"/>
    <m/>
    <m/>
    <x v="245"/>
  </r>
  <r>
    <x v="3"/>
    <x v="5"/>
    <s v="HP EliteBook x360 1030 G4 Core i7-8565U 1.8GHz,13.3&quot; FHD (1920x1080) Touch Sure View 1000cd GG5 AG,16Gb LPDDR3-2133 Total,1Tb SSD,LTE,Kbd Backlit,56Wh,FPS,Pen,1.26kg,3y,Silver,Win10Pro"/>
    <n v="1"/>
    <m/>
    <m/>
    <x v="245"/>
  </r>
  <r>
    <x v="3"/>
    <x v="5"/>
    <s v="HP EliteBook x360 1030 G4 Core i7-8565U 1.8GHz,13.3&quot; FHD (1920x1080) Touch Sure View 1000cd GG5 AG,16Gb LPDDR3-2133 Total,1Tb SSD,LTE,Kbd Backlit,56Wh,FPS,Pen,1.26kg,3y,Silver,Win10Pro"/>
    <n v="1"/>
    <m/>
    <m/>
    <x v="245"/>
  </r>
  <r>
    <x v="3"/>
    <x v="5"/>
    <s v="HP EliteBook x360 1030 G4 Core i7-8565U 1.8GHz,13.3&quot; FHD (1920x1080) Touch Sure View 1000cd GG5 AG,16Gb LPDDR3-2133 Total,512Gb SSD,Kbd Backlit,56Wh,FPS,Pen,1.26kg,3y,Silver,Win10Pro"/>
    <n v="1"/>
    <m/>
    <m/>
    <x v="245"/>
  </r>
  <r>
    <x v="3"/>
    <x v="5"/>
    <s v="HP EliteBook x360 1030 G4 Core i7-8665U 1.9GHz,13.3&quot; FHD (1920x1080) Touch Sure View 1000cd GG5 AG,16Gb LPDDR3-2133 Total,512Gb SSD,LTE,Kbd Backlit,56Wh,FPS,No Pen,vPro,OSR,1.26kg,3y,Silver,Win10Pro"/>
    <n v="1"/>
    <m/>
    <m/>
    <x v="245"/>
  </r>
  <r>
    <x v="3"/>
    <x v="5"/>
    <s v="HP EliteBook x360 1030 G4 Core i7-8665U 1.9GHz,13.3&quot; FHD (1920x1080) Touch Sure View 1000cd GG5 AG,16Gb LPDDR3-2133 Total,512Gb SSD,LTE,Kbd Backlit,56Wh,FPS,No Pen,vPro,OSR,1.26kg,3y,Silver,Win10Pro"/>
    <n v="1"/>
    <m/>
    <m/>
    <x v="245"/>
  </r>
  <r>
    <x v="3"/>
    <x v="5"/>
    <s v="HP EliteBook x360 1040 G6 Core i5-8265U 1.6GHz,14&quot; FHD (1920x1080) IPS Touch LP 400cd GG5 AG,16Gb DDR4 Total,512Gb SSD,Kbd Backlit,56Wh,FPS,B&amp;O Audio,1.35kg,3y,Silver,Win10Pro"/>
    <n v="1"/>
    <m/>
    <m/>
    <x v="170"/>
  </r>
  <r>
    <x v="3"/>
    <x v="5"/>
    <s v="HP EliteBook x360 1040 G6 Core i5-8265U 1.6GHz,14&quot; FHD (1920x1080) IPS Touch LP 400cd GG5 AG,16Gb DDR4 Total,512Gb SSD,Kbd Backlit,56Wh,FPS,B&amp;O Audio,1.35kg,3y,Silver,Win10Pro"/>
    <n v="3"/>
    <m/>
    <m/>
    <x v="170"/>
  </r>
  <r>
    <x v="3"/>
    <x v="5"/>
    <s v="HP EliteBook x360 1040 G6 Core i5-8265U 1.6GHz,14&quot; FHD (1920x1080) IPS Touch LP 400cd GG5 AG,16Gb DDR4 Total,512Gb SSD,Kbd Backlit,56Wh,FPS,B&amp;O Audio,1.35kg,3y,Silver,Win10Pro"/>
    <n v="1"/>
    <m/>
    <m/>
    <x v="170"/>
  </r>
  <r>
    <x v="3"/>
    <x v="5"/>
    <s v="HP EliteBook x360 1040 G6 Core i5-8265U 1.6GHz,14&quot; FHD (1920x1080) IPS Touch LP 400cd GG5 AG,16Gb DDR4 Total,512Gb SSD,Kbd Backlit,56Wh,FPS,B&amp;O Audio,1.35kg,3y,Silver,Win10Pro"/>
    <n v="3"/>
    <m/>
    <m/>
    <x v="170"/>
  </r>
  <r>
    <x v="3"/>
    <x v="5"/>
    <s v="HP EliteBook x360 1040 G6 Core i5-8265U 1.6GHz,14&quot; FHD (1920x1080) IPS Touch LP 400cd GG5 AG,16Gb DDR4 Total,512Gb SSD,Kbd Backlit,56Wh,FPS,B&amp;O Audio,1.35kg,3y,Silver,Win10Pro"/>
    <n v="1"/>
    <m/>
    <m/>
    <x v="170"/>
  </r>
  <r>
    <x v="3"/>
    <x v="5"/>
    <s v="HP EliteBook x360 1040 G6 Core i5-8265U 1.6GHz,14&quot; FHD (1920x1080) IPS Touch Sure View 1000cd GG5 AG,16Gb DDR4 Total,512Gb SSD,LTE,Kbd Backlit,56Wh,FPS,B&amp;O Audio,Pen,1.35kg,3y,Silver,Win10Pro"/>
    <n v="1"/>
    <m/>
    <m/>
    <x v="170"/>
  </r>
  <r>
    <x v="3"/>
    <x v="5"/>
    <s v="HP EliteBook x360 1040 G6 Core i5-8265U 1.6GHz,14&quot; FHD (1920x1080) IPS Touch Sure View 1000cd GG5 AG,8Gb DDR4 Total,256Gb SSD,Kbd Backlit,56Wh,FPS,B&amp;O Audio,1.35kg,3y,Silver,Win10Pro"/>
    <n v="1"/>
    <m/>
    <m/>
    <x v="170"/>
  </r>
  <r>
    <x v="3"/>
    <x v="5"/>
    <s v="HP EliteBook x360 1040 G6 Core i5-8265U 1.6GHz,14&quot; FHD (1920x1080) IPS Touch Sure View 1000cd GG5 AG,8Gb DDR4 Total,256Gb SSD,Kbd Backlit,56Wh,FPS,B&amp;O Audio,1.35kg,3y,Silver,Win10Pro"/>
    <n v="5"/>
    <m/>
    <m/>
    <x v="170"/>
  </r>
  <r>
    <x v="3"/>
    <x v="5"/>
    <s v="HP EliteBook x360 1040 G6 Core i5-8265U 1.6GHz,14&quot; FHD (1920x1080) IPS Touch Sure View 1000cd GG5 AG,8Gb DDR4 Total,256Gb SSD,Kbd Backlit,56Wh,FPS,B&amp;O Audio,1.35kg,3y,Silver,Win10Pro"/>
    <n v="4"/>
    <m/>
    <m/>
    <x v="170"/>
  </r>
  <r>
    <x v="3"/>
    <x v="5"/>
    <s v="HP EliteBook x360 1040 G6 Core i5-8265U 1.6GHz,14&quot; FHD (1920x1080) IPS Touch Sure View 1000cd GG5 AG,8Gb DDR4 Total,256Gb SSD,LTE,Kbd Backlit,56Wh,FPS,B&amp;O Audio,Pen,1.35kg,3y,Silver,Win10Pro"/>
    <n v="1"/>
    <m/>
    <m/>
    <x v="170"/>
  </r>
  <r>
    <x v="3"/>
    <x v="5"/>
    <s v="HP EliteBook x360 1040 G6 Core i7-8565U 1.8GHz,14&quot; FHD (1920x1080) IPS Touch LP 400cd GG5 AG,16Gb DDR4 Total,512Gb SSD,Kbd Backlit,56Wh,FPS,B&amp;O Audio,1.35kg,3y,Silver,Win10Pro"/>
    <n v="7"/>
    <m/>
    <m/>
    <x v="170"/>
  </r>
  <r>
    <x v="3"/>
    <x v="5"/>
    <s v="HP EliteBook x360 1040 G6 Core i7-8565U 1.8GHz,14&quot; FHD (1920x1080) IPS Touch LP 400cd GG5 AG,16Gb DDR4 Total,512Gb SSD,Kbd Backlit,56Wh,FPS,B&amp;O Audio,1.35kg,3y,Silver,Win10Pro"/>
    <n v="3"/>
    <m/>
    <m/>
    <x v="170"/>
  </r>
  <r>
    <x v="3"/>
    <x v="5"/>
    <s v="HP EliteBook x360 1040 G6 Core i7-8565U 1.8GHz,14&quot; FHD (1920x1080) IPS Touch LP 400cd GG5 AG,16Gb DDR4 Total,512Gb SSD,Kbd Backlit,56Wh,FPS,B&amp;O Audio,1.35kg,3y,Silver,Win10Pro"/>
    <n v="1"/>
    <m/>
    <m/>
    <x v="170"/>
  </r>
  <r>
    <x v="3"/>
    <x v="5"/>
    <s v="HP EliteBook x360 1040 G6 Core i7-8565U 1.8GHz,14&quot; FHD (1920x1080) IPS Touch LP 400cd GG5 AG,16Gb DDR4 Total,512Gb SSD,Kbd Backlit,56Wh,FPS,B&amp;O Audio,1.35kg,3y,Silver,Win10Pro"/>
    <n v="1"/>
    <m/>
    <m/>
    <x v="170"/>
  </r>
  <r>
    <x v="3"/>
    <x v="5"/>
    <s v="HP EliteBook x360 1040 G6 Core i7-8565U 1.8GHz,14&quot; FHD (1920x1080) IPS Touch Sure View 1000cd GG5 AG,16Gb DDR4 Total,512Gb SSD,LTE,Kbd Backlit,56Wh,FPS,B&amp;O Audio,Pen,1.35kg,3y,Silver,Win10Pro"/>
    <n v="1"/>
    <m/>
    <m/>
    <x v="170"/>
  </r>
  <r>
    <x v="3"/>
    <x v="5"/>
    <s v="HP EliteBook x360 1040 G6 Core i7-8565U 1.8GHz,14&quot; FHD (1920x1080) IPS Touch Sure View 1000cd GG5 AG,16Gb DDR4 Total,512Gb SSD,LTE,Kbd Backlit,56Wh,FPS,B&amp;O Audio,Pen,1.35kg,3y,Silver,Win10Pro"/>
    <n v="3"/>
    <m/>
    <m/>
    <x v="170"/>
  </r>
  <r>
    <x v="3"/>
    <x v="5"/>
    <s v="HP EliteBook x360 1040 G6 Core i7-8565U 1.8GHz,14&quot; FHD (1920x1080) IPS Touch Sure View 1000cd GG5 AG,16Gb DDR4 Total,512Gb SSD,LTE,Kbd Backlit,56Wh,FPS,B&amp;O Audio,Pen,1.35kg,3y,Silver,Win10Pro"/>
    <n v="1"/>
    <m/>
    <m/>
    <x v="170"/>
  </r>
  <r>
    <x v="3"/>
    <x v="5"/>
    <s v="HP EliteBook x360 1040 G6 Core i7-8565U 1.8GHz,14&quot; FHD (1920x1080) IPS Touch Sure View 1000cd GG5 AG,16Gb DDR4 Total,512Gb SSD,LTE,Kbd Backlit,56Wh,FPS,B&amp;O Audio,Pen,1.35kg,3y,Silver,Win10Pro"/>
    <n v="3"/>
    <m/>
    <m/>
    <x v="170"/>
  </r>
  <r>
    <x v="3"/>
    <x v="5"/>
    <s v="HP EliteBook x360 1040 G6 Core i7-8565U 1.8GHz,14&quot; FHD (1920x1080) IPS Touch Sure View 1000cd GG5 AG,16Gb DDR4 Total,512Gb SSD,LTE,Kbd Backlit,56Wh,FPS,B&amp;O Audio,Pen,1.35kg,3y,Silver,Win10Pro"/>
    <n v="1"/>
    <m/>
    <m/>
    <x v="170"/>
  </r>
  <r>
    <x v="3"/>
    <x v="5"/>
    <s v="HP EliteBook x360 830 G6 Core i5-8265U 1.6GHz,13.3&quot; FHD (1920x1080) IPS Touch SureView 1000cd AG GG5 IR ALS,8Gb DDR4-2400(1),256Gb SSD,53Wh,FPS,B&amp;O Audio,Kbd Backlit,1.4kg,3y,Silver,Win10Pro"/>
    <n v="1"/>
    <m/>
    <m/>
    <x v="164"/>
  </r>
  <r>
    <x v="3"/>
    <x v="5"/>
    <s v="HP EliteBook x360 830 G6 Core i7-8565U 1.8GHz,13.3&quot; FHD (1920x1080) IPS Touch SureView 1000cd AG GG5 IR ALS,16Gb DDR4-2400(1),512Gb SSD,LTE,53Wh,FPS,B&amp;O Audio,Kbd Backlit,1.4kg,3y,Silver,Win10Pro"/>
    <n v="1"/>
    <m/>
    <m/>
    <x v="164"/>
  </r>
  <r>
    <x v="3"/>
    <x v="5"/>
    <s v="HP EliteBook x360 830 G6 Core i7-8565U 1.8GHz,13.3&quot; FHD (1920x1080) IPS Touch SureView 1000cd AG GG5 IR ALS,16Gb DDR4-2400(1),512Gb SSD,LTE,53Wh,FPS,B&amp;O Audio,Kbd Backlit,1.4kg,3y,Silver,Win10Pro"/>
    <n v="1"/>
    <m/>
    <m/>
    <x v="164"/>
  </r>
  <r>
    <x v="3"/>
    <x v="5"/>
    <s v="HP EliteBook x360 830 G6 Core i7-8565U 1.8GHz,13.3&quot; FHD (1920x1080) IPS Touch SureView 1000cd AG GG5 IR ALS,16Gb DDR4-2400(1),512Gb SSD,LTE,53Wh,FPS,B&amp;O Audio,Kbd Backlit,1.4kg,3y,Silver,Win10Pro"/>
    <n v="1"/>
    <m/>
    <m/>
    <x v="164"/>
  </r>
  <r>
    <x v="3"/>
    <x v="5"/>
    <s v="HP EliteBook x360 830 G6 Core i7-8565U 1.8GHz,13.3&quot; FHD (1920x1080) IPS Touch SureView 1000cd AG GG5 IR ALS,16Gb DDR4-2400(1),512Gb SSD,LTE,53Wh,FPS,B&amp;O Audio,Kbd Backlit,1.4kg,3y,Silver,Win10Pro"/>
    <n v="1"/>
    <m/>
    <m/>
    <x v="164"/>
  </r>
  <r>
    <x v="3"/>
    <x v="5"/>
    <s v="HP EliteBook x360 830 G6 Core i7-8565U 1.8GHz,13.3&quot; FHD (1920x1080) IPS Touch SureView 1000cd AG GG5 IR ALS,32Gb DDR4-2400(2),1Tb SSD,LTE,53Wh,Pen,FPS,B&amp;O Audio,Kbd Backlit,1.4kg,3y,Silver,Win10Pro"/>
    <n v="1"/>
    <m/>
    <m/>
    <x v="164"/>
  </r>
  <r>
    <x v="3"/>
    <x v="5"/>
    <s v="HP EliteBook x360 830 G6 Core i7-8565U 1.8GHz,13.3&quot; FHD (1920x1080) IPS Touch SureView 1000cd AG GG5 IR ALS,32Gb DDR4-2400(2),1Tb SSD,LTE,53Wh,Pen,FPS,B&amp;O Audio,Kbd Backlit,1.4kg,3y,Silver,Win10Pro"/>
    <n v="1"/>
    <m/>
    <m/>
    <x v="164"/>
  </r>
  <r>
    <x v="3"/>
    <x v="5"/>
    <s v="HP EliteBook x360 830 G6 Core i7-8565U 1.8GHz,13.3&quot; FHD (1920x1080) IPS Touch SureView 1000cd AG GG5 IR ALS,32Gb DDR4-2400(2),1Tb SSD,LTE,53Wh,Pen,FPS,B&amp;O Audio,Kbd Backlit,1.4kg,3y,Silver,Win10Pro"/>
    <n v="1"/>
    <m/>
    <m/>
    <x v="164"/>
  </r>
  <r>
    <x v="3"/>
    <x v="5"/>
    <s v="HP PB640G5 i5-8365U 14 16GB/512 PC"/>
    <n v="1"/>
    <m/>
    <m/>
    <x v="157"/>
  </r>
  <r>
    <x v="3"/>
    <x v="5"/>
    <s v="HP PB640G5 i5-8365U 14 16GB/512 PC"/>
    <n v="1"/>
    <m/>
    <m/>
    <x v="157"/>
  </r>
  <r>
    <x v="3"/>
    <x v="5"/>
    <s v="HP PB640G5 i5-8365U 14 16GB/512 PC"/>
    <n v="1"/>
    <m/>
    <m/>
    <x v="157"/>
  </r>
  <r>
    <x v="3"/>
    <x v="5"/>
    <s v="HP PB640G5 i5-8365U 14 16GB/512 PC"/>
    <n v="1"/>
    <m/>
    <m/>
    <x v="157"/>
  </r>
  <r>
    <x v="3"/>
    <x v="5"/>
    <s v="HP PB640G5 i5-8365U 14 16GB/512 PC"/>
    <n v="1"/>
    <m/>
    <m/>
    <x v="157"/>
  </r>
  <r>
    <x v="3"/>
    <x v="5"/>
    <s v="HP PB650G5 i5-8365U 15 16GB/512 PC"/>
    <n v="1"/>
    <m/>
    <m/>
    <x v="168"/>
  </r>
  <r>
    <x v="3"/>
    <x v="5"/>
    <s v="HP PB650G5 i5-8365U 15 16GB/512 PC"/>
    <n v="1"/>
    <m/>
    <m/>
    <x v="168"/>
  </r>
  <r>
    <x v="3"/>
    <x v="5"/>
    <s v="HP PB650G5 i5-8365U 15 16GB/512 PC"/>
    <n v="1"/>
    <m/>
    <m/>
    <x v="168"/>
  </r>
  <r>
    <x v="3"/>
    <x v="5"/>
    <s v="HP PB650G5 i5-8365U 15 16GB/512 PC"/>
    <n v="1"/>
    <m/>
    <m/>
    <x v="168"/>
  </r>
  <r>
    <x v="3"/>
    <x v="5"/>
    <s v="HP ProBook 430 G6 Core i5-8265U 1.6GHz, 13.3 FHD (1920x1080) AG 4GB DDR4 (1),500GB 7200,45Wh LL,FPR,1.5kg,1y,Silver Win10Pro(repl.2SY07EA)"/>
    <n v="2"/>
    <m/>
    <m/>
    <x v="158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0"/>
    <m/>
    <m/>
    <x v="174"/>
  </r>
  <r>
    <x v="3"/>
    <x v="5"/>
    <s v="HP ProBook 430 G7 Core i3-10110U 2.1GHz, 13.3 FHD (1920x1080) AG 4GB DDR4 (1),128GB SSD,45Wh LL,FPR,1.5kg,1y,Silver,Dos"/>
    <n v="10"/>
    <m/>
    <m/>
    <x v="174"/>
  </r>
  <r>
    <x v="3"/>
    <x v="5"/>
    <s v="HP ProBook 430 G7 Core i3-10110U 2.1GHz, 13.3 FHD (1920x1080) AG 4GB DDR4 (1),128GB SSD,45Wh LL,FPR,1.5kg,1y,Silver,Dos"/>
    <n v="5"/>
    <m/>
    <m/>
    <x v="174"/>
  </r>
  <r>
    <x v="3"/>
    <x v="5"/>
    <s v="HP ProBook 430 G7 Core i3-10110U 2.1GHz, 13.3 FHD (1920x1080) AG 8GB DDR4 (1),256GB SSD,45Wh LL,FPR,1.5kg,1y,Silver,Win10Pro"/>
    <n v="1"/>
    <m/>
    <m/>
    <x v="174"/>
  </r>
  <r>
    <x v="3"/>
    <x v="5"/>
    <s v="HP ProBook 430 G7 Core i3-10110U 2.1GHz, 13.3 FHD (1920x1080) AG 8GB DDR4 (1),256GB SSD,45Wh LL,FPR,1.5kg,1y,Silver,Win10Pro"/>
    <n v="12"/>
    <m/>
    <m/>
    <x v="174"/>
  </r>
  <r>
    <x v="3"/>
    <x v="5"/>
    <s v="HP ProBook 430 G7 Core i3-10110U 2.1GHz, 13.3 FHD (1920x1080) AG 8GB DDR4 (1),256GB SSD,45Wh LL,FPR,1.5kg,1y,Silver,Win10Pro"/>
    <n v="3"/>
    <m/>
    <m/>
    <x v="174"/>
  </r>
  <r>
    <x v="3"/>
    <x v="5"/>
    <s v="HP ProBook 430 G7 Core i3-10110U 2.1GHz, 13.3 FHD (1920x1080) AG 8GB DDR4 (1),256GB SSD,45Wh LL,FPR,1.5kg,1y,Silver,Win10Pro"/>
    <n v="1"/>
    <m/>
    <m/>
    <x v="174"/>
  </r>
  <r>
    <x v="3"/>
    <x v="5"/>
    <s v="HP ProBook 430 G7 Core i3-10110U 2.1GHz, 13.3 FHD (1920x1080) AG 8GB DDR4 (1),256GB SSD,45Wh LL,FPR,1.5kg,1y,Silver,Win10Pro"/>
    <n v="9"/>
    <m/>
    <m/>
    <x v="174"/>
  </r>
  <r>
    <x v="3"/>
    <x v="5"/>
    <s v="HP ProBook 430 G7 Core i3-10110U 2.1GHz, 13.3 FHD (1920x1080) AG 8GB DDR4 (1),256GB SSD,45Wh LL,FPR,1.5kg,1y,Silver,Win10Pro"/>
    <n v="6"/>
    <m/>
    <m/>
    <x v="174"/>
  </r>
  <r>
    <x v="3"/>
    <x v="5"/>
    <s v="HP ProBook 430 G7 Core i3-10110U 2.1GHz, 13.3 FHD (1920x1080) AG 8GB DDR4 (1),256GB SSD,45Wh LL,FPR,1.5kg,1y,Silver,Win10Pro"/>
    <n v="1"/>
    <m/>
    <m/>
    <x v="174"/>
  </r>
  <r>
    <x v="3"/>
    <x v="5"/>
    <s v="HP ProBook 430 G7 Core i3-10110U 2.1GHz, 13.3 FHD (1920x1080) AG 8GB DDR4 (1),256GB SSD,45Wh LL,FPR,1.5kg,1y,Silver,Win10Pro"/>
    <n v="2"/>
    <m/>
    <m/>
    <x v="174"/>
  </r>
  <r>
    <x v="3"/>
    <x v="5"/>
    <s v="HP ProBook 430 G7 Core i3-10110U 2.1GHz, 13.3 FHD (1920x1080) AG 8GB DDR4 (1),256GB SSD,45Wh LL,FPR,1.5kg,1y,Silver,Win10Pro"/>
    <n v="1"/>
    <m/>
    <m/>
    <x v="174"/>
  </r>
  <r>
    <x v="3"/>
    <x v="5"/>
    <s v="HP ProBook 430 G7 Core i3-10110U 2.1GHz, 13.3 FHD (1920x1080) AG 8GB DDR4 (1),256GB SSD,45Wh LL,FPR,1.5kg,1y,Silver,Win10Pro"/>
    <n v="1"/>
    <m/>
    <m/>
    <x v="174"/>
  </r>
  <r>
    <x v="3"/>
    <x v="5"/>
    <s v="HP ProBook 430 G7 Core i3-10110U 2.1GHz, 13.3 FHD (1920x1080) AG 8GB DDR4 (1),256GB SSD,45Wh LL,FPR,1.5kg,1y,Silver,Win10Pro"/>
    <n v="4"/>
    <m/>
    <m/>
    <x v="174"/>
  </r>
  <r>
    <x v="3"/>
    <x v="5"/>
    <s v="HP ProBook 430 G7 Core i3-10110U 2.1GHz, 13.3 FHD (1920x1080) AG 8GB DDR4 (1),256GB SSD,45Wh LL,FPR,1.5kg,1y,Silver,Win10Pro"/>
    <n v="15"/>
    <m/>
    <m/>
    <x v="174"/>
  </r>
  <r>
    <x v="3"/>
    <x v="5"/>
    <s v="HP ProBook 430 G7 Core i3-10110U 2.1GHz, 13.3 FHD (1920x1080) AG 8GB DDR4 (1),256GB SSD,45Wh LL,FPR,1.5kg,1y,Silver,Win10Pro"/>
    <n v="8"/>
    <m/>
    <m/>
    <x v="174"/>
  </r>
  <r>
    <x v="3"/>
    <x v="5"/>
    <s v="HP ProBook 430 G7 Core i5-10210U 1.6GHz, 13.3 FHD (1920x1080) AG 8GB DDR4 (1),256GB SSD,45Wh LL,FPR,1.5kg,1y,Silver Win10Pro"/>
    <n v="5"/>
    <m/>
    <m/>
    <x v="174"/>
  </r>
  <r>
    <x v="3"/>
    <x v="5"/>
    <s v="HP ProBook 430 G7 Core i5-10210U 1.6GHz, 13.3 FHD (1920x1080) AG 8GB DDR4 (1),256GB SSD,45Wh LL,FPR,1.5kg,1y,Silver Win10Pro"/>
    <n v="1"/>
    <m/>
    <m/>
    <x v="174"/>
  </r>
  <r>
    <x v="3"/>
    <x v="5"/>
    <s v="HP ProBook 430 G7 Core i5-10210U 1.6GHz, 13.3 FHD (1920x1080) AG 8GB DDR4 (1),256GB SSD,45Wh LL,FPR,1.5kg,1y,Silver Win10Pro"/>
    <n v="1"/>
    <m/>
    <m/>
    <x v="174"/>
  </r>
  <r>
    <x v="3"/>
    <x v="5"/>
    <s v="HP ProBook 430 G7 Core i5-10210U 1.6GHz, 13.3 FHD (1920x1080) AG 8GB DDR4 (1),256GB SSD,45Wh LL,FPR,1.5kg,1y,Silver Win10Pro"/>
    <n v="4"/>
    <m/>
    <m/>
    <x v="174"/>
  </r>
  <r>
    <x v="3"/>
    <x v="5"/>
    <s v="HP ProBook 430 G7 Core i5-10210U 1.6GHz, 13.3 FHD (1920x1080) AG 8GB DDR4 (1),256GB SSD,45Wh LL,FPR,1.5kg,1y,Silver,Dos"/>
    <n v="9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2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15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Win10Pro"/>
    <n v="33"/>
    <m/>
    <m/>
    <x v="174"/>
  </r>
  <r>
    <x v="3"/>
    <x v="5"/>
    <s v="HP ProBook 430 G7 Core i5-10210U 1.6GHz, 13.3 FHD (1920x1080) AG 8GB DDR4 (1),256GB SSD,45Wh LL,FPR,1.5kg,1y,Silver,Win10Pro"/>
    <n v="26"/>
    <m/>
    <m/>
    <x v="174"/>
  </r>
  <r>
    <x v="3"/>
    <x v="5"/>
    <s v="HP ProBook 430 G7 Core i5-10210U 1.6GHz, 13.3 FHD (1920x1080) AG 8GB DDR4 (1),256GB SSD,45Wh LL,FPR,1.5kg,1y,Silver,Win10Pro"/>
    <n v="4"/>
    <m/>
    <m/>
    <x v="174"/>
  </r>
  <r>
    <x v="3"/>
    <x v="5"/>
    <s v="HP ProBook 430 G7 Core i5-10210U 1.6GHz, 13.3 FHD (1920x1080) AG 8GB DDR4 (1),256GB SSD,45Wh LL,FPR,1.5kg,1y,Silver,Win10Pro"/>
    <n v="6"/>
    <m/>
    <m/>
    <x v="174"/>
  </r>
  <r>
    <x v="3"/>
    <x v="5"/>
    <s v="HP ProBook 430 G7 Core i5-10210U 1.6GHz, 13.3 FHD (1920x1080) AG 8GB DDR4 (1),256GB SSD,45Wh LL,FPR,1.5kg,1y,Silver,Win10Pro"/>
    <n v="3"/>
    <m/>
    <m/>
    <x v="174"/>
  </r>
  <r>
    <x v="3"/>
    <x v="5"/>
    <s v="HP ProBook 430 G7 Core i5-10210U 1.6GHz, 13.3 FHD (1920x1080) AG 8GB DDR4 (1),256GB SSD,45Wh LL,FPR,1.5kg,1y,Silver,Win10Pro"/>
    <n v="2"/>
    <m/>
    <m/>
    <x v="174"/>
  </r>
  <r>
    <x v="3"/>
    <x v="5"/>
    <s v="HP ProBook 430 G7 Core i5-10210U 1.6GHz, 13.3 FHD (1920x1080) AG 8GB DDR4 (1),256GB SSD,45Wh LL,FPR,1.5kg,1y,Silver,Win10Pro"/>
    <n v="2"/>
    <m/>
    <m/>
    <x v="174"/>
  </r>
  <r>
    <x v="3"/>
    <x v="5"/>
    <s v="HP ProBook 430 G7 Core i5-10210U 1.6GHz, 13.3 FHD (1920x1080) AG 8GB DDR4 (1),256GB SSD,45Wh LL,FPR,1.5kg,1y,Silver,Win10Pro"/>
    <n v="6"/>
    <m/>
    <m/>
    <x v="174"/>
  </r>
  <r>
    <x v="3"/>
    <x v="5"/>
    <s v="HP ProBook 430 G7 Core i5-10210U 1.6GHz, 13.3 FHD (1920x1080) AG 8GB DDR4 (1),256GB SSD,45Wh LL,FPR,1.5kg,1y,Silver,Win10Pro"/>
    <n v="2"/>
    <m/>
    <m/>
    <x v="174"/>
  </r>
  <r>
    <x v="3"/>
    <x v="5"/>
    <s v="HP ProBook 430 G7 Core i5-10210U 1.6GHz, 13.3 FHD (1920x1080) AG 8GB DDR4 (1),256GB SSD,45Wh LL,FPR,1.5kg,1y,Silver,Win10Pro"/>
    <n v="2"/>
    <m/>
    <m/>
    <x v="174"/>
  </r>
  <r>
    <x v="3"/>
    <x v="5"/>
    <s v="HP ProBook 430 G7 Core i5-10210U 1.6GHz, 13.3 FHD (1920x1080) AG 8GB DDR4 (1),256GB SSD,45Wh LL,FPR,1.5kg,1y,Silver,Win10Pro"/>
    <n v="7"/>
    <m/>
    <m/>
    <x v="174"/>
  </r>
  <r>
    <x v="3"/>
    <x v="5"/>
    <s v="HP ProBook 430 G7 Core i5-10210U 1.6GHz, 13.3 FHD (1920x1080) AG 8GB DDR4 (1),256GB SSD,45Wh LL,FPR,1.5kg,1y,Silver,Win10Pro"/>
    <n v="37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6"/>
    <m/>
    <m/>
    <x v="174"/>
  </r>
  <r>
    <x v="3"/>
    <x v="5"/>
    <s v="HP ProBook 430 G7 Core i5-10210U 1.6GHz, 13.3 FHD (1920x1080) AG 8GB DDR4 (1),256GB SSD,45Wh LL,FPR,1.5kg,1y,Silver,Win10Pro"/>
    <n v="5"/>
    <m/>
    <m/>
    <x v="174"/>
  </r>
  <r>
    <x v="3"/>
    <x v="5"/>
    <s v="HP ProBook 430 G7 Core i5-10210U 1.6GHz, 13.3 FHD (1920x1080) AG 8GB DDR4 (1),256GB SSD,45Wh LL,FPR,1.5kg,1y,Silver,Win10Pro"/>
    <n v="2"/>
    <m/>
    <m/>
    <x v="174"/>
  </r>
  <r>
    <x v="3"/>
    <x v="5"/>
    <s v="HP ProBook 430 G7 Core i5-10210U 1.6GHz, 13.3 FHD (1920x1080) AG 8GB DDR4 (1),256GB SSD,45Wh LL,FPR,1.5kg,1y,Silver,Win10Pro"/>
    <n v="10"/>
    <m/>
    <m/>
    <x v="174"/>
  </r>
  <r>
    <x v="3"/>
    <x v="5"/>
    <s v="HP ProBook 430 G7 Core i5-10210U 1.6GHz, 13.3 FHD (1920x1080) AG 8GB DDR4 (1),256GB SSD,45Wh LL,FPR,1.5kg,1y,Silver,Win10Pro"/>
    <n v="3"/>
    <m/>
    <m/>
    <x v="174"/>
  </r>
  <r>
    <x v="3"/>
    <x v="5"/>
    <s v="HP ProBook 430 G7 Core i5-10210U 1.6GHz, 13.3 FHD (1920x1080) AG 8GB DDR4 (1),256GB SSD,45Wh LL,FPR,1.5kg,1y,Silver,Win10Pro"/>
    <n v="30"/>
    <m/>
    <m/>
    <x v="174"/>
  </r>
  <r>
    <x v="3"/>
    <x v="5"/>
    <s v="HP ProBook 430 G7 Core i5-10210U 1.6GHz, 13.3 FHD (1920x1080) AG 8GB DDR4 (1),256GB SSD,45Wh LL,FPR,1.5kg,1y,Silver,Win10Pro"/>
    <n v="15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5"/>
    <m/>
    <m/>
    <x v="174"/>
  </r>
  <r>
    <x v="3"/>
    <x v="5"/>
    <s v="HP ProBook 430 G7 Core i5-10210U 1.6GHz, 13.3 FHD (1920x1080) AG 8GB DDR4 (1),256GB SSD,45Wh LL,FPR,1.5kg,1y,Silver,Win10Pro"/>
    <n v="10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6"/>
    <m/>
    <m/>
    <x v="174"/>
  </r>
  <r>
    <x v="3"/>
    <x v="5"/>
    <s v="HP ProBook 430 G7 Core i5-10210U 1.6GHz, 13.3 FHD (1920x1080) AG 8GB DDR4 (1),256GB SSD,45Wh LL,FPR,1.5kg,1y,Silver,Win10Pro"/>
    <n v="20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No FPR,1.5kg,1y,Silver,Dos"/>
    <n v="1"/>
    <m/>
    <m/>
    <x v="174"/>
  </r>
  <r>
    <x v="3"/>
    <x v="5"/>
    <s v="HP ProBook 430 G7 Core i5-10210U 1.6GHz, 13.3 FHD (1920x1080) AG 8GB DDR4 (1),256GB SSD,45Wh LL,No FPR,1.5kg,1y,Silver,Dos"/>
    <n v="1"/>
    <m/>
    <m/>
    <x v="174"/>
  </r>
  <r>
    <x v="3"/>
    <x v="5"/>
    <s v="HP ProBook 430 G7 Core i5-10210U 1.6GHz, 13.3 FHD (1920x1080) AG 8GB DDR4 (1),256GB SSD,45Wh LL,No FPR,1.5kg,1y,Silver,Dos"/>
    <n v="1"/>
    <m/>
    <m/>
    <x v="174"/>
  </r>
  <r>
    <x v="3"/>
    <x v="5"/>
    <s v="HP ProBook 430 G7 Core i5-10210U 1.6GHz, 13.3 FHD (1920x1080) AG 8GB DDR4 (1),256GB SSD,45Wh LL,No FPR,1.5kg,1y,Silver,Dos"/>
    <n v="5"/>
    <m/>
    <m/>
    <x v="174"/>
  </r>
  <r>
    <x v="3"/>
    <x v="5"/>
    <s v="HP ProBook 430 G7 Core i5-10210U 1.6GHz, 13.3 FHD (1920x1080) AG 8GB DDR4 (1),256GB SSD,45Wh LL,No FPR,1.5kg,1y,Silver,Dos"/>
    <n v="1"/>
    <m/>
    <m/>
    <x v="174"/>
  </r>
  <r>
    <x v="3"/>
    <x v="5"/>
    <s v="HP ProBook 430 G7 Core i5-10210U 1.6GHz, 13.3 FHD (1920x1080) AG 8GB DDR4 (1),256GB SSD,45Wh LL,No FPR,1.5kg,1y,Silver,Dos"/>
    <n v="1"/>
    <m/>
    <m/>
    <x v="174"/>
  </r>
  <r>
    <x v="3"/>
    <x v="5"/>
    <s v="HP ProBook 430 G7 Core i5-10210U 1.6GHz, 13.3 FHD (1920x1080) AG 8GB DDR4 (1),256GB SSD,45Wh LL,No FPR,1.5kg,1y,Silver,Dos"/>
    <n v="2"/>
    <m/>
    <m/>
    <x v="174"/>
  </r>
  <r>
    <x v="3"/>
    <x v="5"/>
    <s v="HP ProBook 430 G7 Core i5-10210U 1.6GHz, 13.3 FHD (1920x1080) AG 8GB DDR4 (1),256GB SSD,45Wh LL,No FPR,1.5kg,1y,Silver,Dos"/>
    <n v="2"/>
    <m/>
    <m/>
    <x v="174"/>
  </r>
  <r>
    <x v="3"/>
    <x v="5"/>
    <s v="HP ProBook 430 G7 Core i5-10210U 1.6GHz, 13.3 FHD (1920x1080) AG 8GB DDR4 (1),256GB SSD,45Wh LL,No FPR,1.5kg,1y,Silver,Dos"/>
    <n v="2"/>
    <m/>
    <m/>
    <x v="174"/>
  </r>
  <r>
    <x v="3"/>
    <x v="5"/>
    <s v="HP ProBook 430 G7 Core i5-10210U 1.6GHz, 13.3 FHD (1920x1080) AG 8GB DDR4 (1),256GB SSD,45Wh LL,No FPR,1.5kg,1y,Silver,Dos"/>
    <n v="1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6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20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25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3"/>
    <m/>
    <m/>
    <x v="174"/>
  </r>
  <r>
    <x v="3"/>
    <x v="5"/>
    <s v="HP ProBook 430 G7 Core i7-10510U 1.8GHz, 13.3 FHD (1920x1080) AG 16GB DDR4 (1),512GB SSD,45Wh LL,FPR,1.5kg,1y,Silver,Win10Pro"/>
    <n v="2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2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3"/>
    <m/>
    <m/>
    <x v="174"/>
  </r>
  <r>
    <x v="3"/>
    <x v="5"/>
    <s v="HP ProBook 430 G7 Core i7-10510U 1.8GHz, 13.3 FHD (1920x1080) AG 16GB DDR4 (1),512GB SSD,45Wh LL,FPR,1.5kg,1y,Silver,Win10Pro"/>
    <n v="11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8GB DDR4 (1),256GB SSD,45Wh LL,FPR,1.5kg,1y,Silver,Win10Pro"/>
    <n v="3"/>
    <m/>
    <m/>
    <x v="174"/>
  </r>
  <r>
    <x v="3"/>
    <x v="5"/>
    <s v="HP ProBook 430 G7 Core i7-10510U 1.8GHz, 13.3 FHD (1920x1080) AG 8GB DDR4 (1),256GB SSD,45Wh LL,FPR,1.5kg,1y,Silver,Win10Pro"/>
    <n v="1"/>
    <m/>
    <m/>
    <x v="174"/>
  </r>
  <r>
    <x v="3"/>
    <x v="5"/>
    <s v="HP ProBook 430 G7 Core i7-10510U 1.8GHz, 13.3 FHD (1920x1080) AG 8GB DDR4 (1),256GB SSD,45Wh LL,FPR,1.5kg,1y,Silver,Win10Pro"/>
    <n v="1"/>
    <m/>
    <m/>
    <x v="174"/>
  </r>
  <r>
    <x v="3"/>
    <x v="5"/>
    <s v="HP ProBook 430 G7 Core i7-10510U 1.8GHz, 13.3 FHD (1920x1080) AG 8GB DDR4 (1),256GB SSD,45Wh LL,FPR,1.5kg,1y,Silver,Win10Pro"/>
    <n v="42"/>
    <m/>
    <m/>
    <x v="174"/>
  </r>
  <r>
    <x v="3"/>
    <x v="5"/>
    <s v="HP ProBook 430 G7 Core i7-10510U 1.8GHz, 13.3 FHD (1920x1080) AG 8GB DDR4 (1),256GB SSD,45Wh LL,FPR,1.5kg,1y,Silver,Win10Pro"/>
    <n v="3"/>
    <m/>
    <m/>
    <x v="174"/>
  </r>
  <r>
    <x v="3"/>
    <x v="5"/>
    <s v="HP ProBook 430 G7 Core i7-10510U 1.8GHz, 13.3 FHD (1920x1080) AG 8GB DDR4 (1),256GB SSD,45Wh LL,FPR,1.5kg,1y,Silver,Win10Pro"/>
    <n v="1"/>
    <m/>
    <m/>
    <x v="174"/>
  </r>
  <r>
    <x v="3"/>
    <x v="5"/>
    <s v="HP ProBook 430 G7 Core i7-10510U 1.8GHz, 13.3 FHD (1920x1080) AG 8GB DDR4 (1),256GB SSD,45Wh LL,FPR,1.5kg,1y,Silver,Win10Pro"/>
    <n v="1"/>
    <m/>
    <m/>
    <x v="174"/>
  </r>
  <r>
    <x v="3"/>
    <x v="5"/>
    <s v="HP ProBook 430 G7 Core i7-10510U 1.8GHz, 13.3 FHD (1920x1080) AG 8GB DDR4 (1),256GB SSD,45Wh LL,FPR,1.5kg,1y,Silver,Win10Pro"/>
    <n v="1"/>
    <m/>
    <m/>
    <x v="174"/>
  </r>
  <r>
    <x v="3"/>
    <x v="5"/>
    <s v="HP ProBook 430 G7 Core i7-10510U 1.8GHz, 13.3 FHD (1920x1080) AG 8GB DDR4 (1),256GB SSD,45Wh LL,FPR,1.5kg,1y,Silver,Win10Pro"/>
    <n v="2"/>
    <m/>
    <m/>
    <x v="174"/>
  </r>
  <r>
    <x v="3"/>
    <x v="5"/>
    <s v="HP ProBook 430 G7 Core i7-10510U 1.8GHz, 13.3 FHD (1920x1080) AG 8GB DDR4 (1),256GB SSD,45Wh LL,FPR,1.5kg,1y,Silver,Win10Pro"/>
    <n v="2"/>
    <m/>
    <m/>
    <x v="174"/>
  </r>
  <r>
    <x v="3"/>
    <x v="5"/>
    <s v="HP ProBook 430 G7 Core i7-10510U 1.8GHz, 13.3 FHD (1920x1080) AG 8GB DDR4 (1),256GB SSD,45Wh LL,FPR,1.5kg,1y,Silver,Win10Pro"/>
    <n v="1"/>
    <m/>
    <m/>
    <x v="174"/>
  </r>
  <r>
    <x v="3"/>
    <x v="5"/>
    <s v="HP ProBook 440 G6 Core i5-8265U 1.6GHz,14 FHD (1920x1080) AG 8Gb DDR4(1),256GB SSD,45Wh LL,FPR,1.6kg,1y,Silver,Win10Pro (repl.2RS30EA)"/>
    <n v="1"/>
    <m/>
    <m/>
    <x v="159"/>
  </r>
  <r>
    <x v="3"/>
    <x v="5"/>
    <s v="HP ProBook 440 G6 Core i5-8265U 1.6GHz,14 FHD (1920x1080) AG 8Gb DDR4(1),256GB SSD,45Wh LL,FPR,1.6kg,1y,Silver,Win10Pro (repl.2RS30EA)"/>
    <n v="1"/>
    <m/>
    <m/>
    <x v="159"/>
  </r>
  <r>
    <x v="3"/>
    <x v="5"/>
    <s v="HP ProBook 440 G6 Core i5-8265U 1.6GHz,14 FHD (1920x1080) AG 8Gb DDR4(1),256GB SSD,45Wh LL,FPR,1.6kg,1y,Silver,Win10Pro (repl.2RS30EA)"/>
    <n v="4"/>
    <m/>
    <m/>
    <x v="159"/>
  </r>
  <r>
    <x v="3"/>
    <x v="5"/>
    <s v="HP ProBook 440 G6 Core i5-8265U 1.6GHz,14 FHD (1920x1080) AG 8Gb DDR4(1),256GB SSD,45Wh LL,FPR,1.6kg,1y,Silver,Win10Pro (repl.2RS30EA)"/>
    <n v="8"/>
    <m/>
    <m/>
    <x v="159"/>
  </r>
  <r>
    <x v="3"/>
    <x v="5"/>
    <s v="HP ProBook 440 G6 Core i7-8565U 1.8GHz,14 FHD (1920x1080) AG 16Gb DDR4(1),512GB SSD,45Wh LL,FPR,1.6kg,1y,Win10Pro"/>
    <n v="1"/>
    <m/>
    <m/>
    <x v="159"/>
  </r>
  <r>
    <x v="3"/>
    <x v="5"/>
    <s v="HP ProBook 440 G7 Core i3-10110U 2.1GHz,14 FHD (1920x1080) AG 4Gb DDR4(1),128GB SSD,45Wh LL,FPR,1.6kg,1y,Silver,Dos"/>
    <n v="2"/>
    <m/>
    <m/>
    <x v="153"/>
  </r>
  <r>
    <x v="3"/>
    <x v="5"/>
    <s v="HP ProBook 440 G7 Core i3-10110U 2.1GHz,14 FHD (1920x1080) AG 4Gb DDR4(1),128GB SSD,45Wh LL,FPR,1.6kg,1y,Silver,Dos"/>
    <n v="1"/>
    <m/>
    <m/>
    <x v="153"/>
  </r>
  <r>
    <x v="3"/>
    <x v="5"/>
    <s v="HP ProBook 440 G7 Core i3-10110U 2.1GHz,14 FHD (1920x1080) AG 4Gb DDR4(1),128GB SSD,45Wh LL,FPR,1.6kg,1y,Silver,Dos"/>
    <n v="25"/>
    <m/>
    <m/>
    <x v="153"/>
  </r>
  <r>
    <x v="3"/>
    <x v="5"/>
    <s v="HP ProBook 440 G7 Core i3-10110U 2.1GHz,14 FHD (1920x1080) AG 4Gb DDR4(1),128GB SSD,45Wh LL,FPR,1.6kg,1y,Silver,Dos"/>
    <n v="1"/>
    <m/>
    <m/>
    <x v="153"/>
  </r>
  <r>
    <x v="3"/>
    <x v="5"/>
    <s v="HP ProBook 440 G7 Core i3-10110U 2.1GHz,14 FHD (1920x1080) AG 8Gb DDR4(1),256GB SSD,45Wh LL,Backlit, FPR,1.6kg,1y,Silver,Win10Pro"/>
    <n v="1"/>
    <m/>
    <m/>
    <x v="153"/>
  </r>
  <r>
    <x v="3"/>
    <x v="5"/>
    <s v="HP ProBook 440 G7 Core i3-10110U 2.1GHz,14 FHD (1920x1080) AG 8Gb DDR4(1),256GB SSD,45Wh LL,Backlit, FPR,1.6kg,1y,Silver,Win10Pro"/>
    <n v="2"/>
    <m/>
    <m/>
    <x v="153"/>
  </r>
  <r>
    <x v="3"/>
    <x v="5"/>
    <s v="HP ProBook 440 G7 Core i3-10110U 2.1GHz,14 FHD (1920x1080) AG 8Gb DDR4(1),256GB SSD,45Wh LL,Backlit, FPR,1.6kg,1y,Silver,Win10Pro"/>
    <n v="10"/>
    <m/>
    <m/>
    <x v="153"/>
  </r>
  <r>
    <x v="3"/>
    <x v="5"/>
    <s v="HP ProBook 440 G7 Core i3-10110U 2.1GHz,14 FHD (1920x1080) AG 8Gb DDR4(1),256GB SSD,45Wh LL,Backlit, FPR,1.6kg,1y,Silver,Win10Pro"/>
    <n v="1"/>
    <m/>
    <m/>
    <x v="153"/>
  </r>
  <r>
    <x v="3"/>
    <x v="5"/>
    <s v="HP ProBook 440 G7 Core i3-10110U 2.1GHz,14 FHD (1920x1080) AG 8Gb DDR4(1),256GB SSD,45Wh LL,Backlit, FPR,1.6kg,1y,Silver,Win10Pro"/>
    <n v="1"/>
    <m/>
    <m/>
    <x v="153"/>
  </r>
  <r>
    <x v="3"/>
    <x v="5"/>
    <s v="HP ProBook 440 G7 Core i3-10110U 2.1GHz,14 FHD (1920x1080) AG 8Gb DDR4(1),256GB SSD,45Wh LL,Backlit, FPR,1.6kg,1y,Silver,Win10Pro"/>
    <n v="1"/>
    <m/>
    <m/>
    <x v="153"/>
  </r>
  <r>
    <x v="3"/>
    <x v="5"/>
    <s v="HP ProBook 440 G7 Core i3-10110U 2.1GHz,14 FHD (1920x1080) AG 8Gb DDR4(1),256GB SSD,45Wh LL,Backlit, FPR,1.6kg,1y,Silver,Win10Pro"/>
    <n v="1"/>
    <m/>
    <m/>
    <x v="153"/>
  </r>
  <r>
    <x v="3"/>
    <x v="5"/>
    <s v="HP ProBook 440 G7 Core i3-10110U 2.1GHz,14 FHD (1920x1080) AG 8Gb DDR4(1),256GB SSD,45Wh LL,Backlit, FPR,1.6kg,1y,Silver,Win10Pro"/>
    <n v="1"/>
    <m/>
    <m/>
    <x v="153"/>
  </r>
  <r>
    <x v="3"/>
    <x v="5"/>
    <s v="HP ProBook 440 G7 Core i3-10110U 2.1GHz,14 FHD (1920x1080) AG 8Gb DDR4(1),256GB SSD,45Wh LL,Backlit, FPR,1.6kg,1y,Silver,Win10Pro"/>
    <n v="3"/>
    <m/>
    <m/>
    <x v="153"/>
  </r>
  <r>
    <x v="3"/>
    <x v="5"/>
    <s v="HP ProBook 440 G7 Core i3-10110U 2.1GHz,14 FHD (1920x1080) AG 8Gb DDR4(1),256GB SSD,45Wh LL,Backlit, FPR,1.6kg,1y,Silver,Win10Pro"/>
    <n v="4"/>
    <m/>
    <m/>
    <x v="153"/>
  </r>
  <r>
    <x v="3"/>
    <x v="5"/>
    <s v="HP ProBook 440 G7 Core i3-10110U 2.1GHz,14 FHD (1920x1080) AG 8Gb DDR4(1),256GB SSD,45Wh LL,No FPR,1.6kg,1y,Silver,Win10Pro"/>
    <n v="10"/>
    <m/>
    <m/>
    <x v="153"/>
  </r>
  <r>
    <x v="3"/>
    <x v="5"/>
    <s v="HP ProBook 440 G7 Core i3-10110U 2.1GHz,14 FHD (1920x1080) AG 8Gb DDR4(1),256GB SSD,45Wh LL,No FPR,1.6kg,1y,Silver,Win10Pro"/>
    <n v="10"/>
    <m/>
    <m/>
    <x v="153"/>
  </r>
  <r>
    <x v="3"/>
    <x v="5"/>
    <s v="HP ProBook 440 G7 Core i3-10110U 2.1GHz,14 FHD (1920x1080) AG 8Gb DDR4(1),256GB SSD,45Wh LL,No FPR,1.6kg,1y,Silver,Win10Pro"/>
    <n v="5"/>
    <m/>
    <m/>
    <x v="153"/>
  </r>
  <r>
    <x v="3"/>
    <x v="5"/>
    <s v="HP ProBook 440 G7 Core i3-10110U 2.1GHz,14 FHD (1920x1080) AG 8Gb DDR4(1),256GB SSD,45Wh LL,No FPR,1.6kg,1y,Silver,Win10Pro"/>
    <n v="1"/>
    <m/>
    <m/>
    <x v="153"/>
  </r>
  <r>
    <x v="3"/>
    <x v="5"/>
    <s v="HP ProBook 440 G7 Core i5-10210U 1.6GHz,14 FHD (1920x1080) AG 8Gb DDR4(1),256GB SSD,45Wh LL,FPR,1.6kg,1y,Silver,Dos"/>
    <n v="15"/>
    <m/>
    <m/>
    <x v="153"/>
  </r>
  <r>
    <x v="3"/>
    <x v="5"/>
    <s v="HP ProBook 440 G7 Core i5-10210U 1.6GHz,14 FHD (1920x1080) AG 8Gb DDR4(1),256GB SSD,45Wh LL,FPR,1.6kg,1y,Silver,Dos"/>
    <n v="2"/>
    <m/>
    <m/>
    <x v="153"/>
  </r>
  <r>
    <x v="3"/>
    <x v="5"/>
    <s v="HP ProBook 440 G7 Core i5-10210U 1.6GHz,14 FHD (1920x1080) AG 8Gb DDR4(1),256GB SSD,45Wh LL,FPR,1.6kg,1y,Silver,Dos"/>
    <n v="3"/>
    <m/>
    <m/>
    <x v="153"/>
  </r>
  <r>
    <x v="3"/>
    <x v="5"/>
    <s v="HP ProBook 440 G7 Core i5-10210U 1.6GHz,14 FHD (1920x1080) AG 8Gb DDR4(1),256GB SSD,45Wh LL,FPR,1.6kg,1y,Silver,Dos"/>
    <n v="3"/>
    <m/>
    <m/>
    <x v="153"/>
  </r>
  <r>
    <x v="3"/>
    <x v="5"/>
    <s v="HP ProBook 440 G7 Core i5-10210U 1.6GHz,14 FHD (1920x1080) AG 8Gb DDR4(1),256GB SSD,45Wh LL,FPR,1.6kg,1y,Silver,Dos"/>
    <n v="7"/>
    <m/>
    <m/>
    <x v="153"/>
  </r>
  <r>
    <x v="3"/>
    <x v="5"/>
    <s v="HP ProBook 440 G7 Core i5-10210U 1.6GHz,14 FHD (1920x1080) AG 8Gb DDR4(1),256GB SSD,45Wh LL,FPR,1.6kg,1y,Silver,Dos"/>
    <n v="1"/>
    <m/>
    <m/>
    <x v="153"/>
  </r>
  <r>
    <x v="3"/>
    <x v="5"/>
    <s v="HP ProBook 440 G7 Core i5-10210U 1.6GHz,14 FHD (1920x1080) AG 8Gb DDR4(1),256GB SSD,45Wh LL,FPR,1.6kg,1y,Silver,Dos"/>
    <n v="27"/>
    <m/>
    <m/>
    <x v="153"/>
  </r>
  <r>
    <x v="3"/>
    <x v="5"/>
    <s v="HP ProBook 440 G7 Core i5-10210U 1.6GHz,14 FHD (1920x1080) AG 8Gb DDR4(1),256GB SSD,45Wh LL,FPR,1.6kg,1y,Silver,Dos"/>
    <n v="1"/>
    <m/>
    <m/>
    <x v="153"/>
  </r>
  <r>
    <x v="3"/>
    <x v="5"/>
    <s v="HP ProBook 440 G7 Core i5-10210U 1.6GHz,14 FHD (1920x1080) AG 8Gb DDR4(1),256GB SSD,45Wh LL,FPR,1.6kg,1y,Silver,Dos"/>
    <n v="3"/>
    <m/>
    <m/>
    <x v="153"/>
  </r>
  <r>
    <x v="3"/>
    <x v="5"/>
    <s v="HP ProBook 440 G7 Core i5-10210U 1.6GHz,14 FHD (1920x1080) AG 8Gb DDR4(1),256GB SSD,45Wh LL,FPR,1.6kg,1y,Silver,Dos"/>
    <n v="3"/>
    <m/>
    <m/>
    <x v="153"/>
  </r>
  <r>
    <x v="3"/>
    <x v="5"/>
    <s v="HP ProBook 440 G7 Core i5-10210U 1.6GHz,14 FHD (1920x1080) AG 8Gb DDR4(1),256GB SSD,45Wh LL,FPR,1.6kg,1y,Silver,Dos"/>
    <n v="12"/>
    <m/>
    <m/>
    <x v="153"/>
  </r>
  <r>
    <x v="3"/>
    <x v="5"/>
    <s v="HP ProBook 440 G7 Core i5-10210U 1.6GHz,14 FHD (1920x1080) AG 8Gb DDR4(1),256GB SSD,45Wh LL,FPR,1.6kg,1y,Silver,Dos"/>
    <n v="16"/>
    <m/>
    <m/>
    <x v="153"/>
  </r>
  <r>
    <x v="3"/>
    <x v="5"/>
    <s v="HP ProBook 440 G7 Core i5-10210U 1.6GHz,14 FHD (1920x1080) AG 8Gb DDR4(1),256GB SSD,45Wh LL,FPR,1.6kg,1y,Silver,Dos"/>
    <n v="4"/>
    <m/>
    <m/>
    <x v="153"/>
  </r>
  <r>
    <x v="3"/>
    <x v="5"/>
    <s v="HP ProBook 440 G7 Core i5-10210U 1.6GHz,14 FHD (1920x1080) AG 8Gb DDR4(1),256GB SSD,45Wh LL,FPR,1.6kg,1y,Silver,Dos"/>
    <n v="1"/>
    <m/>
    <m/>
    <x v="153"/>
  </r>
  <r>
    <x v="3"/>
    <x v="5"/>
    <s v="HP ProBook 440 G7 Core i5-10210U 1.6GHz,14 FHD (1920x1080) AG 8Gb DDR4(1),256GB SSD,45Wh LL,FPR,1.6kg,1y,Silver,Win10Pro"/>
    <n v="8"/>
    <m/>
    <m/>
    <x v="153"/>
  </r>
  <r>
    <x v="3"/>
    <x v="5"/>
    <s v="HP ProBook 440 G7 Core i5-10210U 1.6GHz,14 FHD (1920x1080) AG 8Gb DDR4(1),256GB SSD,45Wh LL,FPR,1.6kg,1y,Silver,Win10Pro"/>
    <n v="10"/>
    <m/>
    <m/>
    <x v="153"/>
  </r>
  <r>
    <x v="3"/>
    <x v="5"/>
    <s v="HP ProBook 440 G7 Core i5-10210U 1.6GHz,14 FHD (1920x1080) AG 8Gb DDR4(1),256GB SSD,45Wh LL,FPR,1.6kg,1y,Silver,Win10Pro"/>
    <n v="1"/>
    <m/>
    <m/>
    <x v="153"/>
  </r>
  <r>
    <x v="3"/>
    <x v="5"/>
    <s v="HP ProBook 440 G7 Core i5-10210U 1.6GHz,14 FHD (1920x1080) AG 8Gb DDR4(1),256GB SSD,45Wh LL,FPR,1.6kg,1y,Silver,Win10Pro"/>
    <n v="10"/>
    <m/>
    <m/>
    <x v="153"/>
  </r>
  <r>
    <x v="3"/>
    <x v="5"/>
    <s v="HP ProBook 440 G7 Core i5-10210U 1.6GHz,14 FHD (1920x1080) AG 8Gb DDR4(1),256GB SSD,45Wh LL,FPR,1.6kg,1y,Silver,Win10Pro"/>
    <n v="20"/>
    <m/>
    <m/>
    <x v="153"/>
  </r>
  <r>
    <x v="3"/>
    <x v="5"/>
    <s v="HP ProBook 440 G7 Core i5-10210U 1.6GHz,14 FHD (1920x1080) AG 8Gb DDR4(1),256GB SSD,45Wh LL,FPR,1.6kg,1y,Silver,Win10Pro"/>
    <n v="1"/>
    <m/>
    <m/>
    <x v="153"/>
  </r>
  <r>
    <x v="3"/>
    <x v="5"/>
    <s v="HP ProBook 440 G7 Core i5-10210U 1.6GHz,14 FHD (1920x1080) AG 8Gb DDR4(1),256GB SSD,45Wh LL,FPR,1.6kg,1y,Silver,Win10Pro"/>
    <n v="1"/>
    <m/>
    <m/>
    <x v="153"/>
  </r>
  <r>
    <x v="3"/>
    <x v="5"/>
    <s v="HP ProBook 440 G7 Core i5-10210U 1.6GHz,14 FHD (1920x1080) AG 8Gb DDR4(1),256GB SSD,45Wh LL,FPR,1.6kg,1y,Silver,Win10Pro"/>
    <n v="1"/>
    <m/>
    <m/>
    <x v="153"/>
  </r>
  <r>
    <x v="3"/>
    <x v="5"/>
    <s v="HP ProBook 440 G7 Core i5-10210U 1.6GHz,14 FHD (1920x1080) AG 8Gb DDR4(1),256GB SSD,45Wh LL,FPR,1.6kg,1y,Silver,Win10Pro"/>
    <n v="1"/>
    <m/>
    <m/>
    <x v="153"/>
  </r>
  <r>
    <x v="3"/>
    <x v="5"/>
    <s v="HP ProBook 440 G7 Core i5-10210U 1.6GHz,14 FHD (1920x1080) AG 8Gb DDR4(1),256GB SSD,45Wh LL,FPR,1.6kg,1y,Silver,Win10Pro"/>
    <n v="2"/>
    <m/>
    <m/>
    <x v="153"/>
  </r>
  <r>
    <x v="3"/>
    <x v="5"/>
    <s v="HP ProBook 440 G7 Core i5-10210U 1.6GHz,14 FHD (1920x1080) AG 8Gb DDR4(1),256GB SSD,45Wh LL,FPR,1.6kg,1y,Silver,Win10Pro"/>
    <n v="24"/>
    <m/>
    <m/>
    <x v="153"/>
  </r>
  <r>
    <x v="3"/>
    <x v="5"/>
    <s v="HP ProBook 440 G7 Core i5-10210U 1.6GHz,14 FHD (1920x1080) AG 8Gb DDR4(1),256GB SSD,45Wh LL,FPR,1.6kg,1y,Silver,Win10Pro"/>
    <n v="24"/>
    <m/>
    <m/>
    <x v="153"/>
  </r>
  <r>
    <x v="3"/>
    <x v="5"/>
    <s v="HP ProBook 440 G7 Core i5-10210U 1.6GHz,14 FHD (1920x1080) AG 8Gb DDR4(1),256GB SSD,45Wh LL,FPR,1.6kg,1y,Silver,Win10Pro"/>
    <n v="41"/>
    <m/>
    <m/>
    <x v="153"/>
  </r>
  <r>
    <x v="3"/>
    <x v="5"/>
    <s v="HP ProBook 440 G7 Core i5-10210U 1.6GHz,14 FHD (1920x1080) AG 8Gb DDR4(1),256GB SSD,45Wh LL,FPR,1.6kg,1y,Silver,Win10Pro"/>
    <n v="24"/>
    <m/>
    <m/>
    <x v="153"/>
  </r>
  <r>
    <x v="3"/>
    <x v="5"/>
    <s v="HP ProBook 440 G7 Core i5-10210U 1.6GHz,14 FHD (1920x1080) AG 8Gb DDR4(1),256GB SSD,45Wh LL,FPR,1.6kg,1y,Silver,Win10Pro"/>
    <n v="2"/>
    <m/>
    <m/>
    <x v="153"/>
  </r>
  <r>
    <x v="3"/>
    <x v="5"/>
    <s v="HP ProBook 440 G7 Core i5-10210U 1.6GHz,14 FHD (1920x1080) AG 8Gb DDR4(1),256GB SSD,45Wh LL,FPR,1.6kg,1y,Silver,Win10Pro"/>
    <n v="20"/>
    <m/>
    <m/>
    <x v="153"/>
  </r>
  <r>
    <x v="3"/>
    <x v="5"/>
    <s v="HP ProBook 440 G7 Core i5-10210U 1.6GHz,14 FHD (1920x1080) AG 8Gb DDR4(1),256GB SSD,45Wh LL,FPR,1.6kg,1y,Silver,Win10Pro"/>
    <n v="12"/>
    <m/>
    <m/>
    <x v="153"/>
  </r>
  <r>
    <x v="3"/>
    <x v="5"/>
    <s v="HP ProBook 440 G7 Core i5-10210U 1.6GHz,14 FHD (1920x1080) AG 8Gb DDR4(1),256GB SSD,45Wh LL,No FPR,1.6kg,1y,Silver,Dos"/>
    <n v="5"/>
    <m/>
    <m/>
    <x v="153"/>
  </r>
  <r>
    <x v="3"/>
    <x v="5"/>
    <s v="HP ProBook 440 G7 Core i5-10210U 1.6GHz,14 FHD (1920x1080) AG 8Gb DDR4(1),256GB SSD,45Wh LL,No FPR,1.6kg,1y,Silver,Dos"/>
    <n v="3"/>
    <m/>
    <m/>
    <x v="153"/>
  </r>
  <r>
    <x v="3"/>
    <x v="5"/>
    <s v="HP ProBook 440 G7 Core i5-10210U 1.6GHz,14 FHD (1920x1080) AG 8Gb DDR4(1),256GB SSD,45Wh LL,No FPR,1.6kg,1y,Silver,Dos"/>
    <n v="15"/>
    <m/>
    <m/>
    <x v="153"/>
  </r>
  <r>
    <x v="3"/>
    <x v="5"/>
    <s v="HP ProBook 440 G7 Core i5-10210U 1.6GHz,14 FHD (1920x1080) AG 8Gb DDR4(1),256GB SSD,45Wh LL,No FPR,1.6kg,1y,Silver,Dos"/>
    <n v="15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6"/>
    <m/>
    <m/>
    <x v="153"/>
  </r>
  <r>
    <x v="3"/>
    <x v="5"/>
    <s v="HP ProBook 440 G7 Core i5-10210U 1.6GHz,14 FHD (1920x1080) AG 8Gb DDR4(1),256GB SSD,45Wh LL,No FPR,1.6kg,1y,Silver,Dos"/>
    <n v="7"/>
    <m/>
    <m/>
    <x v="153"/>
  </r>
  <r>
    <x v="3"/>
    <x v="5"/>
    <s v="HP ProBook 440 G7 Core i5-10210U 1.6GHz,14 FHD (1920x1080) AG 8Gb DDR4(1),256GB SSD,45Wh LL,No FPR,1.6kg,1y,Silver,Dos"/>
    <n v="10"/>
    <m/>
    <m/>
    <x v="153"/>
  </r>
  <r>
    <x v="3"/>
    <x v="5"/>
    <s v="HP ProBook 440 G7 Core i5-10210U 1.6GHz,14 FHD (1920x1080) AG 8Gb DDR4(1),256GB SSD,45Wh LL,No FPR,1.6kg,1y,Silver,Dos"/>
    <n v="5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2"/>
    <m/>
    <m/>
    <x v="153"/>
  </r>
  <r>
    <x v="3"/>
    <x v="5"/>
    <s v="HP ProBook 440 G7 Core i5-10210U 1.6GHz,14 FHD (1920x1080) AG 8Gb DDR4(1),256GB SSD,45Wh LL,No FPR,1.6kg,1y,Silver,Dos"/>
    <n v="3"/>
    <m/>
    <m/>
    <x v="153"/>
  </r>
  <r>
    <x v="3"/>
    <x v="5"/>
    <s v="HP ProBook 440 G7 Core i5-10210U 1.6GHz,14 FHD (1920x1080) AG 8Gb DDR4(1),256GB SSD,45Wh LL,No FPR,1.6kg,1y,Silver,Dos"/>
    <n v="7"/>
    <m/>
    <m/>
    <x v="153"/>
  </r>
  <r>
    <x v="3"/>
    <x v="5"/>
    <s v="HP ProBook 440 G7 Core i5-10210U 1.6GHz,14 FHD (1920x1080) AG 8Gb DDR4(1),256GB SSD,45Wh LL,No FPR,1.6kg,1y,Silver,Dos"/>
    <n v="6"/>
    <m/>
    <m/>
    <x v="153"/>
  </r>
  <r>
    <x v="3"/>
    <x v="5"/>
    <s v="HP ProBook 440 G7 Core i5-10210U 1.6GHz,14 FHD (1920x1080) AG 8Gb DDR4(1),256GB SSD,45Wh LL,No FPR,1.6kg,1y,Silver,Dos"/>
    <n v="2"/>
    <m/>
    <m/>
    <x v="153"/>
  </r>
  <r>
    <x v="3"/>
    <x v="5"/>
    <s v="HP ProBook 440 G7 Core i5-10210U 1.6GHz,14 FHD (1920x1080) AG 8Gb DDR4(1),256GB SSD,45Wh LL,No FPR,1.6kg,1y,Silver,Dos"/>
    <n v="2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4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6"/>
    <m/>
    <m/>
    <x v="153"/>
  </r>
  <r>
    <x v="3"/>
    <x v="5"/>
    <s v="HP ProBook 440 G7 Core i5-10210U 1.6GHz,14 FHD (1920x1080) AG 8Gb DDR4(1),256GB SSD,45Wh LL,No FPR,1.6kg,1y,Silver,Dos"/>
    <n v="5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5"/>
    <m/>
    <m/>
    <x v="153"/>
  </r>
  <r>
    <x v="3"/>
    <x v="5"/>
    <s v="HP ProBook 440 G7 Core i5-10210U 1.6GHz,14 FHD (1920x1080) AG 8Gb DDR4(1),256GB SSD,45Wh LL,No FPR,1.6kg,1y,Silver,Dos"/>
    <n v="5"/>
    <m/>
    <m/>
    <x v="153"/>
  </r>
  <r>
    <x v="3"/>
    <x v="5"/>
    <s v="HP ProBook 440 G7 Core i5-10210U 1.6GHz,14 FHD (1920x1080) AG 8Gb DDR4(1),256GB SSD,45Wh LL,No FPR,1.6kg,1y,Silver,Dos"/>
    <n v="20"/>
    <m/>
    <m/>
    <x v="153"/>
  </r>
  <r>
    <x v="3"/>
    <x v="5"/>
    <s v="HP ProBook 440 G7 Core i5-10210U 1.6GHz,14 FHD (1920x1080) AG 8Gb DDR4(1),512GB SSD,45Wh LL,FPR,1.6kg,1y,Silver,Dos"/>
    <n v="47"/>
    <m/>
    <m/>
    <x v="153"/>
  </r>
  <r>
    <x v="3"/>
    <x v="5"/>
    <s v="HP ProBook 440 G7 Core i5-10210U 1.6GHz,14 FHD (1920x1080) AG 8Gb DDR4(1),512GB SSD,45Wh LL,FPR,1.6kg,1y,Silver,Dos"/>
    <n v="36"/>
    <m/>
    <m/>
    <x v="153"/>
  </r>
  <r>
    <x v="3"/>
    <x v="5"/>
    <s v="HP ProBook 440 G7 Core i5-10210U 1.6GHz,14 FHD (1920x1080) AG 8Gb DDR4(1),512GB SSD,45Wh LL,FPR,1.6kg,1y,Silver,Dos"/>
    <n v="7"/>
    <m/>
    <m/>
    <x v="153"/>
  </r>
  <r>
    <x v="3"/>
    <x v="5"/>
    <s v="HP ProBook 440 G7 Core i5-10210U 1.6GHz,14 FHD (1920x1080) AG 8Gb DDR4(1),512GB SSD,45Wh LL,FPR,1.6kg,1y,Silver,Dos"/>
    <n v="3"/>
    <m/>
    <m/>
    <x v="153"/>
  </r>
  <r>
    <x v="3"/>
    <x v="5"/>
    <s v="HP ProBook 440 G7 Core i5-10210U 1.6GHz,14 FHD (1920x1080) AG 8Gb DDR4(1),512GB SSD,45Wh LL,FPR,1.6kg,1y,Silver,Dos"/>
    <n v="10"/>
    <m/>
    <m/>
    <x v="153"/>
  </r>
  <r>
    <x v="3"/>
    <x v="5"/>
    <s v="HP ProBook 440 G7 Core i5-10210U 1.6GHz,14 FHD (1920x1080) AG 8Gb DDR4(1),512GB SSD,45Wh LL,FPR,1.6kg,1y,Silver,Dos"/>
    <n v="10"/>
    <m/>
    <m/>
    <x v="153"/>
  </r>
  <r>
    <x v="3"/>
    <x v="5"/>
    <s v="HP ProBook 440 G7 Core i5-10210U 1.6GHz,14 FHD (1920x1080) AG 8Gb DDR4(1),512GB SSD,45Wh LL,FPR,1.6kg,1y,Silver,Dos"/>
    <n v="1"/>
    <m/>
    <m/>
    <x v="153"/>
  </r>
  <r>
    <x v="3"/>
    <x v="5"/>
    <s v="HP ProBook 440 G7 Core i5-10210U 1.6GHz,14 FHD (1920x1080) AG 8Gb DDR4(1),512GB SSD,45Wh LL,FPR,1.6kg,1y,Silver,Dos"/>
    <n v="9"/>
    <m/>
    <m/>
    <x v="153"/>
  </r>
  <r>
    <x v="3"/>
    <x v="5"/>
    <s v="HP ProBook 440 G7 Core i5-10210U 1.6GHz,14 FHD (1920x1080) AG 8Gb DDR4(1),512GB SSD,45Wh LL,FPR,1.6kg,1y,Silver,Dos"/>
    <n v="6"/>
    <m/>
    <m/>
    <x v="153"/>
  </r>
  <r>
    <x v="3"/>
    <x v="5"/>
    <s v="HP ProBook 440 G7 Core i5-10210U 1.6GHz,14 FHD (1920x1080) AG 8Gb DDR4(1),512GB SSD,45Wh LL,FPR,1.6kg,1y,Silver,Dos"/>
    <n v="1"/>
    <m/>
    <m/>
    <x v="153"/>
  </r>
  <r>
    <x v="3"/>
    <x v="5"/>
    <s v="HP ProBook 440 G7 Core i5-10210U 1.6GHz,14 FHD (1920x1080) AG 8Gb DDR4(1),512GB SSD,45Wh LL,FPR,1.6kg,1y,Silver,Dos"/>
    <n v="2"/>
    <m/>
    <m/>
    <x v="153"/>
  </r>
  <r>
    <x v="3"/>
    <x v="5"/>
    <s v="HP ProBook 440 G7 Core i5-10210U 1.6GHz,14 FHD (1920x1080) AG 8Gb DDR4(1),512GB SSD,45Wh LL,FPR,1.6kg,1y,Silver,Dos"/>
    <n v="2"/>
    <m/>
    <m/>
    <x v="153"/>
  </r>
  <r>
    <x v="3"/>
    <x v="5"/>
    <s v="HP ProBook 440 G7 Core i5-10210U 1.6GHz,14 FHD (1920x1080) AG 8Gb DDR4(1),512GB SSD,45Wh LL,FPR,1.6kg,1y,Silver,Dos"/>
    <n v="5"/>
    <m/>
    <m/>
    <x v="153"/>
  </r>
  <r>
    <x v="3"/>
    <x v="5"/>
    <s v="HP ProBook 440 G7 Core i5-10210U 1.6GHz,14 FHD (1920x1080) AG 8Gb DDR4(1),512GB SSD,45Wh LL,FPR,1.6kg,1y,Silver,Dos"/>
    <n v="5"/>
    <m/>
    <m/>
    <x v="153"/>
  </r>
  <r>
    <x v="3"/>
    <x v="5"/>
    <s v="HP ProBook 440 G7 Core i5-10210U 1.6GHz,14 FHD (1920x1080) AG 8Gb DDR4(1),512GB SSD,45Wh LL,FPR,1.6kg,1y,Silver,Dos"/>
    <n v="5"/>
    <m/>
    <m/>
    <x v="153"/>
  </r>
  <r>
    <x v="3"/>
    <x v="5"/>
    <s v="HP ProBook 440 G7 Core i5-10210U 1.6GHz,14 FHD (1920x1080) AG 8Gb DDR4(1),512GB SSD,45Wh LL,FPR,1.6kg,1y,Silver,Dos"/>
    <n v="2"/>
    <m/>
    <m/>
    <x v="153"/>
  </r>
  <r>
    <x v="3"/>
    <x v="5"/>
    <s v="HP ProBook 440 G7 Core i5-10210U 1.6GHz,14 FHD (1920x1080) AG 8Gb DDR4(1),512GB SSD,45Wh LL,FPR,1.6kg,1y,Silver,Dos"/>
    <n v="3"/>
    <m/>
    <m/>
    <x v="153"/>
  </r>
  <r>
    <x v="3"/>
    <x v="5"/>
    <s v="HP ProBook 440 G7 Core i5-10210U 1.6GHz,14 FHD (1920x1080) AG 8Gb DDR4(1),512GB SSD,45Wh LL,FPR,1.6kg,1y,Silver,Dos"/>
    <n v="6"/>
    <m/>
    <m/>
    <x v="153"/>
  </r>
  <r>
    <x v="3"/>
    <x v="5"/>
    <s v="HP ProBook 440 G7 Core i5-10210U 1.6GHz,14 FHD (1920x1080) AG 8Gb DDR4(1),512GB SSD,45Wh LL,FPR,1.6kg,1y,Silver,Dos"/>
    <n v="3"/>
    <m/>
    <m/>
    <x v="153"/>
  </r>
  <r>
    <x v="3"/>
    <x v="5"/>
    <s v="HP ProBook 440 G7 Core i5-10210U 1.6GHz,14 FHD (1920x1080) AG 8Gb DDR4(1),512GB SSD,45Wh LL,FPR,1.6kg,1y,Silver,Dos"/>
    <n v="7"/>
    <m/>
    <m/>
    <x v="153"/>
  </r>
  <r>
    <x v="3"/>
    <x v="5"/>
    <s v="HP ProBook 440 G7 Core i5-10210U 1.6GHz,14 FHD (1920x1080) AG 8Gb DDR4(1),512GB SSD,45Wh LL,FPR,1.6kg,1y,Silver,Dos"/>
    <n v="1"/>
    <m/>
    <m/>
    <x v="153"/>
  </r>
  <r>
    <x v="3"/>
    <x v="5"/>
    <s v="HP ProBook 440 G7 Core i5-10210U 1.6GHz,14 FHD (1920x1080) AG 8Gb DDR4(1),512GB SSD,45Wh LL,FPR,1.6kg,1y,Silver,Dos"/>
    <n v="16"/>
    <m/>
    <m/>
    <x v="153"/>
  </r>
  <r>
    <x v="3"/>
    <x v="5"/>
    <s v="HP ProBook 440 G7 Core i5-10210U 1.6GHz,14 FHD (1920x1080) AG 8Gb DDR4(1),512GB SSD,45Wh LL,FPR,1.6kg,1y,Silver,Dos"/>
    <n v="1"/>
    <m/>
    <m/>
    <x v="153"/>
  </r>
  <r>
    <x v="3"/>
    <x v="5"/>
    <s v="HP ProBook 440 G7 Core i5-10210U 1.6GHz,14 FHD (1920x1080) AG 8Gb DDR4(1),512GB SSD,45Wh LL,FPR,1.6kg,1y,Silver,Dos"/>
    <n v="3"/>
    <m/>
    <m/>
    <x v="153"/>
  </r>
  <r>
    <x v="3"/>
    <x v="5"/>
    <s v="HP ProBook 440 G7 Core i7-10510U 1.8GHz,14 FHD (1920x1080) AG 16Gb DDR4(1),512GB SSD,45Wh LL,Backlit,FPR,1.6kg,1y,Silver,Win10Pro"/>
    <n v="6"/>
    <m/>
    <m/>
    <x v="153"/>
  </r>
  <r>
    <x v="3"/>
    <x v="5"/>
    <s v="HP ProBook 440 G7 Core i7-10510U 1.8GHz,14 FHD (1920x1080) AG 16Gb DDR4(1),512GB SSD,45Wh LL,Backlit,FPR,1.6kg,1y,Silver,Win10Pro"/>
    <n v="6"/>
    <m/>
    <m/>
    <x v="153"/>
  </r>
  <r>
    <x v="3"/>
    <x v="5"/>
    <s v="HP ProBook 440 G7 Core i7-10510U 1.8GHz,14 FHD (1920x1080) AG 16Gb DDR4(1),512GB SSD,45Wh LL,Backlit,FPR,1.6kg,1y,Silver,Win10Pro"/>
    <n v="9"/>
    <m/>
    <m/>
    <x v="153"/>
  </r>
  <r>
    <x v="3"/>
    <x v="5"/>
    <s v="HP ProBook 440 G7 Core i7-10510U 1.8GHz,14 FHD (1920x1080) AG 16Gb DDR4(1),512GB SSD,45Wh LL,Backlit,FPR,1.6kg,1y,Silver,Win10Pro"/>
    <n v="2"/>
    <m/>
    <m/>
    <x v="153"/>
  </r>
  <r>
    <x v="3"/>
    <x v="5"/>
    <s v="HP ProBook 440 G7 Core i7-10510U 1.8GHz,14 FHD (1920x1080) AG 16Gb DDR4(1),512GB SSD,45Wh LL,Backlit,FPR,1.6kg,1y,Silver,Win10Pro"/>
    <n v="1"/>
    <m/>
    <m/>
    <x v="153"/>
  </r>
  <r>
    <x v="3"/>
    <x v="5"/>
    <s v="HP ProBook 440 G7 Core i7-10510U 1.8GHz,14 FHD (1920x1080) AG 16Gb DDR4(1),512GB SSD,45Wh LL,Backlit,FPR,1.6kg,1y,Silver,Win10Pro"/>
    <n v="2"/>
    <m/>
    <m/>
    <x v="153"/>
  </r>
  <r>
    <x v="3"/>
    <x v="5"/>
    <s v="HP ProBook 440 G7 Core i7-10510U 1.8GHz,14 FHD (1920x1080) AG 16Gb DDR4(1),512GB SSD,45Wh LL,Backlit,FPR,1.6kg,1y,Silver,Win10Pro"/>
    <n v="1"/>
    <m/>
    <m/>
    <x v="153"/>
  </r>
  <r>
    <x v="3"/>
    <x v="5"/>
    <s v="HP ProBook 440 G7 Core i7-10510U 1.8GHz,14 FHD (1920x1080) AG 16Gb DDR4(1),512GB SSD,45Wh LL,Backlit,FPR,1.6kg,1y,Silver,Win10Pro"/>
    <n v="1"/>
    <m/>
    <m/>
    <x v="153"/>
  </r>
  <r>
    <x v="3"/>
    <x v="5"/>
    <s v="HP ProBook 440 G7 Core i7-10510U 1.8GHz,14 FHD (1920x1080) AG 8Gb DDR4(1),256GB SSD,45Wh LL,FPR,1.6kg,1y,Silver,Win10Pro"/>
    <n v="5"/>
    <m/>
    <m/>
    <x v="153"/>
  </r>
  <r>
    <x v="3"/>
    <x v="5"/>
    <s v="HP ProBook 440 G7 Core i7-10510U 1.8GHz,14 FHD (1920x1080) AG 8Gb DDR4(1),256GB SSD,45Wh LL,FPR,1.6kg,1y,Silver,Win10Pro"/>
    <n v="1"/>
    <m/>
    <m/>
    <x v="153"/>
  </r>
  <r>
    <x v="3"/>
    <x v="5"/>
    <s v="HP ProBook 440 G7 Core i7-10510U 1.8GHz,14 FHD (1920x1080) AG 8Gb DDR4(1),256GB SSD,45Wh LL,FPR,1.6kg,1y,Silver,Win10Pro"/>
    <n v="8"/>
    <m/>
    <m/>
    <x v="153"/>
  </r>
  <r>
    <x v="3"/>
    <x v="5"/>
    <s v="HP ProBook 440 G7 Core i7-10510U 1.8GHz,14 FHD (1920x1080) AG 8Gb DDR4(1),256GB SSD,45Wh LL,FPR,1.6kg,1y,Silver,Win10Pro"/>
    <n v="1"/>
    <m/>
    <m/>
    <x v="153"/>
  </r>
  <r>
    <x v="3"/>
    <x v="5"/>
    <s v="HP ProBook 440 G7 Core i7-10510U 1.8GHz,14 FHD (1920x1080) AG 8Gb DDR4(1),256GB SSD,45Wh LL,FPR,1.6kg,1y,Silver,Win10Pro"/>
    <n v="8"/>
    <m/>
    <m/>
    <x v="153"/>
  </r>
  <r>
    <x v="3"/>
    <x v="5"/>
    <s v="HP ProBook 440 G7 Core i7-10510U 1.8GHz,14 FHD (1920x1080) AG 8Gb DDR4(1),256GB SSD,45Wh LL,FPR,1.6kg,1y,Silver,Win10Pro"/>
    <n v="1"/>
    <m/>
    <m/>
    <x v="153"/>
  </r>
  <r>
    <x v="3"/>
    <x v="5"/>
    <s v="HP ProBook 440 G7 Core i7-10510U 1.8GHz,14 FHD (1920x1080) AG 8Gb DDR4(1),256GB SSD,45Wh LL,FPR,1.6kg,1y,Silver,Win10Pro"/>
    <n v="1"/>
    <m/>
    <m/>
    <x v="153"/>
  </r>
  <r>
    <x v="3"/>
    <x v="5"/>
    <s v="HP ProBook 440 G7 Core i7-10510U 1.8GHz,14 FHD (1920x1080) AG 8Gb DDR4(1),256GB SSD,45Wh LL,FPR,1.6kg,1y,Silver,Win10Pro"/>
    <n v="4"/>
    <m/>
    <m/>
    <x v="153"/>
  </r>
  <r>
    <x v="3"/>
    <x v="5"/>
    <s v="HP ProBook 440 G7 Core i7-10510U 1.8GHz,14 FHD (1920x1080) AG 8Gb DDR4(1),256GB SSD,45Wh LL,FPR,1.6kg,1y,Silver,Win10Pro"/>
    <n v="2"/>
    <m/>
    <m/>
    <x v="153"/>
  </r>
  <r>
    <x v="3"/>
    <x v="5"/>
    <s v="HP ProBook 440 G7 Core i7-10510U 1.8GHz,14 FHD (1920x1080) AG 8Gb DDR4(1),256GB SSD,45Wh LL,FPR,1.6kg,1y,Silver,Win10Pro"/>
    <n v="4"/>
    <m/>
    <m/>
    <x v="153"/>
  </r>
  <r>
    <x v="3"/>
    <x v="5"/>
    <s v="HP ProBook 440 G7 Core i7-10510U 1.8GHz,14 FHD (1920x1080) AG 8Gb DDR4(1),256GB SSD,45Wh LL,FPR,1.6kg,1y,Silver,Win10Pro"/>
    <n v="3"/>
    <m/>
    <m/>
    <x v="153"/>
  </r>
  <r>
    <x v="3"/>
    <x v="5"/>
    <s v="HP ProBook 440 G7 Core i7-10510U 1.8GHz,14 FHD (1920x1080) AG 8Gb DDR4(1),256GB SSD,45Wh LL,FPR,1.6kg,1y,Silver,Win10Pro"/>
    <n v="1"/>
    <m/>
    <m/>
    <x v="153"/>
  </r>
  <r>
    <x v="3"/>
    <x v="5"/>
    <s v="HP ProBook 440 G7 Core i7-10510U 1.8GHz,14 FHD (1920x1080) AG 8Gb DDR4(1),256GB SSD,45Wh LL,FPR,1.6kg,1y,Silver,Win10Pro"/>
    <n v="1"/>
    <m/>
    <m/>
    <x v="153"/>
  </r>
  <r>
    <x v="3"/>
    <x v="5"/>
    <s v="HP ProBook 440 G7 Core i7-10510U 1.8GHz,14 FHD (1920x1080) AG 8Gb DDR4(1),256GB SSD,45Wh LL,FPR,1.6kg,1y,Silver,Win10Pro"/>
    <n v="2"/>
    <m/>
    <m/>
    <x v="153"/>
  </r>
  <r>
    <x v="3"/>
    <x v="5"/>
    <s v="HP ProBook 440 G7 Core i7-10510U 1.8GHz,14 FHD (1920x1080) AG 8Gb DDR4(1),256GB SSD,45Wh LL,FPR,1.6kg,1y,Silver,Win10Pro"/>
    <n v="1"/>
    <m/>
    <m/>
    <x v="153"/>
  </r>
  <r>
    <x v="3"/>
    <x v="5"/>
    <s v="HP ProBook 440 G7 Core i7-10510U 1.8GHz,14 FHD (1920x1080) AG 8Gb DDR4(1),256GB SSD,45Wh LL,FPR,1.6kg,1y,Silver,Win10Pro"/>
    <n v="8"/>
    <m/>
    <m/>
    <x v="153"/>
  </r>
  <r>
    <x v="3"/>
    <x v="5"/>
    <s v="HP ProBook 440 G7 Core i7-10510U 1.8GHz,14 FHD (1920x1080) AG 8Gb DDR4(1),256GB SSD,45Wh LL,FPR,1.6kg,1y,Silver,Win10Pro"/>
    <n v="2"/>
    <m/>
    <m/>
    <x v="153"/>
  </r>
  <r>
    <x v="3"/>
    <x v="5"/>
    <s v="HP ProBook 440 G7 Core i7-10510U 1.8GHz,14 FHD (1920x1080) AG 8Gb DDR4(1),256GB SSD,45Wh LL,FPR,1.6kg,1y,Silver,Win10Pro"/>
    <n v="45"/>
    <m/>
    <m/>
    <x v="153"/>
  </r>
  <r>
    <x v="3"/>
    <x v="5"/>
    <s v="HP ProBook 440 G7 Core i7-10510U 1.8GHz,14 FHD (1920x1080) AG 8Gb DDR4(1),256GB SSD,45Wh LL,FPR,1.6kg,1y,Silver,Win10Pro"/>
    <n v="5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30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4"/>
    <m/>
    <m/>
    <x v="153"/>
  </r>
  <r>
    <x v="3"/>
    <x v="5"/>
    <s v="HP ProBook 440 G7 Core i7-10510U 1.8GHz,14 FHD (1920x1080) AG 8Gb DDR4(1),512GB SSD,nVidia GeForce MX250 2Gb DDR5,45Wh LL,FPR,1.6kg,1y,Silver,Dos"/>
    <n v="5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5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30"/>
    <m/>
    <m/>
    <x v="153"/>
  </r>
  <r>
    <x v="3"/>
    <x v="5"/>
    <s v="HP ProBook 440 G7 Core i7-10510U 1.8GHz,14 FHD (1920x1080) AG 8Gb DDR4(1),512GB SSD,nVidia GeForce MX250 2Gb DDR5,45Wh LL,FPR,1.6kg,1y,Silver,Dos"/>
    <n v="15"/>
    <m/>
    <m/>
    <x v="153"/>
  </r>
  <r>
    <x v="3"/>
    <x v="5"/>
    <s v="HP ProBook 440 G7 Core i7-10510U 1.8GHz,14 FHD (1920x1080) AG 8Gb DDR4(1),512GB SSD,nVidia GeForce MX250 2Gb DDR5,45Wh LL,FPR,1.6kg,1y,Silver,Dos"/>
    <n v="5"/>
    <m/>
    <m/>
    <x v="153"/>
  </r>
  <r>
    <x v="3"/>
    <x v="5"/>
    <s v="HP ProBook 440 G7 Core i7-10510U 1.8GHz,14 FHD (1920x1080) AG 8Gb DDR4(1),512GB SSD,nVidia GeForce MX250 2Gb DDR5,45Wh LL,FPR,1.6kg,1y,Silver,Dos"/>
    <n v="10"/>
    <m/>
    <m/>
    <x v="153"/>
  </r>
  <r>
    <x v="3"/>
    <x v="5"/>
    <s v="HP ProBook 445 G6 R5 3500U 2.1GHz,14&quot; FHD (1920x1080) AG,8Gb DDR4(1),256Gb SSD,45Wh,1.6kg,1y,Silver,Win10Pro"/>
    <n v="1"/>
    <m/>
    <m/>
    <x v="172"/>
  </r>
  <r>
    <x v="3"/>
    <x v="5"/>
    <s v="HP ProBook 445 G6 R5 3500U 2.1GHz,14&quot; FHD (1920x1080) AG,8Gb DDR4(1),256Gb SSD,45Wh,1.6kg,1y,Silver,Win10Pro"/>
    <n v="1"/>
    <m/>
    <m/>
    <x v="172"/>
  </r>
  <r>
    <x v="3"/>
    <x v="5"/>
    <s v="HP ProBook 445 G6 R5 3500U 2.1GHz,14&quot; FHD (1920x1080) AG,8Gb DDR4(1),256Gb SSD,45Wh,1.6kg,1y,Silver,Win10Pro"/>
    <n v="1"/>
    <m/>
    <m/>
    <x v="172"/>
  </r>
  <r>
    <x v="3"/>
    <x v="5"/>
    <s v="HP ProBook 445 G6 R5 3500U 2.1GHz,14&quot; FHD (1920x1080) AG,8Gb DDR4(1),256Gb SSD,45Wh,1.6kg,1y,Silver,Win10Pro"/>
    <n v="1"/>
    <m/>
    <m/>
    <x v="172"/>
  </r>
  <r>
    <x v="3"/>
    <x v="5"/>
    <s v="HP ProBook 445 G7 R5 4500U 2.3GHz,14&quot; FHD (1920x1080) AG,16Gb DDR4(1),512Gb SSD,45Wh,Clickpad Backlit,FPS,1.6kg,1y,Silver,Win10Pro"/>
    <n v="3"/>
    <m/>
    <m/>
    <x v="246"/>
  </r>
  <r>
    <x v="3"/>
    <x v="5"/>
    <s v="HP ProBook 445 G7 R5 4500U 2.3GHz,14&quot; FHD (1920x1080) AG,16Gb DDR4(1),512Gb SSD,45Wh,Clickpad Backlit,FPS,1.6kg,1y,Silver,Win10Pro"/>
    <n v="4"/>
    <m/>
    <m/>
    <x v="246"/>
  </r>
  <r>
    <x v="3"/>
    <x v="5"/>
    <s v="HP ProBook 450 G6 Core i3-8145U 2.1GHz 15.6&quot; FHD (1920x1080) AG,8Gb DDR4(1),256GB SSD,45Wh LL,FPR,2.1kg,1y,Silver,Win10Pro"/>
    <n v="1"/>
    <m/>
    <m/>
    <x v="247"/>
  </r>
  <r>
    <x v="3"/>
    <x v="5"/>
    <s v="HP ProBook 450 G6 Core i3-8145U 2.1GHz 15.6&quot; FHD (1920x1080) AG,8Gb DDR4(1),256GB SSD,45Wh LL,FPR,2.1kg,1y,Silver,Win10Pro"/>
    <n v="1"/>
    <m/>
    <m/>
    <x v="247"/>
  </r>
  <r>
    <x v="3"/>
    <x v="5"/>
    <s v="HP ProBook 450 G6 Core i3-8145U 2.1GHz 15.6&quot; FHD (1920x1080) AG,8Gb DDR4(1),256GB SSD,45Wh LL,FPR,2.1kg,1y,Silver,Win10Pro"/>
    <n v="2"/>
    <m/>
    <m/>
    <x v="247"/>
  </r>
  <r>
    <x v="3"/>
    <x v="5"/>
    <s v="HP ProBook 450 G6 Core i5-8265U 1.6GHz 15.6&quot; FHD (1920x1080) AG,8Gb DDR4(1),1Tb 5400,45Wh LL,FPR,2.1kg,1y,Silver,Win10Pro (repl.2SY22EA)"/>
    <n v="3"/>
    <m/>
    <m/>
    <x v="247"/>
  </r>
  <r>
    <x v="3"/>
    <x v="5"/>
    <s v="HP ProBook 450 G6 Core i7-8565U 1.8GHz,15.6&quot; FHD (1920x1080) AG Narrow Bezel,16Gb DDR4(1),512GB SSD,nVidia GeForce MX130 2Gb DDR5,45Wh LL,No FPS ,2.1kg,Silver,1y,Dos"/>
    <n v="1"/>
    <m/>
    <m/>
    <x v="247"/>
  </r>
  <r>
    <x v="3"/>
    <x v="5"/>
    <s v="HP ProBook 450 G7 Core i3-10110U 2.1GHz 15.6&quot; FHD (1920x1080) AG,8Gb DDR4(1),256GB SSD,45Wh LL,FPR,2kg,1y,Silver,Win10Pro"/>
    <n v="1"/>
    <m/>
    <m/>
    <x v="175"/>
  </r>
  <r>
    <x v="3"/>
    <x v="5"/>
    <s v="HP ProBook 450 G7 Core i3-10110U 2.1GHz 15.6&quot; FHD (1920x1080) AG,8Gb DDR4(1),256GB SSD,45Wh LL,FPR,2kg,1y,Silver,Win10Pro"/>
    <n v="1"/>
    <m/>
    <m/>
    <x v="175"/>
  </r>
  <r>
    <x v="3"/>
    <x v="5"/>
    <s v="HP ProBook 450 G7 Core i3-10110U 2.1GHz 15.6&quot; FHD (1920x1080) AG,8Gb DDR4(1),256GB SSD,45Wh LL,FPR,2kg,1y,Silver,Win10Pro"/>
    <n v="1"/>
    <m/>
    <m/>
    <x v="175"/>
  </r>
  <r>
    <x v="3"/>
    <x v="5"/>
    <s v="HP ProBook 450 G7 Core i3-10110U 2.1GHz 15.6&quot; FHD (1920x1080) AG,8Gb DDR4(1),256GB SSD,45Wh LL,FPR,2kg,1y,Silver,Win10Pro"/>
    <n v="1"/>
    <m/>
    <m/>
    <x v="175"/>
  </r>
  <r>
    <x v="3"/>
    <x v="5"/>
    <s v="HP ProBook 450 G7 Core i3-10110U 2.1GHz 15.6&quot; HD (1366x768) AG,4Gb DDR4(1),500Gb 7200,45Wh LL,FPR,2kg,1y,Silver,DOS (repl.5PP81EA)"/>
    <n v="2"/>
    <m/>
    <m/>
    <x v="175"/>
  </r>
  <r>
    <x v="3"/>
    <x v="5"/>
    <s v="HP ProBook 450 G7 Core i5-10210U 1.6GHz 15.6&quot; FHD (1920x1080) AG 16Gb DDR4(1),512Gb SSD,45Wh LL,Backlit,FPR,2kg,1y,Silver Win10Pro"/>
    <n v="1"/>
    <m/>
    <m/>
    <x v="175"/>
  </r>
  <r>
    <x v="3"/>
    <x v="5"/>
    <s v="HP ProBook 450 G7 Core i5-10210U 1.6GHz 15.6&quot; FHD (1920x1080) AG 16Gb DDR4(1),512Gb SSD,45Wh LL,Backlit,FPR,2kg,1y,Silver Win10Pro"/>
    <n v="1"/>
    <m/>
    <m/>
    <x v="175"/>
  </r>
  <r>
    <x v="3"/>
    <x v="5"/>
    <s v="HP ProBook 450 G7 Core i5-10210U 1.6GHz 15.6&quot; FHD (1920x1080) AG 16Gb DDR4(1),512Gb SSD,45Wh LL,Backlit,FPR,2kg,1y,Silver Win10Pro"/>
    <n v="1"/>
    <m/>
    <m/>
    <x v="175"/>
  </r>
  <r>
    <x v="3"/>
    <x v="5"/>
    <s v="HP ProBook 450 G7 Core i5-10210U 1.6GHz 15.6&quot; FHD (1920x1080) AG 16Gb DDR4(1),512Gb SSD,45Wh LL,Backlit,FPR,2kg,1y,Silver Win10Pro"/>
    <n v="1"/>
    <m/>
    <m/>
    <x v="175"/>
  </r>
  <r>
    <x v="3"/>
    <x v="5"/>
    <s v="HP ProBook 450 G7 Core i5-10210U 1.6GHz 15.6&quot; FHD (1920x1080) AG 16Gb DDR4(1),512Gb SSD,45Wh LL,Backlit,FPR,2kg,1y,Silver Win10Pro"/>
    <n v="1"/>
    <m/>
    <m/>
    <x v="175"/>
  </r>
  <r>
    <x v="3"/>
    <x v="5"/>
    <s v="HP ProBook 450 G7 Core i5-10210U 1.6GHz 15.6&quot; FHD (1920x1080) AG 16Gb DDR4(1),512Gb SSD,45Wh LL,Backlit,FPR,2kg,1y,Silver Win10Pro"/>
    <n v="7"/>
    <m/>
    <m/>
    <x v="175"/>
  </r>
  <r>
    <x v="3"/>
    <x v="5"/>
    <s v="HP ProBook 450 G7 Core i5-10210U 1.6GHz 15.6&quot; FHD (1920x1080) AG 16Gb DDR4(1),512Gb SSD,45Wh LL,Backlit,FPR,2kg,1y,Silver Win10Pro"/>
    <n v="7"/>
    <m/>
    <m/>
    <x v="175"/>
  </r>
  <r>
    <x v="3"/>
    <x v="5"/>
    <s v="HP ProBook 450 G7 Core i5-10210U 1.6GHz 15.6&quot; FHD (1920x1080) AG 16Gb DDR4(1),512Gb SSD,45Wh LL,Backlit,FPR,2kg,1y,Silver Win10Pro"/>
    <n v="1"/>
    <m/>
    <m/>
    <x v="175"/>
  </r>
  <r>
    <x v="3"/>
    <x v="5"/>
    <s v="HP ProBook 450 G7 Core i5-10210U 1.6GHz 15.6&quot; FHD (1920x1080) AG 16Gb DDR4(1),512Gb SSD,45Wh LL,Backlit,FPR,2kg,1y,Silver Win10Pro"/>
    <n v="4"/>
    <m/>
    <m/>
    <x v="175"/>
  </r>
  <r>
    <x v="3"/>
    <x v="5"/>
    <s v="HP ProBook 450 G7 Core i5-10210U 1.6GHz 15.6&quot; FHD (1920x1080) AG 16Gb DDR4(1),512Gb SSD,45Wh LL,Backlit,FPR,2kg,1y,Silver Win10Pro"/>
    <n v="26"/>
    <m/>
    <m/>
    <x v="175"/>
  </r>
  <r>
    <x v="3"/>
    <x v="5"/>
    <s v="HP ProBook 450 G7 Core i5-10210U 1.6GHz 15.6&quot; FHD (1920x1080) AG 16Gb DDR4(1),512Gb SSD,45Wh LL,Backlit,FPR,2kg,1y,Silver Win10Pro"/>
    <n v="5"/>
    <m/>
    <m/>
    <x v="175"/>
  </r>
  <r>
    <x v="3"/>
    <x v="5"/>
    <s v="HP ProBook 450 G7 Core i5-10210U 1.6GHz 15.6&quot; FHD (1920x1080) AG 16Gb DDR4(1),512Gb SSD,45Wh LL,Backlit,FPR,2kg,1y,Silver Win10Pro"/>
    <n v="2"/>
    <m/>
    <m/>
    <x v="175"/>
  </r>
  <r>
    <x v="3"/>
    <x v="5"/>
    <s v="HP ProBook 450 G7 Core i5-10210U 1.6GHz 15.6&quot; FHD (1920x1080) AG,16Gb DDR4(1),256Gb SSD,45Wh LL,Backlit,FPR,2kg,1y,Silver,Win10Pro"/>
    <n v="1"/>
    <m/>
    <m/>
    <x v="175"/>
  </r>
  <r>
    <x v="3"/>
    <x v="5"/>
    <s v="HP ProBook 450 G7 Core i5-10210U 1.6GHz 15.6&quot; FHD (1920x1080) AG,16Gb DDR4(1),256Gb SSD,45Wh LL,Backlit,FPR,2kg,1y,Silver,Win10Pro"/>
    <n v="8"/>
    <m/>
    <m/>
    <x v="175"/>
  </r>
  <r>
    <x v="3"/>
    <x v="5"/>
    <s v="HP ProBook 450 G7 Core i5-10210U 1.6GHz 15.6&quot; FHD (1920x1080) AG,16Gb DDR4(1),256Gb SSD,45Wh LL,Backlit,FPR,2kg,1y,Silver,Win10Pro"/>
    <n v="1"/>
    <m/>
    <m/>
    <x v="175"/>
  </r>
  <r>
    <x v="3"/>
    <x v="5"/>
    <s v="HP ProBook 450 G7 Core i5-10210U 1.6GHz 15.6&quot; FHD (1920x1080) AG,16Gb DDR4(1),256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5"/>
    <m/>
    <m/>
    <x v="175"/>
  </r>
  <r>
    <x v="3"/>
    <x v="5"/>
    <s v="HP ProBook 450 G7 Core i5-10210U 1.6GHz 15.6&quot; FHD (1920x1080) AG,16Gb DDR4(1),512Gb SSD,45Wh LL,Backlit,FPR,2kg,1y,Silver,Win10Pro"/>
    <n v="5"/>
    <m/>
    <m/>
    <x v="175"/>
  </r>
  <r>
    <x v="3"/>
    <x v="5"/>
    <s v="HP ProBook 450 G7 Core i5-10210U 1.6GHz 15.6&quot; FHD (1920x1080) AG,16Gb DDR4(1),512Gb SSD,45Wh LL,Backlit,FPR,2kg,1y,Silver,Win10Pro"/>
    <n v="2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5"/>
    <m/>
    <m/>
    <x v="175"/>
  </r>
  <r>
    <x v="3"/>
    <x v="5"/>
    <s v="HP ProBook 450 G7 Core i5-10210U 1.6GHz 15.6&quot; FHD (1920x1080) AG,16Gb DDR4(1),512Gb SSD,45Wh LL,Backlit,FPR,2kg,1y,Silver,Win10Pro"/>
    <n v="5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3"/>
    <m/>
    <m/>
    <x v="175"/>
  </r>
  <r>
    <x v="3"/>
    <x v="5"/>
    <s v="HP ProBook 450 G7 Core i5-10210U 1.6GHz 15.6&quot; FHD (1920x1080) AG,16Gb DDR4(1),512Gb SSD,45Wh LL,Backlit,FPR,2kg,1y,Silver,Win10Pro"/>
    <n v="2"/>
    <m/>
    <m/>
    <x v="175"/>
  </r>
  <r>
    <x v="3"/>
    <x v="5"/>
    <s v="HP ProBook 450 G7 Core i5-10210U 1.6GHz 15.6&quot; FHD (1920x1080) AG,16Gb DDR4(1),512Gb SSD,45Wh LL,Backlit,FPR,2kg,1y,Silver,Win10Pro"/>
    <n v="2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8"/>
    <m/>
    <m/>
    <x v="175"/>
  </r>
  <r>
    <x v="3"/>
    <x v="5"/>
    <s v="HP ProBook 450 G7 Core i5-10210U 1.6GHz 15.6&quot; FHD (1920x1080) AG,16Gb DDR4(1),512Gb SSD,45Wh LL,Backlit,FPR,2kg,1y,Silver,Win10Pro"/>
    <n v="7"/>
    <m/>
    <m/>
    <x v="175"/>
  </r>
  <r>
    <x v="3"/>
    <x v="5"/>
    <s v="HP ProBook 450 G7 Core i5-10210U 1.6GHz 15.6&quot; FHD (1920x1080) AG,16Gb DDR4(1),512Gb SSD,45Wh LL,Backlit,FPR,2kg,1y,Silver,Win10Pro"/>
    <n v="5"/>
    <m/>
    <m/>
    <x v="175"/>
  </r>
  <r>
    <x v="3"/>
    <x v="5"/>
    <s v="HP ProBook 450 G7 Core i5-10210U 1.6GHz 15.6&quot; FHD (1920x1080) AG,8Gb DDR4(1),256Gb SSD,45Wh LL,FPR,2kg,1y,Silver,Dos"/>
    <n v="11"/>
    <m/>
    <m/>
    <x v="175"/>
  </r>
  <r>
    <x v="3"/>
    <x v="5"/>
    <s v="HP ProBook 450 G7 Core i5-10210U 1.6GHz 15.6&quot; FHD (1920x1080) AG,8Gb DDR4(1),256Gb SSD,45Wh LL,FPR,2kg,1y,Silver,Dos"/>
    <n v="11"/>
    <m/>
    <m/>
    <x v="175"/>
  </r>
  <r>
    <x v="3"/>
    <x v="5"/>
    <s v="HP ProBook 450 G7 Core i5-10210U 1.6GHz 15.6&quot; FHD (1920x1080) AG,8Gb DDR4(1),256Gb SSD,45Wh LL,FPR,2kg,1y,Silver,Dos"/>
    <n v="37"/>
    <m/>
    <m/>
    <x v="175"/>
  </r>
  <r>
    <x v="3"/>
    <x v="5"/>
    <s v="HP ProBook 450 G7 Core i5-10210U 1.6GHz 15.6&quot; FHD (1920x1080) AG,8Gb DDR4(1),256Gb SSD,45Wh LL,FPR,2kg,1y,Silver,Dos"/>
    <n v="2"/>
    <m/>
    <m/>
    <x v="175"/>
  </r>
  <r>
    <x v="3"/>
    <x v="5"/>
    <s v="HP ProBook 450 G7 Core i5-10210U 1.6GHz 15.6&quot; FHD (1920x1080) AG,8Gb DDR4(1),256Gb SSD,45Wh LL,FPR,2kg,1y,Silver,Dos"/>
    <n v="5"/>
    <m/>
    <m/>
    <x v="175"/>
  </r>
  <r>
    <x v="3"/>
    <x v="5"/>
    <s v="HP ProBook 450 G7 Core i5-10210U 1.6GHz 15.6&quot; FHD (1920x1080) AG,8Gb DDR4(1),256Gb SSD,45Wh LL,FPR,2kg,1y,Silver,Dos"/>
    <n v="5"/>
    <m/>
    <m/>
    <x v="175"/>
  </r>
  <r>
    <x v="3"/>
    <x v="5"/>
    <s v="HP ProBook 450 G7 Core i5-10210U 1.6GHz 15.6&quot; FHD (1920x1080) AG,8Gb DDR4(1),256Gb SSD,45Wh LL,FPR,2kg,1y,Silver,Dos"/>
    <n v="5"/>
    <m/>
    <m/>
    <x v="175"/>
  </r>
  <r>
    <x v="3"/>
    <x v="5"/>
    <s v="HP ProBook 450 G7 Core i5-10210U 1.6GHz 15.6&quot; FHD (1920x1080) AG,8Gb DDR4(1),256Gb SSD,45Wh LL,FPR,2kg,1y,Silver,Dos"/>
    <n v="3"/>
    <m/>
    <m/>
    <x v="175"/>
  </r>
  <r>
    <x v="3"/>
    <x v="5"/>
    <s v="HP ProBook 450 G7 Core i5-10210U 1.6GHz 15.6&quot; FHD (1920x1080) AG,8Gb DDR4(1),256Gb SSD,45Wh LL,FPR,2kg,1y,Silver,Dos"/>
    <n v="2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6"/>
    <m/>
    <m/>
    <x v="175"/>
  </r>
  <r>
    <x v="3"/>
    <x v="5"/>
    <s v="HP ProBook 450 G7 Core i5-10210U 1.6GHz 15.6&quot; FHD (1920x1080) AG,8Gb DDR4(1),256Gb SSD,45Wh LL,No FPR,2kg,1y,Silver,Dos"/>
    <n v="6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6"/>
    <m/>
    <m/>
    <x v="175"/>
  </r>
  <r>
    <x v="3"/>
    <x v="5"/>
    <s v="HP ProBook 450 G7 Core i5-10210U 1.6GHz 15.6&quot; FHD (1920x1080) AG,8Gb DDR4(1),256Gb SSD,45Wh LL,No FPR,2kg,1y,Silver,Dos"/>
    <n v="6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3"/>
    <m/>
    <m/>
    <x v="175"/>
  </r>
  <r>
    <x v="3"/>
    <x v="5"/>
    <s v="HP ProBook 450 G7 Core i5-10210U 1.6GHz 15.6&quot; FHD (1920x1080) AG,8Gb DDR4(1),256Gb SSD,45Wh LL,No FPR,2kg,1y,Silver,Dos"/>
    <n v="3"/>
    <m/>
    <m/>
    <x v="175"/>
  </r>
  <r>
    <x v="3"/>
    <x v="5"/>
    <s v="HP ProBook 450 G7 Core i5-10210U 1.6GHz 15.6&quot; FHD (1920x1080) AG,8Gb DDR4(1),256Gb SSD,45Wh LL,No FPR,2kg,1y,Silver,Win10Pro"/>
    <n v="1"/>
    <m/>
    <m/>
    <x v="175"/>
  </r>
  <r>
    <x v="3"/>
    <x v="5"/>
    <s v="HP ProBook 450 G7 Core i5-10210U 1.6GHz 15.6&quot; FHD (1920x1080) AG,8Gb DDR4(1),256Gb SSD,45Wh LL,No FPR,2kg,1y,Silver,Win10Pro"/>
    <n v="1"/>
    <m/>
    <m/>
    <x v="175"/>
  </r>
  <r>
    <x v="3"/>
    <x v="5"/>
    <s v="HP ProBook 450 G7 Core i5-10210U 1.6GHz 15.6&quot; FHD (1920x1080) AG,8Gb DDR4(1),256Gb SSD,45Wh LL,No FPR,2kg,1y,Silver,Win10Pro"/>
    <n v="50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FHD (1920x1080) AG,8Gb DDR4(1),256Gb SSD,nVidia GeForce MX250 2Gb DDR5,45Wh LL,FPR,2kg,1y,Silver,Dos"/>
    <n v="3"/>
    <m/>
    <m/>
    <x v="175"/>
  </r>
  <r>
    <x v="3"/>
    <x v="5"/>
    <s v="HP ProBook 450 G7 Core i5-10210U 1.6GHz 15.6&quot; FHD (1920x1080) AG,8Gb DDR4(1),256Gb SSD,nVidia GeForce MX250 2Gb DDR5,45Wh LL,FPR,2kg,1y,Silver,Dos"/>
    <n v="6"/>
    <m/>
    <m/>
    <x v="175"/>
  </r>
  <r>
    <x v="3"/>
    <x v="5"/>
    <s v="HP ProBook 450 G7 Core i5-10210U 1.6GHz 15.6&quot; FHD (1920x1080) AG,8Gb DDR4(1),256Gb SSD,nVidia GeForce MX250 2Gb DDR5,45Wh LL,FPR,2kg,1y,Silver,Dos"/>
    <n v="6"/>
    <m/>
    <m/>
    <x v="175"/>
  </r>
  <r>
    <x v="3"/>
    <x v="5"/>
    <s v="HP ProBook 450 G7 Core i5-10210U 1.6GHz 15.6&quot; FHD (1920x1080) AG,8Gb DDR4(1),256Gb SSD,nVidia GeForce MX250 2Gb DDR5,45Wh LL,FPR,2kg,1y,Silver,Dos"/>
    <n v="3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17"/>
    <m/>
    <m/>
    <x v="175"/>
  </r>
  <r>
    <x v="3"/>
    <x v="5"/>
    <s v="HP ProBook 450 G7 Core i5-10210U 1.6GHz 15.6&quot; FHD (1920x1080) AG,8Gb DDR4(1),256Gb SSD,nVidia GeForce MX250 2Gb DDR5,45Wh LL,FPR,2kg,1y,Silver,Dos"/>
    <n v="100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6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FHD (1920x1080) AG,8Gb DDR4(1),256Gb SSD,nVidia GeForce MX250 2Gb DDR5,45Wh LL,FPR,2kg,1y,Silver,Dos"/>
    <n v="3"/>
    <m/>
    <m/>
    <x v="175"/>
  </r>
  <r>
    <x v="3"/>
    <x v="5"/>
    <s v="HP ProBook 450 G7 Core i5-10210U 1.6GHz 15.6&quot; FHD (1920x1080) AG,8Gb DDR4(1),256Gb SSD,nVidia GeForce MX250 2Gb DDR5,45Wh LL,FPR,2kg,1y,Silver,Dos"/>
    <n v="5"/>
    <m/>
    <m/>
    <x v="175"/>
  </r>
  <r>
    <x v="3"/>
    <x v="5"/>
    <s v="HP ProBook 450 G7 Core i5-10210U 1.6GHz 15.6&quot; FHD (1920x1080) AG,8Gb DDR4(1),256Gb SSD,nVidia GeForce MX250 2Gb DDR5,45Wh LL,FPR,2kg,1y,Silver,Dos"/>
    <n v="3"/>
    <m/>
    <m/>
    <x v="175"/>
  </r>
  <r>
    <x v="3"/>
    <x v="5"/>
    <s v="HP ProBook 450 G7 Core i5-10210U 1.6GHz 15.6&quot; FHD (1920x1080) AG,8Gb DDR4(1),256Gb SSD,nVidia GeForce MX250 2Gb DDR5,45Wh LL,FPR,2kg,1y,Silver,Dos"/>
    <n v="3"/>
    <m/>
    <m/>
    <x v="175"/>
  </r>
  <r>
    <x v="3"/>
    <x v="5"/>
    <s v="HP ProBook 450 G7 Core i5-10210U 1.6GHz 15.6&quot; FHD (1920x1080) AG,8Gb DDR4(1),256Gb SSD,nVidia GeForce MX250 2Gb DDR5,45Wh LL,FPR,2kg,1y,Silver,Dos"/>
    <n v="3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7"/>
    <m/>
    <m/>
    <x v="175"/>
  </r>
  <r>
    <x v="3"/>
    <x v="5"/>
    <s v="HP ProBook 450 G7 Core i5-10210U 1.6GHz 15.6&quot; FHD (1920x1080) AG,8Gb DDR4(1),256Gb SSD,nVidia GeForce MX250 2Gb DDR5,45Wh LL,FPR,2kg,1y,Silver,Dos"/>
    <n v="10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5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HD (1366x768) AG,8Gb DDR4(1),256Gb SSD,45Wh LL,FPR,2kg,1y,Silver,Win10Pro"/>
    <n v="1"/>
    <m/>
    <m/>
    <x v="175"/>
  </r>
  <r>
    <x v="3"/>
    <x v="5"/>
    <s v="HP ProBook 450 G7 Core i5-10210U 1.6GHz 15.6&quot; HD (1366x768) AG,8Gb DDR4(1),256Gb SSD,45Wh LL,FPR,2kg,1y,Silver,Win10Pro"/>
    <n v="6"/>
    <m/>
    <m/>
    <x v="175"/>
  </r>
  <r>
    <x v="3"/>
    <x v="5"/>
    <s v="HP ProBook 450 G7 Core i5-10210U 1.6GHz 15.6&quot; HD (1366x768) AG,8Gb DDR4(1),256Gb SSD,45Wh LL,FPR,2kg,1y,Silver,Win10Pro"/>
    <n v="1"/>
    <m/>
    <m/>
    <x v="175"/>
  </r>
  <r>
    <x v="3"/>
    <x v="5"/>
    <s v="HP ProBook 450 G7 Core i5-10210U 1.6GHz 15.6&quot; HD (1366x768) AG,8Gb DDR4(1),256Gb SSD,45Wh LL,FPR,2kg,1y,Silver,Win10Pro"/>
    <n v="3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2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2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4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4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3"/>
    <m/>
    <m/>
    <x v="175"/>
  </r>
  <r>
    <x v="3"/>
    <x v="5"/>
    <s v="HP ProBook 450 G7 Core i7-10510U 1.8GHz 15.6&quot; FHD (1920x1080) AG,8Gb DDR4(1),512Gb SSD,nVidia GeForce MX250 2Gb DDR5,45Wh LL,Backlit,NoFPR,2kg,1y,Silver,Dos"/>
    <n v="14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4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4"/>
    <m/>
    <m/>
    <x v="175"/>
  </r>
  <r>
    <x v="3"/>
    <x v="5"/>
    <s v="HP ProBook 450 G7 Core i7-10510U 1.8GHz 15.6&quot; FHD (1920x1080) AG,8Gb DDR4(1),512Gb SSD,nVidia GeForce MX250 2Gb DDR5,45Wh LL,Backlit,NoFPR,2kg,1y,Silver,Dos"/>
    <n v="2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3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4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2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2"/>
    <m/>
    <m/>
    <x v="175"/>
  </r>
  <r>
    <x v="3"/>
    <x v="5"/>
    <s v="HP ProBook 450 G7 Core i7-10510U 1.8GHz,15.6&quot; FHD (1920x1080) AG 16Gb DDR4(1),512GB SSD,45Wh LL,Backlit,FPR ,2kg,Silver,1y Win10Pro"/>
    <n v="2"/>
    <m/>
    <m/>
    <x v="175"/>
  </r>
  <r>
    <x v="3"/>
    <x v="5"/>
    <s v="HP ProBook 450 G7 Core i7-10510U 1.8GHz,15.6&quot; FHD (1920x1080) AG 16Gb DDR4(1),512GB SSD,45Wh LL,Backlit,FPR ,2kg,Silver,1y Win10Pro"/>
    <n v="2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,16Gb DDR4(1),512GB SSD,45Wh LL,Backlit,FPR ,2kg,Silver,1y,Dos"/>
    <n v="5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2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0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20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5"/>
    <m/>
    <m/>
    <x v="175"/>
  </r>
  <r>
    <x v="3"/>
    <x v="5"/>
    <s v="HP ProBook 450 G7 Core i7-10510U 1.8GHz,15.6&quot; FHD (1920x1080) AG,16Gb DDR4(1),512GB SSD,45Wh LL,Backlit,FPR ,2kg,Silver,1y,Dos"/>
    <n v="2"/>
    <m/>
    <m/>
    <x v="175"/>
  </r>
  <r>
    <x v="3"/>
    <x v="5"/>
    <s v="HP ProBook 450 G7 Core i7-10510U 1.8GHz,15.6&quot; FHD (1920x1080) AG,16Gb DDR4(1),512GB SSD,45Wh LL,Backlit,FPR ,2kg,Silver,1y,Dos"/>
    <n v="2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0"/>
    <m/>
    <m/>
    <x v="175"/>
  </r>
  <r>
    <x v="3"/>
    <x v="5"/>
    <s v="HP ProBook 450 G7 Core i7-10510U 1.8GHz,15.6&quot; FHD (1920x1080) AG,16Gb DDR4(1),512GB SSD,45Wh LL,Backlit,FPR ,2kg,Silver,1y,Dos"/>
    <n v="16"/>
    <m/>
    <m/>
    <x v="175"/>
  </r>
  <r>
    <x v="3"/>
    <x v="5"/>
    <s v="HP ProBook 450 G7 Core i7-10510U 1.8GHz,15.6&quot; FHD (1920x1080) AG,16Gb DDR4(1),512GB SSD,45Wh LL,Backlit,FPR ,2kg,Silver,1y,Dos"/>
    <n v="13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2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1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2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2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5"/>
    <m/>
    <m/>
    <x v="175"/>
  </r>
  <r>
    <x v="3"/>
    <x v="5"/>
    <s v="HP ProBook 450 G7 Core i7-10510U 1.8GHz,15.6&quot; FHD (1920x1080) AG,16Gb DDR4(1),512GB SSD,45Wh LL,Backlit,FPR ,2kg,Silver,1y,Dos"/>
    <n v="8"/>
    <m/>
    <m/>
    <x v="175"/>
  </r>
  <r>
    <x v="3"/>
    <x v="5"/>
    <s v="HP ProBook 450 G7 Core i7-10510U 1.8GHz,15.6&quot; FHD (1920x1080) AG,16Gb DDR4(1),512GB SSD,45Wh LL,Backlit,FPR ,2kg,Silver,1y,Dos"/>
    <n v="4"/>
    <m/>
    <m/>
    <x v="175"/>
  </r>
  <r>
    <x v="3"/>
    <x v="5"/>
    <s v="HP ProBook 450 G7 Core i7-10510U 1.8GHz,15.6&quot; FHD (1920x1080) AG,16Gb DDR4(1),512GB SSD,45Wh LL,Backlit,FPR ,2kg,Silver,1y,Dos"/>
    <n v="10"/>
    <m/>
    <m/>
    <x v="175"/>
  </r>
  <r>
    <x v="3"/>
    <x v="5"/>
    <s v="HP ProBook 450 G7 Core i7-10510U 1.8GHz,15.6&quot; FHD (1920x1080) AG,16Gb DDR4(1),512GB SSD,45Wh LL,Backlit,FPR ,2kg,Silver,1y,Win10Pro"/>
    <n v="1"/>
    <m/>
    <m/>
    <x v="175"/>
  </r>
  <r>
    <x v="3"/>
    <x v="5"/>
    <s v="HP ProBook 450 G7 Core i7-10510U 1.8GHz,15.6&quot; FHD (1920x1080) AG,16Gb DDR4(1),512GB SSD,45Wh LL,Backlit,FPR ,2kg,Silver,1y,Win10Pro"/>
    <n v="1"/>
    <m/>
    <m/>
    <x v="175"/>
  </r>
  <r>
    <x v="3"/>
    <x v="5"/>
    <s v="HP ProBook 450 G7 Core i7-10510U 1.8GHz,15.6&quot; FHD (1920x1080) AG,16Gb DDR4(1),512GB SSD,45Wh LL,Backlit,FPR ,2kg,Silver,1y,Win10Pro"/>
    <n v="1"/>
    <m/>
    <m/>
    <x v="175"/>
  </r>
  <r>
    <x v="3"/>
    <x v="5"/>
    <s v="HP ProBook 450 G7 Core i7-10510U 1.8GHz,15.6&quot; FHD (1920x1080) AG,16Gb DDR4(1),512GB SSD,45Wh LL,Backlit,FPR ,2kg,Silver,1y,Win10Pro"/>
    <n v="1"/>
    <m/>
    <m/>
    <x v="175"/>
  </r>
  <r>
    <x v="3"/>
    <x v="5"/>
    <s v="HP ProBook 450 G7 Core i7-10510U 1.8GHz,15.6&quot; FHD (1920x1080) AG,16Gb DDR4(1),512GB SSD,45Wh LL,Backlit,FPR ,2kg,Silver,1y,Win10Pro"/>
    <n v="1"/>
    <m/>
    <m/>
    <x v="175"/>
  </r>
  <r>
    <x v="3"/>
    <x v="5"/>
    <s v="HP ProBook 450 G7 Core i7-10510U 1.8GHz,15.6&quot; FHD (1920x1080) AG,8Gb DDR4(1),256GB SSD,45Wh LL,FPR ,2kg,Silver,1y,Win10Pro"/>
    <n v="3"/>
    <m/>
    <m/>
    <x v="175"/>
  </r>
  <r>
    <x v="3"/>
    <x v="5"/>
    <s v="HP ProBook 450 G7 Core i7-10510U 1.8GHz,15.6&quot; FHD (1920x1080) AG,8Gb DDR4(1),256GB SSD,45Wh LL,FPR ,2kg,Silver,1y,Win10Pro"/>
    <n v="33"/>
    <m/>
    <m/>
    <x v="175"/>
  </r>
  <r>
    <x v="3"/>
    <x v="5"/>
    <s v="HP ProBook 450 G7 Core i7-10510U 1.8GHz,15.6&quot; FHD (1920x1080) AG,8Gb DDR4(1),256GB SSD,45Wh LL,FPR ,2kg,Silver,1y,Win10Pro"/>
    <n v="17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2"/>
    <m/>
    <m/>
    <x v="175"/>
  </r>
  <r>
    <x v="3"/>
    <x v="5"/>
    <s v="HP ProBook 450 G7 Core i7-10510U 1.8GHz,15.6&quot; FHD (1920x1080) AG,8Gb DDR4(1),256GB SSD,45Wh LL,FPR ,2kg,Silver,1y,Win10Pro"/>
    <n v="3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2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5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7"/>
    <m/>
    <m/>
    <x v="175"/>
  </r>
  <r>
    <x v="3"/>
    <x v="5"/>
    <s v="HP ProBook 450 G7 Core i7-10510U 1.8GHz,15.6&quot; FHD (1920x1080) AG,8Gb DDR4(1),256GB SSD,45Wh LL,FPR ,2kg,Silver,1y,Win10Pro"/>
    <n v="25"/>
    <m/>
    <m/>
    <x v="175"/>
  </r>
  <r>
    <x v="3"/>
    <x v="5"/>
    <s v="HP ProBook 450 G7 Core i7-10510U 1.8GHz,15.6&quot; FHD (1920x1080) AG,8Gb DDR4(1),256GB SSD,45Wh LL,FPR ,2kg,Silver,1y,Win10Pro"/>
    <n v="2"/>
    <m/>
    <m/>
    <x v="175"/>
  </r>
  <r>
    <x v="3"/>
    <x v="5"/>
    <s v="HP ProBook 450 G7 Core i7-10510U 1.8GHz,15.6&quot; FHD (1920x1080) AG,8Gb DDR4(1),256GB SSD,45Wh LL,FPR ,2kg,Silver,1y,Win10Pro"/>
    <n v="5"/>
    <m/>
    <m/>
    <x v="175"/>
  </r>
  <r>
    <x v="3"/>
    <x v="5"/>
    <s v="HP ProBook 450 G7 i5 10210U/8Gb/SSD256Gb/15.6&quot;/UWVA/FHD/DOS3.0/silver"/>
    <n v="5"/>
    <m/>
    <m/>
    <x v="175"/>
  </r>
  <r>
    <x v="3"/>
    <x v="5"/>
    <s v="HP ProBook 450 G7 i5 10210U/8Gb/SSD256Gb/15.6&quot;/UWVA/FHD/DOS3.0/silver"/>
    <n v="2"/>
    <m/>
    <m/>
    <x v="175"/>
  </r>
  <r>
    <x v="3"/>
    <x v="5"/>
    <s v="HP ProBook 450 G7 i5 10210U/8Gb/SSD256Gb/15.6&quot;/UWVA/FHD/DOS3.0/silver"/>
    <n v="3"/>
    <m/>
    <m/>
    <x v="175"/>
  </r>
  <r>
    <x v="3"/>
    <x v="5"/>
    <s v="HP ProBook 455 G7 R5 4500U 2.3GHz,15.6&quot; FHD (1920x1080) AG,8Gb DDR4(1),256Gb SSD,45Wh,FPS,2.0kg,1y,Silver,Win10Pro"/>
    <n v="5"/>
    <m/>
    <m/>
    <x v="248"/>
  </r>
  <r>
    <x v="3"/>
    <x v="5"/>
    <s v="HP ProBook 455R G6 R7 3700U 2.3GHz,15.6&quot; FHD (1920x1080) AG,8Gb DDR4(1),256Gb SSD,45Wh,FPS,1.6kg,1y,Silver,Win10Pro"/>
    <n v="1"/>
    <m/>
    <m/>
    <x v="173"/>
  </r>
  <r>
    <x v="3"/>
    <x v="5"/>
    <s v="HP ProBook 455R G6 R7 3700U 2.3GHz,15.6&quot; FHD (1920x1080) AG,8Gb DDR4(1),256Gb SSD,45Wh,FPS,1.6kg,1y,Silver,Win10Pro"/>
    <n v="1"/>
    <m/>
    <m/>
    <x v="173"/>
  </r>
  <r>
    <x v="3"/>
    <x v="5"/>
    <s v="HP ProBook 455R G6 R7 3700U 2.3GHz,15.6&quot; FHD (1920x1080) AG,8Gb DDR4(1),256Gb SSD,45Wh,FPS,1.6kg,1y,Silver,Win10Pro"/>
    <n v="3"/>
    <m/>
    <m/>
    <x v="173"/>
  </r>
  <r>
    <x v="3"/>
    <x v="5"/>
    <s v="HP ProBook 455R G6 R7 3700U 2.3GHz,15.6&quot; FHD (1920x1080) AG,8Gb DDR4(1),256Gb SSD,45Wh,FPS,1.6kg,1y,Silver,Win10Pro"/>
    <n v="6"/>
    <m/>
    <m/>
    <x v="173"/>
  </r>
  <r>
    <x v="3"/>
    <x v="5"/>
    <s v="HP ProBook 455R G6 R7 3700U 2.3GHz,15.6&quot; FHD (1920x1080) AG,8Gb DDR4(1),256Gb SSD,45Wh,FPS,1.6kg,1y,Silver,Win10Pro"/>
    <n v="1"/>
    <m/>
    <m/>
    <x v="173"/>
  </r>
  <r>
    <x v="3"/>
    <x v="5"/>
    <s v="HP ProBook 455R G6 R7 3700U 2.3GHz,15.6&quot; FHD (1920x1080) AG,8Gb DDR4(1),256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640 G5 Core i5-8265U 1.6GHz,14&quot; FHD (1920x1080) IPS AG,8Gb DDR4-2400(1),256Gb SSD,48Wh,FPS,1.7kg,1y,Silver,FreeDOS"/>
    <n v="10"/>
    <m/>
    <m/>
    <x v="157"/>
  </r>
  <r>
    <x v="3"/>
    <x v="5"/>
    <s v="HP ProBook 640 G5 Core i5-8265U 1.6GHz,14&quot; FHD (1920x1080) IPS AG,8Gb DDR4-2400(1),256Gb SSD,48Wh,FPS,1.7kg,1y,Silver,FreeDOS"/>
    <n v="1"/>
    <m/>
    <m/>
    <x v="157"/>
  </r>
  <r>
    <x v="3"/>
    <x v="5"/>
    <s v="HP ProBook 640 G5 Core i5-8265U 1.6GHz,14&quot; FHD (1920x1080) IPS AG,8Gb DDR4-2400(1),256Gb SSD,48Wh,FPS,1.7kg,1y,Silver,FreeDOS"/>
    <n v="8"/>
    <m/>
    <m/>
    <x v="157"/>
  </r>
  <r>
    <x v="3"/>
    <x v="5"/>
    <s v="HP ProBook 640 G5 Core i5-8265U 1.6GHz,14&quot; FHD (1920x1080) IPS AG,8Gb DDR4-2400(1),256Gb SSD,48Wh,FPS,1.7kg,1y,Silver,FreeDOS"/>
    <n v="1"/>
    <m/>
    <m/>
    <x v="157"/>
  </r>
  <r>
    <x v="3"/>
    <x v="5"/>
    <s v="HP ProBook 640 G5 Core i5-8265U 1.6GHz,14&quot; FHD (1920x1080) IPS AG,8Gb DDR4-2400(1),256Gb SSD,48Wh,FPS,1.7kg,1y,Silver,FreeDOS"/>
    <n v="2"/>
    <m/>
    <m/>
    <x v="157"/>
  </r>
  <r>
    <x v="3"/>
    <x v="5"/>
    <s v="HP ProBook 640 G5 Core i5-8265U 1.6GHz,14&quot; FHD (1920x1080) IPS AG,8Gb DDR4-2400(1),256Gb SSD,48Wh,FPS,1.7kg,1y,Silver,FreeDOS"/>
    <n v="1"/>
    <m/>
    <m/>
    <x v="157"/>
  </r>
  <r>
    <x v="3"/>
    <x v="5"/>
    <s v="HP ProBook 640 G5 Core i5-8265U 1.6GHz,14&quot; FHD (1920x1080) IPS AG,8Gb DDR4-2400(1),256Gb SSD,48Wh,FPS,1.7kg,1y,Silver,Win10Pro"/>
    <n v="3"/>
    <m/>
    <m/>
    <x v="157"/>
  </r>
  <r>
    <x v="3"/>
    <x v="5"/>
    <s v="HP ProBook 640 G5 Core i5-8265U 1.6GHz,14&quot; FHD (1920x1080) IPS AG,8Gb DDR4-2400(1),256Gb SSD,48Wh,FPS,1.7kg,1y,Silver,Win10Pro"/>
    <n v="1"/>
    <m/>
    <m/>
    <x v="157"/>
  </r>
  <r>
    <x v="3"/>
    <x v="5"/>
    <s v="HP ProBook 640 G5 Core i5-8265U 1.6GHz,14&quot; FHD (1920x1080) IPS AG,8Gb DDR4-2400(1),256Gb SSD,48Wh,FPS,1.7kg,1y,Silver,Win10Pro"/>
    <n v="1"/>
    <m/>
    <m/>
    <x v="157"/>
  </r>
  <r>
    <x v="3"/>
    <x v="5"/>
    <s v="HP ProBook 640 G5 Core i5-8265U 1.6GHz,14&quot; FHD (1920x1080) IPS AG,8Gb DDR4-2400(1),256Gb SSD,48Wh,FPS,1.7kg,1y,Silver,Win10Pro"/>
    <n v="1"/>
    <m/>
    <m/>
    <x v="157"/>
  </r>
  <r>
    <x v="3"/>
    <x v="5"/>
    <s v="HP ProBook 640 G5 Core i5-8265U 1.6GHz,14&quot; FHD (1920x1080) IPS AG,8Gb DDR4-2400(1),256Gb SSD,48Wh,FPS,1.7kg,1y,Silver,Win10Pro"/>
    <n v="1"/>
    <m/>
    <m/>
    <x v="157"/>
  </r>
  <r>
    <x v="3"/>
    <x v="5"/>
    <s v="HP ProBook 640 G5 Core i5-8265U 1.6GHz,14&quot; FHD (1920x1080) IPS AG,8Gb DDR4-2400(1),256Gb SSD,48Wh,FPS,1.7kg,1y,Silver,Win10Pro"/>
    <n v="20"/>
    <m/>
    <m/>
    <x v="157"/>
  </r>
  <r>
    <x v="3"/>
    <x v="5"/>
    <s v="HP ProBook 640 G5 Core i5-8265U 1.6GHz,14&quot; FHD (1920x1080) IPS AG,8Gb DDR4-2400(1),256Gb SSD,48Wh,FPS,1.7kg,1y,Silver,Win10Pro"/>
    <n v="1"/>
    <m/>
    <m/>
    <x v="157"/>
  </r>
  <r>
    <x v="3"/>
    <x v="5"/>
    <s v="HP ProBook 640 G5 Core i5-8265U 1.6GHz,14&quot; FHD (1920x1080) IPS AG,8Gb DDR4-2400(1),256Gb SSD,48Wh,FPS,1.7kg,1y,Silver,Win10Pro"/>
    <n v="1"/>
    <m/>
    <m/>
    <x v="157"/>
  </r>
  <r>
    <x v="3"/>
    <x v="5"/>
    <s v="HP ProBook 640 G5 Core i5-8265U 1.6GHz,14&quot; FHD (1920x1080) IPS AG,8Gb DDR4-2400(1),512Gb SSD,Kbd Backlit,48Wh,FPS,1.7kg,1y,Silver,Win10Pro"/>
    <n v="7"/>
    <m/>
    <m/>
    <x v="157"/>
  </r>
  <r>
    <x v="3"/>
    <x v="5"/>
    <s v="HP ProBook 640 G5 Core i5-8265U 1.6GHz,14&quot; FHD (1920x1080) IPS AG,8Gb DDR4-2400(1),512Gb SSD,Kbd Backlit,48Wh,FPS,1.7kg,1y,Silver,Win10Pro"/>
    <n v="1"/>
    <m/>
    <m/>
    <x v="157"/>
  </r>
  <r>
    <x v="3"/>
    <x v="5"/>
    <s v="HP ProBook 640 G5 Core i5-8265U 1.6GHz,14&quot; FHD (1920x1080) IPS AG,8Gb DDR4-2400(1),512Gb SSD,Kbd Backlit,48Wh,FPS,1.7kg,1y,Silver,Win10Pro"/>
    <n v="9"/>
    <m/>
    <m/>
    <x v="157"/>
  </r>
  <r>
    <x v="3"/>
    <x v="5"/>
    <s v="HP ProBook 640 G5 Core i7-8565U 1.8GHz,14&quot; FHD (1920x1080) IPS AG,16Gb DDR4-2400(1),512Gb SSD,Kbd Backlit,48Wh,FPS,1.7kg,1y,Silver,Win10Pro"/>
    <n v="1"/>
    <m/>
    <m/>
    <x v="157"/>
  </r>
  <r>
    <x v="3"/>
    <x v="5"/>
    <s v="HP ProBook 640 G5 Core i7-8565U 1.8GHz,14&quot; FHD (1920x1080) IPS AG,16Gb DDR4-2400(1),512Gb SSD,Kbd Backlit,48Wh,FPS,1.7kg,1y,Silver,Win10Pro"/>
    <n v="1"/>
    <m/>
    <m/>
    <x v="157"/>
  </r>
  <r>
    <x v="3"/>
    <x v="5"/>
    <s v="HP ProBook 640 G5 Core i7-8565U 1.8GHz,14&quot; FHD (1920x1080) IPS AG,16Gb DDR4-2400(1),512Gb SSD,Kbd Backlit,48Wh,FPS,1.7kg,1y,Silver,Win10Pro"/>
    <n v="1"/>
    <m/>
    <m/>
    <x v="157"/>
  </r>
  <r>
    <x v="3"/>
    <x v="5"/>
    <s v="HP ProBook 650 G5 Core i3-8145U 2.1GHz,15.6&quot; HD (1366x768) AG,4Gb DDR4-2400(1),256Gb SSD,DVDRW,COM-Port,48Wh,FPS,2.2kg,1y,Silver,FreeDOS"/>
    <n v="1"/>
    <m/>
    <m/>
    <x v="168"/>
  </r>
  <r>
    <x v="3"/>
    <x v="5"/>
    <s v="HP ProBook 650 G5 Core i3-8145U 2.1GHz,15.6&quot; HD (1366x768) AG,4Gb DDR4-2400(1),256Gb SSD,DVDRW,COM-Port,48Wh,FPS,2.2kg,1y,Silver,FreeDOS"/>
    <n v="1"/>
    <m/>
    <m/>
    <x v="168"/>
  </r>
  <r>
    <x v="3"/>
    <x v="5"/>
    <s v="HP ProBook 650 G5 Core i3-8145U 2.1GHz,15.6&quot; HD (1366x768) AG,4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2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2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Kbd Backlit,48Wh,FPS,2.2kg,1y,Silver,Win10Pro"/>
    <n v="1"/>
    <m/>
    <m/>
    <x v="168"/>
  </r>
  <r>
    <x v="3"/>
    <x v="5"/>
    <s v="HP ProBook 650 G5 Core i5-8265U 1.6GHz,15.6&quot; FHD (1920x1080) IPS AG,8Gb DDR4-2400(1),256Gb SSD,DVDRW,COM-Port,Kbd Backlit,48Wh,FPS,2.2kg,1y,Silver,Win10Pro"/>
    <n v="1"/>
    <m/>
    <m/>
    <x v="168"/>
  </r>
  <r>
    <x v="3"/>
    <x v="5"/>
    <s v="HP ProBook 650 G5 Core i5-8265U 1.6GHz,15.6&quot; FHD (1920x1080) IPS AG,8Gb DDR4-2400(1),256Gb SSD,DVDRW,COM-Port,Kbd Backlit,48Wh,FPS,2.2kg,1y,Silver,Win10Pro"/>
    <n v="1"/>
    <m/>
    <m/>
    <x v="168"/>
  </r>
  <r>
    <x v="3"/>
    <x v="5"/>
    <s v="HP ProBook 650 G5 Core i5-8265U 1.6GHz,15.6&quot; FHD (1920x1080) IPS AG,8Gb DDR4-2400(1),256Gb SSD,DVDRW,COM-Port,Kbd Backlit,48Wh,FPS,2.2kg,1y,Silver,Win10Pro"/>
    <n v="1"/>
    <m/>
    <m/>
    <x v="168"/>
  </r>
  <r>
    <x v="3"/>
    <x v="5"/>
    <s v="HP ProBook 650 G5 Core i5-8265U 1.6GHz,15.6&quot; FHD (1920x1080) IPS AG,8Gb DDR4-2400(1),256Gb SSD,DVDRW,COM-Port,Kbd Backlit,48Wh,FPS,2.2kg,1y,Silver,Win10Pro"/>
    <n v="1"/>
    <m/>
    <m/>
    <x v="168"/>
  </r>
  <r>
    <x v="3"/>
    <x v="5"/>
    <s v="HP ProBook 650 G5 Core i5-8265U 1.6GHz,15.6&quot; FHD (1920x1080) IPS AG,8Gb DDR4-2400(1),256Gb SSD,VGA,48Wh,FPS,2.2kg,1y,Silver,Win10Pro"/>
    <n v="1"/>
    <m/>
    <m/>
    <x v="168"/>
  </r>
  <r>
    <x v="3"/>
    <x v="5"/>
    <s v="HP ProBook 650 G5 Core i5-8265U 1.6GHz,15.6&quot; FHD (1920x1080) IPS AG,8Gb DDR4-2400(1),256Gb SSD,VGA,48Wh,FPS,2.2kg,1y,Silver,Win10Pro"/>
    <n v="2"/>
    <m/>
    <m/>
    <x v="168"/>
  </r>
  <r>
    <x v="3"/>
    <x v="5"/>
    <s v="HP ProBook 650 G5 Core i5-8265U 1.6GHz,15.6&quot; FHD (1920x1080) IPS AG,8Gb DDR4-2400(1),256Gb SSD,VGA,48Wh,FPS,2.2kg,1y,Silver,Win10Pro"/>
    <n v="1"/>
    <m/>
    <m/>
    <x v="168"/>
  </r>
  <r>
    <x v="3"/>
    <x v="5"/>
    <s v="HP ProBook 650 G5 Core i5-8265U 1.6GHz,15.6&quot; FHD (1920x1080) IPS AG,8Gb DDR4-2400(1),512Gb SSD,DVDRW,VGA,48Wh,FPS,2.2kg,1y,Silver,Win10Pro"/>
    <n v="1"/>
    <m/>
    <m/>
    <x v="168"/>
  </r>
  <r>
    <x v="3"/>
    <x v="5"/>
    <s v="HP ProBook 650 G5 Core i5-8265U 1.6GHz,15.6&quot; FHD (1920x1080) IPS AG,8Gb DDR4-2400(1),512Gb SSD,DVDRW,VGA,48Wh,FPS,2.2kg,1y,Silver,Win10Pro"/>
    <n v="1"/>
    <m/>
    <m/>
    <x v="168"/>
  </r>
  <r>
    <x v="3"/>
    <x v="5"/>
    <s v="HP ProBook 650 G5 Core i5-8265U 1.6GHz,15.6&quot; FHD (1920x1080) IPS AG,8Gb DDR4-2400(1),512Gb SSD,DVDRW,VGA,48Wh,FPS,2.2kg,1y,Silver,Win10Pro"/>
    <n v="1"/>
    <m/>
    <m/>
    <x v="168"/>
  </r>
  <r>
    <x v="3"/>
    <x v="5"/>
    <s v="HP ProBook 650 G5 Core i5-8265U 1.6GHz,15.6&quot; FHD (1920x1080) IPS AG,8Gb DDR4-2400(1),512Gb SSD,DVDRW,VGA,48Wh,FPS,2.2kg,1y,Silver,Win10Pro"/>
    <n v="1"/>
    <m/>
    <m/>
    <x v="168"/>
  </r>
  <r>
    <x v="3"/>
    <x v="5"/>
    <s v="HP ProBook 650 G5 Core i7-8565U 1.8GHz,15.6&quot; FHD (1920x1080) IPS AG,8Gb DDR4-2400(1),512Gb SSD,DVDRW,COM-Port,48Wh,FPS,2.2kg,1y,Silver,FreeDOS"/>
    <n v="2"/>
    <m/>
    <m/>
    <x v="168"/>
  </r>
  <r>
    <x v="3"/>
    <x v="5"/>
    <s v="HP ProBook 650 G5 Core i7-8565U 1.8GHz,15.6&quot; FHD (1920x1080) IPS AG,8Gb DDR4-2400(1),512Gb SSD,DVDRW,COM-Port,48Wh,FPS,2.2kg,1y,Silver,FreeDOS"/>
    <n v="1"/>
    <m/>
    <m/>
    <x v="168"/>
  </r>
  <r>
    <x v="3"/>
    <x v="5"/>
    <s v="HP ProBook 650 G5 Core i7-8565U 1.8GHz,15.6&quot; FHD (1920x1080) IPS AG,8Gb DDR4-2400(1),512Gb SSD,DVDRW,COM-Port,48Wh,FPS,2.2kg,1y,Silver,FreeDOS"/>
    <n v="1"/>
    <m/>
    <m/>
    <x v="168"/>
  </r>
  <r>
    <x v="3"/>
    <x v="5"/>
    <s v="HP ProBook 650 G5 Core i7-8565U 1.8GHz,15.6&quot; FHD (1920x1080) IPS AG,8Gb DDR4-2400(1),512Gb SSD,DVDRW,COM-Port,48Wh,FPS,2.2kg,1y,Silver,FreeDOS"/>
    <n v="3"/>
    <m/>
    <m/>
    <x v="168"/>
  </r>
  <r>
    <x v="3"/>
    <x v="5"/>
    <s v="HP ProBook 650 G5 Core i7-8565U 1.8GHz,15.6&quot; FHD (1920x1080) IPS AG,8Gb DDR4-2400(1),512Gb SSD,DVDRW,COM-Port,48Wh,FPS,2.2kg,1y,Silver,FreeDOS"/>
    <n v="1"/>
    <m/>
    <m/>
    <x v="168"/>
  </r>
  <r>
    <x v="3"/>
    <x v="5"/>
    <s v="HP ZBook 14u G6 Core i7-8565U 1.8GHz,14&quot; FHD (1920x1080) AG,AMD Radeon Pro WX3200  4GB GDDR5,16Gb DDR4(1),512 Gb SSD Turbo,50Wh LL,FPR,1.5kg,3y,Gray,Win10Pro"/>
    <n v="1"/>
    <m/>
    <m/>
    <x v="161"/>
  </r>
  <r>
    <x v="3"/>
    <x v="5"/>
    <s v="HP ZBook 14u G6 Core i7-8565U 1.8GHz,14&quot; FHD (1920x1080) AG,AMD Radeon Pro WX3200  4GB GDDR5,16Gb DDR4(1),512 Gb SSD Turbo,50Wh LL,FPR,1.5kg,3y,Gray,Win10Pro"/>
    <n v="2"/>
    <m/>
    <m/>
    <x v="161"/>
  </r>
  <r>
    <x v="3"/>
    <x v="5"/>
    <s v="HP ZBook 14u G6 Core i7-8565U 1.8GHz,14&quot; FHD (1920x1080) AG,AMD Radeon Pro WX3200  4GB GDDR5,16Gb DDR4(1),512 Gb SSD Turbo,50Wh LL,FPR,1.5kg,3y,Gray,Win10Pro"/>
    <n v="2"/>
    <m/>
    <m/>
    <x v="161"/>
  </r>
  <r>
    <x v="3"/>
    <x v="5"/>
    <s v="HP ZBook 14u G6 Core i7-8565U 1.8GHz,14&quot; FHD (1920x1080) AG,AMD Radeon Pro WX3200 4GB GDDR5,16Gb DDR4(1),1Tb SSD Turbo,50Wh LL,FPR,1.5kg,3y,Gray,Win10Pro"/>
    <n v="1"/>
    <m/>
    <m/>
    <x v="161"/>
  </r>
  <r>
    <x v="3"/>
    <x v="5"/>
    <s v="HP ZBook 14u G6 Core i7-8565U 1.8GHz,14&quot; FHD (1920x1080) AG,AMD Radeon Pro WX3200 4GB GDDR5,16Gb DDR4(1),1Tb SSD Turbo,50Wh LL,FPR,1.5kg,3y,Gray,Win10Pro"/>
    <n v="1"/>
    <m/>
    <m/>
    <x v="161"/>
  </r>
  <r>
    <x v="3"/>
    <x v="5"/>
    <s v="HP ZBook 14u G6 Core i7-8565U 1.8GHz,14&quot; FHD (1920x1080) AG,AMD Radeon Pro WX3200 4GB GDDR5,16Gb DDR4(1),1Tb SSD Turbo,50Wh LL,FPR,1.5kg,3y,Gray,Win10Pro"/>
    <n v="1"/>
    <m/>
    <m/>
    <x v="161"/>
  </r>
  <r>
    <x v="3"/>
    <x v="5"/>
    <s v="HP ZBook 14u G6 Core i7-8665U 1.9GHz,14&quot; FHD (1920x1080) AG,AMD Radeon Pro WX3200 4GB GDDR5,16Gb DDR4(1),512Gb SSD Turbo,50Wh LL,FPR,1.5kg,3y,Gray,Win10Pro"/>
    <n v="1"/>
    <m/>
    <m/>
    <x v="161"/>
  </r>
  <r>
    <x v="3"/>
    <x v="5"/>
    <s v="HP ZBook 14u G6 Core i7-8665U 1.9GHz,14&quot; FHD (1920x1080) AG,AMD Radeon Pro WX3200 4GB GDDR5,16Gb DDR4(1),512Gb SSD Turbo,50Wh LL,FPR,1.5kg,3y,Gray,Win10Pro"/>
    <n v="9"/>
    <m/>
    <m/>
    <x v="161"/>
  </r>
  <r>
    <x v="3"/>
    <x v="5"/>
    <s v="HP ZBook 14u G6 Core i7-8665U 1.9GHz,14&quot; FHD (1920x1080) AG,AMD Radeon Pro WX3200 4GB GDDR5,16Gb DDR4(1),512Gb SSD Turbo,50Wh LL,FPR,1.5kg,3y,Gray,Win10Pro"/>
    <n v="1"/>
    <m/>
    <m/>
    <x v="161"/>
  </r>
  <r>
    <x v="3"/>
    <x v="5"/>
    <s v="HP ZBook 15 G6 Core i7-9750H 2.6GHz,15.6&quot; FHD (1920x1080) IPS AG,nVidia Quadro T1000 4Gb GDDR5,8Gb DDR4-2666(1),256Gb SSD,90Wh LL,FPR,2.6kg,3y,Silver,Webcam,Win10Pro"/>
    <n v="1"/>
    <m/>
    <m/>
    <x v="162"/>
  </r>
  <r>
    <x v="3"/>
    <x v="5"/>
    <s v="HP ZBook 15 G6 Core i7-9850H 2.6GHz,15.6&quot; FHD (1920x1080) IPS AG,nVidia Quadro RTX3000 6Gb GDDR6,32Gb DDR4-2666(2),512Gb SSD,90Wh LL,FPR,2.6kg,3y,Silver,noWebCam,Win10Pro"/>
    <n v="1"/>
    <m/>
    <m/>
    <x v="162"/>
  </r>
  <r>
    <x v="3"/>
    <x v="5"/>
    <s v="HP ZBook 15 G6 Core i7-9850H 2.6GHz,15.6&quot; FHD (1920x1080) IPS AG,nVidia Quadro T2000 4Gb GDDR5,32Gb DDR4-2666(2),512Gb SSD,90Wh LL,FPR,2.6kg,3y,Silver,noWebCam,Win10Pro"/>
    <n v="1"/>
    <m/>
    <m/>
    <x v="162"/>
  </r>
  <r>
    <x v="3"/>
    <x v="5"/>
    <s v="HP ZBook 15 G6 Core i7-9850H 2.6GHz,15.6&quot; FHD (1920x1080) IPS AG,nVidia Quadro T2000 4Gb GDDR5,32Gb DDR4-2666(2),512Gb SSD,90Wh LL,FPR,2.6kg,3y,Silver,noWebCam,Win10Pro"/>
    <n v="1"/>
    <m/>
    <m/>
    <x v="162"/>
  </r>
  <r>
    <x v="3"/>
    <x v="5"/>
    <s v="HP ZBook 15 G6 Core i7-9850H 2.6GHz,15.6&quot; FHD (1920x1080) IPS AG,nVidia Quadro T2000 4Gb GDDR5,32Gb DDR4-2666(2),512Gb SSD,90Wh LL,FPR,2.6kg,3y,Silver,noWebCam,Win10Pro"/>
    <n v="1"/>
    <m/>
    <m/>
    <x v="162"/>
  </r>
  <r>
    <x v="3"/>
    <x v="5"/>
    <s v="HP ZBook 15 G6 Xeon E-2286M 2.4GHz,15.6&quot; FHD (1920x1080) IPS AG,nVidia Quadro T2000 4Gb GDDR5,64Gb DDR4-2666(4),1Tb SSD,90Wh LL,FPR,2.6kg,3y,Silver,Webcam,Win10ProWorkstationsPlus"/>
    <n v="1"/>
    <m/>
    <m/>
    <x v="162"/>
  </r>
  <r>
    <x v="3"/>
    <x v="5"/>
    <s v="HP ZBook 15 Studio G5 Core i7-9750H 2.6GHz,15.6&quot; FHD (1920x1080) IPS ALS AG,nVidia Quadro P2000 4Gb GDDR5,16Gb DDR4-2666(1),512Gb SSD,96Wh LL,FPR,2.1kg,3y,Silver,Win10Pro"/>
    <n v="1"/>
    <m/>
    <m/>
    <x v="249"/>
  </r>
  <r>
    <x v="3"/>
    <x v="5"/>
    <s v="HP ZBook 15 Studio G5 Core i7-9750H 2.6GHz,15.6&quot; FHD (1920x1080) IPS ALS AG,nVidia Quadro P2000 4Gb GDDR5,16Gb DDR4-2666(1),512Gb SSD,96Wh LL,FPR,2.1kg,3y,Silver,Win10Pro"/>
    <n v="1"/>
    <m/>
    <m/>
    <x v="249"/>
  </r>
  <r>
    <x v="3"/>
    <x v="5"/>
    <s v="HP ZBook 15 Studio G5 Core i7-9750H 2.6GHz,15.6&quot; FHD (1920x1080) IPS ALS AG,nVidia Quadro P2000 4Gb GDDR5,16Gb DDR4-2666(1),512Gb SSD,96Wh LL,FPR,2.1kg,3y,Silver,Win10Pro"/>
    <n v="1"/>
    <m/>
    <m/>
    <x v="249"/>
  </r>
  <r>
    <x v="3"/>
    <x v="5"/>
    <s v="HP ZBook 15 Studio G5 Core i7-9750H 2.6GHz,15.6&quot; FHD (1920x1080) IPS ALS AG,nVidia Quadro P2000 4Gb GDDR5,16Gb DDR4-2666(1),512Gb SSD,96Wh LL,FPR,2.1kg,3y,Silver,Win10Pro"/>
    <n v="2"/>
    <m/>
    <m/>
    <x v="249"/>
  </r>
  <r>
    <x v="3"/>
    <x v="5"/>
    <s v="HP ZBook 15 Studio G5 Core i9-9880H 2.3GHz,15.6&quot; UHD (3840x2160) IPS ALS AG,nVidia Quadro P2000 4Gb GDDR5,32Gb DDR4-2666(2),512Gb SSD,96Wh LL,FPR,2.1kg,3y,Silver,Win10Pro"/>
    <n v="1"/>
    <m/>
    <m/>
    <x v="249"/>
  </r>
  <r>
    <x v="3"/>
    <x v="5"/>
    <s v="HP ZBook 15 Studio G5 Core i9-9880H 2.3GHz,15.6&quot; UHD (3840x2160) IPS ALS AG,nVidia Quadro P2000 4Gb GDDR5,32Gb DDR4-2666(2),512Gb SSD,96Wh LL,FPR,2.1kg,3y,Silver,Win10Pro"/>
    <n v="1"/>
    <m/>
    <m/>
    <x v="249"/>
  </r>
  <r>
    <x v="3"/>
    <x v="5"/>
    <s v="HP ZBook 15 Studio G5 Core i9-9880H 2.3GHz,15.6&quot; UHD (3840x2160) IPS ALS AG,nVidia Quadro P2000 4Gb GDDR5,32Gb DDR4-2666(2),512Gb SSD,96Wh LL,FPR,2.1kg,3y,Silver,Win10Pro"/>
    <n v="1"/>
    <m/>
    <m/>
    <x v="249"/>
  </r>
  <r>
    <x v="3"/>
    <x v="5"/>
    <s v="HP ZBook 15 Studio G5 Core i9-9880H 2.3GHz,15.6&quot; UHD (3840x2160) IPS ALS AG,nVidia Quadro P2000 4Gb GDDR5,32Gb DDR4-2666(2),512Gb SSD,96Wh LL,FPR,2.1kg,3y,Silver,Win10Pro"/>
    <n v="1"/>
    <m/>
    <m/>
    <x v="249"/>
  </r>
  <r>
    <x v="3"/>
    <x v="5"/>
    <s v="HP ZBook 15 Studio x360 G5 Core i9-9880H 2.3GHz,15.6&quot; UHD (3840x2160) IPS DreamColor Touch GG4 AG,nVidia Quadro P2000 4Gb GDDR5,16Gb DDR4(1), 512Gb SSD,95,6Wh,FPR,noPen,vPro,2.3kg,3y,Silver,Win10Pro"/>
    <n v="5"/>
    <m/>
    <m/>
    <x v="163"/>
  </r>
  <r>
    <x v="3"/>
    <x v="5"/>
    <s v="HP ZBook 15 Studio x360 G5 Core i9-9880H 2.3GHz,15.6&quot; UHD (3840x2160) IPS DreamColor Touch GG4 AG,nVidia Quadro P2000 4Gb GDDR5,16Gb DDR4(1), 512Gb SSD,95,6Wh,FPR,noPen,vPro,2.3kg,3y,Silver,Win10Pro"/>
    <n v="1"/>
    <m/>
    <m/>
    <x v="163"/>
  </r>
  <r>
    <x v="3"/>
    <x v="5"/>
    <s v="HP ZBook 15v G5 Core i7-8750H 2.2GHz,15.6&quot; FHD (1920x1080) IPS AG,nVidia Quadro P600 4Gb GDDR5,8Gb DDR4-2666(1),256Gb SSD,70Wh LL,FPR,2.2kg,1y,Silver,Win10Pro"/>
    <n v="1"/>
    <m/>
    <m/>
    <x v="155"/>
  </r>
  <r>
    <x v="3"/>
    <x v="5"/>
    <s v="HP ZBook 15v G5 Core i7-8750H 2.2GHz,15.6&quot; FHD (1920x1080) IPS AG,nVidia Quadro P600 4Gb GDDR5,8Gb DDR4-2666(1),256Gb SSD,70Wh LL,FPR,2.2kg,1y,Silver,Win10Pro"/>
    <n v="1"/>
    <m/>
    <m/>
    <x v="155"/>
  </r>
  <r>
    <x v="3"/>
    <x v="5"/>
    <s v="HP ZBook 15v G5 Core i7-8750H 2.2GHz,15.6&quot; FHD (1920x1080) IPS AG,nVidia Quadro P600 4Gb GDDR5,8Gb DDR4-2666(1),256Gb SSD,70Wh LL,FPR,2.2kg,1y,Silver,Win10Pro"/>
    <n v="1"/>
    <m/>
    <m/>
    <x v="155"/>
  </r>
  <r>
    <x v="3"/>
    <x v="5"/>
    <s v="HP ZBook 15v G5 Xeon E-2176M 2.7GHz,15.6&quot; FHD (1920x1080) IPS AG,nVidia Quadro P600 4Gb GDDR5,32Gb DDR4-2666(2),512Gb SSD,70Wh LL,FPR,2.2kg,1y,Silver,Win10Pro"/>
    <n v="1"/>
    <m/>
    <m/>
    <x v="155"/>
  </r>
  <r>
    <x v="3"/>
    <x v="5"/>
    <s v="HP ZBook 15v G5 Xeon E-2176M 2.7GHz,15.6&quot; FHD (1920x1080) IPS AG,nVidia Quadro P600 4Gb GDDR5,32Gb DDR4-2666(2),512Gb SSD,70Wh LL,FPR,2.2kg,1y,Silver,Win10Pro"/>
    <n v="1"/>
    <m/>
    <m/>
    <x v="155"/>
  </r>
  <r>
    <x v="3"/>
    <x v="5"/>
    <s v="HP ZBook 17 G6 Core i7-9750H 2.6GHz,17.3&quot; FHD (1920x1080) IPS ALS AG,nVidia Quadro T1000 4Gb GDDR6,16Gb DDR4-2666(1),256Gb SSD,96Wh,FPR,vPro,3.2kg,3y,Silver,Win10Pro"/>
    <n v="1"/>
    <m/>
    <m/>
    <x v="160"/>
  </r>
  <r>
    <x v="3"/>
    <x v="5"/>
    <s v="HP ZBook 17 G6 Core i7-9750H 2.6GHz,17.3&quot; FHD (1920x1080) IPS ALS AG,nVidia Quadro T1000 4Gb GDDR6,16Gb DDR4-2666(1),256Gb SSD,96Wh,FPR,vPro,3.2kg,3y,Silver,Win10Pro"/>
    <n v="1"/>
    <m/>
    <m/>
    <x v="160"/>
  </r>
  <r>
    <x v="3"/>
    <x v="5"/>
    <s v="HP ZBook 17 G6 Core i7-9750H 2.6GHz,17.3&quot; FHD (1920x1080) IPS ALS AG,nVidia Quadro T1000 4Gb GDDR6,16Gb DDR4-2666(1),256Gb SSD,96Wh,FPR,vPro,3.2kg,3y,Silver,Win10Pro"/>
    <n v="1"/>
    <m/>
    <m/>
    <x v="160"/>
  </r>
  <r>
    <x v="3"/>
    <x v="5"/>
    <s v="HP ZBook 17 G6 Core i7-9850H 2.6GHz,17.3&quot; FHD (1920x1080) IPS ALS AG,nVidia Quadro RTX3000 6Gb GDDR6,32Gb DDR4-2666(2),512Gb SSD,96Wh,FPR,vPro,3.2kg,3y,Silver,Win10Pro"/>
    <n v="1"/>
    <m/>
    <m/>
    <x v="160"/>
  </r>
  <r>
    <x v="3"/>
    <x v="5"/>
    <s v="HP ZBook 17 G6 Core i7-9850H 2.6GHz,17.3&quot; FHD (1920x1080) IPS ALS AG,nVidia Quadro RTX5000 16Gb GDDR6,32Gb DDR4-2666(2),512Gb SSD,96Wh,FPR,vPro,3.2kg,3y,Silver,Win10Pro"/>
    <n v="1"/>
    <m/>
    <m/>
    <x v="160"/>
  </r>
  <r>
    <x v="3"/>
    <x v="5"/>
    <s v="UMA i3-8130U 250 G7 / 15.6 FHD AG SVA 220 / 8GB 1D DDR4 2400 / 256GB PCIe NVMe Value / W10p64 / DVD-Writer / 1yw / / AC 1x1+BT 4.2 / Silver / SeaShipment"/>
    <n v="10"/>
    <m/>
    <m/>
    <x v="151"/>
  </r>
  <r>
    <x v="3"/>
    <x v="5"/>
    <s v="UMA i3-8130U 250 G7 / 15.6 FHD AG SVA 220 / 8GB 1D DDR4 2400 / 256GB PCIe NVMe Value / W10p64 / DVD-Writer / 1yw / / AC 1x1+BT 4.2 / Silver / SeaShipment"/>
    <n v="65"/>
    <m/>
    <m/>
    <x v="151"/>
  </r>
  <r>
    <x v="3"/>
    <x v="5"/>
    <s v="UMA Ryze3 3200U 255 G7 / 15.6 FHD AG SVA 220 / 8GB 1D DDR4 2400 / 256GB PCIe NVMe Value / W10p64 / No ODD / 1yw / Jet    kbd TP Imagepad with numeric keypad / AC 1x1+BT 4.2 / Dark Ash Silver Texture"/>
    <n v="11"/>
    <m/>
    <m/>
    <x v="150"/>
  </r>
  <r>
    <x v="3"/>
    <x v="5"/>
    <s v="UMA Ryze3 3200U 255 G7 / 15.6 FHD AG SVA 220 / 8GB 1D DDR4 2400 / 256GB PCIe NVMe Value / W10p64 / No ODD / 1yw / Jet    kbd TP Imagepad with numeric keypad / AC 1x1+BT 4.2 / Dark Ash Silver Texture"/>
    <n v="11"/>
    <m/>
    <m/>
    <x v="150"/>
  </r>
  <r>
    <x v="3"/>
    <x v="5"/>
    <s v="UMA Ryze3 3200U 255 G7 / 15.6 FHD AG SVA 220 / 8GB 1D DDR4 2400 / 256GB PCIe NVMe Value / W10p64 / No ODD / 1yw / Jet    kbd TP Imagepad with numeric keypad / AC 1x1+BT 4.2 / Dark Ash Silver Texture"/>
    <n v="10"/>
    <m/>
    <m/>
    <x v="150"/>
  </r>
  <r>
    <x v="3"/>
    <x v="5"/>
    <s v="UMA Ryze3 3200U 255 G7 / 15.6 FHD AG SVA 220 / 8GB 1D DDR4 2400 / 256GB PCIe NVMe Value / W10p64 / No ODD / 1yw / Jet    kbd TP Imagepad with numeric keypad / AC 1x1+BT 4.2 / Dark Ash Silver Texture"/>
    <n v="10"/>
    <m/>
    <m/>
    <x v="150"/>
  </r>
  <r>
    <x v="3"/>
    <x v="5"/>
    <s v="Ноутбук HP 15-bs145ur (Intel Core i3 5005U 2000 MHz/15.6&quot;/1920x1080/4GB/256GB SSD/DVD нет/Intel HD Graphics 5500/Wi-Fi/Bluetooth/Windows 10 Home) (поврежденная коробка)"/>
    <n v="1"/>
    <m/>
    <m/>
    <x v="113"/>
  </r>
  <r>
    <x v="3"/>
    <x v="5"/>
    <s v="Ноутбук HP PAVILION 13-an1018ur (Intel Core i5-1035G1 1000 MHz/13.3&quot;/1920x1080/8GB/512GB SSD/DVD нет/Intel UHD Graphics/Wi-Fi/Bluetooth/Windows 10 Home) (поврежденная коробка)"/>
    <n v="1"/>
    <m/>
    <m/>
    <x v="148"/>
  </r>
  <r>
    <x v="3"/>
    <x v="1"/>
    <s v="Lenovo 300e Winbook Gen2 11.6&quot; HD (1366x768) IPS AG , Cel N4100, 4GB LPDDR4 2400, 128GB SSD M.2, Intel UHD, WiFi, BT, Active Pen, 45W USB-C, 3 Cell, Win 10 Pro Academic"/>
    <n v="84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72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21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1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27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5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29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5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3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27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"/>
    <m/>
    <m/>
    <x v="217"/>
  </r>
  <r>
    <x v="3"/>
    <x v="1"/>
    <s v="Lenovo 300e Winbook Gen2 11.6&quot; HD (1366x768) IPS AG , Cel N4100, 4GB LPDDR4 2400, 128GB SSD M.2, Intel UHD, WiFi, BT, Active Pen, 45W USB-C, 3 Cell, Win 10 Pro Academic"/>
    <n v="3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78"/>
    <m/>
    <m/>
    <x v="217"/>
  </r>
  <r>
    <x v="3"/>
    <x v="1"/>
    <s v="Lenovo 300e Winbook Gen2 11.6&quot; HD (1366x768) IPS AG , Cel N4100, 4GB LPDDR4 2400, 128GB SSD M.2, Intel UHD, WiFi, BT, Active Pen, 45W USB-C, 3 Cell, Win 10 Pro Academic"/>
    <n v="325"/>
    <m/>
    <m/>
    <x v="217"/>
  </r>
  <r>
    <x v="3"/>
    <x v="1"/>
    <s v="Lenovo 300e Winbook Gen2 11.6&quot; HD (1366x768) IPS AG , Cel N4100, 4GB LPDDR4 2400, 128GB SSD M.2, Intel UHD, WiFi, BT, Active Pen, 45W USB-C, 3 Cell, Win 10 Pro Academic"/>
    <n v="245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6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35"/>
    <m/>
    <m/>
    <x v="217"/>
  </r>
  <r>
    <x v="3"/>
    <x v="1"/>
    <s v="Lenovo 300e Winbook Gen2 11.6&quot; HD (1366x768) IPS AG , Cel N4100, 4GB LPDDR4 2400, 128GB SSD M.2, Intel UHD, WiFi, BT, Active Pen, 45W USB-C, 3 Cell, Win 10 Pro Academic"/>
    <n v="22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32"/>
    <m/>
    <m/>
    <x v="217"/>
  </r>
  <r>
    <x v="3"/>
    <x v="1"/>
    <s v="Lenovo 300e Winbook Gen2 11.6&quot; HD (1366x768) IPS AG , Cel N4100, 4GB LPDDR4 2400, 128GB SSD M.2, Intel UHD, WiFi, BT, Active Pen, 45W USB-C, 3 Cell, Win 10 Pro Academic"/>
    <n v="243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0"/>
    <m/>
    <m/>
    <x v="217"/>
  </r>
  <r>
    <x v="3"/>
    <x v="1"/>
    <s v="Lenovo C340-14IML 14&quot; FHD (1920x1080) TN, i5-10210U, 4 onboard+4GB DDR4, 256GB SSD M.2, Intel UHD, No ODD, 720p Camera, WiFi, BT, Pen, 4 cell 45Wh, 65W BK, Win 10 Pro"/>
    <n v="104"/>
    <m/>
    <m/>
    <x v="219"/>
  </r>
  <r>
    <x v="3"/>
    <x v="1"/>
    <s v="Lenovo C340-14IML 14&quot; FHD (1920x1080) TN, i5-10210U, 4 onboard+4GB DDR4, 256GB SSD M.2, Intel UHD, No ODD, 720p Camera, WiFi, BT, Pen, 4 cell 45Wh, 65W BK, Win 10 Pro"/>
    <n v="14"/>
    <m/>
    <m/>
    <x v="219"/>
  </r>
  <r>
    <x v="3"/>
    <x v="1"/>
    <s v="Lenovo C340-14IML 14&quot; FHD (1920x1080) TN, i5-10210U, 4 onboard+4GB DDR4, 256GB SSD M.2, Intel UHD, No ODD, 720p Camera, WiFi, BT, Pen, 4 cell 45Wh, 65W BK, Win 10 Pro"/>
    <n v="4"/>
    <m/>
    <m/>
    <x v="219"/>
  </r>
  <r>
    <x v="3"/>
    <x v="1"/>
    <s v="Lenovo C340-14IML 14&quot; FHD (1920x1080) TN, i5-10210U, 4 onboard+4GB DDR4, 256GB SSD M.2, Intel UHD, No ODD, 720p Camera, WiFi, BT, Pen, 4 cell 45Wh, 65W BK, Win 10 Pro"/>
    <n v="2"/>
    <m/>
    <m/>
    <x v="219"/>
  </r>
  <r>
    <x v="3"/>
    <x v="1"/>
    <s v="Lenovo C340-14IML 14&quot; FHD (1920x1080) TN, i5-10210U, 4 onboard+4GB DDR4, 256GB SSD M.2, Intel UHD, No ODD, 720p Camera, WiFi, BT, Pen, 4 cell 45Wh, 65W BK, Win 10 Pro"/>
    <n v="76"/>
    <m/>
    <m/>
    <x v="219"/>
  </r>
  <r>
    <x v="3"/>
    <x v="1"/>
    <s v="Lenovo C340-14IML 14&quot; FHD (1920x1080) TN, i5-10210U, 4 onboard+4GB DDR4, 256GB SSD M.2, Intel UHD, No ODD, 720p Camera, WiFi, BT, Pen, 4 cell 45Wh, 65W BK, Win 10 Pro"/>
    <n v="49"/>
    <m/>
    <m/>
    <x v="219"/>
  </r>
  <r>
    <x v="3"/>
    <x v="1"/>
    <s v="Lenovo C340-14IML 14&quot; FHD (1920x1080) TN, i5-10210U, 4 onboard+4GB DDR4, 256GB SSD M.2, Intel UHD, No ODD, 720p Camera, WiFi, BT, Pen, 4 cell 45Wh, 65W BK, Win 10 Pro"/>
    <n v="102"/>
    <m/>
    <m/>
    <x v="219"/>
  </r>
  <r>
    <x v="3"/>
    <x v="1"/>
    <s v="Lenovo C340-14IML 14&quot; FHD (1920x1080) TN, i5-10210U, 4 onboard+4GB DDR4, 256GB SSD M.2, Intel UHD, No ODD, 720p Camera, WiFi, BT, Pen, 4 cell 45Wh, 65W BK, Win 10 Pro"/>
    <n v="51"/>
    <m/>
    <m/>
    <x v="219"/>
  </r>
  <r>
    <x v="3"/>
    <x v="1"/>
    <s v="Lenovo C340-14IML 14&quot; FHD (1920x1080) TN, i5-10210U, 4 onboard+4GB DDR4, 256GB SSD M.2, Intel UHD, No ODD, 720p Camera, WiFi, BT, Pen, 4 cell 45Wh, 65W BK, Win 10 Pro"/>
    <n v="3"/>
    <m/>
    <m/>
    <x v="219"/>
  </r>
  <r>
    <x v="3"/>
    <x v="1"/>
    <s v="Lenovo C340-14IML 14&quot; FHD (1920x1080) TN, i5-10210U, 4 onboard+4GB DDR4, 256GB SSD M.2, Intel UHD, No ODD, 720p Camera, WiFi, BT, Pen, 4 cell 45Wh, 65W BK, Win 10 Pro"/>
    <n v="3"/>
    <m/>
    <m/>
    <x v="219"/>
  </r>
  <r>
    <x v="3"/>
    <x v="1"/>
    <s v="Lenovo C340-14IML 14&quot; FHD (1920x1080) TN, i5-10210U, 4 onboard+4GB DDR4, 256GB SSD M.2, Intel UHD, No ODD, 720p Camera, WiFi, BT, Pen, 4 cell 45Wh, 65W BK, Win 10 Pro"/>
    <n v="7"/>
    <m/>
    <m/>
    <x v="219"/>
  </r>
  <r>
    <x v="3"/>
    <x v="1"/>
    <s v="Lenovo C340-14IML 14&quot; FHD (1920x1080) TN, i5-10210U, 4 onboard+4GB DDR4, 256GB SSD M.2, Intel UHD, No ODD, 720p Camera, WiFi, BT, Pen, 4 cell 45Wh, 65W BK, Win 10 Pro"/>
    <n v="3"/>
    <m/>
    <m/>
    <x v="219"/>
  </r>
  <r>
    <x v="3"/>
    <x v="1"/>
    <s v="Lenovo C340-14IML 14&quot; FHD (1920x1080) TN, i5-10210U, 4 onboard+4GB DDR4, 256GB SSD M.2, Intel UHD, No ODD, 720p Camera, WiFi, BT, Pen, 4 cell 45Wh, 65W BK, Win 10 Pro"/>
    <n v="3"/>
    <m/>
    <m/>
    <x v="219"/>
  </r>
  <r>
    <x v="3"/>
    <x v="1"/>
    <s v="Lenovo C340-14IML 14&quot; FHD (1920x1080) TN, i5-10210U, 4 onboard+4GB DDR4, 256GB SSD M.2, Intel UHD, No ODD, 720p Camera, WiFi, BT, Pen, 4 cell 45Wh, 65W BK, Win 10 Pro"/>
    <n v="4"/>
    <m/>
    <m/>
    <x v="219"/>
  </r>
  <r>
    <x v="3"/>
    <x v="1"/>
    <s v="Lenovo C340-14IML 14&quot; FHD (1920x1080) TN, i5-10210U, 4 onboard+4GB DDR4, 256GB SSD M.2, Intel UHD, No ODD, 720p Camera, WiFi, BT, Pen, 4 cell 45Wh, 65W BK, Win 10 Pro"/>
    <n v="8"/>
    <m/>
    <m/>
    <x v="219"/>
  </r>
  <r>
    <x v="3"/>
    <x v="1"/>
    <s v="Lenovo C340-14IML 14&quot; FHD (1920x1080) TN, i5-10210U, 4 onboard+4GB DDR4, 256GB SSD M.2, Intel UHD, No ODD, 720p Camera, WiFi, BT, Pen, 4 cell 45Wh, 65W BK, Win 10 Pro"/>
    <n v="216"/>
    <m/>
    <m/>
    <x v="219"/>
  </r>
  <r>
    <x v="3"/>
    <x v="1"/>
    <s v="Lenovo C340-14IML 14&quot; FHD (1920x1080) TN, i5-10210U, 4 onboard+4GB DDR4, 256GB SSD M.2, Intel UHD, No ODD, 720p Camera, WiFi, BT, Pen, 4 cell 45Wh, 65W BK, Win 10 Pro"/>
    <n v="2"/>
    <m/>
    <m/>
    <x v="219"/>
  </r>
  <r>
    <x v="3"/>
    <x v="1"/>
    <s v="Lenovo C340-14IML 14&quot; FHD (1920x1080) TN, i5-10210U, 4 onboard+4GB DDR4, 256GB SSD M.2, Intel UHD, No ODD, 720p Camera, WiFi, BT, Pen, 4 cell 45Wh, 65W BK, Win 10 Pro"/>
    <n v="8"/>
    <m/>
    <m/>
    <x v="219"/>
  </r>
  <r>
    <x v="3"/>
    <x v="1"/>
    <s v="Lenovo C340-14IML 14&quot; FHD (1920x1080) TN, i5-10210U, 4 onboard+4GB DDR4, 256GB SSD M.2, Intel UHD, No ODD, 720p Camera, WiFi, BT, Pen, 4 cell 45Wh, 65W BK, Win 10 Pro"/>
    <n v="18"/>
    <m/>
    <m/>
    <x v="219"/>
  </r>
  <r>
    <x v="3"/>
    <x v="1"/>
    <s v="Lenovo C340-14IML 14&quot; FHD (1920x1080) TN, i5-10210U, 4 onboard+4GB DDR4, 256GB SSD M.2, Intel UHD, No ODD, 720p Camera, WiFi, BT, Pen, 4 cell 45Wh, 65W BK, Win 10 Pro"/>
    <n v="2"/>
    <m/>
    <m/>
    <x v="219"/>
  </r>
  <r>
    <x v="3"/>
    <x v="1"/>
    <s v="Lenovo C340-14IML 14&quot; FHD (1920x1080) TN, i5-10210U, 4 onboard+4GB DDR4, 256GB SSD M.2, Intel UHD, No ODD, 720p Camera, WiFi, BT, Pen, 4 cell 45Wh, 65W BK, Win 10 Pro"/>
    <n v="200"/>
    <m/>
    <m/>
    <x v="219"/>
  </r>
  <r>
    <x v="3"/>
    <x v="1"/>
    <s v="Lenovo C340-14IML 14&quot; FHD (1920x1080) TN, i5-10210U, 4 onboard+4GB DDR4, 256GB SSD M.2, Intel UHD, No ODD, 720p Camera, WiFi, BT, Pen, 4 cell 45Wh, 65W BK, Win 10 Pro"/>
    <n v="12"/>
    <m/>
    <m/>
    <x v="219"/>
  </r>
  <r>
    <x v="3"/>
    <x v="1"/>
    <s v="Lenovo C340-14IML 14&quot; FHD (1920x1080) TN, i5-10210U, 4 onboard+4GB DDR4, 256GB SSD M.2, Intel UHD, No ODD, 720p Camera, WiFi, BT, Pen, 4 cell 45Wh, 65W BK, Win 10 Pro"/>
    <n v="2"/>
    <m/>
    <m/>
    <x v="219"/>
  </r>
  <r>
    <x v="3"/>
    <x v="1"/>
    <s v="Lenovo Legion Y540-15IRH 15.6&quot; FHD (1920x1080) IPS AG, I5-9300H, 8GB DDR4 2666 SoDIMM, 256GB SSD M.2, GTX 1660TI 6G, NoWWAN, WiFi, BT, 230W AC, 3Cell 57WH, Win 10 Pro64-RUS"/>
    <n v="42"/>
    <m/>
    <m/>
    <x v="209"/>
  </r>
  <r>
    <x v="3"/>
    <x v="1"/>
    <s v="Lenovo ThinkBook 15-IIL 15.6&quot; FHD(1920x1080) WVA AG, I5-1035G4(1,1GHz), 8GB DDR4_2666, 256GB SSD M.2, INTEGRATED_GRAPHICS, WiFi, BT, no DVD, 3CELL, Win10Pro MINERAL GREY, 1,7kg, 1y c.i."/>
    <n v="1"/>
    <m/>
    <m/>
    <x v="191"/>
  </r>
  <r>
    <x v="3"/>
    <x v="1"/>
    <s v="Lenovo ThinkBook 15-IIL 15.6&quot; FHD(1920x1080) WVA AG, I5-1035G4(1,1GHz), 8GB DDR4_2666, 256GB SSD M.2, INTEGRATED_GRAPHICS, WiFi, BT, no DVD, 3CELL, Win10Pro MINERAL GREY, 1,7kg, 1y c.i."/>
    <n v="1"/>
    <m/>
    <m/>
    <x v="191"/>
  </r>
  <r>
    <x v="3"/>
    <x v="1"/>
    <s v="Lenovo ThinkBook 15-IIL 15.6&quot; FHD(1920x1080) WVA AG, I5-1035G4(1,1GHz), 8GB DDR4_2666, 256GB SSD M.2, INTEGRATED_GRAPHICS, WiFi, BT, no DVD, 3CELL, Win10Pro MINERAL GREY, 1,7kg, 1y c.i."/>
    <n v="5"/>
    <m/>
    <m/>
    <x v="191"/>
  </r>
  <r>
    <x v="3"/>
    <x v="1"/>
    <s v="Lenovo ThinkBook 15-IML 15.6&quot; FHD(1920x1080)AG, I3-10110U 2.10G, 4GB DDR4_2666, 1TB/7200 HDD, INTEGRATED_GRAPHICS, WiFi, BT, no DVD, 3CELL, Win10Pro, MINERAL GREY, 1,7kg, 1y c.i."/>
    <n v="1"/>
    <m/>
    <m/>
    <x v="250"/>
  </r>
  <r>
    <x v="3"/>
    <x v="1"/>
    <s v="Lenovo ThinkBook 15-IML 15.6&quot; FHD(1920x1080)AG, I5-10210U 1.6G, 4GB DDR4_2666, 1TB/7200 HDD, INTEGRATED_GRAPHICS, WiFi, BT, no DVD, 3CELL, no OS, MINERAL GREY, 1,7kg, 1y c.i."/>
    <n v="1"/>
    <m/>
    <m/>
    <x v="250"/>
  </r>
  <r>
    <x v="3"/>
    <x v="1"/>
    <s v="Lenovo ThinkPad E14 14&quot; FHD (1920x1080) IPS, i5-10210U, 16GB DDR4 2666 SoDIMM, 128GB SSD M.2, Intel UHD, NoWWAN, WiFi6, BT, TPM2, 65W USB-C, 3Cell 45WH, Win 10 Pro64"/>
    <n v="1"/>
    <m/>
    <m/>
    <x v="251"/>
  </r>
  <r>
    <x v="3"/>
    <x v="1"/>
    <s v="Lenovo ThinkPad E14 14&quot; FHD (1920x1080) IPS, i5-10210U, 16GB DDR4 2666 SoDIMM, 128GB SSD M.2, Intel UHD, NoWWAN, WiFi6, BT, TPM2, 65W USB-C, 3Cell 45WH, Win 10 Pro64"/>
    <n v="12"/>
    <m/>
    <m/>
    <x v="251"/>
  </r>
  <r>
    <x v="3"/>
    <x v="1"/>
    <s v="Lenovo V130-15IKB 15.6&quot; FHD (1920x1080) AG, i3-7020U 2.3G, 4+4GB DDR4, 1TB HDD, Intel HD Graphics 620 , DVD+-RW, WiFi, BT, 2 cell, Win10Pro, Iron grey, 1y c.i. 1,8 kg"/>
    <n v="1"/>
    <m/>
    <m/>
    <x v="192"/>
  </r>
  <r>
    <x v="3"/>
    <x v="1"/>
    <s v="Lenovo V130-15IKB 15.6&quot; FHD (1920x1080) TN AG, i3-8130U 2.2G, 2x4GB DDR4 2133, 1TB HDD 5400rpm, Intel UHD 620, DVD-RW, WiFi, BT, 2 cell 30Wh, Win 10 Pro, 1Y CI, 1,85kg"/>
    <n v="1"/>
    <m/>
    <m/>
    <x v="192"/>
  </r>
  <r>
    <x v="3"/>
    <x v="1"/>
    <s v="Lenovo V130-15IKB 15.6&quot; FHD (1920x1080) TN AG, i3-8130U 2.2G, 2x4GB DDR4 2133, 1TB HDD 5400rpm, Intel UHD 620, DVD-RW, WiFi, BT, 2 cell 30Wh, Win 10 Pro, 1Y CI, 1,85kg"/>
    <n v="1"/>
    <m/>
    <m/>
    <x v="192"/>
  </r>
  <r>
    <x v="3"/>
    <x v="1"/>
    <s v="Lenovo V130-15IKB 15.6&quot; FHD (1920x1080) TN AG, i3-8130U 2.2G, 2x4GB DDR4 2133, 1TB HDD 5400rpm, Intel UHD 620, DVD-RW, WiFi, BT, 2 cell 30Wh, Win 10 Pro, 1Y CI, 1,85kg"/>
    <n v="1"/>
    <m/>
    <m/>
    <x v="192"/>
  </r>
  <r>
    <x v="3"/>
    <x v="1"/>
    <s v="Lenovo V130-15IKB 15.6&quot; FHD (1920x1080) TN AG, i3-8130U 2.2G, 2x4GB DDR4 2133, 1TB HDD 5400rpm, Intel UHD 620, DVD-RW, WiFi, BT, 2 cell 30Wh, Win 10 Pro, 1Y CI, 1,85kg"/>
    <n v="1"/>
    <m/>
    <m/>
    <x v="192"/>
  </r>
  <r>
    <x v="3"/>
    <x v="1"/>
    <s v="Lenovo V130-15IKB 15.6&quot; FHD (1920x1080) TN AG, i3-8130U 2.2G, 2x4GB DDR4 2133, 1TB HDD 5400rpm, Intel UHD 620, DVD-RW, WiFi, BT, 2 cell 30Wh, Win 10 Pro, 1Y CI, 1,85kg"/>
    <n v="2"/>
    <m/>
    <m/>
    <x v="192"/>
  </r>
  <r>
    <x v="3"/>
    <x v="1"/>
    <s v="Lenovo V130-15IKB 15.6&quot; FHD (1920x1080) TN AG, i3-8130U 2.2G, 2x4GB DDR4 2133, 1TB HDD 5400rpm, Intel UHD 620, DVD-RW, WiFi, BT, 2 cell 30Wh, Win 10 Pro, 1Y CI, 1,85kg"/>
    <n v="10"/>
    <m/>
    <m/>
    <x v="192"/>
  </r>
  <r>
    <x v="3"/>
    <x v="1"/>
    <s v="Lenovo V130-15IKB 15.6&quot; FHD (1920x1080) TN AG, i3-8130U 2.2G, 2x4GB DDR4 2133, 1TB HDD 5400rpm, Intel UHD 620, DVD-RW, WiFi, BT, 2 cell 30Wh, Win 10 Pro, 1Y CI, 1,85kg"/>
    <n v="3"/>
    <m/>
    <m/>
    <x v="192"/>
  </r>
  <r>
    <x v="3"/>
    <x v="1"/>
    <s v="Lenovo V130-15IKB 15.6&quot; FHD (1920x1080) TN AG, i3-8130U 2.2G, 2x4GB DDR4 2133, 1TB HDD 5400rpm, Intel UHD 620, DVD-RW, WiFi, BT, 2 cell 30Wh, Win 10 Pro, 1Y CI, 1,85kg"/>
    <n v="9"/>
    <m/>
    <m/>
    <x v="192"/>
  </r>
  <r>
    <x v="3"/>
    <x v="1"/>
    <s v="Lenovo V130-15IKB 15.6&quot; FHD (1920x1080) TN AG, i3-8130U 2.2G, 2x4GB DDR4 2133, 1TB HDD 5400rpm, Intel UHD 620, DVD-RW, WiFi, BT, 2 cell 30Wh, Win 10 Pro, 1Y CI, 1,85kg"/>
    <n v="4"/>
    <m/>
    <m/>
    <x v="192"/>
  </r>
  <r>
    <x v="3"/>
    <x v="1"/>
    <s v="Lenovo V130-15IKB 15.6&quot; FHD (1920x1080) TN AG, i3-8130U 2.2G, 4GB DDR4 2133, 256GB SSD M.2, Intel UHD 620, DVD-RW, WiFi, BT, 2 cell 30Wh, NoOS, 1Y CI, 1,85kg"/>
    <n v="2"/>
    <m/>
    <m/>
    <x v="192"/>
  </r>
  <r>
    <x v="3"/>
    <x v="1"/>
    <s v="Lenovo V130-15IKB 15.6&quot; FHD (1920x1080) TN AG, i3-8130U 2.2G, 4GB DDR4 2133, 256GB SSD M.2, Intel UHD 620, DVD-RW, WiFi, BT, 2 cell 30Wh, NoOS, 1Y CI, 1,85kg"/>
    <n v="1"/>
    <m/>
    <m/>
    <x v="192"/>
  </r>
  <r>
    <x v="3"/>
    <x v="1"/>
    <s v="Lenovo V130-15IKB 15.6&quot; FHD (1920x1080) TN AG, i3-8130U 2.2G, 4GB DDR4 2133, 256GB SSD M.2, Intel UHD 620, DVD-RW, WiFi, BT, 2 cell 30Wh, NoOS, 1Y CI, 1,85kg"/>
    <n v="11"/>
    <m/>
    <m/>
    <x v="192"/>
  </r>
  <r>
    <x v="3"/>
    <x v="1"/>
    <s v="Lenovo V130-15IKB 15.6&quot; FHD (1920x1080) TN AG, i3-8130U 2.2G, 4GB DDR4 2133, 256GB SSD M.2, Intel UHD 620, DVD-RW, WiFi, BT, 2 cell 30Wh, NoOS, 1Y CI, 1,85kg"/>
    <n v="11"/>
    <m/>
    <m/>
    <x v="192"/>
  </r>
  <r>
    <x v="3"/>
    <x v="1"/>
    <s v="Lenovo V130-15IKB 15.6&quot; FHD (1920x1080) TN AG, i3-8130U 2.2G, 4GB DDR4 2133, 256GB SSD M.2, Intel UHD 620, DVD-RW, WiFi, BT, 2 cell 30Wh, NoOS, 1Y CI, 1,85kg"/>
    <n v="11"/>
    <m/>
    <m/>
    <x v="192"/>
  </r>
  <r>
    <x v="3"/>
    <x v="1"/>
    <s v="Lenovo V130-15IKB 15.6&quot; FHD (1920x1080) TN AG, i3-8130U 2.2G, 4GB DDR4 2133, 256GB SSD M.2, Intel UHD 620, DVD-RW, WiFi, BT, 2 cell 30Wh, NoOS, 1Y CI, 1,85kg"/>
    <n v="10"/>
    <m/>
    <m/>
    <x v="192"/>
  </r>
  <r>
    <x v="3"/>
    <x v="1"/>
    <s v="Lenovo V130-15IKB 15.6&quot; FHD (1920x1080) TN AG, i3-8130U 2.2G, 4GB DDR4 2133, 256GB SSD M.2, Intel UHD 620, DVD-RW, WiFi, BT, 2 cell 30Wh, NoOS, 1Y CI, 1,85kg"/>
    <n v="30"/>
    <m/>
    <m/>
    <x v="192"/>
  </r>
  <r>
    <x v="3"/>
    <x v="1"/>
    <s v="Lenovo V130-15IKB 15.6&quot; FHD (1920x1080) TN AG, i3-8130U 2.2G, 4GB DDR4 2133, 256GB SSD M.2, Intel UHD 620, DVD-RW, WiFi, BT, 2 cell 30Wh, Win 10 Pro, 1Y CI, 1,85kg"/>
    <n v="2"/>
    <m/>
    <m/>
    <x v="192"/>
  </r>
  <r>
    <x v="3"/>
    <x v="1"/>
    <s v="Lenovo V130-15IKB 15.6&quot; FHD (1920x1080) TN AG, i3-8130U 2.2G, 4GB DDR4 2133, 256GB SSD M.2, Intel UHD 620, DVD-RW, WiFi, BT, 2 cell 30Wh, Win 10 Pro, 1Y CI, 1,85kg"/>
    <n v="1"/>
    <m/>
    <m/>
    <x v="192"/>
  </r>
  <r>
    <x v="3"/>
    <x v="1"/>
    <s v="Lenovo V130-15IKB 15.6&quot; FHD (1920x1080) TN AG, i3-8130U 2.2G, 4GB DDR4 2133, 256GB SSD M.2, Intel UHD 620, DVD-RW, WiFi, BT, 2 cell 30Wh, Win 10 Pro, 1Y CI, 1,85kg"/>
    <n v="1"/>
    <m/>
    <m/>
    <x v="192"/>
  </r>
  <r>
    <x v="3"/>
    <x v="1"/>
    <s v="Lenovo V130-15IKB 15.6&quot; FHD (1920x1080) TN AG, i3-8130U 2.2G, 4GB DDR4 2133, 256GB SSD M.2, Intel UHD 620, DVD-RW, WiFi, BT, 2 cell 30Wh, Win 10 Pro, 1Y CI, 1,85kg"/>
    <n v="4"/>
    <m/>
    <m/>
    <x v="192"/>
  </r>
  <r>
    <x v="3"/>
    <x v="1"/>
    <s v="Lenovo V130-15IKB 15.6&quot; FHD (1920x1080) TN AG, i3-8130U 2.2G, 4GB DDR4 2133, 256GB SSD M.2, Intel UHD 620, DVD-RW, WiFi, BT, 2 cell 30Wh, Win 10 Pro, 1Y CI, 1,85kg"/>
    <n v="1"/>
    <m/>
    <m/>
    <x v="192"/>
  </r>
  <r>
    <x v="3"/>
    <x v="1"/>
    <s v="Lenovo V145 15,6 FHD/A6-9225/8GB (1*8GB)/256GB SSD SATA/int/W10PRO/1Y CCI/2 cell"/>
    <n v="1"/>
    <m/>
    <m/>
    <x v="218"/>
  </r>
  <r>
    <x v="3"/>
    <x v="1"/>
    <s v="Lenovo V14-ADA 14&quot; FHD (1920x1080)TN AG, Ryzen 3 3250U 2.6G, 2x4GB DDR4 2400, 256GB SSD M.2, Radeon Graphics, WiFi, BT, NoODD, 2cell 35Wh, Win 10 Pro, 1Y CI, 2.1kg"/>
    <n v="742"/>
    <m/>
    <m/>
    <x v="252"/>
  </r>
  <r>
    <x v="3"/>
    <x v="1"/>
    <s v="Lenovo V14-ADA 14&quot; FHD (1920x1080)TN AG, Ryzen 3 3250U 2.6G, 2x4GB DDR4 2400, 256GB SSD M.2, Radeon Graphics, WiFi, BT, NoODD, 2cell 35Wh, Win 10 Pro, 1Y CI, 2.1kg"/>
    <n v="1003"/>
    <m/>
    <m/>
    <x v="252"/>
  </r>
  <r>
    <x v="3"/>
    <x v="1"/>
    <s v="Lenovo V14-IIL 14&quot; FHD (1920x1080) TN AG, CORE_I5-1035G1, 4+4GB DDR4, 256GB SSD M.2, Intel UHD Graphics, No ODD, Camera, WiFi, BT, 2cell, noOS, GREY steel, 2,1kg, 1y,c.i"/>
    <n v="1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2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10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4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1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1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1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1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25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2"/>
    <m/>
    <m/>
    <x v="253"/>
  </r>
  <r>
    <x v="3"/>
    <x v="1"/>
    <s v="Lenovo V14-IIL 14&quot; FHD (1920x1080) TN AG, I5-1035G1 1.0G, 2x4GB DDR4 2400, 128GB SSD M.2, Intel UHD Graphics, NoODD, Camera, WiFi, BT, 2cell 35Wh, NoOS, GREY steel, 2,1kg, 1Y CI"/>
    <n v="1"/>
    <m/>
    <m/>
    <x v="253"/>
  </r>
  <r>
    <x v="3"/>
    <x v="1"/>
    <s v="Lenovo V14-IIL 14&quot; FHD (1920x1080) TN AG, I5-1035G1 1.0G, 2x4GB DDR4 2400, 128GB SSD M.2, Intel UHD Graphics, NoODD, Camera, WiFi, BT, 2cell 35Wh, NoOS, GREY steel, 2,1kg, 1Y CI"/>
    <n v="1"/>
    <m/>
    <m/>
    <x v="253"/>
  </r>
  <r>
    <x v="3"/>
    <x v="1"/>
    <s v="Lenovo V14-IIL 14&quot; FHD (1920x1080) TN AG, I5-1035G1 1.0G, 2x4GB DDR4 2400, 128GB SSD M.2, Intel UHD Graphics, NoODD, Camera, WiFi, BT, 2cell 35Wh, NoOS, GREY steel, 2,1kg, 1Y CI"/>
    <n v="1"/>
    <m/>
    <m/>
    <x v="253"/>
  </r>
  <r>
    <x v="3"/>
    <x v="1"/>
    <s v="Lenovo V14-IIL 14&quot; FHD (1920x1080) TN AG, I5-1035G1 1.0G, 2x4GB DDR4 2400, 128GB SSD M.2, Intel UHD Graphics, NoODD, Camera, WiFi, BT, 2cell 35Wh, NoOS, GREY steel, 2,1kg, 1Y CI"/>
    <n v="1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6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1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54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4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6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20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48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18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6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3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3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6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12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12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6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547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75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6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19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1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36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3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600"/>
    <m/>
    <m/>
    <x v="253"/>
  </r>
  <r>
    <x v="3"/>
    <x v="1"/>
    <s v="Lenovo V14-IKB 14&quot; FHD (1920x1080) TN AG, I3-8130U_2.2G, 4+4GB DDR4, 256GB SSD, Intel UHD Graphics, No ODD, Camera, WiFi, BT, 2cell, Win 10Pro, GREY steel, 2,1kg, 1y,c."/>
    <n v="1"/>
    <m/>
    <m/>
    <x v="254"/>
  </r>
  <r>
    <x v="3"/>
    <x v="1"/>
    <s v="Lenovo V14-IKB 14&quot; FHD (1920x1080) TN AG, I3-8130U_2.2G, 4+4GB DDR4, 256GB SSD, Intel UHD Graphics, No ODD, Camera, WiFi, BT, 2cell, Win 10Pro, GREY steel, 2,1kg, 1y,c."/>
    <n v="2"/>
    <m/>
    <m/>
    <x v="254"/>
  </r>
  <r>
    <x v="3"/>
    <x v="1"/>
    <s v="Lenovo V14-IKB 14&quot; FHD (1920x1080) TN AG, I3-8130U_2.2G, 4+4GB DDR4, 256GB SSD, Intel UHD Graphics, No ODD, Camera, WiFi, BT, 2cell, Win 10Pro, GREY steel, 2,1kg, 1y,c."/>
    <n v="1"/>
    <m/>
    <m/>
    <x v="254"/>
  </r>
  <r>
    <x v="3"/>
    <x v="1"/>
    <s v="Lenovo V14-IKB 14&quot; FHD (1920x1080) TN AG, I3-8130U_2.2G, 4+4GB DDR4, 256GB SSD, Intel UHD Graphics, No ODD, Camera, WiFi, BT, 2cell, Win 10Pro, GREY steel, 2,1kg, 1y,c."/>
    <n v="1"/>
    <m/>
    <m/>
    <x v="254"/>
  </r>
  <r>
    <x v="3"/>
    <x v="1"/>
    <s v="Lenovo V14-IKB 14&quot; FHD (1920x1080) TN AG, I3-8130U_2.2G, 4+4GB DDR4, 256GB SSD, Intel UHD Graphics, No ODD, Camera, WiFi, BT, 2cell, Win 10Pro, GREY steel, 2,1kg, 1y,c."/>
    <n v="2"/>
    <m/>
    <m/>
    <x v="254"/>
  </r>
  <r>
    <x v="3"/>
    <x v="1"/>
    <s v="Lenovo V14-IKB 14&quot; FHD (1920x1080) TN AG, I3-8130U_2.2G, 4+4GB DDR4, 256GB SSD, Intel UHD Graphics, No ODD, Camera, WiFi, BT, 2cell, Win 10Pro, GREY steel, 2,1kg, 1y,c."/>
    <n v="3"/>
    <m/>
    <m/>
    <x v="254"/>
  </r>
  <r>
    <x v="3"/>
    <x v="1"/>
    <s v="Lenovo V14-IKB 14&quot; FHD (1920x1080) TN AG, I3-8130U_2.2G, 4+4GB DDR4, 256GB SSD, Intel UHD Graphics, No ODD, Camera, WiFi, BT, 2cell, Win 10Pro, GREY steel, 2,1kg, 1y,c."/>
    <n v="1"/>
    <m/>
    <m/>
    <x v="254"/>
  </r>
  <r>
    <x v="3"/>
    <x v="1"/>
    <s v="Lenovo V14-IKB 14&quot; FHD (1920x1080) TN AG, I3-8130U_2.2G, 4GB DDR4, 256GB SSD, Intel UHD Graphics, No ODD, Camera, WiFi, BT, 2cell, noOS, GREY steel, 2,1kg, 1y,c.i"/>
    <n v="36"/>
    <m/>
    <m/>
    <x v="254"/>
  </r>
  <r>
    <x v="3"/>
    <x v="1"/>
    <s v="Lenovo V15-ADA 15,6 FHD (1920x1080)TN AG, RYZEN 5 3500U, 2x4GB DDR4 2400, 256G SSD M.2, Radeon Vega 8, WiFi, BT, 2 cell 35Wh, 65W, NoOS, 1Y CI, 1.85kg"/>
    <n v="1"/>
    <m/>
    <m/>
    <x v="255"/>
  </r>
  <r>
    <x v="3"/>
    <x v="1"/>
    <s v="Lenovo V15-ADA 15,6 FHD (1920x1080)TN AG, RYZEN 5 3500U, 2x4GB DDR4 2400, 256G SSD M.2, Radeon Vega 8, WiFi, BT, 2 cell 35Wh, 65W, NoOS, 1Y CI, 1.85kg"/>
    <n v="1"/>
    <m/>
    <m/>
    <x v="255"/>
  </r>
  <r>
    <x v="3"/>
    <x v="1"/>
    <s v="Lenovo V15-ADA 15,6 FHD (1920x1080)TN AG, RYZEN 5 3500U, 2x4GB DDR4 2400, 256G SSD M.2, Radeon Vega 8, WiFi, BT, 2 cell 35Wh, 65W, NoOS, 1Y CI, 1.85kg"/>
    <n v="1"/>
    <m/>
    <m/>
    <x v="255"/>
  </r>
  <r>
    <x v="3"/>
    <x v="1"/>
    <s v="Lenovo V15-ADA 15,6 FHD (1920x1080)TN AG, RYZEN 5 3500U, 2x4GB DDR4 2400, 256G SSD M.2, Radeon Vega 8, WiFi, BT, 2 cell 35Wh, 65W, NoOS, 1Y CI, 1.85kg"/>
    <n v="1"/>
    <m/>
    <m/>
    <x v="255"/>
  </r>
  <r>
    <x v="3"/>
    <x v="1"/>
    <s v="Lenovo V15-ADA 15,6 FHD (1920x1080)TN AG, RYZEN 5 3500U, 2x4GB DDR4 2400, 256G SSD M.2, Radeon Vega 8, WiFi, BT, 2 cell 35Wh, 65W, NoOS, 1Y CI, 1.85kg"/>
    <n v="3"/>
    <m/>
    <m/>
    <x v="255"/>
  </r>
  <r>
    <x v="3"/>
    <x v="1"/>
    <s v="Lenovo V15-ADA 15,6 FHD (1920x1080)TN AG, RYZEN 5 3500U, 2x4GB DDR4 2400, 256G SSD M.2, Radeon Vega 8, WiFi, BT, 2 cell 35Wh, 65W, NoOS, 1Y CI, 1.85kg"/>
    <n v="3"/>
    <m/>
    <m/>
    <x v="255"/>
  </r>
  <r>
    <x v="3"/>
    <x v="1"/>
    <s v="Lenovo V15-ADA 15,6 FHD (1920x1080)TN AG, RYZEN 5 3500U, 2x4GB DDR4 2400, 256G SSD M.2, Radeon Vega 8, WiFi, BT, 2 cell 35Wh, 65W, NoOS, 1Y CI, 1.85kg"/>
    <n v="7"/>
    <m/>
    <m/>
    <x v="255"/>
  </r>
  <r>
    <x v="3"/>
    <x v="1"/>
    <s v="Lenovo V15-ADA 15,6 FHD (1920x1080)TN AG, RYZEN 5 3500U, 2x4GB DDR4 2400, 256G SSD M.2, Radeon Vega 8, WiFi, BT, 2 cell 35Wh, 65W, NoOS, 1Y CI, 1.85kg"/>
    <n v="1"/>
    <m/>
    <m/>
    <x v="255"/>
  </r>
  <r>
    <x v="3"/>
    <x v="1"/>
    <s v="Lenovo V15-ADA 15,6 FHD (1920x1080)TN AG, RYZEN 5 3500U, 2x4GB DDR4 2400, 256G SSD M.2, Radeon Vega 8, WiFi, BT, 2 cell 35Wh, 65W, NoOS, 1Y CI, 1.85kg"/>
    <n v="1"/>
    <m/>
    <m/>
    <x v="255"/>
  </r>
  <r>
    <x v="3"/>
    <x v="1"/>
    <s v="Lenovo V15-ADA 15,6 FHD (1920x1080)TN AG, RYZEN 5 3500U, 2x4GB DDR4 2400, 256G SSD M.2, Radeon Vega 8, WiFi, BT, 2 cell 35Wh, 65W, NoOS, 1Y CI, 1.85kg"/>
    <n v="3"/>
    <m/>
    <m/>
    <x v="255"/>
  </r>
  <r>
    <x v="3"/>
    <x v="1"/>
    <s v="Lenovo V15-ADA 15,6 FHD (1920x1080)TN AG, RYZEN 5 3500U, 2x4GB DDR4 2400, 256G SSD M.2, Radeon Vega 8, WiFi, BT, 2 cell 35Wh, 65W, NoOS, 1Y CI, 1.85kg"/>
    <n v="1"/>
    <m/>
    <m/>
    <x v="255"/>
  </r>
  <r>
    <x v="3"/>
    <x v="1"/>
    <s v="Lenovo V15-ADA 15,6 FHD (1920x1080)TN AG, RYZEN 5 3500U, 2x4GB DDR4 2400, 256G SSD M.2, Radeon Vega 8, WiFi, BT, 2 cell 35Wh, 65W, NoOS, 1Y CI, 1.85kg"/>
    <n v="18"/>
    <m/>
    <m/>
    <x v="255"/>
  </r>
  <r>
    <x v="3"/>
    <x v="1"/>
    <s v="Lenovo V15-ADA 15,6 FHD (1920x1080)TN AG, RYZEN 5 3500U, 2x4GB DDR4 2400, 256G SSD M.2, Radeon Vega 8, WiFi, BT, 2 cell 35Wh, 65W, NoOS, 1Y CI, 1.85kg"/>
    <n v="9"/>
    <m/>
    <m/>
    <x v="255"/>
  </r>
  <r>
    <x v="3"/>
    <x v="1"/>
    <s v="Lenovo V15-ADA 15,6 FHD (1920x1080)TN AG, RYZEN 5 3500U, 2x4GB DDR4 2400, 256G SSD M.2, Radeon Vega 8, WiFi, BT, 2 cell 35Wh, 65W, NoOS, 1Y CI, 1.85kg"/>
    <n v="12"/>
    <m/>
    <m/>
    <x v="255"/>
  </r>
  <r>
    <x v="3"/>
    <x v="1"/>
    <s v="Lenovo V15-ADA 15,6 FHD (1920x1080)TN AG, RYZEN 5 3500U, 2x4GB DDR4 2400, 256G SSD M.2, Radeon Vega 8, WiFi, BT, 2 cell 35Wh, 65W, NoOS, 1Y CI, 1.85kg"/>
    <n v="2"/>
    <m/>
    <m/>
    <x v="255"/>
  </r>
  <r>
    <x v="3"/>
    <x v="1"/>
    <s v="Lenovo V15-ADA 15,6 FHD (1920x1080)TN AG, RYZEN 5 3500U, 2x4GB DDR4 2400, 256G SSD M.2, Radeon Vega 8, WiFi, BT, 2 cell 35Wh, 65W, Windows 10 Pro64, 1Y CI, 1.85kg"/>
    <n v="1"/>
    <m/>
    <m/>
    <x v="255"/>
  </r>
  <r>
    <x v="3"/>
    <x v="1"/>
    <s v="Lenovo V15-ADA 15,6 FHD (1920x1080)TN AG, RYZEN 5 3500U, 2x4GB DDR4 2400, 256G SSD M.2, Radeon Vega 8, WiFi, BT, 2 cell 35Wh, 65W, Windows 10 Pro64, 1Y CI, 1.85kg"/>
    <n v="1"/>
    <m/>
    <m/>
    <x v="255"/>
  </r>
  <r>
    <x v="3"/>
    <x v="1"/>
    <s v="Lenovo V15-ADA 15,6 FHD (1920x1080)TN AG, RYZEN 5 3500U, 2x4GB DDR4 2400, 256G SSD M.2, Radeon Vega 8, WiFi, BT, 2 cell 35Wh, 65W, Windows 10 Pro64, 1Y CI, 1.85kg"/>
    <n v="2"/>
    <m/>
    <m/>
    <x v="255"/>
  </r>
  <r>
    <x v="3"/>
    <x v="1"/>
    <s v="Lenovo V15-ADA 15,6 FHD (1920x1080)TN AG, RYZEN 5 3500U, 2x4GB DDR4 2400, 256G SSD M.2, Radeon Vega 8, WiFi, BT, 2 cell 35Wh, 65W, Windows 10 Pro64, 1Y CI, 1.85kg"/>
    <n v="10"/>
    <m/>
    <m/>
    <x v="255"/>
  </r>
  <r>
    <x v="3"/>
    <x v="1"/>
    <s v="Lenovo V15-ADA 15,6 FHD (1920x1080)TN AG, RYZEN 5 3500U, 2x4GB DDR4 2400, 256G SSD M.2, Radeon Vega 8, WiFi, BT, 2 cell 35Wh, 65W, Windows 10 Pro64, 1Y CI, 1.85kg"/>
    <n v="7"/>
    <m/>
    <m/>
    <x v="255"/>
  </r>
  <r>
    <x v="3"/>
    <x v="1"/>
    <s v="Lenovo V15-ADA 15,6 FHD (1920x1080)TN AG, RYZEN 5 3500U, 2x4GB DDR4 2400, 256G SSD M.2, Radeon Vega 8, WiFi, BT, 2 cell 35Wh, 65W, Windows 10 Pro64, 1Y CI, 1.85kg"/>
    <n v="4"/>
    <m/>
    <m/>
    <x v="255"/>
  </r>
  <r>
    <x v="3"/>
    <x v="1"/>
    <s v="Lenovo V15-ADA 15,6 FHD (1920x1080)TN AG, RYZEN 5 3500U, 2x4GB DDR4 2400, 256G SSD M.2, Radeon Vega 8, WiFi, BT, 2 cell 35Wh, 65W, Windows 10 Pro64, 1Y CI, 1.85kg"/>
    <n v="1"/>
    <m/>
    <m/>
    <x v="255"/>
  </r>
  <r>
    <x v="3"/>
    <x v="1"/>
    <s v="Lenovo V15-ADA 15,6 FHD (1920x1080)TN AG, RYZEN 5 3500U, 2x4GB DDR4 2400, 256G SSD M.2, Radeon Vega 8, WiFi, BT, 2 cell 35Wh, 65W, Windows 10 Pro64, 1Y CI, 1.85kg"/>
    <n v="16"/>
    <m/>
    <m/>
    <x v="255"/>
  </r>
  <r>
    <x v="3"/>
    <x v="1"/>
    <s v="Lenovo V15-ADA 15,6 FHD (1920x1080)TN AG, RYZEN 5 3500U, 2x4GB DDR4 2400, 256G SSD M.2, Radeon Vega 8, WiFi, BT, 2 cell 35Wh, 65W, Windows 10 Pro64, 1Y CI, 1.85kg"/>
    <n v="1"/>
    <m/>
    <m/>
    <x v="255"/>
  </r>
  <r>
    <x v="3"/>
    <x v="1"/>
    <s v="Lenovo V15-IIL 15.6&quot; FHD(1920x1080) AG, I5-1035G1_1.0G, 4+4GB DDR4, 256GB_SSD_M.2, Intel HD Graphics,  WiFi, BT, Camera, 2cell, Win 10Pro, GREY steel, 1.85 kg, 1y,c.i"/>
    <n v="2"/>
    <m/>
    <m/>
    <x v="256"/>
  </r>
  <r>
    <x v="3"/>
    <x v="1"/>
    <s v="Lenovo V15-IIL 15.6&quot; FHD(1920x1080) AG, I5-1035G1_1.0G, 4GB DDR4,128GB_SSD_M.2, Intel HD Graphics,  WiFi, BT, Camera, 2cell, no OS, GREY steel, 1.85 kg, 1y,c.i"/>
    <n v="7"/>
    <m/>
    <m/>
    <x v="256"/>
  </r>
  <r>
    <x v="3"/>
    <x v="1"/>
    <s v="Lenovo V15-IIL 15.6&quot; FHD(1920x1080) AG, I5-1035G1_1.0G, 4GB DDR4,128GB_SSD_M.2, Intel HD Graphics,  WiFi, BT, Camera, 2cell, no OS, GREY steel, 1.85 kg, 1y,c.i"/>
    <n v="5"/>
    <m/>
    <m/>
    <x v="256"/>
  </r>
  <r>
    <x v="3"/>
    <x v="1"/>
    <s v="Lenovo V15-IKB 15.6&quot; FHD(1920x1080) AG, I3-8130U_2,2G, 4+4GB DDR4, 1TB/5400 HDD, Intel HD Graphics,  WiFi, BT, Camera, 2cell, Win 10Pro, GREY steel, 2,1 kg, 1y,c.i"/>
    <n v="1"/>
    <m/>
    <m/>
    <x v="221"/>
  </r>
  <r>
    <x v="3"/>
    <x v="1"/>
    <s v="Lenovo V15-IKB 15.6&quot; FHD(1920x1080) AG, I3-8130U_2,2G, 4+4GB DDR4, 1TB/5400 HDD, Intel HD Graphics,  WiFi, BT, Camera, 2cell, Win 10Pro, GREY steel, 2,1 kg, 1y,c.i"/>
    <n v="1"/>
    <m/>
    <m/>
    <x v="221"/>
  </r>
  <r>
    <x v="3"/>
    <x v="1"/>
    <s v="Lenovo V15-IKB 15.6&quot; FHD(1920x1080) AG, I3-8130U_2,2G, 4+4GB DDR4, 1TB/5400 HDD, Intel HD Graphics,  WiFi, BT, Camera, 2cell, Win 10Pro, GREY steel, 2,1 kg, 1y,c.i"/>
    <n v="1"/>
    <m/>
    <m/>
    <x v="221"/>
  </r>
  <r>
    <x v="3"/>
    <x v="1"/>
    <s v="Lenovo V15-IKB 15.6&quot; FHD(1920x1080) AG, I3-8130U_2,2G, 4+4GB DDR4, 1TB/5400 HDD, Intel HD Graphics,  WiFi, BT, Camera, 2cell, Win 10Pro, GREY steel, 2,1 kg, 1y,c.i"/>
    <n v="1"/>
    <m/>
    <m/>
    <x v="221"/>
  </r>
  <r>
    <x v="3"/>
    <x v="1"/>
    <s v="Lenovo V15-IKB 15.6&quot; FHD(1920x1080) AG, I3-8130U_2,2G, 4+4GB DDR4, 1TB/5400 HDD, Intel HD Graphics,  WiFi, BT, Camera, 2cell, Win 10Pro, GREY steel, 2,1 kg, 1y,c.i"/>
    <n v="1"/>
    <m/>
    <m/>
    <x v="221"/>
  </r>
  <r>
    <x v="3"/>
    <x v="1"/>
    <s v="Lenovo V15-IKB 15.6&quot; FHD(1920x1080) AG, I3-8130U_2,2G, 4+4GB DDR4, 1TB/5400 HDD, Intel HD Graphics,  WiFi, BT, Camera, 2cell, Win 10Pro, GREY steel, 2,1 kg, 1y,c.i"/>
    <n v="7"/>
    <m/>
    <m/>
    <x v="221"/>
  </r>
  <r>
    <x v="3"/>
    <x v="1"/>
    <s v="Lenovo V15-IKB 15.6&quot; FHD(1920x1080) AG, I3-8130U_2,2G, 4+4GB DDR4, 1TB/5400 HDD, Intel HD Graphics,  WiFi, BT, Camera, 2cell, Win 10Pro, GREY steel, 2,1 kg, 1y,c.i"/>
    <n v="2"/>
    <m/>
    <m/>
    <x v="221"/>
  </r>
  <r>
    <x v="3"/>
    <x v="1"/>
    <s v="Lenovo V15-IKB 15.6&quot; FHD(1920x1080) AG, I3-8130U_2,2G, 4+4GB DDR4, 1TB/5400 HDD, Intel HD Graphics,  WiFi, BT, Camera, 2cell, Win 10Pro, GREY steel, 2,1 kg, 1y,c.i"/>
    <n v="7"/>
    <m/>
    <m/>
    <x v="221"/>
  </r>
  <r>
    <x v="3"/>
    <x v="1"/>
    <s v="Lenovo V15-IKB 15.6&quot; FHD(1920x1080) AG, I3-8130U_2,2G, 4+4GB DDR4, 1TB/5400 HDD, Intel HD Graphics,  WiFi, BT, Camera, 2cell, Win 10Pro, GREY steel, 2,1 kg, 1y,c.i"/>
    <n v="1"/>
    <m/>
    <m/>
    <x v="221"/>
  </r>
  <r>
    <x v="3"/>
    <x v="1"/>
    <s v="Lenovo V15-IKB 15.6&quot; FHD(1920x1080) AG, I3-8130U_2,2G, 4+4GB DDR4, 1TB/5400 HDD, Intel HD Graphics,  WiFi, BT, Camera, 2cell, Win 10Pro, GREY steel, 2,1 kg, 1y,c.i"/>
    <n v="2"/>
    <m/>
    <m/>
    <x v="221"/>
  </r>
  <r>
    <x v="3"/>
    <x v="1"/>
    <s v="Lenovo V15-IKB 15.6&quot; FHD(1920x1080) AG, I3-8130U_2,2G, 4GB DDR4,128GB_SSD_M.2, Intel HD Graphics,  WiFi, BT, Camera, 2cell, no OS, GREY steel, 2,1 kg, 1y,c.i"/>
    <n v="2"/>
    <m/>
    <m/>
    <x v="221"/>
  </r>
  <r>
    <x v="3"/>
    <x v="1"/>
    <s v="Lenovo V15-IKB 15.6&quot; FHD(1920x1080) AG, I3-8130U_2,2G, 4GB DDR4,128GB_SSD_M.2, Intel HD Graphics,  WiFi, BT, Camera, 2cell, no OS, GREY steel, 2,1 kg, 1y,c.i"/>
    <n v="2"/>
    <m/>
    <m/>
    <x v="221"/>
  </r>
  <r>
    <x v="3"/>
    <x v="1"/>
    <s v="Lenovo V15-IKB 15.6&quot; FHD(1920x1080) AG, I3-8130U_2,2G, 4GB DDR4,128GB_SSD_M.2, Intel HD Graphics,  WiFi, BT, Camera, 2cell, no OS, GREY steel, 2,1 kg, 1y,c.i"/>
    <n v="1"/>
    <m/>
    <m/>
    <x v="221"/>
  </r>
  <r>
    <x v="3"/>
    <x v="1"/>
    <s v="Lenovo V15-IKB 15.6&quot; FHD(1920x1080) AG, I3-8130U_2,2G, 4GB DDR4,128GB_SSD_M.2, Intel HD Graphics,  WiFi, BT, Camera, 2cell, no OS, GREY steel, 2,1 kg, 1y,c.i"/>
    <n v="2"/>
    <m/>
    <m/>
    <x v="221"/>
  </r>
  <r>
    <x v="3"/>
    <x v="1"/>
    <s v="Lenovo V15-IKB 15.6&quot; FHD(1920x1080) AG, I3-8130U_2,2G, 4GB DDR4,128GB_SSD_M.2, Intel HD Graphics,  WiFi, BT, Camera, 2cell, no OS, GREY steel, 2,1 kg, 1y,c.i"/>
    <n v="1"/>
    <m/>
    <m/>
    <x v="221"/>
  </r>
  <r>
    <x v="3"/>
    <x v="1"/>
    <s v="Lenovo V15-IKB 15.6&quot; FHD(1920x1080) AG, I3-8130U_2,2G, 4GB DDR4,128GB_SSD_M.2, Intel HD Graphics,  WiFi, BT, Camera, 2cell, no OS, GREY steel, 2,1 kg, 1y,c.i"/>
    <n v="1"/>
    <m/>
    <m/>
    <x v="221"/>
  </r>
  <r>
    <x v="3"/>
    <x v="1"/>
    <s v="Lenovo V15-IKB 15.6&quot; FHD(1920x1080) AG, I3-8130U_2,2G, 4GB DDR4,128GB_SSD_M.2, Intel HD Graphics,  WiFi, BT, Camera, 2cell, no OS, GREY steel, 2,1 kg, 1y,c.i"/>
    <n v="6"/>
    <m/>
    <m/>
    <x v="221"/>
  </r>
  <r>
    <x v="3"/>
    <x v="1"/>
    <s v="Lenovo V15-IKB 15.6&quot; FHD(1920x1080) AG, I3-8130U_2,2G, 4GB DDR4,128GB_SSD_M.2, Intel HD Graphics,  WiFi, BT, Camera, 2cell, no OS, GREY steel, 2,1 kg, 1y,c.i"/>
    <n v="1"/>
    <m/>
    <m/>
    <x v="221"/>
  </r>
  <r>
    <x v="3"/>
    <x v="1"/>
    <s v="Lenovo V15-IKB 15.6&quot; FHD(1920x1080) AG, I3-8130U_2,2G, 4GB DDR4,128GB_SSD_M.2, Intel HD Graphics,  WiFi, BT, Camera, 2cell, no OS, GREY steel, 2,1 kg, 1y,c.i"/>
    <n v="2"/>
    <m/>
    <m/>
    <x v="221"/>
  </r>
  <r>
    <x v="3"/>
    <x v="1"/>
    <s v="Lenovo V15-IKB 15.6&quot; FHD(1920x1080) AG, I3-8130U_2,2G, 4GB DDR4,128GB_SSD_M.2, Intel HD Graphics,  WiFi, BT, Camera, 2cell, no OS, GREY steel, 2,1 kg, 1y,c.i"/>
    <n v="1"/>
    <m/>
    <m/>
    <x v="221"/>
  </r>
  <r>
    <x v="3"/>
    <x v="1"/>
    <s v="Lenovo V15-IKB 15.6&quot; FHD(1920x1080) AG, I3-8130U_2,2G, 4GB DDR4,128GB_SSD_M.2, Intel HD Graphics,  WiFi, BT, Camera, 2cell, no OS, GREY steel, 2,1 kg, 1y,c.i"/>
    <n v="4"/>
    <m/>
    <m/>
    <x v="221"/>
  </r>
  <r>
    <x v="3"/>
    <x v="1"/>
    <s v="Lenovo V15-IKB 15.6&quot; FHD(1920x1080) AG, I3-8130U_2,2G, 4GB DDR4,128GB_SSD_M.2, Intel HD Graphics,  WiFi, BT, Camera, 2cell, no OS, GREY steel, 2,1 kg, 1y,c.i"/>
    <n v="1"/>
    <m/>
    <m/>
    <x v="221"/>
  </r>
  <r>
    <x v="3"/>
    <x v="1"/>
    <s v="Lenovo V15-IKB 15.6&quot; FHD(1920x1080) AG, I3-8130U_2,2G, 4GB DDR4,128GB_SSD_M.2, Intel HD Graphics,  WiFi, BT, Camera, 2cell, no OS, GREY steel, 2,1 kg, 1y,c.i"/>
    <n v="5"/>
    <m/>
    <m/>
    <x v="221"/>
  </r>
  <r>
    <x v="3"/>
    <x v="1"/>
    <s v="Lenovo V340-17IWL 17.3&quot; FHD (1920x1080) WVA,  i5-8265U 1.6G, 8Gb DDR4, 256 GB SSD, Intel HD Graphics, DVD+-RW DL, WiFi, BT, 2 Cell,  noOS, 1YR, Iron Grey, 2.8kg"/>
    <n v="7"/>
    <m/>
    <m/>
    <x v="193"/>
  </r>
  <r>
    <x v="3"/>
    <x v="1"/>
    <s v="Lenovo V340-17IWL 17.3&quot; FHD (1920x1080) WVA,  i5-8265U 1.6G, 8Gb DDR4, 256 GB SSD, Intel HD Graphics, DVD+-RW DL, WiFi, BT, 2 Cell,  no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2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4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2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14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ThinkPad EDGE E495 14&quot; FHD(1920x1080) WVA, AMD RYZEN_5_3500U 2.1G, 8GbDDR4,256GB SSD, Radeon Vega 8, no DVD, WWAN none, FPR, BT,WiFi, 720p cam, Win10Pro,3cell,black,1,75 kg, 1y.carry in"/>
    <n v="1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2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2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1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1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2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1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1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1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2"/>
    <m/>
    <m/>
    <x v="257"/>
  </r>
  <r>
    <x v="3"/>
    <x v="1"/>
    <s v="ThinkPad P1 Gen2 15.6&quot; UHD (3840x2160) IPS AG NT, i7-9750H 2.6G, 16GB DDR4 2666, 512GB SSD M.2, Quadro T1000 4GB, NoODD, NoWWAN, WiFi,BT,FPR+SCR,IR&amp;720P, 135W AC, 4Cell 80Wh, Win 10 Pro, 3Y PS, 1.7kg"/>
    <n v="1"/>
    <m/>
    <m/>
    <x v="184"/>
  </r>
  <r>
    <x v="3"/>
    <x v="1"/>
    <s v="ThinkPad P1 Gen2 15.6&quot; UHD (3840x2160) IPS AG NT, i7-9750H 2.6G, 16GB DDR4 2666, 512GB SSD M.2, Quadro T1000 4GB, NoODD, NoWWAN, WiFi,BT,FPR+SCR,IR&amp;720P, 135W AC, 4Cell 80Wh, Win 10 Pro, 3Y PS, 1.7kg"/>
    <n v="1"/>
    <m/>
    <m/>
    <x v="184"/>
  </r>
  <r>
    <x v="3"/>
    <x v="1"/>
    <s v="ThinkPad P43s 14&quot; FHD (1920x1080) WVA AG LP, i7-8565U 1.8G, 16GB Soldered DDR4 2400,512GB SSD M.2,NV P520 2GB,NoODD,4G-LTE,WiFi,BT,TPM,FPR,IR&amp;720P, 3 Cell, 65W USB-C, Win 10 Pro, 3YR OS, Black, 1.49kg"/>
    <n v="2"/>
    <m/>
    <m/>
    <x v="258"/>
  </r>
  <r>
    <x v="3"/>
    <x v="1"/>
    <s v="ThinkPad P43s 14&quot; FHD (1920x1080) WVA AG LP, i7-8565U 1.8G, 16GB Soldered DDR4 2400,512GB SSD M.2,NV P520 2GB,NoODD,4G-LTE,WiFi,BT,TPM,FPR,IR&amp;720P, 3 Cell, 65W USB-C, Win 10 Pro, 3YR OS, Black, 1.49kg"/>
    <n v="1"/>
    <m/>
    <m/>
    <x v="258"/>
  </r>
  <r>
    <x v="3"/>
    <x v="1"/>
    <s v="ThinkPad P43s 14&quot; WQHD (2560x1440) WVA Glossy,i7-8565U 1.8G,16GB Soldered,1TB SSD M.2,Quadro P520 2GB,NoWWAN,NoODD,WiFi,BT,TPM,FPR+SCR, IR&amp;720P, 3 Cell, 65W USB-C, Win 10 Pro, 3YR OS, Black, 1.47kg"/>
    <n v="1"/>
    <m/>
    <m/>
    <x v="258"/>
  </r>
  <r>
    <x v="3"/>
    <x v="1"/>
    <s v="ThinkPad P43s 14&quot; WQHD (2560x1440) WVA Glossy,i7-8565U 1.8G,16GB Soldered,1TB SSD M.2,Quadro P520 2GB,NoWWAN,NoODD,WiFi,BT,TPM,FPR+SCR, IR&amp;720P, 3 Cell, 65W USB-C, Win 10 Pro, 3YR OS, Black, 1.47kg"/>
    <n v="1"/>
    <m/>
    <m/>
    <x v="258"/>
  </r>
  <r>
    <x v="3"/>
    <x v="1"/>
    <s v="ThinkPad P43s 14&quot; WQHD (2560x1440) WVA Glossy,i7-8565U 1.8G,16GB Soldered,1TB SSD M.2,Quadro P520 2GB,NoWWAN,NoODD,WiFi,BT,TPM,FPR+SCR, IR&amp;720P, 3 Cell, 65W USB-C, Win 10 Pro, 3YR OS, Black, 1.47kg"/>
    <n v="1"/>
    <m/>
    <m/>
    <x v="258"/>
  </r>
  <r>
    <x v="3"/>
    <x v="1"/>
    <s v="ThinkPad P53s 15.6 FHD (1920x1080) WVA AG, i7-8565U 1.8G,16GB Soldered,512GB SSD M.2,Quadro P520 2GB, NoWWAN, WiFi, BT, TPM, FPR+SCR, IR&amp;720P, 65W USB-C, 3 Cell, Win 10 Pro, 3YR Onsite, Black, 1.75kg"/>
    <n v="2"/>
    <m/>
    <m/>
    <x v="259"/>
  </r>
  <r>
    <x v="3"/>
    <x v="1"/>
    <s v="ThinkPad P53s 15.6 FHD (1920x1080) WVA AG, i7-8565U 1.8G,16GB Soldered,512GB SSD M.2,Quadro P520 2GB, NoWWAN, WiFi, BT, TPM, FPR+SCR, IR&amp;720P, 65W USB-C, 3 Cell, Win 10 Pro, 3YR Onsite, Black, 1.75kg"/>
    <n v="1"/>
    <m/>
    <m/>
    <x v="259"/>
  </r>
  <r>
    <x v="3"/>
    <x v="1"/>
    <s v="ThinkPad P53s 15.6 FHD (1920x1080) WVA AG, i7-8565U 1.8G,16GB Soldered,512GB SSD M.2,Quadro P520 2GB, NoWWAN, WiFi, BT, TPM, FPR+SCR, IR&amp;720P, 65W USB-C, 3 Cell, Win 10 Pro, 3YR Onsite, Black, 1.75kg"/>
    <n v="3"/>
    <m/>
    <m/>
    <x v="259"/>
  </r>
  <r>
    <x v="3"/>
    <x v="1"/>
    <s v="ThinkPad P53s 15.6 FHD (1920x1080) WVA AG, i7-8565U 1.8G,16GB Soldered,512GB SSD M.2,Quadro P520 2GB, NoWWAN, WiFi, BT, TPM, FPR+SCR, IR&amp;720P, 65W USB-C, 3 Cell, Win 10 Pro, 3YR Onsite, Black, 1.75kg"/>
    <n v="2"/>
    <m/>
    <m/>
    <x v="259"/>
  </r>
  <r>
    <x v="3"/>
    <x v="1"/>
    <s v="ThinkPad T490 14&quot; FHD (1920x1080) Touch IPS AG, i5-8365U, 8GB, 512GB SSD M.2, Intel UHD, NoWWAN, WiFi, BT, FPR, TPM, IR&amp;HD Cam, 65W USB-C, 3Cell 50Wh, Win 10 Pro64-ENG, 3YR Onsite+SBTY"/>
    <n v="1"/>
    <m/>
    <m/>
    <x v="178"/>
  </r>
  <r>
    <x v="3"/>
    <x v="1"/>
    <s v="ThinkPad T490 14&quot; FHD (1920x1080) Touch IPS AG, i5-8365U, 8GB, 512GB SSD M.2, Intel UHD, NoWWAN, WiFi, BT, FPR, TPM, IR&amp;HD Cam, 65W USB-C, 3Cell 50Wh, Win 10 Pro64-ENG, 3YR Onsite+SBTY"/>
    <n v="1"/>
    <m/>
    <m/>
    <x v="178"/>
  </r>
  <r>
    <x v="3"/>
    <x v="1"/>
    <s v="ThinkPad T490 14&quot; FHD (1920x1080) Touch IPS AG, i5-8365U, 8GB, 512GB SSD M.2, Intel UHD, NoWWAN, WiFi, BT, FPR, TPM, IR&amp;HD Cam, 65W USB-C, 3Cell 50Wh, Win 10 Pro64-ENG, 3YR Onsite+SBTY"/>
    <n v="4"/>
    <m/>
    <m/>
    <x v="178"/>
  </r>
  <r>
    <x v="3"/>
    <x v="1"/>
    <s v="ThinkPad T490 14&quot; FHD (1920x1080) Touch IPS AG, i5-8365U, 8GB, 512GB SSD M.2, Intel UHD, NoWWAN, WiFi, BT, FPR, TPM, IR&amp;HD Cam, 65W USB-C, 3Cell 50Wh, Win 10 Pro64-ENG, 3YR Onsite+SBTY"/>
    <n v="1"/>
    <m/>
    <m/>
    <x v="178"/>
  </r>
  <r>
    <x v="3"/>
    <x v="1"/>
    <s v="ThinkPad T490 14&quot; FHD (1920x1080) Touch IPS AG, i5-8365U, 8GB, 512GB SSD M.2, Intel UHD, NoWWAN, WiFi, BT, FPR, TPM, IR&amp;HD Cam, 65W USB-C, 3Cell 50Wh, Win 10 Pro64-ENG, 3YR Onsite+SBTY"/>
    <n v="1"/>
    <m/>
    <m/>
    <x v="178"/>
  </r>
  <r>
    <x v="3"/>
    <x v="1"/>
    <s v="ThinkPad T490 14&quot; FHD (1920x1080) Touch IPS AG, i5-8365U, 8GB, 512GB SSD M.2, Intel UHD, NoWWAN, WiFi, BT, FPR, TPM, IR&amp;HD Cam, 65W USB-C, 3Cell 50Wh, Win 10 Pro64-ENG, 3YR Onsite+SBTY"/>
    <n v="1"/>
    <m/>
    <m/>
    <x v="178"/>
  </r>
  <r>
    <x v="3"/>
    <x v="1"/>
    <s v="ThinkPad T490 14&quot; FHD (1920x1080) Touch, i7-8665U 1.9G, 8GB, 256GB SSD PCIe, Intel UHD 620, WiFi, BT, HD Camera, 3Cell 50Wh, Win 10 Pro, 3Y OS"/>
    <n v="50"/>
    <m/>
    <m/>
    <x v="178"/>
  </r>
  <r>
    <x v="3"/>
    <x v="1"/>
    <s v="ThinkPad T490 14&quot; FHD (1920x1080) Touch, i7-8665U 1.9G, 8GB, 256GB SSD PCIe, Intel UHD 620, WiFi, BT, HD Camera, 3Cell 50Wh, Win 10 Pro, 3Y OS"/>
    <n v="73"/>
    <m/>
    <m/>
    <x v="178"/>
  </r>
  <r>
    <x v="3"/>
    <x v="1"/>
    <s v="ThinkPad T490 14&quot; FHD (1920x1080) Touch, i7-8665U 1.9G, 8GB, 256GB SSD PCIe, Intel UHD 620, WiFi, BT, HD Camera, 3Cell 50Wh, Win 10 Pro, 3Y OS"/>
    <n v="20"/>
    <m/>
    <m/>
    <x v="178"/>
  </r>
  <r>
    <x v="3"/>
    <x v="1"/>
    <s v="ThinkPad T490 14&quot; FHD (1920x1080) WVA AG 250N, I7-8565U 1.8G, 8GB DDR4 , 256GB SSD M.2, intel UHD 620, NoWWAN, WiFi, BT, 720P HD Cam,3cell, Win 10 Pro64 3y. Carry in, 1.46kg"/>
    <n v="11"/>
    <m/>
    <m/>
    <x v="178"/>
  </r>
  <r>
    <x v="3"/>
    <x v="1"/>
    <s v="ThinkPad T490 14&quot; WQHD (2560x1440) HDR IPS, i7-8565U, 8GB+8GB SoDIMM DDR4 2400MHz, 512GB SSD M.2, MX250 2GB, WWAN DUMMY, WiFi, BT, TPM, FPR, SCR, IR&amp;HD Cam, 65W USB-C, 3 Cell 50Wh, Win 10 Pro, 3Y CI"/>
    <n v="1"/>
    <m/>
    <m/>
    <x v="178"/>
  </r>
  <r>
    <x v="3"/>
    <x v="1"/>
    <s v="ThinkPad T490 14&quot; WQHD (2560x1440) HDR IPS, i7-8565U, 8GB+8GB SoDIMM DDR4 2400MHz, 512GB SSD M.2, MX250 2GB, WWAN DUMMY, WiFi, BT, TPM, FPR, SCR, IR&amp;HD Cam, 65W USB-C, 3 Cell 50Wh, Win 10 Pro, 3Y CI"/>
    <n v="1"/>
    <m/>
    <m/>
    <x v="178"/>
  </r>
  <r>
    <x v="3"/>
    <x v="1"/>
    <s v="ThinkPad T490 14&quot; WQHD (2560x1440) HDR IPS, i7-8565U, 8GB+8GB SoDIMM DDR4 2400MHz, 512GB SSD M.2, MX250 2GB, WWAN DUMMY, WiFi, BT, TPM, FPR, SCR, IR&amp;HD Cam, 65W USB-C, 3 Cell 50Wh, Win 10 Pro, 3Y CI"/>
    <n v="1"/>
    <m/>
    <m/>
    <x v="178"/>
  </r>
  <r>
    <x v="3"/>
    <x v="1"/>
    <s v="ThinkPad T490 14&quot; WQHD (2560x1440) HDR WVA Glossy,i7-8565U 1.8G,8+8GB DDR4,512GB SSD M.2,MX250 2GB,4G-LTE,WiFi,BT,TPM, FPR, SCR, IR&amp;HD Cam, 65W USB-C, 3Cell 50Wh, Win 10 Pro, 3YR C.I., Black, 1.46kg"/>
    <n v="1"/>
    <m/>
    <m/>
    <x v="178"/>
  </r>
  <r>
    <x v="3"/>
    <x v="1"/>
    <s v="ThinkPad T490s 14&quot; FHD (1920x1080) WVA AG 400N, I5-8265U 1.6G, 16GB Soldered DDR4 2400, 512GB_QLC+32GB_OPTANE_M.2, intel UHD 620, WWAN Upgradable, WiFi, BT, IR&amp;HD Cam, Win 10 Pro64 1,27kg 3y. CI"/>
    <n v="1"/>
    <m/>
    <m/>
    <x v="178"/>
  </r>
  <r>
    <x v="3"/>
    <x v="1"/>
    <s v="ThinkPad T490s 14&quot; FHD (1920x1080) WVA AG 400N, I5-8265U 1.6G, 16GB Soldered DDR4 2400, 512GB_QLC+32GB_OPTANE_M.2, intel UHD 620, WWAN Upgradable, WiFi, BT, IR&amp;HD Cam, Win 10 Pro64 1,27kg 3y. CI"/>
    <n v="2"/>
    <m/>
    <m/>
    <x v="178"/>
  </r>
  <r>
    <x v="3"/>
    <x v="1"/>
    <s v="ThinkPad T490s 14&quot; FHD (1920x1080) WVA AG 400N, I5-8265U 1.6G, 16GB Soldered DDR4 2400, 512GB_QLC+32GB_OPTANE_M.2, intel UHD 620, WWAN Upgradable, WiFi, BT, IR&amp;HD Cam, Win 10 Pro64 1,27kg 3y. CI"/>
    <n v="2"/>
    <m/>
    <m/>
    <x v="178"/>
  </r>
  <r>
    <x v="3"/>
    <x v="1"/>
    <s v="ThinkPad T490s 14&quot; FHD (1920x1080) WVA AG 400N, I5-8265U 1.6G, 16GB Soldered DDR4 2400, 512GB_QLC+32GB_OPTANE_M.2, intel UHD 620, WWAN Upgradable, WiFi, BT, IR&amp;HD Cam, Win 10 Pro64 1,27kg 3y. CI"/>
    <n v="1"/>
    <m/>
    <m/>
    <x v="178"/>
  </r>
  <r>
    <x v="3"/>
    <x v="1"/>
    <s v="ThinkPad T490s 14&quot; FHD (1920x1080) WVA AG 400N, I5-8265U 1.6G, 16GB Soldered DDR4 2400, 512GB_QLC+32GB_OPTANE_M.2, intel UHD 620, WWAN Upgradable, WiFi, BT, IR&amp;HD Cam, Win 10 Pro64 1,27kg 3y. CI"/>
    <n v="1"/>
    <m/>
    <m/>
    <x v="178"/>
  </r>
  <r>
    <x v="3"/>
    <x v="1"/>
    <s v="ThinkPad T490s 14&quot; FHD (1920x1080) WVA AG 400N, I5-8265U 1.6G, 16GB Soldered DDR4 2400, 512GB_QLC+32GB_OPTANE_M.2, intel UHD 620, WWAN Upgradable, WiFi, BT, IR&amp;HD Cam, Win 10 Pro64 1,27kg 3y. CI"/>
    <n v="1"/>
    <m/>
    <m/>
    <x v="178"/>
  </r>
  <r>
    <x v="3"/>
    <x v="1"/>
    <s v="ThinkPad T490s 14&quot; FHD (1920x1080) WVA AG 400N, I5-8265U 1.6G, 16GB Soldered DDR4 2400, 512GB_QLC+32GB_OPTANE_M.2, intel UHD 620, WWAN Upgradable, WiFi, BT, IR&amp;HD Cam, Win 10 Pro64 1,27kg 3y. CI"/>
    <n v="3"/>
    <m/>
    <m/>
    <x v="178"/>
  </r>
  <r>
    <x v="3"/>
    <x v="1"/>
    <s v="ThinkPad T495 14&quot; AMD R5 PRO,16GB, Radeon Vega 8, Win 10 Pro"/>
    <n v="1"/>
    <m/>
    <m/>
    <x v="260"/>
  </r>
  <r>
    <x v="3"/>
    <x v="1"/>
    <s v="ThinkPad T495 14&quot; FHD (1920x1080), AMD R5 PRO 3500U, 8GB Soldered + 8GB DDR4 2666 SoDIMM, 256GB SSD M.2, Radeon Vega 8, 4G-LTE, WiFI, BT, TPM, FPR, 65W USB-C, 3CELL 50Wh, Win 10 Pro64-ENG, 3Y OS"/>
    <n v="34"/>
    <m/>
    <m/>
    <x v="260"/>
  </r>
  <r>
    <x v="3"/>
    <x v="1"/>
    <s v="ThinkPad T495 14&quot;FHD (1920x1080), AMD Ryzen 7 PRO 3700U, 16GB_MB, 512GB SSD M.2, Radeon Vega 10, NoWWAN, WiFi, BT, TPM, 65W USB-C, 3Cell 50Wh, Win 10 Pro64-RUS"/>
    <n v="8"/>
    <m/>
    <m/>
    <x v="260"/>
  </r>
  <r>
    <x v="3"/>
    <x v="1"/>
    <s v="ThinkPad T495 14&quot;FHD (1920x1080), AMD Ryzen 7 PRO 3700U, 16GB_MB, 512GB SSD M.2, Radeon Vega 10, NoWWAN, WiFi, BT, TPM, 65W USB-C, 3Cell 50Wh, Win 10 Pro64-RUS"/>
    <n v="9"/>
    <m/>
    <m/>
    <x v="260"/>
  </r>
  <r>
    <x v="3"/>
    <x v="1"/>
    <s v="ThinkPad T495 14&quot;FHD (1920x1080), AMD Ryzen 7 PRO 3700U, 16GB_MB, 512GB SSD M.2, Radeon Vega 10, NoWWAN, WiFi, BT, TPM, 65W USB-C, 3Cell 50Wh, Win 10 Pro64-RUS"/>
    <n v="7"/>
    <m/>
    <m/>
    <x v="260"/>
  </r>
  <r>
    <x v="3"/>
    <x v="1"/>
    <s v="ThinkPad T495 14&quot;FHD (1920x1080), AMD Ryzen 7 PRO 3700U, 16GB_MB, 512GB SSD M.2, Radeon Vega 10, NoWWAN, WiFi, BT, TPM, 65W USB-C, 3Cell 50Wh, Win 10 Pro64-RUS"/>
    <n v="7"/>
    <m/>
    <m/>
    <x v="260"/>
  </r>
  <r>
    <x v="3"/>
    <x v="1"/>
    <s v="ThinkPad T495 14&quot;FHD (1920x1080), AMD Ryzen 7 PRO 3700U, 16GB_MB, 512GB SSD M.2, Radeon Vega 10, NoWWAN, WiFi, BT, TPM, 65W USB-C, 3Cell 50Wh, Win 10 Pro64-RUS"/>
    <n v="3"/>
    <m/>
    <m/>
    <x v="260"/>
  </r>
  <r>
    <x v="3"/>
    <x v="1"/>
    <s v="ThinkPad T495 14&quot;FHD (1920x1080), AMD Ryzen 7 PRO 3700U, 16GB_MB, 512GB SSD M.2, Radeon Vega 10, NoWWAN, WiFi, BT, TPM, 65W USB-C, 3Cell 50Wh, Win 10 Pro64-RUS"/>
    <n v="6"/>
    <m/>
    <m/>
    <x v="260"/>
  </r>
  <r>
    <x v="3"/>
    <x v="1"/>
    <s v="ThinkPad T495 14&quot;FHD (1920x1080), AMD Ryzen 7 PRO 3700U, 16GB_MB, 512GB SSD M.2, Radeon Vega 10, NoWWAN, WiFi, BT, TPM, 65W USB-C, 3Cell 50Wh, Win 10 Pro64-RUS"/>
    <n v="7"/>
    <m/>
    <m/>
    <x v="260"/>
  </r>
  <r>
    <x v="3"/>
    <x v="1"/>
    <s v="ThinkPad T495 14&quot;FHD (1920x1080), AMD Ryzen 7 PRO 3700U, 16GB_MB, 512GB SSD M.2, Radeon Vega 10, NoWWAN, WiFi, BT, TPM, 65W USB-C, 3Cell 50Wh, Win 10 Pro64-RUS"/>
    <n v="7"/>
    <m/>
    <m/>
    <x v="260"/>
  </r>
  <r>
    <x v="3"/>
    <x v="1"/>
    <s v="ThinkPad T495 14&quot;FHD (1920x1080), AMD Ryzen 7 PRO 3700U, 16GB_MB, 512GB SSD M.2, Radeon Vega 10, NoWWAN, WiFi, BT, TPM, 65W USB-C, 3Cell 50Wh, Win 10 Pro64-RUS"/>
    <n v="9"/>
    <m/>
    <m/>
    <x v="260"/>
  </r>
  <r>
    <x v="3"/>
    <x v="1"/>
    <s v="ThinkPad T495 14&quot;FHD (1920x1080), AMD Ryzen 7 PRO 3700U, 16GB_MB, 512GB SSD M.2, Radeon Vega 10, NoWWAN, WiFi, BT, TPM, 65W USB-C, 3Cell 50Wh, Win 10 Pro64-RUS"/>
    <n v="9"/>
    <m/>
    <m/>
    <x v="260"/>
  </r>
  <r>
    <x v="3"/>
    <x v="1"/>
    <s v="ThinkPad T495 14&quot;FHD (1920x1080), AMD Ryzen 7 PRO 3700U, 16GB_MB, 512GB SSD M.2, Radeon Vega 10, NoWWAN, WiFi, BT, TPM, 65W USB-C, 3Cell 50Wh, Win 10 Pro64-RUS"/>
    <n v="6"/>
    <m/>
    <m/>
    <x v="260"/>
  </r>
  <r>
    <x v="3"/>
    <x v="1"/>
    <s v="ThinkPad T495 14&quot;FHD (1920x1080), AMD Ryzen 7 PRO 3700U, 16GB_MB, 512GB SSD M.2, Radeon Vega 10, NoWWAN, WiFi, BT, TPM, 65W USB-C, 3Cell 50Wh, Win 10 Pro64-RUS"/>
    <n v="8"/>
    <m/>
    <m/>
    <x v="260"/>
  </r>
  <r>
    <x v="3"/>
    <x v="1"/>
    <s v="ThinkPad T495 14&quot;FHD (1920x1080), AMD Ryzen 7 PRO 3700U, 16GB_MB, 512GB SSD M.2, Radeon Vega 10, NoWWAN, WiFi, BT, TPM, 65W USB-C, 3Cell 50Wh, Win 10 Pro64-RUS"/>
    <n v="6"/>
    <m/>
    <m/>
    <x v="260"/>
  </r>
  <r>
    <x v="3"/>
    <x v="1"/>
    <s v="ThinkPad T495 14&quot;FHD (1920x1080), AMD Ryzen 7 PRO 3700U, 16GB_MB, 512GB SSD M.2, Radeon Vega 10, NoWWAN, WiFi, BT, TPM, 65W USB-C, 3Cell 50Wh, Win 10 Pro64-RUS"/>
    <n v="5"/>
    <m/>
    <m/>
    <x v="260"/>
  </r>
  <r>
    <x v="3"/>
    <x v="1"/>
    <s v="ThinkPad T495s 14&quot; FHD (1920x1080) IPS AG MT, AMD Ryzen 5 Pro 3500U, 16GB Soldered, 256GB SSD M.2, Radeon Vega 8, WiFi, BT, TPM2, EEC2, 65W USB-C, 3 Cell 57Wh, Win 10 Pro64-Rus"/>
    <n v="2"/>
    <m/>
    <m/>
    <x v="260"/>
  </r>
  <r>
    <x v="3"/>
    <x v="1"/>
    <s v="ThinkPad T495s 14&quot; FHD (1920x1080) IPS, AMD Ryzen 5 Pro 3500U, 8GB DDR4 2666, 256GB SSD M.2, Radeon Vega 8, NoWWAN, WiFi, BT, TPM, EEC, 65W USB-C, 3 Cell 57Wh, Win 10 Pro64-Rus, 3Y Onsite"/>
    <n v="202"/>
    <m/>
    <m/>
    <x v="260"/>
  </r>
  <r>
    <x v="3"/>
    <x v="1"/>
    <s v="ThinkPad T495s 14&quot; FHD (1920x1080) IPS, AMD Ryzen 5 Pro 3500U, 8GB DDR4 2666, 256GB SSD M.2, Radeon Vega 8, NoWWAN, WiFi, BT, TPM, EEC, 65W USB-C, 3 Cell 57Wh, Win 10 Pro64-Rus, 3Y Onsite"/>
    <n v="50"/>
    <m/>
    <m/>
    <x v="260"/>
  </r>
  <r>
    <x v="3"/>
    <x v="1"/>
    <s v="ThinkPad T495s 14&quot; FHD (1920x1080) IPS, AMD Ryzen 5 Pro 3500U, 8GB DDR4 2666, 256GB SSD M.2, Radeon Vega 8, NoWWAN, WiFi, BT, TPM, EEC, 65W USB-C, 3 Cell 57Wh, Win 10 Pro64-Rus, 3Y Onsite"/>
    <n v="15"/>
    <m/>
    <m/>
    <x v="260"/>
  </r>
  <r>
    <x v="3"/>
    <x v="1"/>
    <s v="ThinkPad T495s 14&quot; FHD (1920x1080) IPS, AMD Ryzen 5 Pro 3500U, 8GB DDR4 2666, 256GB SSD M.2, Radeon Vega 8, NoWWAN, WiFi, BT, TPM, EEC, 65W USB-C, 3 Cell 57Wh, Win 10 Pro64-Rus, 3Y Onsite"/>
    <n v="4"/>
    <m/>
    <m/>
    <x v="260"/>
  </r>
  <r>
    <x v="3"/>
    <x v="1"/>
    <s v="ThinkPad T495s 14&quot; FHD (1920x1080) IPS, AMD Ryzen R7 PRO 3700U, 16GB Soldered, 256GB SSD M.2, Radeon Vega 10, NoWWAN, WiFi, BT, TPM, 65W USB-C, 3 Cell 57Wh, Win 10 Pro64-ENG"/>
    <n v="48"/>
    <m/>
    <m/>
    <x v="260"/>
  </r>
  <r>
    <x v="3"/>
    <x v="1"/>
    <s v="ThinkPad T495s 14&quot; FHD (1920x1080) WVA AG 400N, AMD RYZEN_5_PRO_3500U 2.1G, 16GB Soldered DDR4 2666, 256GB SSD M.2, Radeon Vega 8, WWAN Upgradable, WiFi, BT, IR&amp;HD_ Cam, Win 10 Pro64, 3y c.i. 1,33kg"/>
    <n v="1"/>
    <m/>
    <m/>
    <x v="260"/>
  </r>
  <r>
    <x v="3"/>
    <x v="1"/>
    <s v="ThinkPad T495s 14&quot; FHD (1920x1080) WVA AG 400N, AMD RYZEN_5_PRO_3500U 2.1G, 16GB Soldered DDR4 2666, 256GB SSD M.2, Radeon Vega 8, WWAN Upgradable, WiFi, BT, IR&amp;HD_ Cam, Win 10 Pro64, 3y c.i. 1,33kg"/>
    <n v="3"/>
    <m/>
    <m/>
    <x v="260"/>
  </r>
  <r>
    <x v="3"/>
    <x v="1"/>
    <s v="ThinkPad T495s 14&quot; FHD (1920x1080) WVA AG 400N, RYZEN 7 PRO 3700U 2.3G, 16GB Soldered DDR4, 512GB SSD M.2, Radeon Vega  RX Vega 10, WWAN Upgradable, WiFi, BT, IR&amp;HD_ Cam, Win 10 Pro64, 3y c.i. 1,33kg"/>
    <n v="1"/>
    <m/>
    <m/>
    <x v="260"/>
  </r>
  <r>
    <x v="3"/>
    <x v="1"/>
    <s v="ThinkPad T495s 14&quot; FHD (1920x1080) WVA AG 400N, RYZEN 7 PRO 3700U 2.3G, 16GB Soldered DDR4, 512GB SSD M.2, Radeon Vega  RX Vega 10, WWAN Upgradable, WiFi, BT, IR&amp;HD_ Cam, Win 10 Pro64, 3y c.i. 1,33kg"/>
    <n v="1"/>
    <m/>
    <m/>
    <x v="260"/>
  </r>
  <r>
    <x v="3"/>
    <x v="1"/>
    <s v="ThinkPad T495s 14&quot; FHD (1920x1080) WVA AG 400N, RYZEN 7 PRO 3700U 2.3G, 16GB Soldered DDR4, 512GB SSD M.2, Radeon Vega  RX Vega 10, WWAN Upgradable, WiFi, BT, IR&amp;HD_ Cam, Win 10 Pro64, 3y c.i. 1,33kg"/>
    <n v="1"/>
    <m/>
    <m/>
    <x v="260"/>
  </r>
  <r>
    <x v="3"/>
    <x v="1"/>
    <s v="ThinkPad T495s 14&quot; FHD (1920x1080) WVA AG 400N, RYZEN 7 PRO 3700U 2.3G, 16GB Soldered DDR4, 512GB SSD M.2, Radeon Vega  RX Vega 10, WWAN Upgradable, WiFi, BT, IR&amp;HD_ Cam, Win 10 Pro64, 3y c.i. 1,33kg"/>
    <n v="1"/>
    <m/>
    <m/>
    <x v="260"/>
  </r>
  <r>
    <x v="3"/>
    <x v="1"/>
    <s v="ThinkPad T495s 14&quot; FHD (1920x1080) WVA AG 400N, RYZEN 7 PRO 3700U 2.3G, 16GB Soldered DDR4, 512GB SSD M.2, Radeon Vega  RX Vega 10, WWAN Upgradable, WiFi, BT, IR&amp;HD_ Cam, Win 10 Pro64, 3y c.i. 1,33kg"/>
    <n v="1"/>
    <m/>
    <m/>
    <x v="260"/>
  </r>
  <r>
    <x v="3"/>
    <x v="1"/>
    <s v="ThinkPad T495s 14&quot; FHD (1920x1080) WVA AG 400N, RYZEN 7 PRO 3700U 2.3G, 16GB Soldered DDR4, 512GB SSD M.2, Radeon Vega  RX Vega 10, WWAN Upgradable, WiFi, BT, IR&amp;HD_ Cam, Win 10 Pro64, 3y c.i. 1,33kg"/>
    <n v="1"/>
    <m/>
    <m/>
    <x v="260"/>
  </r>
  <r>
    <x v="3"/>
    <x v="1"/>
    <s v="ThinkPad T570 15.6&quot; FHD (1920x1080) WVA, i7-6600U 2.6G, 16GB DDR4 2133MHz, 256GB M.2 SSD, Intel UHD, WWAN Ready, WiFi, BT, TPM, SCR, 6 Cell 48Wh, Win 10 Pro64-Eng, 3Y Onsite NBD, 1.95kg"/>
    <n v="1"/>
    <m/>
    <m/>
    <x v="261"/>
  </r>
  <r>
    <x v="3"/>
    <x v="1"/>
    <s v="ThinkPad T570 15.6&quot; FHD (1920x1080) WVA, i7-6600U 2.6G, 16GB DDR4 2133MHz, 256GB M.2 SSD, Intel UHD, WWAN Ready, WiFi, BT, TPM, SCR, 6 Cell 48Wh, Win 10 Pro64-Eng, 3Y Onsite NBD, 1.95kg"/>
    <n v="1"/>
    <m/>
    <m/>
    <x v="261"/>
  </r>
  <r>
    <x v="3"/>
    <x v="1"/>
    <s v="ThinkPad T570 15.6&quot; FHD (1920x1080) WVA, i7-6600U 2.6G, 16GB DDR4 2133MHz, 256GB M.2 SSD, Intel UHD, WWAN Ready, WiFi, BT, TPM, SCR, 6 Cell 48Wh, Win 10 Pro64-Eng, 3Y Onsite NBD, 1.95kg"/>
    <n v="1"/>
    <m/>
    <m/>
    <x v="261"/>
  </r>
  <r>
    <x v="3"/>
    <x v="1"/>
    <s v="ThinkPad T570 15.6&quot; FHD (1920x1080) WVA, i7-6600U 2.6G, 16GB DDR4 2133MHz, 256GB M.2 SSD, Intel UHD, WWAN Ready, WiFi, BT, TPM, SCR, 6 Cell 48Wh, Win 10 Pro64-Eng, 3Y Onsite NBD, 1.95kg"/>
    <n v="1"/>
    <m/>
    <m/>
    <x v="261"/>
  </r>
  <r>
    <x v="3"/>
    <x v="1"/>
    <s v="ThinkPad T590 15.6&quot; FHD (1920x1080) WVA AG 250N, I5-8265U 1.6G, 8GB DDR4 , 512GB SSD M.2, NV MX250 2GB G5, 4G-LTE, WiFi, BT, 720P HD Cam, 3cell  Win 10 Pro64 3y. Carry in, 1.75kg"/>
    <n v="1"/>
    <m/>
    <m/>
    <x v="179"/>
  </r>
  <r>
    <x v="3"/>
    <x v="1"/>
    <s v="ThinkPad T590 15.6&quot; FHD (1920x1080) WVA AG 250N, I5-8265U 1.6G, 8GB DDR4 , 512GB SSD M.2, NV MX250 2GB G5, 4G-LTE, WiFi, BT, 720P HD Cam, 3cell  Win 10 Pro64 3y. Carry in, 1.75kg"/>
    <n v="6"/>
    <m/>
    <m/>
    <x v="179"/>
  </r>
  <r>
    <x v="3"/>
    <x v="1"/>
    <s v="ThinkPad T590 15.6&quot; FHD (1920x1080) WVA AG 250N, I5-8265U 1.6G, 8GB DDR4 , 512GB SSD M.2, NV MX250 2GB G5, 4G-LTE, WiFi, BT, 720P HD Cam, 3cell  Win 10 Pro64 3y. Carry in, 1.75kg"/>
    <n v="1"/>
    <m/>
    <m/>
    <x v="179"/>
  </r>
  <r>
    <x v="3"/>
    <x v="1"/>
    <s v="ThinkPad T590 15.6&quot; FHD (1920x1080) WVA AG 250N, I5-8265U 1.6G, 8GB DDR4 , 512GB SSD M.2, NV MX250 2GB G5, 4G-LTE, WiFi, BT, 720P HD Cam, 3cell  Win 10 Pro64 3y. Carry in, 1.75kg"/>
    <n v="3"/>
    <m/>
    <m/>
    <x v="179"/>
  </r>
  <r>
    <x v="3"/>
    <x v="1"/>
    <s v="ThinkPad T590 15.6&quot; FHD (1920x1080) WVA AG 250N, I5-8265U 1.6G, 8GB DDR4 , 512GB SSD M.2, NV MX250 2GB G5, 4G-LTE, WiFi, BT, 720P HD Cam, 3cell  Win 10 Pro64 3y. Carry in, 1.75kg"/>
    <n v="1"/>
    <m/>
    <m/>
    <x v="179"/>
  </r>
  <r>
    <x v="3"/>
    <x v="1"/>
    <s v="ThinkPad T590 15.6&quot; FHD (1920x1080) WVA AG 250N, I5-8265U 1.6G, 8GB DDR4 , 512GB SSD M.2, NV MX250 2GB G5, 4G-LTE, WiFi, BT, 720P HD Cam, 3cell  Win 10 Pro64 3y. Carry in, 1.75kg"/>
    <n v="1"/>
    <m/>
    <m/>
    <x v="179"/>
  </r>
  <r>
    <x v="3"/>
    <x v="1"/>
    <s v="ThinkPad T590 15.6&quot; UHD (3840x2160) WVA AG, I7-8565U 1.8G, 8GB Soldered DDR4-2400 + 8GB SO-DIMM DDR4-2400,512GB SSD M.2,NV MX250 2GB G5,4G-LTE,WiFi,BT, IR Cam, 3cell Win 10 Pro64 3y. Carry in, 1.75kg"/>
    <n v="1"/>
    <m/>
    <m/>
    <x v="179"/>
  </r>
  <r>
    <x v="3"/>
    <x v="1"/>
    <s v="ThinkPad Ultrabook X1 Carbon Gen7 14.0&quot; WQHD (2560 x 1440) IPS AG, i7 8565U 1,8G, 16GB, 512GB SSD, Intel UHD 620,WWAN DUMMY, NoODD,WiFi,TPM,BT,FPR,3cell,Cam, Win10 Pro, 3Y CI, 1.13kg"/>
    <n v="1"/>
    <m/>
    <m/>
    <x v="182"/>
  </r>
  <r>
    <x v="3"/>
    <x v="1"/>
    <s v="ThinkPad X1 YOGA Gen 4 14&quot; TOUCH FHD(1920x1080) WVA 400nit, I5-8265U(1,6 GHz),16GB LPDDR3,512GB +32GB_OPTANE SSD, Intel HD 620,NoODD, noWWAN,FPR,WiFi,BT,4cell,PenPRO,Win 10 PRO 64, Gray, 1,36 Kg,3y.Ca"/>
    <n v="1"/>
    <m/>
    <m/>
    <x v="183"/>
  </r>
  <r>
    <x v="3"/>
    <x v="1"/>
    <s v="ThinkPad X1 YOGA Gen 4 14&quot; TOUCH FHD(1920x1080) WVA 400nit, I5-8265U(1,6 GHz),16GB LPDDR3,512GB +32GB_OPTANE SSD, Intel HD 620,NoODD, noWWAN,FPR,WiFi,BT,4cell,PenPRO,Win 10 PRO 64, Gray, 1,36 Kg,3y.Ca"/>
    <n v="2"/>
    <m/>
    <m/>
    <x v="183"/>
  </r>
  <r>
    <x v="3"/>
    <x v="1"/>
    <s v="ThinkPad X1 YOGA Gen 4 14&quot; TOUCH FHD(1920x1080) WVA EPF, I5-8265U(1,6 GHz),16GB LPDDR3,512GB SSD, Intel HD 620,NoODD, 4G LTE,FPR,WiFi,BT,4cell, PenPRO,Win 10 PRO 64, Gray, 1,36 Kg,3y.Carry in"/>
    <n v="1"/>
    <m/>
    <m/>
    <x v="183"/>
  </r>
  <r>
    <x v="3"/>
    <x v="1"/>
    <s v="ThinkPad X1 YOGA Gen 4 14&quot; TOUCH FHD(1920х1080) WVA, I5-8265U(1,6 GHz),8GB LPDDR3,256GB SSD, Intel HD 620,NoODD,4G-LTE,FPR,WiFi,BT,4cell, PenPRO,Win 10 PRO 64, Gray, 1,36 Kg, 3y.Carry in"/>
    <n v="1"/>
    <m/>
    <m/>
    <x v="183"/>
  </r>
  <r>
    <x v="3"/>
    <x v="1"/>
    <s v="ThinkPad X1 YOGA Gen 4 14&quot; TOUCH UHD(3840x2160) WVA, I7-8565U(1,8GHz),16GB LPDDR3,1TB SSD, Intel HD 620,NoODD,4G-LTE,FPR,WiFi,BT,4cell, PenPRO,Win 10 PRO 64, Gray, 1,36 Kg,3y.Carry in"/>
    <n v="1"/>
    <m/>
    <m/>
    <x v="183"/>
  </r>
  <r>
    <x v="3"/>
    <x v="1"/>
    <s v="ThinkPad X1 YOGA Gen 4 14&quot; TOUCH UHD(3840x2160) WVA, I7-8565U(1,8GHz),16GB LPDDR3,1TB SSD, Intel HD 620,NoODD,4G-LTE,FPR,WiFi,BT,4cell, PenPRO,Win 10 PRO 64, Gray, 1,36 Kg,3y.Carry in"/>
    <n v="1"/>
    <m/>
    <m/>
    <x v="183"/>
  </r>
  <r>
    <x v="3"/>
    <x v="1"/>
    <s v="ThinkPad X1 YOGA Gen 4 14&quot; TOUCH WQHD(2560x1440) WVA, I7-8565U(1,8GHz),16GB LPDDR3,512GB SSD, Intel HD 620,NoODD,4G-LTE,FPR,WiFi,BT,4cell, PenPRO,Win 10 PRO 64, Gray, 1,36 Kg,3y.Carry in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390 13.3 FHD (1920x1080) Touch IPS, i5-8365U, 16GB, 256GB SSD M.2, Intel UHD, NoWWAN, WiFi, BT, TPM, FPR, NFC, 65W USB-C, 6Cell 48Wh, Win 10 Pro64-RUS, 3YR Onsite"/>
    <n v="1"/>
    <m/>
    <m/>
    <x v="262"/>
  </r>
  <r>
    <x v="3"/>
    <x v="1"/>
    <s v="ThinkPad X390 13.3 HD (1366 x 768) TN AG, i5-8265U, 8GB DDR4 2400, 256GB SSD M.2., intel UHD, NoWWAN, WiFi, BT, TPM, 65W AC, 6 Cell 48Wh Int., Win 10 Pro64-Rus, 3YR Onsite"/>
    <n v="30"/>
    <m/>
    <m/>
    <x v="181"/>
  </r>
  <r>
    <x v="3"/>
    <x v="1"/>
    <s v="ThinkPad X390 13.3&quot; FHD (1920x1080) WVA AG 300N, I5-8265U 1.6G, 8GB DDR4 2400, 256GB SSD M.2, Intel UHD 620, 4G-LTE, WiFi, BT, 720P HD Cam, 3cell  Win 10 Pro64 3y. Carry in, 1.22kg"/>
    <n v="1"/>
    <m/>
    <m/>
    <x v="181"/>
  </r>
  <r>
    <x v="3"/>
    <x v="1"/>
    <s v="ThinkPad X390 13.3&quot; FHD (1920x1080) WVA AG 300N, I5-8265U 1.6G, 8GB DDR4 2400, 256GB SSD M.2, Intel UHD 620, 4G-LTE, WiFi, BT, 720P HD Cam, 3cell  Win 10 Pro64 3y. Carry in, 1.22kg"/>
    <n v="3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1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5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1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9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2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1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2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1"/>
    <m/>
    <m/>
    <x v="181"/>
  </r>
  <r>
    <x v="3"/>
    <x v="1"/>
    <s v="ThinkPad X395 13.3&quot; FHD (1920x1080) IPS, AMD Ryzen 5 Pro 3500U, 8GB DDR4 2666, 256GB SSD M.2, Radeon Vega 8, NoWWAN, WiFi, BT, TPM, EEC2, 65W USB-C, 6 Cell 48Wh, Win 10 Pro64-Rus, 3YR Carry-in"/>
    <n v="25"/>
    <m/>
    <m/>
    <x v="263"/>
  </r>
  <r>
    <x v="3"/>
    <x v="1"/>
    <s v="ThinkPad X395 13.3&quot; FHD (1920x1080) WVA AG 300N, AMD RYZEN_5_PRO_3500U 2.1G, 8GB DDR4 2666, 256GB SSD M.2, Radeon Vega 8, NoWWAN, WiFi, BT, 720P HD Cam, Win 10 Pro64, 1,28 kg, 3y carry in"/>
    <n v="1"/>
    <m/>
    <m/>
    <x v="263"/>
  </r>
  <r>
    <x v="3"/>
    <x v="1"/>
    <s v="ThinkPad X395 13.3&quot; FHD (1920x1080) WVA AG 300N, AMD RYZEN_7_PRO_3700U 2.3G, 16GB Soldered, 512GB SSD M.2, Radeon Vega 8, WWAN Upgradable, WiFi, BT, IR&amp;HD Cam, Win 10 Pro64, 1,28 kg, 3y carry in"/>
    <n v="1"/>
    <m/>
    <m/>
    <x v="263"/>
  </r>
  <r>
    <x v="3"/>
    <x v="1"/>
    <s v="ThinkPad X395 13.3&quot; FHD (1920x1080) WVA AG 300N, AMD RYZEN_7_PRO_3700U 2.3G, 16GB Soldered, 512GB SSD M.2, Radeon Vega 8, WWAN Upgradable, WiFi, BT, IR&amp;HD Cam, Win 10 Pro64, 1,28 kg, 3y carry in"/>
    <n v="1"/>
    <m/>
    <m/>
    <x v="263"/>
  </r>
  <r>
    <x v="4"/>
    <x v="0"/>
    <s v="ACER Aspire (БО) A315-41-R270 AMD Ryzen 7 2700U/6GB/256GB SSD/noODD/15.6&quot; FHD/RX Vega 10/WiFi+BT/Win10/black"/>
    <n v="2"/>
    <m/>
    <m/>
    <x v="264"/>
  </r>
  <r>
    <x v="4"/>
    <x v="0"/>
    <s v="ACER Aspire (БО) A315-41-R270 AMD Ryzen 7 2700U/6GB/256GB SSD/noODD/15.6&quot; FHD/RX Vega 10/WiFi+BT/Win10/black"/>
    <n v="1"/>
    <m/>
    <m/>
    <x v="264"/>
  </r>
  <r>
    <x v="4"/>
    <x v="0"/>
    <s v="ACER Aspire (БО) A315-41-R270 AMD Ryzen 7 2700U/6GB/256GB SSD/noODD/15.6&quot; FHD/RX Vega 10/WiFi+BT/Win10/black"/>
    <n v="1"/>
    <m/>
    <m/>
    <x v="264"/>
  </r>
  <r>
    <x v="4"/>
    <x v="0"/>
    <s v="ACER Aspire (БО) A315-41-R270 AMD Ryzen 7 2700U/6GB/256GB SSD/noODD/15.6&quot; FHD/RX Vega 10/WiFi+BT/Win10/black"/>
    <n v="1"/>
    <m/>
    <m/>
    <x v="264"/>
  </r>
  <r>
    <x v="4"/>
    <x v="0"/>
    <s v="ACER Aspire (БО) A315-41-R270 AMD Ryzen 7 2700U/6GB/256GB SSD/noODD/15.6&quot; FHD/RX Vega 10/WiFi+BT/Win10/black"/>
    <n v="1"/>
    <m/>
    <m/>
    <x v="264"/>
  </r>
  <r>
    <x v="4"/>
    <x v="0"/>
    <s v="ACER Aspire (БО) A315-41-R270 AMD Ryzen 7 2700U/6GB/256GB SSD/noODD/15.6&quot; FHD/RX Vega 10/WiFi+BT/Win10/black"/>
    <n v="1"/>
    <m/>
    <m/>
    <x v="264"/>
  </r>
  <r>
    <x v="4"/>
    <x v="0"/>
    <s v="ACER Aspire (БО) A315-42G-R2K8 AMD Athlon 300U/4GB/500GB/15.6&quot; FHD/AMD Radeon R540X/WiFi+BT/Win10/black"/>
    <n v="1"/>
    <m/>
    <m/>
    <x v="12"/>
  </r>
  <r>
    <x v="4"/>
    <x v="0"/>
    <s v="ACER Aspire (БО) A315-42G-R47B AMD Ryzen 3 3200U/4GB/512GB SSD/noODD/15.6&quot; FHD/R540X 2GB/Linux/black"/>
    <n v="1"/>
    <m/>
    <m/>
    <x v="12"/>
  </r>
  <r>
    <x v="4"/>
    <x v="0"/>
    <s v="ACER Aspire (БО) A315-42G-R47B AMD Ryzen 3 3200U/4GB/512GB SSD/noODD/15.6&quot; FHD/R540X 2GB/Linux/black"/>
    <n v="5"/>
    <m/>
    <m/>
    <x v="12"/>
  </r>
  <r>
    <x v="4"/>
    <x v="0"/>
    <s v="ACER Aspire (БО) A315-42G-R47B AMD Ryzen 3 3200U/4GB/512GB SSD/noODD/15.6&quot; FHD/R540X 2GB/Linux/black"/>
    <n v="2"/>
    <m/>
    <m/>
    <x v="12"/>
  </r>
  <r>
    <x v="4"/>
    <x v="0"/>
    <s v="ACER Aspire (БО) A315-42G-R47B AMD Ryzen 3 3200U/4GB/512GB SSD/noODD/15.6&quot; FHD/R540X 2GB/Linux/black"/>
    <n v="1"/>
    <m/>
    <m/>
    <x v="12"/>
  </r>
  <r>
    <x v="4"/>
    <x v="0"/>
    <s v="ACER Aspire (БО) A315-42G-R47B AMD Ryzen 3 3200U/4GB/512GB SSD/noODD/15.6&quot; FHD/R540X 2GB/Linux/black"/>
    <n v="1"/>
    <m/>
    <m/>
    <x v="12"/>
  </r>
  <r>
    <x v="4"/>
    <x v="0"/>
    <s v="ACER Aspire (БО) A315-42G-R47B AMD Ryzen 3 3200U/4GB/512GB SSD/noODD/15.6&quot; FHD/R540X 2GB/Linux/black"/>
    <n v="1"/>
    <m/>
    <m/>
    <x v="12"/>
  </r>
  <r>
    <x v="4"/>
    <x v="0"/>
    <s v="ACER Aspire (БО) A315-42G-R47B AMD Ryzen 3 3200U/4GB/512GB SSD/noODD/15.6&quot; FHD/R540X 2GB/Linux/black"/>
    <n v="5"/>
    <m/>
    <m/>
    <x v="12"/>
  </r>
  <r>
    <x v="4"/>
    <x v="0"/>
    <s v="ACER Aspire (БО) A315-42G-R47B AMD Ryzen 3 3200U/4GB/512GB SSD/noODD/15.6&quot; FHD/R540X 2GB/Linux/black"/>
    <n v="2"/>
    <m/>
    <m/>
    <x v="12"/>
  </r>
  <r>
    <x v="4"/>
    <x v="0"/>
    <s v="ACER Aspire (БО) A315-42G-R47B AMD Ryzen 3 3200U/4GB/512GB SSD/noODD/15.6&quot; FHD/R540X 2GB/Linux/black"/>
    <n v="4"/>
    <m/>
    <m/>
    <x v="12"/>
  </r>
  <r>
    <x v="4"/>
    <x v="0"/>
    <s v="ACER Aspire (БО) A315-42G-R6EF AMD Ryzen 3 3200U/8GB/512GB SSD/noODD/15.6&quot; FHD/R540X 2GB/Linux/black"/>
    <n v="1"/>
    <m/>
    <m/>
    <x v="12"/>
  </r>
  <r>
    <x v="4"/>
    <x v="0"/>
    <s v="ACER Aspire (БО) A315-42G-R6EF AMD Ryzen 3 3200U/8GB/512GB SSD/noODD/15.6&quot; FHD/R540X 2GB/Linux/black"/>
    <n v="1"/>
    <m/>
    <m/>
    <x v="12"/>
  </r>
  <r>
    <x v="4"/>
    <x v="0"/>
    <s v="ACER Aspire (БО) A315-42G-R6EF AMD Ryzen 3 3200U/8GB/512GB SSD/noODD/15.6&quot; FHD/R540X 2GB/Linux/black"/>
    <n v="2"/>
    <m/>
    <m/>
    <x v="12"/>
  </r>
  <r>
    <x v="4"/>
    <x v="0"/>
    <s v="ACER Aspire (БО) A315-42G-R6EF AMD Ryzen 3 3200U/8GB/512GB SSD/noODD/15.6&quot; FHD/R540X 2GB/Linux/black"/>
    <n v="1"/>
    <m/>
    <m/>
    <x v="12"/>
  </r>
  <r>
    <x v="4"/>
    <x v="0"/>
    <s v="ACER Aspire (БО) A315-42G-R6EF AMD Ryzen 3 3200U/8GB/512GB SSD/noODD/15.6&quot; FHD/R540X 2GB/Linux/black"/>
    <n v="2"/>
    <m/>
    <m/>
    <x v="12"/>
  </r>
  <r>
    <x v="4"/>
    <x v="0"/>
    <s v="ACER Aspire (БО) A315-42G-R6EF AMD Ryzen 3 3200U/8GB/512GB SSD/noODD/15.6&quot; FHD/R540X 2GB/Linux/black"/>
    <n v="1"/>
    <m/>
    <m/>
    <x v="12"/>
  </r>
  <r>
    <x v="4"/>
    <x v="0"/>
    <s v="ACER Aspire (БО) A315-42G-R6EF AMD Ryzen 3 3200U/8GB/512GB SSD/noODD/15.6&quot; FHD/R540X 2GB/Linux/black"/>
    <n v="1"/>
    <m/>
    <m/>
    <x v="12"/>
  </r>
  <r>
    <x v="4"/>
    <x v="0"/>
    <s v="ACER Aspire (БО) A315-42G-R6EF AMD Ryzen 3 3200U/8GB/512GB SSD/noODD/15.6&quot; FHD/R540X 2GB/Linux/black"/>
    <n v="1"/>
    <m/>
    <m/>
    <x v="12"/>
  </r>
  <r>
    <x v="4"/>
    <x v="0"/>
    <s v="ACER Aspire (БО) A315-42G-R6EF AMD Ryzen 3 3200U/8GB/512GB SSD/noODD/15.6&quot; FHD/R540X 2GB/Linux/black"/>
    <n v="2"/>
    <m/>
    <m/>
    <x v="12"/>
  </r>
  <r>
    <x v="4"/>
    <x v="0"/>
    <s v="ACER Aspire (БО) A315-42G-R76Y AMD Athlon 300U/4GB/128GB/15.6&quot; FHD/AMD Radeon R540X/WiFi+BT/Win10/black"/>
    <n v="1"/>
    <m/>
    <m/>
    <x v="12"/>
  </r>
  <r>
    <x v="4"/>
    <x v="0"/>
    <s v="ACER Aspire (БО) A315-42-R0MN AMD Ryzen 5 3500U/8GB/512GB SSD/noODD/15.6&quot; FHD/Vega 8/Linux/black"/>
    <n v="1"/>
    <m/>
    <m/>
    <x v="13"/>
  </r>
  <r>
    <x v="4"/>
    <x v="0"/>
    <s v="ACER Aspire (БО) A315-42-R0MN AMD Ryzen 5 3500U/8GB/512GB SSD/noODD/15.6&quot; FHD/Vega 8/Linux/black"/>
    <n v="1"/>
    <m/>
    <m/>
    <x v="13"/>
  </r>
  <r>
    <x v="4"/>
    <x v="0"/>
    <s v="ACER Aspire (БО) A315-42-R0MN AMD Ryzen 5 3500U/8GB/512GB SSD/noODD/15.6&quot; FHD/Vega 8/Linux/black"/>
    <n v="1"/>
    <m/>
    <m/>
    <x v="13"/>
  </r>
  <r>
    <x v="4"/>
    <x v="0"/>
    <s v="ACER Aspire (БО) A315-42-R0MN AMD Ryzen 5 3500U/8GB/512GB SSD/noODD/15.6&quot; FHD/Vega 8/Linux/black"/>
    <n v="2"/>
    <m/>
    <m/>
    <x v="13"/>
  </r>
  <r>
    <x v="4"/>
    <x v="0"/>
    <s v="ACER Aspire (БО) A315-42-R0MN AMD Ryzen 5 3500U/8GB/512GB SSD/noODD/15.6&quot; FHD/Vega 8/Linux/black"/>
    <n v="1"/>
    <m/>
    <m/>
    <x v="13"/>
  </r>
  <r>
    <x v="4"/>
    <x v="0"/>
    <s v="ACER Aspire (БО) A315-42-R0MN AMD Ryzen 5 3500U/8GB/512GB SSD/noODD/15.6&quot; FHD/Vega 8/Linux/black"/>
    <n v="2"/>
    <m/>
    <m/>
    <x v="13"/>
  </r>
  <r>
    <x v="4"/>
    <x v="0"/>
    <s v="ACER Aspire (БО) A315-42-R0MN AMD Ryzen 5 3500U/8GB/512GB SSD/noODD/15.6&quot; FHD/Vega 8/Linux/black"/>
    <n v="1"/>
    <m/>
    <m/>
    <x v="13"/>
  </r>
  <r>
    <x v="4"/>
    <x v="0"/>
    <s v="ACER Aspire (БО) A315-42-R0MN AMD Ryzen 5 3500U/8GB/512GB SSD/noODD/15.6&quot; FHD/Vega 8/Linux/black"/>
    <n v="1"/>
    <m/>
    <m/>
    <x v="13"/>
  </r>
  <r>
    <x v="4"/>
    <x v="0"/>
    <s v="ACER Aspire (БО) A315-42-R0MN AMD Ryzen 5 3500U/8GB/512GB SSD/noODD/15.6&quot; FHD/Vega 8/Linux/black"/>
    <n v="1"/>
    <m/>
    <m/>
    <x v="13"/>
  </r>
  <r>
    <x v="4"/>
    <x v="0"/>
    <s v="ACER Aspire (БО) A315-42-R1MX AMD Ryzen 5 3500U/8Gb/256Gb SSD/noODD/15.6&quot; FHD/Vega 8/Linux/black"/>
    <n v="3"/>
    <m/>
    <m/>
    <x v="13"/>
  </r>
  <r>
    <x v="4"/>
    <x v="0"/>
    <s v="ACER Aspire (БО) A315-42-R4PU AMD Ryzen 3 3200U/4GB/1Tb+128GB SSD/noODD/15.6&quot; FHD/Vega 3/Linux/black"/>
    <n v="1"/>
    <m/>
    <m/>
    <x v="13"/>
  </r>
  <r>
    <x v="4"/>
    <x v="0"/>
    <s v="ACER Aspire (БО) A315-42-R4PU AMD Ryzen 3 3200U/4GB/1Tb+128GB SSD/noODD/15.6&quot; FHD/Vega 3/Linux/black"/>
    <n v="1"/>
    <m/>
    <m/>
    <x v="13"/>
  </r>
  <r>
    <x v="4"/>
    <x v="0"/>
    <s v="ACER Aspire (БО) A315-42-R52Y AMD Ryzen 3 3200U/4GB/500GB/noODD/15.6&quot; FHD/Vega 3/Win10/black"/>
    <n v="1"/>
    <m/>
    <m/>
    <x v="13"/>
  </r>
  <r>
    <x v="4"/>
    <x v="0"/>
    <s v="ACER Aspire (БО) A315-42-R6DY AMD Ryzen 3 3200U/8GB/512GB SSD/noODD/15.6&quot; FHD/Vega 3/Win10/black"/>
    <n v="1"/>
    <m/>
    <m/>
    <x v="13"/>
  </r>
  <r>
    <x v="4"/>
    <x v="0"/>
    <s v="ACER Aspire (БО) A315-42-R6DY AMD Ryzen 3 3200U/8GB/512GB SSD/noODD/15.6&quot; FHD/Vega 3/Win10/black"/>
    <n v="2"/>
    <m/>
    <m/>
    <x v="13"/>
  </r>
  <r>
    <x v="4"/>
    <x v="0"/>
    <s v="ACER Aspire (БО) A315-42-R6DY AMD Ryzen 3 3200U/8GB/512GB SSD/noODD/15.6&quot; FHD/Vega 3/Win10/black"/>
    <n v="1"/>
    <m/>
    <m/>
    <x v="13"/>
  </r>
  <r>
    <x v="4"/>
    <x v="0"/>
    <s v="ACER Aspire (БО) A315-42-R6DY AMD Ryzen 3 3200U/8GB/512GB SSD/noODD/15.6&quot; FHD/Vega 3/Win10/black"/>
    <n v="1"/>
    <m/>
    <m/>
    <x v="13"/>
  </r>
  <r>
    <x v="4"/>
    <x v="0"/>
    <s v="ACER Aspire (БО) A315-42-R6DY AMD Ryzen 3 3200U/8GB/512GB SSD/noODD/15.6&quot; FHD/Vega 3/Win10/black"/>
    <n v="3"/>
    <m/>
    <m/>
    <x v="13"/>
  </r>
  <r>
    <x v="4"/>
    <x v="0"/>
    <s v="ACER Aspire (БО) A315-42-R6DY AMD Ryzen 3 3200U/8GB/512GB SSD/noODD/15.6&quot; FHD/Vega 3/Win10/black"/>
    <n v="1"/>
    <m/>
    <m/>
    <x v="13"/>
  </r>
  <r>
    <x v="4"/>
    <x v="0"/>
    <s v="ACER Aspire (БО) A315-42-R6DY AMD Ryzen 3 3200U/8GB/512GB SSD/noODD/15.6&quot; FHD/Vega 3/Win10/black"/>
    <n v="1"/>
    <m/>
    <m/>
    <x v="13"/>
  </r>
  <r>
    <x v="4"/>
    <x v="0"/>
    <s v="ACER Aspire (БО) A315-42-R6DY AMD Ryzen 3 3200U/8GB/512GB SSD/noODD/15.6&quot; FHD/Vega 3/Win10/black"/>
    <n v="2"/>
    <m/>
    <m/>
    <x v="13"/>
  </r>
  <r>
    <x v="4"/>
    <x v="0"/>
    <s v="ACER Aspire (БО) A315-42-R6DY AMD Ryzen 3 3200U/8GB/512GB SSD/noODD/15.6&quot; FHD/Vega 3/Win10/black"/>
    <n v="2"/>
    <m/>
    <m/>
    <x v="13"/>
  </r>
  <r>
    <x v="4"/>
    <x v="0"/>
    <s v="ACER Aspire (БО) A315-42-R6E7 AMD Ryzen 7 3700U/8GB/1TB SSD/noODD/15.6&quot; FHD/AMD Radeon RX Vega 10/WiFi+BT/Linux/black"/>
    <n v="1"/>
    <m/>
    <m/>
    <x v="13"/>
  </r>
  <r>
    <x v="4"/>
    <x v="0"/>
    <s v="ACER Aspire (БО) A315-42-R6E7 AMD Ryzen 7 3700U/8GB/1TB SSD/noODD/15.6&quot; FHD/AMD Radeon RX Vega 10/WiFi+BT/Linux/black"/>
    <n v="1"/>
    <m/>
    <m/>
    <x v="13"/>
  </r>
  <r>
    <x v="4"/>
    <x v="0"/>
    <s v="ACER Aspire (БО) A315-42-R6E7 AMD Ryzen 7 3700U/8GB/1TB SSD/noODD/15.6&quot; FHD/AMD Radeon RX Vega 10/WiFi+BT/Linux/black"/>
    <n v="1"/>
    <m/>
    <m/>
    <x v="13"/>
  </r>
  <r>
    <x v="4"/>
    <x v="0"/>
    <s v="ACER Aspire (БО) A315-42-R6E7 AMD Ryzen 7 3700U/8GB/1TB SSD/noODD/15.6&quot; FHD/AMD Radeon RX Vega 10/WiFi+BT/Linux/black"/>
    <n v="1"/>
    <m/>
    <m/>
    <x v="13"/>
  </r>
  <r>
    <x v="4"/>
    <x v="0"/>
    <s v="ACER Aspire (БО) A315-42-R6E7 AMD Ryzen 7 3700U/8GB/1TB SSD/noODD/15.6&quot; FHD/AMD Radeon RX Vega 10/WiFi+BT/Linux/black"/>
    <n v="5"/>
    <m/>
    <m/>
    <x v="13"/>
  </r>
  <r>
    <x v="4"/>
    <x v="0"/>
    <s v="ACER Aspire (БО) A315-42-R6E7 AMD Ryzen 7 3700U/8GB/1TB SSD/noODD/15.6&quot; FHD/AMD Radeon RX Vega 10/WiFi+BT/Linux/black"/>
    <n v="6"/>
    <m/>
    <m/>
    <x v="13"/>
  </r>
  <r>
    <x v="4"/>
    <x v="0"/>
    <s v="ACER Aspire (БО) A315-42-R8AX AMD Ryzen 5 3500U/4Gb/256Gb SSD/noODD/15.6&quot; FHD/Vega 8/Win10/black"/>
    <n v="1"/>
    <m/>
    <m/>
    <x v="13"/>
  </r>
  <r>
    <x v="4"/>
    <x v="0"/>
    <s v="ACER Aspire (БО) A315-42-R8AX AMD Ryzen 5 3500U/4Gb/256Gb SSD/noODD/15.6&quot; FHD/Vega 8/Win10/black"/>
    <n v="3"/>
    <m/>
    <m/>
    <x v="13"/>
  </r>
  <r>
    <x v="4"/>
    <x v="0"/>
    <s v="ACER Aspire (БО) A315-42-R8AX AMD Ryzen 5 3500U/4Gb/256Gb SSD/noODD/15.6&quot; FHD/Vega 8/Win10/black"/>
    <n v="1"/>
    <m/>
    <m/>
    <x v="13"/>
  </r>
  <r>
    <x v="4"/>
    <x v="0"/>
    <s v="ACER Aspire (БО) A315-42-R8AX AMD Ryzen 5 3500U/4Gb/256Gb SSD/noODD/15.6&quot; FHD/Vega 8/Win10/black"/>
    <n v="1"/>
    <m/>
    <m/>
    <x v="13"/>
  </r>
  <r>
    <x v="4"/>
    <x v="0"/>
    <s v="ACER Aspire (БО) A315-42-R8AX AMD Ryzen 5 3500U/4Gb/256Gb SSD/noODD/15.6&quot; FHD/Vega 8/Win10/black"/>
    <n v="1"/>
    <m/>
    <m/>
    <x v="13"/>
  </r>
  <r>
    <x v="4"/>
    <x v="0"/>
    <s v="ACER Aspire (БО) A315-42-R8AX AMD Ryzen 5 3500U/4Gb/256Gb SSD/noODD/15.6&quot; FHD/Vega 8/Win10/black"/>
    <n v="1"/>
    <m/>
    <m/>
    <x v="13"/>
  </r>
  <r>
    <x v="4"/>
    <x v="0"/>
    <s v="ACER Aspire (БО) A315-42-R8AX AMD Ryzen 5 3500U/4Gb/256Gb SSD/noODD/15.6&quot; FHD/Vega 8/Win10/black"/>
    <n v="1"/>
    <m/>
    <m/>
    <x v="13"/>
  </r>
  <r>
    <x v="4"/>
    <x v="0"/>
    <s v="ACER Aspire (БО) A315-42-R9LB AMD Ryzen 3 3200U/8GB/1Tb+256GB SSD/noODD/15.6&quot; FHD/Vega 3/Linux/black"/>
    <n v="1"/>
    <m/>
    <m/>
    <x v="13"/>
  </r>
  <r>
    <x v="4"/>
    <x v="0"/>
    <s v="ACER Aspire (БО) A315-42-R9P8 AMD Ryzen 5 3500U/4GB/1TB HDD/noODD/15.6&quot; FHD/Vega 8/WiFi+BT/Win10/black"/>
    <n v="1"/>
    <m/>
    <m/>
    <x v="13"/>
  </r>
  <r>
    <x v="4"/>
    <x v="0"/>
    <s v="ACER Aspire (БО) A315-42-R9P8 AMD Ryzen 5 3500U/4GB/1TB HDD/noODD/15.6&quot; FHD/Vega 8/WiFi+BT/Win10/black"/>
    <n v="5"/>
    <m/>
    <m/>
    <x v="13"/>
  </r>
  <r>
    <x v="4"/>
    <x v="0"/>
    <s v="ACER Aspire (БО) A315-42-R9P8 AMD Ryzen 5 3500U/4GB/1TB HDD/noODD/15.6&quot; FHD/Vega 8/WiFi+BT/Win10/black"/>
    <n v="1"/>
    <m/>
    <m/>
    <x v="13"/>
  </r>
  <r>
    <x v="4"/>
    <x v="0"/>
    <s v="ACER Extensa (БО) EX215-21-439U AMD A4 9120e/4GB/128GB SSD/noODD/Radeon R3/WiFi+BT/Linux/black"/>
    <n v="1"/>
    <m/>
    <m/>
    <x v="6"/>
  </r>
  <r>
    <x v="4"/>
    <x v="0"/>
    <s v="ACER Extensa (БО) EX215-21-439U AMD A4 9120e/4GB/128GB SSD/noODD/Radeon R3/WiFi+BT/Linux/black"/>
    <n v="1"/>
    <m/>
    <m/>
    <x v="6"/>
  </r>
  <r>
    <x v="4"/>
    <x v="0"/>
    <s v="ACER Extensa (БО) EX215-21-439U AMD A4 9120e/4GB/128GB SSD/noODD/Radeon R3/WiFi+BT/Linux/black"/>
    <n v="1"/>
    <m/>
    <m/>
    <x v="6"/>
  </r>
  <r>
    <x v="4"/>
    <x v="0"/>
    <s v="ACER Extensa (БО) EX215-31-C898 Intel Celeron N4000/4GB/128GB SSD/noODD/15.6&quot; FHD/Intel UHD/WiFi+BT/Linux"/>
    <n v="1"/>
    <m/>
    <m/>
    <x v="5"/>
  </r>
  <r>
    <x v="4"/>
    <x v="0"/>
    <s v="ACER Extensa (БО) EX215-31-P41T Intel Pentium N5000/4GB/256GB SSD/noODD/15.6&quot; FHD/Intel UHD/WiFi+BT/Linux/black"/>
    <n v="1"/>
    <m/>
    <m/>
    <x v="5"/>
  </r>
  <r>
    <x v="4"/>
    <x v="0"/>
    <s v="ACER Extensa (БО) EX215-51-3197 Intel Core i3 10110U 2100MHz/15.6&quot; HD/4GB/128GB SSD/noODD/Intel UHD Graphics/WiFi+BT/Endless OS"/>
    <n v="14"/>
    <m/>
    <m/>
    <x v="6"/>
  </r>
  <r>
    <x v="4"/>
    <x v="0"/>
    <s v="ACER Extensa (БО) EX215-51-3197 Intel Core i3 10110U 2100MHz/15.6&quot; HD/4GB/128GB SSD/noODD/Intel UHD Graphics/WiFi+BT/Endless OS"/>
    <n v="7"/>
    <m/>
    <m/>
    <x v="6"/>
  </r>
  <r>
    <x v="4"/>
    <x v="0"/>
    <s v="ACER Extensa (БО) EX215-51-346N Intel Core i3 10110U/4GB/1TB/noODD/15.6&quot;FHD/UMA/WiFi+BT/Linux"/>
    <n v="1"/>
    <m/>
    <m/>
    <x v="3"/>
  </r>
  <r>
    <x v="4"/>
    <x v="0"/>
    <s v="ACER Extensa (БО) EX215-51-346N Intel Core i3 10110U/4GB/1TB/noODD/15.6&quot;FHD/UMA/WiFi+BT/Linux"/>
    <n v="1"/>
    <m/>
    <m/>
    <x v="3"/>
  </r>
  <r>
    <x v="4"/>
    <x v="0"/>
    <s v="ACER Extensa (БО) EX215-51-346N Intel Core i3 10110U/4GB/1TB/noODD/15.6&quot;FHD/UMA/WiFi+BT/Linux"/>
    <n v="1"/>
    <m/>
    <m/>
    <x v="3"/>
  </r>
  <r>
    <x v="4"/>
    <x v="0"/>
    <s v="ACER Extensa (БО) EX215-51-346N Intel Core i3 10110U/4GB/1TB/noODD/15.6&quot;FHD/UMA/WiFi+BT/Linux"/>
    <n v="1"/>
    <m/>
    <m/>
    <x v="3"/>
  </r>
  <r>
    <x v="4"/>
    <x v="0"/>
    <s v="ACER Extensa (БО) EX215-51-56PE ntel Core i5 10210U/4GB/256GB SSD/noODD/15.6&quot; FHD/Intel UHD/WiFi+BT/Linux/black"/>
    <n v="2"/>
    <m/>
    <m/>
    <x v="3"/>
  </r>
  <r>
    <x v="4"/>
    <x v="0"/>
    <s v="ACER Extensa (БО) EX215-51-56PE ntel Core i5 10210U/4GB/256GB SSD/noODD/15.6&quot; FHD/Intel UHD/WiFi+BT/Linux/black"/>
    <n v="1"/>
    <m/>
    <m/>
    <x v="3"/>
  </r>
  <r>
    <x v="4"/>
    <x v="0"/>
    <s v="ACER Extensa (БО) EX215-51G-36YG Intel Core i3 10110U/4GB/1TB HDD/noODD/15.6&quot; FHD/GeForce MX230 2GB/WiFi+BT/Linux"/>
    <n v="1"/>
    <m/>
    <m/>
    <x v="4"/>
  </r>
  <r>
    <x v="4"/>
    <x v="0"/>
    <s v="ACER Extensa (БО) EX215-51G-36YG Intel Core i3 10110U/4GB/1TB HDD/noODD/15.6&quot; FHD/GeForce MX230 2GB/WiFi+BT/Linux"/>
    <n v="1"/>
    <m/>
    <m/>
    <x v="4"/>
  </r>
  <r>
    <x v="4"/>
    <x v="0"/>
    <s v="ACER Extensa (БО) EX215-51G-36YG Intel Core i3 10110U/4GB/1TB HDD/noODD/15.6&quot; FHD/GeForce MX230 2GB/WiFi+BT/Linux"/>
    <n v="2"/>
    <m/>
    <m/>
    <x v="4"/>
  </r>
  <r>
    <x v="4"/>
    <x v="0"/>
    <s v="ACER Extensa (БО) EX215-51G-36YG Intel Core i3 10110U/4GB/1TB HDD/noODD/15.6&quot; FHD/GeForce MX230 2GB/WiFi+BT/Linux"/>
    <n v="1"/>
    <m/>
    <m/>
    <x v="4"/>
  </r>
  <r>
    <x v="4"/>
    <x v="0"/>
    <s v="ACER Extensa (БО) EX215-51G-36YG Intel Core i3 10110U/4GB/1TB HDD/noODD/15.6&quot; FHD/GeForce MX230 2GB/WiFi+BT/Linux"/>
    <n v="1"/>
    <m/>
    <m/>
    <x v="4"/>
  </r>
  <r>
    <x v="4"/>
    <x v="0"/>
    <s v="ACER Extensa (БО) EX215-51G-36YG Intel Core i3 10110U/4GB/1TB HDD/noODD/15.6&quot; FHD/GeForce MX230 2GB/WiFi+BT/Linux"/>
    <n v="2"/>
    <m/>
    <m/>
    <x v="4"/>
  </r>
  <r>
    <x v="4"/>
    <x v="0"/>
    <s v="ACER Extensa (БО) EX215-51G-36YG Intel Core i3 10110U/4GB/1TB HDD/noODD/15.6&quot; FHD/GeForce MX230 2GB/WiFi+BT/Linux"/>
    <n v="1"/>
    <m/>
    <m/>
    <x v="4"/>
  </r>
  <r>
    <x v="4"/>
    <x v="0"/>
    <s v="ACER Extensa (БО) EX215-51G-36YG Intel Core i3 10110U/4GB/1TB HDD/noODD/15.6&quot; FHD/GeForce MX230 2GB/WiFi+BT/Linux"/>
    <n v="1"/>
    <m/>
    <m/>
    <x v="4"/>
  </r>
  <r>
    <x v="4"/>
    <x v="0"/>
    <s v="ACER Extensa (БО) EX215-51G-36YG Intel Core i3 10110U/4GB/1TB HDD/noODD/15.6&quot; FHD/GeForce MX230 2GB/WiFi+BT/Linux"/>
    <n v="1"/>
    <m/>
    <m/>
    <x v="4"/>
  </r>
  <r>
    <x v="4"/>
    <x v="0"/>
    <s v="ACER Extensa (БО) EX215-51G-36YG Intel Core i3 10110U/4GB/1TB HDD/noODD/15.6&quot; FHD/GeForce MX230 2GB/WiFi+BT/Linux"/>
    <n v="2"/>
    <m/>
    <m/>
    <x v="4"/>
  </r>
  <r>
    <x v="4"/>
    <x v="0"/>
    <s v="ACER Extensa (БО) EX215-51G-36YG Intel Core i3 10110U/4GB/1TB HDD/noODD/15.6&quot; FHD/GeForce MX230 2GB/WiFi+BT/Linux"/>
    <n v="2"/>
    <m/>
    <m/>
    <x v="4"/>
  </r>
  <r>
    <x v="4"/>
    <x v="0"/>
    <s v="ACER Extensa (БО) EX215-51K-5709 Intel Core i5 6300U/8GB/256GB SSD/noODD/15.6&quot; FHD/VGA int/Linux/black"/>
    <n v="1"/>
    <m/>
    <m/>
    <x v="3"/>
  </r>
  <r>
    <x v="4"/>
    <x v="0"/>
    <s v="ACER Extensa (БО) EX215-51K-5709 Intel Core i5 6300U/8GB/256GB SSD/noODD/15.6&quot; FHD/VGA int/Linux/black"/>
    <n v="2"/>
    <m/>
    <m/>
    <x v="3"/>
  </r>
  <r>
    <x v="4"/>
    <x v="0"/>
    <s v="ACER Extensa (БО) EX215-51K-5709 Intel Core i5 6300U/8GB/256GB SSD/noODD/15.6&quot; FHD/VGA int/Linux/black"/>
    <n v="1"/>
    <m/>
    <m/>
    <x v="3"/>
  </r>
  <r>
    <x v="4"/>
    <x v="0"/>
    <s v="ACER Extensa (БО) EX215-51K-5709 Intel Core i5 6300U/8GB/256GB SSD/noODD/15.6&quot; FHD/VGA int/Linux/black"/>
    <n v="1"/>
    <m/>
    <m/>
    <x v="3"/>
  </r>
  <r>
    <x v="4"/>
    <x v="0"/>
    <s v="ACER Extensa (БО) EX215-51K-5709 Intel Core i5 6300U/8GB/256GB SSD/noODD/15.6&quot; FHD/VGA int/Linux/black"/>
    <n v="4"/>
    <m/>
    <m/>
    <x v="3"/>
  </r>
  <r>
    <x v="4"/>
    <x v="0"/>
    <s v="ACER Extensa (БО) EX215-51KG-3466 Intel Core i3 7020U/4GB/128GB SSD/noODD/15.6&quot; FHD/GeForce MX130 2GB/Linux/black"/>
    <n v="1"/>
    <m/>
    <m/>
    <x v="4"/>
  </r>
  <r>
    <x v="4"/>
    <x v="0"/>
    <s v="ACER Extensa (БО) EX2540-51GV Intel Core i5 7200U/4GB/256GB SSD/DVD-RW/15.6&quot; HD/Intel HD/WiFi+BT/Linux/black"/>
    <n v="1"/>
    <m/>
    <m/>
    <x v="265"/>
  </r>
  <r>
    <x v="4"/>
    <x v="0"/>
    <s v="ACER Extensa (БО) EX2540-51GV Intel Core i5 7200U/4GB/256GB SSD/DVD-RW/15.6&quot; HD/Intel HD/WiFi+BT/Linux/black"/>
    <n v="1"/>
    <m/>
    <m/>
    <x v="265"/>
  </r>
  <r>
    <x v="4"/>
    <x v="0"/>
    <s v="ACER Extensa (БО) EX2540-51GV Intel Core i5 7200U/4GB/256GB SSD/DVD-RW/15.6&quot; HD/Intel HD/WiFi+BT/Linux/black"/>
    <n v="1"/>
    <m/>
    <m/>
    <x v="265"/>
  </r>
  <r>
    <x v="4"/>
    <x v="0"/>
    <s v="Acer Extensa EX215-51K-338V Intel Core i3 7020U/4GB/128GB SSD/noODD/15.6&quot; HD/VGA int/Linux/black"/>
    <n v="1"/>
    <m/>
    <m/>
    <x v="3"/>
  </r>
  <r>
    <x v="4"/>
    <x v="0"/>
    <s v="Acer Nitro 5 AN515-52-77E3 Intel Core i7-8750H/8GB/256GB SSD/No ODD/15.6&quot; FHD IPS/GTX 1050Ti 4GB GDDR5/WiFi+BT/Win 10/Black"/>
    <n v="1"/>
    <m/>
    <m/>
    <x v="266"/>
  </r>
  <r>
    <x v="4"/>
    <x v="0"/>
    <s v="Acer Nitro 5 AN515-52-77E3 Intel Core i7-8750H/8GB/256GB SSD/No ODD/15.6&quot; FHD IPS/GTX 1050Ti 4GB GDDR5/WiFi+BT/Win 10/Black"/>
    <n v="1"/>
    <m/>
    <m/>
    <x v="266"/>
  </r>
  <r>
    <x v="4"/>
    <x v="0"/>
    <s v="Acer Nitro 5 AN515-52-77EH Intel Core i7-8750H/8GB/1TB+128GB SSD/No ODD/15.6&quot; FHD IPS/GTX 1060 6GB GDDR5/WiFi+BT/Linux/Black"/>
    <n v="1"/>
    <m/>
    <m/>
    <x v="266"/>
  </r>
  <r>
    <x v="4"/>
    <x v="7"/>
    <s v="ASUS M509DA AMD Athlon Gold 3150U/8Gb/256Gb SSD/No ODD/15.6&quot; FHD Anti-Glare/No OS Transparent Silver"/>
    <n v="4"/>
    <m/>
    <m/>
    <x v="267"/>
  </r>
  <r>
    <x v="4"/>
    <x v="7"/>
    <s v="ASUS M509DA AMD Athlon Gold 3150U/8Gb/256Gb SSD/No ODD/15.6&quot; FHD Anti-Glare/No OS Transparent Silver"/>
    <n v="19"/>
    <m/>
    <m/>
    <x v="267"/>
  </r>
  <r>
    <x v="4"/>
    <x v="7"/>
    <s v="ASUS M509DA AMD Athlon Gold 3150U/8Gb/256Gb SSD/No ODD/15.6&quot; FHD Anti-Glare/No OS Transparent Silver"/>
    <n v="37"/>
    <m/>
    <m/>
    <x v="267"/>
  </r>
  <r>
    <x v="4"/>
    <x v="7"/>
    <s v="ASUS M509DJ (BTS20) AMD R3-3200U/8Gb/256Gb SSD/No ODD/15.6&quot; FHD IPS Anti-Glare/NVIDIA GeForce MX230 2Gb GDDR5/Win10 Slate Gray"/>
    <n v="4"/>
    <m/>
    <m/>
    <x v="267"/>
  </r>
  <r>
    <x v="4"/>
    <x v="7"/>
    <s v="ASUS M509DJ (BTS20) AMD R3-3200U/8Gb/256Gb SSD/No ODD/15.6&quot; FHD IPS Anti-Glare/NVIDIA GeForce MX230 2Gb GDDR5/Win10 Slate Gray"/>
    <n v="19"/>
    <m/>
    <m/>
    <x v="267"/>
  </r>
  <r>
    <x v="4"/>
    <x v="7"/>
    <s v="ASUS M509DJ (BTS20) AMD R3-3200U/8Gb/256Gb SSD/No ODD/15.6&quot; FHD IPS Anti-Glare/NVIDIA GeForce MX230 2Gb GDDR5/Win10 Slate Gray"/>
    <n v="19"/>
    <m/>
    <m/>
    <x v="267"/>
  </r>
  <r>
    <x v="4"/>
    <x v="7"/>
    <s v="ASUS M509DJ (BTS20) AMD R3-3200U/8Gb/256Gb SSD/No ODD/15.6&quot; FHD IPS Anti-Glare/NVIDIA GeForce MX230 2Gb GDDR5/Win10 Slate Gray"/>
    <n v="25"/>
    <m/>
    <m/>
    <x v="267"/>
  </r>
  <r>
    <x v="4"/>
    <x v="7"/>
    <s v="ASUS M509DJ (BTS20) AMD R3-3200U/8Gb/256Gb SSD/No ODD/15.6&quot; FHD IPS Anti-Glare/NVIDIA GeForce MX230 2Gb GDDR5/Win10 Slate Gray"/>
    <n v="7"/>
    <m/>
    <m/>
    <x v="267"/>
  </r>
  <r>
    <x v="4"/>
    <x v="7"/>
    <s v="ASUS M509DJ (BTS20) AMD R3-3200U/8Gb/256Gb SSD/No ODD/15.6&quot; FHD IPS Anti-Glare/NVIDIA GeForce MX230 2Gb GDDR5/Win10 Slate Gray"/>
    <n v="1"/>
    <m/>
    <m/>
    <x v="267"/>
  </r>
  <r>
    <x v="4"/>
    <x v="7"/>
    <s v="ASUS M509DJ (BTS20) AMD R3-3200U/8Gb/256Gb SSD/No ODD/15.6&quot; FHD IPS Anti-Glare/NVIDIA GeForce MX230 2Gb GDDR5/Win10 Slate Gray"/>
    <n v="1"/>
    <m/>
    <m/>
    <x v="267"/>
  </r>
  <r>
    <x v="4"/>
    <x v="7"/>
    <s v="ASUS M509DJ AMD R3-3200U/8Gb/1Tb + 128Gb SSD/No ODD/15.6&quot; FHD Anti-Glare/NVIDIA GeForce MX230 2Gb GDDR5/No OS Transparent Silver"/>
    <n v="12"/>
    <m/>
    <m/>
    <x v="267"/>
  </r>
  <r>
    <x v="4"/>
    <x v="7"/>
    <s v="ASUS M509DJ AMD R3-3200U/8Gb/1Tb + 128Gb SSD/No ODD/15.6&quot; FHD Anti-Glare/NVIDIA GeForce MX230 2Gb GDDR5/No OS Transparent Silver"/>
    <n v="2"/>
    <m/>
    <m/>
    <x v="267"/>
  </r>
  <r>
    <x v="4"/>
    <x v="7"/>
    <s v="ASUS M533IA (BTS20) AMD Ryzen 5 4500U/8Gb/256Gb SSD/15.6&quot; FHD IPS Anti-Glare/Wi-Fi/Win10 Dreamy White"/>
    <n v="3"/>
    <m/>
    <m/>
    <x v="268"/>
  </r>
  <r>
    <x v="4"/>
    <x v="7"/>
    <s v="ASUS M533IA (BTS20) AMD Ryzen 5 4500U/8Gb/256Gb SSD/15.6&quot; FHD IPS Anti-Glare/Wi-Fi/Win10 Dreamy White"/>
    <n v="2"/>
    <m/>
    <m/>
    <x v="268"/>
  </r>
  <r>
    <x v="4"/>
    <x v="7"/>
    <s v="ASUS M533IA (BTS20) AMD Ryzen 5 4500U/8Gb/256Gb SSD/15.6&quot; FHD IPS Anti-Glare/Wi-Fi/Win10 Dreamy White"/>
    <n v="2"/>
    <m/>
    <m/>
    <x v="268"/>
  </r>
  <r>
    <x v="4"/>
    <x v="7"/>
    <s v="ASUS M533IA (BTS20) AMD Ryzen 5 4500U/8Gb/256Gb SSD/15.6&quot; FHD IPS Anti-Glare/Wi-Fi/Win10 Dreamy White"/>
    <n v="18"/>
    <m/>
    <m/>
    <x v="268"/>
  </r>
  <r>
    <x v="4"/>
    <x v="7"/>
    <s v="ASUS M533IA (BTS20) AMD Ryzen 5 4500U/8Gb/256Gb SSD/15.6&quot; FHD IPS Anti-Glare/Wi-Fi/Win10 Dreamy White"/>
    <n v="10"/>
    <m/>
    <m/>
    <x v="268"/>
  </r>
  <r>
    <x v="4"/>
    <x v="7"/>
    <s v="ASUS M533IA (BTS20) AMD Ryzen 5 4500U/8Gb/256Gb SSD/15.6&quot; FHD IPS Anti-Glare/Wi-Fi/Win10 Dreamy White"/>
    <n v="1"/>
    <m/>
    <m/>
    <x v="268"/>
  </r>
  <r>
    <x v="4"/>
    <x v="7"/>
    <s v="ASUS M533IA (BTS20) AMD Ryzen 5 4500U/8Gb/256Gb SSD/15.6&quot; FHD IPS Anti-Glare/Wi-Fi/Win10 Dreamy White"/>
    <n v="1"/>
    <m/>
    <m/>
    <x v="268"/>
  </r>
  <r>
    <x v="4"/>
    <x v="7"/>
    <s v="ASUS M533IA (BTS20) AMD Ryzen 5 4500U/8Gb/256Gb SSD/15.6&quot; FHD IPS Anti-Glare/Wi-Fi/Win10 Dreamy White"/>
    <n v="1"/>
    <m/>
    <m/>
    <x v="268"/>
  </r>
  <r>
    <x v="4"/>
    <x v="7"/>
    <s v="ASUS M533IA (BTS20) AMD Ryzen 5 4500U/8Gb/256Gb SSD/15.6&quot; FHD IPS Anti-Glare/Wi-Fi/Win10 Dreamy White"/>
    <n v="1"/>
    <m/>
    <m/>
    <x v="268"/>
  </r>
  <r>
    <x v="4"/>
    <x v="7"/>
    <s v="ASUS M533IA (BTS20) AMD Ryzen 5 4500U/8Gb/256Gb SSD/15.6&quot; FHD IPS Anti-Glare/Wi-Fi/Win10 Dreamy White"/>
    <n v="1"/>
    <m/>
    <m/>
    <x v="268"/>
  </r>
  <r>
    <x v="4"/>
    <x v="7"/>
    <s v="ASUS M533IA (BTS20) AMD Ryzen 5 4500U/8Gb/256Gb SSD/15.6&quot; FHD IPS Anti-Glare/Wi-Fi/Win10 Dreamy White"/>
    <n v="5"/>
    <m/>
    <m/>
    <x v="268"/>
  </r>
  <r>
    <x v="4"/>
    <x v="7"/>
    <s v="ASUS M533IA (BTS20) AMD Ryzen 5 4500U/8Gb/256Gb SSD/15.6&quot; FHD IPS Anti-Glare/Wi-Fi/Win10 Dreamy White"/>
    <n v="3"/>
    <m/>
    <m/>
    <x v="268"/>
  </r>
  <r>
    <x v="4"/>
    <x v="7"/>
    <s v="ASUS M533IA (BTS20) AMD Ryzen 5 4500U/8Gb/256Gb SSD/15.6&quot; FHD IPS Anti-Glare/Wi-Fi/Win10 Dreamy White"/>
    <n v="3"/>
    <m/>
    <m/>
    <x v="268"/>
  </r>
  <r>
    <x v="4"/>
    <x v="7"/>
    <s v="ASUS M533IA (BTS20) AMD Ryzen 5 4500U/8Gb/256Gb SSD/15.6&quot; FHD IPS Anti-Glare/Wi-Fi/Win10 Dreamy White"/>
    <n v="1"/>
    <m/>
    <m/>
    <x v="268"/>
  </r>
  <r>
    <x v="4"/>
    <x v="7"/>
    <s v="ASUS M533IA (BTS20) AMD Ryzen 5 4500U/8Gb/256Gb SSD/15.6&quot; FHD IPS Anti-Glare/Wi-Fi/Win10 Dreamy White"/>
    <n v="2"/>
    <m/>
    <m/>
    <x v="268"/>
  </r>
  <r>
    <x v="4"/>
    <x v="7"/>
    <s v="ASUS M533IA (BTS20) AMD Ryzen 5 4500U/8Gb/256Gb SSD/15.6&quot; FHD IPS Anti-Glare/Wi-Fi/Win10 Resolute Red"/>
    <n v="3"/>
    <m/>
    <m/>
    <x v="268"/>
  </r>
  <r>
    <x v="4"/>
    <x v="7"/>
    <s v="ASUS M533IA (BTS20) AMD Ryzen 5 4500U/8Gb/256Gb SSD/15.6&quot; FHD IPS Anti-Glare/Wi-Fi/Win10 Resolute Red"/>
    <n v="20"/>
    <m/>
    <m/>
    <x v="268"/>
  </r>
  <r>
    <x v="4"/>
    <x v="7"/>
    <s v="ASUS M533IA (BTS20) AMD Ryzen 5 4500U/8Gb/256Gb SSD/15.6&quot; FHD IPS Anti-Glare/Wi-Fi/Win10 Resolute Red"/>
    <n v="3"/>
    <m/>
    <m/>
    <x v="268"/>
  </r>
  <r>
    <x v="4"/>
    <x v="7"/>
    <s v="ASUS M533IA (BTS20) AMD Ryzen 5 4500U/8Gb/256Gb SSD/15.6&quot; FHD IPS Anti-Glare/Wi-Fi/Win10 Resolute Red"/>
    <n v="25"/>
    <m/>
    <m/>
    <x v="268"/>
  </r>
  <r>
    <x v="4"/>
    <x v="7"/>
    <s v="ASUS M533IA (BTS20) AMD Ryzen 5 4500U/8Gb/256Gb SSD/15.6&quot; FHD IPS Anti-Glare/Wi-Fi/Win10 Resolute Red"/>
    <n v="12"/>
    <m/>
    <m/>
    <x v="268"/>
  </r>
  <r>
    <x v="4"/>
    <x v="7"/>
    <s v="ASUS M533IA (BTS20) AMD Ryzen 5 4500U/8Gb/256Gb SSD/15.6&quot; FHD IPS Anti-Glare/Wi-Fi/Win10 Resolute Red"/>
    <n v="1"/>
    <m/>
    <m/>
    <x v="268"/>
  </r>
  <r>
    <x v="4"/>
    <x v="7"/>
    <s v="ASUS M533IA (BTS20) AMD Ryzen 5 4500U/8Gb/256Gb SSD/15.6&quot; FHD IPS Anti-Glare/Wi-Fi/Win10 Resolute Red"/>
    <n v="1"/>
    <m/>
    <m/>
    <x v="268"/>
  </r>
  <r>
    <x v="4"/>
    <x v="7"/>
    <s v="ASUS M533IA (BTS20) AMD Ryzen 5 4500U/8Gb/256Gb SSD/15.6&quot; FHD IPS Anti-Glare/Wi-Fi/Win10 Resolute Red"/>
    <n v="1"/>
    <m/>
    <m/>
    <x v="268"/>
  </r>
  <r>
    <x v="4"/>
    <x v="7"/>
    <s v="ASUS M533IA (BTS20) AMD Ryzen 5 4500U/8Gb/256Gb SSD/15.6&quot; FHD IPS Anti-Glare/Wi-Fi/Win10 Resolute Red"/>
    <n v="1"/>
    <m/>
    <m/>
    <x v="268"/>
  </r>
  <r>
    <x v="4"/>
    <x v="7"/>
    <s v="ASUS M533IA (BTS20) AMD Ryzen 5 4500U/8Gb/256Gb SSD/15.6&quot; FHD IPS Anti-Glare/Wi-Fi/Win10 Resolute Red"/>
    <n v="1"/>
    <m/>
    <m/>
    <x v="268"/>
  </r>
  <r>
    <x v="4"/>
    <x v="7"/>
    <s v="ASUS M533IA (BTS20) AMD Ryzen 5 4500U/8Gb/256Gb SSD/15.6&quot; FHD IPS Anti-Glare/Wi-Fi/Win10 Resolute Red"/>
    <n v="1"/>
    <m/>
    <m/>
    <x v="268"/>
  </r>
  <r>
    <x v="4"/>
    <x v="7"/>
    <s v="ASUS M533IA (BTS20) AMD Ryzen 5 4500U/8Gb/256Gb SSD/15.6&quot; FHD IPS Anti-Glare/Wi-Fi/Win10 Resolute Red"/>
    <n v="5"/>
    <m/>
    <m/>
    <x v="268"/>
  </r>
  <r>
    <x v="4"/>
    <x v="7"/>
    <s v="ASUS M533IA (BTS20) AMD Ryzen 5 4500U/8Gb/256Gb SSD/15.6&quot; FHD IPS Anti-Glare/Wi-Fi/Win10 Resolute Red"/>
    <n v="20"/>
    <m/>
    <m/>
    <x v="268"/>
  </r>
  <r>
    <x v="4"/>
    <x v="7"/>
    <s v="ASUS M533IA (BTS20) AMD Ryzen 5 4500U/8Gb/256Gb SSD/15.6&quot; FHD IPS Anti-Glare/Wi-Fi/Win10 Resolute Red"/>
    <n v="3"/>
    <m/>
    <m/>
    <x v="268"/>
  </r>
  <r>
    <x v="4"/>
    <x v="7"/>
    <s v="ASUS M533IA (BTS20) AMD Ryzen 5 4500U/8Gb/256Gb SSD/15.6&quot; FHD IPS Anti-Glare/Wi-Fi/Win10 Resolute Red"/>
    <n v="5"/>
    <m/>
    <m/>
    <x v="268"/>
  </r>
  <r>
    <x v="4"/>
    <x v="7"/>
    <s v="ASUS M533IA (BTS20) AMD Ryzen 5 4500U/8Gb/256Gb SSD/15.6&quot; FHD IPS Anti-Glare/Wi-Fi/Win10 Resolute Red"/>
    <n v="2"/>
    <m/>
    <m/>
    <x v="268"/>
  </r>
  <r>
    <x v="4"/>
    <x v="7"/>
    <s v="ASUS M533IA (BTS20) AMD Ryzen 5 4500U/8Gb/256Gb SSD/15.6&quot; FHD IPS Anti-Glare/Wi-Fi/Win10 Resolute Red"/>
    <n v="1"/>
    <m/>
    <m/>
    <x v="268"/>
  </r>
  <r>
    <x v="4"/>
    <x v="7"/>
    <s v="ASUS M533IA (BTS20) AMD Ryzen 5 4500U/8Gb/256Gb SSD/15.6&quot; FHD IPS Anti-Glare/Wi-Fi/Win10 Resolute Red"/>
    <n v="3"/>
    <m/>
    <m/>
    <x v="268"/>
  </r>
  <r>
    <x v="4"/>
    <x v="7"/>
    <s v="ASUS M533IA (Pronet BTS20) AMD Ryzen 5 4500U/8Gb/512Gb SSD/15.6&quot; FHD IPS Anti-Glare/Wi-Fi/No OS Indie Black"/>
    <n v="5"/>
    <m/>
    <m/>
    <x v="268"/>
  </r>
  <r>
    <x v="4"/>
    <x v="7"/>
    <s v="ASUS M570DD AMD R5-3500U/8Gb/256Gb SSD/15.6&quot; FHD Anti-Glare/NVIDIA GeForce GTX 1050 4Gb GDDR5 4Gb/No OS Black"/>
    <n v="1"/>
    <m/>
    <m/>
    <x v="269"/>
  </r>
  <r>
    <x v="4"/>
    <x v="7"/>
    <s v="ASUS M570DD AMD R5-3500U/8Gb/256Gb SSD/15.6&quot; FHD Anti-Glare/NVIDIA GeForce GTX 1050 4Gb GDDR5 4Gb/No OS Black"/>
    <n v="1"/>
    <m/>
    <m/>
    <x v="269"/>
  </r>
  <r>
    <x v="4"/>
    <x v="7"/>
    <s v="ASUS M570DD AMD R5-3500U/8Gb/256Gb SSD/15.6&quot; FHD Anti-Glare/NVIDIA GeForce GTX 1050 4Gb GDDR5 4Gb/No OS Black"/>
    <n v="1"/>
    <m/>
    <m/>
    <x v="269"/>
  </r>
  <r>
    <x v="4"/>
    <x v="7"/>
    <s v="ASUS M570DD AMD R5-3500U/8Gb/256Gb SSD/15.6&quot; FHD Anti-Glare/NVIDIA GeForce GTX 1050 4Gb GDDR5 4Gb/No OS Black"/>
    <n v="1"/>
    <m/>
    <m/>
    <x v="269"/>
  </r>
  <r>
    <x v="4"/>
    <x v="7"/>
    <s v="ASUS M570DD AMD R5-3500U/8Gb/256Gb SSD/15.6&quot; FHD Anti-Glare/NVIDIA GeForce GTX 1050 4Gb GDDR5 4Gb/No OS Black"/>
    <n v="1"/>
    <m/>
    <m/>
    <x v="269"/>
  </r>
  <r>
    <x v="4"/>
    <x v="7"/>
    <s v="ASUS M705BA AMD A6-9225/8Gb/256Gb/No ODD/17.3&quot; HD+ Anti-Glare/Wi-Fi/No OS Star Grey"/>
    <n v="8"/>
    <m/>
    <m/>
    <x v="270"/>
  </r>
  <r>
    <x v="4"/>
    <x v="7"/>
    <s v="ASUS M705BA AMD A6-9225/8Gb/256Gb/No ODD/17.3&quot; HD+ Anti-Glare/Wi-Fi/No OS Star Grey"/>
    <n v="1"/>
    <m/>
    <m/>
    <x v="270"/>
  </r>
  <r>
    <x v="4"/>
    <x v="7"/>
    <s v="ASUS M705BA AMD A6-9225/8Gb/256Gb/No ODD/17.3&quot; HD+ Anti-Glare/Wi-Fi/Win10 Star Grey"/>
    <n v="27"/>
    <m/>
    <m/>
    <x v="270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2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3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8"/>
    <m/>
    <m/>
    <x v="271"/>
  </r>
  <r>
    <x v="4"/>
    <x v="7"/>
    <s v="ASUS N752VX Intel i5 6300HQ/4Gb/1Tb/DVD-RW/17.3&quot; FHD/NVIDIA GeForce GTX 950M 4Gb/Camera/Wi-Fi/Win10 Dark Grey"/>
    <n v="18"/>
    <m/>
    <m/>
    <x v="271"/>
  </r>
  <r>
    <x v="4"/>
    <x v="7"/>
    <s v="ASUS N752VX Intel i5 6300HQ/4Gb/1Tb/DVD-RW/17.3&quot; FHD/NVIDIA GeForce GTX 950M 4Gb/Camera/Wi-Fi/Win10 Dark Grey"/>
    <n v="18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9"/>
    <m/>
    <m/>
    <x v="271"/>
  </r>
  <r>
    <x v="4"/>
    <x v="7"/>
    <s v="ASUS ROG GA401IH AMD Ryzen 5-4600HS/8Gb/512Gb SSD/NO ODD/14.0&quot; FHD IPS Anti glare 120Hz/NVIDIA GeForce GTX 1650 4Gb GDDR6/Wi-Fi/No OS Eclipse Gray + Sleeve Case"/>
    <n v="2"/>
    <m/>
    <m/>
    <x v="272"/>
  </r>
  <r>
    <x v="4"/>
    <x v="7"/>
    <s v="ASUS ROG GA401IH AMD Ryzen 5-4600HS/8Gb/512Gb SSD/NO ODD/14.0&quot; FHD IPS Anti glare 120Hz/NVIDIA GeForce GTX 1650 4Gb GDDR6/Wi-Fi/No OS Eclipse Gray + Sleeve Case"/>
    <n v="1"/>
    <m/>
    <m/>
    <x v="272"/>
  </r>
  <r>
    <x v="4"/>
    <x v="7"/>
    <s v="ASUS ROG GA401IH AMD Ryzen 5-4600HS/8Gb/512Gb SSD/NO ODD/14.0&quot; FHD IPS Anti glare 120Hz/NVIDIA GeForce GTX 1650 4Gb GDDR6/Wi-Fi/No OS Eclipse Gray + Sleeve Case"/>
    <n v="1"/>
    <m/>
    <m/>
    <x v="272"/>
  </r>
  <r>
    <x v="4"/>
    <x v="7"/>
    <s v="ASUS ROG GA401IH AMD Ryzen 5-4600HS/8Gb/512Gb SSD/NO ODD/14.0&quot; FHD IPS Anti glare 120Hz/NVIDIA GeForce GTX 1650 4Gb GDDR6/Wi-Fi/Win10 Eclipse Gray + Sleeve Case"/>
    <n v="1"/>
    <m/>
    <m/>
    <x v="272"/>
  </r>
  <r>
    <x v="4"/>
    <x v="7"/>
    <s v="ASUS ROG GA401IH AMD Ryzen 5-4600HS/8Gb/512Gb SSD/NO ODD/14.0&quot; FHD IPS Anti glare 120Hz/NVIDIA GeForce GTX 1650 4Gb GDDR6/Wi-Fi/Win10 Eclipse Gray + Sleeve Cas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2"/>
    <m/>
    <m/>
    <x v="272"/>
  </r>
  <r>
    <x v="4"/>
    <x v="7"/>
    <s v="ASUS ROG GA401II AMD Ryzen 7-4800HS/16Gb/512Gb SSD/NO ODD/14.0&quot; FHD IPS Anti glare 120Hz/NVIDIA GeForce GTX 1650 Ti 4Gb GDDR6/Wi-Fi/Win10 Moonlight Whit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6"/>
    <m/>
    <m/>
    <x v="272"/>
  </r>
  <r>
    <x v="4"/>
    <x v="7"/>
    <s v="ASUS ROG GL531GT Intel i5 9300H/8Gb/512Gb SSD/No ODD/15.6&quot; FHD IPS Anti glare 144Hz/NVIDIA GeForce GTX 1650 4Gb GDDR5/Camera/Wi-Fi/No OS Black"/>
    <n v="1"/>
    <m/>
    <m/>
    <x v="273"/>
  </r>
  <r>
    <x v="4"/>
    <x v="7"/>
    <s v="ASUS ROG GL531GT Intel i5 9300H/8Gb/512Gb SSD/No ODD/15.6&quot; FHD IPS Anti glare 144Hz/NVIDIA GeForce GTX 1650 4Gb GDDR5/Camera/Wi-Fi/No OS Black"/>
    <n v="1"/>
    <m/>
    <m/>
    <x v="273"/>
  </r>
  <r>
    <x v="4"/>
    <x v="7"/>
    <s v="ASUS ROG GL531GT Intel i5 9300H/8Gb/512Gb SSD/No ODD/15.6&quot; FHD IPS Anti glare 144Hz/NVIDIA GeForce GTX 1650 4Gb GDDR5/Camera/Wi-Fi/No OS Black"/>
    <n v="1"/>
    <m/>
    <m/>
    <x v="273"/>
  </r>
  <r>
    <x v="4"/>
    <x v="7"/>
    <s v="ASUS ROG GL531GT Intel i5 9300H/8Gb/512Gb SSD/No ODD/15.6&quot; FHD IPS Anti glare 144Hz/NVIDIA GeForce GTX 1650 4Gb GDDR5/Camera/Wi-Fi/No OS Black"/>
    <n v="70"/>
    <m/>
    <m/>
    <x v="273"/>
  </r>
  <r>
    <x v="4"/>
    <x v="7"/>
    <s v="ASUS ROG GL531GT Intel i5 9300H/8Gb/512Gb SSD/No ODD/15.6&quot; FHD IPS Anti glare 144Hz/NVIDIA GeForce GTX 1650 4Gb GDDR5/Camera/Wi-Fi/No OS Black"/>
    <n v="2"/>
    <m/>
    <m/>
    <x v="273"/>
  </r>
  <r>
    <x v="4"/>
    <x v="7"/>
    <s v="ASUS ROG GL531GT Intel i5 9300H/8Gb/512Gb SSD/No ODD/15.6&quot; FHD IPS Anti glare 144Hz/NVIDIA GeForce GTX 1650 4Gb GDDR5/Camera/Wi-Fi/No OS Black"/>
    <n v="2"/>
    <m/>
    <m/>
    <x v="273"/>
  </r>
  <r>
    <x v="4"/>
    <x v="7"/>
    <s v="ASUS ROG GX531GM Intel i7 8750H/16Gb/256Gb SSD/NO ODD/15.6&quot; FHD IPS Anti glare 144Hz/NVIDIA GeForce GTX1060 6Gb GDDR5/Camera/Wi-Fi/Win10 Black + Gaming Mouse GLADIUS II"/>
    <n v="3"/>
    <m/>
    <m/>
    <x v="274"/>
  </r>
  <r>
    <x v="4"/>
    <x v="7"/>
    <s v="ASUS ROG GX531GM Intel i7 8750H/16Gb/256Gb SSD/NO ODD/15.6&quot; FHD IPS Anti glare 144Hz/NVIDIA GeForce GTX1060 6Gb GDDR5/Camera/Wi-Fi/Win10 Black + Gaming Mouse GLADIUS II"/>
    <n v="1"/>
    <m/>
    <m/>
    <x v="274"/>
  </r>
  <r>
    <x v="4"/>
    <x v="7"/>
    <s v="ASUS ROG GX531GM Intel i7 8750H/16Gb/256Gb SSD/NO ODD/15.6&quot; FHD IPS Anti glare 144Hz/NVIDIA GeForce GTX1060 6Gb GDDR5/Camera/Wi-Fi/Win10 Black + Gaming Mouse GLADIUS II"/>
    <n v="1"/>
    <m/>
    <m/>
    <x v="274"/>
  </r>
  <r>
    <x v="4"/>
    <x v="7"/>
    <s v="ASUS ROG GX701LWS Intel i7-10875H/16Gb/1Tb SSD/NO ODD/17.3&quot; FHD IPS 300Hz/NVIDIA® GeForce RTX™ 2070 Super 8Gb GDDR6/Wi-Fi/Win10 Black + ROG backpack for 17"/>
    <n v="1"/>
    <m/>
    <m/>
    <x v="275"/>
  </r>
  <r>
    <x v="4"/>
    <x v="7"/>
    <s v="ASUS ROG GX701LWS Intel i7-10875H/16Gb/1Tb SSD/NO ODD/17.3&quot; FHD IPS 300Hz/NVIDIA® GeForce RTX™ 2070 Super 8Gb GDDR6/Wi-Fi/Win10 Black + ROG backpack for 17"/>
    <n v="3"/>
    <m/>
    <m/>
    <x v="275"/>
  </r>
  <r>
    <x v="4"/>
    <x v="7"/>
    <s v="ASUS ROG GX701LWS Intel i7-10875H/16Gb/1Tb SSD/NO ODD/17.3&quot; FHD IPS 300Hz/NVIDIA® GeForce RTX™ 2070 Super 8Gb GDDR6/Wi-Fi/Win10 Black + ROG backpack for 17"/>
    <n v="1"/>
    <m/>
    <m/>
    <x v="275"/>
  </r>
  <r>
    <x v="4"/>
    <x v="7"/>
    <s v="ASUS ROG GX701LWS Intel i7-10875H/16Gb/1Tb SSD/NO ODD/17.3&quot; FHD IPS 300Hz/NVIDIA® GeForce RTX™ 2070 Super 8Gb GDDR6/Wi-Fi/Win10 Black + ROG backpack for 17"/>
    <n v="1"/>
    <m/>
    <m/>
    <x v="275"/>
  </r>
  <r>
    <x v="4"/>
    <x v="7"/>
    <s v="ASUS ROG GX701LWS Intel i7-10875H/16Gb/1Tb SSD/NO ODD/17.3&quot; FHD IPS 300Hz/NVIDIA® GeForce RTX™ 2070 Super 8Gb GDDR6/Wi-Fi/Win10 Black + ROG backpack for 17"/>
    <n v="1"/>
    <m/>
    <m/>
    <x v="275"/>
  </r>
  <r>
    <x v="4"/>
    <x v="7"/>
    <s v="ASUS ROG GX701LWS Intel i7-10875H/16Gb/1Tb SSD/NO ODD/17.3&quot; FHD IPS 300Hz/NVIDIA® GeForce RTX™ 2070 Super 8Gb GDDR6/Wi-Fi/Win10 Black + ROG backpack for 17"/>
    <n v="1"/>
    <m/>
    <m/>
    <x v="275"/>
  </r>
  <r>
    <x v="4"/>
    <x v="7"/>
    <s v="ASUS ROG GX701LWS Intel i7-10875H/16Gb/1Tb SSD/NO ODD/17.3&quot; FHD IPS 300Hz/NVIDIA® GeForce RTX™ 2070 Super 8Gb GDDR6/Wi-Fi/Win10 Black + ROG backpack for 17"/>
    <n v="1"/>
    <m/>
    <m/>
    <x v="275"/>
  </r>
  <r>
    <x v="4"/>
    <x v="7"/>
    <s v="ASUS ROG GX701LWS Intel i7-10875H/16Gb/1Tb SSD/NO ODD/17.3&quot; FHD IPS 300Hz/NVIDIA® GeForce RTX™ 2070 Super 8Gb GDDR6/Wi-Fi/Win10 Black + ROG backpack for 17"/>
    <n v="2"/>
    <m/>
    <m/>
    <x v="275"/>
  </r>
  <r>
    <x v="4"/>
    <x v="7"/>
    <s v="ASUS S433FA (BTS20) Intel i5-10210U/8Gb/256Gb SSD/No ODD/14.0&quot; FHD IPS Anti-Glare/Wi-Fi/Win10 Indie Black"/>
    <n v="28"/>
    <m/>
    <m/>
    <x v="276"/>
  </r>
  <r>
    <x v="4"/>
    <x v="7"/>
    <s v="ASUS S433FA (BTS20) Intel i5-10210U/8Gb/256Gb SSD/No ODD/14.0&quot; FHD IPS Anti-Glare/Wi-Fi/Win10 Indie Black"/>
    <n v="40"/>
    <m/>
    <m/>
    <x v="276"/>
  </r>
  <r>
    <x v="4"/>
    <x v="7"/>
    <s v="ASUS S433FA (BTS20) Intel i5-10210U/8Gb/256Gb SSD/No ODD/14.0&quot; FHD IPS Anti-Glare/Wi-Fi/Win10 Indie Black"/>
    <n v="6"/>
    <m/>
    <m/>
    <x v="276"/>
  </r>
  <r>
    <x v="4"/>
    <x v="7"/>
    <s v="ASUS S433FA (BTS20) Intel i5-10210U/8Gb/256Gb SSD/No ODD/14.0&quot; FHD IPS Anti-Glare/Wi-Fi/Win10 Indie Black"/>
    <n v="1"/>
    <m/>
    <m/>
    <x v="276"/>
  </r>
  <r>
    <x v="4"/>
    <x v="7"/>
    <s v="ASUS S433FA (BTS20) Intel i5-10210U/8Gb/256Gb SSD/No ODD/14.0&quot; FHD IPS Anti-Glare/Wi-Fi/Win10 Indie Black"/>
    <n v="10"/>
    <m/>
    <m/>
    <x v="276"/>
  </r>
  <r>
    <x v="4"/>
    <x v="7"/>
    <s v="ASUS S433FA (BTS20) Intel i5-10210U/8Gb/256Gb SSD/No ODD/14.0&quot; FHD IPS Anti-Glare/Wi-Fi/Win10 Indie Black"/>
    <n v="1"/>
    <m/>
    <m/>
    <x v="276"/>
  </r>
  <r>
    <x v="4"/>
    <x v="7"/>
    <s v="ASUS S433FA (BTS20) Intel i5-10210U/8Gb/256Gb SSD/No ODD/14.0&quot; FHD IPS Anti-Glare/Wi-Fi/Win10 Indie Black"/>
    <n v="1"/>
    <m/>
    <m/>
    <x v="276"/>
  </r>
  <r>
    <x v="4"/>
    <x v="7"/>
    <s v="ASUS S433FA (BTS20) Intel i5-10210U/8Gb/256Gb SSD/No ODD/14.0&quot; FHD IPS Anti-Glare/Wi-Fi/Win10 Indie Black"/>
    <n v="28"/>
    <m/>
    <m/>
    <x v="276"/>
  </r>
  <r>
    <x v="4"/>
    <x v="7"/>
    <s v="ASUS S433FA (BTS20) Intel i5-10210U/8Gb/256Gb SSD/No ODD/14.0&quot; FHD IPS Anti-Glare/Wi-Fi/Win10 Indie Black"/>
    <n v="3"/>
    <m/>
    <m/>
    <x v="276"/>
  </r>
  <r>
    <x v="4"/>
    <x v="7"/>
    <s v="ASUS X412DA (Pronet BTS20)  AMD R3-3200U/8Gb/512Gb SSD/14.0&quot; FHD IPS Anti-Glare/NumberPad/WIFI/No OS Transparent Silver"/>
    <n v="10"/>
    <m/>
    <m/>
    <x v="277"/>
  </r>
  <r>
    <x v="4"/>
    <x v="7"/>
    <s v="ASUS X412DA (Pronet BTS20)  AMD R3-3200U/8Gb/512Gb SSD/14.0&quot; FHD IPS Anti-Glare/NumberPad/WIFI/No OS Transparent Silver"/>
    <n v="5"/>
    <m/>
    <m/>
    <x v="277"/>
  </r>
  <r>
    <x v="4"/>
    <x v="7"/>
    <s v="ASUS X412DA (Pronet BTS20)  AMD R3-3200U/8Gb/512Gb SSD/14.0&quot; FHD IPS Anti-Glare/NumberPad/WIFI/No OS Transparent Silver"/>
    <n v="1"/>
    <m/>
    <m/>
    <x v="277"/>
  </r>
  <r>
    <x v="4"/>
    <x v="7"/>
    <s v="ASUS X412DA (Pronet BTS20)  AMD R3-3200U/8Gb/512Gb SSD/14.0&quot; FHD IPS Anti-Glare/NumberPad/WIFI/No OS Transparent Silver"/>
    <n v="5"/>
    <m/>
    <m/>
    <x v="277"/>
  </r>
  <r>
    <x v="4"/>
    <x v="7"/>
    <s v="ASUS X412DA (Pronet BTS20)  AMD R3-3200U/8Gb/512Gb SSD/14.0&quot; FHD IPS Anti-Glare/NumberPad/WIFI/No OS Transparent Silver"/>
    <n v="10"/>
    <m/>
    <m/>
    <x v="277"/>
  </r>
  <r>
    <x v="4"/>
    <x v="7"/>
    <s v="ASUS X412DA (Pronet BTS20)  AMD R3-3200U/8Gb/512Gb SSD/14.0&quot; FHD IPS Anti-Glare/NumberPad/WIFI/No OS Transparent Silver"/>
    <n v="35"/>
    <m/>
    <m/>
    <x v="277"/>
  </r>
  <r>
    <x v="4"/>
    <x v="7"/>
    <s v="ASUS X412DA (Pronet BTS20)  AMD R3-3200U/8Gb/512Gb SSD/14.0&quot; FHD IPS Anti-Glare/NumberPad/WIFI/No OS Transparent Silver"/>
    <n v="1"/>
    <m/>
    <m/>
    <x v="277"/>
  </r>
  <r>
    <x v="4"/>
    <x v="7"/>
    <s v="ASUS X412DA (Pronet BTS20)  AMD R3-3200U/8Gb/512Gb SSD/14.0&quot; FHD IPS Anti-Glare/NumberPad/WIFI/No OS Transparent Silver"/>
    <n v="2"/>
    <m/>
    <m/>
    <x v="277"/>
  </r>
  <r>
    <x v="4"/>
    <x v="7"/>
    <s v="ASUS X412DA (Pronet BTS20)  AMD R3-3200U/8Gb/512Gb SSD/14.0&quot; FHD IPS Anti-Glare/NumberPad/WIFI/No OS Transparent Silver"/>
    <n v="1"/>
    <m/>
    <m/>
    <x v="277"/>
  </r>
  <r>
    <x v="4"/>
    <x v="7"/>
    <s v="ASUS X412DA (Pronet BTS20)  AMD R3-3200U/8Gb/512Gb SSD/14.0&quot; FHD IPS Anti-Glare/NumberPad/WIFI/No OS Transparent Silver"/>
    <n v="1"/>
    <m/>
    <m/>
    <x v="277"/>
  </r>
  <r>
    <x v="4"/>
    <x v="7"/>
    <s v="ASUS X412DA (Pronet BTS20)  AMD R3-3200U/8Gb/512Gb SSD/14.0&quot; FHD IPS Anti-Glare/NumberPad/WIFI/No OS Transparent Silver"/>
    <n v="4"/>
    <m/>
    <m/>
    <x v="277"/>
  </r>
  <r>
    <x v="4"/>
    <x v="7"/>
    <s v="ASUS X412DA (Pronet BTS20)  AMD R3-3200U/8Gb/512Gb SSD/14.0&quot; FHD IPS Anti-Glare/NumberPad/WIFI/No OS Transparent Silver"/>
    <n v="18"/>
    <m/>
    <m/>
    <x v="277"/>
  </r>
  <r>
    <x v="4"/>
    <x v="7"/>
    <s v="ASUS X412DA (Pronet BTS20)  AMD R3-3200U/8Gb/512Gb SSD/14.0&quot; FHD IPS Anti-Glare/NumberPad/WIFI/No OS Transparent Silver"/>
    <n v="5"/>
    <m/>
    <m/>
    <x v="277"/>
  </r>
  <r>
    <x v="4"/>
    <x v="7"/>
    <s v="ASUS X412DA (Pronet BTS20)  AMD R3-3200U/8Gb/512Gb SSD/14.0&quot; FHD IPS Anti-Glare/NumberPad/WIFI/No OS Transparent Silver"/>
    <n v="5"/>
    <m/>
    <m/>
    <x v="277"/>
  </r>
  <r>
    <x v="4"/>
    <x v="7"/>
    <s v="ASUS X412DA (Pronet BTS20)  AMD R3-3200U/8Gb/512Gb SSD/14.0&quot; FHD IPS Anti-Glare/NumberPad/WIFI/No OS Transparent Silver"/>
    <n v="3"/>
    <m/>
    <m/>
    <x v="277"/>
  </r>
  <r>
    <x v="4"/>
    <x v="7"/>
    <s v="ASUS X412DA (Pronet BTS20)  AMD R3-3200U/8Gb/512Gb SSD/14.0&quot; FHD IPS Anti-Glare/NumberPad/WIFI/No OS Transparent Silver"/>
    <n v="1"/>
    <m/>
    <m/>
    <x v="277"/>
  </r>
  <r>
    <x v="4"/>
    <x v="7"/>
    <s v="ASUS X412DA (Pronet BTS20)  AMD R3-3200U/8Gb/512Gb SSD/14.0&quot; FHD IPS Anti-Glare/NumberPad/WIFI/No OS Transparent Silver"/>
    <n v="1"/>
    <m/>
    <m/>
    <x v="277"/>
  </r>
  <r>
    <x v="4"/>
    <x v="7"/>
    <s v="ASUS X412DA (Pronet BTS20)  AMD R3-3200U/8Gb/512Gb SSD/14.0&quot; FHD IPS Anti-Glare/NumberPad/WIFI/No OS Transparent Silver"/>
    <n v="1"/>
    <m/>
    <m/>
    <x v="277"/>
  </r>
  <r>
    <x v="4"/>
    <x v="7"/>
    <s v="ASUS X412DA (Pronet BTS20)  AMD R3-3200U/8Gb/512Gb SSD/14.0&quot; FHD IPS Anti-Glare/NumberPad/WIFI/No OS Transparent Silver"/>
    <n v="4"/>
    <m/>
    <m/>
    <x v="277"/>
  </r>
  <r>
    <x v="4"/>
    <x v="7"/>
    <s v="ASUS X412DA (Pronet BTS20)  AMD R3-3200U/8Gb/512Gb SSD/14.0&quot; FHD IPS Anti-Glare/NumberPad/WIFI/No OS Transparent Silver"/>
    <n v="17"/>
    <m/>
    <m/>
    <x v="277"/>
  </r>
  <r>
    <x v="4"/>
    <x v="7"/>
    <s v="ASUS X412DA (Pronet BTS20)  AMD R3-3200U/8Gb/512Gb SSD/14.0&quot; FHD IPS Anti-Glare/NumberPad/WIFI/No OS Transparent Silver"/>
    <n v="9"/>
    <m/>
    <m/>
    <x v="277"/>
  </r>
  <r>
    <x v="4"/>
    <x v="7"/>
    <s v="ASUS X420FA (Pronet BTS20) Intel i3-10110U/8Gb/512Gb SSD/14.0&quot; FHD IPS Anti-Glare/WIFI/No OS Transparent Silver"/>
    <n v="5"/>
    <m/>
    <m/>
    <x v="278"/>
  </r>
  <r>
    <x v="4"/>
    <x v="7"/>
    <s v="ASUS X420FA (Pronet BTS20) Intel i3-10110U/8Gb/512Gb SSD/14.0&quot; FHD IPS Anti-Glare/WIFI/No OS Transparent Silver"/>
    <n v="1"/>
    <m/>
    <m/>
    <x v="278"/>
  </r>
  <r>
    <x v="4"/>
    <x v="7"/>
    <s v="ASUS X420FA (Pronet BTS20) Intel i3-10110U/8Gb/512Gb SSD/14.0&quot; FHD IPS Anti-Glare/WIFI/No OS Transparent Silver"/>
    <n v="2"/>
    <m/>
    <m/>
    <x v="278"/>
  </r>
  <r>
    <x v="4"/>
    <x v="7"/>
    <s v="ASUS X420FA (Pronet BTS20) Intel i3-10110U/8Gb/512Gb SSD/14.0&quot; FHD IPS Anti-Glare/WIFI/No OS Transparent Silver"/>
    <n v="30"/>
    <m/>
    <m/>
    <x v="278"/>
  </r>
  <r>
    <x v="4"/>
    <x v="7"/>
    <s v="ASUS X420FA (Pronet BTS20) Intel i3-10110U/8Gb/512Gb SSD/14.0&quot; FHD IPS Anti-Glare/WIFI/No OS Transparent Silver"/>
    <n v="24"/>
    <m/>
    <m/>
    <x v="278"/>
  </r>
  <r>
    <x v="4"/>
    <x v="7"/>
    <s v="ASUS X420FA (Pronet BTS20) Intel i3-10110U/8Gb/512Gb SSD/14.0&quot; FHD IPS Anti-Glare/WIFI/No OS Transparent Silver"/>
    <n v="5"/>
    <m/>
    <m/>
    <x v="278"/>
  </r>
  <r>
    <x v="4"/>
    <x v="7"/>
    <s v="ASUS X420FA (Pronet BTS20) Intel i3-10110U/8Gb/512Gb SSD/14.0&quot; FHD IPS Anti-Glare/WIFI/No OS Transparent Silver"/>
    <n v="1"/>
    <m/>
    <m/>
    <x v="278"/>
  </r>
  <r>
    <x v="4"/>
    <x v="7"/>
    <s v="ASUS X420FA (Pronet BTS20) Intel i3-10110U/8Gb/512Gb SSD/14.0&quot; FHD IPS Anti-Glare/WIFI/No OS Transparent Silver"/>
    <n v="15"/>
    <m/>
    <m/>
    <x v="278"/>
  </r>
  <r>
    <x v="4"/>
    <x v="7"/>
    <s v="ASUS X420FA (Pronet BTS20) Intel i3-10110U/8Gb/512Gb SSD/14.0&quot; FHD IPS Anti-Glare/WIFI/No OS Transparent Silver"/>
    <n v="1"/>
    <m/>
    <m/>
    <x v="278"/>
  </r>
  <r>
    <x v="4"/>
    <x v="7"/>
    <s v="ASUS X420FA (Pronet BTS20) Intel i3-10110U/8Gb/512Gb SSD/14.0&quot; FHD IPS Anti-Glare/WIFI/No OS Transparent Silver"/>
    <n v="2"/>
    <m/>
    <m/>
    <x v="278"/>
  </r>
  <r>
    <x v="4"/>
    <x v="7"/>
    <s v="ASUS X420FA (Pronet BTS20) Intel i3-10110U/8Gb/512Gb SSD/14.0&quot; FHD IPS Anti-Glare/WIFI/No OS Transparent Silver"/>
    <n v="1"/>
    <m/>
    <m/>
    <x v="278"/>
  </r>
  <r>
    <x v="4"/>
    <x v="7"/>
    <s v="ASUS X420FA (Pronet BTS20) Intel i3-10110U/8Gb/512Gb SSD/14.0&quot; FHD IPS Anti-Glare/WIFI/No OS Transparent Silver"/>
    <n v="19"/>
    <m/>
    <m/>
    <x v="278"/>
  </r>
  <r>
    <x v="4"/>
    <x v="7"/>
    <s v="ASUS X420FA (Pronet BTS20) Intel i3-10110U/8Gb/512Gb SSD/14.0&quot; FHD IPS Anti-Glare/WIFI/No OS Transparent Silver"/>
    <n v="1"/>
    <m/>
    <m/>
    <x v="278"/>
  </r>
  <r>
    <x v="4"/>
    <x v="7"/>
    <s v="ASUS X420FA (Pronet BTS20) Intel i3-10110U/8Gb/512Gb SSD/14.0&quot; FHD IPS Anti-Glare/WIFI/No OS Transparent Silver"/>
    <n v="1"/>
    <m/>
    <m/>
    <x v="278"/>
  </r>
  <r>
    <x v="4"/>
    <x v="7"/>
    <s v="ASUS X420FA (Pronet BTS20) Intel i3-10110U/8Gb/512Gb SSD/14.0&quot; FHD IPS Anti-Glare/WIFI/No OS Transparent Silver"/>
    <n v="23"/>
    <m/>
    <m/>
    <x v="278"/>
  </r>
  <r>
    <x v="4"/>
    <x v="7"/>
    <s v="ASUS X420FA (Pronet BTS20) Intel i3-10110U/8Gb/512Gb SSD/14.0&quot; FHD IPS Anti-Glare/WIFI/No OS Transparent Silver"/>
    <n v="1"/>
    <m/>
    <m/>
    <x v="278"/>
  </r>
  <r>
    <x v="4"/>
    <x v="7"/>
    <s v="ASUS X420FA (Pronet BTS20) Intel i3-10110U/8Gb/512Gb SSD/14.0&quot; FHD IPS Anti-Glare/WIFI/No OS Transparent Silver"/>
    <n v="2"/>
    <m/>
    <m/>
    <x v="278"/>
  </r>
  <r>
    <x v="4"/>
    <x v="7"/>
    <s v="ASUS X420FA (Pronet BTS20) Intel i3-10110U/8Gb/512Gb SSD/14.0&quot; FHD IPS Anti-Glare/WIFI/No OS Transparent Silver"/>
    <n v="3"/>
    <m/>
    <m/>
    <x v="278"/>
  </r>
  <r>
    <x v="4"/>
    <x v="7"/>
    <s v="ASUS X420FA (Pronet BTS20) Intel i3-10110U/8Gb/512Gb SSD/14.0&quot; FHD IPS Anti-Glare/WIFI/Win10 Transparent Silver"/>
    <n v="2"/>
    <m/>
    <m/>
    <x v="278"/>
  </r>
  <r>
    <x v="4"/>
    <x v="7"/>
    <s v="ASUS X420FA (Pronet BTS20) Intel i3-10110U/8Gb/512Gb SSD/14.0&quot; FHD IPS Anti-Glare/WIFI/Win10 Transparent Silver"/>
    <n v="1"/>
    <m/>
    <m/>
    <x v="278"/>
  </r>
  <r>
    <x v="4"/>
    <x v="7"/>
    <s v="ASUS X420FA (Pronet BTS20) Intel i3-10110U/8Gb/512Gb SSD/14.0&quot; FHD IPS Anti-Glare/WIFI/Win10 Transparent Silver"/>
    <n v="4"/>
    <m/>
    <m/>
    <x v="278"/>
  </r>
  <r>
    <x v="4"/>
    <x v="7"/>
    <s v="ASUS X420FA (Pronet BTS20) Intel i3-10110U/8Gb/512Gb SSD/14.0&quot; FHD IPS Anti-Glare/WIFI/Win10 Transparent Silver"/>
    <n v="20"/>
    <m/>
    <m/>
    <x v="278"/>
  </r>
  <r>
    <x v="4"/>
    <x v="7"/>
    <s v="ASUS X420FA (Pronet BTS20) Intel i3-10110U/8Gb/512Gb SSD/14.0&quot; FHD IPS Anti-Glare/WIFI/Win10 Transparent Silver"/>
    <n v="5"/>
    <m/>
    <m/>
    <x v="278"/>
  </r>
  <r>
    <x v="4"/>
    <x v="7"/>
    <s v="ASUS X420FA (Pronet BTS20) Intel i3-10110U/8Gb/512Gb SSD/14.0&quot; FHD IPS Anti-Glare/WIFI/Win10 Transparent Silver"/>
    <n v="2"/>
    <m/>
    <m/>
    <x v="278"/>
  </r>
  <r>
    <x v="4"/>
    <x v="7"/>
    <s v="ASUS X420FA (Pronet BTS20) Intel i3-10110U/8Gb/512Gb SSD/14.0&quot; FHD IPS Anti-Glare/WIFI/Win10 Transparent Silver"/>
    <n v="1"/>
    <m/>
    <m/>
    <x v="278"/>
  </r>
  <r>
    <x v="4"/>
    <x v="7"/>
    <s v="ASUS X420FA (Pronet BTS20) Intel i3-10110U/8Gb/512Gb SSD/14.0&quot; FHD IPS Anti-Glare/WIFI/Win10 Transparent Silver"/>
    <n v="5"/>
    <m/>
    <m/>
    <x v="278"/>
  </r>
  <r>
    <x v="4"/>
    <x v="7"/>
    <s v="ASUS X420FA (Pronet BTS20) Intel i3-10110U/8Gb/512Gb SSD/14.0&quot; FHD IPS Anti-Glare/WIFI/Win10 Transparent Silver"/>
    <n v="2"/>
    <m/>
    <m/>
    <x v="278"/>
  </r>
  <r>
    <x v="4"/>
    <x v="7"/>
    <s v="ASUS X420FA (Pronet BTS20) Intel i3-10110U/8Gb/512Gb SSD/14.0&quot; FHD IPS Anti-Glare/WIFI/Win10 Transparent Silver"/>
    <n v="6"/>
    <m/>
    <m/>
    <x v="278"/>
  </r>
  <r>
    <x v="4"/>
    <x v="7"/>
    <s v="ASUS X420FA (Pronet BTS20) Intel i3-10110U/8Gb/512Gb SSD/14.0&quot; FHD IPS Anti-Glare/WIFI/Win10 Transparent Silver"/>
    <n v="81"/>
    <m/>
    <m/>
    <x v="278"/>
  </r>
  <r>
    <x v="4"/>
    <x v="7"/>
    <s v="ASUS X509JA (Pronet BTS20) Intel i5-1035G1/8Gb/512Gb SSD/No ODD/15.6&quot; FHD Anti-Glare/No OS Slate Grey"/>
    <n v="10"/>
    <m/>
    <m/>
    <x v="223"/>
  </r>
  <r>
    <x v="4"/>
    <x v="7"/>
    <s v="ASUS X509JA (Pronet BTS20) Intel i5-1035G1/8Gb/512Gb SSD/No ODD/15.6&quot; FHD Anti-Glare/No OS Slate Grey"/>
    <n v="8"/>
    <m/>
    <m/>
    <x v="223"/>
  </r>
  <r>
    <x v="4"/>
    <x v="7"/>
    <s v="ASUS X509JA (Pronet BTS20) Intel i5-1035G1/8Gb/512Gb SSD/No ODD/15.6&quot; FHD Anti-Glare/No OS Slate Grey"/>
    <n v="10"/>
    <m/>
    <m/>
    <x v="223"/>
  </r>
  <r>
    <x v="4"/>
    <x v="7"/>
    <s v="ASUS X509JA (Pronet BTS20) Intel i5-1035G1/8Gb/512Gb SSD/No ODD/15.6&quot; FHD Anti-Glare/No OS Slate Grey"/>
    <n v="5"/>
    <m/>
    <m/>
    <x v="223"/>
  </r>
  <r>
    <x v="4"/>
    <x v="7"/>
    <s v="ASUS X509JA (Pronet BTS20) Intel i5-1035G1/8Gb/512Gb SSD/No ODD/15.6&quot; FHD Anti-Glare/No OS Slate Grey"/>
    <n v="21"/>
    <m/>
    <m/>
    <x v="223"/>
  </r>
  <r>
    <x v="4"/>
    <x v="7"/>
    <s v="ASUS X509JA (Pronet BTS20) Intel i5-1035G1/8Gb/512Gb SSD/No ODD/15.6&quot; FHD Anti-Glare/No OS Slate Grey"/>
    <n v="1"/>
    <m/>
    <m/>
    <x v="223"/>
  </r>
  <r>
    <x v="4"/>
    <x v="7"/>
    <s v="ASUS X509JA (Pronet BTS20) Intel i5-1035G1/8Gb/512Gb SSD/No ODD/15.6&quot; FHD Anti-Glare/No OS Slate Grey"/>
    <n v="2"/>
    <m/>
    <m/>
    <x v="223"/>
  </r>
  <r>
    <x v="4"/>
    <x v="7"/>
    <s v="ASUS X509JA (Pronet BTS20) Intel i5-1035G1/8Gb/512Gb SSD/No ODD/15.6&quot; FHD Anti-Glare/No OS Slate Grey"/>
    <n v="7"/>
    <m/>
    <m/>
    <x v="223"/>
  </r>
  <r>
    <x v="4"/>
    <x v="7"/>
    <s v="ASUS X509JA (Pronet BTS20) Intel i5-1035G1/8Gb/512Gb SSD/No ODD/15.6&quot; FHD Anti-Glare/No OS Slate Grey"/>
    <n v="1"/>
    <m/>
    <m/>
    <x v="223"/>
  </r>
  <r>
    <x v="4"/>
    <x v="7"/>
    <s v="ASUS X509JA (Pronet BTS20) Intel i5-1035G1/8Gb/512Gb SSD/No ODD/15.6&quot; FHD Anti-Glare/No OS Slate Grey"/>
    <n v="30"/>
    <m/>
    <m/>
    <x v="223"/>
  </r>
  <r>
    <x v="4"/>
    <x v="7"/>
    <s v="ASUS X509JA (Pronet BTS20) Intel i5-1035G1/8Gb/512Gb SSD/No ODD/15.6&quot; FHD Anti-Glare/No OS Slate Grey"/>
    <n v="1"/>
    <m/>
    <m/>
    <x v="223"/>
  </r>
  <r>
    <x v="4"/>
    <x v="7"/>
    <s v="ASUS X509JA (Pronet BTS20) Intel i5-1035G1/8Gb/512Gb SSD/No ODD/15.6&quot; FHD Anti-Glare/No OS Slate Grey"/>
    <n v="11"/>
    <m/>
    <m/>
    <x v="223"/>
  </r>
  <r>
    <x v="4"/>
    <x v="7"/>
    <s v="ASUS X509JA Intel i3-1005G1/4Gb/512Gb SSD/No ODD/15.6&quot; FHD Anti-Glare/No OS Slate Grey"/>
    <n v="17"/>
    <m/>
    <m/>
    <x v="223"/>
  </r>
  <r>
    <x v="4"/>
    <x v="7"/>
    <s v="ASUS X509JA Intel i3-1005G1/4Gb/512Gb SSD/No ODD/15.6&quot; FHD Anti-Glare/No OS Slate Grey"/>
    <n v="1"/>
    <m/>
    <m/>
    <x v="223"/>
  </r>
  <r>
    <x v="4"/>
    <x v="7"/>
    <s v="ASUS X512DA (Pronet BTS20)  AMD R3-3200U/8Gb/512Gb SSD/15.6&quot; FHD Anti-Glare/WIFI/Endless Transparent Silver"/>
    <n v="2"/>
    <m/>
    <m/>
    <x v="279"/>
  </r>
  <r>
    <x v="4"/>
    <x v="7"/>
    <s v="ASUS X512DA (Pronet BTS20)  AMD R3-3200U/8Gb/512Gb SSD/15.6&quot; FHD Anti-Glare/WIFI/Endless Transparent Silver"/>
    <n v="30"/>
    <m/>
    <m/>
    <x v="279"/>
  </r>
  <r>
    <x v="4"/>
    <x v="7"/>
    <s v="ASUS X512DA (Pronet BTS20)  AMD R3-3200U/8Gb/512Gb SSD/15.6&quot; FHD Anti-Glare/WIFI/Endless Transparent Silver"/>
    <n v="20"/>
    <m/>
    <m/>
    <x v="279"/>
  </r>
  <r>
    <x v="4"/>
    <x v="7"/>
    <s v="ASUS X512DA (Pronet BTS20)  AMD R3-3200U/8Gb/512Gb SSD/15.6&quot; FHD Anti-Glare/WIFI/Endless Transparent Silver"/>
    <n v="15"/>
    <m/>
    <m/>
    <x v="279"/>
  </r>
  <r>
    <x v="4"/>
    <x v="7"/>
    <s v="ASUS X512DA (Pronet BTS20)  AMD R3-3200U/8Gb/512Gb SSD/15.6&quot; FHD Anti-Glare/WIFI/Endless Transparent Silver"/>
    <n v="10"/>
    <m/>
    <m/>
    <x v="279"/>
  </r>
  <r>
    <x v="4"/>
    <x v="7"/>
    <s v="ASUS X512DA (Pronet BTS20)  AMD R3-3200U/8Gb/512Gb SSD/15.6&quot; FHD Anti-Glare/WIFI/Endless Transparent Silver"/>
    <n v="25"/>
    <m/>
    <m/>
    <x v="279"/>
  </r>
  <r>
    <x v="4"/>
    <x v="7"/>
    <s v="ASUS X512DA (Pronet BTS20)  AMD R3-3200U/8Gb/512Gb SSD/15.6&quot; FHD Anti-Glare/WIFI/Endless Transparent Silver"/>
    <n v="3"/>
    <m/>
    <m/>
    <x v="279"/>
  </r>
  <r>
    <x v="4"/>
    <x v="7"/>
    <s v="ASUS X512DA (Pronet BTS20)  AMD R3-3200U/8Gb/512Gb SSD/15.6&quot; FHD Anti-Glare/WIFI/Endless Transparent Silver"/>
    <n v="5"/>
    <m/>
    <m/>
    <x v="279"/>
  </r>
  <r>
    <x v="4"/>
    <x v="7"/>
    <s v="ASUS X512DA (Pronet BTS20)  AMD R3-3200U/8Gb/512Gb SSD/15.6&quot; FHD Anti-Glare/WIFI/Endless Transparent Silver"/>
    <n v="5"/>
    <m/>
    <m/>
    <x v="279"/>
  </r>
  <r>
    <x v="4"/>
    <x v="7"/>
    <s v="ASUS X512DA (Pronet BTS20)  AMD R3-3200U/8Gb/512Gb SSD/15.6&quot; FHD Anti-Glare/WIFI/Endless Transparent Silver"/>
    <n v="35"/>
    <m/>
    <m/>
    <x v="279"/>
  </r>
  <r>
    <x v="4"/>
    <x v="7"/>
    <s v="ASUS X512DA (Pronet BTS20)  AMD R3-3200U/8Gb/512Gb SSD/15.6&quot; FHD Anti-Glare/WIFI/Endless Transparent Silver"/>
    <n v="20"/>
    <m/>
    <m/>
    <x v="279"/>
  </r>
  <r>
    <x v="4"/>
    <x v="7"/>
    <s v="ASUS X512DA (Pronet BTS20)  AMD R3-3200U/8Gb/512Gb SSD/15.6&quot; FHD Anti-Glare/WIFI/Endless Transparent Silver"/>
    <n v="15"/>
    <m/>
    <m/>
    <x v="279"/>
  </r>
  <r>
    <x v="4"/>
    <x v="7"/>
    <s v="ASUS X512DA (Pronet BTS20)  AMD R3-3200U/8Gb/512Gb SSD/15.6&quot; FHD Anti-Glare/WIFI/Endless Transparent Silver"/>
    <n v="25"/>
    <m/>
    <m/>
    <x v="279"/>
  </r>
  <r>
    <x v="4"/>
    <x v="7"/>
    <s v="ASUS X512DA (Pronet BTS20)  AMD R3-3200U/8Gb/512Gb SSD/15.6&quot; FHD Anti-Glare/WIFI/Endless Transparent Silver"/>
    <n v="4"/>
    <m/>
    <m/>
    <x v="279"/>
  </r>
  <r>
    <x v="4"/>
    <x v="7"/>
    <s v="ASUS X512DA (Pronet BTS20)  AMD R3-3200U/8Gb/512Gb SSD/15.6&quot; FHD Anti-Glare/WIFI/Endless Transparent Silver"/>
    <n v="5"/>
    <m/>
    <m/>
    <x v="279"/>
  </r>
  <r>
    <x v="4"/>
    <x v="7"/>
    <s v="ASUS X512DA (Pronet BTS20)  AMD R3-3200U/8Gb/512Gb SSD/15.6&quot; FHD Anti-Glare/WIFI/Endless Transparent Silver"/>
    <n v="5"/>
    <m/>
    <m/>
    <x v="279"/>
  </r>
  <r>
    <x v="4"/>
    <x v="7"/>
    <s v="ASUS X512DA (Pronet BTS20)  AMD R3-3200U/8Gb/512Gb SSD/15.6&quot; FHD Anti-Glare/WIFI/Endless Transparent Silver"/>
    <n v="116"/>
    <m/>
    <m/>
    <x v="279"/>
  </r>
  <r>
    <x v="4"/>
    <x v="7"/>
    <s v="ASUS X512DA (Pronet BTS20)  AMD R3-3200U/8Gb/512Gb SSD/15.6&quot; FHD Anti-Glare/WIFI/Endless Transparent Silver"/>
    <n v="10"/>
    <m/>
    <m/>
    <x v="279"/>
  </r>
  <r>
    <x v="4"/>
    <x v="7"/>
    <s v="ASUS X512DA (Pronet BTS20)  AMD R3-3200U/8Gb/512Gb SSD/15.6&quot; FHD Anti-Glare/WIFI/Endless Transparent Silver"/>
    <n v="2"/>
    <m/>
    <m/>
    <x v="279"/>
  </r>
  <r>
    <x v="4"/>
    <x v="7"/>
    <s v="ASUS X512DA (Pronet BTS20)  AMD R3-3200U/8Gb/512Gb SSD/15.6&quot; FHD Anti-Glare/WIFI/Endless Transparent Silver"/>
    <n v="109"/>
    <m/>
    <m/>
    <x v="279"/>
  </r>
  <r>
    <x v="4"/>
    <x v="7"/>
    <s v="ASUS X512DA (Pronet BTS20)  AMD R3-3200U/8Gb/512Gb SSD/15.6&quot; FHD Anti-Glare/WIFI/Endless Transparent Silver"/>
    <n v="109"/>
    <m/>
    <m/>
    <x v="279"/>
  </r>
  <r>
    <x v="4"/>
    <x v="7"/>
    <s v="ASUS X512DA (Pronet BTS20)  AMD R3-3200U/8Gb/512Gb SSD/15.6&quot; FHD Anti-Glare/WIFI/Endless Transparent Silver"/>
    <n v="10"/>
    <m/>
    <m/>
    <x v="279"/>
  </r>
  <r>
    <x v="4"/>
    <x v="7"/>
    <s v="ASUS X512DA (Pronet BTS20)  AMD R3-3200U/8Gb/512Gb SSD/15.6&quot; FHD Anti-Glare/WIFI/Endless Transparent Silver"/>
    <n v="1"/>
    <m/>
    <m/>
    <x v="279"/>
  </r>
  <r>
    <x v="4"/>
    <x v="7"/>
    <s v="ASUS X512DA (Pronet BTS20)  AMD R3-3200U/8Gb/512Gb SSD/15.6&quot; FHD Anti-Glare/WIFI/Endless Transparent Silver"/>
    <n v="1"/>
    <m/>
    <m/>
    <x v="279"/>
  </r>
  <r>
    <x v="4"/>
    <x v="7"/>
    <s v="ASUS X512DA (Pronet BTS20)  AMD R3-3200U/8Gb/512Gb SSD/15.6&quot; FHD Anti-Glare/WIFI/Endless Transparent Silver"/>
    <n v="1"/>
    <m/>
    <m/>
    <x v="279"/>
  </r>
  <r>
    <x v="4"/>
    <x v="7"/>
    <s v="ASUS X512DA (Pronet BTS20)  AMD R3-3200U/8Gb/512Gb SSD/15.6&quot; FHD Anti-Glare/WIFI/Endless Transparent Silver"/>
    <n v="7"/>
    <m/>
    <m/>
    <x v="279"/>
  </r>
  <r>
    <x v="4"/>
    <x v="7"/>
    <s v="ASUS X512DA (Pronet BTS20)  AMD R3-3200U/8Gb/512Gb SSD/15.6&quot; FHD Anti-Glare/WIFI/Endless Transparent Silver"/>
    <n v="7"/>
    <m/>
    <m/>
    <x v="279"/>
  </r>
  <r>
    <x v="4"/>
    <x v="7"/>
    <s v="ASUS X512DA (Pronet BTS20)  AMD R3-3200U/8Gb/512Gb SSD/15.6&quot; FHD Anti-Glare/WIFI/Endless Transparent Silver"/>
    <n v="20"/>
    <m/>
    <m/>
    <x v="279"/>
  </r>
  <r>
    <x v="4"/>
    <x v="7"/>
    <s v="ASUS X512DA (Pronet BTS20)  AMD R3-3200U/8Gb/512Gb SSD/15.6&quot; FHD Anti-Glare/WIFI/Endless Transparent Silver"/>
    <n v="4"/>
    <m/>
    <m/>
    <x v="279"/>
  </r>
  <r>
    <x v="4"/>
    <x v="7"/>
    <s v="ASUS X512DA (Pronet BTS20)  AMD R3-3200U/8Gb/512Gb SSD/15.6&quot; FHD Anti-Glare/WIFI/Endless Transparent Silver"/>
    <n v="8"/>
    <m/>
    <m/>
    <x v="279"/>
  </r>
  <r>
    <x v="4"/>
    <x v="7"/>
    <s v="ASUS X512DA (Pronet BTS20)  AMD R3-3200U/8Gb/512Gb SSD/15.6&quot; FHD Anti-Glare/WIFI/Endless Transparent Silver"/>
    <n v="1"/>
    <m/>
    <m/>
    <x v="279"/>
  </r>
  <r>
    <x v="4"/>
    <x v="7"/>
    <s v="ASUS X512DA (Pronet BTS20)  AMD R3-3200U/8Gb/512Gb SSD/15.6&quot; FHD Anti-Glare/WIFI/Endless Transparent Silver"/>
    <n v="1"/>
    <m/>
    <m/>
    <x v="279"/>
  </r>
  <r>
    <x v="4"/>
    <x v="7"/>
    <s v="ASUS X512DA (Pronet BTS20)  AMD R3-3200U/8Gb/512Gb SSD/15.6&quot; FHD Anti-Glare/WIFI/Endless Transparent Silver"/>
    <n v="3"/>
    <m/>
    <m/>
    <x v="279"/>
  </r>
  <r>
    <x v="4"/>
    <x v="7"/>
    <s v="ASUS X512DA (Pronet BTS20)  AMD R3-3200U/8Gb/512Gb SSD/15.6&quot; FHD Anti-Glare/WIFI/Endless Transparent Silver"/>
    <n v="5"/>
    <m/>
    <m/>
    <x v="279"/>
  </r>
  <r>
    <x v="4"/>
    <x v="7"/>
    <s v="ASUS X540MA (Pronet BTS20) Intel N5000/8Gb/256Gb SSD/no ODD/15.6&quot; FHD Anti-Glare/Wi-Fi/Endless Black"/>
    <n v="3"/>
    <m/>
    <m/>
    <x v="280"/>
  </r>
  <r>
    <x v="4"/>
    <x v="7"/>
    <s v="ASUS X540MA (Pronet BTS20) Intel N5000/8Gb/256Gb SSD/no ODD/15.6&quot; FHD Anti-Glare/Wi-Fi/Endless Black"/>
    <n v="5"/>
    <m/>
    <m/>
    <x v="280"/>
  </r>
  <r>
    <x v="4"/>
    <x v="7"/>
    <s v="ASUS X540MA (Pronet BTS20) Intel N5000/8Gb/256Gb SSD/no ODD/15.6&quot; FHD Anti-Glare/Wi-Fi/Endless Black"/>
    <n v="10"/>
    <m/>
    <m/>
    <x v="280"/>
  </r>
  <r>
    <x v="4"/>
    <x v="7"/>
    <s v="ASUS X540MA (Pronet BTS20) Intel N5000/8Gb/256Gb SSD/no ODD/15.6&quot; FHD Anti-Glare/Wi-Fi/Endless Black"/>
    <n v="100"/>
    <m/>
    <m/>
    <x v="280"/>
  </r>
  <r>
    <x v="4"/>
    <x v="7"/>
    <s v="ASUS X540MA (Pronet BTS20) Intel N5000/8Gb/256Gb SSD/no ODD/15.6&quot; FHD Anti-Glare/Wi-Fi/Endless Black"/>
    <n v="7"/>
    <m/>
    <m/>
    <x v="280"/>
  </r>
  <r>
    <x v="4"/>
    <x v="7"/>
    <s v="ASUS X540MA (Pronet BTS20) Intel N5000/8Gb/256Gb SSD/no ODD/15.6&quot; FHD Anti-Glare/Wi-Fi/Endless Black"/>
    <n v="5"/>
    <m/>
    <m/>
    <x v="280"/>
  </r>
  <r>
    <x v="4"/>
    <x v="7"/>
    <s v="ASUS X540MA (Pronet BTS20) Intel N5000/8Gb/256Gb SSD/no ODD/15.6&quot; FHD Anti-Glare/Wi-Fi/Endless Black"/>
    <n v="203"/>
    <m/>
    <m/>
    <x v="280"/>
  </r>
  <r>
    <x v="4"/>
    <x v="4"/>
    <s v="Dell G315-5621 Intel i5 10300H/8Gb/256Gb SSD/noDVD/15.6&quot; FHD AntiGlare GTX1650 4Gb/BT/WiFi/white/Linux"/>
    <n v="1"/>
    <m/>
    <m/>
    <x v="83"/>
  </r>
  <r>
    <x v="4"/>
    <x v="4"/>
    <s v="Dell G315-5621 Intel i5 10300H/8Gb/256Gb SSD/noDVD/15.6&quot; FHD AntiGlare GTX1650 4Gb/BT/WiFi/white/Linux"/>
    <n v="1"/>
    <m/>
    <m/>
    <x v="83"/>
  </r>
  <r>
    <x v="4"/>
    <x v="4"/>
    <s v="Dell G315-5621 Intel i5 10300H/8Gb/256Gb SSD/noDVD/15.6&quot; FHD AntiGlare GTX1650 4Gb/BT/WiFi/white/Linux"/>
    <n v="1"/>
    <m/>
    <m/>
    <x v="83"/>
  </r>
  <r>
    <x v="4"/>
    <x v="4"/>
    <s v="Dell G515-8047 Intel i7-9750H/8Gb/1Tb+128Gb SSD/15.6&quot; FHD RTX 2060 6Gb/Linux/White"/>
    <n v="2"/>
    <m/>
    <m/>
    <x v="281"/>
  </r>
  <r>
    <x v="4"/>
    <x v="4"/>
    <s v="Dell G515-8047 Intel i7-9750H/8Gb/1Tb+128Gb SSD/15.6&quot; FHD RTX 2060 6Gb/Linux/White"/>
    <n v="1"/>
    <m/>
    <m/>
    <x v="281"/>
  </r>
  <r>
    <x v="4"/>
    <x v="4"/>
    <s v="Dell G515-8047 Intel i7-9750H/8Gb/1Tb+128Gb SSD/15.6&quot; FHD RTX 2060 6Gb/Linux/White"/>
    <n v="1"/>
    <m/>
    <m/>
    <x v="281"/>
  </r>
  <r>
    <x v="4"/>
    <x v="4"/>
    <s v="Dell G515-8047 Intel i7-9750H/8Gb/1Tb+128Gb SSD/15.6&quot; FHD RTX 2060 6Gb/Linux/White"/>
    <n v="1"/>
    <m/>
    <m/>
    <x v="281"/>
  </r>
  <r>
    <x v="4"/>
    <x v="4"/>
    <s v="Dell Inspiron 3585-7140 AMD Ryzen 5-2500U/8Gb/256Gb SSD/15.6'' FHD Vega 8/Linux/silver"/>
    <n v="1"/>
    <m/>
    <m/>
    <x v="68"/>
  </r>
  <r>
    <x v="4"/>
    <x v="4"/>
    <s v="Dell Inspiron 3585-7140 AMD Ryzen 5-2500U/8Gb/256Gb SSD/15.6'' FHD Vega 8/Linux/silver"/>
    <n v="2"/>
    <m/>
    <m/>
    <x v="68"/>
  </r>
  <r>
    <x v="4"/>
    <x v="4"/>
    <s v="Dell Inspiron 3585-7140 AMD Ryzen 5-2500U/8Gb/256Gb SSD/15.6'' FHD Vega 8/Linux/silver"/>
    <n v="1"/>
    <m/>
    <m/>
    <x v="68"/>
  </r>
  <r>
    <x v="4"/>
    <x v="4"/>
    <s v="Dell Inspiron 3585-7140 AMD Ryzen 5-2500U/8Gb/256Gb SSD/15.6'' FHD Vega 8/Linux/silver"/>
    <n v="1"/>
    <m/>
    <m/>
    <x v="68"/>
  </r>
  <r>
    <x v="4"/>
    <x v="4"/>
    <s v="Dell Inspiron 3585-7140 AMD Ryzen 5-2500U/8Gb/256Gb SSD/15.6'' FHD Vega 8/Linux/silver"/>
    <n v="1"/>
    <m/>
    <m/>
    <x v="68"/>
  </r>
  <r>
    <x v="4"/>
    <x v="4"/>
    <s v="Dell Inspiron 3593-7927 Intel i5 1035G1/8Gb/SSD256Gb/DVDRW/15.6&quot; FHD MX230 2Gb/W10/silver"/>
    <n v="1"/>
    <m/>
    <m/>
    <x v="69"/>
  </r>
  <r>
    <x v="4"/>
    <x v="4"/>
    <s v="Dell Inspiron 5391-6967 Intel i5 10210U/8Gb/SSD256Gb/620/13.3&quot; IPS FHD/Lin/lt.violet"/>
    <n v="1"/>
    <m/>
    <m/>
    <x v="72"/>
  </r>
  <r>
    <x v="4"/>
    <x v="4"/>
    <s v="Dell Inspiron 5391-6967 Intel i5 10210U/8Gb/SSD256Gb/620/13.3&quot; IPS FHD/Lin/lt.violet"/>
    <n v="1"/>
    <m/>
    <m/>
    <x v="72"/>
  </r>
  <r>
    <x v="4"/>
    <x v="4"/>
    <s v="Dell Inspiron 5391-6967 Intel i5 10210U/8Gb/SSD256Gb/620/13.3&quot; IPS FHD/Lin/lt.violet"/>
    <n v="1"/>
    <m/>
    <m/>
    <x v="72"/>
  </r>
  <r>
    <x v="4"/>
    <x v="4"/>
    <s v="Dell Inspiron 5593-8673 Intel i5 1035G1/8Gb/512Gb SSD/noDVD/15.6&quot; FHD IPS MX230 2Gb/Linux/blue"/>
    <n v="1"/>
    <m/>
    <m/>
    <x v="75"/>
  </r>
  <r>
    <x v="4"/>
    <x v="4"/>
    <s v="Dell Vostro 3590-7551 Intel i3 10110U/8Gb/SSD256Gb/15.6&quot; FHD/LinUb/black"/>
    <n v="1"/>
    <m/>
    <m/>
    <x v="99"/>
  </r>
  <r>
    <x v="4"/>
    <x v="4"/>
    <s v="Dell Vostro 3590-7551 Intel i3 10110U/8Gb/SSD256Gb/15.6&quot; FHD/LinUb/black"/>
    <n v="3"/>
    <m/>
    <m/>
    <x v="99"/>
  </r>
  <r>
    <x v="4"/>
    <x v="4"/>
    <s v="Dell Vostro 3590-7551 Intel i3 10110U/8Gb/SSD256Gb/15.6&quot; FHD/LinUb/black"/>
    <n v="20"/>
    <m/>
    <m/>
    <x v="99"/>
  </r>
  <r>
    <x v="4"/>
    <x v="4"/>
    <s v="Dell Vostro 3590-7551 Intel i3 10110U/8Gb/SSD256Gb/15.6&quot; FHD/LinUb/black"/>
    <n v="26"/>
    <m/>
    <m/>
    <x v="99"/>
  </r>
  <r>
    <x v="4"/>
    <x v="4"/>
    <s v="Dell Vostro 3591-6333 Intel i5 1035G1/8Gb/SSD256Gb/15.6&quot; FHD/Lin/grey"/>
    <n v="2"/>
    <m/>
    <m/>
    <x v="100"/>
  </r>
  <r>
    <x v="4"/>
    <x v="4"/>
    <s v="Dell Vostro 3591-6333 Intel i5 1035G1/8Gb/SSD256Gb/15.6&quot; FHD/Lin/grey"/>
    <n v="1"/>
    <m/>
    <m/>
    <x v="100"/>
  </r>
  <r>
    <x v="4"/>
    <x v="4"/>
    <s v="Dell Vostro 3591-6333 Intel i5 1035G1/8Gb/SSD256Gb/15.6&quot; FHD/Lin/grey"/>
    <n v="1"/>
    <m/>
    <m/>
    <x v="100"/>
  </r>
  <r>
    <x v="4"/>
    <x v="4"/>
    <s v="Dell Vostro 3591-6333 Intel i5 1035G1/8Gb/SSD256Gb/15.6&quot; FHD/Lin/grey"/>
    <n v="2"/>
    <m/>
    <m/>
    <x v="100"/>
  </r>
  <r>
    <x v="4"/>
    <x v="4"/>
    <s v="Dell Vostro 3591-6333 Intel i5 1035G1/8Gb/SSD256Gb/15.6&quot; FHD/Lin/grey"/>
    <n v="10"/>
    <m/>
    <m/>
    <x v="100"/>
  </r>
  <r>
    <x v="4"/>
    <x v="4"/>
    <s v="Dell Vostro 3591-6333 Intel i5 1035G1/8Gb/SSD256Gb/15.6&quot; FHD/Lin/grey"/>
    <n v="1"/>
    <m/>
    <m/>
    <x v="100"/>
  </r>
  <r>
    <x v="4"/>
    <x v="4"/>
    <s v="Dell Vostro 3591-6333 Intel i5 1035G1/8Gb/SSD256Gb/15.6&quot; FHD/Lin/grey"/>
    <n v="2"/>
    <m/>
    <m/>
    <x v="100"/>
  </r>
  <r>
    <x v="4"/>
    <x v="4"/>
    <s v="Dell Vostro 3591-6333 Intel i5 1035G1/8Gb/SSD256Gb/15.6&quot; FHD/Lin/grey"/>
    <n v="1"/>
    <m/>
    <m/>
    <x v="100"/>
  </r>
  <r>
    <x v="4"/>
    <x v="4"/>
    <s v="Dell Vostro 3591-6333 Intel i5 1035G1/8Gb/SSD256Gb/15.6&quot; FHD/Lin/grey"/>
    <n v="5"/>
    <m/>
    <m/>
    <x v="100"/>
  </r>
  <r>
    <x v="4"/>
    <x v="4"/>
    <s v="Dell Vostro 3591-6333 Intel i5 1035G1/8Gb/SSD256Gb/15.6&quot; FHD/Lin/grey"/>
    <n v="15"/>
    <m/>
    <m/>
    <x v="100"/>
  </r>
  <r>
    <x v="4"/>
    <x v="4"/>
    <s v="Dell Vostro 3591-6333 Intel i5 1035G1/8Gb/SSD256Gb/15.6&quot; FHD/Lin/grey"/>
    <n v="3"/>
    <m/>
    <m/>
    <x v="100"/>
  </r>
  <r>
    <x v="4"/>
    <x v="4"/>
    <s v="Dell Vostro 3591-6333 Intel i5 1035G1/8Gb/SSD256Gb/15.6&quot; FHD/Lin/grey"/>
    <n v="12"/>
    <m/>
    <m/>
    <x v="100"/>
  </r>
  <r>
    <x v="4"/>
    <x v="4"/>
    <s v="Dell Vostro 5391-4148 Intel i5 10210U/8Gb/SSD256Gb/13.3&quot; IPS FHD/LinUb/grey"/>
    <n v="1"/>
    <m/>
    <m/>
    <x v="244"/>
  </r>
  <r>
    <x v="4"/>
    <x v="4"/>
    <s v="Dell Vostro 5391-4148 Intel i5 10210U/8Gb/SSD256Gb/13.3&quot; IPS FHD/LinUb/grey"/>
    <n v="1"/>
    <m/>
    <m/>
    <x v="244"/>
  </r>
  <r>
    <x v="4"/>
    <x v="4"/>
    <s v="Dell Vostro 5391-4155 Intel i5 10210U/8Gb/SSD256Gb/13.3&quot; IPS FHD/W10/grey"/>
    <n v="2"/>
    <m/>
    <m/>
    <x v="244"/>
  </r>
  <r>
    <x v="4"/>
    <x v="4"/>
    <s v="Dell Vostro 5391-4155 Intel i5 10210U/8Gb/SSD256Gb/13.3&quot; IPS FHD/W10/grey"/>
    <n v="2"/>
    <m/>
    <m/>
    <x v="244"/>
  </r>
  <r>
    <x v="4"/>
    <x v="4"/>
    <s v="Dell Vostro 5391-4179 Intel i5 10210U/8Gb/SSD256Gb/13.3&quot; IPS FHD MX250 2Gb/LinUb/grey"/>
    <n v="1"/>
    <m/>
    <m/>
    <x v="244"/>
  </r>
  <r>
    <x v="4"/>
    <x v="4"/>
    <s v="Dell Vostro 5391-4179 Intel i5 10210U/8Gb/SSD256Gb/13.3&quot; IPS FHD MX250 2Gb/LinUb/grey"/>
    <n v="1"/>
    <m/>
    <m/>
    <x v="244"/>
  </r>
  <r>
    <x v="4"/>
    <x v="2"/>
    <s v="MSI Bravo 15 A4DDR-029RU Ryzen 7 4800H/16GB/512GB SSD/noODD/15.6&quot; FHD, 120Hz TBezel/RX5500M, GDDR6 4GB/WiFi+BT/Win 10/Black"/>
    <n v="7"/>
    <m/>
    <m/>
    <x v="196"/>
  </r>
  <r>
    <x v="4"/>
    <x v="2"/>
    <s v="MSI Bravo 15 A4DDR-066RU Ryzen 5 4600H/8GB/512GB SSD/noODD/15.6&quot; FHD, IPS 60Hz TBezel/RX5500M, GDDR6 4GB/WiFi+BT/Win 10/Black"/>
    <n v="5"/>
    <m/>
    <m/>
    <x v="196"/>
  </r>
  <r>
    <x v="4"/>
    <x v="2"/>
    <s v="MSI Bravo 15 A4DDR-066RU Ryzen 5 4600H/8GB/512GB SSD/noODD/15.6&quot; FHD, IPS 60Hz TBezel/RX5500M, GDDR6 4GB/WiFi+BT/Win 10/Black"/>
    <n v="5"/>
    <m/>
    <m/>
    <x v="196"/>
  </r>
  <r>
    <x v="4"/>
    <x v="2"/>
    <s v="MSI Bravo 15 A4DDR-066RU Ryzen 5 4600H/8GB/512GB SSD/noODD/15.6&quot; FHD, IPS 60Hz TBezel/RX5500M, GDDR6 4GB/WiFi+BT/Win 10/Black"/>
    <n v="1"/>
    <m/>
    <m/>
    <x v="196"/>
  </r>
  <r>
    <x v="4"/>
    <x v="2"/>
    <s v="MSI Bravo 15 A4DDR-068XRU Ryzen 5 4600H/8GB/256GB SSD/noODD/15.6&quot; FHD, IPS 60Hz TBezel/RX5500M, GDDR6 4GB/WiFi+BT/DOS/Black"/>
    <n v="8"/>
    <m/>
    <m/>
    <x v="196"/>
  </r>
  <r>
    <x v="4"/>
    <x v="2"/>
    <s v="MSI Bravo 15 A4DDR-068XRU Ryzen 5 4600H/8GB/256GB SSD/noODD/15.6&quot; FHD, IPS 60Hz TBezel/RX5500M, GDDR6 4GB/WiFi+BT/DOS/Black"/>
    <n v="8"/>
    <m/>
    <m/>
    <x v="196"/>
  </r>
  <r>
    <x v="4"/>
    <x v="2"/>
    <s v="MSI Bravo 15 A4DDR-068XRU Ryzen 5 4600H/8GB/256GB SSD/noODD/15.6&quot; FHD, IPS 60Hz TBezel/RX5500M, GDDR6 4GB/WiFi+BT/DOS/Black"/>
    <n v="2"/>
    <m/>
    <m/>
    <x v="196"/>
  </r>
  <r>
    <x v="4"/>
    <x v="2"/>
    <s v="MSI Bravo 15 A4DDR-068XRU Ryzen 5 4600H/8GB/256GB SSD/noODD/15.6&quot; FHD, IPS 60Hz TBezel/RX5500M, GDDR6 4GB/WiFi+BT/DOS/Black"/>
    <n v="3"/>
    <m/>
    <m/>
    <x v="196"/>
  </r>
  <r>
    <x v="4"/>
    <x v="2"/>
    <s v="MSI Bravo 15 A4DDR-068XRU Ryzen 5 4600H/8GB/256GB SSD/noODD/15.6&quot; FHD, IPS 60Hz TBezel/RX5500M, GDDR6 4GB/WiFi+BT/DOS/Black"/>
    <n v="1"/>
    <m/>
    <m/>
    <x v="196"/>
  </r>
  <r>
    <x v="4"/>
    <x v="2"/>
    <s v="MSI Bravo 15 A4DDR-068XRU Ryzen 5 4600H/8GB/256GB SSD/noODD/15.6&quot; FHD, IPS 60Hz TBezel/RX5500M, GDDR6 4GB/WiFi+BT/DOS/Black"/>
    <n v="1"/>
    <m/>
    <m/>
    <x v="196"/>
  </r>
  <r>
    <x v="4"/>
    <x v="2"/>
    <s v="MSI Creator 15 A10SFS-030RU Comet lake i7-10875H/32GB/1TB SSD/noODD/15.6&quot; UHD, 4K TBezel/RTX2070 Super Max-Q, GDDR6 8GB/WiFi+BT/Win 10/Carbon Grey"/>
    <n v="1"/>
    <m/>
    <m/>
    <x v="195"/>
  </r>
  <r>
    <x v="4"/>
    <x v="2"/>
    <s v="MSI Creator 15 A10SFS-030RU Comet lake i7-10875H/32GB/1TB SSD/noODD/15.6&quot; UHD, 4K TBezel/RTX2070 Super Max-Q, GDDR6 8GB/WiFi+BT/Win 10/Carbon Grey"/>
    <n v="1"/>
    <m/>
    <m/>
    <x v="195"/>
  </r>
  <r>
    <x v="4"/>
    <x v="2"/>
    <s v="MSI Creator 15 A10SFS-030RU Comet lake i7-10875H/32GB/1TB SSD/noODD/15.6&quot; UHD, 4K TBezel/RTX2070 Super Max-Q, GDDR6 8GB/WiFi+BT/Win 10/Carbon Grey"/>
    <n v="1"/>
    <m/>
    <m/>
    <x v="195"/>
  </r>
  <r>
    <x v="4"/>
    <x v="2"/>
    <s v="MSI Creator 15 A10SFS-030RU Comet lake i7-10875H/32GB/1TB SSD/noODD/15.6&quot; UHD, 4K TBezel/RTX2070 Super Max-Q, GDDR6 8GB/WiFi+BT/Win 10/Carbon Grey"/>
    <n v="1"/>
    <m/>
    <m/>
    <x v="195"/>
  </r>
  <r>
    <x v="4"/>
    <x v="2"/>
    <s v="MSI Creator 15 A10SGS-029RU Comet lake i7-10875H/32GB/1TB SSD/noODD/15.6&quot; UHD, 4K TBezel/RTX2080 Super Max-Q, GDDR6 8GB/WiFi+BT/Win 10/Carbon Grey"/>
    <n v="1"/>
    <m/>
    <m/>
    <x v="195"/>
  </r>
  <r>
    <x v="4"/>
    <x v="2"/>
    <s v="MSI Creator 17 A10SFS-471RU Comet lake i7-10875H/32GB/1TB SSD/noODD/17.3&quot; UHD, HDR1000 mini LED, 60Hz /RTX2070 Super Max-Q, GDDR6 8GB/WiFi+BT/Win 10/Space Gray"/>
    <n v="1"/>
    <m/>
    <m/>
    <x v="59"/>
  </r>
  <r>
    <x v="4"/>
    <x v="2"/>
    <s v="MSI Creator 17 A10SFS-471RU Comet lake i7-10875H/32GB/1TB SSD/noODD/17.3&quot; UHD, HDR1000 mini LED, 60Hz /RTX2070 Super Max-Q, GDDR6 8GB/WiFi+BT/Win 10/Space Gray"/>
    <n v="1"/>
    <m/>
    <m/>
    <x v="59"/>
  </r>
  <r>
    <x v="4"/>
    <x v="2"/>
    <s v="MSI Creator 17 A10SFS-471RU Comet lake i7-10875H/32GB/1TB SSD/noODD/17.3&quot; UHD, HDR1000 mini LED, 60Hz /RTX2070 Super Max-Q, GDDR6 8GB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5"/>
    <m/>
    <m/>
    <x v="59"/>
  </r>
  <r>
    <x v="4"/>
    <x v="2"/>
    <s v="MSI GE66 10SFS-029RU Comet lake i9-10980HK/16GB/1TB SSD/noODD/15.6&quot; FHD, 240Hz TBezel/RTX2070 Super, GDDR6 8GB/WiFi+BT/Win 10/Black"/>
    <n v="1"/>
    <m/>
    <m/>
    <x v="47"/>
  </r>
  <r>
    <x v="4"/>
    <x v="2"/>
    <s v="MSI GE66 10SFS-029RU Comet lake i9-10980HK/16GB/1TB SSD/noODD/15.6&quot; FHD, 240Hz TBezel/RTX2070 Super, GDDR6 8GB/WiFi+BT/Win 10/Black"/>
    <n v="1"/>
    <m/>
    <m/>
    <x v="47"/>
  </r>
  <r>
    <x v="4"/>
    <x v="2"/>
    <s v="MSI GE66 10SFS-255RU Comet lake i7-10875H/16GB /1TB SSD/15.6&quot; FHD, 240Hz TBezel/RTX2070 Super, GDDR6 8GB/noODD/WiFi+BT/Win 10/Grey &amp; Black"/>
    <n v="1"/>
    <m/>
    <m/>
    <x v="47"/>
  </r>
  <r>
    <x v="4"/>
    <x v="2"/>
    <s v="MSI GE66 10SFS-255RU Comet lake i7-10875H/16GB /1TB SSD/15.6&quot; FHD, 240Hz TBezel/RTX2070 Super, GDDR6 8GB/noODD/WiFi+BT/Win 10/Grey &amp; Black"/>
    <n v="1"/>
    <m/>
    <m/>
    <x v="47"/>
  </r>
  <r>
    <x v="4"/>
    <x v="2"/>
    <s v="MSI GE66 10SGS-062RU Comet lake i9-10980HK/32GB/1TB SSD/noODD/15.6&quot; FHD, 240Hz TBezel/RTX2080 Super Max-Q, GDDR6 8GB/WiFi+BT/Win 10/Black"/>
    <n v="1"/>
    <m/>
    <m/>
    <x v="47"/>
  </r>
  <r>
    <x v="4"/>
    <x v="2"/>
    <s v="MSI GE66 10SGS-062RU Comet lake i9-10980HK/32GB/1TB SSD/noODD/15.6&quot; FHD, 240Hz TBezel/RTX2080 Super Max-Q, GDDR6 8GB/WiFi+BT/Win 10/Black"/>
    <n v="3"/>
    <m/>
    <m/>
    <x v="47"/>
  </r>
  <r>
    <x v="4"/>
    <x v="2"/>
    <s v="MSI GE66 10SGS-062RU Comet lake i9-10980HK/32GB/1TB SSD/noODD/15.6&quot; FHD, 240Hz TBezel/RTX2080 Super Max-Q, GDDR6 8GB/WiFi+BT/Win 10/Black"/>
    <n v="1"/>
    <m/>
    <m/>
    <x v="47"/>
  </r>
  <r>
    <x v="4"/>
    <x v="2"/>
    <s v="MSI GE66 10SGS-062RU Comet lake i9-10980HK/32GB/1TB SSD/noODD/15.6&quot; FHD, 240Hz TBezel/RTX2080 Super Max-Q, GDDR6 8GB/WiFi+BT/Win 10/Black"/>
    <n v="1"/>
    <m/>
    <m/>
    <x v="47"/>
  </r>
  <r>
    <x v="4"/>
    <x v="2"/>
    <s v="MSI GE66 10SGS-062RU Comet lake i9-10980HK/32GB/1TB SSD/noODD/15.6&quot; FHD, 240Hz TBezel/RTX2080 Super Max-Q, GDDR6 8GB/WiFi+BT/Win 10/Black"/>
    <n v="1"/>
    <m/>
    <m/>
    <x v="47"/>
  </r>
  <r>
    <x v="4"/>
    <x v="2"/>
    <s v="MSI GE75 10SFS-217RU Comet lake i9-10980HK/16GB/1TB+512GB SSD/noODD/17.3&quot; FHD, 240Hz TBezel/RTX2070 Super, GDDR6 8GB/WiFi+BT/Win 10/Black"/>
    <n v="1"/>
    <m/>
    <m/>
    <x v="58"/>
  </r>
  <r>
    <x v="4"/>
    <x v="2"/>
    <s v="MSI GE75 10SFS-217RU Comet lake i9-10980HK/16GB/1TB+512GB SSD/noODD/17.3&quot; FHD, 240Hz TBezel/RTX2070 Super, GDDR6 8GB/WiFi+BT/Win 10/Black"/>
    <n v="1"/>
    <m/>
    <m/>
    <x v="58"/>
  </r>
  <r>
    <x v="4"/>
    <x v="2"/>
    <s v="MSI GE75 10SFS-217RU Comet lake i9-10980HK/16GB/1TB+512GB SSD/noODD/17.3&quot; FHD, 240Hz TBezel/RTX2070 Super, GDDR6 8GB/WiFi+BT/Win 10/Black"/>
    <n v="1"/>
    <m/>
    <m/>
    <x v="58"/>
  </r>
  <r>
    <x v="4"/>
    <x v="2"/>
    <s v="MSI GE75 10SFS-217RU Comet lake i9-10980HK/16GB/1TB+512GB SSD/noODD/17.3&quot; FHD, 240Hz TBezel/RTX2070 Super, GDDR6 8GB/WiFi+BT/Win 10/Black"/>
    <n v="1"/>
    <m/>
    <m/>
    <x v="58"/>
  </r>
  <r>
    <x v="4"/>
    <x v="2"/>
    <s v="MSI GE75 10SFS-217RU Comet lake i9-10980HK/16GB/1TB+512GB SSD/noODD/17.3&quot; FHD, 240Hz TBezel/RTX2070 Super, GDDR6 8GB/WiFi+BT/Win 10/Black"/>
    <n v="1"/>
    <m/>
    <m/>
    <x v="58"/>
  </r>
  <r>
    <x v="4"/>
    <x v="2"/>
    <s v="MSI GE75 10SFS-268RU Comet lake i7-10875H/16GB/1TB+512GB SSD/noODD/17.3&quot; FHD, 240Hz TBezel/RTX2070 Super, GDDR6 8GB/WiFi+BT/Win 10/Black"/>
    <n v="1"/>
    <m/>
    <m/>
    <x v="58"/>
  </r>
  <r>
    <x v="4"/>
    <x v="2"/>
    <s v="MSI GE75 10SFS-268RU Comet lake i7-10875H/16GB/1TB+512GB SSD/noODD/17.3&quot; FHD, 240Hz TBezel/RTX2070 Super, GDDR6 8GB/WiFi+BT/Win 10/Black"/>
    <n v="1"/>
    <m/>
    <m/>
    <x v="58"/>
  </r>
  <r>
    <x v="4"/>
    <x v="2"/>
    <s v="MSI GE75 10SGS-213RU Comet lake i9-10980HK/32GB/1TB+512GB SSD/noODD/17.3&quot; FHD, 240Hz TBezel/RTX2080 Super, GDDR6 8GB/WiFi+BT/Win 10/Black"/>
    <n v="1"/>
    <m/>
    <m/>
    <x v="58"/>
  </r>
  <r>
    <x v="4"/>
    <x v="2"/>
    <s v="MSI GF63 9SCXR-442XRU Coffeelake refresh i5-9300H/8GB /512GB SSD/15.6&quot; FHD, IPS 60Hz TBezel /GTX1650 Max Q, GDDR6 4GB/noODD/WiFi+BT/DOS/Black"/>
    <n v="2"/>
    <m/>
    <m/>
    <x v="50"/>
  </r>
  <r>
    <x v="4"/>
    <x v="2"/>
    <s v="MSI GF63 9SCXR-442XRU Coffeelake refresh i5-9300H/8GB /512GB SSD/15.6&quot; FHD, IPS 60Hz TBezel /GTX1650 Max Q, GDDR6 4GB/noODD/WiFi+BT/DOS/Black"/>
    <n v="2"/>
    <m/>
    <m/>
    <x v="50"/>
  </r>
  <r>
    <x v="4"/>
    <x v="2"/>
    <s v="MSI GF63 9SCXR-442XRU Coffeelake refresh i5-9300H/8GB /512GB SSD/15.6&quot; FHD, IPS 60Hz TBezel /GTX1650 Max Q, GDDR6 4GB/noODD/WiFi+BT/DOS/Black"/>
    <n v="3"/>
    <m/>
    <m/>
    <x v="50"/>
  </r>
  <r>
    <x v="4"/>
    <x v="2"/>
    <s v="MSI GF63 9SCXR-454RU Coffeelake refresh i7-9750H/8GB /512GB SSD/15.6&quot; FHD, IPS 60Hz TBezel /GTX1650 Max Q, GDDR6 4GB/noODD/WiFi+BT/Win 10/Black"/>
    <n v="2"/>
    <m/>
    <m/>
    <x v="50"/>
  </r>
  <r>
    <x v="4"/>
    <x v="2"/>
    <s v="MSI GF63 9SCXR-458RU Coffeelake refresh i5-9300H/8GB /512GB SSD/15.6&quot; FHD, IPS 60Hz TBezel /GTX1650 Max Q, GDDR6 4GB/noODD/WiFi+BT/Win 10/Black"/>
    <n v="1"/>
    <m/>
    <m/>
    <x v="50"/>
  </r>
  <r>
    <x v="4"/>
    <x v="2"/>
    <s v="MSI GF63 9SCXR-458RU Coffeelake refresh i5-9300H/8GB /512GB SSD/15.6&quot; FHD, IPS 60Hz TBezel /GTX1650 Max Q, GDDR6 4GB/noODD/WiFi+BT/Win 10/Black"/>
    <n v="3"/>
    <m/>
    <m/>
    <x v="50"/>
  </r>
  <r>
    <x v="4"/>
    <x v="2"/>
    <s v="MSI GF63 9SCXR-458RU Coffeelake refresh i5-9300H/8GB /512GB SSD/15.6&quot; FHD, IPS 60Hz TBezel /GTX1650 Max Q, GDDR6 4GB/noODD/WiFi+BT/Win 10/Black"/>
    <n v="2"/>
    <m/>
    <m/>
    <x v="50"/>
  </r>
  <r>
    <x v="4"/>
    <x v="2"/>
    <s v="MSI GF63 9SCXR-458RU Coffeelake refresh i5-9300H/8GB /512GB SSD/15.6&quot; FHD, IPS 60Hz TBezel /GTX1650 Max Q, GDDR6 4GB/noODD/WiFi+BT/Win 10/Black"/>
    <n v="1"/>
    <m/>
    <m/>
    <x v="50"/>
  </r>
  <r>
    <x v="4"/>
    <x v="2"/>
    <s v="MSI GL65 10SCSR-017RU Comet lake i7-10750H/8GB/512GB SSD/noODD/15.6&quot; FHD, 120Hz TBezel/GTX1650 Ti, GDDR6 4GB/WiFi+BT/Win 10/Black"/>
    <n v="1"/>
    <m/>
    <m/>
    <x v="53"/>
  </r>
  <r>
    <x v="4"/>
    <x v="2"/>
    <s v="MSI GL65 10SCSR-017RU Comet lake i7-10750H/8GB/512GB SSD/noODD/15.6&quot; FHD, 120Hz TBezel/GTX1650 Ti, GDDR6 4GB/WiFi+BT/Win 10/Black"/>
    <n v="1"/>
    <m/>
    <m/>
    <x v="53"/>
  </r>
  <r>
    <x v="4"/>
    <x v="2"/>
    <s v="MSI GL65 10SCSR-017RU Comet lake i7-10750H/8GB/512GB SSD/noODD/15.6&quot; FHD, 120Hz TBezel/GTX1650 Ti, GDDR6 4GB/WiFi+BT/Win 10/Black"/>
    <n v="1"/>
    <m/>
    <m/>
    <x v="53"/>
  </r>
  <r>
    <x v="4"/>
    <x v="2"/>
    <s v="MSI GL65 10SCSR-019XRU Comet lake i7-10750H/8GB/1TB+128GB SSD/noODD/15.6&quot; FHD, 120Hz TBezel/GTX1650 Ti, GDDR6 4GB/WiFi+BT/Dos/Black"/>
    <n v="8"/>
    <m/>
    <m/>
    <x v="53"/>
  </r>
  <r>
    <x v="4"/>
    <x v="2"/>
    <s v="MSI GL65 10SCSR-019XRU Comet lake i7-10750H/8GB/1TB+128GB SSD/noODD/15.6&quot; FHD, 120Hz TBezel/GTX1650 Ti, GDDR6 4GB/WiFi+BT/Dos/Black"/>
    <n v="1"/>
    <m/>
    <m/>
    <x v="53"/>
  </r>
  <r>
    <x v="4"/>
    <x v="2"/>
    <s v="MSI GL65 10SCSR-019XRU Comet lake i7-10750H/8GB/1TB+128GB SSD/noODD/15.6&quot; FHD, 120Hz TBezel/GTX1650 Ti, GDDR6 4GB/WiFi+BT/Dos/Black"/>
    <n v="4"/>
    <m/>
    <m/>
    <x v="53"/>
  </r>
  <r>
    <x v="4"/>
    <x v="2"/>
    <s v="MSI GL65 10SCSR-019XRU Comet lake i7-10750H/8GB/1TB+128GB SSD/noODD/15.6&quot; FHD, 120Hz TBezel/GTX1650 Ti, GDDR6 4GB/WiFi+BT/Dos/Black"/>
    <n v="1"/>
    <m/>
    <m/>
    <x v="53"/>
  </r>
  <r>
    <x v="4"/>
    <x v="2"/>
    <s v="MSI GL65 10SCSR-020XRU Comet lake i5-10300H/8GB/1TB+128GB SSD/noODD/15.6&quot; FHD, 120Hz TBezel/GTX1650 Ti, GDDR6 4GB/WiFi+BT/Dos/Black"/>
    <n v="1"/>
    <m/>
    <m/>
    <x v="53"/>
  </r>
  <r>
    <x v="4"/>
    <x v="2"/>
    <s v="MSI GL65 10SCSR-020XRU Comet lake i5-10300H/8GB/1TB+128GB SSD/noODD/15.6&quot; FHD, 120Hz TBezel/GTX1650 Ti, GDDR6 4GB/WiFi+BT/Dos/Black"/>
    <n v="1"/>
    <m/>
    <m/>
    <x v="53"/>
  </r>
  <r>
    <x v="4"/>
    <x v="2"/>
    <s v="MSI GL65 10SCSR-020XRU Comet lake i5-10300H/8GB/1TB+128GB SSD/noODD/15.6&quot; FHD, 120Hz TBezel/GTX1650 Ti, GDDR6 4GB/WiFi+BT/Dos/Black"/>
    <n v="3"/>
    <m/>
    <m/>
    <x v="53"/>
  </r>
  <r>
    <x v="4"/>
    <x v="2"/>
    <s v="MSI GL65 10SCSR-020XRU Comet lake i5-10300H/8GB/1TB+128GB SSD/noODD/15.6&quot; FHD, 120Hz TBezel/GTX1650 Ti, GDDR6 4GB/WiFi+BT/Dos/Black"/>
    <n v="1"/>
    <m/>
    <m/>
    <x v="53"/>
  </r>
  <r>
    <x v="4"/>
    <x v="2"/>
    <s v="MSI GL65 10SCXR-022RU Comet lake i5-10300H/8GB/512GB SSD/noODD/15.6&quot; FHD, 120Hz TBezel/GTX1650, GDDR6 4GB/WiFi+BT/Win 10/Black"/>
    <n v="1"/>
    <m/>
    <m/>
    <x v="53"/>
  </r>
  <r>
    <x v="4"/>
    <x v="2"/>
    <s v="MSI GL65 10SCXR-023XRU Comet lake i7-10750H/8GB/1TB+128GB SSD/noODD/15.6&quot; FHD, 120Hz TBezel/GTX1650, GDDR6 4GB/WiFi+BT/Dos/Black"/>
    <n v="1"/>
    <m/>
    <m/>
    <x v="53"/>
  </r>
  <r>
    <x v="4"/>
    <x v="2"/>
    <s v="MSI GL65 10SCXR-023XRU Comet lake i7-10750H/8GB/1TB+128GB SSD/noODD/15.6&quot; FHD, 120Hz TBezel/GTX1650, GDDR6 4GB/WiFi+BT/Dos/Black"/>
    <n v="1"/>
    <m/>
    <m/>
    <x v="53"/>
  </r>
  <r>
    <x v="4"/>
    <x v="2"/>
    <s v="MSI GL65 10SDK-229RU Comet lake i7-10750H/16GB/512GB SSD/noODD/15.6&quot; FHD, 120Hz TBezel/GTX1660 Ti, GDDR6 6GB/WiFi+BT/Win 10/Black"/>
    <n v="1"/>
    <m/>
    <m/>
    <x v="53"/>
  </r>
  <r>
    <x v="4"/>
    <x v="2"/>
    <s v="MSI GL65 10SDK-230RU Comet lake i5-10300H/8GB/512GB SSD/noODD/15.6&quot; FHD, 120Hz TBezel/GTX1660 Ti, GDDR6 6GB/WiFi+BT/Win 10/Black"/>
    <n v="1"/>
    <m/>
    <m/>
    <x v="53"/>
  </r>
  <r>
    <x v="4"/>
    <x v="2"/>
    <s v="MSI GL65 10SDK-230RU Comet lake i5-10300H/8GB/512GB SSD/noODD/15.6&quot; FHD, 120Hz TBezel/GTX1660 Ti, GDDR6 6GB/WiFi+BT/Win 10/Black"/>
    <n v="4"/>
    <m/>
    <m/>
    <x v="53"/>
  </r>
  <r>
    <x v="4"/>
    <x v="2"/>
    <s v="MSI GL75 10SCSR-009RU Comet lake i5-10300H/8GB/512GB SSD/noODD/17.3&quot; FHD, 120Hz TBezel/GTX1650 Ti, GDDR6 4GB/WiFi+BT/Win 10 /Black"/>
    <n v="1"/>
    <m/>
    <m/>
    <x v="57"/>
  </r>
  <r>
    <x v="4"/>
    <x v="2"/>
    <s v="MSI GL75 10SCSR-009RU Comet lake i5-10300H/8GB/512GB SSD/noODD/17.3&quot; FHD, 120Hz TBezel/GTX1650 Ti, GDDR6 4GB/WiFi+BT/Win 10 /Black"/>
    <n v="1"/>
    <m/>
    <m/>
    <x v="57"/>
  </r>
  <r>
    <x v="4"/>
    <x v="2"/>
    <s v="MSI GL75 10SCSR-009RU Comet lake i5-10300H/8GB/512GB SSD/noODD/17.3&quot; FHD, 120Hz TBezel/GTX1650 Ti, GDDR6 4GB/WiFi+BT/Win 10 /Black"/>
    <n v="1"/>
    <m/>
    <m/>
    <x v="57"/>
  </r>
  <r>
    <x v="4"/>
    <x v="2"/>
    <s v="MSI GL75 10SCSR-017RU Comet lake i7-10750H/8GB/512GB SSD/noODD/17.3&quot; FHD, IPS 144Hz TBezel/GTX1650 Ti, GDDR6 4GB/WiFi+BT/Win 10 /Black"/>
    <n v="1"/>
    <m/>
    <m/>
    <x v="57"/>
  </r>
  <r>
    <x v="4"/>
    <x v="2"/>
    <s v="MSI GL75 10SCSR-017RU Comet lake i7-10750H/8GB/512GB SSD/noODD/17.3&quot; FHD, IPS 144Hz TBezel/GTX1650 Ti, GDDR6 4GB/WiFi+BT/Win 10 /Black"/>
    <n v="1"/>
    <m/>
    <m/>
    <x v="57"/>
  </r>
  <r>
    <x v="4"/>
    <x v="2"/>
    <s v="MSI GL75 10SCSR-017RU Comet lake i7-10750H/8GB/512GB SSD/noODD/17.3&quot; FHD, IPS 144Hz TBezel/GTX1650 Ti, GDDR6 4GB/WiFi+BT/Win 10 /Black"/>
    <n v="1"/>
    <m/>
    <m/>
    <x v="57"/>
  </r>
  <r>
    <x v="4"/>
    <x v="2"/>
    <s v="MSI GL75 10SCSR-018RU Comet lake i5-10300H/8GB/512GB SSD/noODD/17.3&quot; FHD, IPS 144Hz TBezel/GTX1650 Ti, GDDR6 4GB/WiFi+BT/Win 10 /Black"/>
    <n v="1"/>
    <m/>
    <m/>
    <x v="57"/>
  </r>
  <r>
    <x v="4"/>
    <x v="2"/>
    <s v="MSI GL75 10SCSR-019XRU Comet lake i7-10750H/8GB/1TB+128GB SSD/noODD/17.3&quot; FHD, IPS 144Hz TBezel/GTX1650 Ti, GDDR6 4GB/WiFi+BT/Dos/Black"/>
    <n v="1"/>
    <m/>
    <m/>
    <x v="57"/>
  </r>
  <r>
    <x v="4"/>
    <x v="2"/>
    <s v="MSI GL75 10SCSR-019XRU Comet lake i7-10750H/8GB/1TB+128GB SSD/noODD/17.3&quot; FHD, IPS 144Hz TBezel/GTX1650 Ti, GDDR6 4GB/WiFi+BT/Dos/Black"/>
    <n v="1"/>
    <m/>
    <m/>
    <x v="57"/>
  </r>
  <r>
    <x v="4"/>
    <x v="2"/>
    <s v="MSI GL75 10SCSR-019XRU Comet lake i7-10750H/8GB/1TB+128GB SSD/noODD/17.3&quot; FHD, IPS 144Hz TBezel/GTX1650 Ti, GDDR6 4GB/WiFi+BT/Dos/Black"/>
    <n v="3"/>
    <m/>
    <m/>
    <x v="57"/>
  </r>
  <r>
    <x v="4"/>
    <x v="2"/>
    <s v="MSI GL75 10SCSR-019XRU Comet lake i7-10750H/8GB/1TB+128GB SSD/noODD/17.3&quot; FHD, IPS 144Hz TBezel/GTX1650 Ti, GDDR6 4GB/WiFi+BT/Dos/Black"/>
    <n v="1"/>
    <m/>
    <m/>
    <x v="57"/>
  </r>
  <r>
    <x v="4"/>
    <x v="2"/>
    <s v="MSI GL75 10SCSR-019XRU Comet lake i7-10750H/8GB/1TB+128GB SSD/noODD/17.3&quot; FHD, IPS 144Hz TBezel/GTX1650 Ti, GDDR6 4GB/WiFi+BT/Dos/Black"/>
    <n v="1"/>
    <m/>
    <m/>
    <x v="57"/>
  </r>
  <r>
    <x v="4"/>
    <x v="2"/>
    <s v="MSI GL75 10SCSR-019XRU Comet lake i7-10750H/8GB/1TB+128GB SSD/noODD/17.3&quot; FHD, IPS 144Hz TBezel/GTX1650 Ti, GDDR6 4GB/WiFi+BT/Dos/Black"/>
    <n v="2"/>
    <m/>
    <m/>
    <x v="57"/>
  </r>
  <r>
    <x v="4"/>
    <x v="2"/>
    <s v="MSI GL75 10SCSR-019XRU Comet lake i7-10750H/8GB/1TB+128GB SSD/noODD/17.3&quot; FHD, IPS 144Hz TBezel/GTX1650 Ti, GDDR6 4GB/WiFi+BT/Dos/Black"/>
    <n v="2"/>
    <m/>
    <m/>
    <x v="57"/>
  </r>
  <r>
    <x v="4"/>
    <x v="2"/>
    <s v="MSI GL75 10SCSR-020XRU Comet lake i5-10300H/8GB/1TB+128GB SSD/noODD/17.3&quot; FHD, IPS 144Hz TBezel/GTX1650 Ti, GDDR6 4GB/WiFi+BT/Dos/Black"/>
    <n v="3"/>
    <m/>
    <m/>
    <x v="57"/>
  </r>
  <r>
    <x v="4"/>
    <x v="2"/>
    <s v="MSI GL75 10SCSR-020XRU Comet lake i5-10300H/8GB/1TB+128GB SSD/noODD/17.3&quot; FHD, IPS 144Hz TBezel/GTX1650 Ti, GDDR6 4GB/WiFi+BT/Dos/Black"/>
    <n v="4"/>
    <m/>
    <m/>
    <x v="57"/>
  </r>
  <r>
    <x v="4"/>
    <x v="2"/>
    <s v="MSI GL75 10SCXR-021RU Comet lake i7-10750H/8GB/512GB SSD/noODD/17.3&quot; FHD, IPS 144Hz TBezel/GTX1650, GDDR6 4GB/WiFi+BT/Win 10 /Black"/>
    <n v="2"/>
    <m/>
    <m/>
    <x v="57"/>
  </r>
  <r>
    <x v="4"/>
    <x v="2"/>
    <s v="MSI GL75 10SCXR-021RU Comet lake i7-10750H/8GB/512GB SSD/noODD/17.3&quot; FHD, IPS 144Hz TBezel/GTX1650, GDDR6 4GB/WiFi+BT/Win 10 /Black"/>
    <n v="2"/>
    <m/>
    <m/>
    <x v="57"/>
  </r>
  <r>
    <x v="4"/>
    <x v="2"/>
    <s v="MSI GL75 10SCXR-021RU Comet lake i7-10750H/8GB/512GB SSD/noODD/17.3&quot; FHD, IPS 144Hz TBezel/GTX1650, GDDR6 4GB/WiFi+BT/Win 10 /Black"/>
    <n v="1"/>
    <m/>
    <m/>
    <x v="57"/>
  </r>
  <r>
    <x v="4"/>
    <x v="2"/>
    <s v="MSI GL75 10SCXR-021RU Comet lake i7-10750H/8GB/512GB SSD/noODD/17.3&quot; FHD, IPS 144Hz TBezel/GTX1650, GDDR6 4GB/WiFi+BT/Win 10 /Black"/>
    <n v="1"/>
    <m/>
    <m/>
    <x v="57"/>
  </r>
  <r>
    <x v="4"/>
    <x v="2"/>
    <s v="MSI GL75 10SCXR-022RU Comet lake i5-10300H/8GB/512GB SSD/noODD/17.3&quot; FHD, IPS 144Hz TBezel/GTX1650, GDDR6 4GB/WiFi+BT/Win 10 /Black"/>
    <n v="2"/>
    <m/>
    <m/>
    <x v="57"/>
  </r>
  <r>
    <x v="4"/>
    <x v="2"/>
    <s v="MSI GL75 10SCXR-022RU Comet lake i5-10300H/8GB/512GB SSD/noODD/17.3&quot; FHD, IPS 144Hz TBezel/GTX1650, GDDR6 4GB/WiFi+BT/Win 10 /Black"/>
    <n v="1"/>
    <m/>
    <m/>
    <x v="57"/>
  </r>
  <r>
    <x v="4"/>
    <x v="2"/>
    <s v="MSI GL75 10SCXR-022RU Comet lake i5-10300H/8GB/512GB SSD/noODD/17.3&quot; FHD, IPS 144Hz TBezel/GTX1650, GDDR6 4GB/WiFi+BT/Win 10 /Black"/>
    <n v="2"/>
    <m/>
    <m/>
    <x v="57"/>
  </r>
  <r>
    <x v="4"/>
    <x v="2"/>
    <s v="MSI GL75 10SCXR-022RU Comet lake i5-10300H/8GB/512GB SSD/noODD/17.3&quot; FHD, IPS 144Hz TBezel/GTX1650, GDDR6 4GB/WiFi+BT/Win 10 /Black"/>
    <n v="1"/>
    <m/>
    <m/>
    <x v="57"/>
  </r>
  <r>
    <x v="4"/>
    <x v="2"/>
    <s v="MSI GL75 10SCXR-022RU Comet lake i5-10300H/8GB/512GB SSD/noODD/17.3&quot; FHD, IPS 144Hz TBezel/GTX1650, GDDR6 4GB/WiFi+BT/Win 10 /Black"/>
    <n v="1"/>
    <m/>
    <m/>
    <x v="57"/>
  </r>
  <r>
    <x v="4"/>
    <x v="2"/>
    <s v="MSI GL75 10SCXR-022RU Comet lake i5-10300H/8GB/512GB SSD/noODD/17.3&quot; FHD, IPS 144Hz TBezel/GTX1650, GDDR6 4GB/WiFi+BT/Win 10 /Black"/>
    <n v="1"/>
    <m/>
    <m/>
    <x v="57"/>
  </r>
  <r>
    <x v="4"/>
    <x v="2"/>
    <s v="MSI GL75 10SCXR-022RU Comet lake i5-10300H/8GB/512GB SSD/noODD/17.3&quot; FHD, IPS 144Hz TBezel/GTX1650, GDDR6 4GB/WiFi+BT/Win 10 /Black"/>
    <n v="2"/>
    <m/>
    <m/>
    <x v="57"/>
  </r>
  <r>
    <x v="4"/>
    <x v="2"/>
    <s v="MSI GL75 10SCXR-023XRU Comet lake i7-10750H/8GB/1TB+128GB SSD/noODD/17.3&quot; FHD, IPS 144Hz TBezel/GTX1650, GDDR6 4GB/WiFi+BT/Dos/Black"/>
    <n v="4"/>
    <m/>
    <m/>
    <x v="57"/>
  </r>
  <r>
    <x v="4"/>
    <x v="2"/>
    <s v="MSI GL75 10SCXR-023XRU Comet lake i7-10750H/8GB/1TB+128GB SSD/noODD/17.3&quot; FHD, IPS 144Hz TBezel/GTX1650, GDDR6 4GB/WiFi+BT/Dos/Black"/>
    <n v="1"/>
    <m/>
    <m/>
    <x v="57"/>
  </r>
  <r>
    <x v="4"/>
    <x v="2"/>
    <s v="MSI GL75 10SCXR-023XRU Comet lake i7-10750H/8GB/1TB+128GB SSD/noODD/17.3&quot; FHD, IPS 144Hz TBezel/GTX1650, GDDR6 4GB/WiFi+BT/Dos/Black"/>
    <n v="4"/>
    <m/>
    <m/>
    <x v="57"/>
  </r>
  <r>
    <x v="4"/>
    <x v="2"/>
    <s v="MSI GL75 10SCXR-023XRU Comet lake i7-10750H/8GB/1TB+128GB SSD/noODD/17.3&quot; FHD, IPS 144Hz TBezel/GTX1650, GDDR6 4GB/WiFi+BT/Dos/Black"/>
    <n v="1"/>
    <m/>
    <m/>
    <x v="57"/>
  </r>
  <r>
    <x v="4"/>
    <x v="2"/>
    <s v="MSI GL75 10SCXR-023XRU Comet lake i7-10750H/8GB/1TB+128GB SSD/noODD/17.3&quot; FHD, IPS 144Hz TBezel/GTX1650, GDDR6 4GB/WiFi+BT/Dos/Black"/>
    <n v="1"/>
    <m/>
    <m/>
    <x v="57"/>
  </r>
  <r>
    <x v="4"/>
    <x v="2"/>
    <s v="MSI GL75 10SCXR-023XRU Comet lake i7-10750H/8GB/1TB+128GB SSD/noODD/17.3&quot; FHD, IPS 144Hz TBezel/GTX1650, GDDR6 4GB/WiFi+BT/Dos/Black"/>
    <n v="4"/>
    <m/>
    <m/>
    <x v="57"/>
  </r>
  <r>
    <x v="4"/>
    <x v="2"/>
    <s v="MSI GL75 10SCXR-024XRU Comet lake i5-10300H/8GB/1TB/noODD/17.3&quot; FHD, IPS 144Hz TBezel/GTX1650, GDDR6 4GB/WiFi+BT/Dos/Black"/>
    <n v="5"/>
    <m/>
    <m/>
    <x v="57"/>
  </r>
  <r>
    <x v="4"/>
    <x v="2"/>
    <s v="MSI GL75 10SCXR-024XRU Comet lake i5-10300H/8GB/1TB/noODD/17.3&quot; FHD, IPS 144Hz TBezel/GTX1650, GDDR6 4GB/WiFi+BT/Dos/Black"/>
    <n v="5"/>
    <m/>
    <m/>
    <x v="57"/>
  </r>
  <r>
    <x v="4"/>
    <x v="2"/>
    <s v="MSI GL75 10SCXR-024XRU Comet lake i5-10300H/8GB/1TB/noODD/17.3&quot; FHD, IPS 144Hz TBezel/GTX1650, GDDR6 4GB/WiFi+BT/Dos/Black"/>
    <n v="1"/>
    <m/>
    <m/>
    <x v="57"/>
  </r>
  <r>
    <x v="4"/>
    <x v="2"/>
    <s v="MSI GL75 10SCXR-024XRU Comet lake i5-10300H/8GB/1TB/noODD/17.3&quot; FHD, IPS 144Hz TBezel/GTX1650, GDDR6 4GB/WiFi+BT/Dos/Black"/>
    <n v="2"/>
    <m/>
    <m/>
    <x v="57"/>
  </r>
  <r>
    <x v="4"/>
    <x v="2"/>
    <s v="MSI GL75 10SDK-250RU Comet lake i7-10750H/16GB/512GB SSD/noODD/17.3&quot; FHD, IPS 144Hz TBezel/GTX1660 Ti, GDDR6 6GB/WiFi+BT/Win 10 /Black"/>
    <n v="1"/>
    <m/>
    <m/>
    <x v="57"/>
  </r>
  <r>
    <x v="4"/>
    <x v="2"/>
    <s v="MSI GL75 10SDK-250RU Comet lake i7-10750H/16GB/512GB SSD/noODD/17.3&quot; FHD, IPS 144Hz TBezel/GTX1660 Ti, GDDR6 6GB/WiFi+BT/Win 10 /Black"/>
    <n v="1"/>
    <m/>
    <m/>
    <x v="57"/>
  </r>
  <r>
    <x v="4"/>
    <x v="2"/>
    <s v="MSI GL75 10SDK-250RU Comet lake i7-10750H/16GB/512GB SSD/noODD/17.3&quot; FHD, IPS 144Hz TBezel/GTX1660 Ti, GDDR6 6GB/WiFi+BT/Win 10 /Black"/>
    <n v="2"/>
    <m/>
    <m/>
    <x v="57"/>
  </r>
  <r>
    <x v="4"/>
    <x v="2"/>
    <s v="MSI GL75 10SDK-250RU Comet lake i7-10750H/16GB/512GB SSD/noODD/17.3&quot; FHD, IPS 144Hz TBezel/GTX1660 Ti, GDDR6 6GB/WiFi+BT/Win 10 /Black"/>
    <n v="1"/>
    <m/>
    <m/>
    <x v="57"/>
  </r>
  <r>
    <x v="4"/>
    <x v="2"/>
    <s v="MSI GL75 10SDK-250RU Comet lake i7-10750H/16GB/512GB SSD/noODD/17.3&quot; FHD, IPS 144Hz TBezel/GTX1660 Ti, GDDR6 6GB/WiFi+BT/Win 10 /Black"/>
    <n v="2"/>
    <m/>
    <m/>
    <x v="57"/>
  </r>
  <r>
    <x v="4"/>
    <x v="2"/>
    <s v="MSI GL75 10SDK-250RU Comet lake i7-10750H/16GB/512GB SSD/noODD/17.3&quot; FHD, IPS 144Hz TBezel/GTX1660 Ti, GDDR6 6GB/WiFi+BT/Win 10 /Black"/>
    <n v="1"/>
    <m/>
    <m/>
    <x v="57"/>
  </r>
  <r>
    <x v="4"/>
    <x v="2"/>
    <s v="MSI GL75 10SDK-251RU Comet lake i5-10300H/8GB/512GB SSD/noODD/17.3&quot; FHD, IPS 144Hz TBezel/GTX1660 Ti, GDDR6 6GB/WiFi+BT/Win 10 /Black"/>
    <n v="1"/>
    <m/>
    <m/>
    <x v="57"/>
  </r>
  <r>
    <x v="4"/>
    <x v="2"/>
    <s v="MSI GL75 10SDK-252XRU Comet lake i7-10750H/ 8GB/512GB SSD/noODD/17.3&quot; FHD, IPS 144Hz TBezel/GTX1660 Ti, GDDR6 6GB/WiFi+BT/Dos/Black"/>
    <n v="1"/>
    <m/>
    <m/>
    <x v="57"/>
  </r>
  <r>
    <x v="4"/>
    <x v="2"/>
    <s v="MSI GL75 10SDK-252XRU Comet lake i7-10750H/ 8GB/512GB SSD/noODD/17.3&quot; FHD, IPS 144Hz TBezel/GTX1660 Ti, GDDR6 6GB/WiFi+BT/Dos/Black"/>
    <n v="1"/>
    <m/>
    <m/>
    <x v="57"/>
  </r>
  <r>
    <x v="4"/>
    <x v="2"/>
    <s v="MSI GL75 10SDK-252XRU Comet lake i7-10750H/ 8GB/512GB SSD/noODD/17.3&quot; FHD, IPS 144Hz TBezel/GTX1660 Ti, GDDR6 6GB/WiFi+BT/Dos/Black"/>
    <n v="1"/>
    <m/>
    <m/>
    <x v="57"/>
  </r>
  <r>
    <x v="4"/>
    <x v="2"/>
    <s v="MSI GL75 10SDK-252XRU Comet lake i7-10750H/ 8GB/512GB SSD/noODD/17.3&quot; FHD, IPS 144Hz TBezel/GTX1660 Ti, GDDR6 6GB/WiFi+BT/Dos/Black"/>
    <n v="1"/>
    <m/>
    <m/>
    <x v="57"/>
  </r>
  <r>
    <x v="4"/>
    <x v="2"/>
    <s v="MSI GL75 10SDK-253XRU Comet lake i5-10300H/8GB/1TB+128GB SSD/noODD/17.3&quot; FHD, IPS 144Hz TBezel/GTX1660 Ti, GDDR6 6GB/WiFi+BT/DOS/Black"/>
    <n v="1"/>
    <m/>
    <m/>
    <x v="57"/>
  </r>
  <r>
    <x v="4"/>
    <x v="2"/>
    <s v="MSI GL75 10SDK-253XRU Comet lake i5-10300H/8GB/1TB+128GB SSD/noODD/17.3&quot; FHD, IPS 144Hz TBezel/GTX1660 Ti, GDDR6 6GB/WiFi+BT/DOS/Black"/>
    <n v="1"/>
    <m/>
    <m/>
    <x v="57"/>
  </r>
  <r>
    <x v="4"/>
    <x v="2"/>
    <s v="MSI GL75 10SDK-253XRU Comet lake i5-10300H/8GB/1TB+128GB SSD/noODD/17.3&quot; FHD, IPS 144Hz TBezel/GTX1660 Ti, GDDR6 6GB/WiFi+BT/DOS/Black"/>
    <n v="1"/>
    <m/>
    <m/>
    <x v="57"/>
  </r>
  <r>
    <x v="4"/>
    <x v="2"/>
    <s v="MSI GL75 10SDK-253XRU Comet lake i5-10300H/8GB/1TB+128GB SSD/noODD/17.3&quot; FHD, IPS 144Hz TBezel/GTX1660 Ti, GDDR6 6GB/WiFi+BT/DOS/Black"/>
    <n v="1"/>
    <m/>
    <m/>
    <x v="57"/>
  </r>
  <r>
    <x v="4"/>
    <x v="2"/>
    <s v="MSI GL75 10SDK-253XRU Comet lake i5-10300H/8GB/1TB+128GB SSD/noODD/17.3&quot; FHD, IPS 144Hz TBezel/GTX1660 Ti, GDDR6 6GB/WiFi+BT/DOS/Black"/>
    <n v="1"/>
    <m/>
    <m/>
    <x v="57"/>
  </r>
  <r>
    <x v="4"/>
    <x v="2"/>
    <s v="MSI GL75 10SDK-253XRU Comet lake i5-10300H/8GB/1TB+128GB SSD/noODD/17.3&quot; FHD, IPS 144Hz TBezel/GTX1660 Ti, GDDR6 6GB/WiFi+BT/DOS/Black"/>
    <n v="3"/>
    <m/>
    <m/>
    <x v="57"/>
  </r>
  <r>
    <x v="4"/>
    <x v="2"/>
    <s v="MSI GL75 10SDK-253XRU Comet lake i5-10300H/8GB/1TB+128GB SSD/noODD/17.3&quot; FHD, IPS 144Hz TBezel/GTX1660 Ti, GDDR6 6GB/WiFi+BT/DOS/Black"/>
    <n v="1"/>
    <m/>
    <m/>
    <x v="57"/>
  </r>
  <r>
    <x v="4"/>
    <x v="2"/>
    <s v="MSI GL75 10SDK-253XRU Comet lake i5-10300H/8GB/1TB+128GB SSD/noODD/17.3&quot; FHD, IPS 144Hz TBezel/GTX1660 Ti, GDDR6 6GB/WiFi+BT/DOS/Black"/>
    <n v="4"/>
    <m/>
    <m/>
    <x v="57"/>
  </r>
  <r>
    <x v="4"/>
    <x v="2"/>
    <s v="MSI GL75 10SEK-248RU Comet lake i7-10750H/16GB/512GB SSD/noODD/17.3&quot; FHD, IPS 144Hz TBezel/RTX2060, GDDR6 6GB/WiFi+BT/Win 10 /Black"/>
    <n v="1"/>
    <m/>
    <m/>
    <x v="57"/>
  </r>
  <r>
    <x v="4"/>
    <x v="2"/>
    <s v="MSI GL75 10SEK-248RU Comet lake i7-10750H/16GB/512GB SSD/noODD/17.3&quot; FHD, IPS 144Hz TBezel/RTX2060, GDDR6 6GB/WiFi+BT/Win 10 /Black"/>
    <n v="1"/>
    <m/>
    <m/>
    <x v="57"/>
  </r>
  <r>
    <x v="4"/>
    <x v="2"/>
    <s v="MSI GL75 10SEK-248RU Comet lake i7-10750H/16GB/512GB SSD/noODD/17.3&quot; FHD, IPS 144Hz TBezel/RTX2060, GDDR6 6GB/WiFi+BT/Win 10 /Black"/>
    <n v="3"/>
    <m/>
    <m/>
    <x v="57"/>
  </r>
  <r>
    <x v="4"/>
    <x v="2"/>
    <s v="MSI GL75 10SEK-248RU Comet lake i7-10750H/16GB/512GB SSD/noODD/17.3&quot; FHD, IPS 144Hz TBezel/RTX2060, GDDR6 6GB/WiFi+BT/Win 10 /Black"/>
    <n v="1"/>
    <m/>
    <m/>
    <x v="57"/>
  </r>
  <r>
    <x v="4"/>
    <x v="2"/>
    <s v="MSI GL75 10SEK-248RU Comet lake i7-10750H/16GB/512GB SSD/noODD/17.3&quot; FHD, IPS 144Hz TBezel/RTX2060, GDDR6 6GB/WiFi+BT/Win 10 /Black"/>
    <n v="1"/>
    <m/>
    <m/>
    <x v="57"/>
  </r>
  <r>
    <x v="4"/>
    <x v="2"/>
    <s v="MSI GL75 10SEK-248RU Comet lake i7-10750H/16GB/512GB SSD/noODD/17.3&quot; FHD, IPS 144Hz TBezel/RTX2060, GDDR6 6GB/WiFi+BT/Win 10 /Black"/>
    <n v="1"/>
    <m/>
    <m/>
    <x v="57"/>
  </r>
  <r>
    <x v="4"/>
    <x v="2"/>
    <s v="MSI GL75 10SEK-248RU Comet lake i7-10750H/16GB/512GB SSD/noODD/17.3&quot; FHD, IPS 144Hz TBezel/RTX2060, GDDR6 6GB/WiFi+BT/Win 10 /Black"/>
    <n v="2"/>
    <m/>
    <m/>
    <x v="57"/>
  </r>
  <r>
    <x v="4"/>
    <x v="2"/>
    <s v="MSI GL75 10SEK-248RU Comet lake i7-10750H/16GB/512GB SSD/noODD/17.3&quot; FHD, IPS 144Hz TBezel/RTX2060, GDDR6 6GB/WiFi+BT/Win 10 /Black"/>
    <n v="1"/>
    <m/>
    <m/>
    <x v="57"/>
  </r>
  <r>
    <x v="4"/>
    <x v="2"/>
    <s v="MSI GL75 10SEK-248RU Comet lake i7-10750H/16GB/512GB SSD/noODD/17.3&quot; FHD, IPS 144Hz TBezel/RTX2060, GDDR6 6GB/WiFi+BT/Win 10 /Black"/>
    <n v="3"/>
    <m/>
    <m/>
    <x v="57"/>
  </r>
  <r>
    <x v="4"/>
    <x v="2"/>
    <s v="MSI GL75 10SEK-248RU Comet lake i7-10750H/16GB/512GB SSD/noODD/17.3&quot; FHD, IPS 144Hz TBezel/RTX2060, GDDR6 6GB/WiFi+BT/Win 10 /Black"/>
    <n v="1"/>
    <m/>
    <m/>
    <x v="57"/>
  </r>
  <r>
    <x v="4"/>
    <x v="2"/>
    <s v="MSI GL75 10SEK-249RU Comet lake i5-10300H/16GB/512GB SSD/noODD/17.3&quot; FHD, IPS 144Hz TBezel/RTX2060, GDDR6 6GB/WiFi+BT/Win 10 /Black"/>
    <n v="1"/>
    <m/>
    <m/>
    <x v="57"/>
  </r>
  <r>
    <x v="4"/>
    <x v="2"/>
    <s v="MSI GL75 10SEK-249RU Comet lake i5-10300H/16GB/512GB SSD/noODD/17.3&quot; FHD, IPS 144Hz TBezel/RTX2060, GDDR6 6GB/WiFi+BT/Win 10 /Black"/>
    <n v="1"/>
    <m/>
    <m/>
    <x v="57"/>
  </r>
  <r>
    <x v="4"/>
    <x v="2"/>
    <s v="MSI GL75 10SEK-249RU Comet lake i5-10300H/16GB/512GB SSD/noODD/17.3&quot; FHD, IPS 144Hz TBezel/RTX2060, GDDR6 6GB/WiFi+BT/Win 10 /Black"/>
    <n v="1"/>
    <m/>
    <m/>
    <x v="57"/>
  </r>
  <r>
    <x v="4"/>
    <x v="2"/>
    <s v="MSI GL75 10SEK-249RU Comet lake i5-10300H/16GB/512GB SSD/noODD/17.3&quot; FHD, IPS 144Hz TBezel/RTX2060, GDDR6 6GB/WiFi+BT/Win 10 /Black"/>
    <n v="1"/>
    <m/>
    <m/>
    <x v="57"/>
  </r>
  <r>
    <x v="4"/>
    <x v="2"/>
    <s v="MSI GL75 10SEK-249RU Comet lake i5-10300H/16GB/512GB SSD/noODD/17.3&quot; FHD, IPS 144Hz TBezel/RTX2060, GDDR6 6GB/WiFi+BT/Win 10 /Black"/>
    <n v="1"/>
    <m/>
    <m/>
    <x v="57"/>
  </r>
  <r>
    <x v="4"/>
    <x v="2"/>
    <s v="MSI GP65 10SFK-204RU Comet lake i7-10750H/16GB/1TB+512GB SSD/noODD/15.6&quot; FHD, 144Hz TBezel/RTX2070, GDDR6 8GB/WiFi+BT/Win 10/Black"/>
    <n v="2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6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11RU Comet lake i7-10750H/16GB/512GB SSD/noODD/15.6&quot; FHD, 144Hz TBezel/RTX2070, GDDR6 8GB/WiFi+BT/Win 10/Black"/>
    <n v="1"/>
    <m/>
    <m/>
    <x v="52"/>
  </r>
  <r>
    <x v="4"/>
    <x v="2"/>
    <s v="MSI GP65 10SFK-211RU Comet lake i7-10750H/16GB/512GB SSD/noODD/15.6&quot; FHD, 144Hz TBezel/RTX2070, GDDR6 8GB/WiFi+BT/Win 10/Black"/>
    <n v="1"/>
    <m/>
    <m/>
    <x v="52"/>
  </r>
  <r>
    <x v="4"/>
    <x v="2"/>
    <s v="MSI GP65 10SFK-211RU Comet lake i7-10750H/16GB/512GB SSD/noODD/15.6&quot; FHD, 144Hz TBezel/RTX2070, GDDR6 8GB/WiFi+BT/Win 10/Black"/>
    <n v="1"/>
    <m/>
    <m/>
    <x v="52"/>
  </r>
  <r>
    <x v="4"/>
    <x v="2"/>
    <s v="MSI GP65 10SFK-211RU Comet lake i7-10750H/16GB/512GB SSD/noODD/15.6&quot; FHD, 144Hz TBezel/RTX2070, GDDR6 8GB/WiFi+BT/Win 10/Black"/>
    <n v="2"/>
    <m/>
    <m/>
    <x v="52"/>
  </r>
  <r>
    <x v="4"/>
    <x v="2"/>
    <s v="MSI GP65 10SFK-211RU Comet lake i7-10750H/16GB/512GB SSD/noODD/15.6&quot; FHD, 144Hz TBezel/RTX2070, GDDR6 8GB/WiFi+BT/Win 10/Black"/>
    <n v="4"/>
    <m/>
    <m/>
    <x v="52"/>
  </r>
  <r>
    <x v="4"/>
    <x v="2"/>
    <s v="MSI GP65 10SFK-211RU Comet lake i7-10750H/16GB/512GB SSD/noODD/15.6&quot; FHD, 144Hz TBezel/RTX2070, GDDR6 8GB/WiFi+BT/Win 10/Black"/>
    <n v="3"/>
    <m/>
    <m/>
    <x v="52"/>
  </r>
  <r>
    <x v="4"/>
    <x v="2"/>
    <s v="MSI GP65 10SFK-254XRU Comet lake i7-10750H/16GB/512GB SSD /noODD/15.6&quot; FHD, IPS 144Hz TBezel/RTX2070, GDDR6 8GB/WiFi+BT/Dos/Black"/>
    <n v="3"/>
    <m/>
    <m/>
    <x v="52"/>
  </r>
  <r>
    <x v="4"/>
    <x v="2"/>
    <s v="MSI GP65 10SFK-254XRU Comet lake i7-10750H/16GB/512GB SSD /noODD/15.6&quot; FHD, IPS 144Hz TBezel/RTX2070, GDDR6 8GB/WiFi+BT/Dos/Black"/>
    <n v="1"/>
    <m/>
    <m/>
    <x v="52"/>
  </r>
  <r>
    <x v="4"/>
    <x v="2"/>
    <s v="MSI GP65 10SFK-254XRU Comet lake i7-10750H/16GB/512GB SSD /noODD/15.6&quot; FHD, IPS 144Hz TBezel/RTX2070, GDDR6 8GB/WiFi+BT/Dos/Black"/>
    <n v="1"/>
    <m/>
    <m/>
    <x v="52"/>
  </r>
  <r>
    <x v="4"/>
    <x v="2"/>
    <s v="MSI GP65 10SFK-254XRU Comet lake i7-10750H/16GB/512GB SSD /noODD/15.6&quot; FHD, IPS 144Hz TBezel/RTX2070, GDDR6 8GB/WiFi+BT/Dos/Black"/>
    <n v="1"/>
    <m/>
    <m/>
    <x v="52"/>
  </r>
  <r>
    <x v="4"/>
    <x v="2"/>
    <s v="MSI GP75 10SFK-201RU Comet lake i7-10750H/16GB/1TB+512GB SSD/noODD/17.3&quot; FHD, 144Hz TBezel/RTX2070, GDDR6 8GB/WiFi+BT/Win 10/Black"/>
    <n v="1"/>
    <m/>
    <m/>
    <x v="56"/>
  </r>
  <r>
    <x v="4"/>
    <x v="2"/>
    <s v="MSI GP75 10SFK-201RU Comet lake i7-10750H/16GB/1TB+512GB SSD/noODD/17.3&quot; FHD, 144Hz TBezel/RTX2070, GDDR6 8GB/WiFi+BT/Win 10/Black"/>
    <n v="3"/>
    <m/>
    <m/>
    <x v="56"/>
  </r>
  <r>
    <x v="4"/>
    <x v="2"/>
    <s v="MSI GP75 10SFK-201RU Comet lake i7-10750H/16GB/1TB+512GB SSD/noODD/17.3&quot; FHD, 144Hz TBezel/RTX2070, GDDR6 8GB/WiFi+BT/Win 10/Black"/>
    <n v="1"/>
    <m/>
    <m/>
    <x v="56"/>
  </r>
  <r>
    <x v="4"/>
    <x v="2"/>
    <s v="MSI GP75 10SFK-201RU Comet lake i7-10750H/16GB/1TB+512GB SSD/noODD/17.3&quot; FHD, 144Hz TBezel/RTX2070, GDDR6 8GB/WiFi+BT/Win 10/Black"/>
    <n v="1"/>
    <m/>
    <m/>
    <x v="56"/>
  </r>
  <r>
    <x v="4"/>
    <x v="2"/>
    <s v="MSI GP75 10SFK-201RU Comet lake i7-10750H/16GB/1TB+512GB SSD/noODD/17.3&quot; FHD, 144Hz TBezel/RTX2070, GDDR6 8GB/WiFi+BT/Win 10/Black"/>
    <n v="3"/>
    <m/>
    <m/>
    <x v="56"/>
  </r>
  <r>
    <x v="4"/>
    <x v="2"/>
    <s v="MSI GP75 10SFK-244RU Comet lake i7-10875H/16GB/1TB+512GB SSD/17.3&quot; FHD, IPS 144Hz TBezel/RTX2070, GDDR6 8GB/noODD/WiFi+BT/Win 10/Black"/>
    <n v="1"/>
    <m/>
    <m/>
    <x v="56"/>
  </r>
  <r>
    <x v="4"/>
    <x v="2"/>
    <s v="MSI GP75 10SFK-244RU Comet lake i7-10875H/16GB/1TB+512GB SSD/17.3&quot; FHD, IPS 144Hz TBezel/RTX2070, GDDR6 8GB/noODD/WiFi+BT/Win 10/Black"/>
    <n v="1"/>
    <m/>
    <m/>
    <x v="56"/>
  </r>
  <r>
    <x v="4"/>
    <x v="2"/>
    <s v="MSI GP75 10SFK-244RU Comet lake i7-10875H/16GB/1TB+512GB SSD/17.3&quot; FHD, IPS 144Hz TBezel/RTX2070, GDDR6 8GB/noODD/WiFi+BT/Win 10/Black"/>
    <n v="2"/>
    <m/>
    <m/>
    <x v="56"/>
  </r>
  <r>
    <x v="4"/>
    <x v="2"/>
    <s v="MSI GP75 10SFK-244RU Comet lake i7-10875H/16GB/1TB+512GB SSD/17.3&quot; FHD, IPS 144Hz TBezel/RTX2070, GDDR6 8GB/noODD/WiFi+BT/Win 10/Black"/>
    <n v="1"/>
    <m/>
    <m/>
    <x v="56"/>
  </r>
  <r>
    <x v="4"/>
    <x v="2"/>
    <s v="MSI GP75 10SFK-244RU Comet lake i7-10875H/16GB/1TB+512GB SSD/17.3&quot; FHD, IPS 144Hz TBezel/RTX2070, GDDR6 8GB/noODD/WiFi+BT/Win 10/Black"/>
    <n v="1"/>
    <m/>
    <m/>
    <x v="56"/>
  </r>
  <r>
    <x v="4"/>
    <x v="2"/>
    <s v="MSI GS66 10SFS-249RU Comet lake i9-10980HK/32GB/1TB SSD/noODD/15.6&quot; FHD, 300Hz TBezel/RTX2070 Super Max-Q, GDDR6 8GB/WiFi+BT/Win 10/Black"/>
    <n v="1"/>
    <m/>
    <m/>
    <x v="54"/>
  </r>
  <r>
    <x v="4"/>
    <x v="2"/>
    <s v="MSI GS66 10SFS-249RU Comet lake i9-10980HK/32GB/1TB SSD/noODD/15.6&quot; FHD, 300Hz TBezel/RTX2070 Super Max-Q, GDDR6 8GB/WiFi+BT/Win 10/Black"/>
    <n v="1"/>
    <m/>
    <m/>
    <x v="54"/>
  </r>
  <r>
    <x v="4"/>
    <x v="2"/>
    <s v="MSI GS66 10SFS-249RU Comet lake i9-10980HK/32GB/1TB SSD/noODD/15.6&quot; FHD, 300Hz TBezel/RTX2070 Super Max-Q, GDDR6 8GB/WiFi+BT/Win 10/Black"/>
    <n v="1"/>
    <m/>
    <m/>
    <x v="54"/>
  </r>
  <r>
    <x v="4"/>
    <x v="2"/>
    <s v="MSI GS66 10SFS-249RU Comet lake i9-10980HK/32GB/1TB SSD/noODD/15.6&quot; FHD, 300Hz TBezel/RTX2070 Super Max-Q, GDDR6 8GB/WiFi+BT/Win 10/Black"/>
    <n v="1"/>
    <m/>
    <m/>
    <x v="54"/>
  </r>
  <r>
    <x v="4"/>
    <x v="2"/>
    <s v="MSI GS66 10SFS-249RU Comet lake i9-10980HK/32GB/1TB SSD/noODD/15.6&quot; FHD, 300Hz TBezel/RTX2070 Super Max-Q, GDDR6 8GB/WiFi+BT/Win 10/Black"/>
    <n v="1"/>
    <m/>
    <m/>
    <x v="54"/>
  </r>
  <r>
    <x v="4"/>
    <x v="2"/>
    <s v="MSI GS66 10SFS-405RU Comet lake i7-10875H/16GB/1TB SSD/noODD/15.6&quot; FHD, 240Hz TBezel/RTX2070 Super Max-Q, GDDR6 8GB/WiFi+BT/Win 10/Black"/>
    <n v="1"/>
    <m/>
    <m/>
    <x v="54"/>
  </r>
  <r>
    <x v="4"/>
    <x v="2"/>
    <s v="MSI GS66 10SFS-405RU Comet lake i7-10875H/16GB/1TB SSD/noODD/15.6&quot; FHD, 240Hz TBezel/RTX2070 Super Max-Q, GDDR6 8GB/WiFi+BT/Win 10/Black"/>
    <n v="1"/>
    <m/>
    <m/>
    <x v="54"/>
  </r>
  <r>
    <x v="4"/>
    <x v="2"/>
    <s v="MSI GS66 10SGS-243RU Comet lake i9-10980HK/32GB/2TB SSD/noODD/15.6&quot; FHD, 300Hz TBezel/RTX2080 Super Max-Q, GDDR6 8GB/WiFi+BT/Win 10/Black"/>
    <n v="1"/>
    <m/>
    <m/>
    <x v="54"/>
  </r>
  <r>
    <x v="4"/>
    <x v="2"/>
    <s v="MSI GS66 10SGS-243RU Comet lake i9-10980HK/32GB/2TB SSD/noODD/15.6&quot; FHD, 300Hz TBezel/RTX2080 Super Max-Q, GDDR6 8GB/WiFi+BT/Win 10/Black"/>
    <n v="1"/>
    <m/>
    <m/>
    <x v="54"/>
  </r>
  <r>
    <x v="4"/>
    <x v="2"/>
    <s v="MSI GS66 10SGS-243RU Comet lake i9-10980HK/32GB/2TB SSD/noODD/15.6&quot; FHD, 300Hz TBezel/RTX2080 Super Max-Q, GDDR6 8GB/WiFi+BT/Win 10/Black"/>
    <n v="1"/>
    <m/>
    <m/>
    <x v="54"/>
  </r>
  <r>
    <x v="4"/>
    <x v="2"/>
    <s v="MSI GS75 10SFS-402RU Comet lake i9-10980HK/16GB/1TB SSD/noODD/17.3&quot; FHD, 300Hz TBezel/RTX2070 Super Max-Q, GDDR6 8GB/WiFi+BT/Win 10/Black"/>
    <n v="1"/>
    <m/>
    <m/>
    <x v="60"/>
  </r>
  <r>
    <x v="4"/>
    <x v="2"/>
    <s v="MSI GS75 10SFS-402RU Comet lake i9-10980HK/16GB/1TB SSD/noODD/17.3&quot; FHD, 300Hz TBezel/RTX2070 Super Max-Q, GDDR6 8GB/WiFi+BT/Win 10/Black"/>
    <n v="1"/>
    <m/>
    <m/>
    <x v="60"/>
  </r>
  <r>
    <x v="4"/>
    <x v="2"/>
    <s v="MSI GS75 10SGS-293RU Comet lake i9-10980HK/32GB/2TB SSD/noODD/17.3&quot; FHD, 300Hz TBezel/RTX2080 Super Max-Q, GDDR6 8GB/WiFi+BT/Win 10/Black"/>
    <n v="1"/>
    <m/>
    <m/>
    <x v="60"/>
  </r>
  <r>
    <x v="4"/>
    <x v="2"/>
    <s v="MSI GS75 10SGS-293RU Comet lake i9-10980HK/32GB/2TB SSD/noODD/17.3&quot; FHD, 300Hz TBezel/RTX2080 Super Max-Q, GDDR6 8GB/WiFi+BT/Win 10/Black"/>
    <n v="3"/>
    <m/>
    <m/>
    <x v="60"/>
  </r>
  <r>
    <x v="4"/>
    <x v="2"/>
    <s v="MSI GS75 10SGS-293RU Comet lake i9-10980HK/32GB/2TB SSD/noODD/17.3&quot; FHD, 300Hz TBezel/RTX2080 Super Max-Q, GDDR6 8GB/WiFi+BT/Win 10/Black"/>
    <n v="1"/>
    <m/>
    <m/>
    <x v="60"/>
  </r>
  <r>
    <x v="4"/>
    <x v="2"/>
    <s v="MSI GT76 10SFS-024RU Comet lake i7-10700K/32GB/1TB+1TB SSD/noODD/17.3&quot; FHD, 300Hz TBezel/RTX2070 Super, GDDR6 8GB/WiFi+BT/Win 10/Grey &amp; Black"/>
    <n v="1"/>
    <m/>
    <m/>
    <x v="282"/>
  </r>
  <r>
    <x v="4"/>
    <x v="2"/>
    <s v="MSI Modern 14 B10MW-022RU Comet lake I7-10510U/8GB/512GB SSD/14&quot; FHD, IPS 60Hz TBezel/(UMA)/noODD/WiFi+BT/Win 10/Onyx Black"/>
    <n v="1"/>
    <m/>
    <m/>
    <x v="46"/>
  </r>
  <r>
    <x v="4"/>
    <x v="2"/>
    <s v="MSI Modern 14 B10MW-022RU Comet lake I7-10510U/8GB/512GB SSD/14&quot; FHD, IPS 60Hz TBezel/(UMA)/noODD/WiFi+BT/Win 10/Onyx Black"/>
    <n v="1"/>
    <m/>
    <m/>
    <x v="46"/>
  </r>
  <r>
    <x v="4"/>
    <x v="2"/>
    <s v="MSI Modern 14 B10MW-023XRU Comet lake I5-10210U/8GB/512GB SSD/14&quot; FHD, IPS 60Hz TBezel/(UMA)/noODD/WiFi+BT/DOS/Onyx Black"/>
    <n v="2"/>
    <m/>
    <m/>
    <x v="46"/>
  </r>
  <r>
    <x v="4"/>
    <x v="2"/>
    <s v="MSI Modern 14 B10RASW-020RU Comet lake I7-10510U/8GB/512GB SSD/14&quot; FHD, IPS 60Hz TBezel/MX330,GDDR5 2GB/noODD/WiFi+BT/Win 10/Onyx Black"/>
    <n v="3"/>
    <m/>
    <m/>
    <x v="283"/>
  </r>
  <r>
    <x v="4"/>
    <x v="2"/>
    <s v="MSI Modern 14 B10RASW-020RU Comet lake I7-10510U/8GB/512GB SSD/14&quot; FHD, IPS 60Hz TBezel/MX330,GDDR5 2GB/noODD/WiFi+BT/Win 10/Onyx Black"/>
    <n v="3"/>
    <m/>
    <m/>
    <x v="283"/>
  </r>
  <r>
    <x v="4"/>
    <x v="2"/>
    <s v="MSI Modern 14 B4MW-021RU Ryzen 5 4500U/8GB /256GB SSD/noODD/14&quot; FHD, IPS 60Hz TBezel/(UMA)/WiFi+BT/win 10/Onyx Black Sandblasting"/>
    <n v="4"/>
    <m/>
    <m/>
    <x v="46"/>
  </r>
  <r>
    <x v="4"/>
    <x v="2"/>
    <s v="MSI Modern 14 B4MW-021RU Ryzen 5 4500U/8GB /256GB SSD/noODD/14&quot; FHD, IPS 60Hz TBezel/(UMA)/WiFi+BT/win 10/Onyx Black Sandblasting"/>
    <n v="4"/>
    <m/>
    <m/>
    <x v="46"/>
  </r>
  <r>
    <x v="4"/>
    <x v="2"/>
    <s v="MSI Modern 14 B4MW-021RU Ryzen 5 4500U/8GB /256GB SSD/noODD/14&quot; FHD, IPS 60Hz TBezel/(UMA)/WiFi+BT/win 10/Onyx Black Sandblasting"/>
    <n v="2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1RU Ryzen 5 4500U/8GB /256GB SSD/noODD/14&quot; FHD, IPS 60Hz TBezel/(UMA)/WiFi+BT/win 10/Onyx Black Sandblasting"/>
    <n v="17"/>
    <m/>
    <m/>
    <x v="46"/>
  </r>
  <r>
    <x v="4"/>
    <x v="2"/>
    <s v="MSI Modern 14 B4MW-021RU Ryzen 5 4500U/8GB /256GB SSD/noODD/14&quot; FHD, IPS 60Hz TBezel/(UMA)/WiFi+BT/win 10/Onyx Black Sandblasting"/>
    <n v="3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2XRU Ryzen 5 4500U/8GB /256GB SSD/noODD/14&quot; FHD, IPS 60Hz TBezel/UMA/WiFi+BT/DOS/Onyx Black"/>
    <n v="3"/>
    <m/>
    <m/>
    <x v="194"/>
  </r>
  <r>
    <x v="4"/>
    <x v="2"/>
    <s v="MSI Modern 14 B4MW-022XRU Ryzen 5 4500U/8GB /256GB SSD/noODD/14&quot; FHD, IPS 60Hz TBezel/UMA/WiFi+BT/DOS/Onyx Black"/>
    <n v="3"/>
    <m/>
    <m/>
    <x v="194"/>
  </r>
  <r>
    <x v="4"/>
    <x v="2"/>
    <s v="MSI Modern 14 B4MW-022XRU Ryzen 5 4500U/8GB /256GB SSD/noODD/14&quot; FHD, IPS 60Hz TBezel/UMA/WiFi+BT/DOS/Onyx Black"/>
    <n v="2"/>
    <m/>
    <m/>
    <x v="194"/>
  </r>
  <r>
    <x v="4"/>
    <x v="2"/>
    <s v="MSI Modern 14 B4MW-022XRU Ryzen 5 4500U/8GB /256GB SSD/noODD/14&quot; FHD, IPS 60Hz TBezel/UMA/WiFi+BT/DOS/Onyx Black"/>
    <n v="5"/>
    <m/>
    <m/>
    <x v="194"/>
  </r>
  <r>
    <x v="4"/>
    <x v="2"/>
    <s v="MSI Modern 14 B4MW-022XRU Ryzen 5 4500U/8GB /256GB SSD/noODD/14&quot; FHD, IPS 60Hz TBezel/UMA/WiFi+BT/DOS/Onyx Black"/>
    <n v="2"/>
    <m/>
    <m/>
    <x v="194"/>
  </r>
  <r>
    <x v="4"/>
    <x v="2"/>
    <s v="MSI Modern 14 B4MW-022XRU Ryzen 5 4500U/8GB /256GB SSD/noODD/14&quot; FHD, IPS 60Hz TBezel/UMA/WiFi+BT/DOS/Onyx Black"/>
    <n v="2"/>
    <m/>
    <m/>
    <x v="194"/>
  </r>
  <r>
    <x v="4"/>
    <x v="2"/>
    <s v="MSI Modern 15 A10RAS-272RU Comet lake I7-10510U/16GB/512GB SSD/15.6&quot; FHD, IPS 60Hz TBezel/MX330, 2GB GDDR5/noODD/WiFi+BT/Win 10/Onyx Black"/>
    <n v="1"/>
    <m/>
    <m/>
    <x v="48"/>
  </r>
  <r>
    <x v="4"/>
    <x v="2"/>
    <s v="MSI Modern 15 A10RAS-272RU Comet lake I7-10510U/16GB/512GB SSD/15.6&quot; FHD, IPS 60Hz TBezel/MX330, 2GB GDDR5/noODD/WiFi+BT/Win 10/Onyx Black"/>
    <n v="1"/>
    <m/>
    <m/>
    <x v="48"/>
  </r>
  <r>
    <x v="4"/>
    <x v="2"/>
    <s v="MSI Modern 15 A10RAS-272RU Comet lake I7-10510U/16GB/512GB SSD/15.6&quot; FHD, IPS 60Hz TBezel/MX330, 2GB GDDR5/noODD/WiFi+BT/Win 10/Onyx Black"/>
    <n v="1"/>
    <m/>
    <m/>
    <x v="48"/>
  </r>
  <r>
    <x v="4"/>
    <x v="2"/>
    <s v="MSI Modern 15 A10RAS-272RU Comet lake I7-10510U/16GB/512GB SSD/15.6&quot; FHD, IPS 60Hz TBezel/MX330, 2GB GDDR5/noODD/WiFi+BT/Win 10/Onyx Black"/>
    <n v="1"/>
    <m/>
    <m/>
    <x v="48"/>
  </r>
  <r>
    <x v="4"/>
    <x v="2"/>
    <s v="MSI Modern 15 A10RAS-272RU Comet lake I7-10510U/16GB/512GB SSD/15.6&quot; FHD, IPS 60Hz TBezel/MX330, 2GB GDDR5/noODD/WiFi+BT/Win 10/Onyx Black"/>
    <n v="1"/>
    <m/>
    <m/>
    <x v="48"/>
  </r>
  <r>
    <x v="4"/>
    <x v="2"/>
    <s v="MSI Modern 15 A10RAS-273RU Comet lake I5-10210U/8GB/512GB SSD/15.6&quot; FHD, IPS 60Hz TBezel/MX330, 2GB GDDR5/noODD/WiFi+BT/Win 10/Onyx Black"/>
    <n v="2"/>
    <m/>
    <m/>
    <x v="48"/>
  </r>
  <r>
    <x v="4"/>
    <x v="2"/>
    <s v="MSI Modern 15 A10RAS-273RU Comet lake I5-10210U/8GB/512GB SSD/15.6&quot; FHD, IPS 60Hz TBezel/MX330, 2GB GDDR5/noODD/WiFi+BT/Win 10/Onyx Black"/>
    <n v="1"/>
    <m/>
    <m/>
    <x v="48"/>
  </r>
  <r>
    <x v="4"/>
    <x v="2"/>
    <s v="MSI Modern 15 A10RAS-273RU Comet lake I5-10210U/8GB/512GB SSD/15.6&quot; FHD, IPS 60Hz TBezel/MX330, 2GB GDDR5/noODD/WiFi+BT/Win 10/Onyx Black"/>
    <n v="1"/>
    <m/>
    <m/>
    <x v="48"/>
  </r>
  <r>
    <x v="4"/>
    <x v="2"/>
    <s v="MSI Prestige 14 A10RAS-224RU Comet lake I7-10710U/16GB/512GB SSD/noODD/14&quot; FHD, IPS 60Hz TBezel/MX330, 2GB GDDR5/WiFi+BT/Win 10/Carbon Grey"/>
    <n v="1"/>
    <m/>
    <m/>
    <x v="284"/>
  </r>
  <r>
    <x v="4"/>
    <x v="2"/>
    <s v="MSI Prestige 14 A10SC-008RU Comet lake I7-10710U/16GB /1TB SSD/noODD/14&quot; FHD, IPS Bezel/GTX 1650 Max-Q,GDDR5 4GB/WiFi+BT/Win 10/Gray"/>
    <n v="2"/>
    <m/>
    <m/>
    <x v="45"/>
  </r>
  <r>
    <x v="4"/>
    <x v="2"/>
    <s v="MSI Prestige 14 A10SC-008RU Comet lake I7-10710U/16GB /1TB SSD/noODD/14&quot; FHD, IPS Bezel/GTX 1650 Max-Q,GDDR5 4GB/WiFi+BT/Win 10/Gray"/>
    <n v="1"/>
    <m/>
    <m/>
    <x v="45"/>
  </r>
  <r>
    <x v="4"/>
    <x v="2"/>
    <s v="MSI Prestige 14 A10SC-057RU Comet lake I7-10710U/16GB /512GB SSD/noODD/14&quot; FHD, IPS Bezel/GTX 1650 Max-Q,GDDR5 4GB/WiFi+BT/Win 10/Gray"/>
    <n v="1"/>
    <m/>
    <m/>
    <x v="45"/>
  </r>
  <r>
    <x v="4"/>
    <x v="2"/>
    <s v="MSI Prestige 14 A10SC-059RU Comet lake I5-10210U/16GB /512GB SSD/noODD/14&quot; FHD, IPS Bezel/GTX 1650 Max-Q,GDDR5 4GB/WiFi+BT/Win 10/Gray"/>
    <n v="2"/>
    <m/>
    <m/>
    <x v="45"/>
  </r>
  <r>
    <x v="4"/>
    <x v="2"/>
    <s v="MSI Prestige 14 A10SC-256RU Comet lake I7-10710U/16GB/512GB SSD/14&quot; FHD, IPS 60Hz TBezel/GTX 1650 Max-Q,GDDR5 4GB/noODD/WiFi+BT/Win 10/Rose Pink"/>
    <n v="2"/>
    <m/>
    <m/>
    <x v="45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2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37RU Comet lake I7-10710U/32GB/1TB SSD/no ODD/15.6&quot; UHD, 4K Bezel/GTX 1650 MaxQ ,GDDR5 4GB/WiFi+BT/Win 10/Silver"/>
    <n v="1"/>
    <m/>
    <m/>
    <x v="51"/>
  </r>
  <r>
    <x v="4"/>
    <x v="2"/>
    <s v="MSI Prestige 15 A10SC-037RU Comet lake I7-10710U/32GB/1TB SSD/no ODD/15.6&quot; UHD, 4K Bezel/GTX 1650 MaxQ ,GDDR5 4GB/WiFi+BT/Win 10/Silver"/>
    <n v="1"/>
    <m/>
    <m/>
    <x v="51"/>
  </r>
  <r>
    <x v="4"/>
    <x v="2"/>
    <s v="MSI Prestige 15 A10SC-037RU Comet lake I7-10710U/32GB/1TB SSD/no ODD/15.6&quot; UHD, 4K Bezel/GTX 1650 MaxQ ,GDDR5 4GB/WiFi+BT/Win 10/Silver"/>
    <n v="2"/>
    <m/>
    <m/>
    <x v="51"/>
  </r>
  <r>
    <x v="4"/>
    <x v="2"/>
    <s v="MSI Prestige 15 A10SC-037RU Comet lake I7-10710U/32GB/1TB SSD/no ODD/15.6&quot; UHD, 4K Bezel/GTX 1650 MaxQ ,GDDR5 4GB/WiFi+BT/Win 10/Silver"/>
    <n v="1"/>
    <m/>
    <m/>
    <x v="51"/>
  </r>
  <r>
    <x v="4"/>
    <x v="2"/>
    <s v="MSI Prestige 15 A10SC-213RU Comet lake I5-10210U/8GB/512GB SSD/noODD/15.6&quot; FHD, IPS Bezel/GTX 1650 Max-Q,GDDR5 4GB/WiFi+BT/Win 10/Gray"/>
    <n v="3"/>
    <m/>
    <m/>
    <x v="51"/>
  </r>
  <r>
    <x v="5"/>
    <x v="1"/>
    <s v="Ноутбук Lenovo 330-15IKB (81DE032NRU)"/>
    <n v="1"/>
    <m/>
    <m/>
    <x v="22"/>
  </r>
  <r>
    <x v="5"/>
    <x v="1"/>
    <s v="Ноутбук Lenovo 530S-14IKB (81EU00B7RU)"/>
    <n v="7"/>
    <m/>
    <m/>
    <x v="285"/>
  </r>
  <r>
    <x v="5"/>
    <x v="1"/>
    <s v="Ноутбук Lenovo 530S-15IKB (81EV00ELRU)"/>
    <n v="1"/>
    <m/>
    <m/>
    <x v="286"/>
  </r>
  <r>
    <x v="5"/>
    <x v="1"/>
    <s v="Ноутбук Lenovo C340-14IML (81TK00DFRU)"/>
    <n v="849"/>
    <m/>
    <m/>
    <x v="219"/>
  </r>
  <r>
    <x v="5"/>
    <x v="1"/>
    <s v="Ноутбук Lenovo C340-14IML (81TK00G7RU)"/>
    <n v="50"/>
    <m/>
    <m/>
    <x v="219"/>
  </r>
  <r>
    <x v="5"/>
    <x v="1"/>
    <s v="Ноутбук Lenovo Gaming 3 15IMH05 (81Y4006"/>
    <n v="1"/>
    <m/>
    <m/>
    <x v="287"/>
  </r>
  <r>
    <x v="5"/>
    <x v="1"/>
    <s v="Ноутбук Lenovo Gaming 3 15IMH05 (81Y4006"/>
    <n v="7"/>
    <m/>
    <m/>
    <x v="287"/>
  </r>
  <r>
    <x v="5"/>
    <x v="1"/>
    <s v="Ноутбук Lenovo Gaming 3 15IMH05 (81Y4009"/>
    <n v="3"/>
    <m/>
    <m/>
    <x v="287"/>
  </r>
  <r>
    <x v="5"/>
    <x v="1"/>
    <s v="Ноутбук Lenovo Gaming 3 15IMH05 (81Y4009"/>
    <n v="3"/>
    <m/>
    <m/>
    <x v="287"/>
  </r>
  <r>
    <x v="5"/>
    <x v="1"/>
    <s v="Ноутбук Lenovo IP 3 15ADA05 (81W1004WRK)"/>
    <n v="148"/>
    <m/>
    <m/>
    <x v="288"/>
  </r>
  <r>
    <x v="5"/>
    <x v="1"/>
    <s v="Ноутбук Lenovo IP 3 15ADA05 (81W10074RK)"/>
    <n v="145"/>
    <m/>
    <m/>
    <x v="288"/>
  </r>
  <r>
    <x v="5"/>
    <x v="1"/>
    <s v="Ноутбук Lenovo IP 3 15ARE05 (81W40030RU)"/>
    <n v="70"/>
    <m/>
    <m/>
    <x v="44"/>
  </r>
  <r>
    <x v="5"/>
    <x v="1"/>
    <s v="Ноутбук Lenovo IP 3 15ARE05 (81W40032RK)"/>
    <n v="600"/>
    <m/>
    <m/>
    <x v="44"/>
  </r>
  <r>
    <x v="5"/>
    <x v="1"/>
    <s v="Ноутбук Lenovo IP 3 15IIL05 (81WE007DRK)"/>
    <n v="3"/>
    <m/>
    <m/>
    <x v="289"/>
  </r>
  <r>
    <x v="5"/>
    <x v="1"/>
    <s v="Ноутбук Lenovo IP 3 15IIL05 (81WE007FRK)"/>
    <n v="5"/>
    <m/>
    <m/>
    <x v="290"/>
  </r>
  <r>
    <x v="5"/>
    <x v="1"/>
    <s v="Ноутбук Lenovo IP 3 15IIL05 (81WE007GRK)"/>
    <n v="5"/>
    <m/>
    <m/>
    <x v="289"/>
  </r>
  <r>
    <x v="5"/>
    <x v="1"/>
    <s v="Ноутбук Lenovo IP 3 15IIL05 (81WE007JRK)"/>
    <n v="65"/>
    <m/>
    <m/>
    <x v="289"/>
  </r>
  <r>
    <x v="5"/>
    <x v="1"/>
    <s v="Ноутбук Lenovo IP 3 15IIL05 (81WE009CRU)"/>
    <n v="6"/>
    <m/>
    <m/>
    <x v="289"/>
  </r>
  <r>
    <x v="5"/>
    <x v="1"/>
    <s v="Ноутбук Lenovo IP 5 14IIL05 81YH0066RK"/>
    <n v="103"/>
    <m/>
    <m/>
    <x v="289"/>
  </r>
  <r>
    <x v="5"/>
    <x v="1"/>
    <s v="Ноутбук Lenovo IP 5 15IIL05 (81YK001CRK)"/>
    <n v="11"/>
    <m/>
    <m/>
    <x v="289"/>
  </r>
  <r>
    <x v="5"/>
    <x v="1"/>
    <s v="Ноутбук Lenovo IP 5 15IIL05 (81YK001FRK)"/>
    <n v="13"/>
    <m/>
    <m/>
    <x v="290"/>
  </r>
  <r>
    <x v="5"/>
    <x v="1"/>
    <s v="Ноутбук Lenovo IP 5 15IIL05 (81YK001GRU)"/>
    <n v="15"/>
    <m/>
    <m/>
    <x v="290"/>
  </r>
  <r>
    <x v="5"/>
    <x v="1"/>
    <s v="Ноутбук Lenovo IP 5 15IIL05 (81YK0063RK)"/>
    <n v="5"/>
    <m/>
    <m/>
    <x v="289"/>
  </r>
  <r>
    <x v="5"/>
    <x v="1"/>
    <s v="Ноутбук Lenovo ThinkBook 13s-IML (20RR00"/>
    <n v="1"/>
    <m/>
    <m/>
    <x v="188"/>
  </r>
  <r>
    <x v="5"/>
    <x v="1"/>
    <s v="Ноутбук Lenovo ThinkBook 14-IIL (20SL002"/>
    <n v="8"/>
    <m/>
    <m/>
    <x v="190"/>
  </r>
  <r>
    <x v="5"/>
    <x v="1"/>
    <s v="Ноутбук Lenovo ThinkBook 14-IIL (20SL002"/>
    <n v="17"/>
    <m/>
    <m/>
    <x v="190"/>
  </r>
  <r>
    <x v="5"/>
    <x v="1"/>
    <s v="Ноутбук Lenovo ThinkBook 14-IIL (20SL003"/>
    <n v="5"/>
    <m/>
    <m/>
    <x v="190"/>
  </r>
  <r>
    <x v="5"/>
    <x v="1"/>
    <s v="Ноутбук Lenovo ThinkBook 14-IIL (20SL003"/>
    <n v="2"/>
    <m/>
    <m/>
    <x v="190"/>
  </r>
  <r>
    <x v="5"/>
    <x v="1"/>
    <s v="Ноутбук Lenovo ThinkBook 15-IIL (20SM002"/>
    <n v="14"/>
    <m/>
    <m/>
    <x v="191"/>
  </r>
  <r>
    <x v="5"/>
    <x v="1"/>
    <s v="Ноутбук Lenovo ThinkBook 15-IIL (20SM002"/>
    <n v="18"/>
    <m/>
    <m/>
    <x v="191"/>
  </r>
  <r>
    <x v="5"/>
    <x v="1"/>
    <s v="Ноутбук Lenovo ThinkBook 15-IIL (20SM002"/>
    <n v="2"/>
    <m/>
    <m/>
    <x v="191"/>
  </r>
  <r>
    <x v="5"/>
    <x v="1"/>
    <s v="Ноутбук Lenovo ThinkBook 15-IIL (20SM003"/>
    <n v="27"/>
    <m/>
    <m/>
    <x v="191"/>
  </r>
  <r>
    <x v="5"/>
    <x v="1"/>
    <s v="Ноутбук Lenovo ThinkBook 15-IIL (20SM003"/>
    <n v="4"/>
    <m/>
    <m/>
    <x v="191"/>
  </r>
  <r>
    <x v="5"/>
    <x v="1"/>
    <s v="Ноутбук Lenovo ThinkBook 15-IIL (20SM003"/>
    <n v="34"/>
    <m/>
    <m/>
    <x v="191"/>
  </r>
  <r>
    <x v="5"/>
    <x v="1"/>
    <s v="Ноутбук Lenovo ThinkPad E14 (20RA0010RT)"/>
    <n v="1"/>
    <m/>
    <m/>
    <x v="251"/>
  </r>
  <r>
    <x v="5"/>
    <x v="1"/>
    <s v="Ноутбук Lenovo ThinkPad E14 (20RA0015RT)"/>
    <n v="50"/>
    <m/>
    <m/>
    <x v="251"/>
  </r>
  <r>
    <x v="5"/>
    <x v="1"/>
    <s v="Ноутбук Lenovo ThinkPad E14 (20RA0016RT)"/>
    <n v="5"/>
    <m/>
    <m/>
    <x v="251"/>
  </r>
  <r>
    <x v="5"/>
    <x v="1"/>
    <s v="Ноутбук Lenovo ThinkPad E14 (20RA001LRT)"/>
    <n v="5"/>
    <m/>
    <m/>
    <x v="251"/>
  </r>
  <r>
    <x v="5"/>
    <x v="1"/>
    <s v="Ноутбук Lenovo ThinkPad E15 (20RD001XRT)"/>
    <n v="3"/>
    <m/>
    <m/>
    <x v="291"/>
  </r>
  <r>
    <x v="5"/>
    <x v="1"/>
    <s v="Ноутбук Lenovo ThinkPad E15 (20RD002CRT)"/>
    <n v="7"/>
    <m/>
    <m/>
    <x v="291"/>
  </r>
  <r>
    <x v="5"/>
    <x v="1"/>
    <s v="Ноутбук Lenovo ThinkPad E15 (20RD0034RT)"/>
    <n v="4"/>
    <m/>
    <m/>
    <x v="291"/>
  </r>
  <r>
    <x v="5"/>
    <x v="1"/>
    <s v="Ноутбук Lenovo ThinkPad E495 (20NE000JRT"/>
    <n v="43"/>
    <m/>
    <m/>
    <x v="257"/>
  </r>
  <r>
    <x v="5"/>
    <x v="1"/>
    <s v="Ноутбук Lenovo ThinkPad L13 (20R30005RT)"/>
    <n v="57"/>
    <m/>
    <m/>
    <x v="186"/>
  </r>
  <r>
    <x v="5"/>
    <x v="1"/>
    <s v="Ноутбук Lenovo ThinkPad L13 (20R30008RT)"/>
    <n v="5"/>
    <m/>
    <m/>
    <x v="186"/>
  </r>
  <r>
    <x v="5"/>
    <x v="1"/>
    <s v="Ноутбук Lenovo ThinkPad L13 (20R3000CRT)"/>
    <n v="1"/>
    <m/>
    <m/>
    <x v="186"/>
  </r>
  <r>
    <x v="5"/>
    <x v="1"/>
    <s v="Ноутбук Lenovo ThinkPad L13 (20R3000FRT)"/>
    <n v="11"/>
    <m/>
    <m/>
    <x v="186"/>
  </r>
  <r>
    <x v="5"/>
    <x v="1"/>
    <s v="Ноутбук Lenovo ThinkPad T14 (20S00008RT)"/>
    <n v="3"/>
    <m/>
    <m/>
    <x v="292"/>
  </r>
  <r>
    <x v="5"/>
    <x v="1"/>
    <s v="Ноутбук Lenovo ThinkPad T14 (20S0000HRT)"/>
    <n v="2"/>
    <m/>
    <m/>
    <x v="292"/>
  </r>
  <r>
    <x v="5"/>
    <x v="1"/>
    <s v="Ноутбук Lenovo ThinkPad T14 (20S00011RT)"/>
    <n v="40"/>
    <m/>
    <m/>
    <x v="292"/>
  </r>
  <r>
    <x v="5"/>
    <x v="1"/>
    <s v="Ноутбук Lenovo ThinkPad T14s (20T00015RT"/>
    <n v="3"/>
    <m/>
    <m/>
    <x v="293"/>
  </r>
  <r>
    <x v="5"/>
    <x v="1"/>
    <s v="Ноутбук Lenovo ThinkPad T15 (20S6000SRT)"/>
    <n v="2"/>
    <m/>
    <m/>
    <x v="189"/>
  </r>
  <r>
    <x v="5"/>
    <x v="1"/>
    <s v="Ноутбук Lenovo ThinkPad T490 (20N2000KRT"/>
    <n v="9"/>
    <m/>
    <m/>
    <x v="178"/>
  </r>
  <r>
    <x v="5"/>
    <x v="1"/>
    <s v="Ноутбук Lenovo ThinkPad T490 (20N2000NRT"/>
    <n v="2"/>
    <m/>
    <m/>
    <x v="178"/>
  </r>
  <r>
    <x v="5"/>
    <x v="1"/>
    <s v="Ноутбук Lenovo ThinkPad T490s (20NX0009R"/>
    <n v="18"/>
    <m/>
    <m/>
    <x v="178"/>
  </r>
  <r>
    <x v="5"/>
    <x v="1"/>
    <s v="Ноутбук Lenovo ThinkPad T490s (20NX000AR"/>
    <n v="1"/>
    <m/>
    <m/>
    <x v="178"/>
  </r>
  <r>
    <x v="5"/>
    <x v="1"/>
    <s v="Ноутбук Lenovo ThinkPad T490s (20NX000DR"/>
    <n v="7"/>
    <m/>
    <m/>
    <x v="178"/>
  </r>
  <r>
    <x v="5"/>
    <x v="1"/>
    <s v="Ноутбук Lenovo ThinkPad T490s (20NX000FR"/>
    <n v="23"/>
    <m/>
    <m/>
    <x v="178"/>
  </r>
  <r>
    <x v="5"/>
    <x v="1"/>
    <s v="Ноутбук Lenovo ThinkPad X1 Carbon 7 (20Q"/>
    <n v="20"/>
    <m/>
    <m/>
    <x v="182"/>
  </r>
  <r>
    <x v="5"/>
    <x v="1"/>
    <s v="Ноутбук Lenovo ThinkPad X1 Carbon 7 (20Q"/>
    <n v="1"/>
    <m/>
    <m/>
    <x v="182"/>
  </r>
  <r>
    <x v="5"/>
    <x v="1"/>
    <s v="Ноутбук Lenovo ThinkPad X1 Carbon 7 (20Q"/>
    <n v="17"/>
    <m/>
    <m/>
    <x v="182"/>
  </r>
  <r>
    <x v="5"/>
    <x v="1"/>
    <s v="Ноутбук Lenovo ThinkPad X1 Carbon 7 (20Q"/>
    <n v="3"/>
    <m/>
    <m/>
    <x v="182"/>
  </r>
  <r>
    <x v="5"/>
    <x v="1"/>
    <s v="Ноутбук Lenovo ThinkPad X1 Carbon 7 (20Q"/>
    <n v="3"/>
    <m/>
    <m/>
    <x v="182"/>
  </r>
  <r>
    <x v="5"/>
    <x v="1"/>
    <s v="Ноутбук Lenovo ThinkPad X1 Carbon 7 (20Q"/>
    <n v="1"/>
    <m/>
    <m/>
    <x v="182"/>
  </r>
  <r>
    <x v="5"/>
    <x v="1"/>
    <s v="Ноутбук Lenovo ThinkPad X1 Carbon 7 (20Q"/>
    <n v="3"/>
    <m/>
    <m/>
    <x v="182"/>
  </r>
  <r>
    <x v="5"/>
    <x v="1"/>
    <s v="Ноутбук Lenovo ThinkPad X1 Carbon 7 (20Q"/>
    <n v="1"/>
    <m/>
    <m/>
    <x v="182"/>
  </r>
  <r>
    <x v="5"/>
    <x v="1"/>
    <s v="Ноутбук Lenovo ThinkPad X1 Carbon 8 (20U"/>
    <n v="8"/>
    <m/>
    <m/>
    <x v="294"/>
  </r>
  <r>
    <x v="5"/>
    <x v="1"/>
    <s v="Ноутбук Lenovo ThinkPad X1 Carbon 8 (20U"/>
    <n v="6"/>
    <m/>
    <m/>
    <x v="294"/>
  </r>
  <r>
    <x v="5"/>
    <x v="1"/>
    <s v="Ноутбук Lenovo ThinkPad X1 Carbon 8 (20U"/>
    <n v="13"/>
    <m/>
    <m/>
    <x v="294"/>
  </r>
  <r>
    <x v="5"/>
    <x v="1"/>
    <s v="Ноутбук Lenovo ThinkPad X1 Carbon 8 (20U"/>
    <n v="1"/>
    <m/>
    <m/>
    <x v="294"/>
  </r>
  <r>
    <x v="5"/>
    <x v="1"/>
    <s v="Ноутбук Lenovo ThinkPad X1 Carbon 8 (20U"/>
    <n v="5"/>
    <m/>
    <m/>
    <x v="294"/>
  </r>
  <r>
    <x v="5"/>
    <x v="1"/>
    <s v="Ноутбук Lenovo ThinkPad X1 Carbon 8 (20U"/>
    <n v="17"/>
    <m/>
    <m/>
    <x v="294"/>
  </r>
  <r>
    <x v="5"/>
    <x v="1"/>
    <s v="Ноутбук Lenovo ThinkPad X1 Yoga 4 (20QF0"/>
    <n v="2"/>
    <m/>
    <m/>
    <x v="183"/>
  </r>
  <r>
    <x v="5"/>
    <x v="1"/>
    <s v="Ноутбук Lenovo ThinkPad X1 Yoga 5 (20UB0"/>
    <n v="2"/>
    <m/>
    <m/>
    <x v="295"/>
  </r>
  <r>
    <x v="5"/>
    <x v="1"/>
    <s v="Ноутбук Lenovo ThinkPad X1 Yoga 5 (20UB0"/>
    <n v="2"/>
    <m/>
    <m/>
    <x v="295"/>
  </r>
  <r>
    <x v="5"/>
    <x v="1"/>
    <s v="Ноутбук Lenovo ThinkPad X1 Yoga 5 (20UB0"/>
    <n v="3"/>
    <m/>
    <m/>
    <x v="295"/>
  </r>
  <r>
    <x v="5"/>
    <x v="1"/>
    <s v="Ноутбук Lenovo ThinkPad X1 Yoga 5 (20UB0"/>
    <n v="2"/>
    <m/>
    <m/>
    <x v="295"/>
  </r>
  <r>
    <x v="5"/>
    <x v="1"/>
    <s v="Ноутбук Lenovo ThinkPad X1 Yoga 5 (20UB0"/>
    <n v="6"/>
    <m/>
    <m/>
    <x v="295"/>
  </r>
  <r>
    <x v="5"/>
    <x v="1"/>
    <s v="Ноутбук Lenovo ThinkPad X13 (20T2003JRT)"/>
    <n v="6"/>
    <m/>
    <m/>
    <x v="296"/>
  </r>
  <r>
    <x v="5"/>
    <x v="1"/>
    <s v="Ноутбук Lenovo ThinkPad X13 (20T2003TRT)"/>
    <n v="1"/>
    <m/>
    <m/>
    <x v="296"/>
  </r>
  <r>
    <x v="5"/>
    <x v="1"/>
    <s v="Ноутбук Lenovo Yoga C940-14 (81Q9007MRU)"/>
    <n v="2"/>
    <m/>
    <m/>
    <x v="32"/>
  </r>
  <r>
    <x v="5"/>
    <x v="1"/>
    <s v="Ноутбук Lenovo Yoga C940-14I(81Q9007LRU)"/>
    <n v="2"/>
    <m/>
    <m/>
    <x v="32"/>
  </r>
  <r>
    <x v="5"/>
    <x v="1"/>
    <s v="Ноутбук Lenovo YogaC740-14IML 81TC003KRU"/>
    <n v="1"/>
    <m/>
    <m/>
    <x v="34"/>
  </r>
  <r>
    <x v="6"/>
    <x v="5"/>
    <s v="Ноутбук HP15 15-dw2004ur 15,6&quot; FHD, Intel Core i5-1035G1, 4Gb, 256Gb SSD, no ODD, NVidia MX130 2Gb, FreeDOS, серебристый"/>
    <n v="1"/>
    <m/>
    <m/>
    <x v="118"/>
  </r>
  <r>
    <x v="6"/>
    <x v="5"/>
    <s v="Ноутбук HP15 15-dw2003ur 15,6&quot; FHD, Intel Core i5-1035G1, 4Gb, 256Gb SSD, no ODD, Win10, серебристый"/>
    <n v="1"/>
    <m/>
    <m/>
    <x v="118"/>
  </r>
  <r>
    <x v="6"/>
    <x v="5"/>
    <s v="Ноутбук HP15 15-dw2002ur 15,6&quot; FHD, Intel Core i3-1005G1, 4Gb, 256Gb SSD, no ODD, Win10, серебристый"/>
    <n v="2"/>
    <m/>
    <m/>
    <x v="118"/>
  </r>
  <r>
    <x v="6"/>
    <x v="5"/>
    <s v="Ноутбук HP15 15-da0525ur 15,6&quot; HD, Intel Core i3-8130U, 4Gb, 128Gb SSD, no ODD, Win10, черный"/>
    <n v="8"/>
    <m/>
    <m/>
    <x v="115"/>
  </r>
  <r>
    <x v="6"/>
    <x v="5"/>
    <s v="Ноутбук HP15 15-da0528ur 15,6&quot; FHD, Intel Core i3-8130U, 4Gb, 256Gb SSD, no ODD, FreeDOS, черный"/>
    <n v="2"/>
    <m/>
    <m/>
    <x v="115"/>
  </r>
  <r>
    <x v="6"/>
    <x v="5"/>
    <s v="Ноутбук HP15 15-da0530ur 15,6&quot; FHD, Intel Core i3-8130U, 8Gb, 256Gb SSD, no ODD, FreeDOS, черный"/>
    <n v="3"/>
    <m/>
    <m/>
    <x v="115"/>
  </r>
  <r>
    <x v="6"/>
    <x v="5"/>
    <s v="Ноутбук HP15 15-db0497ur 15,6&quot; FHD, AMD A4-9125, 4Gb, 500Gb, no ODD, FreeDOS, черный"/>
    <n v="5"/>
    <m/>
    <m/>
    <x v="116"/>
  </r>
  <r>
    <x v="6"/>
    <x v="5"/>
    <s v="Ноутбук HP15 15-db0500ur 15,6&quot; FHD, AMD A6-9225, 4Gb, 500Gb, no ODD, FreeDOS, черный"/>
    <n v="1"/>
    <m/>
    <m/>
    <x v="116"/>
  </r>
  <r>
    <x v="6"/>
    <x v="5"/>
    <s v="Ноутбук HP15 15-db0504ur 15,6&quot; HD, AMD A6-9225, 8Gb, 1Tb, no ODD, FreeDOS, черный"/>
    <n v="9"/>
    <m/>
    <m/>
    <x v="116"/>
  </r>
  <r>
    <x v="6"/>
    <x v="5"/>
    <s v="Ноутбук HP14 14-cm0088ur 14&quot; HD, AMD A4-9125, 4Gb, 256Gb SSD, no ODD, FreeDOS, черный"/>
    <n v="20"/>
    <m/>
    <m/>
    <x v="146"/>
  </r>
  <r>
    <x v="6"/>
    <x v="5"/>
    <s v="Ноутбук HP14 14-cm0088ur 14&quot; HD, AMD A4-9125, 4Gb, 256Gb SSD, no ODD, FreeDOS, черный"/>
    <n v="1"/>
    <m/>
    <m/>
    <x v="146"/>
  </r>
  <r>
    <x v="6"/>
    <x v="5"/>
    <s v="Ноутбук HP14 14-cm0088ur 14&quot; HD, AMD A4-9125, 4Gb, 256Gb SSD, no ODD, FreeDOS, черный"/>
    <n v="3"/>
    <m/>
    <m/>
    <x v="146"/>
  </r>
  <r>
    <x v="6"/>
    <x v="5"/>
    <s v="Ноутбук HP14 14-cm0088ur 14&quot; HD, AMD A4-9125, 4Gb, 256Gb SSD, no ODD, FreeDOS, черный"/>
    <n v="1"/>
    <m/>
    <m/>
    <x v="146"/>
  </r>
  <r>
    <x v="6"/>
    <x v="5"/>
    <s v="Ноутбук HP14 14-cm0088ur 14&quot; HD, AMD A4-9125, 4Gb, 256Gb SSD, no ODD, FreeDOS, черный"/>
    <n v="8"/>
    <m/>
    <m/>
    <x v="146"/>
  </r>
  <r>
    <x v="6"/>
    <x v="5"/>
    <s v="Ноутбук HP15 15-dw2014ur 15,6&quot; FHD, Intel Core i3-1005G1, 4Gb, 128Gb SSD, no ODD, FreeDOS, серебристый"/>
    <n v="2"/>
    <m/>
    <m/>
    <x v="118"/>
  </r>
  <r>
    <x v="6"/>
    <x v="5"/>
    <s v="Ноутбук HP Pavilion 14x360 14-dh1006ur 14&quot; FHD Touch, Intel Core i3-10110U, 4Gb, 256Gb SSD, no ODD, NVidia MX130 2Gb, Wi"/>
    <n v="1"/>
    <m/>
    <m/>
    <x v="126"/>
  </r>
  <r>
    <x v="6"/>
    <x v="5"/>
    <s v="Ноутбук HP Pavilion 14x360 14-dh1009ur 14&quot; FHD Touch, Intel Core i5-10210U, 8Gb, 512Gb SSD, no ODD, NVidia MX130 2Gb, Wi"/>
    <n v="1"/>
    <m/>
    <m/>
    <x v="126"/>
  </r>
  <r>
    <x v="6"/>
    <x v="5"/>
    <s v="Ноутбук HP Pavilion 15x360 15-dq1003ur 15,6&quot; HD Touch, Intel Core i3-10110U, 4Gb, 256Gb SSD, no ODD, Win10, серебристый"/>
    <n v="1"/>
    <m/>
    <m/>
    <x v="127"/>
  </r>
  <r>
    <x v="6"/>
    <x v="5"/>
    <s v="Ноутбук HP Pavilion 15x360 15-dq1003ur 15,6&quot; HD Touch, Intel Core i3-10110U, 4Gb, 256Gb SSD, no ODD, Win10, серебристый"/>
    <n v="1"/>
    <m/>
    <m/>
    <x v="127"/>
  </r>
  <r>
    <x v="6"/>
    <x v="5"/>
    <s v="Ноутбук HP Pavilion 15x360 15-dq1004ur 15,6&quot; HD Touch, Intel Core i3-10110U, 8Gb, 1Tb, no ODD, Win10, серебристый"/>
    <n v="1"/>
    <m/>
    <m/>
    <x v="127"/>
  </r>
  <r>
    <x v="6"/>
    <x v="5"/>
    <s v="Ноутбук HP Pavilion 15x360 15-dq1004ur 15,6&quot; HD Touch, Intel Core i3-10110U, 8Gb, 1Tb, no ODD, Win10, серебристый"/>
    <n v="1"/>
    <m/>
    <m/>
    <x v="127"/>
  </r>
  <r>
    <x v="6"/>
    <x v="5"/>
    <s v="Ноутбук HP Pavilion 15x360 15-dq1004ur 15,6&quot; HD Touch, Intel Core i3-10110U, 8Gb, 1Tb, no ODD, Win10, серебристый"/>
    <n v="1"/>
    <m/>
    <m/>
    <x v="127"/>
  </r>
  <r>
    <x v="6"/>
    <x v="5"/>
    <s v="Ноутбук HP Pavilion 15x360 15-dq1005ur 15,6&quot; FHD Touch, Intel Core i5-10210U, 8Gb, 256Gb SSD, no ODD, Win10, серебристый"/>
    <n v="1"/>
    <m/>
    <m/>
    <x v="127"/>
  </r>
  <r>
    <x v="6"/>
    <x v="5"/>
    <s v="Ноутбук HP14 14-cf3000ur 14&quot; HD, Intel Core i3-1005G1, 4Gb, 128Gb SSD, no ODD, Win10, черный"/>
    <n v="1"/>
    <m/>
    <m/>
    <x v="129"/>
  </r>
  <r>
    <x v="6"/>
    <x v="5"/>
    <s v="Ноутбук HP14 14-cf3001ur 14&quot; FHD, Intel Core i3-1005G1, 4Gb, 1Tb + 128Gb SSD, no ODD, FreeDOS, черный"/>
    <n v="2"/>
    <m/>
    <m/>
    <x v="129"/>
  </r>
  <r>
    <x v="6"/>
    <x v="5"/>
    <s v="Ноутбук HP14 14-cf3001ur 14&quot; FHD, Intel Core i3-1005G1, 4Gb, 1Tb + 128Gb SSD, no ODD, FreeDOS, черный"/>
    <n v="1"/>
    <m/>
    <m/>
    <x v="129"/>
  </r>
  <r>
    <x v="6"/>
    <x v="5"/>
    <s v="Ноутбук HP14 14-cf3003ur 14&quot; FHD, Intel Core i5-1035G1, 8Gb, 1Tb + 128Gb SSD, no ODD, AMD M620 2Gb, FreeDOS, черный"/>
    <n v="2"/>
    <m/>
    <m/>
    <x v="129"/>
  </r>
  <r>
    <x v="6"/>
    <x v="5"/>
    <s v="Ноутбук HP17 17-ca0160ur 17,3&quot; HD+, AMD A4-9125, 4Gb, 500Gb, DVD-RW, Win10, черный"/>
    <n v="5"/>
    <m/>
    <m/>
    <x v="131"/>
  </r>
  <r>
    <x v="6"/>
    <x v="5"/>
    <s v="Ноутбук HP17 17-ca0160ur 17,3&quot; HD+, AMD A4-9125, 4Gb, 500Gb, DVD-RW, Win10, черный"/>
    <n v="1"/>
    <m/>
    <m/>
    <x v="131"/>
  </r>
  <r>
    <x v="6"/>
    <x v="5"/>
    <s v="Ноутбук HP17 17-ca0160ur 17,3&quot; HD+, AMD A4-9125, 4Gb, 500Gb, DVD-RW, Win10, черный"/>
    <n v="5"/>
    <m/>
    <m/>
    <x v="131"/>
  </r>
  <r>
    <x v="6"/>
    <x v="5"/>
    <s v="Ноутбук HP17 17-ca1057ur 17,3&quot; FHD, AMD R5-3500U, 8Gb, 256Gb SSD, no ODD, Win10, серебристый"/>
    <n v="2"/>
    <m/>
    <m/>
    <x v="133"/>
  </r>
  <r>
    <x v="6"/>
    <x v="5"/>
    <s v="Ноутбук HP17 17-ca1057ur 17,3&quot; FHD, AMD R5-3500U, 8Gb, 256Gb SSD, no ODD, Win10, серебристый"/>
    <n v="4"/>
    <m/>
    <m/>
    <x v="133"/>
  </r>
  <r>
    <x v="6"/>
    <x v="5"/>
    <s v="Ноутбук HP17 17-ca1057ur 17,3&quot; FHD, AMD R5-3500U, 8Gb, 256Gb SSD, no ODD, Win10, серебристый"/>
    <n v="3"/>
    <m/>
    <m/>
    <x v="133"/>
  </r>
  <r>
    <x v="6"/>
    <x v="5"/>
    <s v="Ноутбук HP17 17-ca1057ur 17,3&quot; FHD, AMD R5-3500U, 8Gb, 256Gb SSD, no ODD, Win10, серебристый"/>
    <n v="1"/>
    <m/>
    <m/>
    <x v="133"/>
  </r>
  <r>
    <x v="6"/>
    <x v="5"/>
    <s v="Ноутбук HP17 17-ca1058ur 17,3&quot; HD+, AMD R7-3700U, 8Gb, 512Gb SSD, no ODD, Win10, серебристый"/>
    <n v="36"/>
    <m/>
    <m/>
    <x v="133"/>
  </r>
  <r>
    <x v="6"/>
    <x v="5"/>
    <s v="Ноутбук HP17 17-ca1059ur 17,3&quot; FHD, AMD R7-3700U, 16Gb, 512Gb SSD, DVD-RW, Win10, серебристый"/>
    <n v="2"/>
    <m/>
    <m/>
    <x v="133"/>
  </r>
  <r>
    <x v="6"/>
    <x v="5"/>
    <s v="Ноутбук HP17 17-ca1059ur 17,3&quot; FHD, AMD R7-3700U, 16Gb, 512Gb SSD, DVD-RW, Win10, серебристый"/>
    <n v="2"/>
    <m/>
    <m/>
    <x v="133"/>
  </r>
  <r>
    <x v="6"/>
    <x v="5"/>
    <s v="Ноутбук HP17 17-ca1059ur 17,3&quot; FHD, AMD R7-3700U, 16Gb, 512Gb SSD, DVD-RW, Win10, серебристый"/>
    <n v="1"/>
    <m/>
    <m/>
    <x v="133"/>
  </r>
  <r>
    <x v="6"/>
    <x v="5"/>
    <s v="Ноутбук HP17 17-ca1059ur 17,3&quot; FHD, AMD R7-3700U, 16Gb, 512Gb SSD, DVD-RW, Win10, серебристый"/>
    <n v="1"/>
    <m/>
    <m/>
    <x v="133"/>
  </r>
  <r>
    <x v="6"/>
    <x v="5"/>
    <s v="Ноутбук HP17 17-ca2003ur 17,3&quot; HD+, AMD Athlon-3050U, 4Gb, 128Gb SSD, DVD-RW, Win10, белый"/>
    <n v="1"/>
    <m/>
    <m/>
    <x v="119"/>
  </r>
  <r>
    <x v="6"/>
    <x v="5"/>
    <s v="Ноутбук HP17 17-ca2003ur 17,3&quot; HD+, AMD Athlon-3050U, 4Gb, 128Gb SSD, DVD-RW, Win10, белый"/>
    <n v="5"/>
    <m/>
    <m/>
    <x v="119"/>
  </r>
  <r>
    <x v="6"/>
    <x v="5"/>
    <s v="Ноутбук HP17 17-ca2003ur 17,3&quot; HD+, AMD Athlon-3050U, 4Gb, 128Gb SSD, DVD-RW, Win10, белый"/>
    <n v="5"/>
    <m/>
    <m/>
    <x v="119"/>
  </r>
  <r>
    <x v="6"/>
    <x v="5"/>
    <s v="Ноутбук HP17 17-ca2007ur 17,3&quot; FHD, AMD R3-3250U, 4Gb, 128Gb SSD, no ODD, Win10, черный"/>
    <n v="1"/>
    <m/>
    <m/>
    <x v="119"/>
  </r>
  <r>
    <x v="6"/>
    <x v="5"/>
    <s v="Ноутбук HP17 17-ca2007ur 17,3&quot; FHD, AMD R3-3250U, 4Gb, 128Gb SSD, no ODD, Win10, черный"/>
    <n v="5"/>
    <m/>
    <m/>
    <x v="119"/>
  </r>
  <r>
    <x v="6"/>
    <x v="5"/>
    <s v="Ноутбук HP17 17-ca2007ur 17,3&quot; FHD, AMD R3-3250U, 4Gb, 128Gb SSD, no ODD, Win10, черный"/>
    <n v="2"/>
    <m/>
    <m/>
    <x v="119"/>
  </r>
  <r>
    <x v="6"/>
    <x v="5"/>
    <s v="Ноутбук HP17 17-ca2007ur 17,3&quot; FHD, AMD R3-3250U, 4Gb, 128Gb SSD, no ODD, Win10, черный"/>
    <n v="5"/>
    <m/>
    <m/>
    <x v="119"/>
  </r>
  <r>
    <x v="6"/>
    <x v="5"/>
    <s v="Ноутбук HP17 17-ca2008ur 17,3&quot; HD+, AMD R3-3250U, 4Gb, 256Gb SSD, no ODD, Win10, черный"/>
    <n v="1"/>
    <m/>
    <m/>
    <x v="119"/>
  </r>
  <r>
    <x v="6"/>
    <x v="5"/>
    <s v="Ноутбук HP17 17-ca2008ur 17,3&quot; HD+, AMD R3-3250U, 4Gb, 256Gb SSD, no ODD, Win10, черный"/>
    <n v="1"/>
    <m/>
    <m/>
    <x v="119"/>
  </r>
  <r>
    <x v="6"/>
    <x v="5"/>
    <s v="Ноутбук HP17 17-ca2008ur 17,3&quot; HD+, AMD R3-3250U, 4Gb, 256Gb SSD, no ODD, Win10, черный"/>
    <n v="5"/>
    <m/>
    <m/>
    <x v="119"/>
  </r>
  <r>
    <x v="6"/>
    <x v="5"/>
    <s v="Ноутбук HP17 17-ca2008ur 17,3&quot; HD+, AMD R3-3250U, 4Gb, 256Gb SSD, no ODD, Win10, черный"/>
    <n v="2"/>
    <m/>
    <m/>
    <x v="119"/>
  </r>
  <r>
    <x v="6"/>
    <x v="5"/>
    <s v="Ноутбук HP17 17-ca2008ur 17,3&quot; HD+, AMD R3-3250U, 4Gb, 256Gb SSD, no ODD, Win10, черный"/>
    <n v="4"/>
    <m/>
    <m/>
    <x v="119"/>
  </r>
  <r>
    <x v="6"/>
    <x v="5"/>
    <s v="Ноутбук HP17 17-ca2009ur 17,3&quot; HD+, AMD R3-3250U, 8Gb, 256Gb SSD, no ODD, Win10, черный"/>
    <n v="4"/>
    <m/>
    <m/>
    <x v="119"/>
  </r>
  <r>
    <x v="6"/>
    <x v="5"/>
    <s v="Ноутбук HP17 17-ca2009ur 17,3&quot; HD+, AMD R3-3250U, 8Gb, 256Gb SSD, no ODD, Win10, черный"/>
    <n v="2"/>
    <m/>
    <m/>
    <x v="119"/>
  </r>
  <r>
    <x v="6"/>
    <x v="5"/>
    <s v="Ноутбук HP17 17-ca2009ur 17,3&quot; HD+, AMD R3-3250U, 8Gb, 256Gb SSD, no ODD, Win10, черный"/>
    <n v="4"/>
    <m/>
    <m/>
    <x v="119"/>
  </r>
  <r>
    <x v="6"/>
    <x v="5"/>
    <s v="Ноутбук HP17 17-ca2009ur 17,3&quot; HD+, AMD R3-3250U, 8Gb, 256Gb SSD, no ODD, Win10, черный"/>
    <n v="4"/>
    <m/>
    <m/>
    <x v="119"/>
  </r>
  <r>
    <x v="6"/>
    <x v="5"/>
    <s v="Ноутбук HP Pavilion Gaming 15-dk1009ur 15,6&quot; FHD, Intel Core i5-10300H, 8Gb, 256Gb SSD, no ODD, NVidia GTX1650 4Gb, Free"/>
    <n v="1"/>
    <m/>
    <m/>
    <x v="138"/>
  </r>
  <r>
    <x v="6"/>
    <x v="5"/>
    <s v="Ноутбук HP Pavilion Gaming 15-dk1010ur 15,6&quot; FHD, Intel Core i5-10300H, 8Gb, 256Gb SSD, no ODD, NVidia GTX1650 4Gb, Win1"/>
    <n v="2"/>
    <m/>
    <m/>
    <x v="138"/>
  </r>
  <r>
    <x v="6"/>
    <x v="5"/>
    <s v="Ноутбук HP Pavilion Gaming 15-dk1011ur 15,6&quot; FHD, Intel Core i5-10300H, 8Gb, 256Gb SSD, no ODD, NVidia GTX1650Ti 4Gb, Fr"/>
    <n v="1"/>
    <m/>
    <m/>
    <x v="138"/>
  </r>
  <r>
    <x v="6"/>
    <x v="5"/>
    <s v="Ноутбук HP Pavilion Gaming 15-dk1011ur 15,6&quot; FHD, Intel Core i5-10300H, 8Gb, 256Gb SSD, no ODD, NVidia GTX1650Ti 4Gb, Fr"/>
    <n v="3"/>
    <m/>
    <m/>
    <x v="138"/>
  </r>
  <r>
    <x v="6"/>
    <x v="5"/>
    <s v="Ноутбук HP Pavilion Gaming 15-dk1012ur 15,6&quot; FHD, Intel Core i5-10300H, 8Gb, 256Gb SSD, no ODD, NVidia GTX1650Ti 4Gb, Wi"/>
    <n v="3"/>
    <m/>
    <m/>
    <x v="138"/>
  </r>
  <r>
    <x v="6"/>
    <x v="5"/>
    <s v="Ноутбук HP Pavilion Gaming 15-dk1013ur 15,6&quot; FHD, Intel Core i5-10300H, 16Gb, 512Gb SSD, no ODD, NVidia GTX1660Ti 6Gb, F"/>
    <n v="2"/>
    <m/>
    <m/>
    <x v="138"/>
  </r>
  <r>
    <x v="6"/>
    <x v="5"/>
    <s v="Ноутбук HP Pavilion Gaming 15-dk1014ur 15,6&quot; FHD, Intel Core i5-10300H, 16Gb, 512Gb SSD, no ODD, NVidia GTX1660Ti 6Gb, W"/>
    <n v="1"/>
    <m/>
    <m/>
    <x v="138"/>
  </r>
  <r>
    <x v="6"/>
    <x v="5"/>
    <s v="Ноутбук HP Pavilion Gaming 15-dk1014ur 15,6&quot; FHD, Intel Core i5-10300H, 16Gb, 512Gb SSD, no ODD, NVidia GTX1660Ti 6Gb, W"/>
    <n v="2"/>
    <m/>
    <m/>
    <x v="138"/>
  </r>
  <r>
    <x v="6"/>
    <x v="5"/>
    <s v="Ноутбук HP Pavilion Gaming 15-dk1015ur 15,6&quot; FHD, Intel Core i7-10750H, 16Gb, 512Gb SSD, no ODD, NVidia GTX1660Ti 6Gb, F"/>
    <n v="1"/>
    <m/>
    <m/>
    <x v="138"/>
  </r>
  <r>
    <x v="6"/>
    <x v="5"/>
    <s v="Ноутбук HP Pavilion Gaming 15-dk1015ur 15,6&quot; FHD, Intel Core i7-10750H, 16Gb, 512Gb SSD, no ODD, NVidia GTX1660Ti 6Gb, F"/>
    <n v="2"/>
    <m/>
    <m/>
    <x v="138"/>
  </r>
  <r>
    <x v="6"/>
    <x v="5"/>
    <s v="Ноутбук HP Pavilion Gaming 15-dk1016ur 15,6&quot; FHD, Intel Core i7-10750H, 16Gb, 512Gb SSD, no ODD, NVidia GTX1660Ti 6Gb, W"/>
    <n v="1"/>
    <m/>
    <m/>
    <x v="138"/>
  </r>
  <r>
    <x v="6"/>
    <x v="5"/>
    <s v="Ноутбук HP Pavilion Gaming 15-dk1016ur 15,6&quot; FHD, Intel Core i7-10750H, 16Gb, 512Gb SSD, no ODD, NVidia GTX1660Ti 6Gb, W"/>
    <n v="1"/>
    <m/>
    <m/>
    <x v="138"/>
  </r>
  <r>
    <x v="6"/>
    <x v="5"/>
    <s v="Ноутбук HP15 15-da0524ur 15,6&quot; HD, Intel Core i3-8130U, 4Gb, 128Gb SSD, no ODD, FreeDOS, черный"/>
    <n v="16"/>
    <m/>
    <m/>
    <x v="115"/>
  </r>
  <r>
    <x v="6"/>
    <x v="5"/>
    <s v="Ноутбук HP15 15-da0531ur 15,6&quot; FHD, Intel Core i3-8130U, 8Gb, 256Gb SSD, no ODD, Win10, черный"/>
    <n v="2"/>
    <m/>
    <m/>
    <x v="115"/>
  </r>
  <r>
    <x v="6"/>
    <x v="5"/>
    <s v="Ноутбук HP14 14-cf3002ur 14&quot; FHD, Intel Core i5-1035G1, 8Gb, 256Gb SSD, no ODD, AMD M620 2Gb, FreeDOS, серебристый"/>
    <n v="2"/>
    <m/>
    <m/>
    <x v="129"/>
  </r>
  <r>
    <x v="6"/>
    <x v="5"/>
    <s v="Ноутбук HP Pavilion 14x360 14-dh1005ur 14&quot; HD Touch, Intel Core i3-10110U, 4Gb, 128Gb SSD, no ODD, Win10, серебристый"/>
    <n v="2"/>
    <m/>
    <m/>
    <x v="126"/>
  </r>
  <r>
    <x v="6"/>
    <x v="5"/>
    <s v="Ноутбук HP15 15s-fq1060ur 15,6&quot; FHD, Intel Core i3-1005G1, 4Gb, 128Gb SSD, no ODD, Win10, черный"/>
    <n v="4"/>
    <m/>
    <m/>
    <x v="136"/>
  </r>
  <r>
    <x v="6"/>
    <x v="5"/>
    <s v="Ноутбук HP15 15s-fq1061ur 15,6&quot; FHD, Intel Core i3-1005G1, 4Gb, 128Gb SSD, no ODD, Win10, синий"/>
    <n v="1"/>
    <m/>
    <m/>
    <x v="136"/>
  </r>
  <r>
    <x v="6"/>
    <x v="5"/>
    <s v="Ноутбук HP15 15s-fq1061ur 15,6&quot; FHD, Intel Core i3-1005G1, 4Gb, 128Gb SSD, no ODD, Win10, синий"/>
    <n v="1"/>
    <m/>
    <m/>
    <x v="136"/>
  </r>
  <r>
    <x v="6"/>
    <x v="5"/>
    <s v="Ноутбук HP15 15s-fq1061ur 15,6&quot; FHD, Intel Core i3-1005G1, 4Gb, 128Gb SSD, no ODD, Win10, синий"/>
    <n v="5"/>
    <m/>
    <m/>
    <x v="136"/>
  </r>
  <r>
    <x v="6"/>
    <x v="5"/>
    <s v="Ноутбук HP15 15s-fq1061ur 15,6&quot; FHD, Intel Core i3-1005G1, 4Gb, 128Gb SSD, no ODD, Win10, синий"/>
    <n v="1"/>
    <m/>
    <m/>
    <x v="136"/>
  </r>
  <r>
    <x v="6"/>
    <x v="5"/>
    <s v="Ноутбук HP15 15s-fq1061ur 15,6&quot; FHD, Intel Core i3-1005G1, 4Gb, 128Gb SSD, no ODD, Win10, синий"/>
    <n v="1"/>
    <m/>
    <m/>
    <x v="136"/>
  </r>
  <r>
    <x v="6"/>
    <x v="5"/>
    <s v="Ноутбук HP Pavilion Gaming 15-ec1002ur 15,6&quot; FHD, AMD R5-4600H, 8Gb, 256Gb SSD, no ODD, NVidia GTX1650 4Gb, FreeDOS, чер"/>
    <n v="1"/>
    <m/>
    <m/>
    <x v="140"/>
  </r>
  <r>
    <x v="6"/>
    <x v="5"/>
    <s v="Ноутбук HP Pavilion Gaming 15-ec1007ur 15,6&quot; FHD, AMD R5-4600H, 8Gb, 256Gb SSD, no ODD, NVidia GTX1650Ti 4Gb, FreeDOS, ч"/>
    <n v="1"/>
    <m/>
    <m/>
    <x v="140"/>
  </r>
  <r>
    <x v="6"/>
    <x v="5"/>
    <s v="Ноутбук HP Pavilion Gaming 15-ec1008ur 15,6&quot; FHD, AMD R5-4600H, 8Gb, 256Gb SSD, no ODD, NVidia GTX1650Ti 4Gb, Win10, чер"/>
    <n v="2"/>
    <m/>
    <m/>
    <x v="140"/>
  </r>
  <r>
    <x v="6"/>
    <x v="5"/>
    <s v="Ноутбук HP Pavilion Gaming 15-ec1008ur 15,6&quot; FHD, AMD R5-4600H, 8Gb, 256Gb SSD, no ODD, NVidia GTX1650Ti 4Gb, Win10, чер"/>
    <n v="1"/>
    <m/>
    <m/>
    <x v="140"/>
  </r>
  <r>
    <x v="6"/>
    <x v="5"/>
    <s v="Ноутбук HP Pavilion Gaming 15-ec1008ur 15,6&quot; FHD, AMD R5-4600H, 8Gb, 256Gb SSD, no ODD, NVidia GTX1650Ti 4Gb, Win10, чер"/>
    <n v="5"/>
    <m/>
    <m/>
    <x v="140"/>
  </r>
  <r>
    <x v="6"/>
    <x v="5"/>
    <s v="Ноутбук HP Pavilion Gaming 15-ec1008ur 15,6&quot; FHD, AMD R5-4600H, 8Gb, 256Gb SSD, no ODD, NVidia GTX1650Ti 4Gb, Win10, чер"/>
    <n v="5"/>
    <m/>
    <m/>
    <x v="140"/>
  </r>
  <r>
    <x v="6"/>
    <x v="5"/>
    <s v="Ноутбук HP17 17-by3021ur 17,3&quot; HD+, Intel Core i3-1005G1, 4Gb, 256Gb SSD, no ODD, Win10, черный"/>
    <n v="5"/>
    <m/>
    <m/>
    <x v="141"/>
  </r>
  <r>
    <x v="6"/>
    <x v="5"/>
    <s v="Ноутбук HP17 17-by3021ur 17,3&quot; HD+, Intel Core i3-1005G1, 4Gb, 256Gb SSD, no ODD, Win10, черный"/>
    <n v="6"/>
    <m/>
    <m/>
    <x v="141"/>
  </r>
  <r>
    <x v="6"/>
    <x v="5"/>
    <s v="Ноутбук HP17 17-by3025ur 17,3&quot; FHD, Intel Core i5-1035G1, 8Gb, 256Gb SSD, no ODD, NVidia MX330 2Gb, FreeDOS, серебристый"/>
    <n v="1"/>
    <m/>
    <m/>
    <x v="141"/>
  </r>
  <r>
    <x v="6"/>
    <x v="5"/>
    <s v="Ноутбук HP17 17-by3025ur 17,3&quot; FHD, Intel Core i5-1035G1, 8Gb, 256Gb SSD, no ODD, NVidia MX330 2Gb, FreeDOS, серебристый"/>
    <n v="2"/>
    <m/>
    <m/>
    <x v="141"/>
  </r>
  <r>
    <x v="6"/>
    <x v="5"/>
    <s v="Ноутбук HP17 17-by3026ur 17,3&quot; FHD, Intel Core i5-1035G1, 8Gb, 256Gb SSD, no ODD, NVidia MX330 2Gb, Win10, серебристый"/>
    <n v="1"/>
    <m/>
    <m/>
    <x v="141"/>
  </r>
  <r>
    <x v="6"/>
    <x v="5"/>
    <s v="Ноутбук HP17 17-by3026ur 17,3&quot; FHD, Intel Core i5-1035G1, 8Gb, 256Gb SSD, no ODD, NVidia MX330 2Gb, Win10, серебристый"/>
    <n v="2"/>
    <m/>
    <m/>
    <x v="141"/>
  </r>
  <r>
    <x v="6"/>
    <x v="5"/>
    <s v="Ноутбук HP17 17-by3027ur 17,3&quot; FHD, Intel Core i5-1035G1, 8Gb, 1Tb + 128Gb SSD, no ODD, NVidia MX330 2Gb, Win10, серебри"/>
    <n v="2"/>
    <m/>
    <m/>
    <x v="141"/>
  </r>
  <r>
    <x v="6"/>
    <x v="5"/>
    <s v="Ноутбук HP17 17-by3028ur 17,3&quot; FHD, Intel Core i5-1035G1, 8Gb, 512Gb SSD, no ODD, NVidia MX330 2Gb, Win10, серебристый"/>
    <n v="1"/>
    <m/>
    <m/>
    <x v="141"/>
  </r>
  <r>
    <x v="6"/>
    <x v="5"/>
    <s v="Ноутбук HP17 17-by3028ur 17,3&quot; FHD, Intel Core i5-1035G1, 8Gb, 512Gb SSD, no ODD, NVidia MX330 2Gb, Win10, серебристый"/>
    <n v="2"/>
    <m/>
    <m/>
    <x v="141"/>
  </r>
  <r>
    <x v="6"/>
    <x v="5"/>
    <s v="Ноутбук HP Pavilion Gaming 17-cd1001ur 17,3&quot; FHD, Intel Core i5-10300H, 8Gb, 256Gb SSD, no ODD, NVidia GTX1650 4Gb, Free"/>
    <n v="1"/>
    <m/>
    <m/>
    <x v="142"/>
  </r>
  <r>
    <x v="6"/>
    <x v="5"/>
    <s v="Ноутбук HP Pavilion Gaming 17-cd1002ur 17,3&quot; FHD, Intel Core i5-10300H, 8Gb, 256Gb SSD, no ODD, NVidia GTX1650 4Gb, Win1"/>
    <n v="1"/>
    <m/>
    <m/>
    <x v="142"/>
  </r>
  <r>
    <x v="6"/>
    <x v="5"/>
    <s v="Ноутбук HP Pavilion Gaming 17-cd1002ur 17,3&quot; FHD, Intel Core i5-10300H, 8Gb, 256Gb SSD, no ODD, NVidia GTX1650 4Gb, Win1"/>
    <n v="1"/>
    <m/>
    <m/>
    <x v="142"/>
  </r>
  <r>
    <x v="6"/>
    <x v="5"/>
    <s v="Ноутбук HP Pavilion Gaming 17-cd1004ur 17,3&quot; FHD, Intel Core i5-10300H, 8Gb, 256Gb SSD, no ODD, NVidia GTX1650Ti 4Gb, Wi"/>
    <n v="4"/>
    <m/>
    <m/>
    <x v="142"/>
  </r>
  <r>
    <x v="6"/>
    <x v="5"/>
    <s v="Ноутбук HP Pavilion Gaming 17-cd1004ur 17,3&quot; FHD, Intel Core i5-10300H, 8Gb, 256Gb SSD, no ODD, NVidia GTX1650Ti 4Gb, Wi"/>
    <n v="2"/>
    <m/>
    <m/>
    <x v="142"/>
  </r>
  <r>
    <x v="6"/>
    <x v="5"/>
    <s v="Ноутбук HP Pavilion Gaming 17-cd1006ur 17,3&quot; FHD, Intel Core i5-10300H, 16Gb, 512Gb SSD, no ODD, NVidia GTX1660Ti 6Gb, W"/>
    <n v="1"/>
    <m/>
    <m/>
    <x v="142"/>
  </r>
  <r>
    <x v="6"/>
    <x v="5"/>
    <s v="Ноутбук HP Pavilion Gaming 17-cd1006ur 17,3&quot; FHD, Intel Core i5-10300H, 16Gb, 512Gb SSD, no ODD, NVidia GTX1660Ti 6Gb, W"/>
    <n v="2"/>
    <m/>
    <m/>
    <x v="142"/>
  </r>
  <r>
    <x v="6"/>
    <x v="5"/>
    <s v="Ноутбук HP Pavilion Gaming 17-cd1006ur 17,3&quot; FHD, Intel Core i5-10300H, 16Gb, 512Gb SSD, no ODD, NVidia GTX1660Ti 6Gb, W"/>
    <n v="1"/>
    <m/>
    <m/>
    <x v="142"/>
  </r>
  <r>
    <x v="6"/>
    <x v="5"/>
    <s v="Ноутбук HP Pavilion Gaming 17-cd1007ur 17,3&quot; FHD, Intel Core i7-10750H, 16Gb, 512Gb SSD, no ODD, NVidia GTX1660Ti 6Gb, F"/>
    <n v="1"/>
    <m/>
    <m/>
    <x v="142"/>
  </r>
  <r>
    <x v="6"/>
    <x v="5"/>
    <s v="Ноутбук HP Pavilion Gaming 17-cd1007ur 17,3&quot; FHD, Intel Core i7-10750H, 16Gb, 512Gb SSD, no ODD, NVidia GTX1660Ti 6Gb, F"/>
    <n v="1"/>
    <m/>
    <m/>
    <x v="142"/>
  </r>
  <r>
    <x v="6"/>
    <x v="5"/>
    <s v="Ноутбук HP14 14-dk0038ur 14&quot; HD, AMD R5-3500U, 8Gb, 256Gb SSD, no ODD, FreeDOS, золотистый"/>
    <n v="4"/>
    <m/>
    <m/>
    <x v="297"/>
  </r>
  <r>
    <x v="6"/>
    <x v="5"/>
    <s v="Ноутбук HP15 15-db0549ur 15,6&quot; FHD, AMD A4-9125, 8Gb, 256Gb SSD, no ODD, FreeDOS, черный"/>
    <n v="2"/>
    <m/>
    <m/>
    <x v="116"/>
  </r>
  <r>
    <x v="6"/>
    <x v="5"/>
    <s v="Ноутбук HP15 15-db0551ur 15,6&quot; HD, AMD A6-9225, 4Gb, 1Tb, no ODD, FreeDOS, черный"/>
    <n v="1"/>
    <m/>
    <m/>
    <x v="116"/>
  </r>
  <r>
    <x v="6"/>
    <x v="5"/>
    <s v="Ноутбук HP15 15-db0553ur 15,6&quot; FHD, AMD A9-9425, 4Gb, 256Gb SSD, no ODD, Win10, черный"/>
    <n v="2"/>
    <m/>
    <m/>
    <x v="116"/>
  </r>
  <r>
    <x v="6"/>
    <x v="5"/>
    <s v="Ноутбук HP17 17-ca2013ur 17,3&quot; FHD, AMD Athlon-3150U, 8Gb, 512Gb SSD, no ODD, AMD M530 2Gb, FreeDOS, серебристый"/>
    <n v="3"/>
    <m/>
    <m/>
    <x v="119"/>
  </r>
  <r>
    <x v="6"/>
    <x v="5"/>
    <s v="Ноутбук HP17 17-ca2013ur 17,3&quot; FHD, AMD Athlon-3150U, 8Gb, 512Gb SSD, no ODD, AMD M530 2Gb, FreeDOS, серебристый"/>
    <n v="5"/>
    <m/>
    <m/>
    <x v="119"/>
  </r>
  <r>
    <x v="6"/>
    <x v="5"/>
    <s v="Ноутбук HP17 17-ca2013ur 17,3&quot; FHD, AMD Athlon-3150U, 8Gb, 512Gb SSD, no ODD, AMD M530 2Gb, FreeDOS, серебристый"/>
    <n v="3"/>
    <m/>
    <m/>
    <x v="119"/>
  </r>
  <r>
    <x v="6"/>
    <x v="5"/>
    <s v="Ноутбук HP15 15-da0507ur 15,6&quot; HD, Intel Pentium N5000, 4Gb, 128Gb SSD, no ODD, Win10, черный"/>
    <n v="4"/>
    <m/>
    <m/>
    <x v="114"/>
  </r>
  <r>
    <x v="6"/>
    <x v="5"/>
    <s v="Ноутбук HP15 15-da0507ur 15,6&quot; HD, Intel Pentium N5000, 4Gb, 128Gb SSD, no ODD, Win10, черный"/>
    <n v="8"/>
    <m/>
    <m/>
    <x v="114"/>
  </r>
  <r>
    <x v="6"/>
    <x v="5"/>
    <s v="Ноутбук HP15 15-da0509ur 15,6&quot; FHD, Intel Pentium N5000, 4Gb, 128Gb SSD, no ODD, Win10, черный"/>
    <n v="8"/>
    <m/>
    <m/>
    <x v="114"/>
  </r>
  <r>
    <x v="6"/>
    <x v="5"/>
    <s v="Ноутбук HP15 15-da0511ur 15,6&quot; HD, Intel Pentium N5000, 4Gb, 128Gb SSD, no ODD, Win10, белый"/>
    <n v="8"/>
    <m/>
    <m/>
    <x v="114"/>
  </r>
  <r>
    <x v="6"/>
    <x v="5"/>
    <s v="Ноутбук HP15 15-da0523ur 15,6&quot; HD, Intel Pentium N5000, 8Gb, 1Tb, no ODD, Win10, черный"/>
    <n v="6"/>
    <m/>
    <m/>
    <x v="114"/>
  </r>
  <r>
    <x v="6"/>
    <x v="5"/>
    <s v="Ноутбук HP15 15-da0541ur 15,6&quot; HD, Intel Pentium N5000, 4Gb, 256Gb SSD, no ODD, Win10, серебристый"/>
    <n v="4"/>
    <m/>
    <m/>
    <x v="114"/>
  </r>
  <r>
    <x v="6"/>
    <x v="5"/>
    <s v="Ноутбук HP15 15-da0542ur 15,6&quot; HD, Intel Pentium N5000, 4Gb, 256Gb SSD, no ODD, Win10, золотистый"/>
    <n v="6"/>
    <m/>
    <m/>
    <x v="114"/>
  </r>
  <r>
    <x v="6"/>
    <x v="5"/>
    <s v="Ноутбук HP15 15-da0506ur 15,6&quot; HD, Intel Pentium N5000, 4Gb, 128Gb SSD, no ODD, FreeDOS, черный"/>
    <n v="6"/>
    <m/>
    <m/>
    <x v="114"/>
  </r>
  <r>
    <x v="6"/>
    <x v="5"/>
    <s v="Ноутбук HP15 15-da0508ur 15,6&quot; FHD, Intel Pentium N5000, 4Gb, 128Gb SSD, no ODD, FreeDOS, черный"/>
    <n v="3"/>
    <m/>
    <m/>
    <x v="114"/>
  </r>
  <r>
    <x v="6"/>
    <x v="5"/>
    <s v="Ноутбук HP15 15-da0510ur 15,6&quot; HD, Intel Pentium N5000, 4Gb, 128Gb SSD, no ODD, FreeDOS, белый"/>
    <n v="6"/>
    <m/>
    <m/>
    <x v="114"/>
  </r>
  <r>
    <x v="6"/>
    <x v="5"/>
    <s v="Ноутбук HP15 15-da0510ur 15,6&quot; HD, Intel Pentium N5000, 4Gb, 128Gb SSD, no ODD, FreeDOS, белый"/>
    <n v="8"/>
    <m/>
    <m/>
    <x v="114"/>
  </r>
  <r>
    <x v="6"/>
    <x v="5"/>
    <s v="Ноутбук HP15 15-da0520ur 15,6&quot; HD, Intel Pentium N5000, 8Gb, 256Gb SSD, no ODD, NVidia MX110 2Gb, FreeDOS, черный"/>
    <n v="1"/>
    <m/>
    <m/>
    <x v="114"/>
  </r>
  <r>
    <x v="6"/>
    <x v="5"/>
    <s v="Ноутбук HP15 15-da0540ur 15,6&quot; HD, Intel Pentium N5000, 8Gb, 128Gb SSD, no ODD, FreeDOS, серебристый"/>
    <n v="1"/>
    <m/>
    <m/>
    <x v="114"/>
  </r>
  <r>
    <x v="6"/>
    <x v="5"/>
    <s v="Ноутбук HP15 15-da0540ur 15,6&quot; HD, Intel Pentium N5000, 8Gb, 128Gb SSD, no ODD, FreeDOS, серебристый"/>
    <n v="3"/>
    <m/>
    <m/>
    <x v="114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2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5-10210U, 16Gb, 512Gb SSD, noDVD, Win10 Pro, grey (20RR0006RU)"/>
    <n v="2"/>
    <m/>
    <m/>
    <x v="188"/>
  </r>
  <r>
    <x v="6"/>
    <x v="1"/>
    <s v="Ноутбук Lenovo Thinkbook 13S-IML 13.3&quot; FHD, Intel Core i5-10210U, 16Gb, 512Gb SSD, noDVD, Win10 Pro, grey (20RR0006RU)"/>
    <n v="1"/>
    <m/>
    <m/>
    <x v="188"/>
  </r>
  <r>
    <x v="6"/>
    <x v="1"/>
    <s v="Ноутбук Lenovo Thinkbook 13S-IML 13.3&quot; FHD, Intel Core i5-10210U, 16Gb, 512Gb SSD, noDVD, Win10 Pro, grey (20RR0006RU)"/>
    <n v="2"/>
    <m/>
    <m/>
    <x v="188"/>
  </r>
  <r>
    <x v="6"/>
    <x v="1"/>
    <s v="Ноутбук Lenovo Thinkbook 13S-IML 13.3&quot; FHD, Intel Core i5-10210U, 16Gb, 512Gb SSD, noDVD, Win10 Pro, grey (20RR0006RU)"/>
    <n v="1"/>
    <m/>
    <m/>
    <x v="188"/>
  </r>
  <r>
    <x v="6"/>
    <x v="1"/>
    <s v="Ноутбук Lenovo Thinkbook 13S-IML 13.3&quot; FHD, Intel Core i5-10210U, 16Gb, 512Gb SSD, noDVD, Win10 Pro, grey (20RR0006RU)"/>
    <n v="1"/>
    <m/>
    <m/>
    <x v="188"/>
  </r>
  <r>
    <x v="6"/>
    <x v="1"/>
    <s v="Ноутбук Lenovo Thinkbook 13S-IML 13.3&quot; FHD, Intel Core i5-10210U, 16Gb, 512Gb SSD, noDVD, Win10 Pro, grey (20RR0006RU)"/>
    <n v="1"/>
    <m/>
    <m/>
    <x v="188"/>
  </r>
  <r>
    <x v="6"/>
    <x v="1"/>
    <s v="Ноутбук Lenovo Thinkbook 13S-IML 13.3&quot; FHD, Intel Core i5-10210U, 16Gb, 512Gb SSD, noDVD, Win10 Pro, grey (20RR0006RU)"/>
    <n v="1"/>
    <m/>
    <m/>
    <x v="188"/>
  </r>
  <r>
    <x v="6"/>
    <x v="1"/>
    <s v="Ноутбук Lenovo Thinkbook 15-IIL 15.6&quot; FHD, Intel Core i5-1035G1, 8Gb, 256Gb SSD, noDVD, Win10 Pro, grey (20SM000FRU)"/>
    <n v="1"/>
    <m/>
    <m/>
    <x v="191"/>
  </r>
  <r>
    <x v="6"/>
    <x v="1"/>
    <s v="Ноутбук Lenovo Thinkbook 15-IIL 15.6&quot; FHD, Intel Core i5-1035G1, 8Gb, 256Gb SSD, noDVD, Win10 Pro, grey (20SM000FRU)"/>
    <n v="2"/>
    <m/>
    <m/>
    <x v="191"/>
  </r>
  <r>
    <x v="6"/>
    <x v="1"/>
    <s v="Ноутбук Lenovo Thinkbook 15-IIL 15.6&quot; FHD, Intel Core i5-1035G1, 8Gb, 256Gb SSD, noDVD, Win10 Pro, grey (20SM000FRU)"/>
    <n v="1"/>
    <m/>
    <m/>
    <x v="191"/>
  </r>
  <r>
    <x v="6"/>
    <x v="1"/>
    <s v="Ноутбук Lenovo Thinkbook 15-IIL 15.6&quot; FHD, Intel Core i7-1065G7, 8Gb, 256Gb SSD, noDVD, NoOS, grey (20SM0027RU)"/>
    <n v="1"/>
    <m/>
    <m/>
    <x v="191"/>
  </r>
  <r>
    <x v="6"/>
    <x v="1"/>
    <s v="Ноутбук Lenovo Thinkbook 15-IIL 15.6&quot; FHD, Intel Core i7-1065G7, 16Gb, 512Gb SSD, noDVD, Win10 Pro, grey (20SM002CRU)"/>
    <n v="26"/>
    <m/>
    <m/>
    <x v="191"/>
  </r>
  <r>
    <x v="6"/>
    <x v="5"/>
    <s v="Ноутбук HP15 15-db0394ur 15.6&quot; HD, AMD A9-9425, 4Gb, 128 Gb SSD, no ODD, Win10, черный"/>
    <n v="2"/>
    <m/>
    <m/>
    <x v="116"/>
  </r>
  <r>
    <x v="6"/>
    <x v="5"/>
    <s v="Ноутбук HP15 15-db0394ur 15.6&quot; HD, AMD A9-9425, 4Gb, 128 Gb SSD, no ODD, Win10, черный"/>
    <n v="8"/>
    <m/>
    <m/>
    <x v="116"/>
  </r>
  <r>
    <x v="6"/>
    <x v="5"/>
    <s v="Ноутбук HP15 15-db0394ur 15.6&quot; HD, AMD A9-9425, 4Gb, 128 Gb SSD, no ODD, Win10, черный"/>
    <n v="1"/>
    <m/>
    <m/>
    <x v="116"/>
  </r>
  <r>
    <x v="6"/>
    <x v="5"/>
    <s v="Ноутбук HP15 15-db0394ur 15.6&quot; HD, AMD A9-9425, 4Gb, 128 Gb SSD, no ODD, Win10, черный"/>
    <n v="1"/>
    <m/>
    <m/>
    <x v="116"/>
  </r>
  <r>
    <x v="6"/>
    <x v="5"/>
    <s v="Ноутбук HP15 15-db0394ur 15.6&quot; HD, AMD A9-9425, 4Gb, 128 Gb SSD, no ODD, Win10, черный"/>
    <n v="5"/>
    <m/>
    <m/>
    <x v="116"/>
  </r>
  <r>
    <x v="6"/>
    <x v="5"/>
    <s v="Ноутбук HP15 15-db0394ur 15.6&quot; HD, AMD A9-9425, 4Gb, 128 Gb SSD, no ODD, Win10, черный"/>
    <n v="1"/>
    <m/>
    <m/>
    <x v="116"/>
  </r>
  <r>
    <x v="6"/>
    <x v="5"/>
    <s v="Ноутбук HP15 15-db0394ur 15.6&quot; HD, AMD A9-9425, 4Gb, 128 Gb SSD, no ODD, Win10, черный"/>
    <n v="4"/>
    <m/>
    <m/>
    <x v="116"/>
  </r>
  <r>
    <x v="6"/>
    <x v="5"/>
    <s v="Ноутбук HP15 15-db0394ur 15.6&quot; HD, AMD A9-9425, 4Gb, 128 Gb SSD, no ODD, Win10, черный"/>
    <n v="2"/>
    <m/>
    <m/>
    <x v="116"/>
  </r>
  <r>
    <x v="6"/>
    <x v="5"/>
    <s v="Ноутбук HP15 15-db0394ur 15.6&quot; HD, AMD A9-9425, 4Gb, 128 Gb SSD, no ODD, Win10, черный"/>
    <n v="1"/>
    <m/>
    <m/>
    <x v="116"/>
  </r>
  <r>
    <x v="6"/>
    <x v="5"/>
    <s v="Ноутбук HP14 14-cm0080ur 14&quot; FHD, AMD A9-9425, 4Gb, 128Gb SSD, no ODD, Win10, черный"/>
    <n v="2"/>
    <m/>
    <m/>
    <x v="146"/>
  </r>
  <r>
    <x v="6"/>
    <x v="5"/>
    <s v="Ноутбук HP14 14-cm0080ur 14&quot; FHD, AMD A9-9425, 4Gb, 128Gb SSD, no ODD, Win10, черный"/>
    <n v="2"/>
    <m/>
    <m/>
    <x v="146"/>
  </r>
  <r>
    <x v="6"/>
    <x v="5"/>
    <s v="Ноутбук HP Pavilion 15 15-cw1002ur 15.6&quot; FHD, AMD R3-3300U, 8Gb, 256Gb SSD, no ODD, Vega 6, Win10, серебристый"/>
    <n v="1"/>
    <m/>
    <m/>
    <x v="124"/>
  </r>
  <r>
    <x v="6"/>
    <x v="5"/>
    <s v="Ноутбук HP17 17-ca0134ur 17.3&quot; HD+, AMD A6-9225, 4Gb, 128Gb SSD, DVD-RW, DOS, черный, эксклюзив"/>
    <n v="3"/>
    <m/>
    <m/>
    <x v="131"/>
  </r>
  <r>
    <x v="6"/>
    <x v="5"/>
    <s v="Ноутбук HP17 17-ca0134ur 17.3&quot; HD+, AMD A6-9225, 4Gb, 128Gb SSD, DVD-RW, DOS, черный, эксклюзив"/>
    <n v="20"/>
    <m/>
    <m/>
    <x v="131"/>
  </r>
  <r>
    <x v="6"/>
    <x v="5"/>
    <s v="Ноутбук HP17 17-ca0134ur 17.3&quot; HD+, AMD A6-9225, 4Gb, 128Gb SSD, DVD-RW, DOS, черный, эксклюзив"/>
    <n v="8"/>
    <m/>
    <m/>
    <x v="131"/>
  </r>
  <r>
    <x v="6"/>
    <x v="5"/>
    <s v="Ноутбук HP17 17-ca0134ur 17.3&quot; HD+, AMD A6-9225, 4Gb, 128Gb SSD, DVD-RW, DOS, черный, эксклюзив"/>
    <n v="1"/>
    <m/>
    <m/>
    <x v="131"/>
  </r>
  <r>
    <x v="6"/>
    <x v="5"/>
    <s v="Ноутбук HP17 17-ca0134ur 17.3&quot; HD+, AMD A6-9225, 4Gb, 128Gb SSD, DVD-RW, DOS, черный, эксклюзив"/>
    <n v="3"/>
    <m/>
    <m/>
    <x v="131"/>
  </r>
  <r>
    <x v="6"/>
    <x v="5"/>
    <s v="Ноутбук HP17 17-ca0134ur 17.3&quot; HD+, AMD A6-9225, 4Gb, 128Gb SSD, DVD-RW, DOS, черный, эксклюзив"/>
    <n v="6"/>
    <m/>
    <m/>
    <x v="131"/>
  </r>
  <r>
    <x v="6"/>
    <x v="5"/>
    <s v="Ноутбук HP17 17-ca0134ur 17.3&quot; HD+, AMD A6-9225, 4Gb, 128Gb SSD, DVD-RW, DOS, черный, эксклюзив"/>
    <n v="2"/>
    <m/>
    <m/>
    <x v="131"/>
  </r>
  <r>
    <x v="6"/>
    <x v="5"/>
    <s v="Ноутбук HP17 17-ca0134ur 17.3&quot; HD+, AMD A6-9225, 4Gb, 128Gb SSD, DVD-RW, DOS, черный, эксклюзив"/>
    <n v="3"/>
    <m/>
    <m/>
    <x v="131"/>
  </r>
  <r>
    <x v="6"/>
    <x v="5"/>
    <s v="Ноутбук HP15 15-db1075ur 15.6&quot; HD, AMD R3-3200U , 4Gb, 128Gb SSD, no ODD, FreeDOS, черный"/>
    <n v="8"/>
    <m/>
    <m/>
    <x v="132"/>
  </r>
  <r>
    <x v="6"/>
    <x v="5"/>
    <s v="Ноутбук HP15 15-db1075ur 15.6&quot; HD, AMD R3-3200U , 4Gb, 128Gb SSD, no ODD, FreeDOS, черный"/>
    <n v="2"/>
    <m/>
    <m/>
    <x v="132"/>
  </r>
  <r>
    <x v="6"/>
    <x v="1"/>
    <s v="Ноутбук Lenovo 330-15ARR 15.6&quot; , AMD RYZEN 5 2500U, 8Gb, 1Tb+128 Gb SSD, noDVD, Win10 (81D200Q4RU)"/>
    <n v="1"/>
    <m/>
    <m/>
    <x v="298"/>
  </r>
  <r>
    <x v="6"/>
    <x v="1"/>
    <s v="Ноутбук Lenovo 330-15AST 15.6&quot; HD, AMD A4-9125, 4Gb, 500 Gb, noDVD, AMD R530 2Gb, Win10, grey (81D600FQRU)"/>
    <n v="2"/>
    <m/>
    <m/>
    <x v="299"/>
  </r>
  <r>
    <x v="6"/>
    <x v="1"/>
    <s v="Ноутбук Lenovo V130-15IKB 15.6&quot; FHD, Intel Core i3-8130U, 8Gb, 256Gb SSD, DVD-RW, DOS, серый (81HN0110RU)"/>
    <n v="8"/>
    <m/>
    <m/>
    <x v="192"/>
  </r>
  <r>
    <x v="6"/>
    <x v="1"/>
    <s v="Ноутбук Lenovo V130-15IKB 15.6&quot; FHD, Intel Core i3-8130U, 8Gb, 256Gb SSD, DVD-RW, DOS, серый (81HN0110RU)"/>
    <n v="1"/>
    <m/>
    <m/>
    <x v="192"/>
  </r>
  <r>
    <x v="6"/>
    <x v="1"/>
    <s v="Ноутбук Lenovo V130-15IKB 15.6&quot; FHD, Intel Core i3-8130U, 8Gb, 256Gb SSD, DVD-RW, DOS, серый (81HN0110RU)"/>
    <n v="2"/>
    <m/>
    <m/>
    <x v="192"/>
  </r>
  <r>
    <x v="6"/>
    <x v="1"/>
    <s v="Ноутбук Lenovo V130-15IKB 15.6&quot; FHD, Intel Core i3-8130U, 8Gb, 256Gb SSD, DVD-RW, DOS, серый (81HN0110RU)"/>
    <n v="4"/>
    <m/>
    <m/>
    <x v="192"/>
  </r>
  <r>
    <x v="6"/>
    <x v="1"/>
    <s v="Ноутбук Lenovo V130-15IKB 15.6&quot; FHD, Intel Core i3-8130U, 8Gb, 256Gb SSD, DVD-RW, DOS, серый (81HN0110RU)"/>
    <n v="1"/>
    <m/>
    <m/>
    <x v="192"/>
  </r>
  <r>
    <x v="6"/>
    <x v="1"/>
    <s v="Ноутбук Lenovo V130-15IKB 15.6&quot; FHD, Intel Core i3-8130U, 4Gb, 128Gb SSD, DVD-RW, DOS, серый (81HN0114RU)"/>
    <n v="29"/>
    <m/>
    <m/>
    <x v="192"/>
  </r>
  <r>
    <x v="6"/>
    <x v="1"/>
    <s v="Ноутбук Lenovo V130-15IKB 15.6&quot; FHD, Intel Core i3-8130U, 4Gb, 128Gb SSD, DVD-RW, DOS, серый (81HN0114RU)"/>
    <n v="3"/>
    <m/>
    <m/>
    <x v="192"/>
  </r>
  <r>
    <x v="6"/>
    <x v="1"/>
    <s v="Ноутбук Lenovo V130-15IKB 15.6&quot; FHD, Intel Core i3-8130U, 4Gb, 128Gb SSD, DVD-RW, DOS, серый (81HN0114RU)"/>
    <n v="3"/>
    <m/>
    <m/>
    <x v="192"/>
  </r>
  <r>
    <x v="6"/>
    <x v="1"/>
    <s v="Ноутбук Lenovo V130-15IKB 15.6&quot; FHD, Intel Core i3-8130U, 4Gb, 128Gb SSD, DVD-RW, DOS, серый (81HN0114RU)"/>
    <n v="28"/>
    <m/>
    <m/>
    <x v="192"/>
  </r>
  <r>
    <x v="6"/>
    <x v="1"/>
    <s v="Ноутбук Lenovo V130-15IKB 15.6&quot; FHD, Intel Core i3-8130U, 4Gb, 128Gb SSD, DVD-RW, DOS, серый (81HN0114RU)"/>
    <n v="4"/>
    <m/>
    <m/>
    <x v="192"/>
  </r>
  <r>
    <x v="6"/>
    <x v="1"/>
    <s v="Ноутбук Lenovo V130-15IKB 15.6&quot; FHD, Intel Core i3-8130U, 4Gb, 128Gb SSD, DVD-RW, DOS, серый (81HN0114RU)"/>
    <n v="2"/>
    <m/>
    <m/>
    <x v="192"/>
  </r>
  <r>
    <x v="6"/>
    <x v="1"/>
    <s v="Ноутбук Lenovo V130-15IKB 15.6&quot; FHD, Intel Core i3-8130U, 4Gb, 128Gb SSD, DVD-RW, DOS, серый (81HN0114RU)"/>
    <n v="5"/>
    <m/>
    <m/>
    <x v="192"/>
  </r>
  <r>
    <x v="6"/>
    <x v="1"/>
    <s v="Ноутбук Lenovo V130-15IKB 15.6&quot; FHD, Intel Core i3-8130U, 4Gb, 128Gb SSD, DVD-RW, DOS, серый (81HN0114RU)"/>
    <n v="10"/>
    <m/>
    <m/>
    <x v="192"/>
  </r>
  <r>
    <x v="6"/>
    <x v="1"/>
    <s v="Ноутбук Lenovo V130-15IKB 15.6&quot; FHD, Intel Core i3-8130U, 4Gb, 128Gb SSD, DVD-RW, DOS, серый (81HN0114RU)"/>
    <n v="3"/>
    <m/>
    <m/>
    <x v="192"/>
  </r>
  <r>
    <x v="6"/>
    <x v="1"/>
    <s v="Ноутбук Lenovo V130-15IKB 15.6&quot; FHD, Intel Core i3-8130U, 4Gb, 128Gb SSD, DVD-RW, DOS, серый (81HN0114RU)"/>
    <n v="2"/>
    <m/>
    <m/>
    <x v="192"/>
  </r>
  <r>
    <x v="6"/>
    <x v="1"/>
    <s v="Ноутбук Lenovo V130-15IKB 15.6&quot; FHD, Intel Core i3-8130U, 4Gb, 128Gb SSD, DVD-RW, DOS, серый (81HN0114RU)"/>
    <n v="5"/>
    <m/>
    <m/>
    <x v="192"/>
  </r>
  <r>
    <x v="6"/>
    <x v="1"/>
    <s v="Ноутбук Lenovo V130-15IKB 15.6&quot; FHD, Intel Core i3-8130U, 4Gb, 128Gb SSD, DVD-RW, DOS, серый (81HN0114RU)"/>
    <n v="1"/>
    <m/>
    <m/>
    <x v="192"/>
  </r>
  <r>
    <x v="6"/>
    <x v="1"/>
    <s v="Ноутбук Lenovo V130-15IKB 15.6&quot; FHD, Intel Core i3-8130U, 4Gb, 128Gb SSD, DVD-RW, DOS, серый (81HN0114RU)"/>
    <n v="4"/>
    <m/>
    <m/>
    <x v="192"/>
  </r>
  <r>
    <x v="6"/>
    <x v="1"/>
    <s v="Ноутбук Lenovo V130-15IKB 15.6&quot; FHD, Intel Core i3-8130U, 4Gb, 128Gb SSD, DVD-RW, DOS, серый (81HN0114RU)"/>
    <n v="1"/>
    <m/>
    <m/>
    <x v="192"/>
  </r>
  <r>
    <x v="6"/>
    <x v="1"/>
    <s v="Ноутбук Lenovo V130-15IKB 15.6&quot; FHD, Intel Core i3-8130U, 4Gb, 128Gb SSD, DVD-RW, DOS, серый (81HN0114RU)"/>
    <n v="1"/>
    <m/>
    <m/>
    <x v="192"/>
  </r>
  <r>
    <x v="6"/>
    <x v="1"/>
    <s v="Ноутбук Lenovo V130-15IKB 15.6&quot; FHD, Intel Core i3-8130U, 4Gb, 128Gb SSD, DVD-RW, DOS, серый (81HN0114RU)"/>
    <n v="10"/>
    <m/>
    <m/>
    <x v="192"/>
  </r>
  <r>
    <x v="6"/>
    <x v="1"/>
    <s v="Ноутбук Lenovo V130-15IKB 15.6&quot; FHD, Intel Core i3-8130U, 4Gb, 128Gb SSD, DVD-RW, DOS, серый (81HN0114RU)"/>
    <n v="1"/>
    <m/>
    <m/>
    <x v="192"/>
  </r>
  <r>
    <x v="6"/>
    <x v="1"/>
    <s v="Ноутбук Lenovo V130-15IKB 15.6&quot; FHD, Intel Core i3-8130U, 4Gb, 128Gb SSD, DVD-RW, Win10, серый (81HN011CRU)"/>
    <n v="2"/>
    <m/>
    <m/>
    <x v="192"/>
  </r>
  <r>
    <x v="6"/>
    <x v="1"/>
    <s v="Ноутбук Lenovo V130-15IKB 15.6&quot; FHD, Intel Core i3-8130U, 4Gb, 128Gb SSD, DVD-RW, Win10, серый (81HN011CRU)"/>
    <n v="2"/>
    <m/>
    <m/>
    <x v="192"/>
  </r>
  <r>
    <x v="6"/>
    <x v="1"/>
    <s v="Ноутбук Lenovo L340-15IRH Gaming 15.6&quot; FHD,Intel Core i7-9750H,16Gb,1Tb SSD,1650GTX 4Gb,Win10,black(81LK004URU)"/>
    <n v="1"/>
    <m/>
    <m/>
    <x v="26"/>
  </r>
  <r>
    <x v="6"/>
    <x v="1"/>
    <s v="Ноутбук Lenovo L340-15IRH Gaming 15.6&quot; FHD,Intel Core i7-9750H,16Gb,1Tb SSD,1650GTX 4Gb,Win10,black(81LK004URU)"/>
    <n v="2"/>
    <m/>
    <m/>
    <x v="26"/>
  </r>
  <r>
    <x v="6"/>
    <x v="1"/>
    <s v="Ноутбук Lenovo L340-15IRH Gaming 15.6&quot; FHD,Intel Core i7-9750H,8Gb,1Tb+128Gb SSD,1650GTX 4Gb,Dos, black(81LK00A3RK)"/>
    <n v="1"/>
    <m/>
    <m/>
    <x v="26"/>
  </r>
  <r>
    <x v="6"/>
    <x v="1"/>
    <s v="Ноутбук Lenovo L340-15IRH Gaming 15.6&quot; FHD,Intel Core i5-9300HF,16Gb, 256Gb SSD M.2,1650GTX 4Gb,DOS,black(81LK01GXRK)"/>
    <n v="3"/>
    <m/>
    <m/>
    <x v="26"/>
  </r>
  <r>
    <x v="6"/>
    <x v="1"/>
    <s v="Ноутбук Lenovo L340-15IRH Gaming 15.6&quot; FHD,Intel Core i5-9300HF,16Gb, 256Gb SSD M.2,1650GTX 4Gb,DOS,black(81LK01GXRK)"/>
    <n v="2"/>
    <m/>
    <m/>
    <x v="26"/>
  </r>
  <r>
    <x v="6"/>
    <x v="1"/>
    <s v="Ноутбук Lenovo L340-15IRH Gaming 15.6&quot; FHD,Intel Core i5-9300HF,16Gb, 256Gb SSD M.2,1650GTX 4Gb,DOS,black(81LK01GXRK)"/>
    <n v="60"/>
    <m/>
    <m/>
    <x v="26"/>
  </r>
  <r>
    <x v="6"/>
    <x v="1"/>
    <s v="Ноутбук Lenovo L340-15IRH Gaming 15.6&quot; FHD,Intel Core i5-9300HF,16Gb, 256Gb SSD M.2,1650GTX 4Gb,DOS,black(81LK01GXRK)"/>
    <n v="3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5IRH Gaming 15.6&quot; FHD,Intel Core i5-9300HF,16Gb, 256Gb SSD M.2,1650GTX 4Gb,DOS,black(81LK01GXRK)"/>
    <n v="10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5IRH Gaming 15.6&quot; FHD,Intel Core i5-9300HF,16Gb, 256Gb SSD M.2,1650GTX 4Gb,DOS,black(81LK01GXRK)"/>
    <n v="3"/>
    <m/>
    <m/>
    <x v="26"/>
  </r>
  <r>
    <x v="6"/>
    <x v="1"/>
    <s v="Ноутбук Lenovo L340-15IRH Gaming 15.6&quot; FHD,Intel Core i5-9300HF,16Gb, 256Gb SSD M.2,1650GTX 4Gb,DOS,black(81LK01GXRK)"/>
    <n v="10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5IRH Gaming 15.6&quot; FHD,Intel Core i5-9300HF,16Gb, 256Gb SSD M.2,1650GTX 4Gb,DOS,black(81LK01GXRK)"/>
    <n v="38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2"/>
    <m/>
    <m/>
    <x v="27"/>
  </r>
  <r>
    <x v="6"/>
    <x v="1"/>
    <s v="Ноутбук Lenovo L340-17IRH Gaming 17.3&quot; FHD, Intel Core i7-9750H, 16Gb, 1Tb+SSD 256Gb,1650GTX 4Gb,DOS,black(81LL003SRK)"/>
    <n v="2"/>
    <m/>
    <m/>
    <x v="27"/>
  </r>
  <r>
    <x v="6"/>
    <x v="1"/>
    <s v="Ноутбук Lenovo L340-17IRH Gaming 17.3&quot; FHD, Intel Core i7-9750H, 16Gb, 1Tb+SSD 256Gb,1650GTX 4Gb,DOS,black(81LL003SRK)"/>
    <n v="2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3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32"/>
    <m/>
    <m/>
    <x v="27"/>
  </r>
  <r>
    <x v="6"/>
    <x v="1"/>
    <s v="Ноутбук Lenovo L340-17IRH Gaming 17.3&quot; FHD, Intel Core i7-9750H, 16Gb, 1Tb+SSD 256Gb,1650GTX 4Gb,DOS,black(81LL003SRK)"/>
    <n v="6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2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5API 15.6&quot; FHD, AMD RYZEN 3 3200U, 8Gb, 1Tb + SSD 128 Gb, noDVD, DOS, grey (81LW0053RK)"/>
    <n v="1"/>
    <m/>
    <m/>
    <x v="28"/>
  </r>
  <r>
    <x v="6"/>
    <x v="1"/>
    <s v="Ноутбук Lenovo L340-15API 15.6&quot; FHD, AMD RYZEN 3 3200U, 8Gb, 1Tb + SSD 128 Gb, noDVD, DOS, grey (81LW0053RK)"/>
    <n v="3"/>
    <m/>
    <m/>
    <x v="28"/>
  </r>
  <r>
    <x v="6"/>
    <x v="1"/>
    <s v="Ноутбук Lenovo L340-15API 15.6&quot; FHD, AMD RYZEN 3 3200U, 8Gb, 1Tb + SSD 128 Gb, noDVD, DOS, grey (81LW0053RK)"/>
    <n v="2"/>
    <m/>
    <m/>
    <x v="28"/>
  </r>
  <r>
    <x v="6"/>
    <x v="1"/>
    <s v="Ноутбук Lenovo L340-15API 15.6&quot; FHD, AMD RYZEN 3 3200U, 8Gb, 1Tb + SSD 128 Gb, noDVD, DOS, grey (81LW0053RK)"/>
    <n v="5"/>
    <m/>
    <m/>
    <x v="28"/>
  </r>
  <r>
    <x v="6"/>
    <x v="1"/>
    <s v="Ноутбук Lenovo L340-15API 15.6&quot; FHD, AMD RYZEN 3 3200U, 8Gb, 1Tb + SSD 128 Gb, noDVD, DOS, grey (81LW0053RK)"/>
    <n v="5"/>
    <m/>
    <m/>
    <x v="28"/>
  </r>
  <r>
    <x v="6"/>
    <x v="1"/>
    <s v="Ноутбук Lenovo L340-15API 15.6&quot; FHD, AMD RYZEN 3 3200U, 8Gb, 1Tb + SSD 128 Gb, noDVD, DOS, grey (81LW0053RK)"/>
    <n v="2"/>
    <m/>
    <m/>
    <x v="28"/>
  </r>
  <r>
    <x v="6"/>
    <x v="1"/>
    <s v="Ноутбук Lenovo L340-15API 15.6&quot; FHD, AMD RYZEN 3 3200U, 8Gb, 1Tb + SSD 128 Gb, noDVD, DOS, grey (81LW0053RK)"/>
    <n v="3"/>
    <m/>
    <m/>
    <x v="28"/>
  </r>
  <r>
    <x v="6"/>
    <x v="1"/>
    <s v="Ноутбук Lenovo L340-15API 15.6&quot; FHD, AMD RYZEN 3 3200U, 8Gb, 1Tb + SSD 128 Gb, noDVD, DOS, grey (81LW0053RK)"/>
    <n v="1"/>
    <m/>
    <m/>
    <x v="28"/>
  </r>
  <r>
    <x v="6"/>
    <x v="1"/>
    <s v="Ноутбук Lenovo L340-15API 15.6&quot; FHD, AMD RYZEN 3 3200U, 8Gb, 1Tb + SSD 128 Gb, noDVD, DOS, grey (81LW0053RK)"/>
    <n v="1"/>
    <m/>
    <m/>
    <x v="28"/>
  </r>
  <r>
    <x v="6"/>
    <x v="1"/>
    <s v="Ноутбук Lenovo L340-15API 15.6&quot; FHD, AMD RYZEN 3 3200U, 8Gb, 1Tb + SSD 128 Gb, noDVD, DOS, grey (81LW0053RK)"/>
    <n v="1"/>
    <m/>
    <m/>
    <x v="28"/>
  </r>
  <r>
    <x v="6"/>
    <x v="1"/>
    <s v="Ноутбук Lenovo L340-15API 15.6&quot; FHD, AMD RYZEN 3 3200U, 8Gb, 256Gb SSD, noDVD, Dos, black (81LW0054RK)"/>
    <n v="1"/>
    <m/>
    <m/>
    <x v="28"/>
  </r>
  <r>
    <x v="6"/>
    <x v="1"/>
    <s v="Ноутбук Lenovo L340-15API 15.6&quot; FHD, AMD RYZEN 3 3200U, 8Gb, 256Gb SSD, noDVD, Dos, black (81LW0054RK)"/>
    <n v="1"/>
    <m/>
    <m/>
    <x v="28"/>
  </r>
  <r>
    <x v="6"/>
    <x v="1"/>
    <s v="Ноутбук Lenovo L340-15API 15.6&quot; FHD, AMD RYZEN 3 3200U, 8Gb, 256Gb SSD, noDVD, Dos, black (81LW0054RK)"/>
    <n v="1"/>
    <m/>
    <m/>
    <x v="28"/>
  </r>
  <r>
    <x v="6"/>
    <x v="1"/>
    <s v="Ноутбук Lenovo L340-15API 15.6&quot; FHD, AMD RYZEN 3 3200U, 8Gb, 256Gb SSD, noDVD, Dos, black (81LW0054RK)"/>
    <n v="1"/>
    <m/>
    <m/>
    <x v="28"/>
  </r>
  <r>
    <x v="6"/>
    <x v="1"/>
    <s v="Ноутбук Lenovo L340-15API 15.6&quot; FHD, AMD RYZEN 3 3200U, 8Gb, 256Gb SSD, noDVD, Dos, black (81LW0054RK)"/>
    <n v="1"/>
    <m/>
    <m/>
    <x v="28"/>
  </r>
  <r>
    <x v="6"/>
    <x v="1"/>
    <s v="Ноутбук Lenovo L340-15API 15.6&quot; FHD, AMD RYZEN 3 3200U, 8Gb, 256Gb SSD, noDVD, Dos, black (81LW0054RK)"/>
    <n v="2"/>
    <m/>
    <m/>
    <x v="28"/>
  </r>
  <r>
    <x v="6"/>
    <x v="1"/>
    <s v="Ноутбук Lenovo L340-15API 15.6&quot; FHD, AMD RYZEN 3 3200U, 8Gb, 256Gb SSD, noDVD, Dos, black (81LW0054RK)"/>
    <n v="1"/>
    <m/>
    <m/>
    <x v="28"/>
  </r>
  <r>
    <x v="6"/>
    <x v="1"/>
    <s v="Ноутбук Lenovo L340-15API 15.6&quot; FHD, AMD RYZEN 3 3200U, 8Gb, 256Gb SSD, noDVD, Dos, black (81LW0054RK)"/>
    <n v="1"/>
    <m/>
    <m/>
    <x v="28"/>
  </r>
  <r>
    <x v="6"/>
    <x v="1"/>
    <s v="Ноутбук Lenovo L340-15API 15.6&quot; FHD, AMD RYZEN 5 3500U, 4Gb, 128Gb SSD, noDVD, Dos, grey (81LW0056RK)"/>
    <n v="2"/>
    <m/>
    <m/>
    <x v="28"/>
  </r>
  <r>
    <x v="6"/>
    <x v="1"/>
    <s v="Ноутбук Lenovo L340-15API 15.6&quot; FHD, AMD RYZEN 5 3500U, 4Gb, 128Gb SSD, noDVD, Dos, grey (81LW0056RK)"/>
    <n v="1"/>
    <m/>
    <m/>
    <x v="28"/>
  </r>
  <r>
    <x v="6"/>
    <x v="1"/>
    <s v="Ноутбук Lenovo L340-15API 15.6&quot; FHD, AMD RYZEN 5 3500U, 4Gb, 128Gb SSD, noDVD, Dos, grey (81LW0056RK)"/>
    <n v="1"/>
    <m/>
    <m/>
    <x v="28"/>
  </r>
  <r>
    <x v="6"/>
    <x v="1"/>
    <s v="Ноутбук Lenovo L340-15API 15.6&quot; FHD, AMD RYZEN 3 3200U, 4Gb, 500Gb, noDVD, Win10, black (81LW005BRU)"/>
    <n v="1"/>
    <m/>
    <m/>
    <x v="28"/>
  </r>
  <r>
    <x v="6"/>
    <x v="1"/>
    <s v="Ноутбук Lenovo L340-15API 15.6&quot; FHD, AMD RYZEN 3 3200U, 4Gb, 500Gb, noDVD, Win10, black (81LW005BRU)"/>
    <n v="1"/>
    <m/>
    <m/>
    <x v="28"/>
  </r>
  <r>
    <x v="6"/>
    <x v="1"/>
    <s v="Ноутбук Lenovo L340-15API 15.6&quot; FHD, AMD RYZEN 3 3200U, 4Gb, 1Tb+ SSD 128Gb, noDVD, Win10, grey (81LW005DRU)"/>
    <n v="1"/>
    <m/>
    <m/>
    <x v="28"/>
  </r>
  <r>
    <x v="6"/>
    <x v="1"/>
    <s v="Ноутбук Lenovo L340-15API 15.6&quot; HD, AMD RYZEN 3 3200U, 8Gb, 256Gb SSD, noDVD, Win10, black (81LW005GRU)"/>
    <n v="5"/>
    <m/>
    <m/>
    <x v="28"/>
  </r>
  <r>
    <x v="6"/>
    <x v="1"/>
    <s v="Ноутбук Lenovo L340-15API 15.6&quot; HD, AMD RYZEN 3 3200U, 8Gb, 256Gb SSD, noDVD, Win10, black (81LW005GRU)"/>
    <n v="1"/>
    <m/>
    <m/>
    <x v="28"/>
  </r>
  <r>
    <x v="6"/>
    <x v="1"/>
    <s v="Ноутбук Lenovo L340-15API 15.6&quot; HD, AMD RYZEN 3 3200U, 8Gb, 256Gb SSD, noDVD, Win10, black (81LW005GRU)"/>
    <n v="1"/>
    <m/>
    <m/>
    <x v="28"/>
  </r>
  <r>
    <x v="6"/>
    <x v="1"/>
    <s v="Ноутбук Lenovo L340-15API 15.6&quot; HD, AMD RYZEN 3 3200U, 8Gb, 256Gb SSD, noDVD, Win10, black (81LW005GRU)"/>
    <n v="2"/>
    <m/>
    <m/>
    <x v="28"/>
  </r>
  <r>
    <x v="6"/>
    <x v="1"/>
    <s v="Ноутбук Lenovo L340-15API 15.6&quot; FHD, AMD RYZEN 5 3500U, 4Gb, 1Tb, noDVD, Win10, grey (81LW005HRU)"/>
    <n v="1"/>
    <m/>
    <m/>
    <x v="28"/>
  </r>
  <r>
    <x v="6"/>
    <x v="1"/>
    <s v="Ноутбук Lenovo L340-15API 15.6&quot; FHD, AMD RYZEN 5 3500U, 4Gb, 1Tb, noDVD, Win10, grey (81LW005HRU)"/>
    <n v="12"/>
    <m/>
    <m/>
    <x v="28"/>
  </r>
  <r>
    <x v="6"/>
    <x v="1"/>
    <s v="Ноутбук Lenovo L340-15API 15.6&quot; FHD, AMD RYZEN 5 3500U, 4Gb, 1Tb, noDVD, Win10, grey (81LW005HRU)"/>
    <n v="2"/>
    <m/>
    <m/>
    <x v="28"/>
  </r>
  <r>
    <x v="6"/>
    <x v="1"/>
    <s v="Ноутбук Lenovo L340-15API 15.6&quot; FHD, AMD RYZEN 5 3500U, 4Gb, 1Tb, noDVD, Win10, grey (81LW005HRU)"/>
    <n v="1"/>
    <m/>
    <m/>
    <x v="28"/>
  </r>
  <r>
    <x v="6"/>
    <x v="1"/>
    <s v="Ноутбук Lenovo L340-15API 15.6&quot; FHD, AMD RYZEN 5 3500U, 4Gb, 1Tb, noDVD, Win10, grey (81LW005HRU)"/>
    <n v="1"/>
    <m/>
    <m/>
    <x v="28"/>
  </r>
  <r>
    <x v="6"/>
    <x v="1"/>
    <s v="Ноутбук Lenovo L340-15API 15.6&quot; FHD, AMD ATHLON 300U, 4Gb, 1Tb, noDVD, Dos, (81LW0087RK)"/>
    <n v="1"/>
    <m/>
    <m/>
    <x v="28"/>
  </r>
  <r>
    <x v="6"/>
    <x v="1"/>
    <s v="Ноутбук Lenovo L340-15API 15.6&quot; FHD, AMD ATHLON 300U, 4Gb, 1Tb, noDVD, Dos, (81LW0087RK)"/>
    <n v="2"/>
    <m/>
    <m/>
    <x v="28"/>
  </r>
  <r>
    <x v="6"/>
    <x v="1"/>
    <s v="Ноутбук Lenovo L340-15API 15.6&quot; FHD, AMD ATHLON 300U, 4Gb, 1Tb, noDVD, Dos, (81LW0087RK)"/>
    <n v="1"/>
    <m/>
    <m/>
    <x v="28"/>
  </r>
  <r>
    <x v="6"/>
    <x v="1"/>
    <s v="Ноутбук Lenovo L340-15API 15.6&quot; FHD, AMD ATHLON 300U, 4Gb, 1Tb, noDVD, Dos, (81LW0087RK)"/>
    <n v="1"/>
    <m/>
    <m/>
    <x v="28"/>
  </r>
  <r>
    <x v="6"/>
    <x v="1"/>
    <s v="Ноутбук Lenovo V145-15AST 15.6&quot; FHD, AMD A4-9125, 4Gb, 500Gb, DVD-RW, DOS, black (81MT0018RU)"/>
    <n v="1"/>
    <m/>
    <m/>
    <x v="218"/>
  </r>
  <r>
    <x v="6"/>
    <x v="1"/>
    <s v="Ноутбук Lenovo V145-15AST 15.6&quot; FHD, AMD A4-9125, 4Gb, 500Gb, DVD-RW, DOS, black (81MT0018RU)"/>
    <n v="3"/>
    <m/>
    <m/>
    <x v="218"/>
  </r>
  <r>
    <x v="6"/>
    <x v="1"/>
    <s v="Ноутбук Lenovo V145-15AST 15.6&quot; FHD, AMD A4-9125, 4Gb, 500Gb, DVD-RW, DOS, black (81MT0018RU)"/>
    <n v="20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3"/>
    <m/>
    <m/>
    <x v="218"/>
  </r>
  <r>
    <x v="6"/>
    <x v="1"/>
    <s v="Ноутбук Lenovo V145-15AST 15.6&quot; FHD, AMD A4-9125, 4Gb, 500Gb, DVD-RW, DOS, black (81MT0018RU)"/>
    <n v="5"/>
    <m/>
    <m/>
    <x v="218"/>
  </r>
  <r>
    <x v="6"/>
    <x v="1"/>
    <s v="Ноутбук Lenovo V145-15AST 15.6&quot; FHD, AMD A4-9125, 4Gb, 500Gb, DVD-RW, DOS, black (81MT0018RU)"/>
    <n v="20"/>
    <m/>
    <m/>
    <x v="218"/>
  </r>
  <r>
    <x v="6"/>
    <x v="1"/>
    <s v="Ноутбук Lenovo V145-15AST 15.6&quot; FHD, AMD A4-9125, 4Gb, 500Gb, DVD-RW, DOS, black (81MT0018RU)"/>
    <n v="2"/>
    <m/>
    <m/>
    <x v="218"/>
  </r>
  <r>
    <x v="6"/>
    <x v="1"/>
    <s v="Ноутбук Lenovo V145-15AST 15.6&quot; FHD, AMD A4-9125, 4Gb, 500Gb, DVD-RW, DOS, black (81MT0018RU)"/>
    <n v="1"/>
    <m/>
    <m/>
    <x v="218"/>
  </r>
  <r>
    <x v="6"/>
    <x v="1"/>
    <s v="Ноутбук Lenovo V145-15AST 15.6&quot; FHD, AMD A4-9125, 4Gb, 500Gb, DVD-RW, DOS, black (81MT0018RU)"/>
    <n v="1"/>
    <m/>
    <m/>
    <x v="218"/>
  </r>
  <r>
    <x v="6"/>
    <x v="1"/>
    <s v="Ноутбук Lenovo V145-15AST 15.6&quot; FHD, AMD A4-9125, 4Gb, 500Gb, DVD-RW, DOS, black (81MT0018RU)"/>
    <n v="20"/>
    <m/>
    <m/>
    <x v="218"/>
  </r>
  <r>
    <x v="6"/>
    <x v="1"/>
    <s v="Ноутбук Lenovo V145-15AST 15.6&quot; FHD, AMD A4-9125, 4Gb, 500Gb, DVD-RW, DOS, black (81MT0018RU)"/>
    <n v="6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64"/>
    <m/>
    <m/>
    <x v="218"/>
  </r>
  <r>
    <x v="6"/>
    <x v="1"/>
    <s v="Ноутбук Lenovo V145-15AST 15.6&quot; FHD, AMD A4-9125, 4Gb, 500Gb, DVD-RW, DOS, black (81MT0018RU)"/>
    <n v="20"/>
    <m/>
    <m/>
    <x v="218"/>
  </r>
  <r>
    <x v="6"/>
    <x v="1"/>
    <s v="Ноутбук Lenovo V145-15AST 15.6&quot; FHD, AMD A4-9125, 4Gb, 500Gb, DVD-RW, DOS, black (81MT0018RU)"/>
    <n v="1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3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20"/>
    <m/>
    <m/>
    <x v="218"/>
  </r>
  <r>
    <x v="6"/>
    <x v="1"/>
    <s v="Ноутбук Lenovo V145-15AST 15.6&quot; FHD, AMD A4-9125, 4Gb, 500Gb, DVD-RW, DOS, black (81MT0018RU)"/>
    <n v="5"/>
    <m/>
    <m/>
    <x v="218"/>
  </r>
  <r>
    <x v="6"/>
    <x v="1"/>
    <s v="Ноутбук Lenovo V145-15AST 15.6&quot; FHD, AMD A4-9125, 4Gb, 500Gb, DVD-RW, DOS, black (81MT0018RU)"/>
    <n v="4"/>
    <m/>
    <m/>
    <x v="218"/>
  </r>
  <r>
    <x v="6"/>
    <x v="1"/>
    <s v="Ноутбук Lenovo V145-15AST 15.6&quot; FHD, AMD A4-9125, 4Gb, 500Gb, DVD-RW, DOS, black (81MT0018RU)"/>
    <n v="5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20"/>
    <m/>
    <m/>
    <x v="218"/>
  </r>
  <r>
    <x v="6"/>
    <x v="1"/>
    <s v="Ноутбук Lenovo V145-15AST 15.6&quot; FHD, AMD A4-9125, 4Gb, 500Gb, DVD-RW, DOS, black (81MT0018RU)"/>
    <n v="3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11"/>
    <m/>
    <m/>
    <x v="218"/>
  </r>
  <r>
    <x v="6"/>
    <x v="1"/>
    <s v="Ноутбук Lenovo V340-17IWL 17.3&quot; FHD, Intel Core i5-8265U, 8Gb, 1Tb, DVD-RW,MX110 2GB, Win10 Pro, grey (81RG001BRU)"/>
    <n v="1"/>
    <m/>
    <m/>
    <x v="193"/>
  </r>
  <r>
    <x v="6"/>
    <x v="1"/>
    <s v="Ноутбук Lenovo V340-17IWL 17.3&quot; FHD, Intel Core i5-8265U, 8Gb, 1Tb, DVD-RW,MX110 2GB, Win10 Pro, grey (81RG001BRU)"/>
    <n v="1"/>
    <m/>
    <m/>
    <x v="193"/>
  </r>
  <r>
    <x v="6"/>
    <x v="1"/>
    <s v="Ноутбук Lenovo V340-17IWL 17.3&quot; FHD, Intel Core i5-8265U, 8Gb, 1Tb, DVD-RW,MX110 2GB, Win10 Pro, grey (81RG001BRU)"/>
    <n v="1"/>
    <m/>
    <m/>
    <x v="193"/>
  </r>
  <r>
    <x v="6"/>
    <x v="1"/>
    <s v="Ноутбук Lenovo YOGA C740-14IML 14.0&quot; FHD IPS Touch, Intel Core i5-10210U, 16Gb, 1Tb SSD, Win10, grey (81TC0081RU)"/>
    <n v="1"/>
    <m/>
    <m/>
    <x v="34"/>
  </r>
  <r>
    <x v="6"/>
    <x v="1"/>
    <s v="Ноутбук Lenovo YOGA C740-14IML 14.0&quot; FHD IPS Touch, Intel Core i5-10210U, 16Gb, 1Tb SSD, Win10, grey (81TC0081RU)"/>
    <n v="2"/>
    <m/>
    <m/>
    <x v="34"/>
  </r>
  <r>
    <x v="6"/>
    <x v="1"/>
    <s v="Ноутбук Lenovo IP3 15ADA05 15.6&quot; FHD, AMD Ryzen3 3250U, 4Gb, 256Gb SSD, noDVD, Win10, grey (81W1004URU)"/>
    <n v="4"/>
    <m/>
    <m/>
    <x v="288"/>
  </r>
  <r>
    <x v="6"/>
    <x v="1"/>
    <s v="Ноутбук Lenovo IP3 15ADA05 15.6&quot; FHD, AMD Ryzen3 3250U, 4Gb, 256Gb SSD, noDVD, Win10, grey (81W1004URU)"/>
    <n v="1"/>
    <m/>
    <m/>
    <x v="288"/>
  </r>
  <r>
    <x v="6"/>
    <x v="1"/>
    <s v="Ноутбук Lenovo IP3 15ADA05 15.6&quot; FHD, AMD Ryzen3 3250U, 4Gb, 256Gb SSD, noDVD, Win10, grey (81W1004URU)"/>
    <n v="1"/>
    <m/>
    <m/>
    <x v="288"/>
  </r>
  <r>
    <x v="6"/>
    <x v="1"/>
    <s v="Ноутбук Lenovo IP3 15ADA05 15.6&quot; FHD, AMD Ryzen3 3250U, 4Gb, 256Gb SSD, noDVD, Win10, grey (81W1004URU)"/>
    <n v="1"/>
    <m/>
    <m/>
    <x v="288"/>
  </r>
  <r>
    <x v="6"/>
    <x v="1"/>
    <s v="Ноутбук Lenovo IP3 15ARE05 15.6&quot; FHD, AMD Ryzen5 4500U, 4Gb, 256Gb SSD, noDVD, Win10, grey (81W4002YRU)"/>
    <n v="3"/>
    <m/>
    <m/>
    <x v="44"/>
  </r>
  <r>
    <x v="6"/>
    <x v="1"/>
    <s v="Ноутбук Lenovo IP3 15ARE05 15.6&quot; FHD, AMD Ryzen5 4500U, 4Gb, 256Gb SSD, noDVD, Win10, grey (81W4002YRU)"/>
    <n v="1"/>
    <m/>
    <m/>
    <x v="44"/>
  </r>
  <r>
    <x v="6"/>
    <x v="1"/>
    <s v="Ноутбук Lenovo IP3 15ARE05 15.6&quot; FHD, AMD Ryzen5 4500U, 4Gb, 256Gb SSD, noDVD, Win10, grey (81W4002YRU)"/>
    <n v="1"/>
    <m/>
    <m/>
    <x v="44"/>
  </r>
  <r>
    <x v="6"/>
    <x v="1"/>
    <s v="Ноутбук Lenovo IP3 15IIL05 15.6&quot; FHD, Intel Core i3-1005G1, 4Gb, 512Gb SSD, noDVD, Win10, grey (81WE007ARU)"/>
    <n v="1"/>
    <m/>
    <m/>
    <x v="289"/>
  </r>
  <r>
    <x v="6"/>
    <x v="1"/>
    <s v="Ноутбук Lenovo IP3 15IIL05 15.6&quot; FHD, Intel Core i3-1005G1, 4Gb, 512Gb SSD, noDVD, Win10, grey (81WE007ARU)"/>
    <n v="1"/>
    <m/>
    <m/>
    <x v="289"/>
  </r>
  <r>
    <x v="6"/>
    <x v="1"/>
    <s v="Ноутбук Lenovo IP3 15IIL05 15.6&quot; FHD, Intel Core i3-1005G1, 4Gb, 512Gb SSD, noDVD, Win10, grey (81WE007ARU)"/>
    <n v="1"/>
    <m/>
    <m/>
    <x v="289"/>
  </r>
  <r>
    <x v="6"/>
    <x v="1"/>
    <s v="Ноутбук Lenovo IP3 15IIL05 15.6&quot; FHD, Intel Core i3-1005G1, 4Gb, 512Gb SSD, noDVD, Win10, grey (81WE007ARU)"/>
    <n v="1"/>
    <m/>
    <m/>
    <x v="289"/>
  </r>
  <r>
    <x v="6"/>
    <x v="1"/>
    <s v="Ноутбук Lenovo IP3 15IIL05 15.6&quot; FHD, Intel Core i3-1005G1, 4Gb, 512Gb SSD, noDVD, Win10, grey (81WE007ARU)"/>
    <n v="1"/>
    <m/>
    <m/>
    <x v="289"/>
  </r>
  <r>
    <x v="6"/>
    <x v="1"/>
    <s v="Ноутбук Lenovo IP3 15IIL05 15.6&quot; FHD, Intel Core i3-1005G1, 4Gb, 512Gb SSD, noDVD, Win10, grey (81WE007ARU)"/>
    <n v="1"/>
    <m/>
    <m/>
    <x v="289"/>
  </r>
  <r>
    <x v="6"/>
    <x v="1"/>
    <s v="Ноутбук Lenovo IP3 15IIL05 15.6&quot; FHD, Intel Core i5-1035G1, 4Gb, 256Gb SSD, noDVD, Win10, grey (81WE007BRU)"/>
    <n v="1"/>
    <m/>
    <m/>
    <x v="289"/>
  </r>
  <r>
    <x v="6"/>
    <x v="1"/>
    <s v="Ноутбук Lenovo IP3 15IIL05 15.6&quot; FHD, Intel Core i5-1035G1, 4Gb, 256Gb SSD, noDVD, Win10, grey (81WE007BRU)"/>
    <n v="1"/>
    <m/>
    <m/>
    <x v="289"/>
  </r>
  <r>
    <x v="6"/>
    <x v="1"/>
    <s v="Ноутбук Lenovo IP3 15IIL05 15.6&quot; FHD, Intel Core i3-1005G1, 8Gb, 512Gb SSD, noDVD, Dos, grey (81WE007FRK)"/>
    <n v="1"/>
    <m/>
    <m/>
    <x v="289"/>
  </r>
  <r>
    <x v="6"/>
    <x v="1"/>
    <s v="Ноутбук Lenovo IP3 15IIL05 15.6&quot; FHD, Intel Core i3-1005G1, 8Gb, 512Gb SSD, noDVD, Dos, grey (81WE007FRK)"/>
    <n v="2"/>
    <m/>
    <m/>
    <x v="289"/>
  </r>
  <r>
    <x v="6"/>
    <x v="1"/>
    <s v="Ноутбук Lenovo IP3 15IIL05 15.6&quot; FHD, Intel Core i5-1035G1, 4Gb, 256Gb SSD, noDVD, Dos, grey (81WE007GRK)"/>
    <n v="1"/>
    <m/>
    <m/>
    <x v="289"/>
  </r>
  <r>
    <x v="6"/>
    <x v="1"/>
    <s v="Ноутбук Lenovo IP3 15IIL05 15.6&quot; FHD, Intel Core i5-1035G1, 4Gb, 256Gb SSD, noDVD, Dos, grey (81WE007GRK)"/>
    <n v="5"/>
    <m/>
    <m/>
    <x v="289"/>
  </r>
  <r>
    <x v="6"/>
    <x v="1"/>
    <s v="Ноутбук Lenovo IP3 15IIL05 15.6&quot; FHD, Intel Core i5-1035G1, 4Gb, 256Gb SSD, noDVD, Dos, grey (81WE007GRK)"/>
    <n v="3"/>
    <m/>
    <m/>
    <x v="289"/>
  </r>
  <r>
    <x v="6"/>
    <x v="1"/>
    <s v="Ноутбук Lenovo IP3 15IIL05 15.6&quot; FHD, Intel Core i5-1035G1, 4Gb, 256Gb SSD, noDVD, Dos, grey (81WE007GRK)"/>
    <n v="3"/>
    <m/>
    <m/>
    <x v="289"/>
  </r>
  <r>
    <x v="6"/>
    <x v="1"/>
    <s v="Ноутбук Lenovo IP3 15IIL05 15.6&quot; FHD, Intel Core i5-1035G1, 4Gb, 256Gb SSD, noDVD, Dos, grey (81WE007GRK)"/>
    <n v="3"/>
    <m/>
    <m/>
    <x v="289"/>
  </r>
  <r>
    <x v="6"/>
    <x v="1"/>
    <s v="Ноутбук Lenovo IP3 15IIL05 15.6&quot; FHD, Intel Core i5-1035G1, 4Gb, 256Gb SSD, noDVD, Dos, grey (81WE007GRK)"/>
    <n v="5"/>
    <m/>
    <m/>
    <x v="289"/>
  </r>
  <r>
    <x v="6"/>
    <x v="1"/>
    <s v="Ноутбук Lenovo IP3 15IIL05 15.6&quot; FHD, Intel Core i5-1035G1, 4Gb, 256Gb SSD, noDVD, Dos, grey (81WE007GRK)"/>
    <n v="3"/>
    <m/>
    <m/>
    <x v="289"/>
  </r>
  <r>
    <x v="6"/>
    <x v="1"/>
    <s v="Ноутбук Lenovo IP3 15IIL05 15.6&quot; FHD, Intel Core i5-1035G1, 4Gb, 256Gb SSD, noDVD, Dos, grey (81WE007GRK)"/>
    <n v="2"/>
    <m/>
    <m/>
    <x v="289"/>
  </r>
  <r>
    <x v="6"/>
    <x v="1"/>
    <s v="Ноутбук Lenovo IP3 15IIL05 15.6&quot; FHD, Intel Core i5-1035G1, 4Gb, 256Gb SSD, noDVD, Dos, grey (81WE007GRK)"/>
    <n v="4"/>
    <m/>
    <m/>
    <x v="289"/>
  </r>
  <r>
    <x v="6"/>
    <x v="1"/>
    <s v="Ноутбук Lenovo IP3 15IIL05 15.6&quot; FHD, Intel Core i5-1035G1, 4Gb, 256Gb SSD, noDVD, Dos, grey (81WE007GRK)"/>
    <n v="1"/>
    <m/>
    <m/>
    <x v="289"/>
  </r>
  <r>
    <x v="6"/>
    <x v="1"/>
    <s v="Ноутбук Lenovo IP3 15IIL05 15.6&quot; FHD, Intel Core i5-1035G1, 4Gb, 256Gb SSD, noDVD, Dos, grey (81WE007GRK)"/>
    <n v="1"/>
    <m/>
    <m/>
    <x v="289"/>
  </r>
  <r>
    <x v="6"/>
    <x v="1"/>
    <s v="Ноутбук Lenovo IP3 15IIL05 15.6&quot; FHD, Intel Core i5-1035G1, 4Gb, 256Gb SSD, noDVD, Dos, grey (81WE007GRK)"/>
    <n v="3"/>
    <m/>
    <m/>
    <x v="289"/>
  </r>
  <r>
    <x v="6"/>
    <x v="1"/>
    <s v="Ноутбук Lenovo IP3 15IIL05 15.6&quot; FHD, Intel Core i5-1035G1, 4Gb, 256Gb SSD, noDVD, Dos, grey (81WE007GRK)"/>
    <n v="2"/>
    <m/>
    <m/>
    <x v="289"/>
  </r>
  <r>
    <x v="6"/>
    <x v="1"/>
    <s v="Ноутбук Lenovo IP3 15IIL05 15.6&quot; FHD, Intel Core i5-1035G1, 8Gb, 512Gb SSD, noDVD, Dos, grey (81WE007JRK)"/>
    <n v="1"/>
    <m/>
    <m/>
    <x v="289"/>
  </r>
  <r>
    <x v="6"/>
    <x v="1"/>
    <s v="Ноутбук Lenovo IP3 15IIL05 15.6&quot; FHD, Intel Core i5-1035G1, 8Gb, 512Gb SSD, noDVD, Dos, grey (81WE007JRK)"/>
    <n v="1"/>
    <m/>
    <m/>
    <x v="289"/>
  </r>
  <r>
    <x v="6"/>
    <x v="1"/>
    <s v="Ноутбук Lenovo IP3 15IIL05 15.6&quot; FHD, Intel Core i3-1005G1, 8Gb, 128Gb SSD, noDVD, Dos, grey (81WE00JWRK)"/>
    <n v="408"/>
    <m/>
    <m/>
    <x v="289"/>
  </r>
  <r>
    <x v="6"/>
    <x v="1"/>
    <s v="Ноутбук Lenovo IP3 15IIL05 15.6&quot; FHD, Intel Core i5-1035G1, 8Gb, 256Gb SSD, noDVD, Win10, grey (81WE00K1RU)"/>
    <n v="1"/>
    <m/>
    <m/>
    <x v="289"/>
  </r>
  <r>
    <x v="6"/>
    <x v="1"/>
    <s v="Ноутбук Lenovo IP3 15IIL05 15.6&quot; FHD, Intel Core i5-1035G1, 8Gb, 256Gb SSD, noDVD, Win10, grey (81WE00K1RU)"/>
    <n v="3"/>
    <m/>
    <m/>
    <x v="289"/>
  </r>
  <r>
    <x v="6"/>
    <x v="1"/>
    <s v="Ноутбук Lenovo IP3 15IIL05 15.6&quot; FHD, Intel Core i5-1035G1, 8Gb, 256Gb SSD, noDVD, Win10, grey (81WE00K1RU)"/>
    <n v="1"/>
    <m/>
    <m/>
    <x v="289"/>
  </r>
  <r>
    <x v="6"/>
    <x v="1"/>
    <s v="Ноутбук Lenovo IP3 15IIL05 15.6&quot; FHD, Intel Core i5-1035G1, 8Gb, 256Gb SSD, noDVD, Win10, grey (81WE00K1RU)"/>
    <n v="10"/>
    <m/>
    <m/>
    <x v="289"/>
  </r>
  <r>
    <x v="6"/>
    <x v="1"/>
    <s v="Ноутбук Lenovo IP3 15IIL05 15.6&quot; FHD, Intel Core i5-1035G1, 8Gb, 256Gb SSD, noDVD, Win10, grey (81WE00K1RU)"/>
    <n v="1"/>
    <m/>
    <m/>
    <x v="289"/>
  </r>
  <r>
    <x v="6"/>
    <x v="1"/>
    <s v="Ноутбук Lenovo IP3 15IIL05 15.6&quot; FHD, Intel Core i5-1035G1, 8Gb, 256Gb SSD, noDVD, Win10, grey (81WE00K1RU)"/>
    <n v="1"/>
    <m/>
    <m/>
    <x v="289"/>
  </r>
  <r>
    <x v="6"/>
    <x v="1"/>
    <s v="Ноутбук Lenovo IP3 15IIL05 15.6&quot; FHD, Intel Core i5-1035G1, 8Gb, 256Gb SSD, noDVD, Win10, grey (81WE00K1RU)"/>
    <n v="1"/>
    <m/>
    <m/>
    <x v="289"/>
  </r>
  <r>
    <x v="6"/>
    <x v="1"/>
    <s v="Ноутбук Lenovo IP3 15IIL05 15.6&quot; FHD, Intel Core i5-1035G1, 8Gb, 256Gb SSD, noDVD, Win10, grey (81WE00K1RU)"/>
    <n v="12"/>
    <m/>
    <m/>
    <x v="289"/>
  </r>
  <r>
    <x v="6"/>
    <x v="1"/>
    <s v="Ноутбук Lenovo IP3 15IIL05 15.6&quot; FHD, Intel Core i5-1035G1, 8Gb, 256Gb SSD, noDVD, Win10, grey (81WE00K1RU)"/>
    <n v="2"/>
    <m/>
    <m/>
    <x v="289"/>
  </r>
  <r>
    <x v="6"/>
    <x v="1"/>
    <s v="Ноутбук Lenovo IP3 15IIL05 15.6&quot; FHD, Intel Core i5-1035G1, 8Gb, 256Gb SSD, noDVD, Win10, grey (81WE00K1RU)"/>
    <n v="68"/>
    <m/>
    <m/>
    <x v="289"/>
  </r>
  <r>
    <x v="6"/>
    <x v="1"/>
    <s v="Ноутбук Lenovo IP3 15IIL05 15.6&quot; FHD, Intel Core i5-1035G1, 8Gb, 256Gb SSD, noDVD, Win10, grey (81WE00K1RU)"/>
    <n v="2"/>
    <m/>
    <m/>
    <x v="289"/>
  </r>
  <r>
    <x v="6"/>
    <x v="1"/>
    <s v="Ноутбук Lenovo IP3 15IIL05 15.6&quot; FHD, Intel Core i5-1035G1, 8Gb, 256Gb SSD, noDVD, Win10, grey (81WE00K1RU)"/>
    <n v="2"/>
    <m/>
    <m/>
    <x v="289"/>
  </r>
  <r>
    <x v="6"/>
    <x v="1"/>
    <s v="Ноутбук Lenovo IP3 15IIL05 15.6&quot; FHD, Intel Core i5-1035G1, 8Gb, 256Gb SSD, noDVD, Win10, grey (81WE00K1RU)"/>
    <n v="3"/>
    <m/>
    <m/>
    <x v="289"/>
  </r>
  <r>
    <x v="6"/>
    <x v="1"/>
    <s v="Ноутбук Lenovo IP3 15IIL05 15.6&quot; FHD, Intel Core i3-1005G1, 8Gb, 512Gb SSD, noDVD, Dos, blue (81WE00LQRK)"/>
    <n v="1"/>
    <m/>
    <m/>
    <x v="289"/>
  </r>
  <r>
    <x v="6"/>
    <x v="1"/>
    <s v="Ноутбук Lenovo IP3 15IIL05 15.6&quot; FHD, Intel Core i3-1005G1, 8Gb, 512Gb SSD, noDVD, Dos, blue (81WE00LQRK)"/>
    <n v="5"/>
    <m/>
    <m/>
    <x v="289"/>
  </r>
  <r>
    <x v="6"/>
    <x v="1"/>
    <s v="Ноутбук Lenovo IP3 15IIL05 15.6&quot; FHD, Intel Core i3-1005G1, 8Gb, 512Gb SSD, noDVD, Dos, blue (81WE00LQRK)"/>
    <n v="3"/>
    <m/>
    <m/>
    <x v="289"/>
  </r>
  <r>
    <x v="6"/>
    <x v="1"/>
    <s v="Ноутбук Lenovo IP3 15IIL05 15.6&quot; FHD, Intel Core i3-1005G1, 8Gb, 512Gb SSD, noDVD, Dos, blue (81WE00LQRK)"/>
    <n v="1"/>
    <m/>
    <m/>
    <x v="289"/>
  </r>
  <r>
    <x v="6"/>
    <x v="1"/>
    <s v="Ноутбук Lenovo IP3 15IIL05 15.6&quot; FHD, Intel Core i3-1005G1, 8Gb, 512Gb SSD, noDVD, Dos, blue (81WE00LQRK)"/>
    <n v="2"/>
    <m/>
    <m/>
    <x v="289"/>
  </r>
  <r>
    <x v="6"/>
    <x v="1"/>
    <s v="Ноутбук Lenovo IP3 15IIL05 15.6&quot; FHD, Intel Core i3-1005G1, 8Gb, 512Gb SSD, noDVD, Dos, blue (81WE00LQRK)"/>
    <n v="1"/>
    <m/>
    <m/>
    <x v="289"/>
  </r>
  <r>
    <x v="6"/>
    <x v="1"/>
    <s v="Ноутбук Lenovo IP3 15IIL05 15.6&quot; FHD, Intel Core i3-1005G1, 8Gb, 512Gb SSD, noDVD, Dos, blue (81WE00LQRK)"/>
    <n v="1"/>
    <m/>
    <m/>
    <x v="289"/>
  </r>
  <r>
    <x v="6"/>
    <x v="1"/>
    <s v="Ноутбук Lenovo IP3 15IIL05 15.6&quot; FHD, Intel Core i3-1005G1, 8Gb, 512Gb SSD, noDVD, Dos, blue (81WE00LQRK)"/>
    <n v="1"/>
    <m/>
    <m/>
    <x v="289"/>
  </r>
  <r>
    <x v="6"/>
    <x v="1"/>
    <s v="Ноутбук Lenovo IP3 15IIL05 15.6&quot; FHD, Intel Core i3-1005G1, 8Gb, 512Gb SSD, noDVD, Dos, blue (81WE00LQRK)"/>
    <n v="3"/>
    <m/>
    <m/>
    <x v="289"/>
  </r>
  <r>
    <x v="6"/>
    <x v="1"/>
    <s v="Ноутбук Lenovo IP3 15IIL05 15.6&quot; FHD, Intel Core i3-1005G1, 8Gb, 512Gb SSD, noDVD, Dos, blue (81WE00LQRK)"/>
    <n v="2"/>
    <m/>
    <m/>
    <x v="289"/>
  </r>
  <r>
    <x v="6"/>
    <x v="1"/>
    <s v="Ноутбук Lenovo IP3 15IIL05 15.6&quot; FHD, Intel Core i3-1005G1, 8Gb, 512Gb SSD, noDVD, Dos, blue (81WE00LQRK)"/>
    <n v="4"/>
    <m/>
    <m/>
    <x v="289"/>
  </r>
  <r>
    <x v="6"/>
    <x v="1"/>
    <s v="Ноутбук Lenovo IP3 15IIL05 15.6&quot; FHD, Intel Core i3-1005G1, 8Gb, 512Gb SSD, noDVD, Dos, blue (81WE00LQRK)"/>
    <n v="1"/>
    <m/>
    <m/>
    <x v="289"/>
  </r>
  <r>
    <x v="6"/>
    <x v="1"/>
    <s v="Ноутбук Lenovo IP3 15IIL05 15.6&quot; FHD, Intel Core i3-1005G1, 8Gb, 512Gb SSD, noDVD, Dos, blue (81WE00LQRK)"/>
    <n v="5"/>
    <m/>
    <m/>
    <x v="289"/>
  </r>
  <r>
    <x v="6"/>
    <x v="1"/>
    <s v="Ноутбук Lenovo IP3 15IIL05 15.6&quot; FHD, Intel Core i3-1005G1, 8Gb, 512Gb SSD, noDVD, Dos, blue (81WE00LQRK)"/>
    <n v="1"/>
    <m/>
    <m/>
    <x v="289"/>
  </r>
  <r>
    <x v="6"/>
    <x v="1"/>
    <s v="Ноутбук Lenovo IP3 15IIL05 15.6&quot; FHD, Intel Core i3-1005G1, 8Gb, 256Gb SSD, noDVD, Win10, blue (81WE00LRRU)"/>
    <n v="2"/>
    <m/>
    <m/>
    <x v="289"/>
  </r>
  <r>
    <x v="6"/>
    <x v="1"/>
    <s v="Ноутбук Lenovo IP3 15IIL05 15.6&quot; FHD, Intel Core i3-1005G1, 8Gb, 256Gb SSD, noDVD, Win10, blue (81WE00LRRU)"/>
    <n v="15"/>
    <m/>
    <m/>
    <x v="289"/>
  </r>
  <r>
    <x v="6"/>
    <x v="1"/>
    <s v="Ноутбук Lenovo S540-13IML 13.3&quot; QHD, Intel Core i5-10210U, 16Gb, 512Gb SSD, noDVD, Win10, blue (81XA002MRU)"/>
    <n v="1"/>
    <m/>
    <m/>
    <x v="38"/>
  </r>
  <r>
    <x v="6"/>
    <x v="1"/>
    <s v="Ноутбук Lenovo S540-13API 13.3&quot; QHD, AMD RYZEN 5 3550H, 8Gb, 256Gb SSD, noDVD, Win10, blue (81XC0013RU)"/>
    <n v="2"/>
    <m/>
    <m/>
    <x v="39"/>
  </r>
  <r>
    <x v="6"/>
    <x v="1"/>
    <s v="Ноутбук Lenovo S540-13API 13.3&quot; QHD, AMD RYZEN 5 3550H, 8Gb, 256Gb SSD, noDVD, Win10, blue (81XC0013RU)"/>
    <n v="1"/>
    <m/>
    <m/>
    <x v="39"/>
  </r>
  <r>
    <x v="6"/>
    <x v="1"/>
    <s v="Ноутбук Lenovo Gaming3 15IMH05 15.6&quot; FHD,Intel Core i5-10300H,16Gb,512Gb SSD,1650GTX 4Gb,Win10,blue(81Y4006VRU)"/>
    <n v="1"/>
    <m/>
    <m/>
    <x v="287"/>
  </r>
  <r>
    <x v="6"/>
    <x v="1"/>
    <s v="Ноутбук Lenovo Gaming3 15IMH05 15.6&quot; FHD,Intel Core i5-10300H,16Gb,512Gb SSD,1650GTX 4Gb,Win10,blue(81Y4006VRU)"/>
    <n v="1"/>
    <m/>
    <m/>
    <x v="287"/>
  </r>
  <r>
    <x v="6"/>
    <x v="1"/>
    <s v="Ноутбук Lenovo Gaming3 15IMH05 15.6&quot; FHD,Intel Core i5-10300H,16Gb,512Gb SSD,1650GTX 4Gb,Win10,blue(81Y4006VRU)"/>
    <n v="1"/>
    <m/>
    <m/>
    <x v="287"/>
  </r>
  <r>
    <x v="6"/>
    <x v="1"/>
    <s v="Ноутбук Lenovo Gaming3 15IMH05 15.6&quot; FHD,Intel Core i5-10300H,16Gb,512Gb SSD,1650GTX 4Gb,Win10,blue(81Y4006VRU)"/>
    <n v="1"/>
    <m/>
    <m/>
    <x v="287"/>
  </r>
  <r>
    <x v="6"/>
    <x v="1"/>
    <s v="Ноутбук Lenovo Gaming3 15IMH05 15.6&quot; FHD,Intel Core i5-10300H,16Gb,512Gb SSD,1650GTX 4Gb,Win10,blue(81Y4006VRU)"/>
    <n v="1"/>
    <m/>
    <m/>
    <x v="287"/>
  </r>
  <r>
    <x v="6"/>
    <x v="1"/>
    <s v="Ноутбук Lenovo Gaming3 15IMH05 15.6&quot; FHD,Intel Core i7-10750H,16Gb,512Gb SSD,1650GTX Ti 4Gb,Win10,blue(81Y4006XRU)"/>
    <n v="1"/>
    <m/>
    <m/>
    <x v="287"/>
  </r>
  <r>
    <x v="6"/>
    <x v="1"/>
    <s v="Ноутбук Lenovo Gaming3 15IMH05 15.6&quot; FHD,Intel Core i7-10750H,16Gb,512Gb SSD,1650GTX Ti 4Gb,Win10,blue(81Y4006XRU)"/>
    <n v="2"/>
    <m/>
    <m/>
    <x v="287"/>
  </r>
  <r>
    <x v="6"/>
    <x v="1"/>
    <s v="Ноутбук Lenovo Gaming3 15IMH05 15.6&quot; FHD,Intel Core i7-10750H,16Gb,512Gb SSD,1650GTX Ti 4Gb,Win10,blue(81Y4006XRU)"/>
    <n v="1"/>
    <m/>
    <m/>
    <x v="287"/>
  </r>
  <r>
    <x v="6"/>
    <x v="1"/>
    <s v="Ноутбук Lenovo Gaming3 15IMH05 15.6&quot; FHD,Intel Core i7-10750H,16Gb,512Gb SSD,1650GTX Ti 4Gb,Win10,blue(81Y4006XRU)"/>
    <n v="1"/>
    <m/>
    <m/>
    <x v="287"/>
  </r>
  <r>
    <x v="6"/>
    <x v="1"/>
    <s v="Ноутбук Lenovo Gaming3 15IMH05 15.6&quot; FHD,Intel Core i5-10300H,8Gb,512Gb SSD,1650GTX Ti 4Gb,Dos,blue(81Y40099RK)"/>
    <n v="83"/>
    <m/>
    <m/>
    <x v="287"/>
  </r>
  <r>
    <x v="6"/>
    <x v="1"/>
    <s v="Ноутбук Lenovo Gaming3 15IMH05 15.6&quot; FHD,Intel Core i5-10300H,8Gb,512Gb SSD,1650GTX Ti 4Gb,Dos,blue(81Y40099RK)"/>
    <n v="1"/>
    <m/>
    <m/>
    <x v="287"/>
  </r>
  <r>
    <x v="6"/>
    <x v="1"/>
    <s v="Ноутбук Lenovo Gaming3 15IMH05 15.6&quot; FHD,Intel Core i7-10750H,16Gb,512Gb SSD,1650GTX Ti 4Gb,Dos,blue(81Y4009CRK)"/>
    <n v="1"/>
    <m/>
    <m/>
    <x v="287"/>
  </r>
  <r>
    <x v="6"/>
    <x v="1"/>
    <s v="Ноутбук Lenovo Gaming3 15IMH05 15.6&quot; FHD,Intel Core i7-10750H,16Gb,512Gb SSD,1650GTX Ti 4Gb,Dos,blue(81Y4009CRK)"/>
    <n v="1"/>
    <m/>
    <m/>
    <x v="287"/>
  </r>
  <r>
    <x v="6"/>
    <x v="1"/>
    <s v="Ноутбук Lenovo V15-IKB 15.6&quot; FHD, Intel Core i3-8130U, 8Gb, 1Tb, noDVD, Win10 Pro, grey (81YD000TRU)"/>
    <n v="1"/>
    <m/>
    <m/>
    <x v="221"/>
  </r>
  <r>
    <x v="6"/>
    <x v="1"/>
    <s v="Ноутбук Lenovo V15-IKB 15.6&quot; FHD, Intel Core i3-8130U, 8Gb, 1Tb, noDVD, Win10 Pro, grey (81YD000TRU)"/>
    <n v="2"/>
    <m/>
    <m/>
    <x v="221"/>
  </r>
  <r>
    <x v="6"/>
    <x v="1"/>
    <s v="Ноутбук Lenovo IP5 14IIL05 14.0&quot; FHD, Intel Core i5-1035G1, 8Gb, 512Gb SSD, noDVD, Win10, light teal (81YH0067RU)"/>
    <n v="1"/>
    <m/>
    <m/>
    <x v="41"/>
  </r>
  <r>
    <x v="6"/>
    <x v="1"/>
    <s v="Ноутбук Lenovo IP5 15IIL05 15.6&quot; FHD, Intel Core i5-1035G1, 8Gb, 256Gb SSD, noDVD, Dos, grey (81YK001CRK)"/>
    <n v="1"/>
    <m/>
    <m/>
    <x v="42"/>
  </r>
  <r>
    <x v="6"/>
    <x v="1"/>
    <s v="Ноутбук Lenovo IP5 15IIL05 15.6&quot; FHD, Intel Core i5-1035G1, 8Gb, 256Gb SSD, noDVD, Dos, grey (81YK001CRK)"/>
    <n v="30"/>
    <m/>
    <m/>
    <x v="42"/>
  </r>
  <r>
    <x v="6"/>
    <x v="1"/>
    <s v="Ноутбук Lenovo IP5 15IIL05 15.6&quot; FHD, Intel Core i5-1035G1, 8Gb, 256Gb SSD, noDVD, Dos, grey (81YK001CRK)"/>
    <n v="1"/>
    <m/>
    <m/>
    <x v="42"/>
  </r>
  <r>
    <x v="6"/>
    <x v="1"/>
    <s v="Ноутбук Lenovo IP5 15ARE05 15.6&quot; FHD, AMD RYZEN 5 4500U, 8Gb, 256Gb SSD, noDVD, Win10, grey (81YQ0017RU)"/>
    <n v="3"/>
    <m/>
    <m/>
    <x v="44"/>
  </r>
  <r>
    <x v="6"/>
    <x v="1"/>
    <s v="Ноутбук Lenovo IP5 15ARE05 15.6&quot; FHD, AMD RYZEN 5 4500U, 8Gb, 256Gb SSD, noDVD, Win10, grey (81YQ0017RU)"/>
    <n v="1"/>
    <m/>
    <m/>
    <x v="44"/>
  </r>
  <r>
    <x v="6"/>
    <x v="1"/>
    <s v="Ноутбук Lenovo IP5 15ARE05 15.6&quot; FHD, AMD RYZEN 5 4500U, 8Gb, 256Gb SSD, noDVD, Win10, grey (81YQ0017RU)"/>
    <n v="2"/>
    <m/>
    <m/>
    <x v="44"/>
  </r>
  <r>
    <x v="6"/>
    <x v="1"/>
    <s v="Ноутбук Lenovo IP5 15ARE05 15.6&quot; FHD, AMD RYZEN 5 4500U, 8Gb, 256Gb SSD, noDVD, NoOS, blue (81YQ0018RK)"/>
    <n v="4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10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2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3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2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4"/>
    <m/>
    <m/>
    <x v="44"/>
  </r>
  <r>
    <x v="6"/>
    <x v="1"/>
    <s v="Ноутбук Lenovo IP5 15ARE05 15.6&quot; FHD, AMD RYZEN 3 4300U, 8Gb, 256Gb SSD, noDVD, Win10, grey (81YQ0019RU)"/>
    <n v="1"/>
    <m/>
    <m/>
    <x v="44"/>
  </r>
  <r>
    <x v="6"/>
    <x v="1"/>
    <s v="Ноутбук Lenovo IP5 15ARE05 15.6&quot; FHD, AMD RYZEN 3 4300U, 8Gb, 256Gb SSD, noDVD, NoOS, blue (81YQ001ARK)"/>
    <n v="3"/>
    <m/>
    <m/>
    <x v="44"/>
  </r>
  <r>
    <x v="6"/>
    <x v="1"/>
    <s v="Ноутбук Lenovo IP5 15ARE05 15.6&quot; FHD, AMD RYZEN 3 4300U, 8Gb, 256Gb SSD, noDVD, NoOS, blue (81YQ001ARK)"/>
    <n v="1"/>
    <m/>
    <m/>
    <x v="44"/>
  </r>
  <r>
    <x v="6"/>
    <x v="1"/>
    <s v="Ноутбук Lenovo IP5 15ARE05 15.6&quot; FHD, AMD RYZEN 3 4300U, 8Gb, 256Gb SSD, noDVD, NoOS, blue (81YQ001ARK)"/>
    <n v="1"/>
    <m/>
    <m/>
    <x v="44"/>
  </r>
  <r>
    <x v="6"/>
    <x v="1"/>
    <s v="Ноутбук Lenovo IP5 15ARE05 15.6&quot; FHD, AMD RYZEN 3 4300U, 8Gb, 256Gb SSD, noDVD, NoOS, blue (81YQ001ARK)"/>
    <n v="3"/>
    <m/>
    <m/>
    <x v="44"/>
  </r>
  <r>
    <x v="6"/>
    <x v="1"/>
    <s v="Ноутбук Lenovo IP5 15ARE05 15.6&quot; FHD, AMD RYZEN 3 4300U, 8Gb, 256Gb SSD, noDVD, NoOS, blue (81YQ001ARK)"/>
    <n v="2"/>
    <m/>
    <m/>
    <x v="44"/>
  </r>
  <r>
    <x v="6"/>
    <x v="1"/>
    <s v="Ноутбук Lenovo IP5 15ARE05 15.6&quot; FHD, AMD RYZEN 3 4300U, 8Gb, 256Gb SSD, noDVD, NoOS, blue (81YQ001ARK)"/>
    <n v="4"/>
    <m/>
    <m/>
    <x v="44"/>
  </r>
  <r>
    <x v="6"/>
    <x v="1"/>
    <s v="Ноутбук Lenovo IP5 15ARE05 15.6&quot; FHD, AMD RYZEN 3 4300U, 8Gb, 256Gb SSD, noDVD, NoOS, blue (81YQ001ARK)"/>
    <n v="6"/>
    <m/>
    <m/>
    <x v="44"/>
  </r>
  <r>
    <x v="6"/>
    <x v="1"/>
    <s v="Ноутбук Lenovo IP5 15ARE05 15.6&quot; FHD, AMD RYZEN 3 4300U, 8Gb, 256Gb SSD, noDVD, NoOS, blue (81YQ001ARK)"/>
    <n v="10"/>
    <m/>
    <m/>
    <x v="44"/>
  </r>
  <r>
    <x v="6"/>
    <x v="1"/>
    <s v="Ноутбук Lenovo V15-IIL 15.6&quot; FHD, Intel Core i5-1035G1, 8Gb, 256Gb SSD, noDVD, Win10, grey (82C50075RU)"/>
    <n v="2"/>
    <m/>
    <m/>
    <x v="256"/>
  </r>
  <r>
    <x v="6"/>
    <x v="1"/>
    <s v="Ноутбук Lenovo V15-IIL 15.6&quot; FHD, Intel Core i5-1035G1, 8Gb, 256Gb SSD, noDVD, Win10 Pro, grey (82C500A3RU)"/>
    <n v="14"/>
    <m/>
    <m/>
    <x v="256"/>
  </r>
  <r>
    <x v="6"/>
    <x v="1"/>
    <s v="Ноутбук Lenovo V15-IIL 15.6&quot; FHD, Intel Core i5-1035G1, 8Gb, 256Gb SSD, noDVD, Win10 Pro, grey (82C500A3RU)"/>
    <n v="14"/>
    <m/>
    <m/>
    <x v="256"/>
  </r>
  <r>
    <x v="6"/>
    <x v="1"/>
    <s v="Ноутбук Lenovo V15-IIL 15.6&quot; FHD, Intel Core i5-1035G1, 8Gb, 256Gb SSD, noDVD, Win10 Pro, grey (82C500A3RU)"/>
    <n v="13"/>
    <m/>
    <m/>
    <x v="256"/>
  </r>
  <r>
    <x v="6"/>
    <x v="1"/>
    <s v="Ноутбук Lenovo V15-IIL 15.6&quot; FHD, Intel Core i5-1035G1, 8Gb, 128Gb SSD, noDVD, Win10 Pro, grey (82C500B3RU)"/>
    <n v="6"/>
    <m/>
    <m/>
    <x v="256"/>
  </r>
  <r>
    <x v="6"/>
    <x v="1"/>
    <s v="Ноутбук Lenovo V15-IIL 15.6&quot; FHD, Intel Core i5-1035G1, 8Gb, 128Gb SSD, noDVD, Win10 Pro, grey (82C500B3RU)"/>
    <n v="6"/>
    <m/>
    <m/>
    <x v="256"/>
  </r>
  <r>
    <x v="6"/>
    <x v="1"/>
    <s v="Ноутбук Lenovo V15-IIL 15.6&quot; FHD, Intel Core i5-1035G1, 8Gb, 256Gb SSD, noDVD, Dos, grey (82C500FURU)"/>
    <n v="5"/>
    <m/>
    <m/>
    <x v="256"/>
  </r>
  <r>
    <x v="6"/>
    <x v="1"/>
    <s v="Ноутбук Lenovo V15-ADA 15.6&quot; FHD, AMD RYZEN5 3500U, 8Gb, 256Gb SSD, NoOS, grey (82C7000YRU)"/>
    <n v="3"/>
    <m/>
    <m/>
    <x v="255"/>
  </r>
  <r>
    <x v="6"/>
    <x v="1"/>
    <s v="Ноутбук Lenovo V15-ADA 15.6&quot; FHD, AMD RYZEN5 3500U, 8Gb, 256Gb SSD, NoOS, grey (82C7000YRU)"/>
    <n v="6"/>
    <m/>
    <m/>
    <x v="255"/>
  </r>
  <r>
    <x v="6"/>
    <x v="1"/>
    <s v="Ноутбук Lenovo V15-ADA 15.6&quot; FHD, AMD RYZEN5 3500U, 8Gb, 256Gb SSD, NoOS, grey (82C7000YRU)"/>
    <n v="10"/>
    <m/>
    <m/>
    <x v="255"/>
  </r>
  <r>
    <x v="6"/>
    <x v="1"/>
    <s v="Ноутбук Lenovo V15-ADA 15.6&quot; FHD, AMD RYZEN5 3500U, 8Gb, 256Gb SSD, NoOS, grey (82C7000YRU)"/>
    <n v="1"/>
    <m/>
    <m/>
    <x v="255"/>
  </r>
  <r>
    <x v="6"/>
    <x v="1"/>
    <s v="Ноутбук Lenovo V15-ADA 15.6&quot; FHD, AMD RYZEN5 3500U, 8Gb, 256Gb SSD, NoOS, grey (82C7000YRU)"/>
    <n v="3"/>
    <m/>
    <m/>
    <x v="255"/>
  </r>
  <r>
    <x v="6"/>
    <x v="1"/>
    <s v="Ноутбук Lenovo V15-ADA 15.6&quot; FHD, AMD RYZEN5 3500U, 8Gb, 256Gb SSD, NoOS, grey (82C7000YRU)"/>
    <n v="6"/>
    <m/>
    <m/>
    <x v="255"/>
  </r>
  <r>
    <x v="6"/>
    <x v="1"/>
    <s v="Ноутбук Lenovo V15-ADA 15.6&quot; FHD, AMD RYZEN5 3500U, 8Gb, 256Gb SSD, NoOS, grey (82C7000YRU)"/>
    <n v="10"/>
    <m/>
    <m/>
    <x v="255"/>
  </r>
  <r>
    <x v="6"/>
    <x v="1"/>
    <s v="Ноутбук Lenovo V15-ADA 15.6&quot; FHD, AMD RYZEN5 3500U, 8Gb, 256Gb SSD, NoOS, grey (82C7000YRU)"/>
    <n v="3"/>
    <m/>
    <m/>
    <x v="255"/>
  </r>
  <r>
    <x v="6"/>
    <x v="1"/>
    <s v="Ноутбук Lenovo V15-ADA 15.6&quot; FHD, AMD RYZEN5 3500U, 8Gb, 256Gb SSD, NoOS, grey (82C7000YRU)"/>
    <n v="1"/>
    <m/>
    <m/>
    <x v="255"/>
  </r>
  <r>
    <x v="6"/>
    <x v="1"/>
    <s v="Ноутбук Lenovo V15-ADA 15.6&quot; FHD, AMD RYZEN3 3250U, 4Gb, 128Gb SSD, NoOS, grey (82C70015RU)"/>
    <n v="1"/>
    <m/>
    <m/>
    <x v="255"/>
  </r>
  <r>
    <x v="6"/>
    <x v="1"/>
    <s v="Ноутбук Lenovo V15-ADA 15.6&quot; FHD, AMD RYZEN3 3250U, 4Gb, 128Gb SSD, NoOS, grey (82C70015RU)"/>
    <n v="1"/>
    <m/>
    <m/>
    <x v="255"/>
  </r>
  <r>
    <x v="6"/>
    <x v="1"/>
    <s v="Ноутбук Lenovo V15-ADA 15.6&quot; FHD, AMD RYZEN3 3250U, 4Gb, 128Gb SSD, NoOS, grey (82C70015RU)"/>
    <n v="5"/>
    <m/>
    <m/>
    <x v="255"/>
  </r>
  <r>
    <x v="6"/>
    <x v="1"/>
    <s v="Ноутбук Lenovo V15-ADA 15.6&quot; FHD, AMD RYZEN3 3250U, 4Gb, 128Gb SSD, NoOS, grey (82C70015RU)"/>
    <n v="2"/>
    <m/>
    <m/>
    <x v="255"/>
  </r>
  <r>
    <x v="6"/>
    <x v="1"/>
    <s v="Ноутбук Lenovo V15-ADA 15.6&quot; FHD, AMD RYZEN3 3250U, 4Gb, 128Gb SSD, NoOS, grey (82C70015RU)"/>
    <n v="7"/>
    <m/>
    <m/>
    <x v="255"/>
  </r>
  <r>
    <x v="6"/>
    <x v="1"/>
    <s v="Ноутбук Lenovo V15-ADA 15.6&quot; FHD, AMD RYZEN3 3250U, 4Gb, 128Gb SSD, NoOS, grey (82C70015RU)"/>
    <n v="13"/>
    <m/>
    <m/>
    <x v="255"/>
  </r>
  <r>
    <x v="6"/>
    <x v="1"/>
    <s v="Ноутбук Lenovo V15-ADA 15.6&quot; FHD, AMD RYZEN3 3250U, 4Gb, 128Gb SSD, NoOS, grey (82C70015RU)"/>
    <n v="12"/>
    <m/>
    <m/>
    <x v="255"/>
  </r>
  <r>
    <x v="6"/>
    <x v="1"/>
    <s v="Ноутбук Lenovo V15-ADA 15.6&quot; FHD, AMD RYZEN3 3250U, 4Gb, 128Gb SSD, NoOS, grey (82C70015RU)"/>
    <n v="10"/>
    <m/>
    <m/>
    <x v="255"/>
  </r>
  <r>
    <x v="6"/>
    <x v="1"/>
    <s v="Ноутбук Lenovo V15-ADA 15.6&quot; FHD, AMD RYZEN3 3250U, 4Gb, 128Gb SSD, NoOS, grey (82C70015RU)"/>
    <n v="20"/>
    <m/>
    <m/>
    <x v="255"/>
  </r>
  <r>
    <x v="6"/>
    <x v="1"/>
    <s v="Ноутбук Lenovo V15-ADA 15.6&quot; FHD, AMD RYZEN3 3250U, 4Gb, 128Gb SSD, NoOS, grey (82C70015RU)"/>
    <n v="1"/>
    <m/>
    <m/>
    <x v="255"/>
  </r>
  <r>
    <x v="6"/>
    <x v="5"/>
    <s v="Ноутбук HP14 14s-dq1007ur 14&quot; FHD, Intel Core i5-1035G1, 8Gb, 512Gb SSD, no ODD, Win10, золотистый"/>
    <n v="1"/>
    <m/>
    <m/>
    <x v="121"/>
  </r>
  <r>
    <x v="6"/>
    <x v="5"/>
    <s v="Ноутбук HP14 14s-dq1007ur 14&quot; FHD, Intel Core i5-1035G1, 8Gb, 512Gb SSD, no ODD, Win10, золотистый"/>
    <n v="1"/>
    <m/>
    <m/>
    <x v="121"/>
  </r>
  <r>
    <x v="6"/>
    <x v="5"/>
    <s v="Ноутбук HP14 14s-dq1006ur 14&quot; FHD, Intel Core i5-1035G1, 8Gb, 512Gb SSD, no ODD, Win10, белый"/>
    <n v="1"/>
    <m/>
    <m/>
    <x v="121"/>
  </r>
  <r>
    <x v="6"/>
    <x v="5"/>
    <s v="Ноутбук HP14 14s-dq1006ur 14&quot; FHD, Intel Core i5-1035G1, 8Gb, 512Gb SSD, no ODD, Win10, белый"/>
    <n v="1"/>
    <m/>
    <m/>
    <x v="121"/>
  </r>
  <r>
    <x v="6"/>
    <x v="5"/>
    <s v="Ноутбук HP14 14s-dq1005ur 14&quot; FHD, Intel Core i5-1035G1, 8Gb, 512Gb SSD, no ODD, Win10, серебристый"/>
    <n v="3"/>
    <m/>
    <m/>
    <x v="121"/>
  </r>
  <r>
    <x v="6"/>
    <x v="5"/>
    <s v="Ноутбук HP15 15s-fq1001ur 15.6&quot; FHD, Intel Core i3-1005G1 , 4Gb, 256Gb SSD, no ODD, FreeDOS, серебристый"/>
    <n v="2"/>
    <m/>
    <m/>
    <x v="136"/>
  </r>
  <r>
    <x v="6"/>
    <x v="5"/>
    <s v="Ноутбук HP15 15s-fq1000ur 15.6&quot; FHD, Intel Core i3-1005G1 , 8Gb, 256Gb SSD, no ODD, Win10, серебристый"/>
    <n v="1"/>
    <m/>
    <m/>
    <x v="136"/>
  </r>
  <r>
    <x v="6"/>
    <x v="5"/>
    <s v="Ноутбук HP Pavilion 13 13-an1006ur 13.3&quot; FHD, Intel Core i3-1005G1, 4Gb, 256Gb SSD, no ODD, Win10, серебристый"/>
    <n v="3"/>
    <m/>
    <m/>
    <x v="148"/>
  </r>
  <r>
    <x v="6"/>
    <x v="5"/>
    <s v="Ноутбук HP14 14s-dq1009ur 14&quot; FHD, Intel Core i5-1035G1, 8Gb, 256Gb SSD, no ODD, Win10, серебристый"/>
    <n v="1"/>
    <m/>
    <m/>
    <x v="121"/>
  </r>
  <r>
    <x v="6"/>
    <x v="5"/>
    <s v="Ноутбук HP14 14s-dq1009ur 14&quot; FHD, Intel Core i5-1035G1, 8Gb, 256Gb SSD, no ODD, Win10, серебристый"/>
    <n v="1"/>
    <m/>
    <m/>
    <x v="121"/>
  </r>
  <r>
    <x v="6"/>
    <x v="5"/>
    <s v="Ноутбук HP Pavilion 15 15-cs3006ur 15.6&quot; FHD, Intel Core i3-1005G1, 8Gb, 256Gb SSD, no ODD, Win10, синий"/>
    <n v="2"/>
    <m/>
    <m/>
    <x v="122"/>
  </r>
  <r>
    <x v="6"/>
    <x v="5"/>
    <s v="Ноутбук HP Pavilion 15 15-cs3006ur 15.6&quot; FHD, Intel Core i3-1005G1, 8Gb, 256Gb SSD, no ODD, Win10, синий"/>
    <n v="4"/>
    <m/>
    <m/>
    <x v="122"/>
  </r>
  <r>
    <x v="6"/>
    <x v="5"/>
    <s v="Ноутбук HP Pavilion 15 15-cs3011ur 15.6&quot; FHD, Intel Core i5-1035G1, 8Gb, 256Gb SSD, no ODD, Win10, синий"/>
    <n v="1"/>
    <m/>
    <m/>
    <x v="122"/>
  </r>
  <r>
    <x v="6"/>
    <x v="5"/>
    <s v="Ноутбук HP Pavilion 15 15-cs3010ur 15.6&quot; FHD, Intel Core i5-1035G1, 8Gb, 256Gb SSD, no ODD, Win10, серебристый"/>
    <n v="2"/>
    <m/>
    <m/>
    <x v="122"/>
  </r>
  <r>
    <x v="6"/>
    <x v="5"/>
    <s v="Ноутбук HP Pavilion 15 15-cs3010ur 15.6&quot; FHD, Intel Core i5-1035G1, 8Gb, 256Gb SSD, no ODD, Win10, серебристый"/>
    <n v="1"/>
    <m/>
    <m/>
    <x v="122"/>
  </r>
  <r>
    <x v="6"/>
    <x v="5"/>
    <s v="Ноутбук HP Pavilion 15 15-cs3010ur 15.6&quot; FHD, Intel Core i5-1035G1, 8Gb, 256Gb SSD, no ODD, Win10, серебристый"/>
    <n v="1"/>
    <m/>
    <m/>
    <x v="122"/>
  </r>
  <r>
    <x v="6"/>
    <x v="5"/>
    <s v="Ноутбук HP Stream 11-aj0001ur 11.6&quot; HD, Intel Celeron N4000, 4Gb, 64Gb eMMC, no ODD, Win10, синий"/>
    <n v="1"/>
    <m/>
    <m/>
    <x v="300"/>
  </r>
  <r>
    <x v="6"/>
    <x v="5"/>
    <s v="Ноутбук HP Pavilion 14 14-ce3015ur 14&quot; FHD, Intel Core i7-1065G7, 16Gb, 512Gb SSD, no ODD, Nvidia MX250 4Gb, Win10, сере"/>
    <n v="5"/>
    <m/>
    <m/>
    <x v="120"/>
  </r>
  <r>
    <x v="6"/>
    <x v="5"/>
    <s v="Ноутбук HP Pavilion 14 14-ce3014ur 14&quot; FHD, Intel Core i5-1035G1, 8Gb, 512Gb SSD, no ODD, Win10, серебристый"/>
    <n v="2"/>
    <m/>
    <m/>
    <x v="120"/>
  </r>
  <r>
    <x v="6"/>
    <x v="5"/>
    <s v="Ноутбук HP Pavilion 14 14-ce3014ur 14&quot; FHD, Intel Core i5-1035G1, 8Gb, 512Gb SSD, no ODD, Win10, серебристый"/>
    <n v="3"/>
    <m/>
    <m/>
    <x v="120"/>
  </r>
  <r>
    <x v="6"/>
    <x v="5"/>
    <s v="Ноутбук HP Pavilion 14 14-ce3013ur 14&quot; FHD, Intel Core i5-1035G1, 8Gb, 256Gb SSD, no ODD, Win10, розовый"/>
    <n v="3"/>
    <m/>
    <m/>
    <x v="120"/>
  </r>
  <r>
    <x v="6"/>
    <x v="5"/>
    <s v="Ноутбук HP Pavilion 14 14-ce3013ur 14&quot; FHD, Intel Core i5-1035G1, 8Gb, 256Gb SSD, no ODD, Win10, розовый"/>
    <n v="1"/>
    <m/>
    <m/>
    <x v="120"/>
  </r>
  <r>
    <x v="6"/>
    <x v="5"/>
    <s v="Ноутбук HP Pavilion 14 14-ce3013ur 14&quot; FHD, Intel Core i5-1035G1, 8Gb, 256Gb SSD, no ODD, Win10, розовый"/>
    <n v="6"/>
    <m/>
    <m/>
    <x v="120"/>
  </r>
  <r>
    <x v="6"/>
    <x v="5"/>
    <s v="Ноутбук HP Pavilion 14 14-ce3012ur 14&quot; FHD, Intel Core i5-1035G1, 8Gb, 256Gb SSD, no ODD, Win10, белый"/>
    <n v="2"/>
    <m/>
    <m/>
    <x v="120"/>
  </r>
  <r>
    <x v="6"/>
    <x v="5"/>
    <s v="Ноутбук HP Pavilion 14 14-ce3012ur 14&quot; FHD, Intel Core i5-1035G1, 8Gb, 256Gb SSD, no ODD, Win10, белый"/>
    <n v="1"/>
    <m/>
    <m/>
    <x v="120"/>
  </r>
  <r>
    <x v="6"/>
    <x v="5"/>
    <s v="Ноутбук HP Pavilion 14 14-ce3010ur 14&quot; FHD, Intel Core i5-1035G1, 8Gb, 256Gb SSD + 16Gb (Optane), no ODD, Win10, серебри"/>
    <n v="1"/>
    <m/>
    <m/>
    <x v="120"/>
  </r>
  <r>
    <x v="6"/>
    <x v="5"/>
    <s v="Ноутбук HP Pavilion 14 14-ce3006ur 14&quot; FHD, Intel Core i3-1005G1, 4Gb, 128Gb SSD, no ODD, Win10, серебристый"/>
    <n v="7"/>
    <m/>
    <m/>
    <x v="120"/>
  </r>
  <r>
    <x v="6"/>
    <x v="5"/>
    <s v="Ноутбук HP Pavilion 14 14-ce3000ur 14&quot; HD, Intel Core i5-1035G1, 8Gb, 256Gb SSD + 16Gb (Optane), no ODD, Win10, серебрис"/>
    <n v="1"/>
    <m/>
    <m/>
    <x v="120"/>
  </r>
  <r>
    <x v="6"/>
    <x v="5"/>
    <s v="Ноутбук HP Pavilion 14 14-ce3000ur 14&quot; HD, Intel Core i5-1035G1, 8Gb, 256Gb SSD + 16Gb (Optane), no ODD, Win10, серебрис"/>
    <n v="2"/>
    <m/>
    <m/>
    <x v="120"/>
  </r>
  <r>
    <x v="6"/>
    <x v="5"/>
    <s v="Ноутбук HP Pavilion 13 13-an1013ur 13.3&quot; FHD, Intel Core i7-1065G7, 8Gb, 512Gb SSD, no ODD, Win10, серебристый"/>
    <n v="1"/>
    <m/>
    <m/>
    <x v="148"/>
  </r>
  <r>
    <x v="6"/>
    <x v="5"/>
    <s v="Ноутбук HP Pavilion 13 13-an1011ur 13.3&quot; FHD, Intel Core i3-1005G1, 4Gb, 256Gb SSD, no ODD, Win10, серебристый"/>
    <n v="1"/>
    <m/>
    <m/>
    <x v="148"/>
  </r>
  <r>
    <x v="6"/>
    <x v="5"/>
    <s v="Ноутбук HP Pavilion 13 13-an1009ur 13.3&quot; HD, Intel Core i3-1005G1, 4Gb, 128Gb SSD, no ODD, Win10, серебристый"/>
    <n v="1"/>
    <m/>
    <m/>
    <x v="148"/>
  </r>
  <r>
    <x v="6"/>
    <x v="5"/>
    <s v="Ноутбук HP Pavilion 13 13-an1009ur 13.3&quot; HD, Intel Core i3-1005G1, 4Gb, 128Gb SSD, no ODD, Win10, серебристый"/>
    <n v="1"/>
    <m/>
    <m/>
    <x v="148"/>
  </r>
  <r>
    <x v="6"/>
    <x v="5"/>
    <s v="Ноутбук HP Pavilion 13 13-an1009ur 13.3&quot; HD, Intel Core i3-1005G1, 4Gb, 128Gb SSD, no ODD, Win10, серебристый"/>
    <n v="3"/>
    <m/>
    <m/>
    <x v="148"/>
  </r>
  <r>
    <x v="6"/>
    <x v="5"/>
    <s v="Ноутбук HP Pavilion 13 13-an1009ur 13.3&quot; HD, Intel Core i3-1005G1, 4Gb, 128Gb SSD, no ODD, Win10, серебристый"/>
    <n v="6"/>
    <m/>
    <m/>
    <x v="148"/>
  </r>
  <r>
    <x v="6"/>
    <x v="5"/>
    <s v="Ноутбук HP15 15s-fq1010ur 15.6&quot; FHD, Intel Core i3-1005G1 , 4Gb, 256Gb SSD, no ODD, Win10, белый"/>
    <n v="1"/>
    <m/>
    <m/>
    <x v="136"/>
  </r>
  <r>
    <x v="6"/>
    <x v="5"/>
    <s v="Ноутбук HP15 15s-fq1010ur 15.6&quot; FHD, Intel Core i3-1005G1 , 4Gb, 256Gb SSD, no ODD, Win10, белый"/>
    <n v="1"/>
    <m/>
    <m/>
    <x v="136"/>
  </r>
  <r>
    <x v="6"/>
    <x v="5"/>
    <s v="Ноутбук HP15 15s-eq0004ur 15.6&quot; FHD, AMD R5-3500U, 8Gb, 256Gb SSD, no ODD, Win10, белый"/>
    <n v="1"/>
    <m/>
    <m/>
    <x v="149"/>
  </r>
  <r>
    <x v="6"/>
    <x v="5"/>
    <s v="Ноутбук HP15 15s-fq1011ur 15.6&quot; FHD, Intel Core i5-1035G1 , 8Gb, 256Gb SSD, no ODD, Win10, серебристый"/>
    <n v="1"/>
    <m/>
    <m/>
    <x v="136"/>
  </r>
  <r>
    <x v="6"/>
    <x v="5"/>
    <s v="Ноутбук HP Pavilion 15 15-cs3058ur 15.6&quot; FHD, Intel Core i5-1035G1, 8Gb, 256Gb SSD, no ODD, Win10, белый"/>
    <n v="1"/>
    <m/>
    <m/>
    <x v="122"/>
  </r>
  <r>
    <x v="6"/>
    <x v="5"/>
    <s v="Ноутбук HP Pavilion 15 15-cs3060ur 15.6&quot; FHD, Intel Core i5-1035G1, 16Gb, 512Gb SSD + 32Gb 3D XPOINT, no ODD, Nvidia GTX"/>
    <n v="2"/>
    <m/>
    <m/>
    <x v="122"/>
  </r>
  <r>
    <x v="6"/>
    <x v="5"/>
    <s v="Ноутбук HP Pavilion 15 15-cs3060ur 15.6&quot; FHD, Intel Core i5-1035G1, 16Gb, 512Gb SSD + 32Gb 3D XPOINT, no ODD, Nvidia GTX"/>
    <n v="2"/>
    <m/>
    <m/>
    <x v="122"/>
  </r>
  <r>
    <x v="6"/>
    <x v="5"/>
    <s v="Ноутбук HP Pavilion 15 15-cs3061ur 15.6&quot; FHD, Intel Core i7-1065G7, 16Gb, 512Gb SSD + 32Gb 3D XPOINT, no ODD, Nvidia GTX"/>
    <n v="5"/>
    <m/>
    <m/>
    <x v="122"/>
  </r>
  <r>
    <x v="6"/>
    <x v="2"/>
    <s v="Ноутбук MSI Bravo 15 A4DDR-029RU 15,6&quot; FHD, AMD R7-4800H, 16Gb, 512Gb SSD, no ODD, AMD RX5500M 4Gb, Win10, черный"/>
    <n v="1"/>
    <m/>
    <m/>
    <x v="196"/>
  </r>
  <r>
    <x v="6"/>
    <x v="2"/>
    <s v="Ноутбук MSI Bravo 15 A4DDR-029RU 15,6&quot; FHD, AMD R7-4800H, 16Gb, 512Gb SSD, no ODD, AMD RX5500M 4Gb, Win10, черный"/>
    <n v="10"/>
    <m/>
    <m/>
    <x v="196"/>
  </r>
  <r>
    <x v="6"/>
    <x v="2"/>
    <s v="Ноутбук MSI Bravo 15 A4DDR-029RU 15,6&quot; FHD, AMD R7-4800H, 16Gb, 512Gb SSD, no ODD, AMD RX5500M 4Gb, Win10, черный"/>
    <n v="3"/>
    <m/>
    <m/>
    <x v="196"/>
  </r>
  <r>
    <x v="6"/>
    <x v="2"/>
    <s v="Ноутбук MSI Bravo 15 A4DDR-030XRU 15,6&quot; FHD, AMD R7-4800H, 8Gb, 512Gb SSD, no ODD, AMD RX5500M 4Gb, DOS, черный"/>
    <n v="1"/>
    <m/>
    <m/>
    <x v="196"/>
  </r>
  <r>
    <x v="6"/>
    <x v="2"/>
    <s v="Ноутбук MSI Bravo 15 A4DDR-030XRU 15,6&quot; FHD, AMD R7-4800H, 8Gb, 512Gb SSD, no ODD, AMD RX5500M 4Gb, DOS, черный"/>
    <n v="2"/>
    <m/>
    <m/>
    <x v="196"/>
  </r>
  <r>
    <x v="6"/>
    <x v="2"/>
    <s v="Ноутбук MSI Bravo 15 A4DDR-030XRU 15,6&quot; FHD, AMD R7-4800H, 8Gb, 512Gb SSD, no ODD, AMD RX5500M 4Gb, DOS, черный"/>
    <n v="1"/>
    <m/>
    <m/>
    <x v="196"/>
  </r>
  <r>
    <x v="6"/>
    <x v="2"/>
    <s v="Ноутбук MSI Bravo 15 A4DDR-030XRU 15,6&quot; FHD, AMD R7-4800H, 8Gb, 512Gb SSD, no ODD, AMD RX5500M 4Gb, DOS, черный"/>
    <n v="3"/>
    <m/>
    <m/>
    <x v="196"/>
  </r>
  <r>
    <x v="6"/>
    <x v="2"/>
    <s v="Ноутбук MSI Bravo 15 A4DDR-030XRU 15,6&quot; FHD, AMD R7-4800H, 8Gb, 512Gb SSD, no ODD, AMD RX5500M 4Gb, DOS, черный"/>
    <n v="3"/>
    <m/>
    <m/>
    <x v="196"/>
  </r>
  <r>
    <x v="6"/>
    <x v="2"/>
    <s v="Ноутбук MSI Creator 15 A10SE-032RU 15.6&quot; UHD, Intel Core i7-10875H, 16Gb, 1Tb SSD, no ODD, NVidia RTX2060 6Gb, Win10, се"/>
    <n v="1"/>
    <m/>
    <m/>
    <x v="195"/>
  </r>
  <r>
    <x v="6"/>
    <x v="2"/>
    <s v="Ноутбук MSI Creator 15 A10SE-032RU 15.6&quot; UHD, Intel Core i7-10875H, 16Gb, 1Tb SSD, no ODD, NVidia RTX2060 6Gb, Win10, се"/>
    <n v="1"/>
    <m/>
    <m/>
    <x v="195"/>
  </r>
  <r>
    <x v="6"/>
    <x v="2"/>
    <s v="Ноутбук MSI Creator 15 A10SGS-029RU 15.6&quot; UHD, Intel Core i7-10875H, 32Gb, 1Tb SSD, no ODD, NVidia RTX2080 Super 8Gb, Wi"/>
    <n v="1"/>
    <m/>
    <m/>
    <x v="195"/>
  </r>
  <r>
    <x v="6"/>
    <x v="2"/>
    <s v="Ноутбук MSI Creator 17M A10SD-251RU 17.3&quot; FHD, Intel Core i7-10750H, 16Gb, 512Gb SSD, no ODD, NVidia GTX1660Ti 6Gb, Win1"/>
    <n v="1"/>
    <m/>
    <m/>
    <x v="59"/>
  </r>
  <r>
    <x v="6"/>
    <x v="2"/>
    <s v="Ноутбук MSI Creator 17M A10SD-251RU 17.3&quot; FHD, Intel Core i7-10750H, 16Gb, 512Gb SSD, no ODD, NVidia GTX1660Ti 6Gb, Win1"/>
    <n v="1"/>
    <m/>
    <m/>
    <x v="59"/>
  </r>
  <r>
    <x v="6"/>
    <x v="2"/>
    <s v="Ноутбук MSI Creator 17M A10SD-251RU 17.3&quot; FHD, Intel Core i7-10750H, 16Gb, 512Gb SSD, no ODD, NVidia GTX1660Ti 6Gb, Win1"/>
    <n v="1"/>
    <m/>
    <m/>
    <x v="59"/>
  </r>
  <r>
    <x v="6"/>
    <x v="2"/>
    <s v="Ноутбук MSI Creator 17M A10SD-251RU 17.3&quot; FHD, Intel Core i7-10750H, 16Gb, 512Gb SSD, no ODD, NVidia GTX1660Ti 6Gb, Win1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GE66 10SFS-029RU 15,6&quot; FHD, Intel Core i9-10980HK, 16Gb, 1Tb SSD, no ODD, NVidia RTX2070 Super 8Gb, Win10, ч"/>
    <n v="1"/>
    <m/>
    <m/>
    <x v="47"/>
  </r>
  <r>
    <x v="6"/>
    <x v="2"/>
    <s v="Ноутбук MSI GE66 10SFS-029RU 15,6&quot; FHD, Intel Core i9-10980HK, 16Gb, 1Tb SSD, no ODD, NVidia RTX2070 Super 8Gb, Win10, ч"/>
    <n v="1"/>
    <m/>
    <m/>
    <x v="47"/>
  </r>
  <r>
    <x v="6"/>
    <x v="2"/>
    <s v="Ноутбук MSI GE66 10SGS-062RU 15,6&quot; FHD, Intel Core i9-10980HK, 32Gb, 1Tb SSD, no ODD, NVidia RTX2080 Super 8Gb, Win10, ч"/>
    <n v="1"/>
    <m/>
    <m/>
    <x v="47"/>
  </r>
  <r>
    <x v="6"/>
    <x v="2"/>
    <s v="Ноутбук MSI GE66 10SGS-062RU 15,6&quot; FHD, Intel Core i9-10980HK, 32Gb, 1Tb SSD, no ODD, NVidia RTX2080 Super 8Gb, Win10, ч"/>
    <n v="2"/>
    <m/>
    <m/>
    <x v="47"/>
  </r>
  <r>
    <x v="6"/>
    <x v="2"/>
    <s v="Ноутбук MSI GE66 10SGS-062RU 15,6&quot; FHD, Intel Core i9-10980HK, 32Gb, 1Tb SSD, no ODD, NVidia RTX2080 Super 8Gb, Win10, ч"/>
    <n v="1"/>
    <m/>
    <m/>
    <x v="47"/>
  </r>
  <r>
    <x v="6"/>
    <x v="2"/>
    <s v="Ноутбук MSI GE66 10SGS-062RU 15,6&quot; FHD, Intel Core i9-10980HK, 32Gb, 1Tb SSD, no ODD, NVidia RTX2080 Super 8Gb, Win10, ч"/>
    <n v="2"/>
    <m/>
    <m/>
    <x v="47"/>
  </r>
  <r>
    <x v="6"/>
    <x v="2"/>
    <s v="Ноутбук MSI GE66 10SGS-062RU 15,6&quot; FHD, Intel Core i9-10980HK, 32Gb, 1Tb SSD, no ODD, NVidia RTX2080 Super 8Gb, Win10, ч"/>
    <n v="1"/>
    <m/>
    <m/>
    <x v="47"/>
  </r>
  <r>
    <x v="6"/>
    <x v="2"/>
    <s v="Ноутбук MSI GE66 10SGS-062RU 15,6&quot; FHD, Intel Core i9-10980HK, 32Gb, 1Tb SSD, no ODD, NVidia RTX2080 Super 8Gb, Win10, ч"/>
    <n v="2"/>
    <m/>
    <m/>
    <x v="47"/>
  </r>
  <r>
    <x v="6"/>
    <x v="2"/>
    <s v="Ноутбук MSI GE75 10SFS-217RU 17,3&quot; FHD, Intel Core i9-10980HK, 16Gb, 1Tb + 512Gb SSD, no ODD, NVidia RTX2070 Super  8Gb,"/>
    <n v="1"/>
    <m/>
    <m/>
    <x v="58"/>
  </r>
  <r>
    <x v="6"/>
    <x v="2"/>
    <s v="Ноутбук MSI GE75 10SFS-268RU 17.3&quot; FHD, Intel Core i7-10875H, 16Gb, 1Tb + 512Gb SSD, no ODD, NVidia RTX2070 Super 8Gb, W"/>
    <n v="1"/>
    <m/>
    <m/>
    <x v="58"/>
  </r>
  <r>
    <x v="6"/>
    <x v="2"/>
    <s v="Ноутбук MSI GE75 10SGS-213RU 17,3&quot; FHD, Intel Core i9-10980HK, 32Gb, 1Tb + 512Gb SSD, no ODD, NVidia RTX2080 Super 8Gb,"/>
    <n v="3"/>
    <m/>
    <m/>
    <x v="58"/>
  </r>
  <r>
    <x v="6"/>
    <x v="2"/>
    <s v="Ноутбук MSI GE75 10SGS-213RU 17,3&quot; FHD, Intel Core i9-10980HK, 32Gb, 1Tb + 512Gb SSD, no ODD, NVidia RTX2080 Super 8Gb,"/>
    <n v="1"/>
    <m/>
    <m/>
    <x v="58"/>
  </r>
  <r>
    <x v="6"/>
    <x v="2"/>
    <s v="Ноутбук MSI GE75 10SGS-213RU 17,3&quot; FHD, Intel Core i9-10980HK, 32Gb, 1Tb + 512Gb SSD, no ODD, NVidia RTX2080 Super 8Gb,"/>
    <n v="1"/>
    <m/>
    <m/>
    <x v="58"/>
  </r>
  <r>
    <x v="6"/>
    <x v="2"/>
    <s v="Ноутбук MSI GE75 10SGS-267RU 17.3&quot; FHD, Intel Core i7-10875H, 16Gb, 1Tb + 512Gb SSD, no ODD, NVidia RTX2080 Super 8Gb, W"/>
    <n v="1"/>
    <m/>
    <m/>
    <x v="58"/>
  </r>
  <r>
    <x v="6"/>
    <x v="2"/>
    <s v="Ноутбук MSI GE75 10SGS-267RU 17.3&quot; FHD, Intel Core i7-10875H, 16Gb, 1Tb + 512Gb SSD, no ODD, NVidia RTX2080 Super 8Gb, W"/>
    <n v="1"/>
    <m/>
    <m/>
    <x v="58"/>
  </r>
  <r>
    <x v="6"/>
    <x v="2"/>
    <s v="Ноутбук MSI GF63 9SCXR-458RU 15.6&quot; FHD, Intel Core i5-9300H, 8Gb, 512Gb SSD, no ODD, NVidia GTX1650 4Gb, Win10, черный"/>
    <n v="2"/>
    <m/>
    <m/>
    <x v="50"/>
  </r>
  <r>
    <x v="6"/>
    <x v="2"/>
    <s v="Ноутбук MSI GF63 9SCXR-458RU 15.6&quot; FHD, Intel Core i5-9300H, 8Gb, 512Gb SSD, no ODD, NVidia GTX1650 4Gb, Win10, черный"/>
    <n v="1"/>
    <m/>
    <m/>
    <x v="50"/>
  </r>
  <r>
    <x v="6"/>
    <x v="2"/>
    <s v="Ноутбук MSI GL65 10SCSR-017RU 15,6&quot; FHD, Intel Core i7-10750H, 8Gb, 512Gb SSD, no ODD, NVidia GTX1650Ti 4Gb, Win10, черн"/>
    <n v="1"/>
    <m/>
    <m/>
    <x v="53"/>
  </r>
  <r>
    <x v="6"/>
    <x v="2"/>
    <s v="Ноутбук MSI GL65 10SCSR-017RU 15,6&quot; FHD, Intel Core i7-10750H, 8Gb, 512Gb SSD, no ODD, NVidia GTX1650Ti 4Gb, Win10, черн"/>
    <n v="1"/>
    <m/>
    <m/>
    <x v="53"/>
  </r>
  <r>
    <x v="6"/>
    <x v="2"/>
    <s v="Ноутбук MSI GL65 10SCSR-019XRU 15,6&quot; FHD, Intel Core i7-10750H, 8Gb, 1Tb + 128Gb SSD, no ODD, NVidia GTX1650Ti 4Gb, DOS,"/>
    <n v="1"/>
    <m/>
    <m/>
    <x v="53"/>
  </r>
  <r>
    <x v="6"/>
    <x v="2"/>
    <s v="Ноутбук MSI GL65 10SCSR-019XRU 15,6&quot; FHD, Intel Core i7-10750H, 8Gb, 1Tb + 128Gb SSD, no ODD, NVidia GTX1650Ti 4Gb, DOS,"/>
    <n v="1"/>
    <m/>
    <m/>
    <x v="53"/>
  </r>
  <r>
    <x v="6"/>
    <x v="2"/>
    <s v="Ноутбук MSI GL65 10SCSR-019XRU 15,6&quot; FHD, Intel Core i7-10750H, 8Gb, 1Tb + 128Gb SSD, no ODD, NVidia GTX1650Ti 4Gb, DOS,"/>
    <n v="1"/>
    <m/>
    <m/>
    <x v="53"/>
  </r>
  <r>
    <x v="6"/>
    <x v="2"/>
    <s v="Ноутбук MSI GL65 10SCSR-019XRU 15,6&quot; FHD, Intel Core i7-10750H, 8Gb, 1Tb + 128Gb SSD, no ODD, NVidia GTX1650Ti 4Gb, DOS,"/>
    <n v="4"/>
    <m/>
    <m/>
    <x v="53"/>
  </r>
  <r>
    <x v="6"/>
    <x v="2"/>
    <s v="Ноутбук MSI GL65 10SCSR-019XRU 15,6&quot; FHD, Intel Core i7-10750H, 8Gb, 1Tb + 128Gb SSD, no ODD, NVidia GTX1650Ti 4Gb, DOS,"/>
    <n v="1"/>
    <m/>
    <m/>
    <x v="53"/>
  </r>
  <r>
    <x v="6"/>
    <x v="2"/>
    <s v="Ноутбук MSI GL65 10SCSR-019XRU 15,6&quot; FHD, Intel Core i7-10750H, 8Gb, 1Tb + 128Gb SSD, no ODD, NVidia GTX1650Ti 4Gb, DOS,"/>
    <n v="1"/>
    <m/>
    <m/>
    <x v="53"/>
  </r>
  <r>
    <x v="6"/>
    <x v="2"/>
    <s v="Ноутбук MSI GL65 10SCSR-020XRU 15,6&quot; FHD, Intel Core i5-10300H, 8Gb, 1Tb + 128Gb SSD, no ODD, NVidia GTX1650Ti 4Gb, DOS,"/>
    <n v="3"/>
    <m/>
    <m/>
    <x v="53"/>
  </r>
  <r>
    <x v="6"/>
    <x v="2"/>
    <s v="Ноутбук MSI GL65 10SCSR-020XRU 15,6&quot; FHD, Intel Core i5-10300H, 8Gb, 1Tb + 128Gb SSD, no ODD, NVidia GTX1650Ti 4Gb, DOS,"/>
    <n v="1"/>
    <m/>
    <m/>
    <x v="53"/>
  </r>
  <r>
    <x v="6"/>
    <x v="2"/>
    <s v="Ноутбук MSI GL65 10SCSR-020XRU 15,6&quot; FHD, Intel Core i5-10300H, 8Gb, 1Tb + 128Gb SSD, no ODD, NVidia GTX1650Ti 4Gb, DOS,"/>
    <n v="7"/>
    <m/>
    <m/>
    <x v="53"/>
  </r>
  <r>
    <x v="6"/>
    <x v="2"/>
    <s v="Ноутбук MSI GL65 10SCSR-020XRU 15,6&quot; FHD, Intel Core i5-10300H, 8Gb, 1Tb + 128Gb SSD, no ODD, NVidia GTX1650Ti 4Gb, DOS,"/>
    <n v="2"/>
    <m/>
    <m/>
    <x v="53"/>
  </r>
  <r>
    <x v="6"/>
    <x v="2"/>
    <s v="Ноутбук MSI GL65 10SCXR-021RU 15,6&quot; FHD, Intel Core i7-10750H, 8Gb, 512Gb SSD, no ODD, NVidia GTX1650 4Gb, Win10, черный"/>
    <n v="1"/>
    <m/>
    <m/>
    <x v="53"/>
  </r>
  <r>
    <x v="6"/>
    <x v="2"/>
    <s v="Ноутбук MSI GL65 10SCXR-021RU 15,6&quot; FHD, Intel Core i7-10750H, 8Gb, 512Gb SSD, no ODD, NVidia GTX1650 4Gb, Win10, черный"/>
    <n v="1"/>
    <m/>
    <m/>
    <x v="53"/>
  </r>
  <r>
    <x v="6"/>
    <x v="2"/>
    <s v="Ноутбук MSI GL65 10SCXR-021RU 15,6&quot; FHD, Intel Core i7-10750H, 8Gb, 512Gb SSD, no ODD, NVidia GTX1650 4Gb, Win10, черный"/>
    <n v="2"/>
    <m/>
    <m/>
    <x v="53"/>
  </r>
  <r>
    <x v="6"/>
    <x v="2"/>
    <s v="Ноутбук MSI GL65 10SCXR-022RU 15,6&quot; FHD, Intel Core i5-10300H, 8Gb, 512Gb SSD, no ODD, NVidia GTX1650 4Gb, Win10, черный"/>
    <n v="1"/>
    <m/>
    <m/>
    <x v="53"/>
  </r>
  <r>
    <x v="6"/>
    <x v="2"/>
    <s v="Ноутбук MSI GL65 10SCXR-024XRU 15,6&quot; FHD, Intel Core i5-10300H, 8Gb, 512Gb SSD, no ODD, NVidia GTX1650 4Gb, DOS, черный"/>
    <n v="1"/>
    <m/>
    <m/>
    <x v="53"/>
  </r>
  <r>
    <x v="6"/>
    <x v="2"/>
    <s v="Ноутбук MSI GL65 10SCXR-024XRU 15,6&quot; FHD, Intel Core i5-10300H, 8Gb, 512Gb SSD, no ODD, NVidia GTX1650 4Gb, DOS, черный"/>
    <n v="1"/>
    <m/>
    <m/>
    <x v="53"/>
  </r>
  <r>
    <x v="6"/>
    <x v="2"/>
    <s v="Ноутбук MSI GL65 10SEK-227RU 15,6&quot; FHD, Intel Core i7-10750H, 16Gb, 512Gb SSD, no ODD, NVidia RTX2060 6Gb, Win10, черный"/>
    <n v="2"/>
    <m/>
    <m/>
    <x v="53"/>
  </r>
  <r>
    <x v="6"/>
    <x v="2"/>
    <s v="Ноутбук MSI GL65 10SEK-227RU 15,6&quot; FHD, Intel Core i7-10750H, 16Gb, 512Gb SSD, no ODD, NVidia RTX2060 6Gb, Win10, черный"/>
    <n v="1"/>
    <m/>
    <m/>
    <x v="53"/>
  </r>
  <r>
    <x v="6"/>
    <x v="2"/>
    <s v="Ноутбук MSI GL75 10SCSR-008RU 17,3&quot; FHD, Intel Core i7-10750H, 8Gb, 512Gb SSD, no ODD, NVidia GTX1650Ti 4Gb, Win10 , чер"/>
    <n v="1"/>
    <m/>
    <m/>
    <x v="57"/>
  </r>
  <r>
    <x v="6"/>
    <x v="2"/>
    <s v="Ноутбук MSI GL75 10SCSR-009RU 17,3&quot; FHD, Intel Core i5-10300H, 8Gb, 512Gb SSD, no ODD, NVidia GTX1650Ti 4Gb, Win10 , чер"/>
    <n v="1"/>
    <m/>
    <m/>
    <x v="57"/>
  </r>
  <r>
    <x v="6"/>
    <x v="2"/>
    <s v="Ноутбук MSI GL75 10SCSR-009RU 17,3&quot; FHD, Intel Core i5-10300H, 8Gb, 512Gb SSD, no ODD, NVidia GTX1650Ti 4Gb, Win10 , чер"/>
    <n v="1"/>
    <m/>
    <m/>
    <x v="57"/>
  </r>
  <r>
    <x v="6"/>
    <x v="2"/>
    <s v="Ноутбук MSI GL75 10SCSR-009RU 17,3&quot; FHD, Intel Core i5-10300H, 8Gb, 512Gb SSD, no ODD, NVidia GTX1650Ti 4Gb, Win10 , чер"/>
    <n v="1"/>
    <m/>
    <m/>
    <x v="57"/>
  </r>
  <r>
    <x v="6"/>
    <x v="2"/>
    <s v="Ноутбук MSI GL75 10SCSR-009RU 17,3&quot; FHD, Intel Core i5-10300H, 8Gb, 512Gb SSD, no ODD, NVidia GTX1650Ti 4Gb, Win10 , чер"/>
    <n v="1"/>
    <m/>
    <m/>
    <x v="57"/>
  </r>
  <r>
    <x v="6"/>
    <x v="2"/>
    <s v="Ноутбук MSI GL75 10SCSR-009RU 17,3&quot; FHD, Intel Core i5-10300H, 8Gb, 512Gb SSD, no ODD, NVidia GTX1650Ti 4Gb, Win10 , чер"/>
    <n v="2"/>
    <m/>
    <m/>
    <x v="57"/>
  </r>
  <r>
    <x v="6"/>
    <x v="2"/>
    <s v="Ноутбук MSI GL75 10SCSR-011XRU 17,3&quot; FHD, Intel Core i5-10300H, 8Gb, 1Tb + 128Gb SSD, no ODD, NVidia GTX1650Ti 4Gb, DOS,"/>
    <n v="1"/>
    <m/>
    <m/>
    <x v="57"/>
  </r>
  <r>
    <x v="6"/>
    <x v="2"/>
    <s v="Ноутбук MSI GL75 10SCSR-011XRU 17,3&quot; FHD, Intel Core i5-10300H, 8Gb, 1Tb + 128Gb SSD, no ODD, NVidia GTX1650Ti 4Gb, DOS,"/>
    <n v="1"/>
    <m/>
    <m/>
    <x v="57"/>
  </r>
  <r>
    <x v="6"/>
    <x v="2"/>
    <s v="Ноутбук MSI GL75 10SCSR-011XRU 17,3&quot; FHD, Intel Core i5-10300H, 8Gb, 1Tb + 128Gb SSD, no ODD, NVidia GTX1650Ti 4Gb, DOS,"/>
    <n v="1"/>
    <m/>
    <m/>
    <x v="57"/>
  </r>
  <r>
    <x v="6"/>
    <x v="2"/>
    <s v="Ноутбук MSI GL75 10SCXR-007XRU 17,3&quot; FHD, Intel Core i5-10300H, 8Gb, 1Tb, no ODD, NVidia GTX1650 4Gb, DOS, черный"/>
    <n v="3"/>
    <m/>
    <m/>
    <x v="57"/>
  </r>
  <r>
    <x v="6"/>
    <x v="2"/>
    <s v="Ноутбук MSI GL75 10SCXR-007XRU 17,3&quot; FHD, Intel Core i5-10300H, 8Gb, 1Tb, no ODD, NVidia GTX1650 4Gb, DOS, черный"/>
    <n v="1"/>
    <m/>
    <m/>
    <x v="57"/>
  </r>
  <r>
    <x v="6"/>
    <x v="2"/>
    <s v="Ноутбук MSI GL75 10SCXR-012RU 17,3&quot; FHD, Intel Core i7-10750H, 8Gb, 512Gb SSD, no ODD, NVidia GTX1650 4Gb, Win10 , черны"/>
    <n v="1"/>
    <m/>
    <m/>
    <x v="57"/>
  </r>
  <r>
    <x v="6"/>
    <x v="2"/>
    <s v="Ноутбук MSI GL75 10SCXR-012RU 17,3&quot; FHD, Intel Core i7-10750H, 8Gb, 512Gb SSD, no ODD, NVidia GTX1650 4Gb, Win10 , черны"/>
    <n v="1"/>
    <m/>
    <m/>
    <x v="57"/>
  </r>
  <r>
    <x v="6"/>
    <x v="2"/>
    <s v="Ноутбук MSI GL75 10SCXR-012RU 17,3&quot; FHD, Intel Core i7-10750H, 8Gb, 512Gb SSD, no ODD, NVidia GTX1650 4Gb, Win10 , черны"/>
    <n v="1"/>
    <m/>
    <m/>
    <x v="57"/>
  </r>
  <r>
    <x v="6"/>
    <x v="2"/>
    <s v="Ноутбук MSI GL75 10SCXR-014XRU 17,3&quot; FHD, Intel Core i7-10750H, 8Gb, 1Tb + 128Gb SSD, no ODD, NVidia GTX1650 4Gb, DOS, ч"/>
    <n v="1"/>
    <m/>
    <m/>
    <x v="57"/>
  </r>
  <r>
    <x v="6"/>
    <x v="2"/>
    <s v="Ноутбук MSI GL75 10SDK-242RU 17,3&quot; FHD, Intel Core i5-10300H, 8Gb, 1Tb + 256Gb SSD, no ODD, NVidia GTX1660Ti 6Gb, Win10"/>
    <n v="39"/>
    <m/>
    <m/>
    <x v="57"/>
  </r>
  <r>
    <x v="6"/>
    <x v="2"/>
    <s v="Ноутбук MSI GL75 10SEK-211RU 17,3&quot; FHD, Intel Core i7-10750H, 16Gb, 512Gb SSD, no ODD, NVidia RTX2060 6Gb, Win10 , черны"/>
    <n v="1"/>
    <m/>
    <m/>
    <x v="57"/>
  </r>
  <r>
    <x v="6"/>
    <x v="2"/>
    <s v="Ноутбук MSI GP65 10SFK-204RU 15,6&quot; FHD, Intel Core i7-10750H, 16Gb, 1Tb + 512Gb SSD, no ODD, NVidia RTX2070 8Gb, Win10,"/>
    <n v="3"/>
    <m/>
    <m/>
    <x v="52"/>
  </r>
  <r>
    <x v="6"/>
    <x v="2"/>
    <s v="Ноутбук MSI GP65 10SFK-204RU 15,6&quot; FHD, Intel Core i7-10750H, 16Gb, 1Tb + 512Gb SSD, no ODD, NVidia RTX2070 8Gb, Win10,"/>
    <n v="1"/>
    <m/>
    <m/>
    <x v="52"/>
  </r>
  <r>
    <x v="6"/>
    <x v="2"/>
    <s v="Ноутбук MSI GP65 10SFK-204RU 15,6&quot; FHD, Intel Core i7-10750H, 16Gb, 1Tb + 512Gb SSD, no ODD, NVidia RTX2070 8Gb, Win10,"/>
    <n v="1"/>
    <m/>
    <m/>
    <x v="52"/>
  </r>
  <r>
    <x v="6"/>
    <x v="2"/>
    <s v="Ноутбук MSI GP65 10SFK-204RU 15,6&quot; FHD, Intel Core i7-10750H, 16Gb, 1Tb + 512Gb SSD, no ODD, NVidia RTX2070 8Gb, Win10,"/>
    <n v="1"/>
    <m/>
    <m/>
    <x v="52"/>
  </r>
  <r>
    <x v="6"/>
    <x v="2"/>
    <s v="Ноутбук MSI GP65 10SFK-211RU 15,6&quot; FHD, Intel Core i7-10750H, 16Gb, 512Gb SSD, no ODD, NVidia RTX2070 8Gb, Win10, черный"/>
    <n v="1"/>
    <m/>
    <m/>
    <x v="52"/>
  </r>
  <r>
    <x v="6"/>
    <x v="2"/>
    <s v="Ноутбук MSI GP65 10SFK-211RU 15,6&quot; FHD, Intel Core i7-10750H, 16Gb, 512Gb SSD, no ODD, NVidia RTX2070 8Gb, Win10, черный"/>
    <n v="1"/>
    <m/>
    <m/>
    <x v="52"/>
  </r>
  <r>
    <x v="6"/>
    <x v="2"/>
    <s v="Ноутбук MSI GP65 10SFK-211RU 15,6&quot; FHD, Intel Core i7-10750H, 16Gb, 512Gb SSD, no ODD, NVidia RTX2070 8Gb, Win10, черный"/>
    <n v="1"/>
    <m/>
    <m/>
    <x v="52"/>
  </r>
  <r>
    <x v="6"/>
    <x v="2"/>
    <s v="Ноутбук MSI GP65 10SFK-254XRU 15.6&quot; FHD, Intel Core i7-10750H, 16Gb, 512Gb SSD, no ODD, NVidia RTX2070 8Gb, Dos, черный"/>
    <n v="1"/>
    <m/>
    <m/>
    <x v="52"/>
  </r>
  <r>
    <x v="6"/>
    <x v="2"/>
    <s v="Ноутбук MSI GP65 10SFK-254XRU 15.6&quot; FHD, Intel Core i7-10750H, 16Gb, 512Gb SSD, no ODD, NVidia RTX2070 8Gb, Dos, черный"/>
    <n v="2"/>
    <m/>
    <m/>
    <x v="52"/>
  </r>
  <r>
    <x v="6"/>
    <x v="2"/>
    <s v="Ноутбук MSI GP75 10SFK-210RU 17,3&quot; FHD, Intel Core i7-10750H, 16Gb, 1Tb + 256Gb SSD, no ODD, NVidia RTX2070 8Gb, Win10,"/>
    <n v="1"/>
    <m/>
    <m/>
    <x v="56"/>
  </r>
  <r>
    <x v="6"/>
    <x v="2"/>
    <s v="Ноутбук MSI GP75 10SFK-210RU 17,3&quot; FHD, Intel Core i7-10750H, 16Gb, 1Tb + 256Gb SSD, no ODD, NVidia RTX2070 8Gb, Win10,"/>
    <n v="1"/>
    <m/>
    <m/>
    <x v="56"/>
  </r>
  <r>
    <x v="6"/>
    <x v="2"/>
    <s v="Ноутбук MSI GS66 10SFS-249RU 15,6&quot; FHD, Intel Core i9-10980HK, 32Gb, 1Tb SSD, no ODD, NVidia RTX2070 Super 8Gb, Win10, ч"/>
    <n v="1"/>
    <m/>
    <m/>
    <x v="54"/>
  </r>
  <r>
    <x v="6"/>
    <x v="2"/>
    <s v="Ноутбук MSI GS66 10SFS-249RU 15,6&quot; FHD, Intel Core i9-10980HK, 32Gb, 1Tb SSD, no ODD, NVidia RTX2070 Super 8Gb, Win10, ч"/>
    <n v="2"/>
    <m/>
    <m/>
    <x v="54"/>
  </r>
  <r>
    <x v="6"/>
    <x v="2"/>
    <s v="Ноутбук MSI GS66 10SGS-243RU 15,6&quot; FHD, Intel Core i9-10980HK, 32Gb, 2Tb SSD, no ODD, NVidia RTX2080 Super 8Gb, Win10, ч"/>
    <n v="1"/>
    <m/>
    <m/>
    <x v="54"/>
  </r>
  <r>
    <x v="6"/>
    <x v="2"/>
    <s v="Ноутбук MSI GS66 10SGS-243RU 15,6&quot; FHD, Intel Core i9-10980HK, 32Gb, 2Tb SSD, no ODD, NVidia RTX2080 Super 8Gb, Win10, ч"/>
    <n v="1"/>
    <m/>
    <m/>
    <x v="54"/>
  </r>
  <r>
    <x v="6"/>
    <x v="2"/>
    <s v="Ноутбук MSI GS66 10SGS-243RU 15,6&quot; FHD, Intel Core i9-10980HK, 32Gb, 2Tb SSD, no ODD, NVidia RTX2080 Super 8Gb, Win10, ч"/>
    <n v="1"/>
    <m/>
    <m/>
    <x v="54"/>
  </r>
  <r>
    <x v="6"/>
    <x v="2"/>
    <s v="Ноутбук MSI GS66 10SGS-243RU 15,6&quot; FHD, Intel Core i9-10980HK, 32Gb, 2Tb SSD, no ODD, NVidia RTX2080 Super 8Gb, Win10, ч"/>
    <n v="1"/>
    <m/>
    <m/>
    <x v="54"/>
  </r>
  <r>
    <x v="6"/>
    <x v="2"/>
    <s v="Ноутбук MSI GS66 10SGS-243RU 15,6&quot; FHD, Intel Core i9-10980HK, 32Gb, 2Tb SSD, no ODD, NVidia RTX2080 Super 8Gb, Win10, ч"/>
    <n v="1"/>
    <m/>
    <m/>
    <x v="54"/>
  </r>
  <r>
    <x v="6"/>
    <x v="2"/>
    <s v="Ноутбук MSI GS75 10SE-466RU 17.3&quot; FHD, Intel Core i7-10750H, 16Gb, 512Gb SSD, no ODD, NVidia RTX2060 6Gb, Win10, черный"/>
    <n v="1"/>
    <m/>
    <m/>
    <x v="60"/>
  </r>
  <r>
    <x v="6"/>
    <x v="2"/>
    <s v="Ноутбук MSI GS75 10SE-466RU 17.3&quot; FHD, Intel Core i7-10750H, 16Gb, 512Gb SSD, no ODD, NVidia RTX2060 6Gb, Win10, черный"/>
    <n v="1"/>
    <m/>
    <m/>
    <x v="60"/>
  </r>
  <r>
    <x v="6"/>
    <x v="2"/>
    <s v="Ноутбук MSI GS75 10SFS-402RU 17,3&quot; FHD, Intel Core i9-10980HK, 16Gb, 1Tb SSD, no ODD, NVidia RTX2070 Super  8Gb, Win10,"/>
    <n v="2"/>
    <m/>
    <m/>
    <x v="60"/>
  </r>
  <r>
    <x v="6"/>
    <x v="2"/>
    <s v="Ноутбук MSI GS75 10SFS-402RU 17,3&quot; FHD, Intel Core i9-10980HK, 16Gb, 1Tb SSD, no ODD, NVidia RTX2070 Super  8Gb, Win10,"/>
    <n v="1"/>
    <m/>
    <m/>
    <x v="60"/>
  </r>
  <r>
    <x v="6"/>
    <x v="2"/>
    <s v="Ноутбук MSI GS75 10SGS-293RU 17,3&quot; FHD, Intel Core i9-10980HK, 32Gb, 2Tb SSD, no ODD, NVidia RTX2080 Super 8Gb, Win10, ч"/>
    <n v="1"/>
    <m/>
    <m/>
    <x v="60"/>
  </r>
  <r>
    <x v="6"/>
    <x v="2"/>
    <s v="Ноутбук MSI GT76 10SGS-023RU 17.3&quot; UHD, Intel Core i9-10900K, 32Gb, 1Tb + 1Tb SSD, no ODD, NVidia RTX2080 Super 8Gb, Win"/>
    <n v="1"/>
    <m/>
    <m/>
    <x v="282"/>
  </r>
  <r>
    <x v="6"/>
    <x v="2"/>
    <s v="Ноутбук MSI Modern 14 B10MW-022RU 14&quot; FHD, Intel Core i7-10510U, 8Gb, 512Gb SSD, Win10, черный"/>
    <n v="1"/>
    <m/>
    <m/>
    <x v="46"/>
  </r>
  <r>
    <x v="6"/>
    <x v="2"/>
    <s v="Ноутбук MSI Modern 14 B10MW-022RU 14&quot; FHD, Intel Core i7-10510U, 8Gb, 512Gb SSD, Win10, черный"/>
    <n v="1"/>
    <m/>
    <m/>
    <x v="46"/>
  </r>
  <r>
    <x v="6"/>
    <x v="2"/>
    <s v="Ноутбук MSI Modern 14 B10MW-022RU 14&quot; FHD, Intel Core i7-10510U, 8Gb, 512Gb SSD, Win10, черный"/>
    <n v="1"/>
    <m/>
    <m/>
    <x v="46"/>
  </r>
  <r>
    <x v="6"/>
    <x v="2"/>
    <s v="Ноутбук MSI Modern 14 B10RASW-020RU 14&quot; FHD, Intel Core i7-10510U, 8Gb, 512Gb SSD, no ODD, NVidia MX330 2Gb, Win10, черн"/>
    <n v="1"/>
    <m/>
    <m/>
    <x v="283"/>
  </r>
  <r>
    <x v="6"/>
    <x v="2"/>
    <s v="Ноутбук MSI Modern 14 B10RASW-021RU 14&quot; FHD, Intel Core i5-10210U, 8Gb, 512Gb SSD, no ODD, NVidia MX330 2Gb, Win10, черн"/>
    <n v="2"/>
    <m/>
    <m/>
    <x v="283"/>
  </r>
  <r>
    <x v="6"/>
    <x v="2"/>
    <s v="Ноутбук MSI Modern 14 B4MW-022XRU 14&quot; FHD, AMD R5-4500U, 8Gb, 256Gb SSD, DOS, черный"/>
    <n v="1"/>
    <m/>
    <m/>
    <x v="194"/>
  </r>
  <r>
    <x v="6"/>
    <x v="2"/>
    <s v="Ноутбук MSI Modern 14 B4MW-022XRU 14&quot; FHD, AMD R5-4500U, 8Gb, 256Gb SSD, DOS, черный"/>
    <n v="2"/>
    <m/>
    <m/>
    <x v="194"/>
  </r>
  <r>
    <x v="6"/>
    <x v="0"/>
    <s v="Ноутбук Acer Gaming PH317-52-73P6 17.3&quot; FHD, Intel Core i7-8750H, 12Gb, 1Tb + SSD 128Gb, Nvidia GTX1060 6Gb DDR5, noODD,"/>
    <n v="1"/>
    <m/>
    <m/>
    <x v="301"/>
  </r>
  <r>
    <x v="6"/>
    <x v="0"/>
    <s v="Ноутбук Acer Gaming AN515-52-79YW 15.6&quot; FHD, Intel Core i7-8750H, 8Gb, 512GB, noODD, Nvidia GTX 1050Ti 4GB DDR5, Linux ,"/>
    <n v="2"/>
    <m/>
    <m/>
    <x v="266"/>
  </r>
  <r>
    <x v="6"/>
    <x v="0"/>
    <s v="Ноутбук Acer Gaming PT515-52-76EX 15.6&quot; FHD, Intel Core i7-10750H, 16Gb, 1024Gb SSD, noODD, 2.1 кг, Nvidia GF RTX2070 8G"/>
    <n v="1"/>
    <m/>
    <m/>
    <x v="302"/>
  </r>
  <r>
    <x v="6"/>
    <x v="0"/>
    <s v="Ноутбук Acer Gaming PH315-53-71LJ 15.6&quot; FHD, Intel Core i7-10750H, 16Gb, 1024Gb SSD, noODD, Nvidia GF GTX1660Ti 6Gb GDDR"/>
    <n v="1"/>
    <m/>
    <m/>
    <x v="303"/>
  </r>
  <r>
    <x v="6"/>
    <x v="0"/>
    <s v="Ноутбук Acer Gaming PH315-53-71LJ 15.6&quot; FHD, Intel Core i7-10750H, 16Gb, 1024Gb SSD, noODD, Nvidia GF GTX1660Ti 6Gb GDDR"/>
    <n v="1"/>
    <m/>
    <m/>
    <x v="303"/>
  </r>
  <r>
    <x v="6"/>
    <x v="0"/>
    <s v="Ноутбук Acer Gaming PH315-53-7656 15.6&quot; FHD, Intel Core i7-10750H, 24Gb, 1Tb + 1024Gb SSD, noODD, Nvidia GF RTX2070 8Gb"/>
    <n v="1"/>
    <m/>
    <m/>
    <x v="303"/>
  </r>
  <r>
    <x v="6"/>
    <x v="0"/>
    <s v="Ноутбук Acer Gaming PH315-53-7656 15.6&quot; FHD, Intel Core i7-10750H, 24Gb, 1Tb + 1024Gb SSD, noODD, Nvidia GF RTX2070 8Gb"/>
    <n v="1"/>
    <m/>
    <m/>
    <x v="303"/>
  </r>
  <r>
    <x v="6"/>
    <x v="0"/>
    <s v="Ноутбук Acer Aspire A715-75G-51FE 15.6&quot; FHD, Intel Core i5-9300H, 8Gb, 256Gb SSD, noODD, Nvidia GTX1650 4Gb DDR6, Linux,"/>
    <n v="26"/>
    <m/>
    <m/>
    <x v="304"/>
  </r>
  <r>
    <x v="6"/>
    <x v="0"/>
    <s v="Ноутбук Acer Aspire A715-75G-51FE 15.6&quot; FHD, Intel Core i5-9300H, 8Gb, 256Gb SSD, noODD, Nvidia GTX1650 4Gb DDR6, Linux,"/>
    <n v="50"/>
    <m/>
    <m/>
    <x v="304"/>
  </r>
  <r>
    <x v="6"/>
    <x v="0"/>
    <s v="Ноутбук Acer Aspire A715-75G-73DV 15.6&quot; FHD, Intel Core i7-9750H, 8Gb, 512Gb SSD, noODD, Nvidia GTX1650Ti 4GB DDR6, Win1"/>
    <n v="25"/>
    <m/>
    <m/>
    <x v="304"/>
  </r>
  <r>
    <x v="6"/>
    <x v="0"/>
    <s v="Ноутбук Acer Aspire A715-41G-R7BA 15.6&quot; FHD, AMD R5-3550H, 8Gb, 256Gb SSD, noODD, Nvidia GTX1650 4Gb DDR6, Linux, черный"/>
    <n v="26"/>
    <m/>
    <m/>
    <x v="305"/>
  </r>
  <r>
    <x v="6"/>
    <x v="0"/>
    <s v="Ноутбук Acer Aspire A715-41G-R7BA 15.6&quot; FHD, AMD R5-3550H, 8Gb, 256Gb SSD, noODD, Nvidia GTX1650 4Gb DDR6, Linux, черный"/>
    <n v="104"/>
    <m/>
    <m/>
    <x v="305"/>
  </r>
  <r>
    <x v="6"/>
    <x v="0"/>
    <s v="Ноутбук Acer Aspire A715-41G-R7VF 15.6&quot; FHD, AMD R5-3550H, 8Gb, 256Gb SSD, noODD, Nvidia GTX1650 4Gb DDR6, Win10, черный"/>
    <n v="12"/>
    <m/>
    <m/>
    <x v="305"/>
  </r>
  <r>
    <x v="6"/>
    <x v="0"/>
    <s v="Ноутбук Acer Aspire A715-41G-R7VF 15.6&quot; FHD, AMD R5-3550H, 8Gb, 256Gb SSD, noODD, Nvidia GTX1650 4Gb DDR6, Win10, черный"/>
    <n v="77"/>
    <m/>
    <m/>
    <x v="305"/>
  </r>
  <r>
    <x v="6"/>
    <x v="0"/>
    <s v="Ноутбук Acer Extensa EX215-51K-52TQ 15.6&quot; FHD, Intel Core i5-6300U, 4Gb, 1Tb, noODD, Win10, черный (NX.EFPER.00L)"/>
    <n v="1"/>
    <m/>
    <m/>
    <x v="3"/>
  </r>
  <r>
    <x v="6"/>
    <x v="0"/>
    <s v="Ноутбук Acer Extensa EX215-51K-52TQ 15.6&quot; FHD, Intel Core i5-6300U, 4Gb, 1Tb, noODD, Win10, черный (NX.EFPER.00L)"/>
    <n v="2"/>
    <m/>
    <m/>
    <x v="3"/>
  </r>
  <r>
    <x v="6"/>
    <x v="0"/>
    <s v="Ноутбук Acer Extensa EX215-51K-52TQ 15.6&quot; FHD, Intel Core i5-6300U, 4Gb, 1Tb, noODD, Win10, черный (NX.EFPER.00L)"/>
    <n v="5"/>
    <m/>
    <m/>
    <x v="3"/>
  </r>
  <r>
    <x v="6"/>
    <x v="0"/>
    <s v="Ноутбук Acer Extensa EX215-51K-52TQ 15.6&quot; FHD, Intel Core i5-6300U, 4Gb, 1Tb, noODD, Win10, черный (NX.EFPER.00L)"/>
    <n v="2"/>
    <m/>
    <m/>
    <x v="3"/>
  </r>
  <r>
    <x v="6"/>
    <x v="0"/>
    <s v="Ноутбук Acer Extensa EX215-51K-55C5 15.6&quot; HD, Intel Core i5-6300U, 8Gb, 1Tb, noODD, Win10, черный (NX.EFPER.00Y)"/>
    <n v="1"/>
    <m/>
    <m/>
    <x v="3"/>
  </r>
  <r>
    <x v="6"/>
    <x v="0"/>
    <s v="Ноутбук Acer Extensa EX215-51K-57XJ 15.6&quot; FHD, Intel Core i5-6300U, 4Gb, 1Tb, noODD, Linux, черный (NX.EFPER.00Z)"/>
    <n v="8"/>
    <m/>
    <m/>
    <x v="3"/>
  </r>
  <r>
    <x v="6"/>
    <x v="0"/>
    <s v="Ноутбук Acer Extensa EX215-51K-57XJ 15.6&quot; FHD, Intel Core i5-6300U, 4Gb, 1Tb, noODD, Linux, черный (NX.EFPER.00Z)"/>
    <n v="4"/>
    <m/>
    <m/>
    <x v="3"/>
  </r>
  <r>
    <x v="6"/>
    <x v="0"/>
    <s v="Ноутбук Acer Extensa EX215-51K-57XJ 15.6&quot; FHD, Intel Core i5-6300U, 4Gb, 1Tb, noODD, Linux, черный (NX.EFPER.00Z)"/>
    <n v="2"/>
    <m/>
    <m/>
    <x v="3"/>
  </r>
  <r>
    <x v="6"/>
    <x v="0"/>
    <s v="Ноутбук Acer Extensa EX215-51K-57XJ 15.6&quot; FHD, Intel Core i5-6300U, 4Gb, 1Tb, noODD, Linux, черный (NX.EFPER.00Z)"/>
    <n v="2"/>
    <m/>
    <m/>
    <x v="3"/>
  </r>
  <r>
    <x v="6"/>
    <x v="0"/>
    <s v="Ноутбук Acer Extensa EX215-51K-57XJ 15.6&quot; FHD, Intel Core i5-6300U, 4Gb, 1Tb, noODD, Linux, черный (NX.EFPER.00Z)"/>
    <n v="5"/>
    <m/>
    <m/>
    <x v="3"/>
  </r>
  <r>
    <x v="6"/>
    <x v="0"/>
    <s v="Ноутбук Acer Extensa EX215-51K-57XJ 15.6&quot; FHD, Intel Core i5-6300U, 4Gb, 1Tb, noODD, Linux, черный (NX.EFPER.00Z)"/>
    <n v="3"/>
    <m/>
    <m/>
    <x v="3"/>
  </r>
  <r>
    <x v="6"/>
    <x v="0"/>
    <s v="Ноутбук Acer Extensa EX215-51K-57XJ 15.6&quot; FHD, Intel Core i5-6300U, 4Gb, 1Tb, noODD, Linux, черный (NX.EFPER.00Z)"/>
    <n v="2"/>
    <m/>
    <m/>
    <x v="3"/>
  </r>
  <r>
    <x v="6"/>
    <x v="0"/>
    <s v="Ноутбук Acer Extensa EX215-51K-57XJ 15.6&quot; FHD, Intel Core i5-6300U, 4Gb, 1Tb, noODD, Linux, черный (NX.EFPER.00Z)"/>
    <n v="8"/>
    <m/>
    <m/>
    <x v="3"/>
  </r>
  <r>
    <x v="6"/>
    <x v="0"/>
    <s v="Ноутбук Acer Extensa EX215-51K-57XJ 15.6&quot; FHD, Intel Core i5-6300U, 4Gb, 1Tb, noODD, Linux, черный (NX.EFPER.00Z)"/>
    <n v="1"/>
    <m/>
    <m/>
    <x v="3"/>
  </r>
  <r>
    <x v="6"/>
    <x v="0"/>
    <s v="Ноутбук Acer Extensa EX215-51K-57XJ 15.6&quot; FHD, Intel Core i5-6300U, 4Gb, 1Tb, noODD, Linux, черный (NX.EFPER.00Z)"/>
    <n v="1"/>
    <m/>
    <m/>
    <x v="3"/>
  </r>
  <r>
    <x v="6"/>
    <x v="0"/>
    <s v="Ноутбук Acer Extensa EX215-51KG-3224 15.6&quot; FHD, Intel Core i3-7020U, 4Gb, 1Tb, noODD, Nvidia GF MX130 2Gb, Win10, черный"/>
    <n v="1"/>
    <m/>
    <m/>
    <x v="4"/>
  </r>
  <r>
    <x v="6"/>
    <x v="0"/>
    <s v="Ноутбук Acer Extensa EX215-51KG-3224 15.6&quot; FHD, Intel Core i3-7020U, 4Gb, 1Tb, noODD, Nvidia GF MX130 2Gb, Win10, черный"/>
    <n v="2"/>
    <m/>
    <m/>
    <x v="4"/>
  </r>
  <r>
    <x v="6"/>
    <x v="0"/>
    <s v="Ноутбук Acer Extensa EX215-51KG-3224 15.6&quot; FHD, Intel Core i3-7020U, 4Gb, 1Tb, noODD, Nvidia GF MX130 2Gb, Win10, черный"/>
    <n v="28"/>
    <m/>
    <m/>
    <x v="4"/>
  </r>
  <r>
    <x v="6"/>
    <x v="0"/>
    <s v="Ноутбук Acer Extensa EX215-51KG-3224 15.6&quot; FHD, Intel Core i3-7020U, 4Gb, 1Tb, noODD, Nvidia GF MX130 2Gb, Win10, черный"/>
    <n v="3"/>
    <m/>
    <m/>
    <x v="4"/>
  </r>
  <r>
    <x v="6"/>
    <x v="0"/>
    <s v="Ноутбук Acer Extensa EX215-51KG-38WP 15.6&quot; FHD, Intel Core i3-8130U, 4Gb, 256Gb SSD, noODD, Nvidia GF MX130 2Gb GDDR5, W"/>
    <n v="8"/>
    <m/>
    <m/>
    <x v="4"/>
  </r>
  <r>
    <x v="6"/>
    <x v="0"/>
    <s v="Ноутбук Acer Extensa EX215-51KG-38WP 15.6&quot; FHD, Intel Core i3-8130U, 4Gb, 256Gb SSD, noODD, Nvidia GF MX130 2Gb GDDR5, W"/>
    <n v="76"/>
    <m/>
    <m/>
    <x v="4"/>
  </r>
  <r>
    <x v="6"/>
    <x v="0"/>
    <s v="Ноутбук Acer Extensa EX215-51KG-38WP 15.6&quot; FHD, Intel Core i3-8130U, 4Gb, 256Gb SSD, noODD, Nvidia GF MX130 2Gb GDDR5, W"/>
    <n v="4"/>
    <m/>
    <m/>
    <x v="4"/>
  </r>
  <r>
    <x v="6"/>
    <x v="0"/>
    <s v="Ноутбук Acer Extensa EX215-51KG-38WP 15.6&quot; FHD, Intel Core i3-8130U, 4Gb, 256Gb SSD, noODD, Nvidia GF MX130 2Gb GDDR5, W"/>
    <n v="12"/>
    <m/>
    <m/>
    <x v="4"/>
  </r>
  <r>
    <x v="6"/>
    <x v="0"/>
    <s v="Ноутбук Acer Extensa EX215-51KG-38WP 15.6&quot; FHD, Intel Core i3-8130U, 4Gb, 256Gb SSD, noODD, Nvidia GF MX130 2Gb GDDR5, W"/>
    <n v="1"/>
    <m/>
    <m/>
    <x v="4"/>
  </r>
  <r>
    <x v="6"/>
    <x v="0"/>
    <s v="Ноутбук Acer Extensa EX215-51KG-5158 15.6&quot; FHD, Intel Core i5-6300U, 4Gb, 500Gb, noODD, Nvidia GF MX130 2Gb, Win10, черн"/>
    <n v="1"/>
    <m/>
    <m/>
    <x v="4"/>
  </r>
  <r>
    <x v="6"/>
    <x v="0"/>
    <s v="Ноутбук Acer Extensa EX215-51KG-5158 15.6&quot; FHD, Intel Core i5-6300U, 4Gb, 500Gb, noODD, Nvidia GF MX130 2Gb, Win10, черн"/>
    <n v="1"/>
    <m/>
    <m/>
    <x v="4"/>
  </r>
  <r>
    <x v="6"/>
    <x v="0"/>
    <s v="Ноутбук Acer Extensa EX215-51KG-5158 15.6&quot; FHD, Intel Core i5-6300U, 4Gb, 500Gb, noODD, Nvidia GF MX130 2Gb, Win10, черн"/>
    <n v="3"/>
    <m/>
    <m/>
    <x v="4"/>
  </r>
  <r>
    <x v="6"/>
    <x v="0"/>
    <s v="Ноутбук Acer Extensa EX215-51KG-5158 15.6&quot; FHD, Intel Core i5-6300U, 4Gb, 500Gb, noODD, Nvidia GF MX130 2Gb, Win10, черн"/>
    <n v="2"/>
    <m/>
    <m/>
    <x v="4"/>
  </r>
  <r>
    <x v="6"/>
    <x v="0"/>
    <s v="Ноутбук Acer Extensa EX215-51-38XW 15.6&quot; FHD, Intel Core i3-10110U, 8Gb, 256Gb SSD, noODD, Linux, черный (NX.EFZER.001)"/>
    <n v="1"/>
    <m/>
    <m/>
    <x v="3"/>
  </r>
  <r>
    <x v="6"/>
    <x v="0"/>
    <s v="Ноутбук Acer Extensa EX215-51-38XW 15.6&quot; FHD, Intel Core i3-10110U, 8Gb, 256Gb SSD, noODD, Linux, черный (NX.EFZER.001)"/>
    <n v="1"/>
    <m/>
    <m/>
    <x v="3"/>
  </r>
  <r>
    <x v="6"/>
    <x v="0"/>
    <s v="Ноутбук Acer Extensa EX215-51-38XW 15.6&quot; FHD, Intel Core i3-10110U, 8Gb, 256Gb SSD, noODD, Linux, черный (NX.EFZER.001)"/>
    <n v="5"/>
    <m/>
    <m/>
    <x v="3"/>
  </r>
  <r>
    <x v="6"/>
    <x v="0"/>
    <s v="Ноутбук Acer Extensa EX215-51-38XW 15.6&quot; FHD, Intel Core i3-10110U, 8Gb, 256Gb SSD, noODD, Linux, черный (NX.EFZER.001)"/>
    <n v="1"/>
    <m/>
    <m/>
    <x v="3"/>
  </r>
  <r>
    <x v="6"/>
    <x v="0"/>
    <s v="Ноутбук Acer Extensa EX215-51-38XW 15.6&quot; FHD, Intel Core i3-10110U, 8Gb, 256Gb SSD, noODD, Linux, черный (NX.EFZER.001)"/>
    <n v="1"/>
    <m/>
    <m/>
    <x v="3"/>
  </r>
  <r>
    <x v="6"/>
    <x v="0"/>
    <s v="Ноутбук Acer Extensa EX215-51-38XW 15.6&quot; FHD, Intel Core i3-10110U, 8Gb, 256Gb SSD, noODD, Linux, черный (NX.EFZER.001)"/>
    <n v="3"/>
    <m/>
    <m/>
    <x v="3"/>
  </r>
  <r>
    <x v="6"/>
    <x v="0"/>
    <s v="Ноутбук Acer Extensa EX215-51-38XW 15.6&quot; FHD, Intel Core i3-10110U, 8Gb, 256Gb SSD, noODD, Linux, черный (NX.EFZER.001)"/>
    <n v="10"/>
    <m/>
    <m/>
    <x v="3"/>
  </r>
  <r>
    <x v="6"/>
    <x v="0"/>
    <s v="Ноутбук Acer Extensa EX215-51-38XW 15.6&quot; FHD, Intel Core i3-10110U, 8Gb, 256Gb SSD, noODD, Linux, черный (NX.EFZER.001)"/>
    <n v="3"/>
    <m/>
    <m/>
    <x v="3"/>
  </r>
  <r>
    <x v="6"/>
    <x v="0"/>
    <s v="Ноутбук Acer Extensa EX215-51-38XW 15.6&quot; FHD, Intel Core i3-10110U, 8Gb, 256Gb SSD, noODD, Linux, черный (NX.EFZER.001)"/>
    <n v="3"/>
    <m/>
    <m/>
    <x v="3"/>
  </r>
  <r>
    <x v="6"/>
    <x v="0"/>
    <s v="Ноутбук Acer Extensa EX215-51-38XW 15.6&quot; FHD, Intel Core i3-10110U, 8Gb, 256Gb SSD, noODD, Linux, черный (NX.EFZER.001)"/>
    <n v="1"/>
    <m/>
    <m/>
    <x v="3"/>
  </r>
  <r>
    <x v="6"/>
    <x v="0"/>
    <s v="Ноутбук Acer Extensa EX215-51-38XW 15.6&quot; FHD, Intel Core i3-10110U, 8Gb, 256Gb SSD, noODD, Linux, черный (NX.EFZER.001)"/>
    <n v="7"/>
    <m/>
    <m/>
    <x v="3"/>
  </r>
  <r>
    <x v="6"/>
    <x v="0"/>
    <s v="Ноутбук Acer Extensa EX215-51-38XW 15.6&quot; FHD, Intel Core i3-10110U, 8Gb, 256Gb SSD, noODD, Linux, черный (NX.EFZER.001)"/>
    <n v="4"/>
    <m/>
    <m/>
    <x v="3"/>
  </r>
  <r>
    <x v="6"/>
    <x v="0"/>
    <s v="Ноутбук Acer Extensa EX215-51-38XW 15.6&quot; FHD, Intel Core i3-10110U, 8Gb, 256Gb SSD, noODD, Linux, черный (NX.EFZER.001)"/>
    <n v="1"/>
    <m/>
    <m/>
    <x v="3"/>
  </r>
  <r>
    <x v="6"/>
    <x v="0"/>
    <s v="Ноутбук Acer Extensa EX215-51-38XW 15.6&quot; FHD, Intel Core i3-10110U, 8Gb, 256Gb SSD, noODD, Linux, черный (NX.EFZER.001)"/>
    <n v="1"/>
    <m/>
    <m/>
    <x v="3"/>
  </r>
  <r>
    <x v="6"/>
    <x v="0"/>
    <s v="Ноутбук Acer Extensa EX215-51-346N 15.6&quot; FHD, Intel Core i3-10110U, 4Gb, 1Tb, noODD, Linux, черный (NX.EFZER.002)"/>
    <n v="2"/>
    <m/>
    <m/>
    <x v="3"/>
  </r>
  <r>
    <x v="6"/>
    <x v="0"/>
    <s v="Ноутбук Acer Extensa EX215-51-346N 15.6&quot; FHD, Intel Core i3-10110U, 4Gb, 1Tb, noODD, Linux, черный (NX.EFZER.002)"/>
    <n v="3"/>
    <m/>
    <m/>
    <x v="3"/>
  </r>
  <r>
    <x v="6"/>
    <x v="0"/>
    <s v="Ноутбук Acer Extensa EX215-51-346N 15.6&quot; FHD, Intel Core i3-10110U, 4Gb, 1Tb, noODD, Linux, черный (NX.EFZER.002)"/>
    <n v="2"/>
    <m/>
    <m/>
    <x v="3"/>
  </r>
  <r>
    <x v="6"/>
    <x v="0"/>
    <s v="Ноутбук Acer Extensa EX215-51-346N 15.6&quot; FHD, Intel Core i3-10110U, 4Gb, 1Tb, noODD, Linux, черный (NX.EFZER.002)"/>
    <n v="10"/>
    <m/>
    <m/>
    <x v="3"/>
  </r>
  <r>
    <x v="6"/>
    <x v="0"/>
    <s v="Ноутбук Acer Extensa EX215-51-346N 15.6&quot; FHD, Intel Core i3-10110U, 4Gb, 1Tb, noODD, Linux, черный (NX.EFZER.002)"/>
    <n v="5"/>
    <m/>
    <m/>
    <x v="3"/>
  </r>
  <r>
    <x v="6"/>
    <x v="0"/>
    <s v="Ноутбук Acer Extensa EX215-51-346N 15.6&quot; FHD, Intel Core i3-10110U, 4Gb, 1Tb, noODD, Linux, черный (NX.EFZER.002)"/>
    <n v="4"/>
    <m/>
    <m/>
    <x v="3"/>
  </r>
  <r>
    <x v="6"/>
    <x v="0"/>
    <s v="Ноутбук Acer Extensa EX215-51-38HJ 15.6&quot; FHD, Intel Core i3-10110U, 4Gb, 500Gb, noODD, Linux, черный (NX.EFZER.003)"/>
    <n v="1"/>
    <m/>
    <m/>
    <x v="3"/>
  </r>
  <r>
    <x v="6"/>
    <x v="0"/>
    <s v="Ноутбук Acer Extensa EX215-51-38HJ 15.6&quot; FHD, Intel Core i3-10110U, 4Gb, 500Gb, noODD, Linux, черный (NX.EFZER.003)"/>
    <n v="1"/>
    <m/>
    <m/>
    <x v="3"/>
  </r>
  <r>
    <x v="6"/>
    <x v="0"/>
    <s v="Ноутбук Acer Extensa EX215-51-38HJ 15.6&quot; FHD, Intel Core i3-10110U, 4Gb, 500Gb, noODD, Linux, черный (NX.EFZER.003)"/>
    <n v="1"/>
    <m/>
    <m/>
    <x v="3"/>
  </r>
  <r>
    <x v="6"/>
    <x v="0"/>
    <s v="Ноутбук Acer Extensa EX215-51-32ET 15.6&quot; FHD, Intel Core i3-10110U, 8Gb, 256Gb SSD, noODD, Win10, черный (NX.EFZER.00A)"/>
    <n v="3"/>
    <m/>
    <m/>
    <x v="3"/>
  </r>
  <r>
    <x v="6"/>
    <x v="0"/>
    <s v="Ноутбук Acer Extensa EX215-51-32ET 15.6&quot; FHD, Intel Core i3-10110U, 8Gb, 256Gb SSD, noODD, Win10, черный (NX.EFZER.00A)"/>
    <n v="2"/>
    <m/>
    <m/>
    <x v="3"/>
  </r>
  <r>
    <x v="6"/>
    <x v="0"/>
    <s v="Ноутбук Acer Extensa EX215-51-32ET 15.6&quot; FHD, Intel Core i3-10110U, 8Gb, 256Gb SSD, noODD, Win10, черный (NX.EFZER.00A)"/>
    <n v="30"/>
    <m/>
    <m/>
    <x v="3"/>
  </r>
  <r>
    <x v="6"/>
    <x v="0"/>
    <s v="Ноутбук Acer Extensa EX215-51-32ET 15.6&quot; FHD, Intel Core i3-10110U, 8Gb, 256Gb SSD, noODD, Win10, черный (NX.EFZER.00A)"/>
    <n v="3"/>
    <m/>
    <m/>
    <x v="3"/>
  </r>
  <r>
    <x v="6"/>
    <x v="0"/>
    <s v="Ноутбук Acer Extensa EX215-51-32ET 15.6&quot; FHD, Intel Core i3-10110U, 8Gb, 256Gb SSD, noODD, Win10, черный (NX.EFZER.00A)"/>
    <n v="10"/>
    <m/>
    <m/>
    <x v="3"/>
  </r>
  <r>
    <x v="6"/>
    <x v="0"/>
    <s v="Ноутбук Acer Extensa EX215-51-32ET 15.6&quot; FHD, Intel Core i3-10110U, 8Gb, 256Gb SSD, noODD, Win10, черный (NX.EFZER.00A)"/>
    <n v="1"/>
    <m/>
    <m/>
    <x v="3"/>
  </r>
  <r>
    <x v="6"/>
    <x v="0"/>
    <s v="Ноутбук Acer Extensa EX215-51-32ET 15.6&quot; FHD, Intel Core i3-10110U, 8Gb, 256Gb SSD, noODD, Win10, черный (NX.EFZER.00A)"/>
    <n v="1"/>
    <m/>
    <m/>
    <x v="3"/>
  </r>
  <r>
    <x v="6"/>
    <x v="0"/>
    <s v="Ноутбук Acer Extensa EX215-51-32ET 15.6&quot; FHD, Intel Core i3-10110U, 8Gb, 256Gb SSD, noODD, Win10, черный (NX.EFZER.00A)"/>
    <n v="2"/>
    <m/>
    <m/>
    <x v="3"/>
  </r>
  <r>
    <x v="6"/>
    <x v="0"/>
    <s v="Ноутбук Acer Extensa EX215-51-32E8 15.6&quot; FHD, Intel Core i3-10110U, 4Gb, 1Tb, noODD, Win10, черный (NX.EFZER.00B)"/>
    <n v="10"/>
    <m/>
    <m/>
    <x v="3"/>
  </r>
  <r>
    <x v="6"/>
    <x v="0"/>
    <s v="Ноутбук Acer Extensa EX215-51-32E8 15.6&quot; FHD, Intel Core i3-10110U, 4Gb, 1Tb, noODD, Win10, черный (NX.EFZER.00B)"/>
    <n v="1"/>
    <m/>
    <m/>
    <x v="3"/>
  </r>
  <r>
    <x v="6"/>
    <x v="0"/>
    <s v="Ноутбук Acer Extensa EX215-51-32E8 15.6&quot; FHD, Intel Core i3-10110U, 4Gb, 1Tb, noODD, Win10, черный (NX.EFZER.00B)"/>
    <n v="2"/>
    <m/>
    <m/>
    <x v="3"/>
  </r>
  <r>
    <x v="6"/>
    <x v="0"/>
    <s v="Ноутбук Acer Extensa EX215-51-32E8 15.6&quot; FHD, Intel Core i3-10110U, 4Gb, 1Tb, noODD, Win10, черный (NX.EFZER.00B)"/>
    <n v="1"/>
    <m/>
    <m/>
    <x v="3"/>
  </r>
  <r>
    <x v="6"/>
    <x v="0"/>
    <s v="Ноутбук Acer Extensa EX215-51-32E8 15.6&quot; FHD, Intel Core i3-10110U, 4Gb, 1Tb, noODD, Win10, черный (NX.EFZER.00B)"/>
    <n v="1"/>
    <m/>
    <m/>
    <x v="3"/>
  </r>
  <r>
    <x v="6"/>
    <x v="0"/>
    <s v="Ноутбук Acer Extensa EX215-51-315J 15.6&quot; FHD, Intel Core i3-10110U, 4Gb, 500Gb, noODD, Win10, черный (NX.EFZER.00C)"/>
    <n v="10"/>
    <m/>
    <m/>
    <x v="3"/>
  </r>
  <r>
    <x v="6"/>
    <x v="0"/>
    <s v="Ноутбук Acer Extensa EX215-51-315J 15.6&quot; FHD, Intel Core i3-10110U, 4Gb, 500Gb, noODD, Win10, черный (NX.EFZER.00C)"/>
    <n v="1"/>
    <m/>
    <m/>
    <x v="3"/>
  </r>
  <r>
    <x v="6"/>
    <x v="0"/>
    <s v="Ноутбук Acer Extensa EX215-51-315J 15.6&quot; FHD, Intel Core i3-10110U, 4Gb, 500Gb, noODD, Win10, черный (NX.EFZER.00C)"/>
    <n v="5"/>
    <m/>
    <m/>
    <x v="3"/>
  </r>
  <r>
    <x v="6"/>
    <x v="0"/>
    <s v="Ноутбук Acer Extensa EX215-51-315J 15.6&quot; FHD, Intel Core i3-10110U, 4Gb, 500Gb, noODD, Win10, черный (NX.EFZER.00C)"/>
    <n v="3"/>
    <m/>
    <m/>
    <x v="3"/>
  </r>
  <r>
    <x v="6"/>
    <x v="0"/>
    <s v="Ноутбук Acer Extensa EX215-51-315J 15.6&quot; FHD, Intel Core i3-10110U, 4Gb, 500Gb, noODD, Win10, черный (NX.EFZER.00C)"/>
    <n v="2"/>
    <m/>
    <m/>
    <x v="3"/>
  </r>
  <r>
    <x v="6"/>
    <x v="0"/>
    <s v="Ноутбук Acer Extensa EX215-51-315J 15.6&quot; FHD, Intel Core i3-10110U, 4Gb, 500Gb, noODD, Win10, черный (NX.EFZER.00C)"/>
    <n v="2"/>
    <m/>
    <m/>
    <x v="3"/>
  </r>
  <r>
    <x v="6"/>
    <x v="0"/>
    <s v="Ноутбук Acer Extensa EX215-51-315J 15.6&quot; FHD, Intel Core i3-10110U, 4Gb, 500Gb, noODD, Win10, черный (NX.EFZER.00C)"/>
    <n v="1"/>
    <m/>
    <m/>
    <x v="3"/>
  </r>
  <r>
    <x v="6"/>
    <x v="0"/>
    <s v="Ноутбук Acer Extensa EX215-51-315J 15.6&quot; FHD, Intel Core i3-10110U, 4Gb, 500Gb, noODD, Win10, черный (NX.EFZER.00C)"/>
    <n v="3"/>
    <m/>
    <m/>
    <x v="3"/>
  </r>
  <r>
    <x v="6"/>
    <x v="0"/>
    <s v="Ноутбук Acer Extensa EX215-51-315J 15.6&quot; FHD, Intel Core i3-10110U, 4Gb, 500Gb, noODD, Win10, черный (NX.EFZER.00C)"/>
    <n v="14"/>
    <m/>
    <m/>
    <x v="3"/>
  </r>
  <r>
    <x v="6"/>
    <x v="0"/>
    <s v="Ноутбук Acer Extensa EX215-51-540G 15.6&quot; FHD, Intel Core i5-10210U, 8Gb, 256Gb SSD, noODD, vga int, Win10, черный (NX.EF"/>
    <n v="2"/>
    <m/>
    <m/>
    <x v="3"/>
  </r>
  <r>
    <x v="6"/>
    <x v="0"/>
    <s v="Ноутбук Acer Extensa EX215-51-540G 15.6&quot; FHD, Intel Core i5-10210U, 8Gb, 256Gb SSD, noODD, vga int, Win10, черный (NX.EF"/>
    <n v="10"/>
    <m/>
    <m/>
    <x v="3"/>
  </r>
  <r>
    <x v="6"/>
    <x v="0"/>
    <s v="Ноутбук Acer Extensa EX215-51-540G 15.6&quot; FHD, Intel Core i5-10210U, 8Gb, 256Gb SSD, noODD, vga int, Win10, черный (NX.EF"/>
    <n v="20"/>
    <m/>
    <m/>
    <x v="3"/>
  </r>
  <r>
    <x v="6"/>
    <x v="0"/>
    <s v="Ноутбук Acer Extensa EX215-51-540G 15.6&quot; FHD, Intel Core i5-10210U, 8Gb, 256Gb SSD, noODD, vga int, Win10, черный (NX.EF"/>
    <n v="11"/>
    <m/>
    <m/>
    <x v="3"/>
  </r>
  <r>
    <x v="6"/>
    <x v="0"/>
    <s v="Ноутбук Acer Extensa EX215-51-540G 15.6&quot; FHD, Intel Core i5-10210U, 8Gb, 256Gb SSD, noODD, vga int, Win10, черный (NX.EF"/>
    <n v="1"/>
    <m/>
    <m/>
    <x v="3"/>
  </r>
  <r>
    <x v="6"/>
    <x v="0"/>
    <s v="Ноутбук Acer Extensa EX215-51-54HX 15.6&quot; FHD, Intel Core i5-10210U, 8Gb, 256Gb SSD, noODD, vga int, Win10 PRO, черный (N"/>
    <n v="1"/>
    <m/>
    <m/>
    <x v="3"/>
  </r>
  <r>
    <x v="6"/>
    <x v="0"/>
    <s v="Ноутбук Acer Extensa EX215-51-33CN 15.6&quot; FHD, Intel Core i3-10110U, 8Gb, 256Gb SSD, noODD, vga int, Win10 PRO, черный (N"/>
    <n v="4"/>
    <m/>
    <m/>
    <x v="3"/>
  </r>
  <r>
    <x v="6"/>
    <x v="0"/>
    <s v="Ноутбук Acer Extensa EX215-51-33CN 15.6&quot; FHD, Intel Core i3-10110U, 8Gb, 256Gb SSD, noODD, vga int, Win10 PRO, черный (N"/>
    <n v="1"/>
    <m/>
    <m/>
    <x v="3"/>
  </r>
  <r>
    <x v="6"/>
    <x v="0"/>
    <s v="Ноутбук Acer Extensa EX215-51-33CN 15.6&quot; FHD, Intel Core i3-10110U, 8Gb, 256Gb SSD, noODD, vga int, Win10 PRO, черный (N"/>
    <n v="1"/>
    <m/>
    <m/>
    <x v="3"/>
  </r>
  <r>
    <x v="6"/>
    <x v="0"/>
    <s v="Ноутбук Acer Extensa EX215-51G-31DD 15.6&quot; FHD, Intel Core i3-10110U, 4Gb, 128Gb SSD, noODD, Nvidia GF MX230 2Gb, Linux,"/>
    <n v="10"/>
    <m/>
    <m/>
    <x v="4"/>
  </r>
  <r>
    <x v="6"/>
    <x v="0"/>
    <s v="Ноутбук Acer Extensa EX215-51G-31DD 15.6&quot; FHD, Intel Core i3-10110U, 4Gb, 128Gb SSD, noODD, Nvidia GF MX230 2Gb, Linux,"/>
    <n v="10"/>
    <m/>
    <m/>
    <x v="4"/>
  </r>
  <r>
    <x v="6"/>
    <x v="0"/>
    <s v="Ноутбук Acer Extensa EX215-51G-31DD 15.6&quot; FHD, Intel Core i3-10110U, 4Gb, 128Gb SSD, noODD, Nvidia GF MX230 2Gb, Linux,"/>
    <n v="3"/>
    <m/>
    <m/>
    <x v="4"/>
  </r>
  <r>
    <x v="6"/>
    <x v="0"/>
    <s v="Ноутбук Acer Extensa EX215-51G-54MT 15.6&quot; FHD, Intel Core i5-10210U, 8Gb, 256Gb SSD, noODD, Nvidia GF MX230 2Gb, Linux,"/>
    <n v="1"/>
    <m/>
    <m/>
    <x v="4"/>
  </r>
  <r>
    <x v="6"/>
    <x v="0"/>
    <s v="Ноутбук Acer Extensa EX215-51G-54MT 15.6&quot; FHD, Intel Core i5-10210U, 8Gb, 256Gb SSD, noODD, Nvidia GF MX230 2Gb, Linux,"/>
    <n v="2"/>
    <m/>
    <m/>
    <x v="4"/>
  </r>
  <r>
    <x v="6"/>
    <x v="0"/>
    <s v="Ноутбук Acer Extensa EX215-51G-54MT 15.6&quot; FHD, Intel Core i5-10210U, 8Gb, 256Gb SSD, noODD, Nvidia GF MX230 2Gb, Linux,"/>
    <n v="1"/>
    <m/>
    <m/>
    <x v="4"/>
  </r>
  <r>
    <x v="6"/>
    <x v="0"/>
    <s v="Ноутбук Acer Extensa EX215-51G-54MT 15.6&quot; FHD, Intel Core i5-10210U, 8Gb, 256Gb SSD, noODD, Nvidia GF MX230 2Gb, Linux,"/>
    <n v="3"/>
    <m/>
    <m/>
    <x v="4"/>
  </r>
  <r>
    <x v="6"/>
    <x v="0"/>
    <s v="Ноутбук Acer Extensa EX215-51G-54MT 15.6&quot; FHD, Intel Core i5-10210U, 8Gb, 256Gb SSD, noODD, Nvidia GF MX230 2Gb, Linux,"/>
    <n v="1"/>
    <m/>
    <m/>
    <x v="4"/>
  </r>
  <r>
    <x v="6"/>
    <x v="0"/>
    <s v="Ноутбук Acer Extensa EX215-51G-54MT 15.6&quot; FHD, Intel Core i5-10210U, 8Gb, 256Gb SSD, noODD, Nvidia GF MX230 2Gb, Linux,"/>
    <n v="2"/>
    <m/>
    <m/>
    <x v="4"/>
  </r>
  <r>
    <x v="6"/>
    <x v="0"/>
    <s v="Ноутбук Acer Extensa EX215-51G-54MT 15.6&quot; FHD, Intel Core i5-10210U, 8Gb, 256Gb SSD, noODD, Nvidia GF MX230 2Gb, Linux,"/>
    <n v="2"/>
    <m/>
    <m/>
    <x v="4"/>
  </r>
  <r>
    <x v="6"/>
    <x v="0"/>
    <s v="Ноутбук Acer Extensa EX215-51G-54MT 15.6&quot; FHD, Intel Core i5-10210U, 8Gb, 256Gb SSD, noODD, Nvidia GF MX230 2Gb, Linux,"/>
    <n v="1"/>
    <m/>
    <m/>
    <x v="4"/>
  </r>
  <r>
    <x v="6"/>
    <x v="0"/>
    <s v="Ноутбук Acer Extensa EX215-51G-54MT 15.6&quot; FHD, Intel Core i5-10210U, 8Gb, 256Gb SSD, noODD, Nvidia GF MX230 2Gb, Linux,"/>
    <n v="1"/>
    <m/>
    <m/>
    <x v="4"/>
  </r>
  <r>
    <x v="6"/>
    <x v="0"/>
    <s v="Ноутбук Acer Extensa EX215-51G-54MT 15.6&quot; FHD, Intel Core i5-10210U, 8Gb, 256Gb SSD, noODD, Nvidia GF MX230 2Gb, Linux,"/>
    <n v="1"/>
    <m/>
    <m/>
    <x v="4"/>
  </r>
  <r>
    <x v="6"/>
    <x v="0"/>
    <s v="Ноутбук Acer Extensa EX215-51G-54MT 15.6&quot; FHD, Intel Core i5-10210U, 8Gb, 256Gb SSD, noODD, Nvidia GF MX230 2Gb, Linux,"/>
    <n v="1"/>
    <m/>
    <m/>
    <x v="4"/>
  </r>
  <r>
    <x v="6"/>
    <x v="0"/>
    <s v="Ноутбук Acer Extensa EX215-51G-38J7 15.6&quot; FHD, Intel Core i3-10110U, 4Gb, 128Gb SSD, noODD, Nvidia GF MX230 2Gb, Win10,"/>
    <n v="1"/>
    <m/>
    <m/>
    <x v="4"/>
  </r>
  <r>
    <x v="6"/>
    <x v="0"/>
    <s v="Ноутбук Acer Extensa EX215-51G-38J7 15.6&quot; FHD, Intel Core i3-10110U, 4Gb, 128Gb SSD, noODD, Nvidia GF MX230 2Gb, Win10,"/>
    <n v="1"/>
    <m/>
    <m/>
    <x v="4"/>
  </r>
  <r>
    <x v="6"/>
    <x v="0"/>
    <s v="Ноутбук Acer Extensa EX215-51G-38J7 15.6&quot; FHD, Intel Core i3-10110U, 4Gb, 128Gb SSD, noODD, Nvidia GF MX230 2Gb, Win10,"/>
    <n v="10"/>
    <m/>
    <m/>
    <x v="4"/>
  </r>
  <r>
    <x v="6"/>
    <x v="0"/>
    <s v="Ноутбук Acer Extensa EX215-51G-38J7 15.6&quot; FHD, Intel Core i3-10110U, 4Gb, 128Gb SSD, noODD, Nvidia GF MX230 2Gb, Win10,"/>
    <n v="1"/>
    <m/>
    <m/>
    <x v="4"/>
  </r>
  <r>
    <x v="6"/>
    <x v="0"/>
    <s v="Ноутбук Acer Extensa EX215-51G-38J7 15.6&quot; FHD, Intel Core i3-10110U, 4Gb, 128Gb SSD, noODD, Nvidia GF MX230 2Gb, Win10,"/>
    <n v="10"/>
    <m/>
    <m/>
    <x v="4"/>
  </r>
  <r>
    <x v="6"/>
    <x v="0"/>
    <s v="Ноутбук Acer Extensa EX215-51G-38J7 15.6&quot; FHD, Intel Core i3-10110U, 4Gb, 128Gb SSD, noODD, Nvidia GF MX230 2Gb, Win10,"/>
    <n v="10"/>
    <m/>
    <m/>
    <x v="4"/>
  </r>
  <r>
    <x v="6"/>
    <x v="0"/>
    <s v="Ноутбук Acer Extensa EX215-51G-50EK 15.6&quot; FHD, Intel Core i5-10210U, 4Gb, 256Gb SSD, noODD, Nvidia GF MX230 2Gb, Win10,"/>
    <n v="3"/>
    <m/>
    <m/>
    <x v="4"/>
  </r>
  <r>
    <x v="6"/>
    <x v="0"/>
    <s v="Ноутбук Acer Extensa EX215-51G-50EK 15.6&quot; FHD, Intel Core i5-10210U, 4Gb, 256Gb SSD, noODD, Nvidia GF MX230 2Gb, Win10,"/>
    <n v="2"/>
    <m/>
    <m/>
    <x v="4"/>
  </r>
  <r>
    <x v="6"/>
    <x v="0"/>
    <s v="Ноутбук Acer Extensa EX215-51G-50EK 15.6&quot; FHD, Intel Core i5-10210U, 4Gb, 256Gb SSD, noODD, Nvidia GF MX230 2Gb, Win10,"/>
    <n v="1"/>
    <m/>
    <m/>
    <x v="4"/>
  </r>
  <r>
    <x v="6"/>
    <x v="0"/>
    <s v="Ноутбук Acer Extensa EX215-51G-50EK 15.6&quot; FHD, Intel Core i5-10210U, 4Gb, 256Gb SSD, noODD, Nvidia GF MX230 2Gb, Win10,"/>
    <n v="2"/>
    <m/>
    <m/>
    <x v="4"/>
  </r>
  <r>
    <x v="6"/>
    <x v="0"/>
    <s v="Ноутбук Acer Extensa EX215-51G-50EK 15.6&quot; FHD, Intel Core i5-10210U, 4Gb, 256Gb SSD, noODD, Nvidia GF MX230 2Gb, Win10,"/>
    <n v="2"/>
    <m/>
    <m/>
    <x v="4"/>
  </r>
  <r>
    <x v="6"/>
    <x v="0"/>
    <s v="Ноутбук Acer Extensa EX215-51G-50EK 15.6&quot; FHD, Intel Core i5-10210U, 4Gb, 256Gb SSD, noODD, Nvidia GF MX230 2Gb, Win10,"/>
    <n v="1"/>
    <m/>
    <m/>
    <x v="4"/>
  </r>
  <r>
    <x v="6"/>
    <x v="0"/>
    <s v="Ноутбук Acer Aspire A114-32-C0JL 14&quot; FHD, Intel Celeron N4000, 4Gb, 64Gb SSD, noODD, Win10, черный (NX.GVZER.004)"/>
    <n v="52"/>
    <m/>
    <m/>
    <x v="306"/>
  </r>
  <r>
    <x v="6"/>
    <x v="0"/>
    <s v="Ноутбук Acer Aspire A517-51G-347W 17.3&quot; FHD, Intel Core i3-7020U, 4Gb, 256Gb SSD, noODD, Nvidia GF MX130 2Gb DDR5, Win10"/>
    <n v="1"/>
    <m/>
    <m/>
    <x v="307"/>
  </r>
  <r>
    <x v="6"/>
    <x v="0"/>
    <s v="Ноутбук Acer Aspire A315-55KG-30P8 15.6&quot; HD, Intel Core i3-7020U, 8Gb, 1Tb, noODD, Nvidia GF MX130 2Gb DDR5, Win10, черн"/>
    <n v="37"/>
    <m/>
    <m/>
    <x v="308"/>
  </r>
  <r>
    <x v="6"/>
    <x v="0"/>
    <s v="Ноутбук Acer Aspire A317-32-P3DH 17.3&quot; HD+, Intel Pentium N5000, 4Gb, 256Gb SSD, noODD, Linux, черный (NX.HF2ER.005)"/>
    <n v="1"/>
    <m/>
    <m/>
    <x v="309"/>
  </r>
  <r>
    <x v="6"/>
    <x v="0"/>
    <s v="Ноутбук Acer Aspire A317-32-P3DH 17.3&quot; HD+, Intel Pentium N5000, 4Gb, 256Gb SSD, noODD, Linux, черный (NX.HF2ER.005)"/>
    <n v="18"/>
    <m/>
    <m/>
    <x v="309"/>
  </r>
  <r>
    <x v="6"/>
    <x v="0"/>
    <s v="Ноутбук Acer Aspire A315-42G-R9EB 15.6&quot; FHD, AMD R3-3200U, 4Gb, 128Gb SSD, noODD, AMD Radeon 540X 2GB, Win10, черный (NX"/>
    <n v="1"/>
    <m/>
    <m/>
    <x v="12"/>
  </r>
  <r>
    <x v="6"/>
    <x v="0"/>
    <s v="Ноутбук Acer Aspire A315-42G-R9EB 15.6&quot; FHD, AMD R3-3200U, 4Gb, 128Gb SSD, noODD, AMD Radeon 540X 2GB, Win10, черный (NX"/>
    <n v="11"/>
    <m/>
    <m/>
    <x v="12"/>
  </r>
  <r>
    <x v="6"/>
    <x v="0"/>
    <s v="Ноутбук Acer Aspire A315-42G-R9EB 15.6&quot; FHD, AMD R3-3200U, 4Gb, 128Gb SSD, noODD, AMD Radeon 540X 2GB, Win10, черный (NX"/>
    <n v="1"/>
    <m/>
    <m/>
    <x v="12"/>
  </r>
  <r>
    <x v="6"/>
    <x v="0"/>
    <s v="Ноутбук Acer Swift SF314-57-527S 14&quot; FHD, Intel Core i5-1035G1, 8Gb, 256Gb SSD, noODD, 1.19 кг, Win10, Pink (NX.HJKER.00"/>
    <n v="1"/>
    <m/>
    <m/>
    <x v="198"/>
  </r>
  <r>
    <x v="6"/>
    <x v="0"/>
    <s v="Ноутбук Acer Aspire A514-52K-39FK 14&quot; FHD, Intel Core i3-7020U, 8Gb, 512Gb SSD, noODD, Linux, черный (NX.HKXER.002)"/>
    <n v="28"/>
    <m/>
    <m/>
    <x v="310"/>
  </r>
  <r>
    <x v="6"/>
    <x v="0"/>
    <s v="Ноутбук Acer Aspire A514-52K-31GW 14&quot; FHD, Intel Core i3-7020U, 4Gb, 256Gb SSD, noODD, Win10, черный (NX.HKXER.006)"/>
    <n v="19"/>
    <m/>
    <m/>
    <x v="310"/>
  </r>
  <r>
    <x v="6"/>
    <x v="0"/>
    <s v="Ноутбук Acer Swift SF514-54T-56GP 14&quot; FHD, Intel Core i5-1035G1, 8Gb, 256Gb SSD, noODD, 0.99 кг, Win10, белый (NX.HLGER."/>
    <n v="2"/>
    <m/>
    <m/>
    <x v="197"/>
  </r>
  <r>
    <x v="6"/>
    <x v="0"/>
    <s v="Ноутбук Acer Swift SF514-54T-56GP 14&quot; FHD, Intel Core i5-1035G1, 8Gb, 256Gb SSD, noODD, 0.99 кг, Win10, белый (NX.HLGER."/>
    <n v="1"/>
    <m/>
    <m/>
    <x v="197"/>
  </r>
  <r>
    <x v="6"/>
    <x v="0"/>
    <s v="Ноутбук Acer Swift SF514-54T-56GP 14&quot; FHD, Intel Core i5-1035G1, 8Gb, 256Gb SSD, noODD, 0.99 кг, Win10, белый (NX.HLGER."/>
    <n v="1"/>
    <m/>
    <m/>
    <x v="197"/>
  </r>
  <r>
    <x v="6"/>
    <x v="0"/>
    <s v="Ноутбук Acer Swift SF514-54T-79FY 14&quot; FHD, Intel Core i7-1065G7, 8Gb, 512Gb SSD, noODD, 0.99 кг, Win10, белый (NX.HLGER."/>
    <n v="1"/>
    <m/>
    <m/>
    <x v="197"/>
  </r>
  <r>
    <x v="6"/>
    <x v="0"/>
    <s v="Ноутбук Acer Swift SF314-58-71HA 14&quot; FHD, Intel Core i7-10510U, 8Gb, 512Gb SSD, noODD, 1.45 кг, Linux, серебристый (NX.H"/>
    <n v="1"/>
    <m/>
    <m/>
    <x v="16"/>
  </r>
  <r>
    <x v="6"/>
    <x v="0"/>
    <s v="Ноутбук Acer Swift SF314-58-71HA 14&quot; FHD, Intel Core i7-10510U, 8Gb, 512Gb SSD, noODD, 1.45 кг, Linux, серебристый (NX.H"/>
    <n v="7"/>
    <m/>
    <m/>
    <x v="16"/>
  </r>
  <r>
    <x v="6"/>
    <x v="0"/>
    <s v="Ноутбук Acer Swift SF314-58-71HA 14&quot; FHD, Intel Core i7-10510U, 8Gb, 512Gb SSD, noODD, 1.45 кг, Linux, серебристый (NX.H"/>
    <n v="1"/>
    <m/>
    <m/>
    <x v="16"/>
  </r>
  <r>
    <x v="6"/>
    <x v="0"/>
    <s v="Ноутбук Acer Swift SF314-58-70KB 14&quot; FHD, Intel Core i7-10510U, 8Gb, 512Gb SSD, noODD, 1.45 кг, Win10, серебристый (NX.H"/>
    <n v="1"/>
    <m/>
    <m/>
    <x v="16"/>
  </r>
  <r>
    <x v="6"/>
    <x v="0"/>
    <s v="Ноутбук Acer Swift SF314-58-70KB 14&quot; FHD, Intel Core i7-10510U, 8Gb, 512Gb SSD, noODD, 1.45 кг, Win10, серебристый (NX.H"/>
    <n v="1"/>
    <m/>
    <m/>
    <x v="16"/>
  </r>
  <r>
    <x v="6"/>
    <x v="0"/>
    <s v="Ноутбук Acer Swift SF314-58-70KB 14&quot; FHD, Intel Core i7-10510U, 8Gb, 512Gb SSD, noODD, 1.45 кг, Win10, серебристый (NX.H"/>
    <n v="1"/>
    <m/>
    <m/>
    <x v="16"/>
  </r>
  <r>
    <x v="6"/>
    <x v="0"/>
    <s v="Ноутбук Acer Swift SF314-58-70KB 14&quot; FHD, Intel Core i7-10510U, 8Gb, 512Gb SSD, noODD, 1.45 кг, Win10, серебристый (NX.H"/>
    <n v="1"/>
    <m/>
    <m/>
    <x v="16"/>
  </r>
  <r>
    <x v="6"/>
    <x v="0"/>
    <s v="Ноутбук Acer Swift SF314-58-70KB 14&quot; FHD, Intel Core i7-10510U, 8Gb, 512Gb SSD, noODD, 1.45 кг, Win10, серебристый (NX.H"/>
    <n v="1"/>
    <m/>
    <m/>
    <x v="16"/>
  </r>
  <r>
    <x v="6"/>
    <x v="2"/>
    <s v="Ноутбук MSI Prestige 14 A10RAS-224RU 14&quot; FHD, Intel Core i7-10510U, 16Gb, 512Gb SSD, no ODD, NVidia MX330 2Gb, Win10, се"/>
    <n v="1"/>
    <m/>
    <m/>
    <x v="45"/>
  </r>
  <r>
    <x v="6"/>
    <x v="2"/>
    <s v="Ноутбук MSI Prestige 14 A10SC-008RU 14&quot; FHD, Intel Core i7-10710U, 16Gb, SSD 1Tb, no ODD, NVidia GTX1650 4Gb, Win10, сер"/>
    <n v="1"/>
    <m/>
    <m/>
    <x v="45"/>
  </r>
  <r>
    <x v="6"/>
    <x v="2"/>
    <s v="Ноутбук MSI Prestige 14 A10SC-008RU 14&quot; FHD, Intel Core i7-10710U, 16Gb, SSD 1Tb, no ODD, NVidia GTX1650 4Gb, Win10, сер"/>
    <n v="2"/>
    <m/>
    <m/>
    <x v="45"/>
  </r>
  <r>
    <x v="6"/>
    <x v="2"/>
    <s v="Ноутбук MSI Prestige 14 A10SC-057RU 14&quot; FHD, Intel Core i7-10710U, 16Gb, SSD 512Gb, no ODD, NVidia GTX1650 4Gb, Win10, с"/>
    <n v="2"/>
    <m/>
    <m/>
    <x v="45"/>
  </r>
  <r>
    <x v="6"/>
    <x v="2"/>
    <s v="Ноутбук MSI Prestige 14 A10SC-057RU 14&quot; FHD, Intel Core i7-10710U, 16Gb, SSD 512Gb, no ODD, NVidia GTX1650 4Gb, Win10, с"/>
    <n v="1"/>
    <m/>
    <m/>
    <x v="45"/>
  </r>
  <r>
    <x v="6"/>
    <x v="2"/>
    <s v="Ноутбук MSI Prestige 14 A10SC-057RU 14&quot; FHD, Intel Core i7-10710U, 16Gb, SSD 512Gb, no ODD, NVidia GTX1650 4Gb, Win10, с"/>
    <n v="1"/>
    <m/>
    <m/>
    <x v="45"/>
  </r>
  <r>
    <x v="6"/>
    <x v="2"/>
    <s v="Ноутбук MSI Prestige 14 A10SC-057RU 14&quot; FHD, Intel Core i7-10710U, 16Gb, SSD 512Gb, no ODD, NVidia GTX1650 4Gb, Win10, с"/>
    <n v="1"/>
    <m/>
    <m/>
    <x v="45"/>
  </r>
  <r>
    <x v="6"/>
    <x v="2"/>
    <s v="Ноутбук MSI Prestige 14 A10SC-057RU 14&quot; FHD, Intel Core i7-10710U, 16Gb, SSD 512Gb, no ODD, NVidia GTX1650 4Gb, Win10, с"/>
    <n v="1"/>
    <m/>
    <m/>
    <x v="45"/>
  </r>
  <r>
    <x v="6"/>
    <x v="2"/>
    <s v="Ноутбук MSI Prestige 14 A10SC-057RU 14&quot; FHD, Intel Core i7-10710U, 16Gb, SSD 512Gb, no ODD, NVidia GTX1650 4Gb, Win10, с"/>
    <n v="3"/>
    <m/>
    <m/>
    <x v="45"/>
  </r>
  <r>
    <x v="6"/>
    <x v="2"/>
    <s v="Ноутбук MSI WF65 10TI-290RU 15,6&quot; FHD, Intel Core i7-10750H, 16Gb, 1Tb + 256Gb SSD, no ODD, NVidia Quadro T1000 4Gb, Win"/>
    <n v="1"/>
    <m/>
    <m/>
    <x v="311"/>
  </r>
  <r>
    <x v="7"/>
    <x v="3"/>
    <s v="Apple MB Air 13&quot; 10th-gen QC IC i5 1.1GHz/16GB/1TB SSD/Intel Iris Plus Graphics Space Grey"/>
    <n v="1"/>
    <m/>
    <m/>
    <x v="63"/>
  </r>
  <r>
    <x v="7"/>
    <x v="3"/>
    <s v="Apple MB Air 13&quot; 10th-gen QC IC i5 1.1GHz/8GB/1TB SSD/Intel Iris Plus Graphics Space Grey"/>
    <n v="1"/>
    <m/>
    <m/>
    <x v="63"/>
  </r>
  <r>
    <x v="7"/>
    <x v="3"/>
    <s v="Apple MB Air 13&quot; 10th-gen QC IC i7 1.2 GHz/8GB/512GB/Intel Iris Plus Graphics Gold"/>
    <n v="6"/>
    <m/>
    <m/>
    <x v="63"/>
  </r>
  <r>
    <x v="7"/>
    <x v="3"/>
    <s v="Apple MB Air 13&quot; 10th-gen QC IC i7 1.2GHz/16GB/256GB SSD/Intel Iris Plus Graphics Gold"/>
    <n v="4"/>
    <m/>
    <m/>
    <x v="63"/>
  </r>
  <r>
    <x v="7"/>
    <x v="3"/>
    <s v="Apple MB Air 13&quot; 10th-gen QC IC i7 1.2GHz/8GB/1TB SSD/Intel Iris Plus Graphics Space Grey"/>
    <n v="3"/>
    <m/>
    <m/>
    <x v="63"/>
  </r>
  <r>
    <x v="7"/>
    <x v="3"/>
    <s v="Apple MB Air 13&quot; 10th-gen QC IC i7 1.2GHz/8GB/256GB SSD/Intel Iris Plus Graphics Space Grey"/>
    <n v="16"/>
    <m/>
    <m/>
    <x v="63"/>
  </r>
  <r>
    <x v="7"/>
    <x v="3"/>
    <s v="Apple MB AIR CTO 13.3 1.1GHz QC IC 10th-gen i5/16GB/256GB SSD/Intel Iris Plus Graphics SPACE GRAY"/>
    <n v="2"/>
    <m/>
    <m/>
    <x v="63"/>
  </r>
  <r>
    <x v="7"/>
    <x v="3"/>
    <s v="Apple MB AIR CTO 13.3 1.1GHz QC IC 10th-gen i5/16GB/512GB SSD/Intel Iris Plus Graphics SPACE GRAY"/>
    <n v="11"/>
    <m/>
    <m/>
    <x v="63"/>
  </r>
  <r>
    <x v="7"/>
    <x v="3"/>
    <s v="Apple MB AIR CTO 13.3 1.2GHz QC IC 10th-gen i7/16GB/1TB SSD/Intel Iris Plus Graphics SPACE GRAY"/>
    <n v="3"/>
    <m/>
    <m/>
    <x v="63"/>
  </r>
  <r>
    <x v="7"/>
    <x v="3"/>
    <s v="Apple MB AIR CTO 13.3 1.2GHz QC IC 10th-gen i7/16GB/256GB SSD/Intel Iris Plus Graphics SILVER"/>
    <n v="4"/>
    <m/>
    <m/>
    <x v="63"/>
  </r>
  <r>
    <x v="7"/>
    <x v="3"/>
    <s v="Apple MB AIR CTO 13.3 1.2GHz QC IC 10th-gen i7/16GB/256GB SSD/Intel Iris Plus Graphics SPACE GRAY"/>
    <n v="5"/>
    <m/>
    <m/>
    <x v="63"/>
  </r>
  <r>
    <x v="7"/>
    <x v="3"/>
    <s v="Apple MB AIR CTO 13.3 1.2GHz QC IC 10th-gen i7/16GB/2TB SSD/Intel Iris Plus Graphics SPACE GRAY"/>
    <n v="2"/>
    <m/>
    <m/>
    <x v="63"/>
  </r>
  <r>
    <x v="7"/>
    <x v="3"/>
    <s v="Apple MB AIR CTO 13.3 1.2GHz QC IC 10th-gen i7/16GB/512GB SSD/Intel Iris Plus Graphics SPACE GRAY"/>
    <n v="11"/>
    <m/>
    <m/>
    <x v="63"/>
  </r>
  <r>
    <x v="7"/>
    <x v="3"/>
    <s v="Apple MB Air 13&quot; 10th-gen QC IC i3 1.1 GHz/8GB/ 256 GB Silver"/>
    <n v="159"/>
    <m/>
    <m/>
    <x v="63"/>
  </r>
  <r>
    <x v="7"/>
    <x v="3"/>
    <s v="Apple MB Air 13&quot; 10th-gen QC IC i3 1.1 GHz/8GB/ 256 GB Space Grey"/>
    <n v="67"/>
    <m/>
    <m/>
    <x v="63"/>
  </r>
  <r>
    <x v="7"/>
    <x v="3"/>
    <s v="Apple MB Air 13&quot; 10th-gen QC IC i3 1.1 GHz/8GB/256 GB Gold"/>
    <n v="28"/>
    <m/>
    <m/>
    <x v="63"/>
  </r>
  <r>
    <x v="7"/>
    <x v="3"/>
    <s v="Apple MB Air 13&quot; 10th-gen QC IC i5 1.1 GHz/8GB/ 512 GB Gold"/>
    <n v="54"/>
    <m/>
    <m/>
    <x v="63"/>
  </r>
  <r>
    <x v="7"/>
    <x v="3"/>
    <s v="Apple MB Air 13&quot; 10th-gen QC IC i5 1.1 GHz/8GB/ 512 GB Silver"/>
    <n v="79"/>
    <m/>
    <m/>
    <x v="63"/>
  </r>
  <r>
    <x v="7"/>
    <x v="3"/>
    <s v="Apple MB Air 13&quot; 10th-gen QC IC i5 1.1 GHz/8GB/ 512 GB Space Grey"/>
    <n v="121"/>
    <m/>
    <m/>
    <x v="63"/>
  </r>
  <r>
    <x v="7"/>
    <x v="3"/>
    <s v="Apple MB Air 13&quot; DC IC i5 1.8GHz/8GB/128 FLASH/HD Graphics 6000"/>
    <n v="31"/>
    <m/>
    <m/>
    <x v="312"/>
  </r>
  <r>
    <x v="7"/>
    <x v="3"/>
    <s v="Apple MBP 13&quot;Retina QC IC 10th‑gen i5 2.0GHz/16GB/1TB SSD/Int Iris Plus Graphics/TBar Silver"/>
    <n v="9"/>
    <m/>
    <m/>
    <x v="65"/>
  </r>
  <r>
    <x v="7"/>
    <x v="3"/>
    <s v="Apple MBP 13&quot;Retina QC IC 10th‑gen i5 2.0GHz/16GB/1TB SSD/Int Iris Plus Graphics/TBar Space Grey"/>
    <n v="45"/>
    <m/>
    <m/>
    <x v="65"/>
  </r>
  <r>
    <x v="7"/>
    <x v="3"/>
    <s v="Apple MBP 13&quot;Retina QC IC 10th‑gen i5 2.0GHz/16GB/512GB SSD/Int Iris Plus Graphics/TBar Silver"/>
    <n v="85"/>
    <m/>
    <m/>
    <x v="65"/>
  </r>
  <r>
    <x v="7"/>
    <x v="3"/>
    <s v="Apple MBP 13&quot;Retina QC IC 10th‑gen i5 2.0GHz/16GB/512GB SSD/Int Iris Plus Graphics/TBar Space Grey"/>
    <n v="188"/>
    <m/>
    <m/>
    <x v="65"/>
  </r>
  <r>
    <x v="7"/>
    <x v="3"/>
    <s v="Apple MBP 13&quot;Retina QC IC 8th‑gen i5 1.4GHz/8GB/256GB SSD/Int Iris Plus Graphics 645/TBar Silver"/>
    <n v="82"/>
    <m/>
    <m/>
    <x v="62"/>
  </r>
  <r>
    <x v="7"/>
    <x v="3"/>
    <s v="Apple MBP 13&quot;Retina QC IC 8th‑gen i5 1.4GHz/8GB/256GB SSD/Int Iris Plus Graphics 645/TBar Space Grey"/>
    <n v="144"/>
    <m/>
    <m/>
    <x v="62"/>
  </r>
  <r>
    <x v="7"/>
    <x v="3"/>
    <s v="Apple MBP 13&quot;Retina QC IC 8th‑gen i5 1.4GHz/8GB/512GB SSD/Int Iris Plus Graphics 645/TBar Silver"/>
    <n v="22"/>
    <m/>
    <m/>
    <x v="62"/>
  </r>
  <r>
    <x v="7"/>
    <x v="3"/>
    <s v="Apple MBP 13&quot;Retina QC IC 8th‑gen i5 1.4GHz/8GB/512GB SSD/Int Iris Plus Graphics 645/TBar Space Grey"/>
    <n v="51"/>
    <m/>
    <m/>
    <x v="62"/>
  </r>
  <r>
    <x v="7"/>
    <x v="3"/>
    <s v="Apple MBP 16&quot; Retina 6-core IC 9th-gen i7 2.6GHZ/16GB/512GB/Rdn Pro 5300M 4GB/TBar Silver"/>
    <n v="100"/>
    <m/>
    <m/>
    <x v="64"/>
  </r>
  <r>
    <x v="7"/>
    <x v="3"/>
    <s v="Apple MBP 16&quot; Retina 6-core IC 9th-gen i7 2.6GHZ/16GB/512GB/Rdn Pro 5300M 4GB/TBar Space Grey"/>
    <n v="209"/>
    <m/>
    <m/>
    <x v="64"/>
  </r>
  <r>
    <x v="7"/>
    <x v="3"/>
    <s v="Apple MBP 16&quot; Retina 8-core IC 9th-gen i9 2.3GHZ/16GB/1TB/Rdn Pro 5500M 4GB/TBar Silver"/>
    <n v="48"/>
    <m/>
    <m/>
    <x v="64"/>
  </r>
  <r>
    <x v="7"/>
    <x v="3"/>
    <s v="Apple MBP 16&quot; Retina 8-core IC 9th-gen i9 2.3GHZ/16GB/TB/Rdn Pro 5500M 4GB/1 TBar Space Grey"/>
    <n v="142"/>
    <m/>
    <m/>
    <x v="64"/>
  </r>
  <r>
    <x v="7"/>
    <x v="3"/>
    <s v="Apple MBP CTO 13.3&quot; Retina QC IC i5 2.0GHz/32GB/512GB/Int Iris Plus Graphics/Touch Bar Silver"/>
    <n v="3"/>
    <m/>
    <m/>
    <x v="62"/>
  </r>
  <r>
    <x v="7"/>
    <x v="3"/>
    <s v="Apple MBP CTO 13.3&quot; Retina QC IC i7 2.3GHz/16GB/1TB/Int Iris Plus Graphics/Touch Bar Silver"/>
    <n v="1"/>
    <m/>
    <m/>
    <x v="62"/>
  </r>
  <r>
    <x v="7"/>
    <x v="3"/>
    <s v="Apple MBP CTO 13.3&quot; Retina QC IC i7 2.3GHz/16GB/1TB/Int Iris Plus Graphics/Touch Bar SPACE GRAY"/>
    <n v="2"/>
    <m/>
    <m/>
    <x v="65"/>
  </r>
  <r>
    <x v="7"/>
    <x v="3"/>
    <s v="Apple MBP CTO 13.3&quot;Retina Q-C 8th‑gen IC i5 1.4GHz/16GB/256GB SSD/Iris Plus Graphics 645/TB Silver"/>
    <n v="8"/>
    <m/>
    <m/>
    <x v="62"/>
  </r>
  <r>
    <x v="7"/>
    <x v="3"/>
    <s v="Apple MBP CTO 13.3&quot;Retina Q-C 8th‑gen IC i5 1.4GHz/16GB/256GB SSD/Iris Plus Graphics 645/TB SP Grey"/>
    <n v="6"/>
    <m/>
    <m/>
    <x v="62"/>
  </r>
  <r>
    <x v="7"/>
    <x v="3"/>
    <s v="Apple MBP CTO 13.3&quot;Retina Q-C 8th‑gen IC i5 1.4GHz/16GB/512GB SSD/Iris Plus Graphics 645/TB Silver"/>
    <n v="4"/>
    <m/>
    <m/>
    <x v="62"/>
  </r>
  <r>
    <x v="7"/>
    <x v="3"/>
    <s v="Apple MBP CTO 13.3&quot;Retina Q-C 8th‑gen IC i5 1.4GHz/16GB/512GB SSD/Iris Plus Graphics 645/TB SP Grey"/>
    <n v="1"/>
    <m/>
    <m/>
    <x v="62"/>
  </r>
  <r>
    <x v="7"/>
    <x v="3"/>
    <s v="Apple MBP CTO 13.3&quot;Retina Q-C 8th‑gen IC i7 1.7GHz/16GB/256GB SSD/Iris Plus Graphics 645/TB SP Grey"/>
    <n v="6"/>
    <m/>
    <m/>
    <x v="62"/>
  </r>
  <r>
    <x v="7"/>
    <x v="3"/>
    <s v="Apple MBP CTO 13.3&quot;Retina Q-C 8th‑gen IC i7 1.7GHz/16GB/512GB SSD/Iris Plus Graphics 645/TB SP Grey"/>
    <n v="3"/>
    <m/>
    <m/>
    <x v="62"/>
  </r>
  <r>
    <x v="7"/>
    <x v="3"/>
    <s v="Apple MBP CTO 16&quot;Retina 6-c IC 9th-gen i7 2.6GHZ/32GB/1TB SSD/Rdn Pro 5300M 4GB/TBar Space Grey   "/>
    <n v="5"/>
    <m/>
    <m/>
    <x v="64"/>
  </r>
  <r>
    <x v="7"/>
    <x v="3"/>
    <s v="Apple MBP CTO 16&quot;Retina 8-c IC 9th-gen i9 2.3GHZ/16GB/1TB SSD/Rdn Pro 5500M 8GB/TBar Space Grey   "/>
    <n v="5"/>
    <m/>
    <m/>
    <x v="64"/>
  </r>
  <r>
    <x v="7"/>
    <x v="3"/>
    <s v="Apple MBP CTO 16&quot;Retina 8-c IC 9th-gen i9 2.3GHZ/32GB/1TB SSD/Rdn Pro 5500M 8GB/TBar Space Grey   "/>
    <n v="1"/>
    <m/>
    <m/>
    <x v="64"/>
  </r>
  <r>
    <x v="7"/>
    <x v="3"/>
    <s v="Apple MBP CTO 16&quot;Retina 8-c IC 9th-gen i9 2.4GHZ/32GB/512GB/Rdn Pro 5300M 4GB/TBar Space Grey   "/>
    <n v="5"/>
    <m/>
    <m/>
    <x v="64"/>
  </r>
  <r>
    <x v="7"/>
    <x v="3"/>
    <s v="Apple MBP CTO 16&quot;Retina 8-c IC 9th-gen i9 2.4GHZ/64GB/1TB SSD/Rdn Pro 5600M 8GB/TBar Space Grey   "/>
    <n v="1"/>
    <m/>
    <m/>
    <x v="64"/>
  </r>
  <r>
    <x v="7"/>
    <x v="3"/>
    <s v="Apple MBP CTO 16&quot;Retina 8-c IC 9th-gen i9 2.4GHZ/64GB/4TB SSD/Rdn Pro 5600M 8GB/TBar Space Grey   "/>
    <n v="1"/>
    <m/>
    <m/>
    <x v="64"/>
  </r>
  <r>
    <x v="7"/>
    <x v="0"/>
    <s v="Ноутбук Acer Nitro AN515-43-R9PA 15.6&quot;  R5-3550H/8GB/512GB SSD/GTX1050Ti/Win10/Black"/>
    <n v="546"/>
    <m/>
    <m/>
    <x v="313"/>
  </r>
  <r>
    <x v="7"/>
    <x v="7"/>
    <s v="ASUS F413FA-EB602T BTS20 14.0&quot; FHD 250-nits/i7-10510U/8GB/512GB SSD/UMA/W10/Bespoke Black"/>
    <n v="520"/>
    <m/>
    <m/>
    <x v="314"/>
  </r>
  <r>
    <x v="7"/>
    <x v="7"/>
    <s v="ASUS F413FA-EB626T BTS20 14.0&quot; FHD 250-nits/i3-10110U/8GB/512GB SSD/UMA/W10/Bespoke Black"/>
    <n v="760"/>
    <m/>
    <m/>
    <x v="314"/>
  </r>
  <r>
    <x v="7"/>
    <x v="7"/>
    <s v="ASUS K413FA-EB474T BTS20 14.0&quot; FHD 250-nits/i5-10210U/8GB/256GB SSD/UMA/W10/Indie Black"/>
    <n v="45"/>
    <m/>
    <m/>
    <x v="314"/>
  </r>
  <r>
    <x v="7"/>
    <x v="7"/>
    <s v="ASUS K413FA-EB525T BTS20 14.0&quot; FHD 250-nits/i3-10110U/8GB/256GB SSD/UMA/W10/Indie Black"/>
    <n v="120"/>
    <m/>
    <m/>
    <x v="314"/>
  </r>
  <r>
    <x v="7"/>
    <x v="7"/>
    <s v="ASUS K413FA-EB526T BTS20 14.0&quot; FHD 250-nits/i3-10110U/8GB/256GB SSD/UMA/W10/Hearty Gold"/>
    <n v="26"/>
    <m/>
    <m/>
    <x v="314"/>
  </r>
  <r>
    <x v="7"/>
    <x v="7"/>
    <s v="ASUS K413FA-EB527T BTS20 14.0&quot; FHD 250-nits/i3-10110U/8GB/256GB SSD/UMA/W10/Transparent Silver"/>
    <n v="163"/>
    <m/>
    <m/>
    <x v="314"/>
  </r>
  <r>
    <x v="7"/>
    <x v="7"/>
    <s v="ASUS K413FQ-EB033T BTS20 14.0&quot; FHD 250-nits/i5-10210U/8GB/512GB SSD/MX350 2Gb/W10/Indie Black"/>
    <n v="31"/>
    <m/>
    <m/>
    <x v="314"/>
  </r>
  <r>
    <x v="7"/>
    <x v="7"/>
    <s v="ASUS M509DJ-BQ078T Q1 15.6&quot; FHD 250-nits/R3-3200U/8GB/256GB SSD/MX230 2Gb/W10/Slate Grey"/>
    <n v="58"/>
    <m/>
    <m/>
    <x v="267"/>
  </r>
  <r>
    <x v="7"/>
    <x v="7"/>
    <s v="ASUS M509DJ-BQ162 15.6&quot; FHD 250-nits/R3-3200U/8GB/512GB SSD/MX230 2Gb/DOS/Slate Grey"/>
    <n v="92"/>
    <m/>
    <m/>
    <x v="267"/>
  </r>
  <r>
    <x v="7"/>
    <x v="7"/>
    <s v="ASUS M509DJ-BR073T Q2 15.6&quot; HD 200-nits/R3-3200U/8GB/256GB SSD/MX230 2Gb/W10/Slate Grey"/>
    <n v="380"/>
    <m/>
    <m/>
    <x v="267"/>
  </r>
  <r>
    <x v="7"/>
    <x v="7"/>
    <s v="ASUS M533IA-BQ121T BTS20 15.6&quot; FHD 250-nits/R5-4500U/8GB/256GB SSD/UMA/W10/Indie Black"/>
    <n v="86"/>
    <m/>
    <m/>
    <x v="268"/>
  </r>
  <r>
    <x v="7"/>
    <x v="7"/>
    <s v="ASUS M533IA-BQ159T BTS20 15.6&quot; FHD 250-nits/R5-4500U/8GB/256GB SSD/UMA/W10/Gaia Green"/>
    <n v="39"/>
    <m/>
    <m/>
    <x v="268"/>
  </r>
  <r>
    <x v="7"/>
    <x v="7"/>
    <s v="ASUS M533IA-BQ160T BTS20 15.6&quot; FHD 250-nits/R5-4500U/8GB/256GB SSD/UMA/W10/Resolute Red"/>
    <n v="52"/>
    <m/>
    <m/>
    <x v="268"/>
  </r>
  <r>
    <x v="7"/>
    <x v="7"/>
    <s v="ASUS M533IA-BQ161T BTS20 15.6&quot; FHD 250-nits/R5-4500U/8GB/256GB SSD/UMA/W10/Dreamy White"/>
    <n v="47"/>
    <m/>
    <m/>
    <x v="268"/>
  </r>
  <r>
    <x v="7"/>
    <x v="7"/>
    <s v="ASUS M570DD-DM151T Q2 15.6&quot; FHD 200-nits/R5-3500U/6GB/256GB SSD/GTX 1050 4Gb/W10/Black"/>
    <n v="1452"/>
    <m/>
    <m/>
    <x v="269"/>
  </r>
  <r>
    <x v="7"/>
    <x v="7"/>
    <s v="ASUS R540UB-DM1767T Q2 15.6&quot; FHD 200-nits/i5-6200U/6GB/256GB SSD/MX110 2Gb/W10/Black"/>
    <n v="955"/>
    <m/>
    <m/>
    <x v="315"/>
  </r>
  <r>
    <x v="7"/>
    <x v="7"/>
    <s v="ASUS ROG Zephyrus G14 GA401IH-HE069 Q2 14.0&quot; FHD 120Hz/R5-4600HS/8GB/512GB SSD/GTX 1650 4Gb/DOS"/>
    <n v="17"/>
    <m/>
    <m/>
    <x v="272"/>
  </r>
  <r>
    <x v="7"/>
    <x v="7"/>
    <s v="ASUS ROG Zephyrus G14 GA401IH-HE069T Q2 14.0&quot; FHD 120Hz/R5-4600HS/8GB/512GB SSD/GTX 1650 4Gb/W10"/>
    <n v="38"/>
    <m/>
    <m/>
    <x v="272"/>
  </r>
  <r>
    <x v="7"/>
    <x v="7"/>
    <s v="ASUS ROG Zephyrus G14 GA401II-HE182T BTS20 14.0&quot; FHD 120Hz/R5-4600HS/16GB/512GB SSD/GTX 1650 Ti/W10"/>
    <n v="31"/>
    <m/>
    <m/>
    <x v="272"/>
  </r>
  <r>
    <x v="7"/>
    <x v="7"/>
    <s v="ASUS ROG Zephyrus G15 GA502IU-HN098T BTS20 15.6&quot; FHD 144Hz/R7-4800HS/8GB/512GB SSD/GTX 1660 Ti/W10"/>
    <n v="12"/>
    <m/>
    <m/>
    <x v="316"/>
  </r>
  <r>
    <x v="7"/>
    <x v="7"/>
    <s v="ASUS ROG Zephyrus G15 GA502IV-HN039 BTS20 15.6&quot; FHD 144Hz/R7-4800HS/16GB/1TB SSD/RTX 2060 6Gb/DOS"/>
    <n v="15"/>
    <m/>
    <m/>
    <x v="316"/>
  </r>
  <r>
    <x v="7"/>
    <x v="7"/>
    <s v="ASUS ROG Zephyrus G15 GA502IV-HN039T BTS20 15.6&quot; FHD 144Hz/R7-4800HS/16GB/1TB SSD/RTX 2060 6Gb/W10"/>
    <n v="20"/>
    <m/>
    <m/>
    <x v="316"/>
  </r>
  <r>
    <x v="7"/>
    <x v="7"/>
    <s v="ASUS ROG Zephyrus S17 GX701LXS-HG068T Q2 17.3&quot; FHD 300Hz/i7-10875H/16GB/1TB SSD/RTX 2080 8Gb/W10"/>
    <n v="5"/>
    <m/>
    <m/>
    <x v="317"/>
  </r>
  <r>
    <x v="7"/>
    <x v="7"/>
    <s v="ASUS S433FA-EB069T BTS20 14.0&quot; FHD 250-nits/i5-10210U/8GB/256GB SSD/UMA/W10/Indie Black"/>
    <n v="68"/>
    <m/>
    <m/>
    <x v="276"/>
  </r>
  <r>
    <x v="7"/>
    <x v="7"/>
    <s v="ASUS S433FA-EB173T 14.0&quot; FHD 250-nits/i5-10210U/8GB/256GB SSD/MX250 2Gb/W10/Gaia Green"/>
    <n v="74"/>
    <m/>
    <m/>
    <x v="276"/>
  </r>
  <r>
    <x v="7"/>
    <x v="7"/>
    <s v="ASUS S533FL-BQ051T BTS20 15.6&quot; FHD 250-nits/i7-10510U/8GB/512GB SSD+32GB Intel Optane/MX250 2Gb/W10"/>
    <n v="28"/>
    <m/>
    <m/>
    <x v="318"/>
  </r>
  <r>
    <x v="7"/>
    <x v="7"/>
    <s v="ASUS S533FL-BQ055T BTS20 15.6&quot; FHD 250-nits/i7-10510U/8GB/512GB SSD+32GB Intel Optane/MX250 2Gb/W10"/>
    <n v="35"/>
    <m/>
    <m/>
    <x v="318"/>
  </r>
  <r>
    <x v="7"/>
    <x v="7"/>
    <s v="ASUS S533FL-BQ056T BTS20 15.6&quot; FHD 250-nits/i7-10510U/8GB/512GB SSD+32GB Intel Optane/MX250 2Gb/W10"/>
    <n v="25"/>
    <m/>
    <m/>
    <x v="318"/>
  </r>
  <r>
    <x v="7"/>
    <x v="7"/>
    <s v="ASUS S533FL-BQ057T BTS20 15.6&quot; FHD 250-nits/i7-10510U/8GB/512GB SSD+32GB Intel Optane/MX250 2Gb/W10"/>
    <n v="23"/>
    <m/>
    <m/>
    <x v="318"/>
  </r>
  <r>
    <x v="7"/>
    <x v="7"/>
    <s v="ASUS S533FL-BQ058T BTS20 15.6&quot; FHD 250-nits/i5-10210U/8GB/256GB SSD/MX250 2Gb/W10/Gaia Green"/>
    <n v="17"/>
    <m/>
    <m/>
    <x v="318"/>
  </r>
  <r>
    <x v="7"/>
    <x v="7"/>
    <s v="ASUS S533FL-BQ059T BTS20 15.6&quot; FHD 250-nits/i5-10210U/8GB/256GB SSD/MX250 2Gb/W10/Resolute Red"/>
    <n v="13"/>
    <m/>
    <m/>
    <x v="318"/>
  </r>
  <r>
    <x v="7"/>
    <x v="7"/>
    <s v="ASUS TP412FA-EC141T XMAS19 14.0&quot; FHD Touch/i3-8145U/4GB/256GB SSD/UMA/W10/Star Grey"/>
    <n v="105"/>
    <m/>
    <m/>
    <x v="319"/>
  </r>
  <r>
    <x v="7"/>
    <x v="7"/>
    <s v="ASUS TP412FA-EC518T 14.0&quot; FHD 250-nits Touch/Pen-5405U/4GB/128GB SSD/UMA/W10/Star Grey"/>
    <n v="132"/>
    <m/>
    <m/>
    <x v="319"/>
  </r>
  <r>
    <x v="7"/>
    <x v="7"/>
    <s v="ASUS TUF A15 FX506II-HN172 Q2 15.6&quot; FHD 144Hz/R5-4600H/16GB/512GB SSD/GTX 1650 Ti 4Gb/DOS"/>
    <n v="15"/>
    <m/>
    <m/>
    <x v="320"/>
  </r>
  <r>
    <x v="7"/>
    <x v="7"/>
    <s v="ASUS TUF A15 FX506IU-HN291 BTS20 15.6&quot; FHD 144Hz/R7-4800H/16GB/512GB SSD/GTX 1660 Ti 6Gb/DOS"/>
    <n v="12"/>
    <m/>
    <m/>
    <x v="320"/>
  </r>
  <r>
    <x v="7"/>
    <x v="7"/>
    <s v="ASUS TUF A15 FX506IU-HN291T BTS20 15.6&quot; FHD 144Hz/R7-4800H/16GB/512GB SSD/GTX 1660 Ti 6Gb/W10"/>
    <n v="5"/>
    <m/>
    <m/>
    <x v="320"/>
  </r>
  <r>
    <x v="7"/>
    <x v="7"/>
    <s v="ASUS TUF FX505DT-AL363T Q2 15.6&quot; FHD 120Hz/R5-3550H/6GB/512GB SSD/GTX 1650 4Gb/W10/Stealth Black"/>
    <n v="1"/>
    <m/>
    <m/>
    <x v="321"/>
  </r>
  <r>
    <x v="7"/>
    <x v="7"/>
    <s v="ASUS TUF FX505DT-BQ138 BTS20 15.6&quot; FHD 60Hz/R5-3550H/8GB/512GB SSD/GTX 1650 4Gb/DOS"/>
    <n v="487"/>
    <m/>
    <m/>
    <x v="321"/>
  </r>
  <r>
    <x v="7"/>
    <x v="7"/>
    <s v="ASUS TUF FX505DT-BQ138T 15.6&quot; FHD 60Hz/R5-3550H/8GB/512GB SSD/GTX 1650/W10"/>
    <n v="47"/>
    <m/>
    <m/>
    <x v="321"/>
  </r>
  <r>
    <x v="7"/>
    <x v="7"/>
    <s v="ASUS UM431DA-AM010T XMAS19 14.0&quot; FHD 250-nits/R5-3500U/8GB/256GB SSD/UMA/W10/Blue Metal"/>
    <n v="30"/>
    <m/>
    <m/>
    <x v="322"/>
  </r>
  <r>
    <x v="7"/>
    <x v="7"/>
    <s v="ASUS UM433IQ-A5016T BTS20 14.0&quot; FHD 300-nits/R7-4700U/8GB/512GB SSD/MX350 2Gb/W10/Light Grey"/>
    <n v="13"/>
    <m/>
    <m/>
    <x v="323"/>
  </r>
  <r>
    <x v="7"/>
    <x v="7"/>
    <s v="ASUS UM433IQ-A5037T BTS20 14.0&quot; FHD 300-nits/R5-4500U/8GB/256GB SSD/MX350 2Gb/W10/Light Grey"/>
    <n v="35"/>
    <m/>
    <m/>
    <x v="323"/>
  </r>
  <r>
    <x v="7"/>
    <x v="7"/>
    <s v="ASUS UM462DA-AI010T BTS20 14.0&quot; FHD 300-nits Touch/R5-3500U/8GB/256GB SSD/UMA/W10/Light Grey"/>
    <n v="24"/>
    <m/>
    <m/>
    <x v="233"/>
  </r>
  <r>
    <x v="7"/>
    <x v="7"/>
    <s v="ASUS UM462DA-AI029T 14.0&quot; FHD 300-nits Touch/R7-3700U/8GB/512GB SSD/UMA/W10/Light Grey"/>
    <n v="56"/>
    <m/>
    <m/>
    <x v="233"/>
  </r>
  <r>
    <x v="7"/>
    <x v="7"/>
    <s v="ASUS UX325JA-EG069T Q2 13.3&quot; FHD 300-nits/i7-1065G7/8GB/512GB SSD/UMA/W10/Pine Grey"/>
    <n v="32"/>
    <m/>
    <m/>
    <x v="227"/>
  </r>
  <r>
    <x v="7"/>
    <x v="7"/>
    <s v="ASUS UX325JA-EG109T BTS20 13.3&quot; FHD 300-nits/i5-1035G1/8GB/256GB SSD/UMA/W10/Pine Grey"/>
    <n v="79"/>
    <m/>
    <m/>
    <x v="227"/>
  </r>
  <r>
    <x v="7"/>
    <x v="7"/>
    <s v="ASUS UX334FLC-A4085T 13.3&quot; FHD 250-nits/i5-10210U/8GB/512GB SSD/MX250 2Gb/W10/Royal Blue"/>
    <n v="21"/>
    <m/>
    <m/>
    <x v="228"/>
  </r>
  <r>
    <x v="7"/>
    <x v="7"/>
    <s v="ASUS UX425JA-BM036T BTS20 14.0&quot; FHD 300-nits/i7-1065G7/16GB/1TB SSD/UMA/W10/Pine Grey"/>
    <n v="16"/>
    <m/>
    <m/>
    <x v="229"/>
  </r>
  <r>
    <x v="7"/>
    <x v="7"/>
    <s v="ASUS UX434FQ-A6072T BTS20 14.0&quot; FHD 300-nits/i5-10210U/8GB/512GB SSD/MX350 2Gb/W10/Royal Blue"/>
    <n v="114"/>
    <m/>
    <m/>
    <x v="231"/>
  </r>
  <r>
    <x v="7"/>
    <x v="7"/>
    <s v="ASUS UX434FQ-A6073T Q2 14.0&quot; FHD 300-nits/i7-10510U/16GB/512GB SSD/MX350 2Gb/W10/Royal Blue"/>
    <n v="91"/>
    <m/>
    <m/>
    <x v="231"/>
  </r>
  <r>
    <x v="7"/>
    <x v="7"/>
    <s v="ASUS UX463FA-AI043T XMAS19 14.0&quot; FHD 300-nits Touch/i5-10210U/8GB/256GB SSD/UMA/W10/Gun Grey"/>
    <n v="25"/>
    <m/>
    <m/>
    <x v="234"/>
  </r>
  <r>
    <x v="7"/>
    <x v="7"/>
    <s v="ASUS UX463FL-AI023T XMAS19 14.0&quot; FHD 300-nits Touch/i5-10210U/8GB/512GB SSD/MX250 2Gb/W10/Gun Grey"/>
    <n v="19"/>
    <m/>
    <m/>
    <x v="234"/>
  </r>
  <r>
    <x v="7"/>
    <x v="7"/>
    <s v="ASUS UX481FL-BM024TS XMAS 14.0&quot; FHD 300-nits/i5-10210U/16GB/512GB SSD/MX250 2Gb/W10"/>
    <n v="25"/>
    <m/>
    <m/>
    <x v="324"/>
  </r>
  <r>
    <x v="7"/>
    <x v="7"/>
    <s v="ASUS UX534FTC-AA061T XMAS19 15.6&quot; UHD 350-nits/i7-10510U/16GB/512GB SSD/GTX 1650 4Gb/W10/Royal Blue"/>
    <n v="28"/>
    <m/>
    <m/>
    <x v="232"/>
  </r>
  <r>
    <x v="7"/>
    <x v="7"/>
    <s v="ASUS UX534FTC-AA196T XMS19 15.6&quot; UHD 350-nits/i5-10210U/8GB/256GB SSD/GTX 1650 4Gb/W10"/>
    <n v="43"/>
    <m/>
    <m/>
    <x v="232"/>
  </r>
  <r>
    <x v="7"/>
    <x v="7"/>
    <s v="ASUS UX581GV-H2001T 15.6&quot; UHD 400-nits/i9-9980HK/32GB/1TB SSD/RTX 2060/W10/Celestial Blue"/>
    <n v="14"/>
    <m/>
    <m/>
    <x v="325"/>
  </r>
  <r>
    <x v="7"/>
    <x v="7"/>
    <s v="ASUS UX581GV-H2002T 15.6&quot; UHD 400-nits/i7-9750H/16GB/1TB SSD/RTX 2060/W10/Celestial Blue"/>
    <n v="11"/>
    <m/>
    <m/>
    <x v="325"/>
  </r>
  <r>
    <x v="7"/>
    <x v="7"/>
    <s v="ASUS X509JA-EJ022T XMAS19 15.6&quot; FHD 200-nits/i3-1005G1/8GB/256GB SSD/UMA/W10/Slate Grey"/>
    <n v="34"/>
    <m/>
    <m/>
    <x v="223"/>
  </r>
  <r>
    <x v="7"/>
    <x v="7"/>
    <s v="ASUS X509JA-EJ028 BTS20 15.6&quot; FHD 200-nits/i5-1035G1/8GB/256GB SSD/UMA/ENDLESS/Slate Grey"/>
    <n v="80"/>
    <m/>
    <m/>
    <x v="223"/>
  </r>
  <r>
    <x v="7"/>
    <x v="7"/>
    <s v="ASUS X509JA-EJ028T BTS20 15.6&quot; FHD 200-nits/i5-1035G1/8GB/256GB SSD/UMA/W10/Slate Grey"/>
    <n v="16"/>
    <m/>
    <m/>
    <x v="223"/>
  </r>
  <r>
    <x v="7"/>
    <x v="7"/>
    <s v="ASUS X509JB-EJ007 BTS20 15.6&quot; FHD 200-nits/i5-1035G1/8GB/256GB SSD/MX110 2Gb/ENDLESS/Slate Grey"/>
    <n v="12"/>
    <m/>
    <m/>
    <x v="223"/>
  </r>
  <r>
    <x v="7"/>
    <x v="7"/>
    <s v="ASUS X512DA-BQ1191T 15.6&quot; FHD 200-nits/R3-3200U/8GB/256GB SSD/UMA/W10/Slate Grey"/>
    <n v="464"/>
    <m/>
    <m/>
    <x v="279"/>
  </r>
  <r>
    <x v="7"/>
    <x v="7"/>
    <s v="ASUS X512FL-BQ613T BTS20 15.6&quot; FHD 200-nits/i5-10210U/8GB/256GB SSD/MX250 2Gb/W10/Slate Grey"/>
    <n v="17"/>
    <m/>
    <m/>
    <x v="226"/>
  </r>
  <r>
    <x v="7"/>
    <x v="7"/>
    <s v="ASUS X540BA-GQ408T BTS20 15.6&quot; HD 200-nits/A4-9125/4GB/128GB SSD/UMA/W10/Silver Gradient"/>
    <n v="307"/>
    <m/>
    <m/>
    <x v="326"/>
  </r>
  <r>
    <x v="7"/>
    <x v="7"/>
    <s v="ASUS X540MA-DM009 Q1 15.6&quot; FHD 200-nits/Pen-N5000/4GB/128GB SSD/UMA/ENDLESS/Chocolate Black"/>
    <n v="165"/>
    <m/>
    <m/>
    <x v="280"/>
  </r>
  <r>
    <x v="7"/>
    <x v="7"/>
    <s v="ASUS X540MA-GQ218 15.6&quot; HD 200-nits/Pen-N5000/4GB/256GB SSD/UMA/ENDLESS/Black"/>
    <n v="149"/>
    <m/>
    <m/>
    <x v="280"/>
  </r>
  <r>
    <x v="7"/>
    <x v="7"/>
    <s v="ASUS X540MA-GQ218T Q2 15.6&quot; HD 200-nits/Pen-N5000/4GB/256GB SSD/UMA/W10/Black"/>
    <n v="405"/>
    <m/>
    <m/>
    <x v="280"/>
  </r>
  <r>
    <x v="7"/>
    <x v="7"/>
    <s v="ASUS X543BA-DM624 XMAS19 15.6&quot; FHD 200-nits/A4-9125/4GB/256GB SSD/UMA/ENDLESS/Star Grey"/>
    <n v="716"/>
    <m/>
    <m/>
    <x v="327"/>
  </r>
  <r>
    <x v="7"/>
    <x v="7"/>
    <s v="ASUS X545FA-BQ153T BTS20 15.6&quot; FHD 250-nits/i3-10110U/8GB/256GB SSD/UMA/DVD/W10/Slate Grey"/>
    <n v="59"/>
    <m/>
    <m/>
    <x v="328"/>
  </r>
  <r>
    <x v="7"/>
    <x v="7"/>
    <s v="ASUS X705MA-BX014 XMAS19 17.3&quot; HD+ 200-nits/Pen-N5000/4GB/1TB HDD/UMA/ENDLESS/Star Grey"/>
    <n v="59"/>
    <m/>
    <m/>
    <x v="329"/>
  </r>
  <r>
    <x v="7"/>
    <x v="7"/>
    <s v="ASUS X705MA-BX014T XMAS19 17.3&quot; HD+ 200-nits/Pen-N5000/4GB/1TB HDD/UMA/W10/Star Grey"/>
    <n v="188"/>
    <m/>
    <m/>
    <x v="329"/>
  </r>
  <r>
    <x v="7"/>
    <x v="4"/>
    <s v="Dell Alienware m17 R2 17.3&quot; FHD 144Hz 300-nits/i7-9750H/16GB/1TB SSD (2x512GB SSD)/RTX 2060 6Gb/W10"/>
    <n v="1"/>
    <m/>
    <m/>
    <x v="89"/>
  </r>
  <r>
    <x v="7"/>
    <x v="4"/>
    <s v="Dell Alienware m17 R2 17.3&quot; FHD 144Hz 300-nits/i7-9750H/16GB/512GB SSD/RTX 2070 8Gb/W10"/>
    <n v="1"/>
    <m/>
    <m/>
    <x v="89"/>
  </r>
  <r>
    <x v="7"/>
    <x v="4"/>
    <s v="Dell G3 15-3500 Gaming 15.6&quot; FHD IPS 300-nits/i5-10300H/8GB/512GB SSD/GTX 1650 Ti 4Gb/W10/Black"/>
    <n v="1"/>
    <m/>
    <m/>
    <x v="83"/>
  </r>
  <r>
    <x v="7"/>
    <x v="4"/>
    <s v="Dell G3 15-3500 Gaming 15.6&quot; FHD IPS 300-nits/i7-10750H/16GB/512GB SSD/GTX 1660 Ti 6Gb/W10/Black"/>
    <n v="1"/>
    <m/>
    <m/>
    <x v="83"/>
  </r>
  <r>
    <x v="7"/>
    <x v="4"/>
    <s v="Dell G3 15-3500 Gaming 15.6&quot; FHD IPS 300-nits/i7-10750H/8GB/512GB SSD/GTX 1660 Ti 6Gb/W10/Black"/>
    <n v="1"/>
    <m/>
    <m/>
    <x v="83"/>
  </r>
  <r>
    <x v="7"/>
    <x v="4"/>
    <s v="Dell G3 15-3590 15.6&quot; FHD IPS 300-nits 144Hz/i7-9750H/16GB/1TB HDD+256GB SSD/GTX 1660 Ti 6Gb/Linux"/>
    <n v="10"/>
    <m/>
    <m/>
    <x v="82"/>
  </r>
  <r>
    <x v="7"/>
    <x v="4"/>
    <s v="Dell G3 15-3590 15.6&quot; FHD IPS 300-nits 144Hz/i7-9750H/16GB/1TB HDD+256GB SSD/GTX 1660Ti 6G/W10/Black"/>
    <n v="2"/>
    <m/>
    <m/>
    <x v="82"/>
  </r>
  <r>
    <x v="7"/>
    <x v="4"/>
    <s v="Dell G3 15-3590 15.6&quot; FHD IPS AG 300-nits 144Hz/i7-9750H/16GB/1TB HDD+256GB SSD/GTX 1660Ti/Linux"/>
    <n v="7"/>
    <m/>
    <m/>
    <x v="82"/>
  </r>
  <r>
    <x v="7"/>
    <x v="4"/>
    <s v="Dell G3 15-3590 15.6&quot; FHD IPS AG/i7-9750H/8GB/512GB SSD/GTX 1660Ti 6Gb/Linux/Black"/>
    <n v="2"/>
    <m/>
    <m/>
    <x v="82"/>
  </r>
  <r>
    <x v="7"/>
    <x v="4"/>
    <s v="Dell G3 15-3590 15.6&quot; FHD IPS/i7-9750H/16GB/512GB SSD/GTX 1660 Ti 6Gb/Linux/Black"/>
    <n v="3"/>
    <m/>
    <m/>
    <x v="82"/>
  </r>
  <r>
    <x v="7"/>
    <x v="4"/>
    <s v="Dell G3 15-3590 15.6&quot; FHD IPS/i7-9750H/16GB/512GB SSD/GTX 1660 Ti 6Gb/W10/Black"/>
    <n v="12"/>
    <m/>
    <m/>
    <x v="82"/>
  </r>
  <r>
    <x v="7"/>
    <x v="4"/>
    <s v="Dell G3 15-3590 15.6&quot; FHD IPS/i7-9750H/16GB/512GB SSD/GTX 1660 Ti 6Gb/W10/White"/>
    <n v="8"/>
    <m/>
    <m/>
    <x v="82"/>
  </r>
  <r>
    <x v="7"/>
    <x v="4"/>
    <s v="Dell G3 15-3590 15.6&quot; FHD IPS/i7-9750H/8GB/512GB SSD/GTX 1660 Ti 6Gb/Linux/Black"/>
    <n v="13"/>
    <m/>
    <m/>
    <x v="82"/>
  </r>
  <r>
    <x v="7"/>
    <x v="4"/>
    <s v="Dell G3 15-3590 15.6&quot; FHD/i7-9750H/16GB/512GB SSD/GTX 1660Ti 6Gb/W10/Black"/>
    <n v="2"/>
    <m/>
    <m/>
    <x v="82"/>
  </r>
  <r>
    <x v="7"/>
    <x v="4"/>
    <s v="Dell G3 15-3590 15.6&quot; FHD/i7-9750H/8GB/512GB SSD/GTX 1660Ti 6Gb/W10/Black"/>
    <n v="1"/>
    <m/>
    <m/>
    <x v="82"/>
  </r>
  <r>
    <x v="7"/>
    <x v="4"/>
    <s v="Dell G5 15-5500 Gaming 15.6&quot; FHD WVA LED 144Hz 300-nits/i7-10750H/16GB/1TB SSD/RTX 2060 6G/W10/Black"/>
    <n v="2"/>
    <m/>
    <m/>
    <x v="85"/>
  </r>
  <r>
    <x v="7"/>
    <x v="4"/>
    <s v="Dell G5 15-5590 15.6&quot; FHD 300-nits 144Hz/i7-9750H/16GB/1TB HDD+256GB SSD/RTX 2060/W10/White"/>
    <n v="9"/>
    <m/>
    <m/>
    <x v="84"/>
  </r>
  <r>
    <x v="7"/>
    <x v="4"/>
    <s v="Dell G5 15-5590 15.6&quot; FHD IPS 300-nits 144Hz/i7-9750H/16GB/1TB HDD+256GB SSD/GTX 1660Ti/W10/White"/>
    <n v="11"/>
    <m/>
    <m/>
    <x v="84"/>
  </r>
  <r>
    <x v="7"/>
    <x v="4"/>
    <s v="Dell G5 15-5590 15.6&quot; FHD IPS 300-nits 144Hz/i7-9750H/16GB/1TB HDD+256GB SSD/RTX 2060 6G/Linux/Black"/>
    <n v="4"/>
    <m/>
    <m/>
    <x v="84"/>
  </r>
  <r>
    <x v="7"/>
    <x v="4"/>
    <s v="Dell G5 15-5590 15.6&quot; FHD IPS 300-nits 144Hz/i7-9750H/16GB/1TB HDD+256GB SSD/RTX 2060 6G/Linux/White"/>
    <n v="15"/>
    <m/>
    <m/>
    <x v="84"/>
  </r>
  <r>
    <x v="7"/>
    <x v="4"/>
    <s v="Dell G5 15-5590 15.6&quot; FHD IPS 300-nits 144Hz/i7-9750H/16GB/1TB HDD+256GB SSD/RTX 2060 6Gb/W10/Black"/>
    <n v="3"/>
    <m/>
    <m/>
    <x v="84"/>
  </r>
  <r>
    <x v="7"/>
    <x v="4"/>
    <s v="Dell G5 15-5590 15.6&quot; FHD IPS 300-nits 144Hz/i7-9750H/16GB/1TB HDD+512GB SSD/RTX 2070 8Gb/W10/Black"/>
    <n v="9"/>
    <m/>
    <m/>
    <x v="84"/>
  </r>
  <r>
    <x v="7"/>
    <x v="4"/>
    <s v="Dell G5 15-5590 15.6&quot; FHD IPS 300-nits/i5-9300H/8GB/512GB SSD/GTX 1650 4Gb/Linux/Black"/>
    <n v="4"/>
    <m/>
    <m/>
    <x v="84"/>
  </r>
  <r>
    <x v="7"/>
    <x v="4"/>
    <s v="Dell G5 15-5590 15.6&quot; FHD IPS 300-nits/i5-9300H/8GB/512GB SSD/GTX 1650 4Gb/W10/Black"/>
    <n v="5"/>
    <m/>
    <m/>
    <x v="84"/>
  </r>
  <r>
    <x v="7"/>
    <x v="4"/>
    <s v="Dell G5 15-5590 15.6&quot; FHD IPS 300-nits/i5-9300H/8GB/512GB SSD/GTX 1650 4Gb/W10/White"/>
    <n v="2"/>
    <m/>
    <m/>
    <x v="84"/>
  </r>
  <r>
    <x v="7"/>
    <x v="4"/>
    <s v="Dell G5 15-5590 15.6&quot; FHD IPS 300-nits/i7-9750H/16GB/1TB HDD+256GB SSD/RTX 2060 6Gb/W10/Black"/>
    <n v="11"/>
    <m/>
    <m/>
    <x v="84"/>
  </r>
  <r>
    <x v="7"/>
    <x v="4"/>
    <s v="Dell G5 15-5590 15.6&quot; FHD IPS 300-nits/i7-9750H/16GB/512GB SSD/RTX 2060 6Gb/Linux/Black"/>
    <n v="12"/>
    <m/>
    <m/>
    <x v="84"/>
  </r>
  <r>
    <x v="7"/>
    <x v="4"/>
    <s v="Dell G5 15-5590 15.6&quot; FHD IPS 300-nits/i7-9750H/16GB/512GB SSD/RTX 2060 6Gb/Linux/White"/>
    <n v="3"/>
    <m/>
    <m/>
    <x v="84"/>
  </r>
  <r>
    <x v="7"/>
    <x v="4"/>
    <s v="Dell G5 15-5590 15.6&quot; FHD IPS/i7-9750H/8GB/1TB HDD+128GB SSD/RTX 2060 6Gb/Linux/Black"/>
    <n v="2"/>
    <m/>
    <m/>
    <x v="84"/>
  </r>
  <r>
    <x v="7"/>
    <x v="4"/>
    <s v="Dell G5 15-5590 15.6&quot; FHD IPS/i7-9750H/8GB/1TB HDD+128GB SSD/RTX 2060 6Gb/Linux/White"/>
    <n v="1"/>
    <m/>
    <m/>
    <x v="84"/>
  </r>
  <r>
    <x v="7"/>
    <x v="4"/>
    <s v="Dell G5 15-5590 15.6&quot; FHD IPS/i7-9750H/8GB/1TB HDD+256GB SSD/GTX 1650 4Gb/W10/Black"/>
    <n v="8"/>
    <m/>
    <m/>
    <x v="84"/>
  </r>
  <r>
    <x v="7"/>
    <x v="4"/>
    <s v="Dell G5 15-5590 15.6&quot; FHD IPS/i7-9750H/8GB/1TB HDD+256GB SSD/GTX 1650 4Gb/W10/White"/>
    <n v="3"/>
    <m/>
    <m/>
    <x v="84"/>
  </r>
  <r>
    <x v="7"/>
    <x v="4"/>
    <s v="Dell G5 15-5590 15.6&quot; FHD/i7-9750H/8GB/1TB HDD+128GB SSD/RTX 2060 6Gb/W10/White"/>
    <n v="1"/>
    <m/>
    <m/>
    <x v="84"/>
  </r>
  <r>
    <x v="7"/>
    <x v="4"/>
    <s v="Dell G5 15-5590 15.6&quot; FHD/i7-9750H/8GB/1TB HDD+256GB SSD/GTX 1650 4Gb/Linux/White"/>
    <n v="3"/>
    <m/>
    <m/>
    <x v="84"/>
  </r>
  <r>
    <x v="7"/>
    <x v="4"/>
    <s v="Dell G7 17-7790 17.3&quot; FHD IPS 300-nits/i5-9300H/8GB/1TB HDD+256GB SSD/GTX 1660Ti 6G/Linux/Abyss Grey"/>
    <n v="2"/>
    <m/>
    <m/>
    <x v="86"/>
  </r>
  <r>
    <x v="7"/>
    <x v="4"/>
    <s v="Dell Inspiron 3583 15.6&quot; HD AG/Pen-5405U/4GB/1TB HDD/UMA/W10/Blue"/>
    <n v="6"/>
    <m/>
    <m/>
    <x v="67"/>
  </r>
  <r>
    <x v="7"/>
    <x v="4"/>
    <s v="Dell Inspiron 3583 15.6&quot; HD AG/Pen-5405U/4GB/1TB HDD/UMA/W10/White"/>
    <n v="14"/>
    <m/>
    <m/>
    <x v="67"/>
  </r>
  <r>
    <x v="7"/>
    <x v="4"/>
    <s v="Dell Inspiron 3585 15.6'' FHD/R5-2500U/8GB/256GB SSD/UMA/Linux/Black"/>
    <n v="2"/>
    <m/>
    <m/>
    <x v="68"/>
  </r>
  <r>
    <x v="7"/>
    <x v="4"/>
    <s v="Dell Inspiron 3585 15.6&quot; HD/R3-2200U/4GB/128GB SSD/UMA/W10/Black"/>
    <n v="1"/>
    <m/>
    <m/>
    <x v="68"/>
  </r>
  <r>
    <x v="7"/>
    <x v="4"/>
    <s v="Dell Inspiron 3585 15.6&quot; HD/R3-2200U/4GB/128GB SSD/UMA/W10/Platinum Silver"/>
    <n v="1"/>
    <m/>
    <m/>
    <x v="68"/>
  </r>
  <r>
    <x v="7"/>
    <x v="4"/>
    <s v="Dell Inspiron 3593 15.6&quot; FHD AG/i3-1005G1/4GB/256GB SSD/UMA/Linux/Black"/>
    <n v="831"/>
    <m/>
    <m/>
    <x v="69"/>
  </r>
  <r>
    <x v="7"/>
    <x v="4"/>
    <s v="Dell Inspiron 3593 15.6&quot; FHD AG/i3-1005G1/4GB/256GB SSD/UMA/Linux/Platinum Silver"/>
    <n v="320"/>
    <m/>
    <m/>
    <x v="69"/>
  </r>
  <r>
    <x v="7"/>
    <x v="4"/>
    <s v="Dell Inspiron 3593 15.6&quot; FHD AG/i5-1035G1/4GB/1TB HDD/MX230 2Gb/Linux/Black"/>
    <n v="15"/>
    <m/>
    <m/>
    <x v="69"/>
  </r>
  <r>
    <x v="7"/>
    <x v="4"/>
    <s v="Dell Inspiron 3593 15.6&quot; FHD AG/i5-1035G1/4GB/1TB HDD/MX230 2Gb/Linux/Platinum Silver"/>
    <n v="1"/>
    <m/>
    <m/>
    <x v="69"/>
  </r>
  <r>
    <x v="7"/>
    <x v="4"/>
    <s v="Dell Inspiron 3593 15.6&quot; FHD AG/i5-1035G1/4GB/1TB HDD/MX230 2Gb/W10/Platinum Silver"/>
    <n v="1"/>
    <m/>
    <m/>
    <x v="69"/>
  </r>
  <r>
    <x v="7"/>
    <x v="4"/>
    <s v="Dell Inspiron 3593 15.6&quot; FHD AG/i5-1035G1/8GB/1TB HDD/MX230 2Gb/DVD/Linux/Black"/>
    <n v="10"/>
    <m/>
    <m/>
    <x v="69"/>
  </r>
  <r>
    <x v="7"/>
    <x v="4"/>
    <s v="Dell Inspiron 3593 15.6&quot; FHD AG/i5-1035G1/8GB/256GB SSD/MX230 2Gb/W10/Black"/>
    <n v="41"/>
    <m/>
    <m/>
    <x v="69"/>
  </r>
  <r>
    <x v="7"/>
    <x v="4"/>
    <s v="Dell Inspiron 3593 15.6&quot; FHD AG/i5-1035G1/8GB/256GB SSD/MX230 2Gb/W10/Platinum Silver"/>
    <n v="31"/>
    <m/>
    <m/>
    <x v="69"/>
  </r>
  <r>
    <x v="7"/>
    <x v="4"/>
    <s v="Dell Inspiron 3595 15.6&quot; HD AG/A6-9225/4GB/500GB HDD/UMA/W10/Black"/>
    <n v="3"/>
    <m/>
    <m/>
    <x v="70"/>
  </r>
  <r>
    <x v="7"/>
    <x v="4"/>
    <s v="Dell Inspiron 3595 15.6&quot; HD AG/A6-9225/4GB/500GB HDD/UMA/W10/Silver"/>
    <n v="20"/>
    <m/>
    <m/>
    <x v="70"/>
  </r>
  <r>
    <x v="7"/>
    <x v="4"/>
    <s v="Dell Inspiron 3595 15.6&quot; HD AG/A9-9425/4GB/128GB SSD/UMA/Linux/Black"/>
    <n v="27"/>
    <m/>
    <m/>
    <x v="70"/>
  </r>
  <r>
    <x v="7"/>
    <x v="4"/>
    <s v="Dell Inspiron 3595 15.6&quot; HD AG/A9-9425/4GB/128GB SSD/UMA/Linux/Silver"/>
    <n v="22"/>
    <m/>
    <m/>
    <x v="70"/>
  </r>
  <r>
    <x v="7"/>
    <x v="4"/>
    <s v="Dell Inspiron 3595 15.6&quot; HD AG/A9-9425/4GB/128GB SSD/UMA/W10/Black"/>
    <n v="23"/>
    <m/>
    <m/>
    <x v="70"/>
  </r>
  <r>
    <x v="7"/>
    <x v="4"/>
    <s v="Dell Inspiron 3595 15.6&quot; HD AG/A9-9425/4GB/128GB SSD/UMA/W10/Silver"/>
    <n v="22"/>
    <m/>
    <m/>
    <x v="70"/>
  </r>
  <r>
    <x v="7"/>
    <x v="4"/>
    <s v="Dell Inspiron 3595 15.6&quot; HD AG/A9-9425/4GB/1TB HDD/UMA/Linux/Silver"/>
    <n v="2"/>
    <m/>
    <m/>
    <x v="70"/>
  </r>
  <r>
    <x v="7"/>
    <x v="4"/>
    <s v="Dell Inspiron 3595 15.6&quot; HD AG/A9-9425/4GB/1TB HDD/UMA/W10/Black"/>
    <n v="2"/>
    <m/>
    <m/>
    <x v="70"/>
  </r>
  <r>
    <x v="7"/>
    <x v="4"/>
    <s v="Dell Inspiron 3595 15.6&quot; HD AG/A9-9425/4GB/1TB HDD/UMA/W10/Silver"/>
    <n v="15"/>
    <m/>
    <m/>
    <x v="70"/>
  </r>
  <r>
    <x v="7"/>
    <x v="4"/>
    <s v="Dell Inspiron 3793 17.3&quot; FHD IPS AG/i7-1065G7/8GB/512GB SSD/MX230 2Gb/DVD/Linux/Black"/>
    <n v="1"/>
    <m/>
    <m/>
    <x v="71"/>
  </r>
  <r>
    <x v="7"/>
    <x v="4"/>
    <s v="Dell Inspiron 3793 17.3&quot; FHD/i7-1065G7/8GB/512GB SSD/MX230 2Gb/DVD/Linux/Platinum Silver"/>
    <n v="3"/>
    <m/>
    <m/>
    <x v="71"/>
  </r>
  <r>
    <x v="7"/>
    <x v="4"/>
    <s v="Dell Inspiron 5391 13.3&quot; FHD/i3-10110U/4GB/128GB SSD/UMA/Linux/Ice Lilac"/>
    <n v="2"/>
    <m/>
    <m/>
    <x v="72"/>
  </r>
  <r>
    <x v="7"/>
    <x v="4"/>
    <s v="Dell Inspiron 5490 14.0&quot; FHD/i3-10110U/4GB/128GB SSD/UMA/W10/Platinum Silver"/>
    <n v="1"/>
    <m/>
    <m/>
    <x v="73"/>
  </r>
  <r>
    <x v="7"/>
    <x v="4"/>
    <s v="Dell Inspiron 5490 14.0&quot; FHD/i5-10210U/8GB/256GB SSD/UMA/W10/Platinum Silver"/>
    <n v="1"/>
    <m/>
    <m/>
    <x v="73"/>
  </r>
  <r>
    <x v="7"/>
    <x v="4"/>
    <s v="Dell Inspiron 5490 14.0&quot; FHD/i7-10510U/8GB/512GB SSD/MX230 2Gb/Linux/Platinum Silver"/>
    <n v="1"/>
    <m/>
    <m/>
    <x v="73"/>
  </r>
  <r>
    <x v="7"/>
    <x v="4"/>
    <s v="Dell Inspiron 5491 14.0&quot; FHD Touch/i3-10110U/4GB/256GB SSD/UMA/W10/Urban Grey"/>
    <n v="1"/>
    <m/>
    <m/>
    <x v="330"/>
  </r>
  <r>
    <x v="7"/>
    <x v="4"/>
    <s v="Dell Inspiron 5593 15.6&quot; FHD IPS AG/i3-1005G1/4GB/256GB SSD/UMA/Linux/Silver"/>
    <n v="23"/>
    <m/>
    <m/>
    <x v="75"/>
  </r>
  <r>
    <x v="7"/>
    <x v="4"/>
    <s v="Dell Inspiron 5593 15.6&quot; FHD IPS AG/i5-1035G1/8GB/512GB SSD/MX230 2Gb/Linux/Blue"/>
    <n v="16"/>
    <m/>
    <m/>
    <x v="75"/>
  </r>
  <r>
    <x v="7"/>
    <x v="4"/>
    <s v="Dell Inspiron 5593 15.6&quot; FHD IPS AG/i5-1035G1/8GB/512GB SSD/MX230 2Gb/W10/Blue"/>
    <n v="17"/>
    <m/>
    <m/>
    <x v="75"/>
  </r>
  <r>
    <x v="7"/>
    <x v="4"/>
    <s v="Dell Inspiron 5593 15.6&quot; FHD IPS AG/i5-1035G1/8GB/512GB SSD/MX230 2Gb/W10/Platinum Silver"/>
    <n v="6"/>
    <m/>
    <m/>
    <x v="75"/>
  </r>
  <r>
    <x v="7"/>
    <x v="4"/>
    <s v="Dell Inspiron 5593 15.6&quot; FHD IPS AG/i7-1065G7/8GB/512GB SSD/MX230 4Gb/Linux/Blue"/>
    <n v="6"/>
    <m/>
    <m/>
    <x v="75"/>
  </r>
  <r>
    <x v="7"/>
    <x v="4"/>
    <s v="Dell Inspiron 5593 15.6&quot; FHD IPS AG/i7-1065G7/8GB/512GB SSD/MX230 4Gb/Linux/Silver"/>
    <n v="20"/>
    <m/>
    <m/>
    <x v="75"/>
  </r>
  <r>
    <x v="7"/>
    <x v="4"/>
    <s v="Dell Inspiron 5593 15.6&quot; FHD IPS/i3-1005G1/4GB/256GB SSD/UMA/W10/Silver"/>
    <n v="20"/>
    <m/>
    <m/>
    <x v="75"/>
  </r>
  <r>
    <x v="7"/>
    <x v="4"/>
    <s v="Dell Inspiron 7490 14.0&quot; FHD 300-nits/i5-10210U/8GB/256GB SSD/UMA/W10/Ice Berry"/>
    <n v="1"/>
    <m/>
    <m/>
    <x v="78"/>
  </r>
  <r>
    <x v="7"/>
    <x v="4"/>
    <s v="Dell Inspiron 7490 14.0&quot; FHD 300-nits/i7-10510U/16GB/512GB SSD/MX250 2G/W10/Ice Berry"/>
    <n v="1"/>
    <m/>
    <m/>
    <x v="78"/>
  </r>
  <r>
    <x v="7"/>
    <x v="4"/>
    <s v="Dell Inspiron 7490 14.0&quot; FHD 300-nits/i7-10510U/16GB/512GB SSD/MX250 2Gb/W10/Silver"/>
    <n v="12"/>
    <m/>
    <m/>
    <x v="78"/>
  </r>
  <r>
    <x v="7"/>
    <x v="4"/>
    <s v="Dell XPS 13 13.3&quot; FHD/i7-10510U/16GB/512GB SSD/UMA/W10/Platinum Silver"/>
    <n v="1"/>
    <m/>
    <m/>
    <x v="77"/>
  </r>
  <r>
    <x v="7"/>
    <x v="4"/>
    <s v="Dell XPS 15 15.6&quot; UHD+ Touch A-R 500-nit/i7-10750H/16GB/1TB SSD/GTX 1650 Ti 4Gb/W10/Platinum Silver"/>
    <n v="2"/>
    <m/>
    <m/>
    <x v="81"/>
  </r>
  <r>
    <x v="7"/>
    <x v="4"/>
    <s v="Dell XPS 15.6&quot; 4K UHD OLED 400-nits/i7-9750H/16GB/512GB SSD/GTX 1650 4Gb/W10/Silver"/>
    <n v="2"/>
    <m/>
    <m/>
    <x v="79"/>
  </r>
  <r>
    <x v="7"/>
    <x v="4"/>
    <s v="Dell XPS 15.6&quot; FHD 500-nits/i5-9300H/8GB/512GB SSD/GTX 1650 4Gb/W10/Silver"/>
    <n v="1"/>
    <m/>
    <m/>
    <x v="79"/>
  </r>
  <r>
    <x v="7"/>
    <x v="4"/>
    <s v="Dell XPS 15.6&quot; FHD IPS 500-nits/i7-9750H/16GB/1TB SSD/GTX 1650 4Gb/W10/Silver"/>
    <n v="2"/>
    <m/>
    <m/>
    <x v="79"/>
  </r>
  <r>
    <x v="7"/>
    <x v="6"/>
    <s v="HUAWEI MateBook 13 R5 512 (AMD)"/>
    <n v="114"/>
    <m/>
    <m/>
    <x v="204"/>
  </r>
  <r>
    <x v="7"/>
    <x v="6"/>
    <s v="HUAWEI MateBook 13 Space Gray"/>
    <n v="1"/>
    <m/>
    <m/>
    <x v="331"/>
  </r>
  <r>
    <x v="7"/>
    <x v="6"/>
    <s v="HUAWEI MateBook D 14 2019  i5 (NobelB-WAH9C)"/>
    <n v="6"/>
    <m/>
    <m/>
    <x v="206"/>
  </r>
  <r>
    <x v="7"/>
    <x v="6"/>
    <s v="HUAWEI MateBook D 14 R7 (AMD)"/>
    <n v="5"/>
    <m/>
    <m/>
    <x v="207"/>
  </r>
  <r>
    <x v="7"/>
    <x v="6"/>
    <s v="HUAWEI MateBook D 14 Space gray"/>
    <n v="233"/>
    <m/>
    <m/>
    <x v="206"/>
  </r>
  <r>
    <x v="7"/>
    <x v="6"/>
    <s v="HUAWEI MateBook D 15 Space gray"/>
    <n v="30"/>
    <m/>
    <m/>
    <x v="332"/>
  </r>
  <r>
    <x v="7"/>
    <x v="6"/>
    <s v="HUAWEI MateBook D15 R7 (AMD)"/>
    <n v="6"/>
    <m/>
    <m/>
    <x v="203"/>
  </r>
  <r>
    <x v="7"/>
    <x v="6"/>
    <s v="HUAWEI MateBook X Pro Green"/>
    <n v="7"/>
    <m/>
    <m/>
    <x v="205"/>
  </r>
  <r>
    <x v="7"/>
    <x v="6"/>
    <s v="HUAWEI MateBook X Pro Space Gray"/>
    <n v="6"/>
    <m/>
    <m/>
    <x v="205"/>
  </r>
  <r>
    <x v="7"/>
    <x v="1"/>
    <s v="Lenovo IdeaPad 3 [*] 15,6&quot; FHD TN/ATHLON SILVER 3050U/8Gb/256Gb SSD/UMA/DOS/Platinum Grey"/>
    <n v="422"/>
    <m/>
    <m/>
    <x v="288"/>
  </r>
  <r>
    <x v="7"/>
    <x v="1"/>
    <s v="Lenovo IdeaPad 3 15,6&quot; FHD IPS/i3-1005G1/4Gb/128Gb SSD/UMA/DOS/Platinum Grey"/>
    <n v="25"/>
    <m/>
    <m/>
    <x v="289"/>
  </r>
  <r>
    <x v="7"/>
    <x v="1"/>
    <s v="Lenovo IdeaPad 3 15,6&quot; FHD IPS/i3-1005G1/8Gb/512Gb SSD/UMA/W10/Abyss Blue"/>
    <n v="30"/>
    <m/>
    <m/>
    <x v="289"/>
  </r>
  <r>
    <x v="7"/>
    <x v="1"/>
    <s v="Lenovo IdeaPad 3 15,6&quot; FHD IPS/i5-1035G1/8Gb/256Gb SSD/UMA/DOS/Abyss Blue"/>
    <n v="30"/>
    <m/>
    <m/>
    <x v="289"/>
  </r>
  <r>
    <x v="7"/>
    <x v="1"/>
    <s v="Lenovo IdeaPad 3 15,6&quot; FHD IPS/i5-1035G1/8Gb/512Gb SSD/UMA/DOS/Abyss Blue"/>
    <n v="35"/>
    <m/>
    <m/>
    <x v="289"/>
  </r>
  <r>
    <x v="7"/>
    <x v="1"/>
    <s v="Lenovo IdeaPad 3 15,6&quot; FHD IPS/R3-4300U/8Gb/512Gb SSD/UMA/DOS/Abyss Blue"/>
    <n v="51"/>
    <m/>
    <m/>
    <x v="333"/>
  </r>
  <r>
    <x v="7"/>
    <x v="1"/>
    <s v="Lenovo IdeaPad 3 15,6&quot; FHD IPS/R5-4500U/8Gb/1Tb HDD+128Gb SSD/UMA/DOS/Platinum Grey"/>
    <n v="110"/>
    <m/>
    <m/>
    <x v="333"/>
  </r>
  <r>
    <x v="7"/>
    <x v="1"/>
    <s v="Lenovo IdeaPad 3 15,6&quot; FHD IPS/R5-4500U/8Gb/1Tb HDD+128Gb SSD/UMA/W10/Platinum Grey"/>
    <n v="70"/>
    <m/>
    <m/>
    <x v="333"/>
  </r>
  <r>
    <x v="7"/>
    <x v="1"/>
    <s v="Lenovo IdeaPad 3 15,6&quot; FHD IPS/R5-4500U/8Gb/256Gb SSD/UMA/DOS/Abyss Blue"/>
    <n v="50"/>
    <m/>
    <m/>
    <x v="333"/>
  </r>
  <r>
    <x v="7"/>
    <x v="1"/>
    <s v="Lenovo IdeaPad 3 15,6&quot; FHD IPS/R5-4500U/8Gb/512Gb SSD/UMA/DOS/Platinum Grey"/>
    <n v="100"/>
    <m/>
    <m/>
    <x v="333"/>
  </r>
  <r>
    <x v="7"/>
    <x v="1"/>
    <s v="Lenovo IdeaPad 3 15,6&quot; FHD TN/i3-1005G1/8Gb/256Gb SSD/UMA/DOS/Abyss Blue"/>
    <n v="90"/>
    <m/>
    <m/>
    <x v="289"/>
  </r>
  <r>
    <x v="7"/>
    <x v="1"/>
    <s v="Lenovo IdeaPad 3 15,6&quot; FHD TN/R3-4300U/8Gb/256Gb SSD/UMA/DOS/Platinum Grey"/>
    <n v="265"/>
    <m/>
    <m/>
    <x v="333"/>
  </r>
  <r>
    <x v="7"/>
    <x v="1"/>
    <s v="Lenovo IdeaPad 3 15,6&quot; HD TN/ATHLON SILVER 3050U/8Gb/256Gb SSD/UMA/W10/Platinum Grey"/>
    <n v="1504"/>
    <m/>
    <m/>
    <x v="288"/>
  </r>
  <r>
    <x v="7"/>
    <x v="1"/>
    <s v="Lenovo IdeaPad 5 14&quot; FHD IPS/R3-4300U/8Gb/512Gb SSD/UMA/W10/Light Teal"/>
    <n v="95"/>
    <m/>
    <m/>
    <x v="43"/>
  </r>
  <r>
    <x v="7"/>
    <x v="1"/>
    <s v="Lenovo IdeaPad 5 14&quot; FHD IPS/R7-4700U/16Gb/256Gb SSD/UMA/DOS/Graphite Grey"/>
    <n v="56"/>
    <m/>
    <m/>
    <x v="43"/>
  </r>
  <r>
    <x v="7"/>
    <x v="1"/>
    <s v="Lenovo IdeaPad 5 15,6&quot; FHD IPS/i3-1005G1/8Gb/256Gb SSD/UMA/W10/Light Teal"/>
    <n v="44"/>
    <m/>
    <m/>
    <x v="42"/>
  </r>
  <r>
    <x v="7"/>
    <x v="1"/>
    <s v="Lenovo IdeaPad 5 15,6&quot; FHD IPS/R3-4300U/8Gb/256Gb SSD/UMA/W10/Graphite Grey"/>
    <n v="54"/>
    <m/>
    <m/>
    <x v="43"/>
  </r>
  <r>
    <x v="7"/>
    <x v="1"/>
    <s v="Lenovo IdeaPad Gaming 3 15,6&quot; FHD IPS/i5-10300H/16Gb/512Gb SSD/GTX 1650 4Gb/W10/Chameleon Blue"/>
    <n v="29"/>
    <m/>
    <m/>
    <x v="287"/>
  </r>
  <r>
    <x v="7"/>
    <x v="1"/>
    <s v="Lenovo IdeaPad Gaming 3 15,6&quot; FHD IPS/i5-10300H/8Gb/512Gb SSD/GTX 1650 Ti 4Gb/DOS/Chameleon Blue"/>
    <n v="39"/>
    <m/>
    <m/>
    <x v="287"/>
  </r>
  <r>
    <x v="7"/>
    <x v="1"/>
    <s v="Lenovo IdeaPad L340 15,6&quot; FHD TN/R3-3200U/4Gb/256Gb SSD/UMA/DOS/Granite Black"/>
    <n v="150"/>
    <m/>
    <m/>
    <x v="28"/>
  </r>
  <r>
    <x v="7"/>
    <x v="1"/>
    <s v="Lenovo IdeaPad L340 15,6&quot; FHD TN/R3-3200U/8Gb/256Gb SSD/UMA/DOS/Granite Black"/>
    <n v="225"/>
    <m/>
    <m/>
    <x v="28"/>
  </r>
  <r>
    <x v="7"/>
    <x v="1"/>
    <s v="Lenovo IdeaPad L340 Gaming 15,6&quot; FHD IPS/i5-9300H/16Gb/1Tb HDD + 128Gb SSD/GTX 1650 4Gb/W10/Black"/>
    <n v="999"/>
    <m/>
    <m/>
    <x v="28"/>
  </r>
  <r>
    <x v="7"/>
    <x v="1"/>
    <s v="Lenovo IdeaPad L340 Gaming 15,6&quot; FHD IPS/i5-9300H/8Gb/1Tb HDD+128Gb SSD/GTX 1650 4Gb/W10/Black"/>
    <n v="10"/>
    <m/>
    <m/>
    <x v="28"/>
  </r>
  <r>
    <x v="7"/>
    <x v="1"/>
    <s v="Lenovo IdeaPad S145 15,6&quot; FHD TN/A4-9125/4GB/256GB SSD/UMA/W10/Black"/>
    <n v="25"/>
    <m/>
    <m/>
    <x v="334"/>
  </r>
  <r>
    <x v="7"/>
    <x v="1"/>
    <s v="Lenovo IdeaPad S145 15,6&quot; HD TN/A4-9125/8GB/128GB SSD/UMA/W10/Grey"/>
    <n v="25"/>
    <m/>
    <m/>
    <x v="334"/>
  </r>
  <r>
    <x v="7"/>
    <x v="1"/>
    <s v="Lenovo Legion Y540 17,3&quot; FHD IPS 144Hz/i7-9750HF/32Gb/1Tb+512Gb SSD/GTX 1660 Ti 6Gb/DOS/Black"/>
    <n v="10"/>
    <m/>
    <m/>
    <x v="335"/>
  </r>
  <r>
    <x v="7"/>
    <x v="1"/>
    <s v="Lenovo Yoga S740 15,6&quot; FHD IPS 500N/i5-9300H/8Gb/256Gb SSD/GTX 1650 4Gb/W10/Iron Grey"/>
    <n v="245"/>
    <m/>
    <m/>
    <x v="208"/>
  </r>
  <r>
    <x v="0"/>
    <x v="0"/>
    <s v="AN515-54-58XU Nitro 5  15.6 FHD(1920x1080) IPS nonGLARE/Intel Core i5-9300H 2.40GHz Quad/8GB+512GB SSD/GF GTX1050 3GB/WiFi/BT4.1/1.0MP/3in1/4cell/2.70kg/Linux/1Y/BLACK"/>
    <n v="1"/>
    <m/>
    <m/>
    <x v="1"/>
  </r>
  <r>
    <x v="0"/>
    <x v="0"/>
    <s v="AN515-54-591D Nitro 5  15.6 FHD(1920x1080) IPS nonGLARE/Intel Core i5-9300H 2.40GHz Quad/8GB+256GB SSD/GF GTX1050 3GB/WiFi/BT4.1/1.0MP/3in1/4cell/2.70kg/Linux/1Y/BLACK"/>
    <n v="1"/>
    <m/>
    <m/>
    <x v="1"/>
  </r>
  <r>
    <x v="0"/>
    <x v="0"/>
    <s v="PH317-53-544B Predator Helios 300  17.3 FHD(1920x1080) IPS/Intel Core i5-9300H 2.40GHz Quad/8GB/1TB+256GB SSD/GF GTX1660Ti 6GB/WiFi/BT5.0/1.0MP/2in1/4cell/2.80kg/Linux/1Y/BLACK"/>
    <n v="2"/>
    <m/>
    <m/>
    <x v="336"/>
  </r>
  <r>
    <x v="0"/>
    <x v="0"/>
    <s v="PH317-53-58EH Predator Helios 300  17.3 FHD(1920x1080) IPS/Intel Core i5-9300H 2.40GHz Quad/8GB+512GB SSD/GF GTX1660Ti 6GB/WiFi/BT5.0/1.0MP/2in1/4cell/2.80kg/Linux/1Y/BLACK"/>
    <n v="1"/>
    <m/>
    <m/>
    <x v="336"/>
  </r>
  <r>
    <x v="0"/>
    <x v="0"/>
    <s v="PH317-53-544X Predator Helios 300  17.3 FHD(1920x1080) IPS/Intel Core i5-9300H 2.40GHz Quad/16GB+512GB SSD/GF RTX2060 6GB/WiFi/BT5.0/1.0MP/2in1/4cell/2.80kg/Linux/1Y/BLACK"/>
    <n v="2"/>
    <m/>
    <m/>
    <x v="336"/>
  </r>
  <r>
    <x v="0"/>
    <x v="0"/>
    <s v="EX2519-P9DQ Extensa  15.6 HD(1366x768) nonGLARE/Intel Pentium N3710 1.60GHz Quad/4GB/500GB/Integrated/DVD±RW/WiFi/BT4.0/0.3MP/SD/3cell/2.40kg/noOS/1Y/BLACK"/>
    <n v="1"/>
    <m/>
    <m/>
    <x v="337"/>
  </r>
  <r>
    <x v="0"/>
    <x v="0"/>
    <s v="EX215-51K-342K Extensa  15.6 FHD(1920x1080)/Intel Core i3-8130U 2.20GHz Dual/8 GB+256GB SSD/Integrated/WiFi/BT4.0/0,3 MP/2cell/1,9 kg/noOS/1Y/BLACK"/>
    <n v="289"/>
    <m/>
    <m/>
    <x v="3"/>
  </r>
  <r>
    <x v="0"/>
    <x v="0"/>
    <s v="EX215-51K-3272 Extensa  15.6 FHD(1920x1080)/Intel Core i3-8130U 2.20GHz Dual/12 GB+256GB SSD/Integrated/WiFi/BT4.0/0,3 MP/2cell/1,9 kg/noOS/1Y/BLACK"/>
    <n v="30"/>
    <m/>
    <m/>
    <x v="3"/>
  </r>
  <r>
    <x v="0"/>
    <x v="0"/>
    <s v="EX215-51K-35QD Extensa  15.6 FHD(1920x1080)/Intel Core i3-8130U 2.20GHz Dual/12 GB+256GB SSD/Integrated/WiFi/BT4.0/0,3 MP/2cell/1,9 kg/noOS/1Y/BLACK"/>
    <n v="55"/>
    <m/>
    <m/>
    <x v="3"/>
  </r>
  <r>
    <x v="0"/>
    <x v="0"/>
    <s v="EX215-51KG-56VN Extensa  15.6 FHD(1920x1080)/Intel Core i5-6300U 2.40GHz Dual/8GB+256GB SSD/GF MX130 2GB/noDVD/WiFi/BT4.0/0.3MP/SDXC/2cell/1.90kg/noOS/1Y/BLACK"/>
    <n v="1"/>
    <m/>
    <m/>
    <x v="4"/>
  </r>
  <r>
    <x v="0"/>
    <x v="0"/>
    <s v="EX215-51KG-573T Extensa  15.6 FHD(1920x1080)/Intel Core i5-6300U 2.40GHz Dual/8GB+256GB SSD/GF MX130 2GB/noDVD/WiFi/BT4.0/0.3MP/SDXC/2cell/1.90kg/W10/1Y/BLACK"/>
    <n v="1"/>
    <m/>
    <m/>
    <x v="4"/>
  </r>
  <r>
    <x v="0"/>
    <x v="0"/>
    <s v="EX215-51KG-5358 Extensa  15.6 FHD(1920x1080)/Intel Core i5-6300U 2.40GHz Dual/4GB+256GB SSD/GF MX130 2GB/noDVD/WiFi/BT4.0/0.3MP/SDXC/2cell/1.90kg/W10/1Y/BLACK"/>
    <n v="1"/>
    <m/>
    <m/>
    <x v="4"/>
  </r>
  <r>
    <x v="0"/>
    <x v="0"/>
    <s v="EX215-21-99AW Extensa  15.6 FHD(1920x1080)/AMD A9-9420e 1.80GHz Dual/8GB/1TB/Integrated/noDVD/WiFi/BT4.2/0.3MP/2cell/1.90kg/noOS/1Y/BLACK"/>
    <n v="68"/>
    <m/>
    <m/>
    <x v="6"/>
  </r>
  <r>
    <x v="0"/>
    <x v="0"/>
    <s v="EX215-21-94SL Extensa  15.6 FHD(1920x1080)/AMD A9-9420e 1.80GHz Dual/4GB+256GB SSD/Integrated/noDVD/WiFi/BT4.2/0.3MP/2cell/1.90kg/Linux/1Y/BLACK"/>
    <n v="2"/>
    <m/>
    <m/>
    <x v="6"/>
  </r>
  <r>
    <x v="0"/>
    <x v="0"/>
    <s v="EX215-21-46VY Extensa  15.6 HD(1366x768)/AMD A4-9120e/4GB+256GB SSD/Integrated/noDVD/WiFi/BT4.2/0.3MP/2cell/1.90kg/Linux/1Y/BLACK"/>
    <n v="1"/>
    <m/>
    <m/>
    <x v="6"/>
  </r>
  <r>
    <x v="0"/>
    <x v="0"/>
    <s v="EX215-21-439U Extensa  15.6 HD(1366x768)/AMD A4-9120e/4GB+128GB SSD/Integrated/WiFi/BT4.2/0.3MP/2cell/5.5h/1,94 кг/noOS/1Y/BLACK"/>
    <n v="52"/>
    <m/>
    <m/>
    <x v="6"/>
  </r>
  <r>
    <x v="0"/>
    <x v="0"/>
    <s v="EX215-51-521B Extensa  15.6 FHD(1920x1080)/Intel Core i5-10210U 1.60GHz Quad/8 GB/1000 GB/Integrated/WiFi/BT4.2/0,3 MP/SDXC/2cell/9 h/1,9 kg/noOS/1Y/BLACK"/>
    <n v="20"/>
    <m/>
    <m/>
    <x v="3"/>
  </r>
  <r>
    <x v="0"/>
    <x v="0"/>
    <s v="EX215-51-57NP Extensa  15.6 FHD(1920x1080)/Intel Core i5-10210U 1.60GHz Quad/4GB/1TB/Integrated/noDVD/WiFi/BT4.0/0.3MP/SDXC/2cell/1.90kg/W10/1Y/BLACK"/>
    <n v="1"/>
    <m/>
    <m/>
    <x v="3"/>
  </r>
  <r>
    <x v="0"/>
    <x v="0"/>
    <s v="EX215-51-56PE Extensa  15.6 FHD(1920x1080)/Intel Core i5-10210U 1.60GHz Quad/4GB+256GB SSD/Integrated/WiFi/BT4.0/0.3MP/SDXC/2cell/9.0h/1.90kg/noOS/1Y/BLACK"/>
    <n v="15"/>
    <m/>
    <m/>
    <x v="3"/>
  </r>
  <r>
    <x v="0"/>
    <x v="0"/>
    <s v="EX215-51-51CJ Extensa  15.6 FHD(1920x1080)/Intel Core i5-10210U 1.60GHz Quad/4 GB+256GB SSD/Integrated/WiFi/BT4.0/0,3 MP/2cell/1,9 kg/W10/1Y/BLACK"/>
    <n v="15"/>
    <m/>
    <m/>
    <x v="3"/>
  </r>
  <r>
    <x v="0"/>
    <x v="0"/>
    <s v="EX215-51-55L6 Extensa  15.6 FHD(1920x1080)/Intel Core i5-10210U 1.60GHz Quad/12 GB+256GB SSD/Integrated/WiFi/BT4.0/0,3 MP/2cell/1,9 kg/noOS/1Y/BLACK"/>
    <n v="65"/>
    <m/>
    <m/>
    <x v="3"/>
  </r>
  <r>
    <x v="0"/>
    <x v="0"/>
    <s v="EX215-51-59LR Extensa  15.6 FHD(1920x1080)/Intel Core i5-10210U 1.60GHz Quad/12 GB+512GB SSD/Integrated/WiFi/BT4.0/0,3 MP/2cell/1,9 kg/noOS/1Y/BLACK"/>
    <n v="16"/>
    <m/>
    <m/>
    <x v="3"/>
  </r>
  <r>
    <x v="0"/>
    <x v="0"/>
    <s v="EX215-51-39H7 Extensa  15.6 FHD(1920x1080)/Intel Core i3-10110U 2.10GHz Dual/12GB+512GB SSD/Integrated/WiFi/BT4.0/0,3 MP/2cell/1,9 kg/noOS/1Y/BLACK"/>
    <n v="52"/>
    <m/>
    <m/>
    <x v="3"/>
  </r>
  <r>
    <x v="0"/>
    <x v="0"/>
    <s v="EX215-51-32N9 Extensa  15.6 FHD(1920x1080)/Intel Core i3-10110U 2.10GHz Dual/12 GB+256GB SSD/Integrated/WiFi/BT4.0/0,3 MP/2cell/1,9 kg/noOS/1Y/BLACK"/>
    <n v="52"/>
    <m/>
    <m/>
    <x v="3"/>
  </r>
  <r>
    <x v="0"/>
    <x v="0"/>
    <s v="EX215-51-3377 Extensa  15.6 FHD(1920x1080)/Intel Core i3-10110U 2.10GHz Dual/12GB+512GB SSD/Integrated/WiFi/BT4.0/0,3 MP/2cell/1,9 kg/noOS/1Y/BLACK"/>
    <n v="52"/>
    <m/>
    <m/>
    <x v="3"/>
  </r>
  <r>
    <x v="0"/>
    <x v="0"/>
    <s v="EX215-51G-349T Extensa  15.6 FHD(1920x1080)/Intel Core i3-10110U 2.10GHz Dual/8 GB+256GB SSD/NVIDIA GeForce MX230 2 GB/WiFi/BT4.2/0,3 MP/2cell/9 h/1,9 kg/noOS/1Y/BLACK"/>
    <n v="24"/>
    <m/>
    <m/>
    <x v="4"/>
  </r>
  <r>
    <x v="0"/>
    <x v="0"/>
    <s v="EX215-51G-36YG Extensa  15.6 FHD(1920x1080)/Intel Core i3-10110U 2.10GHz Dual/4GB/1TB/NVIDIA GeForce MX230 2GB/WiFi/BT4.2/0.3MP/SDXC/2cell/9.0h/1.90kg/noOS/1Y/BLACK"/>
    <n v="2"/>
    <m/>
    <m/>
    <x v="4"/>
  </r>
  <r>
    <x v="0"/>
    <x v="0"/>
    <s v="EX215-51G-59H8 Extensa  15.6 FHD(1920x1080)/Intel Core i5-10210U 1.60GHz Quad/8GB/1TB/NVIDIA GeForce MX230 2GB/WiFi/BT4.2/0.3MP/SDXC/2cell/9.0h/1.90kg/noOS/1Y/BLACK"/>
    <n v="20"/>
    <m/>
    <m/>
    <x v="4"/>
  </r>
  <r>
    <x v="0"/>
    <x v="0"/>
    <s v="EX215-51G-59V0 Extensa  15.6 FHD(1920x1080)/Intel Core i5-10210U 1.60GHz Quad/8GB/1TB/NVIDIA GeForce MX230 2GB/WiFi/BT4.2/0.3MP/SDXC/2cell/9.0h/1.90kg/W10/1Y/BLACK"/>
    <n v="16"/>
    <m/>
    <m/>
    <x v="4"/>
  </r>
  <r>
    <x v="0"/>
    <x v="0"/>
    <s v="EX215-52-59U1 Extensa  15.6 FHD(1920x1080) nonGLARE/Intel Core i5-1035G1 1.00GHz Quad/8 GB/1TB/Integrated/WiFi/BT5.0/0,3 MP/1,9 kg/W10Pro/1Y/BLACK"/>
    <n v="20"/>
    <m/>
    <m/>
    <x v="338"/>
  </r>
  <r>
    <x v="0"/>
    <x v="0"/>
    <s v="EX215-52-519Y Extensa  15.6 FHD(1920x1080) nonGLARE/Intel Core i5-1035G1 1.00GHz Quad/8 GB+256GB SSD/Integrated/WiFi/BT5.0/0,3 MP/1,9 kg/W10Pro/1Y/BLACK"/>
    <n v="252"/>
    <m/>
    <m/>
    <x v="338"/>
  </r>
  <r>
    <x v="0"/>
    <x v="0"/>
    <s v="EX215-52-33MM Extensa  15.6 FHD(1920x1080) nonGLARE/Intel Core i3-1005G1 1.20GHz Dual/8 GB+256GB SSD/Integrated/WiFi/BT5.0/0,3 MP/1,9 kg/W10Pro/1Y/BLACK"/>
    <n v="250"/>
    <m/>
    <m/>
    <x v="338"/>
  </r>
  <r>
    <x v="0"/>
    <x v="0"/>
    <s v="EX215-52-31BQ Extensa  15.6 FHD(1920x1080) nonGLARE/Intel Core i3-1005G1 1.20GHz Dual/4 GB+256GB SSD/Integrated/WiFi/BT5.0/0,3 MP/1,9 kg/W10Pro/1Y/BLACK"/>
    <n v="10"/>
    <m/>
    <m/>
    <x v="338"/>
  </r>
  <r>
    <x v="0"/>
    <x v="0"/>
    <s v="EX215-52-35YS Extensa  15.6 FHD(1920x1080) nonGLARE/Intel Core i3-1005G1 1.20GHz Dual/4 GB/1TB/Integrated/WiFi/BT5.0/0,3 MP/1,9 kg/W10Pro/1Y/BLACK"/>
    <n v="10"/>
    <m/>
    <m/>
    <x v="338"/>
  </r>
  <r>
    <x v="0"/>
    <x v="0"/>
    <s v="A315-21-66KF Aspire  15.6 FHD(1920x1080)/AMD A6-9220e 1.60GHz Dual/4GB+256GB SSD/Integrated/WiFi/BT/0.3MP/SDXC/2cell/2.10kg/Linux/1Y/BLACK"/>
    <n v="1"/>
    <m/>
    <m/>
    <x v="8"/>
  </r>
  <r>
    <x v="0"/>
    <x v="0"/>
    <s v="A315-21G-953R Aspire  15.6 FHD(1920x1080) nonGLARE/AMD A9-9420e 1.80GHz Dual/8GB/256GB SSD/RD 520 2GB/noDVD/WiFi/BT/0.3MP/SDXC/2cell/2.10kg/Linux/1Y/BLACK"/>
    <n v="1"/>
    <m/>
    <m/>
    <x v="339"/>
  </r>
  <r>
    <x v="0"/>
    <x v="0"/>
    <s v="A315-41-R3XR Aspire  15.6 HD(1366x768) nonGLARE/AMD Ryzen 3 2200U 2.5GHz Dual/4GB/500GB/R Vega/noDVD/WiFi/BT/0.3MP/SDXC/2cell/2.30kg/Linux/1Y/BLACK"/>
    <n v="1"/>
    <m/>
    <m/>
    <x v="264"/>
  </r>
  <r>
    <x v="0"/>
    <x v="0"/>
    <s v="SF314-55G-778M Swift 3  14.0 FHD(1920x1080) IPS/Intel Core i7-8565U 1.80GHz Quad/8GB/512GB SSD/GF MX150 2GB/noDVD/WiFi/BT/1.0MP/SDXC/Fingerprint/4cell/1.45kg/Linux/1Y/RED"/>
    <n v="1"/>
    <m/>
    <m/>
    <x v="340"/>
  </r>
  <r>
    <x v="0"/>
    <x v="0"/>
    <s v="A315-21G-41E6 Aspire  15.6 FHD(1920x1080)/AMD A4-9120e/4GB+256GB SSD/R530 2GB/WiFi/BT/0.3MP/SDXC/2cell/2.10kg/Linux/1Y/BLACK"/>
    <n v="1"/>
    <m/>
    <m/>
    <x v="339"/>
  </r>
  <r>
    <x v="0"/>
    <x v="0"/>
    <s v="A315-21G-68RJ Aspire  15.6 HD(1366x768)/AMD A6-9220e 1.60GHz Dual/4GB+128GB SSD/R530 2GB/WiFi/BT/0.3MP/SDXC/2cell/2.10kg/Linux/1Y/BLACK"/>
    <n v="2"/>
    <m/>
    <m/>
    <x v="339"/>
  </r>
  <r>
    <x v="0"/>
    <x v="0"/>
    <s v="A315-21G-6798 Aspire  15.6 HD(1366x768)/AMD A6-9220e 1.60GHz Dual/4GB/1TB/R530 2GB/WiFi/BT/0.3MP/SDXC/2cell/2.10kg/Linux/1Y/BLACK"/>
    <n v="3"/>
    <m/>
    <m/>
    <x v="339"/>
  </r>
  <r>
    <x v="0"/>
    <x v="0"/>
    <s v="A315-34-C752 Aspire  15.6 HD(1366x768)/Intel Celeron N4000 1.10GHz Dual/4GB+128GB SSD/Integrated/noDVD/WiFi/BT4.1/0.3MP/2cell/1.90kg/Linux/1Y/BLACK"/>
    <n v="1"/>
    <m/>
    <m/>
    <x v="341"/>
  </r>
  <r>
    <x v="0"/>
    <x v="0"/>
    <s v="A315-22G-47VP Aspire  15.6 FHD(1920x1080)/AMD A4-9120e/4GB+128GB SSD/R530 2 GB/WiFi/BT/0.3MP/SDXC/2cell/2.10kg/W10/1Y/BLACK"/>
    <n v="1139"/>
    <m/>
    <m/>
    <x v="342"/>
  </r>
  <r>
    <x v="0"/>
    <x v="0"/>
    <s v="A315-22-40N9 Aspire  15.6 HD(1366x768)/AMD A4-9120e/4GB/500GB/Integrated/WiFi/BT/0.3MP/SDXC/2cell/2.10kg/Linux/1Y/BLACK"/>
    <n v="1"/>
    <m/>
    <m/>
    <x v="10"/>
  </r>
  <r>
    <x v="0"/>
    <x v="0"/>
    <s v="A315-22-4147 Aspire  15.6 FHD(1920x1080)/AMD A4-9120e/4GB+256GB SSD/Integrated/WiFi/BT/0.3MP/SDXC/2cell/2.10kg/noOS/1Y/BLACK"/>
    <n v="1013"/>
    <m/>
    <m/>
    <x v="10"/>
  </r>
  <r>
    <x v="0"/>
    <x v="0"/>
    <s v="A315-54K-33XX Aspire  15.6 FHD(1920x1080)/Intel Core i3-7020U 2.30GHz Dual/4GB/500GB/Integrated/WiFi/BT/0.3MP/SDXC/2cell/2.10kg/W10/1Y/BLACK"/>
    <n v="11"/>
    <m/>
    <m/>
    <x v="11"/>
  </r>
  <r>
    <x v="0"/>
    <x v="0"/>
    <s v="A317-32-P09J Aspire  17.3 HD+(1600x900) GLARE/Intel Pentium N5000 1.10GHz Quad/4 GB/500 GB/Integrated/WiFi/BT4.2/0,3 MP/2cell/2,8 kg/W10/1Y/BLACK"/>
    <n v="637"/>
    <m/>
    <m/>
    <x v="309"/>
  </r>
  <r>
    <x v="0"/>
    <x v="0"/>
    <s v="A315-42-R0JV Aspire  15.6 HD(1366x768)/AMD Athlon 300U 2.40GHz Dual/4GB+128GB SSD/R Vega 3/noDVD/WiFi/BT/0.3MP/2cell/2.30kg/W10/1Y/BLACK"/>
    <n v="3"/>
    <m/>
    <m/>
    <x v="13"/>
  </r>
  <r>
    <x v="0"/>
    <x v="0"/>
    <s v="A315-42-R4K4 Aspire  15.6 FHD(1920x1080)/AMD Athlon 300U 2.40GHz Dual/8GB+256GB SSD/R Vega 3/noDVD/WiFi/BT/0.3MP/2cell/2.30kg/W10/1Y/BLACK"/>
    <n v="52"/>
    <m/>
    <m/>
    <x v="13"/>
  </r>
  <r>
    <x v="0"/>
    <x v="0"/>
    <s v="A315-42-R1U5 Aspire  15.6 HD(1366x768)/AMD Athlon 300U 2.40GHz Dual/8GB/1TB/R Vega 3/noDVD/WiFi/BT/0.3MP/2cell/2.30kg/W10/1Y/BLACK"/>
    <n v="26"/>
    <m/>
    <m/>
    <x v="13"/>
  </r>
  <r>
    <x v="0"/>
    <x v="0"/>
    <s v="A315-42-R703 Aspire  15.6 FHD(1920x1080)/AMD Ryzen 5 3500U 2.1GHz Quad/8GB+256GB SSD/R Vega/noDVD/WiFi/BT/0.3MP/2cell/2.30kg/W10/1Y/BLACK"/>
    <n v="23"/>
    <m/>
    <m/>
    <x v="13"/>
  </r>
  <r>
    <x v="0"/>
    <x v="0"/>
    <s v="A315-42-R7N2 Aspire  15.6 FHD(1920x1080)/AMD Ryzen 3 3200U 2.6GHz Dual/8GB+256GB SSD/R Vega/noDVD/WiFi/BT/0.3MP/2cell/2.30kg/noOS/1Y/BLACK"/>
    <n v="119"/>
    <m/>
    <m/>
    <x v="13"/>
  </r>
  <r>
    <x v="0"/>
    <x v="0"/>
    <s v="A315-42-R4RP Aspire  15.6 FHD(1920x1080)/AMD Ryzen 3 3200U 2.6GHz Dual/12GB+512GB SSD/R Vega 3/noDVD/WiFi/BT/0.3MP/2cell/2.30kg/noOS/1Y/BLACK"/>
    <n v="80"/>
    <m/>
    <m/>
    <x v="13"/>
  </r>
  <r>
    <x v="0"/>
    <x v="0"/>
    <s v="A315-42-R8LQ Aspire  15.6 FHD(1920x1080)/AMD Ryzen 3 3200U 2.6GHz Dual/16GB+256GB SSD/R Vega 3/noDVD/WiFi/BT/0.3MP/2cell/2.30kg/noOS/1Y/BLACK"/>
    <n v="78"/>
    <m/>
    <m/>
    <x v="13"/>
  </r>
  <r>
    <x v="0"/>
    <x v="0"/>
    <s v="A315-42-R9AF Aspire  15.6 FHD(1920x1080)/AMD Ryzen 5 3500U 2.1GHz Quad/16GB+256GB SSD/R Vega 8/noDVD/WiFi/BT/0.3MP/2cell/2.30kg/noOS/1Y/BLACK"/>
    <n v="104"/>
    <m/>
    <m/>
    <x v="13"/>
  </r>
  <r>
    <x v="0"/>
    <x v="0"/>
    <s v="A315-42-R9Q0 Aspire  15.6 FHD(1920x1080)/AMD Ryzen 5 3500U 2.1GHz Quad/12GB+256GB SSD/Integrated/noDVD/WiFi/BT/0.3MP/2cell/2.30kg/noOS/1Y/BLACK"/>
    <n v="33"/>
    <m/>
    <m/>
    <x v="13"/>
  </r>
  <r>
    <x v="0"/>
    <x v="0"/>
    <s v="A315-54K-39KK Aspire  15.6 FHD(1920x1080)/Intel Core i3-7020U 2.30GHz Dual/4GB+256GB SSD/Integrated/WiFi/BT/0.3MP/SD/2cell/2.10kg/noOS/1Y/RED"/>
    <n v="1"/>
    <m/>
    <m/>
    <x v="11"/>
  </r>
  <r>
    <x v="0"/>
    <x v="0"/>
    <s v="A315-34-C6KL Aspire  15.6 HD(1366x768)/Intel Celeron N4000 1.10GHz Dual/4GB+128GB SSD/Integrated/noDVD/WiFi/BT4.1/0.3MP/2cell/1.90kg/noOS/1Y/RED"/>
    <n v="1"/>
    <m/>
    <m/>
    <x v="341"/>
  </r>
  <r>
    <x v="0"/>
    <x v="0"/>
    <s v="SF314-57-58ZV Swift 3  14.0 FHD(1920x1080) IPS/Intel Core i5-1035G1 1.00GHz Quad/8 GB+512GB SSD/Integrated/WiFi/BT5.0/1.0MP/3in1/Fingerprint/3cell/1,19 kg/noOS/1Y/IRON"/>
    <n v="1"/>
    <m/>
    <m/>
    <x v="198"/>
  </r>
  <r>
    <x v="0"/>
    <x v="0"/>
    <s v="A515-54G-385Z Aspire  15.6 FHD(1920x1080)/Intel Core i3-10110U 2.10GHz Dual/8GB+256GB SSD/GF MX250 2GB/noDVD/WiFi/BT4.2/1.0MP/4cell/1.80kg/W10/1Y/BLACK"/>
    <n v="468"/>
    <m/>
    <m/>
    <x v="343"/>
  </r>
  <r>
    <x v="0"/>
    <x v="0"/>
    <s v="A515-54G-38KM Aspire  15.6 HD(1366x768) nonGLARE/Intel Core i3-10110U 2.10GHz Dual/8GB+256GB SSD/GF MX250 2GB/WiFi/BT5.0/1.0MP/4cell/1.90kg/W10/1Y/BLACK"/>
    <n v="312"/>
    <m/>
    <m/>
    <x v="343"/>
  </r>
  <r>
    <x v="0"/>
    <x v="0"/>
    <s v="A315-55G-53SK Aspire  15.6 HD(1366x768) nonGLARE/Intel Core i5-10210U 1.60GHz Quad/8GB+256GB SSD/NVIDIA GeForce MX230 2GB/WiFi/BT4.2/0.3MP/3cell/1.90kg/W10/1Y/BLACK"/>
    <n v="104"/>
    <m/>
    <m/>
    <x v="308"/>
  </r>
  <r>
    <x v="0"/>
    <x v="0"/>
    <s v="A315-55G-310S Aspire  15.6 HD(1366x768) nonGLARE/Intel Core i3-10110U 2.10GHz Dual/8GB+512GB SSD/GF MX230 2GB/WiFi/BT4.2/0.3MP/3cell/1.90kg/W10/1Y/BLUE"/>
    <n v="52"/>
    <m/>
    <m/>
    <x v="308"/>
  </r>
  <r>
    <x v="0"/>
    <x v="0"/>
    <s v="SF314-58G-73BV Swift 3  14.0 FHD(1920x1080)/Intel Core i7-10510U 1.80GHz Quad/8GB+512GB SSD/GF MX250 2GB/WiFi/BT5.0/1.0MP/SD/Fingerprint/3cell/12.0h/1.60kg/noOS/1Y/SILVER"/>
    <n v="5"/>
    <m/>
    <m/>
    <x v="15"/>
  </r>
  <r>
    <x v="0"/>
    <x v="0"/>
    <s v="SF314-58G-78N0 Swift  14.0 FHD(1920x1080)/Intel Core i7-10510U 1.80GHz Quad/8GB+256GB SSD/GF MX250 2GB/WiFi/BT5.0/1.0MP/SD/Fingerprint/3cell/12.0h/1.60kg/noOS/1Y/SILVER"/>
    <n v="2"/>
    <m/>
    <m/>
    <x v="15"/>
  </r>
  <r>
    <x v="0"/>
    <x v="0"/>
    <s v="SF314-57G-590Y Swift 3  14.0 FHD(1920x1080) IPS/Intel Core i5-1035G1 1.00GHz Quad/8 GB+512GB SSD/GF MX350 2 GB/WiFi/BT5.0/1.0MP/3in1/Fingerprint/3cell/1,19 kg/noOS/1Y/IRON"/>
    <n v="9"/>
    <m/>
    <m/>
    <x v="344"/>
  </r>
  <r>
    <x v="0"/>
    <x v="0"/>
    <s v="SF314-57G-5334 Swift 3  14.0 FHD(1920x1080) IPS/Intel Core i5-1035G1 1.00GHz Quad/8 GB+512GB SSD/GF MX350 2 GB/WiFi/BT5.0/1.0MP/3in1/Fingerprint/3cell/1,19 kg/W10/1Y/IRON"/>
    <n v="1"/>
    <m/>
    <m/>
    <x v="344"/>
  </r>
  <r>
    <x v="0"/>
    <x v="0"/>
    <s v="A315-23G-R79M Aspire  15.6 FHD(1920x1080) nonGLARE/AMD Ryzen 5 3500U 2.1GHz Quad/8GB+512GB SSD/AMD Radeon 625 2 GB/WiFi/BT4.0/0,3 MP/2cell/1,9 kg/W10/1Y"/>
    <n v="702"/>
    <m/>
    <m/>
    <x v="345"/>
  </r>
  <r>
    <x v="0"/>
    <x v="0"/>
    <s v="A315-23G-R7H1 Aspire  15.6 FHD(1920x1080) nonGLARE/AMD Athlon 3050U 2.40GHz Dual/4 GB/500 GB/AMD Radeon 625 2 GB/WiFi/BT4.0/0,3 MP/2cell/1,9 kg/W10/1Y"/>
    <n v="1404"/>
    <m/>
    <m/>
    <x v="345"/>
  </r>
  <r>
    <x v="0"/>
    <x v="0"/>
    <s v="A315-23G-R5RY Aspire  15.6 FHD(1920x1080) nonGLARE/AMD Ryzen 5 3500U 2.1GHz Quad/8GB+512GB SSD/AMD Radeon 625 2 GB/WiFi/BT4.0/0,3 MP/2cell/1,9 kg/W10/1Y"/>
    <n v="78"/>
    <m/>
    <m/>
    <x v="345"/>
  </r>
  <r>
    <x v="0"/>
    <x v="0"/>
    <s v="A315-23G-R2J2 Aspire  15.6 FHD(1920x1080) nonGLARE/AMD Ryzen 5 3500U 2.1GHz Quad/12GB+512GB SSD/AMD Radeon 625 2 GB/WiFi/BT4.0/0,3 MP/2cell/1,9 kg/W10/1Y"/>
    <n v="1247"/>
    <m/>
    <m/>
    <x v="345"/>
  </r>
  <r>
    <x v="0"/>
    <x v="0"/>
    <s v="TMP259-M-38YQ TravelMate  15.6 WXGA(1366x768) nonGLARE/Intel Core i3-6006U 2.00GHz Dual/4GB/500GB/Integrated/noDVD/WiFi/BT4.0/1.3MP/SD/4cell/2.23kg/W10/1Y/BLACK"/>
    <n v="2"/>
    <m/>
    <m/>
    <x v="346"/>
  </r>
  <r>
    <x v="0"/>
    <x v="0"/>
    <s v="TMP259-MG-52J3 TravelMate  15.6 HD(1366x768) nonGLARE/Intel Core i5-6200U 2.30GHz Dual/4GB/500GB/NVIDIA GeForce 940MX 2GB/noDVD/WiFi/BT4.0/1.3MP/SD/4cell/2.23kg/W10/1Y/BLACK"/>
    <n v="1"/>
    <m/>
    <m/>
    <x v="347"/>
  </r>
  <r>
    <x v="0"/>
    <x v="0"/>
    <s v="TMP259-G2-M-50AA TravelMate  15.6 HD(1366x768)/Intel Core i5-7200U 2.50GHz Dual/4GB+256GB SSD/Integrated/DVD/WiFi/BT/1.3MP/SD/Fingerprint/4cell/2.40kg/Нет/1Y/BLACK"/>
    <n v="2"/>
    <m/>
    <m/>
    <x v="348"/>
  </r>
  <r>
    <x v="0"/>
    <x v="0"/>
    <s v="TMP259-G2-MG-350C TravelMate  15.6 FHD(1920x1080)/Intel Core i3-7020U 2.30GHz Dual/4GB+128GB SSD/NVIDIA® GeForce® 940MX 2GB/WiFi/BT/1.3MP/SD/4cell/2.40kg/noOS/1Y/BLACK"/>
    <n v="1"/>
    <m/>
    <m/>
    <x v="349"/>
  </r>
  <r>
    <x v="0"/>
    <x v="0"/>
    <s v="TMP2510-G2-MG-55G0 TravelMate  15.6 HD(1366x768) nonGLARE/Intel Core i5-8250U 1.60GHz Quad/4GB/500GB/GF MX130 2GB/noDVD/WiFi/BT4.0/1.0MP/SDXC/4cell/2.10kg/W10/1Y/BLACK"/>
    <n v="1"/>
    <m/>
    <m/>
    <x v="350"/>
  </r>
  <r>
    <x v="0"/>
    <x v="0"/>
    <s v="TMB118-G2-R-P8W6 N5030/ 4Gb / 128SSD / 36WH / Win10ProEDU"/>
    <n v="1440"/>
    <m/>
    <m/>
    <x v="215"/>
  </r>
  <r>
    <x v="0"/>
    <x v="0"/>
    <s v="TMP214-52-58ZN TravelMate  14.0 FHD(1920x1080) IPS nonGLARE/Intel Core i5-10210U 1.60GHz Quad/8 GB+256GB SSD/Integrated/WiFi/BT5.0/1 MP/SD,SDXC,SDHC/Fingerprint/3cell/1,63 kg/noOS/3Y/BLACK"/>
    <n v="1"/>
    <m/>
    <m/>
    <x v="19"/>
  </r>
  <r>
    <x v="0"/>
    <x v="0"/>
    <s v="TMP214-52-3763 TravelMate  14.0 FHD(1920x1080) nonGLARE/Intel Core i3-10110U 2.10GHz Dual/8 GB+256GB SSD/Integrated/WiFi/BT5.0/1 MP/SD,SDXC,SDHC/Fingerprint/3cell/1,63 kg/noOS/3Y/BLACK"/>
    <n v="2"/>
    <m/>
    <m/>
    <x v="19"/>
  </r>
  <r>
    <x v="0"/>
    <x v="0"/>
    <s v="TMP214-52-53V2 TravelMate  14.0 FHD(1920x1080) IPS nonGLARE/Intel Core i5-10210U 1.60GHz Quad/8 GB+256GB SSD/Integrated/WiFi/BT5.0/1 MP/SD,SDXC,SDHC/Fingerprint/3cell/1,63 kg/W10Pro/3Y/BLACK"/>
    <n v="37"/>
    <m/>
    <m/>
    <x v="19"/>
  </r>
  <r>
    <x v="0"/>
    <x v="0"/>
    <s v="TMP214-52-372L TravelMate  14.0 FHD(1920x1080) nonGLARE/Intel Core i3-10110U 2.10GHz Dual/8 GB+256GB SSD/Integrated/WiFi/BT5.0/1 MP/SD,SDXC,SDHC/Fingerprint/3cell/1,63 kg/W10Pro/3Y/BLACK"/>
    <n v="49"/>
    <m/>
    <m/>
    <x v="19"/>
  </r>
  <r>
    <x v="0"/>
    <x v="0"/>
    <s v="TMP214-52-38T5 TravelMate  14.0 FHD(1920x1080) nonGLARE/Intel Core i3-10110U 2.10GHz Dual/4 GB+256GB SSD/Integrated/WiFi/BT5.0/1 MP/SD,SDXC,SDHC/Fingerprint/3cell/1,63 kg/W10Pro/3Y/BLACK"/>
    <n v="2"/>
    <m/>
    <m/>
    <x v="19"/>
  </r>
  <r>
    <x v="0"/>
    <x v="0"/>
    <s v="TMP215-52G-79E3 TravelMate  15.6 FHD(1920x1080) IPS nonGLARE/Intel Core i7-10510U 1.80GHz Quad/16 GB+512GB SSD/GF MX230 2GB/WiFi/BT5.0/1 MP/SD,SDXC,SDHC/Fingerprint/3cell/1,8 kg/W10Pro/3Y/BLACK"/>
    <n v="3"/>
    <m/>
    <m/>
    <x v="351"/>
  </r>
  <r>
    <x v="0"/>
    <x v="0"/>
    <s v="TMP215-52-32WA TravelMate  15.6 FHD(1920x1080) nonGLARE/Intel Core i3-10110U 2.10GHz Dual/4 GB+256GB SSD/Integrated/WiFi/BT5.0/1 MP/SD,SDXC,SDHC/Fingerprint/3cell/1,8 kg/noOS/3Y/BLACK"/>
    <n v="4"/>
    <m/>
    <m/>
    <x v="18"/>
  </r>
  <r>
    <x v="0"/>
    <x v="0"/>
    <s v="TMP215-52-57ZG TravelMate  15.6 FHD(1920x1080) IPS nonGLARE/Intel Core i5-10210U 1.60GHz Quad/8 GB+512GB SSD/Integrated/WiFi/BT5.0/1 MP/SD,SDXC,SDHC/Fingerprint/3cell/1,8 kg/W10Pro/3Y/BLACK"/>
    <n v="15"/>
    <m/>
    <m/>
    <x v="18"/>
  </r>
  <r>
    <x v="0"/>
    <x v="0"/>
    <s v="TMP215-52-52HL TravelMate  15.6 FHD(1920x1080) IPS nonGLARE/Intel Core i5-10210U 1.60GHz Quad/8 GB/1TB/Integrated/WiFi/BT5.0/1 MP/SD,SDXC,SDHC/Fingerprint/3cell/1,8 kg/W10Pro/3Y/BLACK"/>
    <n v="3"/>
    <m/>
    <m/>
    <x v="18"/>
  </r>
  <r>
    <x v="0"/>
    <x v="0"/>
    <s v="TMP215-52-32X3 TravelMate  15.6 FHD(1920x1080) nonGLARE/Intel Core i3-10110U 2.10GHz Dual/4 GB+256GB SSD/Integrated/WiFi/BT5.0/1 MP/SD,SDXC,SDHC/Fingerprint/3cell/1,8 kg/W10Pro/3Y/BLACK"/>
    <n v="6"/>
    <m/>
    <m/>
    <x v="18"/>
  </r>
  <r>
    <x v="0"/>
    <x v="0"/>
    <s v="TMP215-52 15.6FHD / i5 10210U / 8Gb / 256SSD + 1Tb HDD / Win10ProEDU   TMP215-52 15.6FHD / i5 10210U / 8Gb / 256SSD + 1Tb HDD / Win10ProEDU"/>
    <n v="12"/>
    <m/>
    <m/>
    <x v="18"/>
  </r>
  <r>
    <x v="0"/>
    <x v="0"/>
    <s v="TMP215-52-50DA TravelMate  15.6 FHD(1920x1080) IPS nonGLARE/Intel Core i5-10210U 1.60GHz Quad/8 GB+512GB SSD/Integrated/LTE/WiFi/BT5.0/1 MP/SD,SDXC,SDHC/Fingerprint/3cell/1,8 kg/W10Pro/3Y/BLACK"/>
    <n v="1"/>
    <m/>
    <m/>
    <x v="18"/>
  </r>
  <r>
    <x v="0"/>
    <x v="0"/>
    <s v="TMB311R-31 N4120 / 4Gb / 128SSD / 36WH / Win10ProEDU"/>
    <n v="1920"/>
    <m/>
    <m/>
    <x v="352"/>
  </r>
  <r>
    <x v="0"/>
    <x v="0"/>
    <s v="TMB311R-31 Pen N5030 / 4Gb / 128SSD / 1 камера / 48Wh / Win10ProEDU50k"/>
    <n v="60"/>
    <m/>
    <m/>
    <x v="352"/>
  </r>
  <r>
    <x v="0"/>
    <x v="1"/>
    <s v="Yoga C930-13IKB  13.9 FHD(1920x1080) IPS GLARE/TOUCH/Intel Core i5-8250U 1.60GHz Quad/8GB/256GB SSD/GMA HD620/noDVD/WiFi/BT4.1/1.0MP/Fingerprint+Active Pen/4cell/1.38kg/W10/1Y/GREY"/>
    <n v="2"/>
    <m/>
    <m/>
    <x v="21"/>
  </r>
  <r>
    <x v="0"/>
    <x v="1"/>
    <s v="IdeaPad 330-17IKBR  17.3 HD+(1600x900) nonGLARE/Intel Core i3-7020U 2.30GHz Dual/4GB/1TB/NVIDIA GeForce MX150 2GB/WiFi/BT4.1/0.3MP/4in1/2cell/2.80kg/W10/1Y/GREY"/>
    <n v="1"/>
    <m/>
    <m/>
    <x v="353"/>
  </r>
  <r>
    <x v="0"/>
    <x v="1"/>
    <s v="Yoga 530-14IKB  35,6 cm (14) FHD(1920x1080) GLARE/TOUCH/Intel Core i5-8250U 1.60GHz Quad/8 GB/256GB SSD/Integrated/WiFi/BT4.1/1 MP/4in1/BT Active Pen/4cell/10 h/1,67 kg/W10/1Y/BLUE"/>
    <n v="1"/>
    <m/>
    <m/>
    <x v="354"/>
  </r>
  <r>
    <x v="0"/>
    <x v="1"/>
    <s v="IdeaPad 330s-14IKB  14.0 FHD(1920x1080) nonGLARE/Intel Core i5-8250U 1.60GHz Quad/4GB/1TB/R540 2GB/noDVD/WiFi/BT4.1/1.0MP/SDXC/3cell/1.60kg/W10/1Y/GREY"/>
    <n v="2"/>
    <m/>
    <m/>
    <x v="24"/>
  </r>
  <r>
    <x v="0"/>
    <x v="1"/>
    <s v="IdeaPad 330s-15IKB  15.6 FHD(1920x1080) nonGLARE/Intel Core i3-8130U 2.20GHz Dual/4GB/1TB/AMD Radeon 540 2GB/WiFi/BT4.1/1.0MP/4in1/3cell/1.89kg/W10/1Y/GREY"/>
    <n v="4"/>
    <m/>
    <m/>
    <x v="355"/>
  </r>
  <r>
    <x v="0"/>
    <x v="1"/>
    <s v="IdeaPad 330s-15ARR  15.6 HD(1366x768) nonGLARE/AMD Ryzen 5 2500U 2.0GHz Quad/8GB/1TB/R540 2GB/noDVD/WiFi/BT4.1/1.0MP/SDXC/3cell/1.87kg/W10/1Y/GREY"/>
    <n v="23"/>
    <m/>
    <m/>
    <x v="356"/>
  </r>
  <r>
    <x v="0"/>
    <x v="1"/>
    <s v="Yoga 730-15IWL  15.6 FHD(1920x1080) nonGLARE/TOUCH/Intel Core i7-8565U 1.80GHz Quad/16GB/512GB SSD/NVIDIA GeForce GTX 1050 4GB/WiFi/BT4.1/1.0MP/SDXC/4cell/1.89kg/W10Pro/1Y/GREY"/>
    <n v="1"/>
    <m/>
    <m/>
    <x v="357"/>
  </r>
  <r>
    <x v="0"/>
    <x v="1"/>
    <s v="IdeaPad L340-15IWL  15.6 FHD(1920x1080) nonGLARE/Intel Pentium 5405U 2.30GHz Dual/4GB/1TB/Integrated/noDVD/WiFi/BT4.2/0.3MP/3cell/2.20kg/DOS/1Y/BLACK"/>
    <n v="3"/>
    <m/>
    <m/>
    <x v="25"/>
  </r>
  <r>
    <x v="0"/>
    <x v="1"/>
    <s v="IdeaPad L340-17IRH Gaming  17.3 FHD(1920x1080)/Intel Core i5-9300H 2.40GHz Quad/16GB/512GB SSD/GF GTX1650 4GB/HM370/WiFi/BT4.2/HD Web Camera/9.0h/2,78 кг/W10/1Y/GRANITE BLACK"/>
    <n v="1486"/>
    <m/>
    <m/>
    <x v="27"/>
  </r>
  <r>
    <x v="0"/>
    <x v="1"/>
    <s v="IdeaPad L340-17IRH Gaming  17.3 FHD(1920x1080)/Intel Core i5-9300H 2.40GHz Quad/8GB/1TB+256GB SSD/GF GTX1650 4GB/HM370/WiFi/BT4.2/HD Web Camera/9.0h/2,78 кг/W10/1Y/GRANITE BLACK"/>
    <n v="1971"/>
    <m/>
    <m/>
    <x v="27"/>
  </r>
  <r>
    <x v="0"/>
    <x v="1"/>
    <s v="IdeaPad L340-17API  17.3 HD+(1600x900)/AMD Ryzen 5 3500U 2.1GHz Quad/4GB/1TB+128GB SSD/R Vega 8/WiFi/BT4.2/0.3MP/7,5 h/2,8 kg/DOS/1Y/BLACK"/>
    <n v="7"/>
    <m/>
    <m/>
    <x v="29"/>
  </r>
  <r>
    <x v="0"/>
    <x v="1"/>
    <s v="IdeaPad L340-17API  17.3 HD+(1600x900)/AMD Ryzen 3 3200U 2.6GHz Dual/4GB/500GB/R Vega 3/noDVD/WiFi/BT4.2/0.3MP/7.5h/2.80kg/W10/1Y/GRANITE BLACK"/>
    <n v="1"/>
    <m/>
    <m/>
    <x v="29"/>
  </r>
  <r>
    <x v="0"/>
    <x v="1"/>
    <s v="IdeaPad C340-14API  14.0 WXGA(1366x768) GLOSSY/TOUCH/AMD Athlon 300U 2.40GHz Dual/4GB/128GB SSD/R Vega 3/noDVD/WiFi/BT4.2/1.0MP/SDXC/10.0h/1.65kg/Windows 10 H ome S/1Y/PLATINUM GREY"/>
    <n v="111"/>
    <m/>
    <m/>
    <x v="358"/>
  </r>
  <r>
    <x v="0"/>
    <x v="1"/>
    <s v="Yoga S740-15IRH  15.6 FHD(1920x1080) IPS GLOSSY/nonTOUCH/Intel Core i7-9750H 2.60GHz Hexa/16GB/512GB SSD/GF GTX1650 MAX-Q 4GB/noDVD/WiFi/BT5.0/1.0MP/3in1/15.0h/1.40kg/W10/1Y/IRON GREY"/>
    <n v="2"/>
    <m/>
    <m/>
    <x v="208"/>
  </r>
  <r>
    <x v="0"/>
    <x v="1"/>
    <s v="Yoga S740-15IRH  15.6 FHD(1920x1080) GLARE/Intel Core i7-9750H 2.60GHz Hexa/16GB/1TB SSD/NVIDIA GeForce GTX 1650 Max-Q 4GB/HM370/WiFi/BT5.0/1.0MP/3in1/14.0h/1.90kg/W10/1Y/IRON GREY"/>
    <n v="1"/>
    <m/>
    <m/>
    <x v="208"/>
  </r>
  <r>
    <x v="0"/>
    <x v="1"/>
    <s v="Yoga S940-14IIL  14 FHD(1920x1080) GLOSSY/TOUCH/Intel Core i5-1035G4 1.10GHz Quad/16GB/512GB SSD/Integrated/WiFi/BT5.0/HD Web Camera/16.0h/1.25kg/W10/1Y/IRON GREY"/>
    <n v="5"/>
    <m/>
    <m/>
    <x v="359"/>
  </r>
  <r>
    <x v="0"/>
    <x v="1"/>
    <s v="Yoga S940-14IIL  14 UHD(3840x2160) GLOSSY/nonTOUCH/Intel Core i5-1035G4 1.10GHz Quad/16GB/512GB SSD/Integrated/WiFi/BT5.0/HD Web Camera/16.0h/1.25kg/W10/1Y/IRON GREY"/>
    <n v="5"/>
    <m/>
    <m/>
    <x v="359"/>
  </r>
  <r>
    <x v="0"/>
    <x v="1"/>
    <s v="Yoga S740-14IIL  14.0 UHD(3840x2160) IPS GLOSSY/nonTOUCH/Intel Core i7-1065G7 1.30GHz Quad/16GB/1TB SSD/Integrated/noDVD/WiFi/BT5.0/1.0MP/15.0h/1.40kg/W10/1Y/IRON GREY"/>
    <n v="1"/>
    <m/>
    <m/>
    <x v="33"/>
  </r>
  <r>
    <x v="0"/>
    <x v="1"/>
    <s v="Yoga C940-15IRH  15.6 FHD(1920x1080) IPS GLOSSY/TOUCH/Intel Core i7-9750H 2.60GHz Hexa/16GB/2TB SSD/NVIDIA GeForce GTX 1650 Max-Q 4GB/WiFi/BT5.0/HD Web Camera/Active Pen/9.0h/2 kg/W10/1Y/IRON GREY"/>
    <n v="4"/>
    <m/>
    <m/>
    <x v="35"/>
  </r>
  <r>
    <x v="0"/>
    <x v="1"/>
    <s v="IdeaPad S145-15IKB  15.6 HD(1366x768)/Intel Core i3-8130U 2.20GHz Dual/8GB/512GB SSD/GMA HD620/WiFi/BT4.2/0.3MP/4in1/5,5 h/1,85 kg/DOS/1Y/BLACK"/>
    <n v="190"/>
    <m/>
    <m/>
    <x v="360"/>
  </r>
  <r>
    <x v="0"/>
    <x v="1"/>
    <s v="IdeaPad S145-15IKB  15.6 HD(1366x768)/Intel Core i3-8130U 2.20GHz Dual/8GB/256GB SSD/GMA HD620/WiFi/BT4.2/0.3MP/4in1/5,5 h/1,85 kg/W10/1Y/BLACK"/>
    <n v="1660"/>
    <m/>
    <m/>
    <x v="360"/>
  </r>
  <r>
    <x v="0"/>
    <x v="1"/>
    <s v="IdeaPad 3 15ADA05  15.6 FHD(1920x1080)/AMD Ryzen 5 3500U 2.1GHz Quad/8GB/256GB SSD/R Vega 8/noDVD/WiFi/BT5.0/0,3 MP/4in1/9.5h/1,85 kg/DOS/1Y/PLATINUM GREY"/>
    <n v="350"/>
    <m/>
    <m/>
    <x v="288"/>
  </r>
  <r>
    <x v="0"/>
    <x v="1"/>
    <s v="IdeaPad 3 15ADA05  15.6 HD(1366x768)/AMD Ryzen 3 3250U 2.6Ghz Dual/8GB/1TB+128GB SSD/Integrated/noDVD/WiFi/BT5.0/0,3 MP/4in1/9.5h/1,85 kg/Windows 10 Home S/1Y/PLATINUM GREY"/>
    <n v="25"/>
    <m/>
    <m/>
    <x v="288"/>
  </r>
  <r>
    <x v="0"/>
    <x v="1"/>
    <s v="IdeaPad 3 15ADA05  15.6 FHD(1920x1080)/AMD Athlon 3050U 2.40GHz Dual/4GB/256GB SSD/Integrated/noDVD/WiFi/BT5.0/0,3 MP/4in1/9.5h/1,85 kg/DOS/1Y/PLATINUM GREY"/>
    <n v="150"/>
    <m/>
    <m/>
    <x v="288"/>
  </r>
  <r>
    <x v="0"/>
    <x v="1"/>
    <s v="IdeaPad 3 15ARE05  15.6 FHD(1920x1080)/AMD Ryzen 5 4500U 2.3GHz Hexa/4GB/256GB SSD/Integrated/WiFi/BT5.0/0,3 MP/4in1/9,5 h/1,7 kg/Windows 10 Home S/1Y/PLATINUM GREY"/>
    <n v="31"/>
    <m/>
    <m/>
    <x v="333"/>
  </r>
  <r>
    <x v="0"/>
    <x v="1"/>
    <s v="IdeaPad 3 15ARE05  15.6 FHD(1920x1080)/AMD Ryzen 3 4300U 2.7GHz Quad/4GB/256GB SSD/Integrated/WiFi/BT5.0/0,3 MP/4in1/9,5 h/1,7 kg/Windows 10 Home S/1Y/PLATINUM GREY"/>
    <n v="50"/>
    <m/>
    <m/>
    <x v="333"/>
  </r>
  <r>
    <x v="0"/>
    <x v="1"/>
    <s v="IdeaPad 3 15ARE05  15.6 FHD(1920x1080)/AMD Ryzen 3 4300U 2.7GHz Quad/8GB/256GB SSD/Integrated/WiFi/BT5.0/0,3 MP/4in1/9,5 h/1,7 kg/DOS/1Y/PLATINUM GREY"/>
    <n v="75"/>
    <m/>
    <m/>
    <x v="333"/>
  </r>
  <r>
    <x v="0"/>
    <x v="1"/>
    <s v="IdeaPad 3 15ARE05  15.6 FHD(1920x1080)/AMD Ryzen 5 4500U 2.3GHz Hexa/4GB/256GB SSD/Integrated/WiFi/BT5.0/0,3 MP/4in1/9,5 h/1,7 kg/DOS/1Y/PLATINUM GREY"/>
    <n v="50"/>
    <m/>
    <m/>
    <x v="333"/>
  </r>
  <r>
    <x v="0"/>
    <x v="1"/>
    <s v="IdeaPad 3 15ARE05  15.6 FHD(1920x1080)/AMD Ryzen 5 4500U 2.3GHz Hexa/8GB/512GB SSD/Integrated/WiFi/BT5.0/0,3 MP/4in1/9,5 h/1,7 kg/Windows 10 Home S/1Y/PLATINUM GREY"/>
    <n v="30"/>
    <m/>
    <m/>
    <x v="333"/>
  </r>
  <r>
    <x v="0"/>
    <x v="1"/>
    <s v="IdeaPad 3 17IML05  17.3 HD+(1600x900)/Intel Pentium 6405U 2.40GHz Dual/4GB/256GB SSD/Integrated/WiFi/BT5.0/0.3MP/4in1/9.0h/2,2 kg/W10/1Y/BLUE"/>
    <n v="24"/>
    <m/>
    <m/>
    <x v="37"/>
  </r>
  <r>
    <x v="0"/>
    <x v="1"/>
    <s v="IdeaPad 3 15IIL05  15.6 FHD(1920x1080)/Intel Core i3-1005G1 1.20GHz Dual/4GB/128GB SSD/Integrated/WiFi/BT5.0/0,3 MP/4in1/7.3h/1,85 kg/Windows 10 Home S/1Y/PLATINUM GREY"/>
    <n v="50"/>
    <m/>
    <m/>
    <x v="289"/>
  </r>
  <r>
    <x v="0"/>
    <x v="1"/>
    <s v="IdeaPad 3 15IIL05  15.6 FHD(1920x1080)/Intel Core i3-1005G1 1.20GHz Dual/4GB/512GB SSD/Integrated/WiFi/BT5.0/0,3 MP/4in1/7.3h/1,85 kg/Windows 10 Home S/1Y/PLATINUM GREY"/>
    <n v="25"/>
    <m/>
    <m/>
    <x v="289"/>
  </r>
  <r>
    <x v="0"/>
    <x v="1"/>
    <s v="IdeaPad 3 15IIL05  15.6 FHD(1920x1080)/Intel Core i5-1035G1 1.00GHz Quad/4GB/256GB SSD/Integrated/WiFi/BT5.0/0,3 MP/4in1/7.3h/1,85 kg/Windows 10 Home S/1Y/PLATINUM GREY"/>
    <n v="35"/>
    <m/>
    <m/>
    <x v="289"/>
  </r>
  <r>
    <x v="0"/>
    <x v="1"/>
    <s v="IdeaPad 3 15IIL05  15.6 FHD(1920x1080)/Intel Core i5-1035G1 1.00GHz Quad/4GB/512GB SSD/Integrated/WiFi/BT5.0/0,3 MP/4in1/7.3h/1,85 kg/Windows 10 Home S/1Y/PLATINUM GREY"/>
    <n v="5"/>
    <m/>
    <m/>
    <x v="289"/>
  </r>
  <r>
    <x v="0"/>
    <x v="1"/>
    <s v="IdeaPad 3 15IIL05  15.6 FHD(1920x1080)/Intel Core i3-1005G1 1.20GHz Dual/4GB/256GB SSD/Integrated/WiFi/BT5.0/0,3 MP/4in1/7.3h/1,85 kg/DOS/1Y/PLATINUM GREY"/>
    <n v="100"/>
    <m/>
    <m/>
    <x v="289"/>
  </r>
  <r>
    <x v="0"/>
    <x v="1"/>
    <s v="IdeaPad 3 15IIL05  15.6 FHD(1920x1080)/Intel Core i3-1005G1 1.20GHz Dual/8GB/512GB SSD/Integrated/WiFi/BT5.0/0,3 MP/4in1/7.3h/1,85 kg/DOS/1Y/PLATINUM GREY"/>
    <n v="75"/>
    <m/>
    <m/>
    <x v="289"/>
  </r>
  <r>
    <x v="0"/>
    <x v="1"/>
    <s v="IdeaPad 3 15IIL05  15.6 FHD(1920x1080)/Intel Core i5-1035G1 1.00GHz Quad/4GB/256GB SSD/Integrated/WiFi/BT5.0/0,3 MP/4in1/7.3h/1,85 kg/DOS/1Y/PLATINUM GREY"/>
    <n v="35"/>
    <m/>
    <m/>
    <x v="289"/>
  </r>
  <r>
    <x v="0"/>
    <x v="1"/>
    <s v="IdeaPad 3 15IIL05  15.6 FHD(1920x1080)/Intel Core i5-1035G1 1.00GHz Quad/8GB/256GB SSD/Integrated/WiFi/BT5.0/0,3 MP/4in1/7.3h/1,85 kg/DOS/1Y/PLATINUM GREY"/>
    <n v="275"/>
    <m/>
    <m/>
    <x v="289"/>
  </r>
  <r>
    <x v="0"/>
    <x v="1"/>
    <s v="IdeaPad 3 15IIL05  15.6 FHD(1920x1080)/Intel Core i5-1035G1 1.00GHz Quad/8GB/512GB SSD/Integrated/WiFi/BT5.0/0,3 MP/4in1/7.3h/1,85 kg/DOS/1Y/PLATINUM GREY"/>
    <n v="70"/>
    <m/>
    <m/>
    <x v="289"/>
  </r>
  <r>
    <x v="0"/>
    <x v="1"/>
    <s v="IdeaPad 3 15IIL05  15.6 FHD(1920x1080)/Intel Core i3-1005G1 1.20GHz Dual/4GB/1TB+128GB SSD/Integrated/WiFi/BT5.0/0,3 MP/4in1/7.3h/1,85 kg/Windows 10 Home S/1Y/PLATINUM GREY"/>
    <n v="25"/>
    <m/>
    <m/>
    <x v="289"/>
  </r>
  <r>
    <x v="0"/>
    <x v="1"/>
    <s v="IdeaPad 3 15IIL05  15.6 HD(1366x768)/Intel Core i5-1035G1 1.00GHz Quad/4GB/256GB SSD/Integrated/WiFi/BT5.0/0,3 MP/4in1/7.3h/1,85 kg/Windows 10 Home S/1Y/PLATINUM GREY"/>
    <n v="10"/>
    <m/>
    <m/>
    <x v="289"/>
  </r>
  <r>
    <x v="0"/>
    <x v="1"/>
    <s v="IdeaPad 3 15IIL05  15.6 FHD(1920x1080)/Intel Core i5-1035G1 1.00GHz Quad/8GB/1TB+128GB SSD/Integrated/WiFi/BT5.0/0,3 MP/4in1/7.3h/1,85 kg/Windows 10 Home S/1Y/PLATINUM GREY"/>
    <n v="5"/>
    <m/>
    <m/>
    <x v="289"/>
  </r>
  <r>
    <x v="0"/>
    <x v="1"/>
    <s v="IdeaPad L3 15IML05  15.6 FHD(1920x1080)/Intel Celeron 5205U 1.90GHz Dual/4GB/500GB/Integrated/WiFi/BT5.0/0,3 MP/9,5 h/2,2 kg/DOS/1Y/PLATINUM GREY"/>
    <n v="1"/>
    <m/>
    <m/>
    <x v="40"/>
  </r>
  <r>
    <x v="0"/>
    <x v="1"/>
    <s v="IdeaPad Gaming 3 15IMH05  15.6 FHD(1920x1080) IPS/Intel Core i5-10300H 2.50GHz Quad/16GB/512GB SSD/GF GTX1650 4GB/noDVD/WiFi/BT5.0/HD Web Camera/9.7h/2.20kg/W10/1Y/BLUE"/>
    <n v="13"/>
    <m/>
    <m/>
    <x v="287"/>
  </r>
  <r>
    <x v="0"/>
    <x v="1"/>
    <s v="IdeaPad Gaming 3 15IMH05  15.6 FHD(1920x1080) IPS/Intel Core i7-10750H 2.60GHz Hexa/16GB/512GB SSD/GF GTX1650Ti 4GB/noDVD/WiFi/BT5.0/HD Web Camera/9.7h/2.20kg/W10/1Y/BLUE"/>
    <n v="10"/>
    <m/>
    <m/>
    <x v="287"/>
  </r>
  <r>
    <x v="0"/>
    <x v="1"/>
    <s v="IdeaPad Gaming 3 15IMH05  15.6 FHD(1920x1080) IPS/Intel Core i5-10300H 2.50GHz Quad/8GB/256GB SSD/GF GTX1650 4GB/noDVD/WiFi/BT5.0/HD Web Camera/9.7h/2.20kg/W10/1Y/BLACK"/>
    <n v="28"/>
    <m/>
    <m/>
    <x v="287"/>
  </r>
  <r>
    <x v="0"/>
    <x v="1"/>
    <s v="IdeaPad Gaming 3 15IMH05  15.6 FHD(1920x1080) IPS/Intel Core i7-10750H 2.60GHz Hexa/16GB/512GB SSD/GF GTX1650 4GB/noDVD/WiFi/BT5.0/HD Web Camera/9.7h/2.20kg/DOS/1Y/BLACK"/>
    <n v="10"/>
    <m/>
    <m/>
    <x v="287"/>
  </r>
  <r>
    <x v="0"/>
    <x v="1"/>
    <s v="IdeaPad Gaming 3 15IMH05  15.6 FHD(1920x1080) IPS/Intel Core i7-10750H 2.60GHz Hexa/16GB/512GB SSD/GF GTX1650Ti 4GB/noDVD/WiFi/BT5.0/HD Web Camera/9.7h/2.20kg/DOS/1Y/BLUE"/>
    <n v="10"/>
    <m/>
    <m/>
    <x v="287"/>
  </r>
  <r>
    <x v="0"/>
    <x v="1"/>
    <s v="IdeaPad 5 14IIL05  14.0 FHD(1920x1080)/Intel Core i3-1005G1 1.20GHz Dual/8 GB/256GB SSD/Integrated/WiFi/5.1/HD Web Camera/4in1/11 h/1,39 kg/Windows 10 Home S/1Y/BLUE"/>
    <n v="28"/>
    <m/>
    <m/>
    <x v="361"/>
  </r>
  <r>
    <x v="0"/>
    <x v="1"/>
    <s v="IdeaPad 5 14IIL05  14.0 FHD(1920x1080)/Intel Core i3-1005G1 1.20GHz Dual/8 GB/512GB SSD/Integrated/WiFi/5.1/HD Web Camera/4in1/11 h/1,39 kg/DOS/1Y/GREY"/>
    <n v="62"/>
    <m/>
    <m/>
    <x v="361"/>
  </r>
  <r>
    <x v="0"/>
    <x v="1"/>
    <s v="IdeaPad 5 14IIL05  14.0 FHD(1920x1080)/Intel Core i5-1035G1 1.00GHz Quad/8 GB/512GB SSD/Integrated/WiFi/5.1/HD Web Camera/4in1/11 h/1,39 kg/Windows 10 Home S/1Y/BLUE"/>
    <n v="28"/>
    <m/>
    <m/>
    <x v="361"/>
  </r>
  <r>
    <x v="0"/>
    <x v="1"/>
    <s v="IdeaPad 5 15IIL05  39,6 cm (15.6) FHD(1920x1080)/Intel Core i3-1005G1 1.20GHz Dual/8 GB/256GB SSD/Integrated/WiFi/BT5.0/HD Web Camera/4in1/11 h/1,66 kg/W10/1Y/BLUE"/>
    <n v="27"/>
    <m/>
    <m/>
    <x v="289"/>
  </r>
  <r>
    <x v="0"/>
    <x v="1"/>
    <s v="IdeaPad 5 15IIL05  39,6 cm (15.6) FHD(1920x1080)/Intel Core i5-1035G1 1.00GHz Quad/8 GB/256GB SSD/Integrated/WiFi/BT5.0/HD Web Camera/4in1/11 h/1,66 kg/W10/1Y/BLUE"/>
    <n v="54"/>
    <m/>
    <m/>
    <x v="289"/>
  </r>
  <r>
    <x v="0"/>
    <x v="1"/>
    <s v="IdeaPad 5 15IIL05  39,6 cm (15.6) FHD(1920x1080)/Intel Core i3-1005G1 1.20GHz Dual/8 GB/512GB SSD/Integrated/WiFi/BT5.0/HD Web Camera/4in1/11 h/1,66 kg/W10/1Y/GREY"/>
    <n v="5"/>
    <m/>
    <m/>
    <x v="289"/>
  </r>
  <r>
    <x v="0"/>
    <x v="1"/>
    <s v="IdeaPad 5 14ARE05  14.0 FHD(1920x1080)/AMD Ryzen 3 4300U 2.7GHz Quad/8GB/512GB SSD/Integrated/WiFi/BT5.0/HD Web Camera/4in1/14 h/1,39 kg/W10/1Y/BLUE"/>
    <n v="14"/>
    <m/>
    <m/>
    <x v="362"/>
  </r>
  <r>
    <x v="0"/>
    <x v="1"/>
    <s v="IdeaPad 5 14ARE05  14.0 FHD(1920x1080)/AMD Ryzen 7 4700U 2.0GHz Octa/16GB/512GB SSD/Integrated/WiFi/BT5.0/HD Web Camera/4in1/14 h/1,38 kg/Windows 10 Home S/1Y/GREY"/>
    <n v="5"/>
    <m/>
    <m/>
    <x v="362"/>
  </r>
  <r>
    <x v="0"/>
    <x v="1"/>
    <s v="IdeaPad 5 15ARE05  15.6 FHD(1920x1080)/AMD Ryzen 5 4500U 2.3GHz Hexa/8GB/256GB SSD/Integrated/noDVD/WiFi/BT5.1/HD Web Camera/4in1/14 h/1,66 kg/DOS/1Y/BLUE"/>
    <n v="68"/>
    <m/>
    <m/>
    <x v="333"/>
  </r>
  <r>
    <x v="0"/>
    <x v="1"/>
    <s v="IdeaPad 5 15ARE05  15.6 FHD(1920x1080)/AMD Ryzen 3 4300U 2.7GHz Quad/8GB/256GB SSD/Integrated/noDVD/WiFi/BT5.1/HD Web Camera/4in1/14 h/1,66 kg/W10/1Y/GREY"/>
    <n v="47"/>
    <m/>
    <m/>
    <x v="333"/>
  </r>
  <r>
    <x v="0"/>
    <x v="1"/>
    <s v="IdeaPad 5 15ARE05  15.6 FHD(1920x1080)/AMD Ryzen 3 4300U 2.7GHz Quad/8GB/256GB SSD/Integrated/noDVD/WiFi/BT5.1/HD Web Camera/4in1/14 h/1,66 kg/DOS/1Y/BLUE"/>
    <n v="30"/>
    <m/>
    <m/>
    <x v="333"/>
  </r>
  <r>
    <x v="0"/>
    <x v="1"/>
    <s v="IdeaPad 5 15ARE05  15.6 FHD(1920x1080)/AMD Ryzen 7 4700U 2.0GHz Octa/16GB/512GB SSD/Integrated/noDVD/WiFi/BT5.1/HD Web Camera/4in1/14 h/1,66 kg/DOS/1Y/GREY"/>
    <n v="37"/>
    <m/>
    <m/>
    <x v="333"/>
  </r>
  <r>
    <x v="0"/>
    <x v="1"/>
    <s v="Yoga Slim 7 14ARE05  14.0 FHD(1920x1080)/AMD Ryzen 5 4500U 2.3GHz Hexa/16GB/256GB SSD/Integrated/WiFi/BT5.0/HD Web Camera/microSD/17,5 h/1,4 kg/W10/1Y/GREY"/>
    <n v="4"/>
    <m/>
    <m/>
    <x v="363"/>
  </r>
  <r>
    <x v="0"/>
    <x v="1"/>
    <s v="Yoga Slim 7 14ARE05  14.0 FHD(1920x1080)/AMD Ryzen 7 4700U 2.0GHz Octa/16GB/512GB SSD/Integrated/WiFi/BT5.0/HD Web Camera/microSD/17,5 h/1,4 kg/W10/1Y/GREY"/>
    <n v="2"/>
    <m/>
    <m/>
    <x v="363"/>
  </r>
  <r>
    <x v="0"/>
    <x v="2"/>
    <s v="Modern 15 A10RAS-273RU Modern (MS-1551)  15.6 FHD(1920x1080)/Intel Core i5-10210U 1.60GHz Quad/8GB+512GB SSD/GF MX330 2 GB/WiFi/BT5.0/1.0MP/microSD/IPS-Level/3cell/1.60kg/W10/1Y/BLACK"/>
    <n v="1"/>
    <m/>
    <m/>
    <x v="48"/>
  </r>
  <r>
    <x v="0"/>
    <x v="2"/>
    <s v="GF63 Thin 9RCX-695RU (MS-16R3)  15.6 FHD(1920x1080)/Intel Core i7-9750H 2.60GHz Hexa/8GB+512GB SSD/GF GTX1050Ti 4GB/HM370/noDVD/WiFi/BT5.0/1.0MP/SDXC/IPS-Level/3cell/2.20kg/W10/1Y/BLACK"/>
    <n v="2"/>
    <m/>
    <m/>
    <x v="50"/>
  </r>
  <r>
    <x v="0"/>
    <x v="2"/>
    <s v="Prestige 15 A10SC-213RU (MS-16S3)  15.6 FHD(1920x1080)/Intel Core i5-10210U 1.60GHz Quad/8GB+512GB SSD/NVIDIA GeForce GTX 1650 Max-Q 4GB/WiFi/BT5.0/1.0MP/microSD/IPS-Level/8cell/1.60kg/W10/1Y/GREY"/>
    <n v="3"/>
    <m/>
    <m/>
    <x v="51"/>
  </r>
  <r>
    <x v="0"/>
    <x v="2"/>
    <s v="Alpha 15 A3DDK-009XRU (MS-16U6)  15.6 FHD(1920x1080)/AMD Ryzen 7 3750H 2.3GHz Quad/8GB+512GB SSD/RD RX5500M 4GB/noDVD/WiFi/BT5.0/1.0MP/SD/IPS-Level/6cell/2.30kg/DOS/1Y/BLACK"/>
    <n v="1"/>
    <m/>
    <m/>
    <x v="364"/>
  </r>
  <r>
    <x v="0"/>
    <x v="2"/>
    <s v="GL65 Leopard 10SDK-231XRU (MS-16U7)  15.6 FHD(1920x1080)/Intel Core i7-10750H 2.60GHz Hexa/16GB/1TB+128GB SSD/GF GTX1660Ti 6GB/HM470/noDVD/WiFi/BT5.1/1.0MP/SDXC/IPS-Level/6cell/2.30kg/DOS/1Y/BLACK"/>
    <n v="12"/>
    <m/>
    <m/>
    <x v="53"/>
  </r>
  <r>
    <x v="0"/>
    <x v="2"/>
    <s v="GL65 Leopard 10SDK-232XRU (MS-16U7)  15.6 FHD(1920x1080)/Intel Core i5-10300H 2.50GHz Quad/8GB+512GB SSD/GF GTX1660Ti 6GB/HM470/noDVD/WiFi/BT5.1/1.0MP/SDXC/IPS-Level/6cell/2.30kg/DOS/1Y/BLACK"/>
    <n v="10"/>
    <m/>
    <m/>
    <x v="53"/>
  </r>
  <r>
    <x v="0"/>
    <x v="2"/>
    <s v="GL65 Leopard 10SCSR-018RU (MS-16U8)  15.6 FHD(1920x1080)/Intel Core i5-10300H 2.50GHz Quad/8GB+512GB SSD/GF GTX1650Ti 4GB/HM470/noDVD/WiFi/BT5.1/1.0MP/SDXC/IPS-Level/6cell/2.30kg/W10/1Y/BLACK"/>
    <n v="5"/>
    <m/>
    <m/>
    <x v="53"/>
  </r>
  <r>
    <x v="0"/>
    <x v="2"/>
    <s v="GL65 Leopard 10SCSR-019XRU (MS-16U8)  15.6 FHD(1920x1080)/Intel Core i7-10750H 2.60GHz Hexa/8GB/1TB+128GB SSD/GF GTX1650Ti 4GB/HM470/noDVD/WiFi/BT5.1/1.0MP/SDXC/IPS-Level/6cell/2.30kg/DOS/1Y/BLACK"/>
    <n v="20"/>
    <m/>
    <m/>
    <x v="53"/>
  </r>
  <r>
    <x v="0"/>
    <x v="2"/>
    <s v="GL65 Leopard 10SCXR-022RU (MS-16U8)  15.6 FHD(1920x1080)/Intel Core i5-10300H 2.50GHz Quad/8GB+512GB SSD/GF GTX1650 4GB/HM470/noDVD/WiFi/BT5.1/1.0MP/SDXC/IPS-Level/6cell/2.30kg/W10/1Y/BLACK"/>
    <n v="21"/>
    <m/>
    <m/>
    <x v="53"/>
  </r>
  <r>
    <x v="0"/>
    <x v="2"/>
    <s v="GF65 Thin 9SEXR-441RU (MS-16W1)  15.6 FHD(1920x1080)/Intel Core i5-9300H 2.40GHz Quad/8GB+512GB SSD/GF RTX2060 6GB/HM370/noDVD/WiFi/BT5.1/1.0MP/IPS-Level/3cell/1.86kg/W10/1Y/BLACK"/>
    <n v="353"/>
    <m/>
    <m/>
    <x v="365"/>
  </r>
  <r>
    <x v="0"/>
    <x v="2"/>
    <s v="GL75 9SCK-012XRU (MS-17E4)  17.3 FHD(1920x1080)/Intel Core i7-9750H 2.60GHz Hexa/8GB/1TB+128GB SSD/GF GTX1650 4GB/HM370/WiFi/BT5.0/1.0MP/SDXC/IPS-Level/6cell/2.50kg/DOS/1Y/BLACK"/>
    <n v="1"/>
    <m/>
    <m/>
    <x v="55"/>
  </r>
  <r>
    <x v="0"/>
    <x v="2"/>
    <s v="GP75 Leopard 10SFK-244RU (MS-17E7)  17.3 FHD(1920x1080)/Intel Core i7-10875H 2.30GHz Octa/16GB/1TB+512GB SSD/GF RTX2070 8GB/HM470/WiFi/BT5.1/1.0MP/SDXC/IPS-Level/6cell/2.60kg/W10/1Y/BLACK"/>
    <n v="2"/>
    <m/>
    <m/>
    <x v="56"/>
  </r>
  <r>
    <x v="0"/>
    <x v="2"/>
    <s v="GL75 Leopard 10SDK-213XRU (MS-17E7)  17.3 FHD(1920x1080)/Intel Core i5-10300H 2.50GHz Quad/8GB/1TB+128GB SSD/GF GTX1660Ti 6GB/HM470/noDVD/WiFi/BT5.1/1.0MP/SDXC/IPS-Level/6cell/2.60kg/DOS/1Y/BLACK"/>
    <n v="10"/>
    <m/>
    <m/>
    <x v="56"/>
  </r>
  <r>
    <x v="0"/>
    <x v="2"/>
    <s v="GL75 Leopard 10SDK-252XRU (MS-17E7)  17.3 FHD(1920x1080)/Intel Core i7-10750H 2.60GHz Hexa/8GB+512GB SSD/GF GTX1660Ti 6GB/HM470/WiFi/BT5.1/1.0MP/SDXC/IPS-Level/6cell/2.60kg/DOS/1Y/BLACK"/>
    <n v="2"/>
    <m/>
    <m/>
    <x v="56"/>
  </r>
  <r>
    <x v="0"/>
    <x v="2"/>
    <s v="GF75 Thin 9SC-447RU (MS-17F2)  17.3 FHD(1920x1080)/Intel Core i7-9750H 2.60GHz Hexa/8GB/1TB+128GB SSD/GF GTX1650 4GB/HM370/noDVD/WiFi/BT5.0/1.0MP/IPS-Level/3cell/2.20kg/W10/1Y/BLACK"/>
    <n v="156"/>
    <m/>
    <m/>
    <x v="366"/>
  </r>
  <r>
    <x v="1"/>
    <x v="3"/>
    <s v="16-inch MacBook Pro with Touch Bar: 2.4GHz 8-core Intel Core i9 (TB up to 5.0GHz)/32GB/512GB SSD/AMD Radeon Pro 5500M with 4GB of GDDR6 - Space Grey/Backlit Keyboard - US English"/>
    <n v="1"/>
    <m/>
    <m/>
    <x v="64"/>
  </r>
  <r>
    <x v="1"/>
    <x v="3"/>
    <s v="16-inch MacBook Pro with Touch Bar: 2.4GHz 8-core Intel Core i9 (TB up to 5.0GHz)/64GB/1TB SSD/AMD Radeon Pro 5500M with 8GB of GDDR6 - Space Grey/Backlit Keyboard - US English"/>
    <n v="1"/>
    <m/>
    <m/>
    <x v="64"/>
  </r>
  <r>
    <x v="1"/>
    <x v="3"/>
    <s v="16-inch MacBook Pro with Touch Bar: 2.4GHz 8-core Intel Core i9 (TB up to 5.0GHz)/16GB/512GB SSD/AMD Radeon Pro 5300M with 4GB of GDDR6 - Space Grey"/>
    <n v="6"/>
    <m/>
    <m/>
    <x v="64"/>
  </r>
  <r>
    <x v="1"/>
    <x v="3"/>
    <s v="16-inch MacBook Pro with Touch Bar: 2.4GHz 8-core Intel Core i9 (TB up to 5.0GHz)/64GB/1TB SSD/AMD Radeon Pro 5500M with 4GB of GDDR6 - Space Grey"/>
    <n v="1"/>
    <m/>
    <m/>
    <x v="64"/>
  </r>
  <r>
    <x v="1"/>
    <x v="3"/>
    <s v="16-inch MacBook Pro with Touch Bar: 2.4GHz 8-core Intel Core i9 (TB up to 5.0GHz)/32GB/4TB SSD/AMD Radeon Pro 5500M with 8GB of GDDR6 - Space Grey"/>
    <n v="4"/>
    <m/>
    <m/>
    <x v="64"/>
  </r>
  <r>
    <x v="1"/>
    <x v="3"/>
    <s v="16-inch MacBook Pro with Touch Bar: 2.4GHz 8-core Intel Core i9 (TB up to 5.0GHz)/32GB/512GB SSD/AMD Radeon Pro 5500M with 8GB of GDDR6 - Space Grey"/>
    <n v="3"/>
    <m/>
    <m/>
    <x v="64"/>
  </r>
  <r>
    <x v="1"/>
    <x v="3"/>
    <s v="16-inch MacBook Pro with Touch Bar: 2.4GHz 8-core Intel Core i9 (TB up to 5.0GHz)/64GB/2TB SSD/AMD Radeon Pro 5600M with 8GB of HBM2 - Space Grey"/>
    <n v="1"/>
    <m/>
    <m/>
    <x v="64"/>
  </r>
  <r>
    <x v="1"/>
    <x v="3"/>
    <s v="16-inch MacBook Pro with Touch Bar: 2.3GHz 8-core Intel Core i9 (TB up to 4.8GHz)/32GB/1TB SSD/AMD Radeon Pro 5500M with 4GB of GDDR6 - Space Grey/Backlit Keyboard - US English"/>
    <n v="1"/>
    <m/>
    <m/>
    <x v="64"/>
  </r>
  <r>
    <x v="1"/>
    <x v="3"/>
    <s v="16-inch MacBook Pro with Touch Bar: 2.3GHz 8-core Intel Core i9 (TB up to 4.8GHz)/32GB/2TB SSD/AMD Radeon Pro 5500M with 8GB of GDDR6 - Space Grey"/>
    <n v="2"/>
    <m/>
    <m/>
    <x v="64"/>
  </r>
  <r>
    <x v="1"/>
    <x v="3"/>
    <s v="16-inch MacBook Pro with Touch Bar: 2.4GHz 8-core Intel Core i9 (TB up to 5.0GHz)/64GB/4TB SSD/AMD Radeon Pro 5600M with 8GB of HBM2 memory - Space Grey"/>
    <n v="1"/>
    <m/>
    <m/>
    <x v="64"/>
  </r>
  <r>
    <x v="1"/>
    <x v="3"/>
    <s v="16-inch MacBook Pro with Touch Bar: 2.4GHz 8-core Intel Core i9 (TB up to 5.0GHz)/64GB/8TB SSD/AMD Radeon Pro 5600M with 8GB of HBM2 memory - Space Grey"/>
    <n v="1"/>
    <m/>
    <m/>
    <x v="64"/>
  </r>
  <r>
    <x v="1"/>
    <x v="3"/>
    <s v="16-inch MacBook Pro with Touch Bar: 2.3GHz 8-core Intel Core i9 (TB up to 4.8GHz)/32GB/1TB SSD/AMD Radeon Pro 5600M with 8GB of HBM2 - Space Grey"/>
    <n v="1"/>
    <m/>
    <m/>
    <x v="64"/>
  </r>
  <r>
    <x v="1"/>
    <x v="3"/>
    <s v="16-inch MacBook Pro with Touch Bar: 2.4GHz 8-core Intel Core i9 (TB up to 5.0GHz)/64GB/2TB SSD/AMD Radeon Pro 5500M with 8GB of GDDR6 - Silver"/>
    <n v="1"/>
    <m/>
    <m/>
    <x v="64"/>
  </r>
  <r>
    <x v="1"/>
    <x v="3"/>
    <s v="16-inch MacBook Pro with Touch Bar: 2.4GHz 8-core Intel Core i9 (TB up to 5.0GHz)/64GB/2TB SSD/AMD Radeon Pro 5500M with 8GB of GDDR6 - Silver"/>
    <n v="1"/>
    <m/>
    <m/>
    <x v="64"/>
  </r>
  <r>
    <x v="1"/>
    <x v="3"/>
    <s v="16-inch MacBook Pro with Touch Bar: 2.3GHz 8-core Intel Core i9 (TB up to 4.8GHz)/64GB/1TB SSD/AMD Radeon Pro 5500M with 8GB of GDDR6 - Silver"/>
    <n v="1"/>
    <m/>
    <m/>
    <x v="64"/>
  </r>
  <r>
    <x v="1"/>
    <x v="3"/>
    <s v="13-inch MacBook Pro with Touch Bar - Silver/2.0GHz quad-core 10th-generation Intel Core i5 (TB up to 3.8GHz)/32GB 3733MHz LPDDR4X memory/1TB PCIe-based SSD/Intel Iris Plus GraphicsBacklit Keyboard - US English"/>
    <n v="1"/>
    <m/>
    <m/>
    <x v="65"/>
  </r>
  <r>
    <x v="1"/>
    <x v="3"/>
    <s v="13-inch MacBook Air: 1.1GHz quad-core 10th-generation Intel Core i5 (TB up to 3.5GHz)/8GB/512GB SSD/Intel Iris Plus Graphics - Space Gray"/>
    <n v="1"/>
    <m/>
    <m/>
    <x v="65"/>
  </r>
  <r>
    <x v="1"/>
    <x v="3"/>
    <s v="13-inch MacBook Air: 1.1GHz quad-core 10th-generation Intel Core i5 (TB up to 3.5GHz)/16GB/2TB SSD/Intel Iris Plus Graphics - Space Gray"/>
    <n v="1"/>
    <m/>
    <m/>
    <x v="65"/>
  </r>
  <r>
    <x v="1"/>
    <x v="3"/>
    <s v="13-inch MacBook Air: 1.1GHz dual-core 10th-generation Intel Core i3 (TB up to 3.2GHz)/16GB/256GB SSD/Intel Iris Plus Graphics - Silver"/>
    <n v="3"/>
    <m/>
    <m/>
    <x v="65"/>
  </r>
  <r>
    <x v="1"/>
    <x v="3"/>
    <s v="13-inch MacBook Air: 1.1GHz dual-core 10th-generation Intel Core i3 (TB up to 3.2GHz)/16GB/2TB SSD/Intel Iris Plus Graphics - Silver"/>
    <n v="1"/>
    <m/>
    <m/>
    <x v="65"/>
  </r>
  <r>
    <x v="1"/>
    <x v="3"/>
    <s v="13-inch MacBook Air: 1.1GHz dual-core 10th-generation Intel Core i3 (TB up to 3.2GHz)/8GB/1TB SSD/Intel Iris Plus Graphics - Silver"/>
    <n v="1"/>
    <m/>
    <m/>
    <x v="65"/>
  </r>
  <r>
    <x v="1"/>
    <x v="3"/>
    <s v="13-inch MacBook Air: 1.1GHz dual-core 10th-generation Intel Core i3 (TB up to 3.2GHz)/8GB/2TB SSD/Intel Iris Plus Graphics - Silver"/>
    <n v="1"/>
    <m/>
    <m/>
    <x v="65"/>
  </r>
  <r>
    <x v="1"/>
    <x v="3"/>
    <s v="13-inch MacBook Air: 1.2GHz quad-core 10th-generation Intel Core i7 (TB up to 3.8GHz)/16GB/256GB SSD/Intel Iris Plus Graphics - Gold"/>
    <n v="1"/>
    <m/>
    <m/>
    <x v="65"/>
  </r>
  <r>
    <x v="1"/>
    <x v="3"/>
    <s v="13-inch MacBook Air: 1.1GHz quad-core 10th-generation Intel Core i5 (TB up to 3.5GHz)/16GB/1TB SSD/Intel Iris Plus Graphics - Gold"/>
    <n v="1"/>
    <m/>
    <m/>
    <x v="65"/>
  </r>
  <r>
    <x v="1"/>
    <x v="3"/>
    <s v="13-inch MacBook Air: 1.1GHz dual-core 10th-generation Intel Core i3 (TB up to 3.2GHz)/8GB/512GB SSD/Intel Iris Plus Graphics - Gold"/>
    <n v="1"/>
    <m/>
    <m/>
    <x v="65"/>
  </r>
  <r>
    <x v="1"/>
    <x v="3"/>
    <s v="13-inch MacBook Air: 1.1GHz dual-core 10th-generation Intel Core i3 (TB up to 3.2GHz)/16GB/512GB SSD/Intel Iris Plus Graphics - Gold"/>
    <n v="1"/>
    <m/>
    <m/>
    <x v="65"/>
  </r>
  <r>
    <x v="1"/>
    <x v="3"/>
    <s v="13-inch MacBook Air: 1.2GHz quad-core 10th-generation Intel Core i7 (TB up to 3.8GHz)/16GB/2TB SSD/Intel Iris Plus Graphics - Gold"/>
    <n v="1"/>
    <m/>
    <m/>
    <x v="65"/>
  </r>
  <r>
    <x v="1"/>
    <x v="4"/>
    <s v="Dell Inspiron 3583 15.6&quot;(1920x1080 (матовый))/Intel Pentium 5405U(2.3Ghz)/4096Mb/128SSDGb/noDVD/Int:Intel HD Graphics 610/BT/WiFi/black/W10"/>
    <n v="150"/>
    <m/>
    <m/>
    <x v="67"/>
  </r>
  <r>
    <x v="1"/>
    <x v="4"/>
    <s v="Dell Inspiron 3583 15.6&quot;(1920x1080 (матовый))/Intel Pentium 5405U(2.3Ghz)/4096Mb/128SSDGb/noDVD/Int:Intel HD Graphics 610/BT/WiFi/white/W10"/>
    <n v="150"/>
    <m/>
    <m/>
    <x v="67"/>
  </r>
  <r>
    <x v="1"/>
    <x v="4"/>
    <s v="Dell Inspiron 3583 15.6&quot;(1920x1080 (матовый))/Intel Pentium 5405U(2.3Ghz)/4096Mb/128SSDGb/noDVD/Int:Intel HD Graphics 610/BT/WiFi/blue/W10"/>
    <n v="60"/>
    <m/>
    <m/>
    <x v="67"/>
  </r>
  <r>
    <x v="1"/>
    <x v="4"/>
    <s v="Dell Inspiron 3583 15.6&quot;(1366x768 (матовый))/Intel Pentium 5405U(2.3Ghz)/4096Mb/1000Gb/noDVD/Int:Intel HD Graphics 610/Cam/BT/WiFi/white/W10"/>
    <n v="22"/>
    <m/>
    <m/>
    <x v="67"/>
  </r>
  <r>
    <x v="1"/>
    <x v="4"/>
    <s v="Dell Inspiron 3583 15.6&quot;(1920x1080 (матовый))/Intel Pentium 5405U(2.3Ghz)/4096Mb/128SSDGb/noDVD/Int:Intel HD Graphics 610/BT/WiFi/blue/ Linux"/>
    <n v="8"/>
    <m/>
    <m/>
    <x v="67"/>
  </r>
  <r>
    <x v="1"/>
    <x v="4"/>
    <s v="Dell Inspiron 3584 15.6&quot;(1920x1080 (матовый))/Intel Core i3 7020U(2.3Ghz)/4096Mb/256SSDGb/noDVD/Int:Intel UHD Graphics 605/Cam/BT/WiFi/war 1y/2kg/ Black / Linux"/>
    <n v="1"/>
    <m/>
    <m/>
    <x v="367"/>
  </r>
  <r>
    <x v="1"/>
    <x v="4"/>
    <s v="Dell Inspiron 3585  15.6&quot;(1366x768 (матовый))/AMD Ryzen 3 2200U(2.5Ghz)/4096Mb/128SSDGb/noDVD/Int:AMD APU/BT/WiFi/silver/W10"/>
    <n v="1"/>
    <m/>
    <m/>
    <x v="68"/>
  </r>
  <r>
    <x v="1"/>
    <x v="4"/>
    <s v="Dell Inspiron 3593 15.6&quot;(1920x1080 (матовый))/Intel Core i3 1005G1(1.2Ghz)/4096Mb/1000Gb/noDVD/Int:Intel UHD Graphics 620/BT/WiFi/black/W10"/>
    <n v="5"/>
    <m/>
    <m/>
    <x v="69"/>
  </r>
  <r>
    <x v="1"/>
    <x v="4"/>
    <s v="Dell Inspiron 3593 15.6&quot;(1920x1080 (матовый))/Intel Core i3 1005G1(1.2Ghz)/4096Mb/1000Gb/noDVD/Int:Intel UHD Graphics 620/BT/WiFi/silver/W10"/>
    <n v="5"/>
    <m/>
    <m/>
    <x v="69"/>
  </r>
  <r>
    <x v="1"/>
    <x v="4"/>
    <s v="Dell Inspiron 3593 15.6&quot;(1920x1080 (матовый))/Intel Core i3 1005G1(1.2Ghz)/4096Mb/256SSDGb/noDVD/Int:Intel UHD Graphics 620/BT/WiFi/silver/W10"/>
    <n v="21"/>
    <m/>
    <m/>
    <x v="69"/>
  </r>
  <r>
    <x v="1"/>
    <x v="4"/>
    <s v="Dell Inspiron 3593 15.6&quot;(1920x1080 (матовый))/Intel Core i5 1035G1(1Ghz)/4096Mb/1000Gb/DVDrw/Ext:nVidia GeForce MX230(2048Mb)/BT/WiFi/silver/ Linux"/>
    <n v="5"/>
    <m/>
    <m/>
    <x v="69"/>
  </r>
  <r>
    <x v="1"/>
    <x v="4"/>
    <s v="Dell Inspiron 3593 15.6&quot;(1920x1080 (матовый))/Intel Core i5 1035G1(1Ghz)/4096Mb/1000Gb/DVDrw/Ext:nVidia GeForce MX230(2048Mb)/BT/WiFi/black/W10"/>
    <n v="5"/>
    <m/>
    <m/>
    <x v="69"/>
  </r>
  <r>
    <x v="1"/>
    <x v="4"/>
    <s v="Dell Inspiron 3593 15.6&quot;(1920x1080 (матовый))/Intel Core i3 1005G1(1.2Ghz)/4096Mb/128SSDGb/noDVD/Int:Intel UHD Graphics 620/BT/WiFi/black/ Linux"/>
    <n v="9"/>
    <m/>
    <m/>
    <x v="69"/>
  </r>
  <r>
    <x v="1"/>
    <x v="4"/>
    <s v="Dell Inspiron 3593 15.6&quot;(1920x1080 (матовый))/Intel Core i3 1005G1(1.2Ghz)/4096Mb/128SSDGb/noDVD/Int:Intel UHD Graphics 620/BT/WiFi/silver/ Linux"/>
    <n v="16"/>
    <m/>
    <m/>
    <x v="69"/>
  </r>
  <r>
    <x v="1"/>
    <x v="4"/>
    <s v="Dell Inspiron 3593 15.6&quot;(1920x1080 (матовый))/Intel Core i3 1005G1(1.2Ghz)/4096Mb/128SSDGb/noDVD/Int:Intel UHD Graphics 620/BT/WiFi/black/W10"/>
    <n v="20"/>
    <m/>
    <m/>
    <x v="69"/>
  </r>
  <r>
    <x v="1"/>
    <x v="4"/>
    <s v="Dell Inspiron 3593 15.6&quot;(1920x1080 (матовый))/Intel Core i3 1005G1(1.2Ghz)/4096Mb/128SSDGb/noDVD/Int:Intel UHD Graphics 620/BT/WiFi/silver/W10"/>
    <n v="19"/>
    <m/>
    <m/>
    <x v="69"/>
  </r>
  <r>
    <x v="1"/>
    <x v="4"/>
    <s v="Dell Inspiron 3593 15.6&quot;(1920x1080 (матовый))/Intel Core i3 1005G1(1.2Ghz)/8192Mb/256SSDGb/noDVD/Int:Intel UHD Graphics 620/BT/WiFi/black/ Linux"/>
    <n v="10"/>
    <m/>
    <m/>
    <x v="69"/>
  </r>
  <r>
    <x v="1"/>
    <x v="4"/>
    <s v="Dell Inspiron 3593 15.6&quot;(1920x1080 (матовый))/Intel Core i3 1005G1(1.2Ghz)/8192Mb/256SSDGb/noDVD/Int:Intel UHD Graphics 620/BT/WiFi/silver/ Linux"/>
    <n v="18"/>
    <m/>
    <m/>
    <x v="69"/>
  </r>
  <r>
    <x v="1"/>
    <x v="4"/>
    <s v="Dell Inspiron 3593 15.6&quot;(1920x1080 (матовый))/Intel Core i5 1035G1(1Ghz)/4096Mb/1000Gb/DVDrw/Ext:nVidia GeForce MX230(2048Mb)/BT/WiFi/black/ Linux"/>
    <n v="5"/>
    <m/>
    <m/>
    <x v="69"/>
  </r>
  <r>
    <x v="1"/>
    <x v="4"/>
    <s v="Dell Inspiron 3593 15.6&quot;(1920x1080 (матовый))/Intel Core i5 1035G1(1Ghz)/4096Mb/1000Gb/DVDrw/Ext:nVidia GeForce MX230(2048Mb)/BT/WiFi/silver/W10"/>
    <n v="5"/>
    <m/>
    <m/>
    <x v="69"/>
  </r>
  <r>
    <x v="1"/>
    <x v="4"/>
    <s v="Dell Inspiron 3593 15.6&quot;(1920x1080 (матовый))/Intel Core i5 1035G1(1Ghz)/4096Mb/1000Gb/noDVD/Ext:nVidia GeForce MX230(2048Mb)/Cam/BT/WiFi/war 1y/2.2kg/black/ Linux"/>
    <n v="23"/>
    <m/>
    <m/>
    <x v="69"/>
  </r>
  <r>
    <x v="1"/>
    <x v="4"/>
    <s v="Dell Inspiron 3593 15.6&quot;(1920x1080 (матовый))/Intel Core i3 1005G1(1.2Ghz)/4096Mb/256SSDGb/noDVD/Int:Intel UHD Graphics 620/BT/WiFi/black/W10"/>
    <n v="22"/>
    <m/>
    <m/>
    <x v="69"/>
  </r>
  <r>
    <x v="1"/>
    <x v="4"/>
    <s v="Dell Inspiron 3593 15.6&quot;(1920x1080 (матовый))/Intel Core i5 1035G1(1Ghz)/8192Mb/1000Gb/DVDrw/Ext:nVidia GeForce MX230(2048Mb)/BT/WiFi/black/W10"/>
    <n v="20"/>
    <m/>
    <m/>
    <x v="69"/>
  </r>
  <r>
    <x v="1"/>
    <x v="4"/>
    <s v="Dell Inspiron 3593 15.6&quot;(1920x1080 (матовый))/Intel Core i5 1035G1(1Ghz)/8192Mb/1000Gb/DVDrw/Ext:nVidia GeForce MX230(2048Mb)/BT/WiFi/silver/W10"/>
    <n v="20"/>
    <m/>
    <m/>
    <x v="69"/>
  </r>
  <r>
    <x v="1"/>
    <x v="4"/>
    <s v="Dell Inspiron 3593 15.6&quot;(1920x1080 (матовый))/Intel Core i5 1035G1(1Ghz)/8192Mb/256SSDGb/noDVD/Ext:nVidia GeForce MX230(2048Mb)/BT/WiFi/silver/ Linux"/>
    <n v="10"/>
    <m/>
    <m/>
    <x v="69"/>
  </r>
  <r>
    <x v="1"/>
    <x v="4"/>
    <s v="Dell Inspiron 3593 15.6&quot;(1920x1080 (матовый))/Intel Core i5 1035G1(1Ghz)/8192Mb/256SSDGb/noDVD/Ext:nVidia GeForce MX230(2048Mb)/BT/WiFi/black/ Linux"/>
    <n v="70"/>
    <m/>
    <m/>
    <x v="69"/>
  </r>
  <r>
    <x v="1"/>
    <x v="4"/>
    <s v="Dell Inspiron 3595 15.6&quot;(1366x768 (матовый))/AMD A6 9225(2.6Ghz)/4096Mb/500Gb/noDVD/Int:AMD Radeon R4/BT/WiFi/black/ Linux"/>
    <n v="5"/>
    <m/>
    <m/>
    <x v="70"/>
  </r>
  <r>
    <x v="1"/>
    <x v="4"/>
    <s v="Dell Inspiron 3595 15.6&quot;(1366x768 (матовый))/AMD A6 9225(2.6Ghz)/4096Mb/500Gb/noDVD/Int:AMD Radeon R4/BT/WiFi/black/W10"/>
    <n v="10"/>
    <m/>
    <m/>
    <x v="70"/>
  </r>
  <r>
    <x v="1"/>
    <x v="4"/>
    <s v="Dell Inspiron 3595 15.6&quot;(1366x768 (матовый))/AMD A6 9225(2.6Ghz)/4096Mb/500Gb/noDVD/Int:AMD Radeon R4/BT/WiFi/silver/W10"/>
    <n v="10"/>
    <m/>
    <m/>
    <x v="70"/>
  </r>
  <r>
    <x v="1"/>
    <x v="4"/>
    <s v="Dell Inspiron 3595 15.6&quot;(1366x768 (матовый))/AMD A9 9425(3.1Ghz)/4096Mb/1000Gb/noDVD/Int:AMD Radeon R5/BT/WiFi/black/W10"/>
    <n v="15"/>
    <m/>
    <m/>
    <x v="70"/>
  </r>
  <r>
    <x v="1"/>
    <x v="4"/>
    <s v="Dell Inspiron 5391 13.3&quot;(1920x1080 IPS)/Intel Core i3 10110U(2.1Ghz)/4096Mb/128SSDGb/noDVD/Int:Intel HD Graphics 620/BT/WiFi/silver/Linux + Backlit"/>
    <n v="3"/>
    <m/>
    <m/>
    <x v="72"/>
  </r>
  <r>
    <x v="1"/>
    <x v="4"/>
    <s v="Dell Inspiron 5391  13.3&quot;(1920x1080 IPS)/Intel Core i3 1005G1(1.2Ghz)/4096Mb/128SSDGb/noDVD/Int:Intel HD Graphics 620/Cam/BT/WiFi/war 1y/1.67kg/silver/W10 + Backlit"/>
    <n v="1"/>
    <m/>
    <m/>
    <x v="72"/>
  </r>
  <r>
    <x v="1"/>
    <x v="4"/>
    <s v="Dell Inspiron 5391 13.3&quot;(1920x1080 IPS)/Intel Core i3 10110U(2.1Ghz)/4096Mb/128SSDGb/noDVD/Int:Intel HD Graphics 620/BT/WiFi/Ice Lilac/W10 + Backlit"/>
    <n v="1"/>
    <m/>
    <m/>
    <x v="72"/>
  </r>
  <r>
    <x v="1"/>
    <x v="4"/>
    <s v="Dell Inspiron 5391 13.3&quot;(1920x1080 IPS)/Intel Core i5 10210U(1.6Ghz)/8192Mb/256SSDGb/noDVD/Int:Intel HD Graphics 620/BT/WiFi/Ice Lilac/Linux + Backlit"/>
    <n v="7"/>
    <m/>
    <m/>
    <x v="72"/>
  </r>
  <r>
    <x v="1"/>
    <x v="4"/>
    <s v="Dell Inspiron 5391 13.3&quot;(1920x1080 IPS)/Intel Core i5 10210U(1.6Ghz)/8192Mb/256SSDGb/noDVD/Int:Intel HD Graphics 620/BT/WiFi/silver/W10 + Backlit"/>
    <n v="2"/>
    <m/>
    <m/>
    <x v="72"/>
  </r>
  <r>
    <x v="1"/>
    <x v="4"/>
    <s v="Dell Inspiron 5391 13.3&quot;(1920x1080 IPS)/Intel Core i5 10210U(1.6Ghz)/8192Mb/256SSDGb/noDVD/Int:Intel HD Graphics 620/BT/WiFi/Ice Lilac/W10 + Backlit"/>
    <n v="4"/>
    <m/>
    <m/>
    <x v="72"/>
  </r>
  <r>
    <x v="1"/>
    <x v="4"/>
    <s v="Dell Inspiron 5405 14&quot;(1920x1080 (матовый) WVA)/AMD Ryzen 7 4700U(2Ghz)/8192Mb/512SSDGb/noDVD/Int:AMD Radeon/silver/W10"/>
    <n v="1"/>
    <m/>
    <m/>
    <x v="368"/>
  </r>
  <r>
    <x v="1"/>
    <x v="4"/>
    <s v="Dell Inspiron 5593 15.6&quot;(1920x1080 (матовый) IPS)/Intel Core i5 1035G1(1Ghz)/8192Mb/256SSDGb/noDVD/Ext:nVidia GeForce MX230(2048Mb)/BT/WiFi/silver/W10"/>
    <n v="55"/>
    <m/>
    <m/>
    <x v="75"/>
  </r>
  <r>
    <x v="1"/>
    <x v="4"/>
    <s v="Dell Inspiron 5593 15.6&quot;(1920x1080 (матовый) IPS)/Intel Core i5 1035G1(1Ghz)/8192Mb/256SSDGb/noDVD/Ext:nVidia GeForce MX230(2048Mb)/BT/WiFi/blue/W10"/>
    <n v="55"/>
    <m/>
    <m/>
    <x v="75"/>
  </r>
  <r>
    <x v="1"/>
    <x v="4"/>
    <s v="Dell Inspiron 5593 15.6&quot;(1920x1080 (матовый) IPS)/Intel Core i5 1035G1(1Ghz)/8192Mb/256SSDGb/noDVD/Ext:nVidia GeForce MX230(2048Mb)/BT/WiFi/silver/ Linux"/>
    <n v="65"/>
    <m/>
    <m/>
    <x v="75"/>
  </r>
  <r>
    <x v="1"/>
    <x v="4"/>
    <s v="Dell Inspiron 5593 15.6&quot;(1920x1080 (матовый) IPS)/Intel Core i5 1035G1(1Ghz)/8192Mb/256SSDGb/noDVD/Ext:nVidia GeForce MX230(2048Mb)/BT/WiFi/blue/ Linux"/>
    <n v="8"/>
    <m/>
    <m/>
    <x v="75"/>
  </r>
  <r>
    <x v="1"/>
    <x v="4"/>
    <s v="Dell XPS 13 2-in-1 7390 13.4&quot;(1920x1200 WLED 16:10)/Touch/Intel Core i7 1065G7(1.3Ghz)/16384Mb/512SSDGb/noDVD/Int:Intel Iris Plus/BT/WiFi/silver/W10 + Backlit"/>
    <n v="1"/>
    <m/>
    <m/>
    <x v="76"/>
  </r>
  <r>
    <x v="1"/>
    <x v="4"/>
    <s v="Dell Inspiron 7490  14&quot;(1920x1080)/Intel Core i5 10210U(1.6Ghz)/8192Mb/256SSDGb/noDVD/Int:Intel HD Graphics 620/BT/WiFi/Ice Berry/W10 + Backlit/FP, 300 nits"/>
    <n v="9"/>
    <m/>
    <m/>
    <x v="78"/>
  </r>
  <r>
    <x v="1"/>
    <x v="4"/>
    <s v="Dell Inspiron 7490  14&quot;(1920x1080)/Intel Core i5 10210U(1.6Ghz)/8192Mb/512SSDGb/noDVD/Ext:nVidia GeForce MX250(2048Mb)/Cam/BT/WiFi/war 1y/1.2kg/silver/W10 + Backlit/FP, 300 nits"/>
    <n v="6"/>
    <m/>
    <m/>
    <x v="78"/>
  </r>
  <r>
    <x v="1"/>
    <x v="4"/>
    <s v="Dell Inspiron 7490  14&quot;(1920x1080)/Intel Core i5 10210U(1.6Ghz)/8192Mb/512SSDGb/noDVD/Ext:nVidia GeForce MX250(2048Mb)/BT/WiFi/Ice Berry/W10 + Backlit/FP, 300 nits"/>
    <n v="8"/>
    <m/>
    <m/>
    <x v="78"/>
  </r>
  <r>
    <x v="1"/>
    <x v="4"/>
    <s v="Dell Inspiron 7490  14&quot;(1920x1080)/Intel Core i7 10510U(1.8Ghz)/16384Mb/512SSDGb/noDVD/Ext:nVidia GeForce MX250(2048Mb)/Cam/BT/WiFi/war 1y/1.2kg/silver/W10 + Backlit/FP, 300 nits"/>
    <n v="20"/>
    <m/>
    <m/>
    <x v="78"/>
  </r>
  <r>
    <x v="1"/>
    <x v="4"/>
    <s v="Dell Inspiron 7490  14&quot;(1920x1080)/Intel Core i7 10510U(1.8Ghz)/16384Mb/512SSDGb/noDVD/Ext:nVidia GeForce MX250(2048Mb)/BT/WiFi/Ice Berry/W10 + Backlit/FP, 300 nits"/>
    <n v="9"/>
    <m/>
    <m/>
    <x v="78"/>
  </r>
  <r>
    <x v="1"/>
    <x v="4"/>
    <s v="Dell XPS 15 7590  15.6&quot;(1920x1080 IPS InfinityEdge матовый)/Intel Core i5 9300H(2.4Ghz)/8192Mb/512SSDGb/noDVD/Ext:nVidia GeForce GTX1650 Max-Q(4096Mb)/BT/WiFi/silver/W10 + Backlit, 500 nits"/>
    <n v="4"/>
    <m/>
    <m/>
    <x v="79"/>
  </r>
  <r>
    <x v="1"/>
    <x v="4"/>
    <s v="Dell XPS 13 9300 13.4&quot;(1920x1200 InfinityEdge матовый 500-Nit)/Intel Core i7 1065G7(1.3Ghz)/16384Mb/1024SSDGb/noDVD/Int:Intel Iris Plus/BT/WiFi/silver/W10 + Backlit"/>
    <n v="1"/>
    <m/>
    <m/>
    <x v="80"/>
  </r>
  <r>
    <x v="1"/>
    <x v="4"/>
    <s v="Dell XPS 13 9300 13.4&quot;(3840x2400 InfinityEdge 500-Nit)/Touch/Intel Core i7 1065G7(1.3Ghz)/16384Mb/1024SSDGb/noDVD/Int:Intel Iris Plus/BT/WiFi/silver/W10 + Backlit, 500 nits"/>
    <n v="1"/>
    <m/>
    <m/>
    <x v="80"/>
  </r>
  <r>
    <x v="1"/>
    <x v="4"/>
    <s v="Dell XPS 15 9500 15.6&quot;(1920x1200 InfinityEdge матовый 500-Nit)/Intel Core i7 10750H(2.6Ghz)/16384Mb/512SSDGb/noDVD/Ext:nVidia GeForce GTX1650Ti Max-Q(4096Mb)/BT/WiFi/silver/W10 + Backlit Kbrd"/>
    <n v="4"/>
    <m/>
    <m/>
    <x v="81"/>
  </r>
  <r>
    <x v="1"/>
    <x v="4"/>
    <s v="Dell XPS 17 9700 17&quot;(3840x2400 InfinityEdge 500-Nit)/Touch/Intel Core i7 10750H(2.6Ghz)/16384Mb/1024SSDGb/noDVD/Ext:nVidia GeForce GTX1650Ti Max-Q(4096Mb)/BT/WiFi/silver/W10 + Backlit, Anti-Reflective"/>
    <n v="2"/>
    <m/>
    <m/>
    <x v="112"/>
  </r>
  <r>
    <x v="1"/>
    <x v="4"/>
    <s v="Dell XPS 17 9700 17&quot;(3840x2400 InfinityEdge 500-Nit)/Touch/Intel Core i7 10875H(2.3Ghz)/16384Mb/1024SSDGb/noDVD/Ext:nVidia GeForce RTX2060 Max-Q(6144Mb)/BT/WiFi/silver/W10 + Backlit, Anti-Reflective"/>
    <n v="5"/>
    <m/>
    <m/>
    <x v="112"/>
  </r>
  <r>
    <x v="1"/>
    <x v="4"/>
    <s v="Dell G3-3500 15.6&quot;(1920x1080 (матовый) WVA)/Intel Core i5 10300H(2.5Ghz)/8192Mb/1000+256SSDGb/noDVD/Ext:nVidia GeForce GTX1650Ti(4096Mb)/BT/WiFi/black/W10 + Backlit, 220 nits"/>
    <n v="30"/>
    <m/>
    <m/>
    <x v="83"/>
  </r>
  <r>
    <x v="1"/>
    <x v="4"/>
    <s v="Dell G3-3500 15.6&quot;(1920x1080 (матовый) WVA)/Intel Core i5 10300H(2.5Ghz)/8192Mb/1000+256SSDGb/noDVD/Ext:nVidia GeForce GTX1650Ti(4096Mb)/BT/WiFi/white/W10 + Backlit, 220 nits"/>
    <n v="30"/>
    <m/>
    <m/>
    <x v="83"/>
  </r>
  <r>
    <x v="1"/>
    <x v="4"/>
    <s v="Dell G3-3500 15.6&quot;(1920x1080 (матовый) WVA)/Intel Core i5 10300H(2.5Ghz)/8192Mb/512SSDGb/noDVD/Ext:nVidia GeForce GTX1650(4096Mb)/BT/WiFi/black/ Linux  + Backlit, 220 nits"/>
    <n v="10"/>
    <m/>
    <m/>
    <x v="83"/>
  </r>
  <r>
    <x v="1"/>
    <x v="4"/>
    <s v="Dell G3-3500 15.6&quot;(1920x1080 (матовый) WVA)/Intel Core i5 10300H(2.5Ghz)/8192Mb/512SSDGb/noDVD/Ext:nVidia GeForce GTX1650(4096Mb)/BT/WiFi/white/ Linux  + Backlit, 220 nits"/>
    <n v="15"/>
    <m/>
    <m/>
    <x v="83"/>
  </r>
  <r>
    <x v="1"/>
    <x v="4"/>
    <s v="Dell G3-3500 15.6&quot;(1920x1080 (матовый) IPS)/Intel Core i5 10300H(2.5Ghz)/8192Mb/512SSDGb/noDVD/Ext:nVidia GeForce GTX1650Ti(4096Mb)/BT/WiFi/black/ Linux  + Backlit, 300 nits"/>
    <n v="5"/>
    <m/>
    <m/>
    <x v="83"/>
  </r>
  <r>
    <x v="1"/>
    <x v="4"/>
    <s v="Dell G3-3500 15.6&quot;(1920x1080 (матовый) IPS)/Intel Core i5 10300H(2.5Ghz)/8192Mb/512SSDGb/noDVD/Ext:nVidia GeForce GTX1650Ti(4096Mb)/BT/WiFi/white/ Linux  + Backlit, 300 nits"/>
    <n v="10"/>
    <m/>
    <m/>
    <x v="83"/>
  </r>
  <r>
    <x v="1"/>
    <x v="4"/>
    <s v="Dell G3-3500 15.6&quot;(1920x1080 (матовый) IPS)/Intel Core i7 10750H(2.6Ghz)/8192Mb/512SSDGb/noDVD/Ext:nVidia GeForce GTX1650Ti(4096Mb)/BT/WiFi/black/ Linux  + Backlit, 300 nits"/>
    <n v="5"/>
    <m/>
    <m/>
    <x v="83"/>
  </r>
  <r>
    <x v="1"/>
    <x v="4"/>
    <s v="Dell G3-3500 15.6&quot;(1920x1080 (матовый) IPS)/Intel Core i7 10750H(2.6Ghz)/8192Mb/512SSDGb/noDVD/Ext:nVidia GeForce GTX1650Ti(4096Mb)/BT/WiFi/white/ Linux  + Backlit, 300 nits"/>
    <n v="10"/>
    <m/>
    <m/>
    <x v="83"/>
  </r>
  <r>
    <x v="1"/>
    <x v="4"/>
    <s v="Dell G3-3500 15.6&quot;(1920x1080 (матовый, 144Hz) IPS)/Intel Core i7 10750H(2.6Ghz)/16384Mb/512SSDGb/noDVD/Ext:nVidia GeForce GTX1650Ti(4096Mb)/BT/WiFi/black/ Linux  + Backlit Kbrd"/>
    <n v="5"/>
    <m/>
    <m/>
    <x v="83"/>
  </r>
  <r>
    <x v="1"/>
    <x v="4"/>
    <s v="Dell G3-3500 15.6&quot;(1920x1080 (матовый, 144Hz) IPS)/Intel Core i7 10750H(2.6Ghz)/16384Mb/512SSDGb/noDVD/Ext:nVidia GeForce GTX1650Ti(4096Mb)/BT/WiFi/white/ Linux  + Backlit Kbrd"/>
    <n v="4"/>
    <m/>
    <m/>
    <x v="83"/>
  </r>
  <r>
    <x v="1"/>
    <x v="4"/>
    <s v="Dell G3-3500 15.6&quot;(1920x1080 (матовый, 144Hz) IPS)/Intel Core i7 10750H(2.6Ghz)/16384Mb/512SSDGb/noDVD/Ext:nVidia GeForce GTX1650Ti(4096Mb)/BT/WiFi/black/W10 + Backlit Kbrd"/>
    <n v="5"/>
    <m/>
    <m/>
    <x v="83"/>
  </r>
  <r>
    <x v="1"/>
    <x v="4"/>
    <s v="Dell G3-3500 15.6&quot;(1920x1080 (матовый, 144Hz) IPS)/Intel Core i7 10750H(2.6Ghz)/16384Mb/512SSDGb/noDVD/Ext:nVidia GeForce GTX1650Ti(4096Mb)/BT/WiFi/white/W10 + Backlit Kbrd"/>
    <n v="5"/>
    <m/>
    <m/>
    <x v="83"/>
  </r>
  <r>
    <x v="1"/>
    <x v="4"/>
    <s v="Dell G3-3500 15.6&quot;(1920x1080 (матовый, 144Hz) IPS)/Intel Core i7 10750H(2.6Ghz)/16384Mb/512SSDGb/noDVD/Ext:nVidia GeForce RTX2060(6144Mb)/BT/WiFi/white/W10 + Backlit Kbrd"/>
    <n v="25"/>
    <m/>
    <m/>
    <x v="83"/>
  </r>
  <r>
    <x v="1"/>
    <x v="4"/>
    <s v="Dell G3-3590 15.6&quot;(1920x1080 (матовый) IPS)/Intel Core i7 9750H(2.6Ghz)/8192Mb/512SSDGb/noDVD/Ext:nVidia GeForce GTX1660Ti MAX-Q(6144Mb)/Cam/BT/WiFi/war 1y/2.53kg/white/W10 + Backlit"/>
    <n v="16"/>
    <m/>
    <m/>
    <x v="82"/>
  </r>
  <r>
    <x v="1"/>
    <x v="4"/>
    <s v="Dell G3-3590 15.6&quot;(1920x1080 (матовый) IPS)/Intel Core i5 9300H(2.4Ghz)/8192Mb/1000+256SSDGb/noDVD/Ext:nVidia GeForce GTX1050(3072Mb)/BT/WiFi/black/ Linux  + Backlit"/>
    <n v="84"/>
    <m/>
    <m/>
    <x v="82"/>
  </r>
  <r>
    <x v="1"/>
    <x v="4"/>
    <s v="Dell G3-3590 15.6&quot;(1920x1080 (матовый) IPS)/Intel Core i5 9300H(2.4Ghz)/8192Mb/512SSDGb/noDVD/Ext:nVidia GeForce GTX1650(4096Mb)/BT/WiFi/black/Linux + Backlit"/>
    <n v="1"/>
    <m/>
    <m/>
    <x v="82"/>
  </r>
  <r>
    <x v="1"/>
    <x v="4"/>
    <s v="Dell G5-5590 15.6&quot;(1920x1080 (матовый, 144Hz) IPS)/Intel Core i7 9750H(2.6Ghz)/16384Mb/1000+512SSDGb/noDVD/Ext:nVidia GeForce RTX2070 Max-Q(8192Mb)/BT/WiFi/white/W10 + Backlit/FP, 300 nits, GSYNC"/>
    <n v="7"/>
    <m/>
    <m/>
    <x v="84"/>
  </r>
  <r>
    <x v="1"/>
    <x v="4"/>
    <s v="Dell G5-5500 15.6&quot;(1920x1080 (матовый, 144Hz) WVA)/Intel Core i7 10750H(2.6Ghz)/8192Mb/512SSDGb/noDVD/Ext:nVidia GeForce GTX1660Ti(6144Mb)/BT/WiFi/black/W10 + Backlit, 300 nits, LED"/>
    <n v="20"/>
    <m/>
    <m/>
    <x v="85"/>
  </r>
  <r>
    <x v="1"/>
    <x v="4"/>
    <s v="Dell G5-5000 15.6&quot;(1920x1080 (матовый, 144Hz) WVA)/Intel Core i7 10750H(2.6Ghz)/16384Mb/512SSDGb/noDVD/Ext:nVidia GeForce RTX2060(6144Mb)/BT/WiFi/black/W10 + LED, 300 nits"/>
    <n v="38"/>
    <m/>
    <m/>
    <x v="369"/>
  </r>
  <r>
    <x v="1"/>
    <x v="4"/>
    <s v="Dell G5-5000 15.6&quot;(1920x1080 (матовый, 300Hz) WVA)/Intel Core i7 10750H(2.6Ghz)/16384Mb/1024SSDGb/noDVD/Ext:nVidia GeForce RTX2060(6144Mb)/BT/WiFi/black/W10 + LED, 300 nits"/>
    <n v="38"/>
    <m/>
    <m/>
    <x v="369"/>
  </r>
  <r>
    <x v="1"/>
    <x v="4"/>
    <s v="Dell G5-5500 15.6&quot;(1920x1080 (матовый, 120Hz) WVA)/Intel Core i5 10300H(2.5Ghz)/8192Mb/512SSDGb/noDVD/Ext:nVidia GeForce GTX1660Ti(6144Mb)/black/W10 + Backlit, 250 nits, LED"/>
    <n v="10"/>
    <m/>
    <m/>
    <x v="85"/>
  </r>
  <r>
    <x v="1"/>
    <x v="4"/>
    <s v="Dell G5-5590 15.6&quot;(1920x1080 (матовый) IPS)/Intel Core i7 9750H(2.6Ghz)/8192Mb/1000+128SSDGb/noDVD/Ext:nVidia GeForce RTX2060(6144Mb)/Cam/BT/WiFi/war 1y/2.68kg/ White / Linux  +  Backlit"/>
    <n v="11"/>
    <m/>
    <m/>
    <x v="84"/>
  </r>
  <r>
    <x v="1"/>
    <x v="4"/>
    <s v="Dell G5-5590 15.6&quot;(1920x1080 (матовый) IPS)/Intel Core i7 9750H(2.6Ghz)/16384Mb/512SSDGb/noDVD/Ext:nVidia GeForce RTX2060(6144Mb)/Cam/BT/WiFi/war 1y/2.68kg/ White / Linux  +  Backlit"/>
    <n v="2"/>
    <m/>
    <m/>
    <x v="84"/>
  </r>
  <r>
    <x v="1"/>
    <x v="4"/>
    <s v="Dell G5-5590 15.6&quot;(1920x1080 (матовый) IPS)/Intel Core i7 9750H(2.6Ghz)/8192Mb/1000+128SSDGb/noDVD/Ext:nVidia GeForce RTX2060(6144Mb)/Cam/BT/WiFi/war 1y/2.68kg/ Black / Win 10 Home  +  Backlit"/>
    <n v="4"/>
    <m/>
    <m/>
    <x v="84"/>
  </r>
  <r>
    <x v="1"/>
    <x v="4"/>
    <s v="Dell G5-5590 15.6&quot;(1920x1080 (матовый) IPS)/Intel Core i7 9750H(2.6Ghz)/8192Mb/1000+128SSDGb/noDVD/Ext:nVidia GeForce RTX2060(6144Mb)/Cam/BT/WiFi/war 1y/2.68kg/ White / Win 10 Home  +  Backlit"/>
    <n v="1"/>
    <m/>
    <m/>
    <x v="84"/>
  </r>
  <r>
    <x v="1"/>
    <x v="4"/>
    <s v="Dell G5-5590 15.6&quot;(1920x1080 (матовый, 144Hz) IPS)/Intel Core i7 9750H(2.6Ghz)/16384Mb/1000+512SSDGb/noDVD/Ext:nVidia GeForce RTX2070 Max-Q(8192Mb)/Cam/BT/WiFi/war 1y/2.68kg/ White / Win 10 Home  + GSYNC/ Backlit"/>
    <n v="2"/>
    <m/>
    <m/>
    <x v="84"/>
  </r>
  <r>
    <x v="1"/>
    <x v="4"/>
    <s v="Dell G5-5590 15.6&quot;(1920x1080 (матовый) IPS)/Intel Core i7 9750H(2.6Ghz)/16384Mb/1000+256SSDGb/noDVD/Ext:nVidia GeForce RTX2060(6144Mb)/BT/WiFi/black/W10 + Backlit/FP"/>
    <n v="6"/>
    <m/>
    <m/>
    <x v="84"/>
  </r>
  <r>
    <x v="1"/>
    <x v="4"/>
    <s v="Dell G7-7790 17.3&quot;(1920x1080 (матовый) IPS)/Intel Core i7 9750H(2.6Ghz)/16384Mb/512SSDGb/noDVD/Ext:nVidia GeForce RTX2060(6144Mb)/BT/WiFi/grey/W10 + Backlit"/>
    <n v="1"/>
    <m/>
    <m/>
    <x v="86"/>
  </r>
  <r>
    <x v="1"/>
    <x v="4"/>
    <s v="Alienware m15 R3 15.6&quot;(1920x1080 (матовый, 144Hz))/Intel Core i7 10750H(2.6Ghz)/16384Mb/512SSDGb/noDVD/Ext:nVidia GeForce RTX2060(6144Mb)/BT/WiFi/lunar light/W10 + 300 nits"/>
    <n v="1"/>
    <m/>
    <m/>
    <x v="87"/>
  </r>
  <r>
    <x v="1"/>
    <x v="4"/>
    <s v="Alienware m15 R3 15.6&quot;(3840x2160 OLED)/Intel Core i9 10980HK(2.4Ghz)/32768Mb/2TbPCISSDGb/noDVD/Ext:nVidia GeForce RTX2080 Super Max-Q(8192Mb)/BT/WiFi/lunar light/W10 + Backlit, 400 nits, 60Hz, 1 ms, Tobii Eyetracking"/>
    <n v="1"/>
    <m/>
    <m/>
    <x v="87"/>
  </r>
  <r>
    <x v="1"/>
    <x v="4"/>
    <s v="Alienware m15 R3 15.6&quot;(1920x1080 (матовый, 144Hz))/Intel Core i7 10750H(2.6Ghz)/16384Mb/512SSDGb/noDVD/Ext:nVidia GeForce RTX2060(6144Mb)/BT/WiFi/lunar light/W10 + 300 nits"/>
    <n v="6"/>
    <m/>
    <m/>
    <x v="87"/>
  </r>
  <r>
    <x v="1"/>
    <x v="4"/>
    <s v="Alienware m15 R3 15.6&quot;(1920x1080 (матовый, 144Hz))/Intel Core i7 10750H(2.6Ghz)/16384Mb/512SSDGb/noDVD/Ext:nVidia GeForce RTX2060(6144Mb)/BT/WiFi/lunar light/W10 + 300 nits, GSYNC, 7ms"/>
    <n v="6"/>
    <m/>
    <m/>
    <x v="87"/>
  </r>
  <r>
    <x v="1"/>
    <x v="4"/>
    <s v="Alienware m15 R3 15.6&quot;(1920x1080 (матовый, 300Hz))/Intel Core i7 10750H(2.6Ghz)/16384Mb/1024SSDGb/noDVD/Ext:nVidia GeForce RTX2060(6144Mb)/BT/WiFi/lunar light/W10 + 300 nits, 3ms"/>
    <n v="9"/>
    <m/>
    <m/>
    <x v="87"/>
  </r>
  <r>
    <x v="1"/>
    <x v="4"/>
    <s v="Alienware m15 R3 15.6&quot;(1920x1080 (матовый, 144Hz))/Intel Core i7 10750H(2.6Ghz)/16384Mb/1024SSDGb/noDVD/Ext:nVidia GeForce RTX2070(8192Mb)/BT/WiFi/lunar light/W10 + Backlit, 300 nits, GSYNC, 7ms"/>
    <n v="6"/>
    <m/>
    <m/>
    <x v="87"/>
  </r>
  <r>
    <x v="1"/>
    <x v="4"/>
    <s v="Alienware m15 R3 15.6&quot;(1920x1080 (матовый, 300Hz))/Intel Core i7 10750H(2.6Ghz)/32768Mb/1024SSDGb/noDVD/Ext:nVidia GeForce RTX2080 Super Max-Q(8192Mb)/BT/WiFi/lunar light/W10 + Backlit, 300 nits, 3ms"/>
    <n v="8"/>
    <m/>
    <m/>
    <x v="87"/>
  </r>
  <r>
    <x v="1"/>
    <x v="4"/>
    <s v="Alienware m15 R3 15.6&quot;(1920x1080 (матовый, 300Hz))/Intel Core i9 10980HK(2.4Ghz)/32768Mb/1024SSDGb/noDVD/Ext:nVidia GeForce RTX2080 Super Max-Q(8192Mb)/BT/WiFi/lunar light/W10 + Backlit, 300 nits, 3ms"/>
    <n v="3"/>
    <m/>
    <m/>
    <x v="87"/>
  </r>
  <r>
    <x v="1"/>
    <x v="4"/>
    <s v="Alienware m17 R2 17.3&quot;(1920x1080 (матовый, 144Hz))/Intel Core i7 9750H(2.6Ghz)/16384Mb/512SSDGb/noDVD/Ext:nVidia GeForce RTX2070 Max-Q(8192Mb)/BT/WiFi/Dark Side of the Moon/W10 + Backlit"/>
    <n v="1"/>
    <m/>
    <m/>
    <x v="89"/>
  </r>
  <r>
    <x v="1"/>
    <x v="4"/>
    <s v="Dell G5 15 - 5590/15.6'' FullHD/i7-9750H/16GB/512GB SSD + 1TB HDD/8GB RTX 2070/WiFi/BT/Win10Home/1Y PLCIS"/>
    <n v="20"/>
    <m/>
    <m/>
    <x v="84"/>
  </r>
  <r>
    <x v="1"/>
    <x v="4"/>
    <s v="Dell Latitude 3500 15.6&quot;(1920x1080)/Intel Core i3-8145U/8GB/256GB SSD/Intel UHD 620 Graphics/Cam/WiFI/BT/4-cell/Ubuntu Linux/3Y Basic NBD"/>
    <n v="27"/>
    <m/>
    <m/>
    <x v="98"/>
  </r>
  <r>
    <x v="1"/>
    <x v="4"/>
    <s v="Dell LATITUDE 5501 15.6&quot; (1920x1080)/i7-9850H/16GB(1x16GB)/256GB SSD/Intel UHD Graphics 630/Cam/WiFi/BT/Backlit Keyb/4-cell/Aluminum/Win10 Pro/3Y KYHD/3Y Basic NBD"/>
    <n v="4"/>
    <m/>
    <m/>
    <x v="91"/>
  </r>
  <r>
    <x v="1"/>
    <x v="4"/>
    <s v="Dell G3 15-3590/15.6'' FullHD/i5-9300H/8GB/512GB SSD/6GB GTX 1660Ti/Wi-FI/BT/Win10Home/1Y PLCIS"/>
    <n v="42"/>
    <m/>
    <m/>
    <x v="82"/>
  </r>
  <r>
    <x v="1"/>
    <x v="4"/>
    <s v="Dell XPS 13 7390  2-in-1 13.4&quot; UHD(3840x2400)/Core i7-1065G7/32GB/1TB SSD/WiFi/BT/4-cell 51WHr/W10Pro/3Y"/>
    <n v="10"/>
    <m/>
    <m/>
    <x v="76"/>
  </r>
  <r>
    <x v="1"/>
    <x v="4"/>
    <s v="Dell Vostro 3590 15.6&quot;FHD (1920x1080)/Intel Core i5-10210U/8GB/256GB SSD/Intel integrated graphic/BT/WiFi/42WHr/Win10Home/1Y Basic NBD"/>
    <n v="189"/>
    <m/>
    <m/>
    <x v="99"/>
  </r>
  <r>
    <x v="1"/>
    <x v="4"/>
    <s v="DELL LATITUDE Rugged 7220 11.6&quot;FHD(1920x1080)/Core i5-8365U/8GB/256GB SSD/WiFi/BT/2-cell 34W/Win10Pro/3Y ProSupport NBD"/>
    <n v="2"/>
    <m/>
    <m/>
    <x v="106"/>
  </r>
  <r>
    <x v="1"/>
    <x v="4"/>
    <s v="Dell Vostro 3591 15&quot;(1920x1080)/Intel Core i5 1035G1(1.0Ghz)/8 GB/SSD 256GB/noDVD/GF MX230 (2GB)/BT/WiFi/42WHr/Ubuntu Linux/1y Basic"/>
    <n v="104"/>
    <m/>
    <m/>
    <x v="100"/>
  </r>
  <r>
    <x v="1"/>
    <x v="4"/>
    <s v="Dell Latitude 5310 13.3&quot;(1920x1080)/Intel Core i5-10310U/8GB/256GB SSD/Int:Intel UHD Graphics 620/Cam/BT/WiFi/60WHr/W10Pro/3Y KYHD/3Y Basic NBD"/>
    <n v="2"/>
    <m/>
    <m/>
    <x v="101"/>
  </r>
  <r>
    <x v="1"/>
    <x v="4"/>
    <s v="Dell Latitude 5510 15.6&quot;(1920x1080) Touch/Intel Core i7-10810U/32GB/512GB SSD/Radeon RX 640/Cam/BT/WiFi/68WHr/W10Pro/Aluminum/3Y Basic NBD"/>
    <n v="6"/>
    <m/>
    <m/>
    <x v="105"/>
  </r>
  <r>
    <x v="1"/>
    <x v="4"/>
    <s v="Dell Latitude 3510 15.6&quot;(1920x1080)/Intel i5 10210U/8GB/SSD 128GB +1TB HDD SATA/Intel UHD Graphics/Cam/WiFI/BT/3-cell/Win10Home/1Y Basic NBD"/>
    <n v="9"/>
    <m/>
    <m/>
    <x v="370"/>
  </r>
  <r>
    <x v="1"/>
    <x v="4"/>
    <s v="Dell Latitude 3510 15.6&quot;(1920x1080)/Intel i5 10210U/8GB/SSD 256GB/Intel UHD Graphics/Cam/WiFI/BT/4-cell/Ubuntu Linux/3Y Basic NBD"/>
    <n v="35"/>
    <m/>
    <m/>
    <x v="370"/>
  </r>
  <r>
    <x v="1"/>
    <x v="4"/>
    <s v="Dell Latitude 3510 15.6&quot;(1920x1080)/Intel i7-10510U/16GB/SSD 512GB/2GB NVIDIA GeForce MX230/Cam/WiFi/BT/4-cell/Win10 Pro/1Y Basic NBD"/>
    <n v="8"/>
    <m/>
    <m/>
    <x v="370"/>
  </r>
  <r>
    <x v="1"/>
    <x v="4"/>
    <s v="Dell Latitude 3510 15.6&quot;(1366x768)/Intel Celeron 5205U/4GB/1TB HDD/ Intel UHD/Cam/WiFi/BT/3-cell/Win10 Pro/1Y Basic NBD"/>
    <n v="25"/>
    <m/>
    <m/>
    <x v="370"/>
  </r>
  <r>
    <x v="1"/>
    <x v="4"/>
    <s v="Dell Latitude 3510 15.6&quot;(1920x1080)/Intel i5-10210U/8GB/128GB SSD/1TB HDD/2GB NVIDIA GeForce MX230/Cam/WiFi/BT/3-cell/Win10 Home/1Y Basic NBD"/>
    <n v="36"/>
    <m/>
    <m/>
    <x v="370"/>
  </r>
  <r>
    <x v="1"/>
    <x v="4"/>
    <s v="Dell Vostro 5401 /14&quot;(1920x1080)/Intel Core i5-1035G1/8GB/256GB SSD/UHD Graphics 620/BT/WiFi/3cell/Ubuntu Linux/3Y CIS"/>
    <n v="2"/>
    <m/>
    <m/>
    <x v="238"/>
  </r>
  <r>
    <x v="1"/>
    <x v="4"/>
    <s v="Dell Latitude 7410 - 14&quot;(1920x1080)/Intel i7-10610U/16GB/SSD 512GB/Intel UHD Graphics/Cam/WiFI/BT/4-cell/Aluminum/SCR/FPR/Win10 Pro/3Y Basic NBD"/>
    <n v="1"/>
    <m/>
    <m/>
    <x v="109"/>
  </r>
  <r>
    <x v="1"/>
    <x v="4"/>
    <s v="Dell Gaming G3 15/15.6'' FullHD/Core i5/8GB/512GB SSD/4GB GTX 1650 Ti/WiFi/BT/3-cell/Ubuntu Linux/1Y Basic"/>
    <n v="15"/>
    <m/>
    <m/>
    <x v="83"/>
  </r>
  <r>
    <x v="1"/>
    <x v="4"/>
    <s v="Dell Gaming G5 15/15.6'' FullHD/Core i7-10750H/16GB/1TB SSD/8GB RTX 2070/WiFi/BT/4-cell/Win10Home/1Y Basic"/>
    <n v="6"/>
    <m/>
    <m/>
    <x v="85"/>
  </r>
  <r>
    <x v="1"/>
    <x v="4"/>
    <s v="Dell Gaming G5 15/15.6'' FullHD/Core i7-10750H/8GB/512GB SSD/6GB GTX 1660 Ti/WiFi/BT/4-cell/Win10Home/1Y PLCIS"/>
    <n v="42"/>
    <m/>
    <m/>
    <x v="85"/>
  </r>
  <r>
    <x v="1"/>
    <x v="4"/>
    <s v="Dell Precision 5550 15.6&quot;FHD (1920x1200) Touch /Core i7-10850H/64GB/512GB SSD/4GB NVIDIA Quadro T2000/Cam/WiFi/BT/3-cell 56WHr/Linux/3y Basic NBD"/>
    <n v="10"/>
    <m/>
    <m/>
    <x v="242"/>
  </r>
  <r>
    <x v="1"/>
    <x v="4"/>
    <s v="Precision 7750 17.3&quot;UHD (3840x2160) IPS Antiglare/Intel Xeon W-10885M/64GB(4x16GB)/1TB NVMe+2TB NVMe/NVIDIA Quadro RTX 4000 8GB/Cam/BT/WiFi/LTE/95WHr/Win10Pro/4Y KYHD/4Y ProSupport Plus NBD"/>
    <n v="2"/>
    <m/>
    <m/>
    <x v="371"/>
  </r>
  <r>
    <x v="1"/>
    <x v="4"/>
    <s v="Dell Vostro 3581 15.6&quot;(1920x1080 (матовый))/Intel Core i3 7020U(2.3Ghz)/4096Mb/1000Gb/DVDrw/Int:Intel HD Graphics 620/Cam/BT/WiFi/42WHr/war 1y/2.2kg/black/W10Pro"/>
    <n v="1"/>
    <m/>
    <m/>
    <x v="372"/>
  </r>
  <r>
    <x v="1"/>
    <x v="4"/>
    <s v="Dell Vostro 3590 15.6&quot;(1920x1080 (матовый))/Intel Core i3 10110U(2.1Ghz)/4096Mb/1000Gb/noDVD/Int:Intel UHD Graphics 620/Cam/BT/WiFi/42WHr/war 1y/1.99kg/black/Linux"/>
    <n v="2"/>
    <m/>
    <m/>
    <x v="99"/>
  </r>
  <r>
    <x v="1"/>
    <x v="4"/>
    <s v="Dell Vostro 3590 15.6&quot;(1920x1080 (матовый))/Intel Core i5 10210u(1.6Ghz)/8192Mb/256SSDGb/noDVD/Int:Intel UHD Graphics 620/Cam/BT/WiFi/42WHr/war 1y/1.99kg/black/Linux"/>
    <n v="20"/>
    <m/>
    <m/>
    <x v="99"/>
  </r>
  <r>
    <x v="1"/>
    <x v="4"/>
    <s v="Dell Vostro 5391 13.3&quot;(1920x1080)/Intel Core i5 10210u(1.6Ghz)/8192Mb/256SSDGb/noDVD/Int:Intel UHD Graphics 620/Cam/BT/WiFi/45WHr/war 1y/1.18kg/grey/Linux"/>
    <n v="3"/>
    <m/>
    <m/>
    <x v="99"/>
  </r>
  <r>
    <x v="1"/>
    <x v="4"/>
    <s v="Dell Latitude 5400 14&quot;(1920x1080 (матовый))/Intel Core i7 8665U(1.9Ghz)/16384Mb/512SSDGb/noDVD/Int:Intel UHD Graphics 620/Cam/BT/WiFi/68WHr/war 3y/1.48kg/black/W10Pro + TPM, vPro, FPR"/>
    <n v="4"/>
    <m/>
    <m/>
    <x v="90"/>
  </r>
  <r>
    <x v="1"/>
    <x v="4"/>
    <s v="Dell Latitude 5410 14&quot;FHD WVA Antiglare/Intel Core i5 10210U(1.6Ghz)/8192MB/SSD 512GB/noDVD/UHD Graphics 620/Cam/BT/WiFi/68WHr/war 3y/1.52kg/gray/Linux +TPM"/>
    <n v="1"/>
    <m/>
    <m/>
    <x v="373"/>
  </r>
  <r>
    <x v="1"/>
    <x v="4"/>
    <s v="Dell Latitude 5410 14&quot;FHD WVA Antiglare/Intel Core i5 10210U(1.6Ghz)/8192MB/SSD 256GB/noDVD/UHD Graphics 620/Cam/BT/WiFi/68WHr/war 3y/1.52kg/gray/W10Pro +TPM,FPR"/>
    <n v="35"/>
    <m/>
    <m/>
    <x v="373"/>
  </r>
  <r>
    <x v="1"/>
    <x v="4"/>
    <s v="Dell Latitude 5410 14&quot;FHD WVA Antiglare/Intel Core i5 10310U(1.6Ghz)/8192MB/SSD 512GB/noDVD/UHD Graphics 620/Cam/BT/WiFi/68WHr/war 3y/1.52kg/gray/W10Pro +TPM,FPR"/>
    <n v="20"/>
    <m/>
    <m/>
    <x v="373"/>
  </r>
  <r>
    <x v="1"/>
    <x v="4"/>
    <s v="Dell LATITUDE 14 Rugged 5420 14&quot; FHD(1920x1080), Core i3-7130U (2.7GHz,3MB,DC)/8(2x4)GB DDR4/SSD 128GB/HD620/WiFi/BT/GPS/Backlit Keyboard/Win10Pro 64b/3-cell/3Y ProSupport"/>
    <n v="1"/>
    <m/>
    <m/>
    <x v="374"/>
  </r>
  <r>
    <x v="1"/>
    <x v="4"/>
    <s v="Dell LATITUDE 14 Rugged 5420 14&quot; FHD WVA Antiglare(1920x1080), Core i5-8350U (1.7GHz,6MB,QC)/8(2x4)GB DDR4/SSD 256GB/HD620/WiFi/BT/Backlit Keyboard/Win10Pro 64b/2*3-cell/3Y ProSupport"/>
    <n v="1"/>
    <m/>
    <m/>
    <x v="374"/>
  </r>
  <r>
    <x v="1"/>
    <x v="4"/>
    <s v="Dell LATITUDE 14 Rugged 5420 14&quot; FHD(1920x1080), Core i5-8350U (1.7GHz,6MB,QC)/8(2x4)GB DDR4/SSD 512GB/HD620/WiFi/BT/GPS/Backlit Keyboard/Win10Pro 64b/3-cell/3Y ProSupport"/>
    <n v="2"/>
    <m/>
    <m/>
    <x v="374"/>
  </r>
  <r>
    <x v="1"/>
    <x v="4"/>
    <s v="Dell LATITUDE 14 Rugged 5424 14&quot; FHD WVA Antiglare(1920x1080), Core i5-8350U (1.7GHz,6MB,QC)/8(2x4)GB DDR4/SSD 256GB/UHD 620/DVD-RW/WiFi/BT/Backlit Keyboard/Win10Pro 64b/2x3-cell/3Y ProSupport"/>
    <n v="1"/>
    <m/>
    <m/>
    <x v="375"/>
  </r>
  <r>
    <x v="1"/>
    <x v="4"/>
    <s v="Dell Vostro 5490 14&quot;(1920x1080 (матовый))/Intel Core i3 10110u(2.1Ghz)/4096MB/SSD 128GB/noDVD/Int:Intel UHD Graphics 620/Cam/BT/WiFi/42WHr/war 1y/1.49kg/grey/Linux + USB-C"/>
    <n v="1"/>
    <m/>
    <m/>
    <x v="103"/>
  </r>
  <r>
    <x v="1"/>
    <x v="4"/>
    <s v="Dell Latitude 5501 15.6&quot;(1920x1080 (матовый))/Intel Core i5 9300H(2.4Ghz)/8192Mb/512SSDGb/noDVD/Int:Intel UHD Graphics 630/Cam/BT/WiFi/68WHr/war 3y/1.88kg/aluminium cover/W10Pro + TPM, vPro, Thdt 3, FPR"/>
    <n v="6"/>
    <m/>
    <m/>
    <x v="91"/>
  </r>
  <r>
    <x v="1"/>
    <x v="4"/>
    <s v="Dell Latitude 5501 15.6&quot;(1920x1080 (матовый))/Intel Core i5 9300H(2.4Ghz)/8192Mb/256SSDGb/noDVD/Int:Intel UHD Graphics 630/Cam/BT/WiFi/68WHr/war 3y/1.88kg/black/Linux + TPM, vPro, Thdt 3"/>
    <n v="1"/>
    <m/>
    <m/>
    <x v="91"/>
  </r>
  <r>
    <x v="1"/>
    <x v="4"/>
    <s v="Dell Vostro 5501 15.6&quot;FullHD WVA Antiglare/Intel Core i5 1035G1(1.0Ghz)/8 GB/SSD 256GB/noDVD/Int:Intel UHD Graphics/Cam/BT/WiFi/40WHr/1y NBD/1.64kg/gray/Linux + USB-C"/>
    <n v="2"/>
    <m/>
    <m/>
    <x v="376"/>
  </r>
  <r>
    <x v="1"/>
    <x v="4"/>
    <s v="Dell Vostro 5501 15.6&quot;FullHD WVA Antiglare/Intel Core i5 1035G1(1.0Ghz)/8 GB/SSD 256GB/noDVD/Int:Intel UHD Graphics/Cam/BT/WiFi/40WHr/1y NBD/1.64kg/dune/Win10P + USB-C"/>
    <n v="1"/>
    <m/>
    <m/>
    <x v="376"/>
  </r>
  <r>
    <x v="1"/>
    <x v="4"/>
    <s v="Dell Vostro 5501 15.6&quot;FullHD WVA Antiglare/Intel Core i5 1035G1(1.0Ghz)/8 GB/SSD 512GB/noDVD/Int:Intel UHD Graphics/Cam/BT/WiFi/40WHr/1y NBD/1.64kg/gray/Win10P + USB-C"/>
    <n v="1"/>
    <m/>
    <m/>
    <x v="376"/>
  </r>
  <r>
    <x v="1"/>
    <x v="4"/>
    <s v="Dell Latitude 5510 15.6&quot;FHD WVA Antiglare 300nits/Intel Core i7 10810U(1.1Ghz)/16184MB/SSD 512GB/noDVD/UHD Graphics 620/Cam/BT/WiFi/68WHr/war 3y/1.82kg/aluminium cover/W10Pro+TPM,SCR,FPR,vPro,Thdt3"/>
    <n v="3"/>
    <m/>
    <m/>
    <x v="105"/>
  </r>
  <r>
    <x v="1"/>
    <x v="4"/>
    <s v="Dell XPS 13(7390)  2-in-1 13.4&quot; UHD+ WLED(3840x2400)Touch/Intel Core i7 1065G7(1.3Ghz)/16384MB/SSD512GB/noDVD/Int:Intel Iris Plus/Cam/BT/WiFi/60WHr/war 2y/1.33kg/silver/W10Pro + TPM, FPR, 2*Thdt 3"/>
    <n v="1"/>
    <m/>
    <m/>
    <x v="76"/>
  </r>
  <r>
    <x v="1"/>
    <x v="4"/>
    <s v="Dell Latitude 7400 14&quot;(1920x1080 (матовый) IPS)/Intel Core i7 8665U(1.9Ghz)/16384Mb/1024SSDGb/noDVD/Int:Intel UHD Graphics 620/Cam/BT/WiFi/60WHr/war 3y/1.36kg/black/W10Pro + TPM, Thdt 3, FPR, vPro, SCR"/>
    <n v="3"/>
    <m/>
    <m/>
    <x v="108"/>
  </r>
  <r>
    <x v="1"/>
    <x v="4"/>
    <s v="Dell Latitude 7410 2-in-1 14,0&quot; FullHD WVA Touch /Intel Core i7 10610U(1.8Ghz)/16GB/SSD512GB/noDVD/Int:Intel UHD Graphics 620/Cam/BT/WiFi/52WHr/war 3y/1.36kg/black/W10Pro + TPM, Thdt 3, FPR"/>
    <n v="1"/>
    <m/>
    <m/>
    <x v="377"/>
  </r>
  <r>
    <x v="1"/>
    <x v="4"/>
    <s v="Precision 7540 15.6&quot;(3840x2160 IPS (матовый))/Intel Core i9 9880H(2.3Ghz)/16384Mb/512PCISSDGb/noDVD/Ext:nVidia Quadro T2000(4096Mb)/Cam/BT/WiFi/97WHr/war 3y/2.53kg/aluminium cover/W10Pro + TPM, SCR, FPR, PPG, vPro, 2*Thdt 3"/>
    <n v="1"/>
    <m/>
    <m/>
    <x v="378"/>
  </r>
  <r>
    <x v="1"/>
    <x v="4"/>
    <s v="Precision 7740 17.3&quot;(1920x1080)/Intel Core i7-9850H/16GB/512GB SSD/Ext:nVidia Quadro RTX4000(8GB)/Cam/BT/WiFi/97WHr/W10Pro/3Y Basic NBD+ SCR, FPR, TPM, vPro"/>
    <n v="1"/>
    <m/>
    <m/>
    <x v="243"/>
  </r>
  <r>
    <x v="1"/>
    <x v="4"/>
    <s v="Precision 7740 17.3&quot;(1920x1080) IPS Antiglare/Intel Core i9 9880H(2.3Ghz)/16384Mb/512SSD Gb/noDVD/Ext:nVidia Quadro RTX 3000(6144Mb)/Cam/BT/WiFi/97WHr/war 3y/3.08kg/black/W10Pro + TPM, SCR, FPR, PPG, 2*Thdt 3"/>
    <n v="1"/>
    <m/>
    <m/>
    <x v="243"/>
  </r>
  <r>
    <x v="1"/>
    <x v="4"/>
    <s v="Precision 7750 17.3&quot;UHD Antiglare 500nit/i7-10850H(2.7Ghz, 6C, 12MB)/16(2x8)GB/SSD 1 TB/noDVD/Ext:nVidia Quadro RTX3000(6GB)/Cam/BT/WiFi/95WHr/war 3y/2.53kg/W10Pro +TPM,FPR,SCR, vPro,2*Thdt 3"/>
    <n v="1"/>
    <m/>
    <m/>
    <x v="371"/>
  </r>
  <r>
    <x v="1"/>
    <x v="4"/>
    <s v="Precision 7750 17.3&quot;UHD Antiglare 500nit/i7-10875H(2.3Ghz, 8C, 16MB)/16(2x8)GB/SSD 512GB/noDVD/Ext:nVidia Quadro RTX4000(8GB)/Cam/BT/WiFi/95WHr/war 3y/2.53kg/W10Pro +TPM,FPR,SCR, vPro,2*Thdt 3"/>
    <n v="1"/>
    <m/>
    <m/>
    <x v="371"/>
  </r>
  <r>
    <x v="1"/>
    <x v="4"/>
    <s v="Dell XPS 13 9300 13.4&quot;(1920x1200 InfinityEdge матовый 500-Nit)/Intel Core i7 1065G7(1.3Ghz)/16GB/SSD 1TB/noDVD/Ext:Intel Iris Plus/silver/W10Pro/2y NBD"/>
    <n v="1"/>
    <m/>
    <m/>
    <x v="80"/>
  </r>
  <r>
    <x v="1"/>
    <x v="4"/>
    <s v="Dell XPS17(9700) 17.0&quot;16:10 FHD+ WVA Antiglare (1920 x 1200)/Intel Core i7 10750H(2.6Ghz)/16 GB/SSD 1TB/noDVD/Ext:nVidia GeForce GTX1650Ti(4096Mb)/Cam/BT/WiFi/97WHr/2.11kg/platinum silver/W10Pro + TPM, FPR, 4*Thdt 3, 2Y Basic NBD"/>
    <n v="1"/>
    <m/>
    <m/>
    <x v="112"/>
  </r>
  <r>
    <x v="1"/>
    <x v="4"/>
    <s v="Dell XPS17(9700) 17.0&quot;16:10 UHD+ WVA Antiglare (3840 x 2400) Touch/Intel Core i7 10750H(2.6Ghz)/16 GB/SSD 1TB/noDVD/Ext:nVidia GeForce GTX1650Ti(4096Mb)/Cam/BT/WiFi/97WHr/2.11kg/platinum silver/W10Pro + TPM, FPR, 4*Thdt 3, 2Y Basic NBD"/>
    <n v="3"/>
    <m/>
    <m/>
    <x v="112"/>
  </r>
  <r>
    <x v="1"/>
    <x v="5"/>
    <s v="Ноутбук 15.6&quot; FHD HP 15-db1021ur/s black (AMD Ryzen 3 3200U/8Gb/256Gb SSD/noDVD/Vega 3/DOS)"/>
    <n v="1"/>
    <m/>
    <m/>
    <x v="132"/>
  </r>
  <r>
    <x v="1"/>
    <x v="0"/>
    <s v="Ноутбук 15.6&quot; FHD Acer Aspire A315-54K-38GD black (Core i3 7020U/4Gb/256Gb SSD/noDVD/VGA int/W10)"/>
    <n v="33"/>
    <m/>
    <m/>
    <x v="11"/>
  </r>
  <r>
    <x v="1"/>
    <x v="0"/>
    <s v="Ноутбук 15.6&quot; FHD Acer Aspire A315-42-R3FS black (AMD Ryzen 3 3200U/4Gb/256Gb SSD/noDVD/Vega 3/W10)"/>
    <n v="1"/>
    <m/>
    <m/>
    <x v="13"/>
  </r>
  <r>
    <x v="1"/>
    <x v="5"/>
    <s v="HP14-cf0090ur 14&quot;(1366x768)/Intel Celeron N4000(1.1Ghz)/4096Mb/500Gb/noDVD/Int:Intel UHD Graphics/Cam/WiFi/45WHr/war 1y/Natural silver  /W10"/>
    <n v="1"/>
    <m/>
    <m/>
    <x v="128"/>
  </r>
  <r>
    <x v="1"/>
    <x v="5"/>
    <s v="HP17-by0205ur 17.3&quot;(1600x900)/Intel Celeron N4000(1.1Ghz)/4096Mb/128SSDGb/DVDrw/Int:Intel UHD Graphics/Cam/WiFi/45WHr/war 1y/Jet Black Mesh Knit /W10"/>
    <n v="20"/>
    <m/>
    <m/>
    <x v="130"/>
  </r>
  <r>
    <x v="1"/>
    <x v="5"/>
    <s v="HP17-ca0163ur 17.3&quot;(1600x900)/AMD A4 9125(2.3Ghz)/4096Mb/256SSDGb/DVDrw/Int:UMA - AMD Graphics/Cam/WiFi/45WHr/war 1y/Snow white Mesh Knit/W10"/>
    <n v="13"/>
    <m/>
    <m/>
    <x v="131"/>
  </r>
  <r>
    <x v="1"/>
    <x v="5"/>
    <s v="НР OMEN 15-ek0003ur | Starmade 20C1 | Core i5-10300H quad | 16GB DDR4 2DM 2933 | 512GB PCIe | Nvidia GeForce GTX 1660Ti 6GB | 15.6 FHD Antiglare ultraslim IPS 144Hz Narrow Border | . | OST W10H6 | Shadow black - Thunderbolt | WARR 1/1/0 EURO"/>
    <n v="31"/>
    <m/>
    <m/>
    <x v="379"/>
  </r>
  <r>
    <x v="1"/>
    <x v="5"/>
    <s v="HP17-ca2003ur 17.3&quot;(1600x900)/AMD Athlon 3050U(Ghz)/4096Mb/128SSDGb/DVDrw/Int:Radeon Vega/Cam/WiFi/45WHr/war 1y/Snow white Mesh Knit/W10"/>
    <n v="3"/>
    <m/>
    <m/>
    <x v="119"/>
  </r>
  <r>
    <x v="1"/>
    <x v="5"/>
    <s v="HP17-ca0157ur 17.3&quot;(1600x900)/AMD A4 9125(2.3Ghz)/4096Mb/256SSDGb/DVDrw/Int:UMA - AMD Graphics/Cam/WiFi/41WHr/war 1y/Jet Black Mesh Knit /FreeDOS"/>
    <n v="50"/>
    <m/>
    <m/>
    <x v="131"/>
  </r>
  <r>
    <x v="1"/>
    <x v="5"/>
    <s v="HP15s-fq1061ur 15.6&quot;(1920x1080)/Intel Core i3 1005G1(1.2Ghz)/4096Mb/128SSDGb/noDVD/Int:Intel UHD Graphics/Cam/WiFi/45WHr/war 1y/Indigo Blue  /W10"/>
    <n v="3"/>
    <m/>
    <m/>
    <x v="136"/>
  </r>
  <r>
    <x v="1"/>
    <x v="5"/>
    <s v="HP17-by3023ur 17.3&quot;(1920x1080 IPS)/Intel Core i3 1005G1(1.2Ghz)/8192Mb/256PCISSDGb/noDVD/Int:Intel UHD Graphics/Cam/WiFi/45WHr/war 1y/Jet Black Mesh Knit /FreeDOS"/>
    <n v="21"/>
    <m/>
    <m/>
    <x v="141"/>
  </r>
  <r>
    <x v="1"/>
    <x v="5"/>
    <s v="HP17-by3024ur 17.3&quot;(1600x900)/Intel Core i3 1005G1(1.2Ghz)/4096Mb/128SSDGb/noDVD/Int:Intel UHD Graphics/Cam/WiFi/45WHr/war 1y/Natural silver + NSV C-deck  /W10"/>
    <n v="3"/>
    <m/>
    <m/>
    <x v="141"/>
  </r>
  <r>
    <x v="1"/>
    <x v="5"/>
    <s v="HP17-by3029ur 17.3&quot;(1920x1080 IPS)/Intel Core i7 1065G7(1.3Ghz)/8192Mb/512PCISSDGb/noDVD/Ext:GeForce MX330(2048Mb)/Cam/WiFi/65WHr/war 1y/Natural silver + NSV C-deck  /W10"/>
    <n v="4"/>
    <m/>
    <m/>
    <x v="141"/>
  </r>
  <r>
    <x v="1"/>
    <x v="5"/>
    <s v="HP ENVY x360 15-ee0003ur | Anders 20C1 | Ryzen 5 4500U quad | 8GB DDR4 2DM 3200 | 512GB PCIe value | AMD Radeon Integrated Graphics | Touch/15.6 FHD Antiglare IPS 250 nits Narrow Border | . | OST W10H6 | Nightfall black - fingerprint reader | WARR 1/1/0 EURO"/>
    <n v="1"/>
    <m/>
    <m/>
    <x v="380"/>
  </r>
  <r>
    <x v="1"/>
    <x v="5"/>
    <s v="HP Pavilion 14x360 14-dh1015ur  14&quot;(1920x1080 IPS)/Touch/Intel Core i5-10210U/8Gb/256SSDGb/war 1y/W10/Stylus"/>
    <n v="12"/>
    <m/>
    <m/>
    <x v="126"/>
  </r>
  <r>
    <x v="1"/>
    <x v="5"/>
    <s v="HP Envy 13x360 13-ay0000ur 13.3&quot;(1920x1080 IPS)/Touch/AMD Ryzen 3 4300U(Ghz)/8192Mb/256PCISSDGb/noDVD/Int:AMD Radeon Integrated Graphics  /Cam/WiFi/51WHr/war 1y/Nightfall Black /W10 + Fingerprint reader"/>
    <n v="12"/>
    <m/>
    <m/>
    <x v="381"/>
  </r>
  <r>
    <x v="1"/>
    <x v="5"/>
    <s v="HP Envy 15-ep0023ur 15.6&quot;(2560x1440 IPS)/Touch/Intel Core i9 10885H(Ghz)/32768Mb/2 x RAID0 SSD 1TB PCIe  Gb/noDVD/Ext:GeForce RTX 2060(6144Mb)/Cam/WiFi/83WHr/war 1y/Natural silver/W10 + Thunderbolt, fingerprint"/>
    <n v="1"/>
    <m/>
    <m/>
    <x v="144"/>
  </r>
  <r>
    <x v="1"/>
    <x v="5"/>
    <s v="HP Envy 15-ep0027ur 15.6&quot;(2560x1440 IPS)/Touch/Intel Core i7 10750H(Ghz)/16384Mb/2 x RAID0 SSD 512GB PCIe  Gb/noDVD/Ext:GeForce RTX 2060(6144Mb)/Cam/WiFi/83WHr/war 1y/Natural silver/W10 + Thunderbolt, fingerprint"/>
    <n v="13"/>
    <m/>
    <m/>
    <x v="144"/>
  </r>
  <r>
    <x v="1"/>
    <x v="5"/>
    <s v="HP Envy 15-ep0028ur 15.6&quot;(1920x1080 IPS)/Touch/Intel Core i7 10750H(Ghz)/16384Mb/2 x RAID0 SSD 512GB PCIe  Gb/noDVD/Ext:GeForce GTX 1660Ti(6144Mb)/Cam/WiFi/83WHr/war 1y/Natural silver/W10 + Thunderbolt, fingerprint"/>
    <n v="3"/>
    <m/>
    <m/>
    <x v="144"/>
  </r>
  <r>
    <x v="1"/>
    <x v="5"/>
    <s v="HP Pavilion Gaming 15-ec1031ur Ryzen 5 4600H quad  [9EK33AV] 8GB DDR4 2DM 3200  [9EP46AV] 512GB PCIe value  [7LV55AV] Nvidia GeForce GTX 1650 4GB  [9EK33AV] OST FreeDOS 3.0  [5NX72AV] ShadowBlack w/ Acid green pattern  [7LV32AV] 15.6 FHD Antiglare slim IPS 250 nits Narrow Border  [7LV41AV] WARR 1/1/0 EURO  [7LV56AV#ABB]"/>
    <n v="150"/>
    <m/>
    <m/>
    <x v="140"/>
  </r>
  <r>
    <x v="1"/>
    <x v="5"/>
    <s v="HP Pavilion Gaming 15-ec1032ur Ryzen 7 4800H quad  [1A210AV] 16GB DDR4 2DM 3200  [9EP44AV] 512GB PCIe value  [7LV55AV] Nvidia GeForce GTX 1650 4GB  [1A210AV] OST FreeDOS 3.0  [5NX72AV] ShadowBlack w/ Acid green pattern  [7LV32AV] 15.6 FHD Antiglare slim IPS 250 nits Narrow Border  [7LV41AV] WARR 1/1/0 EURO  [7LV56AV#ABB]"/>
    <n v="150"/>
    <m/>
    <m/>
    <x v="140"/>
  </r>
  <r>
    <x v="1"/>
    <x v="5"/>
    <s v="HP Pavilion Gaming 15-ec1033ur Ryzen 5 4600H quad  [9EK36AV] 8GB DDR4 2DM 3200  [9EP46AV] 512GB PCIe value  [7LV55AV] Nvidia GeForce GTX 1650Ti 4GB  [9EK36AV] OST FreeDOS 3.0  [5NX72AV] ShadowBlack w/ Acid green pattern  [7LV32AV] 15.6 FHD Antiglare slim IPS 250 nits Narrow Border  [7LV41AV] WARR 1/1/0 EURO  [7LV56AV#ABB]"/>
    <n v="150"/>
    <m/>
    <m/>
    <x v="140"/>
  </r>
  <r>
    <x v="1"/>
    <x v="5"/>
    <s v="HP17-ca0166ur 17.3&quot;(1600x900)/AMD A6 9225(2.6Ghz)/4096Mb/256SSDGb/DVDrw/Int:UMA - AMD Graphics/Cam/WiFi/45WHr/war 1y/Jet Black Mesh Knit /FreeDOS"/>
    <n v="40"/>
    <m/>
    <m/>
    <x v="131"/>
  </r>
  <r>
    <x v="1"/>
    <x v="5"/>
    <s v="HP17-ca0167ur 17.3&quot;(1600x900)/AMD A6 9225(2.6Ghz)/4096Mb/256SSDGb/DVDrw/Int:UMA - AMD Graphics/Cam/WiFi/45WHr/war 1y/Jet Black Mesh Knit /W10"/>
    <n v="13"/>
    <m/>
    <m/>
    <x v="131"/>
  </r>
  <r>
    <x v="1"/>
    <x v="5"/>
    <s v="HP Pavilion Gaming 15-dk1034ur | Cyprus 20C1 | Core i5-10300H quad | 8GB DDR4 2DM 2933 | 1TB 7200RPM + 256GB PCIe | Nvidia GeForce GTX 1660Ti 6GB with Max-Q | 15.6 FHD Antiglare slim IPS 250 nits Narrow Border | . | OST FreeDOS 3.0 | ShadowBlack w/ Acid green pattern | WARR 1/1/0 EURO"/>
    <n v="42"/>
    <m/>
    <m/>
    <x v="138"/>
  </r>
  <r>
    <x v="1"/>
    <x v="5"/>
    <s v="HP Envy 13-ba0004ur 13.3&quot;(1920x1080 IPS)/Intel Core i7 10510U(Ghz)/16384Mb/512PCISSDGb/noDVD/Ext:GeForce MX350(2048Mb)/Cam/WiFi/51WHr/war 1y/Pale Gold/W10 + Fingerprint reader"/>
    <n v="30"/>
    <m/>
    <m/>
    <x v="382"/>
  </r>
  <r>
    <x v="1"/>
    <x v="5"/>
    <s v="HP Pavilion Gaming 15-bc412ur 15.6&quot;(1920x1080)/Intel Core i5 8250U(1.6Ghz)/8192Mb/1000+128SSDGb/noDVD/Ext:GeForce GTX 1050(2048Mb)/Cam/BT/WiFi/52WHr/war 1y/Acid Green Pattern/W10"/>
    <n v="1"/>
    <m/>
    <m/>
    <x v="383"/>
  </r>
  <r>
    <x v="1"/>
    <x v="5"/>
    <s v="HP15-bs188ur 15.6&quot;(1366x768)/Intel Pentium Gold 4417U(2.3Ghz)/4096Mb/500Gb/noDVD/Int:Intel HD Graphics/Cam/BT/WiFi/41WHr/war 1y/Jet Black/W10"/>
    <n v="1"/>
    <m/>
    <m/>
    <x v="113"/>
  </r>
  <r>
    <x v="1"/>
    <x v="5"/>
    <s v="HP15s-fq0004ur (17.9mm, Msft modern) 15.6&quot;(1366x768)/Intel Core i3 7020U(2.3Ghz)/8192Mb/256SSDGb/noDVD/Int:Intel HD Graphics/Cam/WiFi/war 1y/Natural Silver/W10"/>
    <n v="1"/>
    <m/>
    <m/>
    <x v="384"/>
  </r>
  <r>
    <x v="1"/>
    <x v="5"/>
    <s v="HP15-rb077ur 15.6&quot;(1920x1080)/AMD A4 9120(2.2Ghz)/4096Mb/256SSDGb/noDVD/Int:UMA - AMD Graphics/Cam/WiFi/war 1y/Jet Black/W10"/>
    <n v="1"/>
    <m/>
    <m/>
    <x v="385"/>
  </r>
  <r>
    <x v="1"/>
    <x v="5"/>
    <s v="HP Spectre 13x360 13-aw0006ur 13.3&quot;(1920x1080 IPS)/Touch/Intel Core i7 1065G7(1.3Ghz)/16384Mb/1024PCISSDGb/noDVD/Int:Intel Iris Plus Graphics/Cam/WiFi/war 3y/Natural silver/W10 + Stylus ; Fingerprint; Thunderbolt"/>
    <n v="1"/>
    <m/>
    <m/>
    <x v="147"/>
  </r>
  <r>
    <x v="1"/>
    <x v="5"/>
    <s v="HP Spectre 13x360 13-aw0014ur 13.3&quot;(1920x1080 IPS)/Touch/Intel Core i7 1065G7(1.3Ghz)/16384Mb/1024PCISSDGb/noDVD/Int:Intel Iris Plus Graphics/Cam/WiFi/war 3y/Nightfall black/W10 + Stylus ; Fingerprint; Thunderbolt"/>
    <n v="6"/>
    <m/>
    <m/>
    <x v="147"/>
  </r>
  <r>
    <x v="1"/>
    <x v="5"/>
    <s v="HP Elitebook 840 G6 UMA i5-8265U 840 G6 / 14 FHD AG LED UWVA 250 fHDC slim /8GB/256GB SSD/W10p64/3yw/WiFi"/>
    <n v="20"/>
    <m/>
    <m/>
    <x v="167"/>
  </r>
  <r>
    <x v="1"/>
    <x v="5"/>
    <s v="HP ProBook 455 G7 15.6&quot;(1920x1080)/AMD Ryzen 5 4500U(2.3Ghz)/16384Mb/512SSDGb/noDVD/Int:AMD Vega/45WHr/war 1y/2kg/Pike Silver/W10Pro + IR Cam"/>
    <n v="12"/>
    <m/>
    <m/>
    <x v="248"/>
  </r>
  <r>
    <x v="1"/>
    <x v="5"/>
    <s v="HP ProBook 455 G7 15.6&quot;(1920x1080)/AMD Ryzen 7 4700U(2Ghz)/16384Mb/512SSDGb/noDVD/Int:AMD Vega/45WHr/war 1y/2kg/Pike Silver/W10Pro + IR Cam"/>
    <n v="10"/>
    <m/>
    <m/>
    <x v="248"/>
  </r>
  <r>
    <x v="1"/>
    <x v="5"/>
    <s v="HP ProBook 440 G7 14&quot;(1920x1080)/Intel Core i3-10110U/8Gb/512Gb PCIe NVMe SSD/noDVD/Intel HD Graphics 620/45WHr/war 5-5-5/Win10Pro64"/>
    <n v="8"/>
    <m/>
    <m/>
    <x v="153"/>
  </r>
  <r>
    <x v="1"/>
    <x v="5"/>
    <s v="HP ProBook x360 11 G5  11.6&quot;/Touch/Intel Celeron N4120/4Gb/128GbSSD/W10ProAcademic/Pen"/>
    <n v="13722"/>
    <m/>
    <m/>
    <x v="152"/>
  </r>
  <r>
    <x v="1"/>
    <x v="5"/>
    <s v="HP ProBook x360 11 G5 11.6&quot;(1366x768)/Touch/Intel Celeron N4120/4Gb/128SSDGb/W10ProAcademic/add5MpWebCam"/>
    <n v="5120"/>
    <m/>
    <m/>
    <x v="152"/>
  </r>
  <r>
    <x v="1"/>
    <x v="5"/>
    <s v="HP ProBook x360 440 G1 14&quot;/Touch/Intel Core i5 8250U/8Gb/256SSDGb/W10ProAcademic/Pen"/>
    <n v="1515"/>
    <m/>
    <m/>
    <x v="386"/>
  </r>
  <r>
    <x v="1"/>
    <x v="5"/>
    <s v="HP ProBook 450 G7 15.6&quot;(1920x1080)/Intel Core i5 10210U/ 8192Mb/1000+256SSDGb/Ext:nVidia GeForce MX250(2048Mb)/war 1y/ Windows 10 Pro 64 National Academic Plus"/>
    <n v="40"/>
    <m/>
    <m/>
    <x v="175"/>
  </r>
  <r>
    <x v="1"/>
    <x v="5"/>
    <s v="HP ProBook 450 G7 15.6&quot;(1920x1080)/Intel Core i5 10210U/8Gb/256SSDGb/1Tb/W10ProAcademic"/>
    <n v="36"/>
    <m/>
    <m/>
    <x v="175"/>
  </r>
  <r>
    <x v="1"/>
    <x v="5"/>
    <s v="HP ProBook 445 G7 14&quot;(1920x1080)/AMD Ryzen5 4500U/8Gb/1Tb/ W10ProAcademic"/>
    <n v="440"/>
    <m/>
    <m/>
    <x v="246"/>
  </r>
  <r>
    <x v="1"/>
    <x v="5"/>
    <s v="HP ProBook 445 G7 14&quot;(1920x1080)/AMD Ryzen 3 4300U(2.7Ghz)/8192Mb/256SSDGb/noDVD/Int:AMD Vega/45WHr/war 1y/1.6kg/Pike Silver/DOS"/>
    <n v="19"/>
    <m/>
    <m/>
    <x v="246"/>
  </r>
  <r>
    <x v="1"/>
    <x v="5"/>
    <s v="HP ProBook 445 G7 14&quot;(1920x1080)/AMD Ryzen 3 4300U(2.7Ghz)/8192Mb/256SSDGb/noDVD/Int:AMD Vega/45WHr/war 1y/1.6kg/Pike Silver/W10Pro"/>
    <n v="8"/>
    <m/>
    <m/>
    <x v="246"/>
  </r>
  <r>
    <x v="1"/>
    <x v="5"/>
    <s v="HP ProBook 445 G7 14&quot;(1920x1080)/AMD Ryzen 7 4700U(2Ghz)/8192Mb/256SSDGb/noDVD/Int:AMD Vega/45WHr/war 1y/1.6kg/Pike Silver/DOS"/>
    <n v="1"/>
    <m/>
    <m/>
    <x v="246"/>
  </r>
  <r>
    <x v="1"/>
    <x v="5"/>
    <s v="HP ProBook 455 G7 15.6&quot;(1920x1080)/AMD Ryzen 3 4300U(2.7Ghz)/8192Mb/256SSDGb/noDVD/Int:AMD Vega/45WHr/war 1y/2kg/Pike Silver/DOS"/>
    <n v="18"/>
    <m/>
    <m/>
    <x v="248"/>
  </r>
  <r>
    <x v="1"/>
    <x v="5"/>
    <s v="HP ProBook 455 G7 15.6&quot;(1366x768)/AMD Ryzen 5 4500U(2.3Ghz)/8192Mb/256SSDGb/noDVD/Int:AMD Vega/45WHr/war 1y/2kg/Pike Silver/DOS"/>
    <n v="7"/>
    <m/>
    <m/>
    <x v="248"/>
  </r>
  <r>
    <x v="1"/>
    <x v="5"/>
    <s v="HP ProBook 455 G7 15.6&quot;(1366x768)/AMD Ryzen 7 4700U(2Ghz)/8192Mb/256SSDGb/noDVD/Int:AMD Vega/45WHr/war 1y/2kg/Pike Silver/DOS"/>
    <n v="2"/>
    <m/>
    <m/>
    <x v="248"/>
  </r>
  <r>
    <x v="1"/>
    <x v="5"/>
    <s v="HP 250 G7 15.6&quot;(1920x1080)/Intel Core i3 1005G1/8Gb/128SSDGb/Ext:MX110 2GB/41WHr/W10ProAcademic"/>
    <n v="420"/>
    <m/>
    <m/>
    <x v="151"/>
  </r>
  <r>
    <x v="1"/>
    <x v="5"/>
    <s v="HP ProBook 450 G7 15.6&quot;(1920x1080)/Intel Core i7 10510u/16Gb/512SSDGb/1Tb/Ext: MX250 2GB/W10ProAcademic"/>
    <n v="74"/>
    <m/>
    <m/>
    <x v="175"/>
  </r>
  <r>
    <x v="1"/>
    <x v="5"/>
    <s v="HP ProBook 440 G7 14&quot;(1920x1080)/Intel Core i7 10510u(1.8Ghz)/16384Mb/512SSDGb/noDVD/Ext:nVidia GeForce MX250(2048Mb)/45WHr/war 1y/1.6kg/Pike Silver/W10Pro"/>
    <n v="10"/>
    <m/>
    <m/>
    <x v="153"/>
  </r>
  <r>
    <x v="1"/>
    <x v="5"/>
    <s v="HP ProBook 450 G7 15.6&quot;(1920x1080)/Intel Core i5 10210u(1.6Ghz)/16384Mb/512SSDGb/noDVD/Int:Intel UHD Graphics/45WHr/war 1y/2kg/Pike Silver/W10Pro"/>
    <n v="3"/>
    <m/>
    <m/>
    <x v="175"/>
  </r>
  <r>
    <x v="1"/>
    <x v="5"/>
    <s v="HP ProBook 455 G7 15.6&quot;(1920x1080)/AMD Ryzen 5 4500U(2.3Ghz)/8192Mb/256SSDGb/noDVD/Int:AMD Vega/45WHr/war 1y/2kg/Pike Silver/W10Pro"/>
    <n v="91"/>
    <m/>
    <m/>
    <x v="248"/>
  </r>
  <r>
    <x v="1"/>
    <x v="5"/>
    <s v="HP ProBook x360 11 G5 11.6&quot;(1366x768)/Touch/Intel Pentium N5000/4Gb/128SSDGb/W10ProAcademic/add5MpWebCam"/>
    <n v="60"/>
    <m/>
    <m/>
    <x v="152"/>
  </r>
  <r>
    <x v="4"/>
    <x v="0"/>
    <s v="ACER Aspire (БО) 315-42-R4WX AMD Ryzen 7 3700U/8GB/256GB SSD/noODD/15.6 FHD/AMD Radeon Vega 10/WiFi+BT/Cam/Linux/Black"/>
    <n v="4"/>
    <m/>
    <m/>
    <x v="13"/>
  </r>
  <r>
    <x v="4"/>
    <x v="0"/>
    <s v="ACER Aspire (БО) 315-42-R4WX AMD Ryzen 7 3700U/8GB/256GB SSD/noODD/15.6 FHD/AMD Radeon Vega 10/WiFi+BT/Cam/Linux/Black"/>
    <n v="1"/>
    <m/>
    <m/>
    <x v="13"/>
  </r>
  <r>
    <x v="4"/>
    <x v="0"/>
    <s v="ACER Aspire (БО) A315-23-A5BP AMD Athlon 3020e/4GB/128GB SSD/15.6&quot;FHD/AMD Radeon/DOS/Black"/>
    <n v="10"/>
    <m/>
    <m/>
    <x v="387"/>
  </r>
  <r>
    <x v="4"/>
    <x v="0"/>
    <s v="ACER Aspire (БО) A315-23-R8UL AMD Athlon 3050U/4GB/256GB SSD/15.6&quot;FHD/AMD Radeon/DOS/Black"/>
    <n v="15"/>
    <m/>
    <m/>
    <x v="387"/>
  </r>
  <r>
    <x v="4"/>
    <x v="0"/>
    <s v="ACER Aspire (БО) A315-23-R8UL AMD Athlon 3050U/4GB/256GB SSD/15.6&quot;FHD/AMD Radeon/DOS/Black"/>
    <n v="15"/>
    <m/>
    <m/>
    <x v="387"/>
  </r>
  <r>
    <x v="4"/>
    <x v="0"/>
    <s v="ACER Aspire (БО) A315-23-R96P AMD Athlon 3050U/8GB/256GB SSD/15.6&quot;FHD/AMD Radeon/DOS/Black"/>
    <n v="15"/>
    <m/>
    <m/>
    <x v="387"/>
  </r>
  <r>
    <x v="4"/>
    <x v="0"/>
    <s v="ACER Aspire (БО) A315-23-R96P AMD Athlon 3050U/8GB/256GB SSD/15.6&quot;FHD/AMD Radeon/DOS/Black"/>
    <n v="20"/>
    <m/>
    <m/>
    <x v="387"/>
  </r>
  <r>
    <x v="4"/>
    <x v="0"/>
    <s v="ACER Aspire (БО) A315-34-C2E4 Intel Celeron N4000/4GB/128GB SSD/15.6&quot;FHD/UHD/DOS/Black"/>
    <n v="3"/>
    <m/>
    <m/>
    <x v="341"/>
  </r>
  <r>
    <x v="4"/>
    <x v="0"/>
    <s v="ACER Aspire (БО) A315-34-P6PE Intel Pentium N5000 QUAD/4GB/256GB SSD/15.6&quot;FHD/UHD/Linux/Black"/>
    <n v="7"/>
    <m/>
    <m/>
    <x v="341"/>
  </r>
  <r>
    <x v="4"/>
    <x v="0"/>
    <s v="ACER Aspire (БО) A315-42-R2GJ AMD Ryzen 7 3700U/16GB/512GB SSD/noODD/15.6&quot; FHD/ Vega 10/WiFi+BT/Linux/black"/>
    <n v="1"/>
    <m/>
    <m/>
    <x v="13"/>
  </r>
  <r>
    <x v="4"/>
    <x v="0"/>
    <s v="ACER Aspire (БО) A315-42-R2GJ AMD Ryzen 7 3700U/16GB/512GB SSD/noODD/15.6&quot; FHD/ Vega 10/WiFi+BT/Linux/black"/>
    <n v="1"/>
    <m/>
    <m/>
    <x v="13"/>
  </r>
  <r>
    <x v="4"/>
    <x v="0"/>
    <s v="ACER Aspire (БО) A315-42-R2GJ AMD Ryzen 7 3700U/16GB/512GB SSD/noODD/15.6&quot; FHD/ Vega 10/WiFi+BT/Linux/black"/>
    <n v="1"/>
    <m/>
    <m/>
    <x v="13"/>
  </r>
  <r>
    <x v="4"/>
    <x v="0"/>
    <s v="ACER Aspire (БО) A315-42-R2GJ AMD Ryzen 7 3700U/16GB/512GB SSD/noODD/15.6&quot; FHD/ Vega 10/WiFi+BT/Linux/black"/>
    <n v="1"/>
    <m/>
    <m/>
    <x v="13"/>
  </r>
  <r>
    <x v="4"/>
    <x v="0"/>
    <s v="ACER Aspire (БО) A315-42-R2GJ AMD Ryzen 7 3700U/16GB/512GB SSD/noODD/15.6&quot; FHD/ Vega 10/WiFi+BT/Linux/black"/>
    <n v="3"/>
    <m/>
    <m/>
    <x v="13"/>
  </r>
  <r>
    <x v="4"/>
    <x v="0"/>
    <s v="ACER Aspire (БО) A315-42-R2MK AMD Ryzen 3 3200U/4GB/256GB SSD/noODD/15.6&quot; FHD/VGA int/noOS/black"/>
    <n v="15"/>
    <m/>
    <m/>
    <x v="13"/>
  </r>
  <r>
    <x v="4"/>
    <x v="0"/>
    <s v="ACER Aspire (БО) A315-42-R3V3 AMD Ryzen 5 3500U/4GB/1TB/noODD/15.6&quot; FHD/Vega 8/Linux/black"/>
    <n v="2"/>
    <m/>
    <m/>
    <x v="13"/>
  </r>
  <r>
    <x v="4"/>
    <x v="0"/>
    <s v="ACER Aspire (БО) A315-42-R3V3 AMD Ryzen 5 3500U/4GB/1TB/noODD/15.6&quot; FHD/Vega 8/Linux/black"/>
    <n v="1"/>
    <m/>
    <m/>
    <x v="13"/>
  </r>
  <r>
    <x v="4"/>
    <x v="0"/>
    <s v="ACER Aspire (БО) A315-42-R55C AMD Ryzen 3 3200U/4GB/1TB/noODD/15.6&quot; HD/VGA int/Win10/black"/>
    <n v="2"/>
    <m/>
    <m/>
    <x v="13"/>
  </r>
  <r>
    <x v="4"/>
    <x v="0"/>
    <s v="ACER Aspire (БО) A315-42-R55C AMD Ryzen 3 3200U/4GB/1TB/noODD/15.6&quot; HD/VGA int/Win10/black"/>
    <n v="3"/>
    <m/>
    <m/>
    <x v="13"/>
  </r>
  <r>
    <x v="4"/>
    <x v="0"/>
    <s v="ACER Aspire (БО) A315-42-R703 AMD Ryzen 5 3500U/8GB/256GB SSD/noODD/15.6&quot; FHD/Vega 8/Win10/black"/>
    <n v="2"/>
    <m/>
    <m/>
    <x v="13"/>
  </r>
  <r>
    <x v="4"/>
    <x v="0"/>
    <s v="ACER Aspire (БО) A315-42-R703 AMD Ryzen 5 3500U/8GB/256GB SSD/noODD/15.6&quot; FHD/Vega 8/Win10/black"/>
    <n v="1"/>
    <m/>
    <m/>
    <x v="13"/>
  </r>
  <r>
    <x v="4"/>
    <x v="0"/>
    <s v="ACER Aspire (БО) A315-42-R73M AMD Ryzen 3 3200U/4GB/1TB/noODD/15.6&quot; HD/AMD Radeon Vega 3/WiFi+BT/Linux/black"/>
    <n v="2"/>
    <m/>
    <m/>
    <x v="13"/>
  </r>
  <r>
    <x v="4"/>
    <x v="0"/>
    <s v="ACER Aspire (БО) A315-42-R73M AMD Ryzen 3 3200U/4GB/1TB/noODD/15.6&quot; HD/AMD Radeon Vega 3/WiFi+BT/Linux/black"/>
    <n v="2"/>
    <m/>
    <m/>
    <x v="13"/>
  </r>
  <r>
    <x v="4"/>
    <x v="0"/>
    <s v="ACER Aspire (БО) A315-42-R73M AMD Ryzen 3 3200U/4GB/1TB/noODD/15.6&quot; HD/AMD Radeon Vega 3/WiFi+BT/Linux/black"/>
    <n v="1"/>
    <m/>
    <m/>
    <x v="13"/>
  </r>
  <r>
    <x v="4"/>
    <x v="0"/>
    <s v="ACER Aspire (БО) A315-42-R8GL AMD Ryzen 7 3700U/12GB/512GB SSD/noODD/15.6&quot; FHD/Vega 10/WiFi+BT/Linux"/>
    <n v="1"/>
    <m/>
    <m/>
    <x v="13"/>
  </r>
  <r>
    <x v="4"/>
    <x v="0"/>
    <s v="ACER Aspire (БО) A315-42-R8GL AMD Ryzen 7 3700U/12GB/512GB SSD/noODD/15.6&quot; FHD/Vega 10/WiFi+BT/Linux"/>
    <n v="1"/>
    <m/>
    <m/>
    <x v="13"/>
  </r>
  <r>
    <x v="4"/>
    <x v="0"/>
    <s v="ACER Aspire (БО) A315-42-R8GL AMD Ryzen 7 3700U/12GB/512GB SSD/noODD/15.6&quot; FHD/Vega 10/WiFi+BT/Linux"/>
    <n v="1"/>
    <m/>
    <m/>
    <x v="13"/>
  </r>
  <r>
    <x v="4"/>
    <x v="0"/>
    <s v="ACER Aspire (БО) A315-42-R8GL AMD Ryzen 7 3700U/12GB/512GB SSD/noODD/15.6&quot; FHD/Vega 10/WiFi+BT/Linux"/>
    <n v="1"/>
    <m/>
    <m/>
    <x v="13"/>
  </r>
  <r>
    <x v="4"/>
    <x v="0"/>
    <s v="ACER Aspire (БО) A315-42-R8GL AMD Ryzen 7 3700U/12GB/512GB SSD/noODD/15.6&quot; FHD/Vega 10/WiFi+BT/Linux"/>
    <n v="3"/>
    <m/>
    <m/>
    <x v="13"/>
  </r>
  <r>
    <x v="4"/>
    <x v="0"/>
    <s v="ACER Aspire (БО) A315-42-R8GL AMD Ryzen 7 3700U/12GB/512GB SSD/noODD/15.6&quot; FHD/Vega 10/WiFi+BT/Linux"/>
    <n v="1"/>
    <m/>
    <m/>
    <x v="13"/>
  </r>
  <r>
    <x v="4"/>
    <x v="0"/>
    <s v="ACER Aspire (БО) A315-42-R9AF AMD Ryzen 5 3500U/16GB/256GB SSD/15.6 FHD/AMD Radeon Vega 8/WiFi+BT/DOS/Black"/>
    <n v="3"/>
    <m/>
    <m/>
    <x v="13"/>
  </r>
  <r>
    <x v="4"/>
    <x v="0"/>
    <s v="ACER Aspire (БО) A315-42-R9AF AMD Ryzen 5 3500U/16GB/256GB SSD/15.6 FHD/AMD Radeon Vega 8/WiFi+BT/DOS/Black"/>
    <n v="5"/>
    <m/>
    <m/>
    <x v="13"/>
  </r>
  <r>
    <x v="4"/>
    <x v="0"/>
    <s v="ACER Aspire (БО) A315-42-R9AF AMD Ryzen 5 3500U/16GB/256GB SSD/15.6 FHD/AMD Radeon Vega 8/WiFi+BT/DOS/Black"/>
    <n v="2"/>
    <m/>
    <m/>
    <x v="13"/>
  </r>
  <r>
    <x v="7"/>
    <x v="0"/>
    <s v="Acer Aspire A315-42-R04R 15.6&quot; HD/R3-3200U/4GB/500GB HDD/UMA/Linux/Black"/>
    <n v="40"/>
    <m/>
    <m/>
    <x v="13"/>
  </r>
  <r>
    <x v="7"/>
    <x v="0"/>
    <s v="Acer Aspire A315-42-R14W 15.6&quot; FHD/ATHLON-300U/8GB/256GB SSD/UMA/Linux/Black"/>
    <n v="1"/>
    <m/>
    <m/>
    <x v="13"/>
  </r>
  <r>
    <x v="7"/>
    <x v="0"/>
    <s v="Acer Aspire A315-42-R1KB 15.6&quot; FHD/ATHLON-300U/8GB/1TB SSD/VGA int/DOS/Black"/>
    <n v="6"/>
    <m/>
    <m/>
    <x v="13"/>
  </r>
  <r>
    <x v="7"/>
    <x v="0"/>
    <s v="Acer Aspire A315-42-R52Y 15.6&quot; FHD/R3-3200U/4GB/500GB HDD/UMA/W10/Black"/>
    <n v="2"/>
    <m/>
    <m/>
    <x v="13"/>
  </r>
  <r>
    <x v="7"/>
    <x v="0"/>
    <s v="Acer Aspire A315-42-R73M 15.6&quot; FHD/R3-3200U/4GB/1TB HDD/UMA/Linux/Black"/>
    <n v="10"/>
    <m/>
    <m/>
    <x v="13"/>
  </r>
  <r>
    <x v="4"/>
    <x v="0"/>
    <s v="ACER Extensa (БО) 15 EX215-51G-38J7  Intel Core i3 10110U/4GB/128GB SSD/noODD/15.6&quot; FHD/MX230 2GB/WiFi+BT/Win10/black"/>
    <n v="5"/>
    <m/>
    <m/>
    <x v="4"/>
  </r>
  <r>
    <x v="4"/>
    <x v="0"/>
    <s v="ACER Extensa (БО) 15 EX215-51G-38J7  Intel Core i3 10110U/4GB/128GB SSD/noODD/15.6&quot; FHD/MX230 2GB/WiFi+BT/Win10/black"/>
    <n v="4"/>
    <m/>
    <m/>
    <x v="4"/>
  </r>
  <r>
    <x v="4"/>
    <x v="0"/>
    <s v="ACER Extensa (БО) EX215-21G-62KJ AMD A6 9220e/8GB/256GB SSD/noODD/15.6&quot; FHD/530 2GB/noOS/black"/>
    <n v="3"/>
    <m/>
    <m/>
    <x v="388"/>
  </r>
  <r>
    <x v="4"/>
    <x v="0"/>
    <s v="ACER Extensa (БО) EX215-21G-62KJ AMD A6 9220e/8GB/256GB SSD/noODD/15.6&quot; FHD/530 2GB/noOS/black"/>
    <n v="2"/>
    <m/>
    <m/>
    <x v="388"/>
  </r>
  <r>
    <x v="4"/>
    <x v="0"/>
    <s v="ACER Extensa (БО) EX215-31-P802 Intel Pentium N5030/4GB/500GB/noODD/15.6&quot; HD/VGA int/Win10/black"/>
    <n v="1"/>
    <m/>
    <m/>
    <x v="5"/>
  </r>
  <r>
    <x v="4"/>
    <x v="0"/>
    <s v="ACER Extensa (БО) EX215-31-P802 Intel Pentium N5030/4GB/500GB/noODD/15.6&quot; HD/VGA int/Win10/black"/>
    <n v="2"/>
    <m/>
    <m/>
    <x v="5"/>
  </r>
  <r>
    <x v="4"/>
    <x v="0"/>
    <s v="ACER Extensa (БО) EX215-31-P802 Intel Pentium N5030/4GB/500GB/noODD/15.6&quot; HD/VGA int/Win10/black"/>
    <n v="2"/>
    <m/>
    <m/>
    <x v="5"/>
  </r>
  <r>
    <x v="4"/>
    <x v="0"/>
    <s v="ACER Extensa (БО) EX215-31-P802 Intel Pentium N5030/4GB/500GB/noODD/15.6&quot; HD/VGA int/Win10/black"/>
    <n v="3"/>
    <m/>
    <m/>
    <x v="5"/>
  </r>
  <r>
    <x v="4"/>
    <x v="0"/>
    <s v="ACER Extensa (БО) EX215-31-P802 Intel Pentium N5030/4GB/500GB/noODD/15.6&quot; HD/VGA int/Win10/black"/>
    <n v="1"/>
    <m/>
    <m/>
    <x v="5"/>
  </r>
  <r>
    <x v="4"/>
    <x v="0"/>
    <s v="ACER Extensa (БО) EX215-31-P8QF Intel Pentium N5030/4GB/500GB/noODD/15.6&quot; HD/VGA int/noOS/black"/>
    <n v="4"/>
    <m/>
    <m/>
    <x v="5"/>
  </r>
  <r>
    <x v="4"/>
    <x v="0"/>
    <s v="ACER Extensa (БО) EX215-31-P8QF Intel Pentium N5030/4GB/500GB/noODD/15.6&quot; HD/VGA int/noOS/black"/>
    <n v="1"/>
    <m/>
    <m/>
    <x v="5"/>
  </r>
  <r>
    <x v="4"/>
    <x v="0"/>
    <s v="ACER Extensa (БО) EX215-51-33CN Intel Core i3 10110U/8GB/256GB SSD/noODD/15.6&quot; FHD/VGA int/W10Pro/black"/>
    <n v="1"/>
    <m/>
    <m/>
    <x v="3"/>
  </r>
  <r>
    <x v="4"/>
    <x v="0"/>
    <s v="ACER Extensa (БО) EX215-51-59L4 Intel Core i5 10210U/8GB/256GB SSD/noODD/15.6&quot; FHD/VGA int/noOS/black"/>
    <n v="1"/>
    <m/>
    <m/>
    <x v="3"/>
  </r>
  <r>
    <x v="4"/>
    <x v="0"/>
    <s v="ACER Extensa (БО) EX215-51-59L4 Intel Core i5 10210U/8GB/256GB SSD/noODD/15.6&quot; FHD/VGA int/noOS/black"/>
    <n v="1"/>
    <m/>
    <m/>
    <x v="3"/>
  </r>
  <r>
    <x v="4"/>
    <x v="0"/>
    <s v="ACER Extensa (БО) EX215-51K-32X0 Intel Core i3 8130U/4GB/256GB SSD/noODD/15.6&quot; FHD/VGA int/noOS/black"/>
    <n v="5"/>
    <m/>
    <m/>
    <x v="3"/>
  </r>
  <r>
    <x v="4"/>
    <x v="0"/>
    <s v="ACER Extensa (БО) EX215-51KG-56VN Intel Core i5 6300U/8GB/256GB SSD/noODD/15.6&quot; FHD/MX130 2GB/DOS/black"/>
    <n v="1"/>
    <m/>
    <m/>
    <x v="4"/>
  </r>
  <r>
    <x v="4"/>
    <x v="0"/>
    <s v="ACER Extensa (БО) EX215-51KG-56VN Intel Core i5 6300U/8GB/256GB SSD/noODD/15.6&quot; FHD/MX130 2GB/DOS/black"/>
    <n v="2"/>
    <m/>
    <m/>
    <x v="4"/>
  </r>
  <r>
    <x v="4"/>
    <x v="0"/>
    <s v="ACER Extensa (БО) EX215-51KG-56VN Intel Core i5 6300U/8GB/256GB SSD/noODD/15.6&quot; FHD/MX130 2GB/DOS/black"/>
    <n v="2"/>
    <m/>
    <m/>
    <x v="4"/>
  </r>
  <r>
    <x v="4"/>
    <x v="0"/>
    <s v="ACER Extensa (БО) EX215-51KG-56VN Intel Core i5 6300U/8GB/256GB SSD/noODD/15.6&quot; FHD/MX130 2GB/DOS/black"/>
    <n v="2"/>
    <m/>
    <m/>
    <x v="4"/>
  </r>
  <r>
    <x v="4"/>
    <x v="0"/>
    <s v="ACER Extensa (БО) EX215-51KG-56VN Intel Core i5 6300U/8GB/256GB SSD/noODD/15.6&quot; FHD/MX130 2GB/DOS/black"/>
    <n v="1"/>
    <m/>
    <m/>
    <x v="4"/>
  </r>
  <r>
    <x v="4"/>
    <x v="0"/>
    <s v="ACER Extensa (БО) EX215-51KG-56VN Intel Core i5 6300U/8GB/256GB SSD/noODD/15.6&quot; FHD/MX130 2GB/DOS/black"/>
    <n v="2"/>
    <m/>
    <m/>
    <x v="4"/>
  </r>
  <r>
    <x v="4"/>
    <x v="0"/>
    <s v="ACER Extensa (БО) EX215-51KG-56VN Intel Core i5 6300U/8GB/256GB SSD/noODD/15.6&quot; FHD/MX130 2GB/DOS/black"/>
    <n v="5"/>
    <m/>
    <m/>
    <x v="4"/>
  </r>
  <r>
    <x v="4"/>
    <x v="0"/>
    <s v="ACER Extensa (БО) EX2540-524C Intel Core i5 7200U/4GB/2TB HDD/DVD-RW/15.6&quot; FHD/Intel HD/WiFi+BT/Linux"/>
    <n v="15"/>
    <m/>
    <m/>
    <x v="265"/>
  </r>
  <r>
    <x v="4"/>
    <x v="0"/>
    <s v="ACER Extensa (БО) EX2540-524C Intel Core i5 7200U/4GB/2TB HDD/DVD-RW/15.6&quot; FHD/Intel HD/WiFi+BT/Linux"/>
    <n v="5"/>
    <m/>
    <m/>
    <x v="265"/>
  </r>
  <r>
    <x v="4"/>
    <x v="0"/>
    <s v="ACER Extensa (БО) EX2540-524C Intel Core i5 7200U/4GB/2TB HDD/DVD-RW/15.6&quot; FHD/Intel HD/WiFi+BT/Linux"/>
    <n v="1"/>
    <m/>
    <m/>
    <x v="265"/>
  </r>
  <r>
    <x v="4"/>
    <x v="0"/>
    <s v="ACER Extensa (БО) EX2540-524C Intel Core i5 7200U/4GB/2TB HDD/DVD-RW/15.6&quot; FHD/Intel HD/WiFi+BT/Linux"/>
    <n v="3"/>
    <m/>
    <m/>
    <x v="265"/>
  </r>
  <r>
    <x v="4"/>
    <x v="0"/>
    <s v="ACER Extensa (БО) EX2540-524C Intel Core i5 7200U/4GB/2TB HDD/DVD-RW/15.6&quot; FHD/Intel HD/WiFi+BT/Linux"/>
    <n v="5"/>
    <m/>
    <m/>
    <x v="265"/>
  </r>
  <r>
    <x v="4"/>
    <x v="0"/>
    <s v="ACER Extensa (БО) EX2540-524C Intel Core i5 7200U/4GB/2TB HDD/DVD-RW/15.6&quot; FHD/Intel HD/WiFi+BT/Linux"/>
    <n v="10"/>
    <m/>
    <m/>
    <x v="265"/>
  </r>
  <r>
    <x v="4"/>
    <x v="0"/>
    <s v="ACER Extensa (БО)15 EX215-51G-31DD Intel Core i3 10110U/4GB/128GB SSD/noODD/15.6&quot; FHD/MX230 2GB/WiFi+BT/Endless/black"/>
    <n v="5"/>
    <m/>
    <m/>
    <x v="4"/>
  </r>
  <r>
    <x v="4"/>
    <x v="0"/>
    <s v="ACER Extensa (БО)15 EX215-51G-31DD Intel Core i3 10110U/4GB/128GB SSD/noODD/15.6&quot; FHD/MX230 2GB/WiFi+BT/Endless/black"/>
    <n v="4"/>
    <m/>
    <m/>
    <x v="4"/>
  </r>
  <r>
    <x v="7"/>
    <x v="0"/>
    <s v="Acer Extensa EX215-51K-3785 15.6&quot; FHD/i3-8130U/4GB/256GB SSD/VGA int/W10/Black"/>
    <n v="6"/>
    <m/>
    <m/>
    <x v="3"/>
  </r>
  <r>
    <x v="7"/>
    <x v="0"/>
    <s v="Acer Predator Helios PH315-53-72GG 15.6&quot; FHD/i5-1035G1/16GB/512GB SSD/RTX2060/Linux/Black"/>
    <n v="200"/>
    <m/>
    <m/>
    <x v="303"/>
  </r>
  <r>
    <x v="4"/>
    <x v="0"/>
    <s v="ACER TravelMate (БО) TMP259-G2-MG-39CJ Intel Core i3 7020U/4Gb/500Gb/noODD/15.6&quot; FHD/940MX 2Gb/Win10/black"/>
    <n v="1"/>
    <m/>
    <m/>
    <x v="349"/>
  </r>
  <r>
    <x v="2"/>
    <x v="0"/>
    <s v="NB A315-56 CI5-1035G1 15&quot; RUS"/>
    <n v="5"/>
    <m/>
    <m/>
    <x v="389"/>
  </r>
  <r>
    <x v="2"/>
    <x v="0"/>
    <s v="NB AN517-52 CI5-10300H 17&quot; ENG"/>
    <n v="1"/>
    <m/>
    <m/>
    <x v="390"/>
  </r>
  <r>
    <x v="2"/>
    <x v="0"/>
    <s v="NB EX215-21 A6-9220E 15&quot;"/>
    <n v="78"/>
    <m/>
    <m/>
    <x v="6"/>
  </r>
  <r>
    <x v="2"/>
    <x v="0"/>
    <s v="NB EX215-21 A6-9220E 15&quot;"/>
    <n v="78"/>
    <m/>
    <m/>
    <x v="6"/>
  </r>
  <r>
    <x v="2"/>
    <x v="0"/>
    <s v="NB EX215-31 CMD-N4020 15&quot;"/>
    <n v="156"/>
    <m/>
    <m/>
    <x v="5"/>
  </r>
  <r>
    <x v="2"/>
    <x v="0"/>
    <s v="NB EX215-31 CMD-N4020 15&quot;"/>
    <n v="78"/>
    <m/>
    <m/>
    <x v="5"/>
  </r>
  <r>
    <x v="2"/>
    <x v="0"/>
    <s v="NB EX215-31 CMD-N4020 15&quot;"/>
    <n v="78"/>
    <m/>
    <m/>
    <x v="5"/>
  </r>
  <r>
    <x v="2"/>
    <x v="0"/>
    <s v="NB EX215-31 PMD-N5030 15&quot;"/>
    <n v="78"/>
    <m/>
    <m/>
    <x v="5"/>
  </r>
  <r>
    <x v="2"/>
    <x v="0"/>
    <s v="NB EX215-51K CI3-8130U 15&quot;"/>
    <n v="66"/>
    <m/>
    <m/>
    <x v="3"/>
  </r>
  <r>
    <x v="2"/>
    <x v="0"/>
    <s v="NB EX215-51K CI3-8130U 15&quot;"/>
    <n v="26"/>
    <m/>
    <m/>
    <x v="3"/>
  </r>
  <r>
    <x v="2"/>
    <x v="0"/>
    <s v="NB SF314-57 CI3-1005G1 14&quot;"/>
    <n v="2"/>
    <m/>
    <m/>
    <x v="198"/>
  </r>
  <r>
    <x v="2"/>
    <x v="0"/>
    <s v="NB SF314-57 CI3-1005G1 14&quot;"/>
    <n v="4"/>
    <m/>
    <m/>
    <x v="198"/>
  </r>
  <r>
    <x v="2"/>
    <x v="0"/>
    <s v="NB SF514-54T CI5-1035G1 14&quot;T"/>
    <n v="2"/>
    <m/>
    <m/>
    <x v="197"/>
  </r>
  <r>
    <x v="2"/>
    <x v="0"/>
    <s v="NB SF714-52T CI7-8500Y 14&quot;T"/>
    <n v="2"/>
    <m/>
    <m/>
    <x v="391"/>
  </r>
  <r>
    <x v="2"/>
    <x v="0"/>
    <s v="NB SF714-52T CI7-8500Y 14&quot;T"/>
    <n v="1"/>
    <m/>
    <m/>
    <x v="391"/>
  </r>
  <r>
    <x v="6"/>
    <x v="0"/>
    <s v="Ноутбук Acer Aspire A114-32-C4F6 14&quot; FHD, Intel Celeron N4000, 4Gb, 64Gb SSD, noODD, Win10, синий (NX.GW9ER.004)"/>
    <n v="338"/>
    <m/>
    <m/>
    <x v="306"/>
  </r>
  <r>
    <x v="6"/>
    <x v="0"/>
    <s v="Ноутбук Acer Aspire A314-22-A5LQ 14&quot; FHD, AMD A-3020e, 4Gb, 500Gb, noODD, Win10, черный (NX.HVVER.005)"/>
    <n v="52"/>
    <m/>
    <m/>
    <x v="10"/>
  </r>
  <r>
    <x v="6"/>
    <x v="0"/>
    <s v="Ноутбук Acer Aspire A314-22-A7K7 14&quot; FHD, AMD A-3020e, 4Gb, 128Gb SSD, noODD, w\o OS, черный (NX.HVVER.006)"/>
    <n v="26"/>
    <m/>
    <m/>
    <x v="10"/>
  </r>
  <r>
    <x v="6"/>
    <x v="0"/>
    <s v="Ноутбук Acer Aspire A314-22G-R144 14&quot; FHD, AMD R3-3250U, 8Gb, 256Gb SSD, noODD, AMD R625 2GB DDR5, w\o OS, черный (NX.HV"/>
    <n v="26"/>
    <m/>
    <m/>
    <x v="342"/>
  </r>
  <r>
    <x v="6"/>
    <x v="0"/>
    <s v="Ноутбук Acer Aspire A314-22-R5YK 14&quot; FHD, AMD R3-3250U, 8Gb, 256Gb SSD, noODD, w\o OS, черный (NX.HVVER.004)"/>
    <n v="26"/>
    <m/>
    <m/>
    <x v="10"/>
  </r>
  <r>
    <x v="6"/>
    <x v="0"/>
    <s v="Ноутбук Acer Aspire A314-22-R9X3 14&quot; FHD, AMD Athlon-3050U, 8Gb, 256Gb SSD, noODD, w\o OS, черный (NX.HVVER.003)"/>
    <n v="26"/>
    <m/>
    <m/>
    <x v="10"/>
  </r>
  <r>
    <x v="6"/>
    <x v="0"/>
    <s v="Ноутбук Acer Aspire A315-23G-R0ND 15.6&quot; FHD, AMD R3-3250U, 8Gb, 256Gb SSD, noODD, AMD R625 2GB DDR5, w\o OS, черный (NX."/>
    <n v="26"/>
    <m/>
    <m/>
    <x v="345"/>
  </r>
  <r>
    <x v="6"/>
    <x v="0"/>
    <s v="Ноутбук Acer Aspire A315-23G-R272 15.6&quot; FHD, AMD R3-3200U, 4Gb, 500Gb, noODD, AMD Radeon 540X 2GB DDR5, Linux, черный (N"/>
    <n v="26"/>
    <m/>
    <m/>
    <x v="345"/>
  </r>
  <r>
    <x v="6"/>
    <x v="0"/>
    <s v="Ноутбук Acer Aspire A315-23G-R4C3 15.6&quot; FHD, AMD R3-3200U, 4Gb, 512Gb SSD, noODD, AMD Radeon 540X 2GB DDR5, Win10, черны"/>
    <n v="26"/>
    <m/>
    <m/>
    <x v="345"/>
  </r>
  <r>
    <x v="6"/>
    <x v="0"/>
    <s v="Ноутбук Acer Aspire A315-23G-R8S3 15.6&quot; FHD, AMD R3-3200U, 8Gb, 512Gb SSD, noODD, AMD Radeon 540X 2GB DDR5, Win10, черны"/>
    <n v="40"/>
    <m/>
    <m/>
    <x v="345"/>
  </r>
  <r>
    <x v="6"/>
    <x v="0"/>
    <s v="Ноутбук Acer Aspire A315-23G-R98S 15.6&quot; FHD, AMD R3-3200U, 4Gb, 1Tb + 128Gb SSD, noODD, AMD Radeon 540X 2GB DDR5, Win10,"/>
    <n v="26"/>
    <m/>
    <m/>
    <x v="345"/>
  </r>
  <r>
    <x v="6"/>
    <x v="0"/>
    <s v="Ноутбук Acer Aspire A315-23-R00X 15.6&quot; FHD, AMD R3-3200U, 8Gb, 1Tb, noODD, Linux, черный (NX.HVTER.01C)"/>
    <n v="26"/>
    <m/>
    <m/>
    <x v="387"/>
  </r>
  <r>
    <x v="6"/>
    <x v="0"/>
    <s v="Ноутбук Acer Aspire A315-23-R014 15.6&quot; FHD, AMD R5-3500U, 8Gb, 512Gb SSD, noODD, w\o OS, черный (NX.HVTER.008)"/>
    <n v="104"/>
    <m/>
    <m/>
    <x v="387"/>
  </r>
  <r>
    <x v="6"/>
    <x v="0"/>
    <s v="Ноутбук Acer Aspire A315-23-R2PW 15.6&quot; FHD, AMD R3-3250U, 4Gb, 256Gb SSD, noODD, w\o OS, черный (NX.HVTER.002)"/>
    <n v="78"/>
    <m/>
    <m/>
    <x v="387"/>
  </r>
  <r>
    <x v="6"/>
    <x v="0"/>
    <s v="Ноутбук Acer Aspire A315-23-R2QK 15.6&quot; FHD, AMD R3-3200U, 8Gb, 128Gb SSD, noODD, Linux, синий (NX.HVUER.005)"/>
    <n v="30"/>
    <m/>
    <m/>
    <x v="387"/>
  </r>
  <r>
    <x v="6"/>
    <x v="0"/>
    <s v="Ноутбук Acer Aspire A315-23-R2U8 15.6&quot; FHD, AMD R3-3250U, 4Gb, 128Gb SSD, noODD, w\o OS, черный (NX.HVTER.00C)"/>
    <n v="52"/>
    <m/>
    <m/>
    <x v="387"/>
  </r>
  <r>
    <x v="6"/>
    <x v="0"/>
    <s v="Ноутбук Acer Aspire A315-23-R2V7 15.6&quot; FHD, AMD R3-3250U, 4Gb, 128Gb SSD, noODD, Win10, черный (NX.HVTER.00G)"/>
    <n v="78"/>
    <m/>
    <m/>
    <x v="387"/>
  </r>
  <r>
    <x v="6"/>
    <x v="0"/>
    <s v="Ноутбук Acer Aspire A315-23-R2ZG 15.6&quot; FHD, AMD R3-3200U, 8Gb, 500Gb, noODD, Linux, черный (NX.HVTER.01B)"/>
    <n v="26"/>
    <m/>
    <m/>
    <x v="387"/>
  </r>
  <r>
    <x v="6"/>
    <x v="0"/>
    <s v="Ноутбук Acer Aspire A315-23-R316 15.6&quot; FHD, AMD R5-3500U, 4Gb, 256Gb SSD, noODD, Win10, черный (NX.HVTER.00F)"/>
    <n v="78"/>
    <m/>
    <m/>
    <x v="387"/>
  </r>
  <r>
    <x v="6"/>
    <x v="0"/>
    <s v="Ноутбук Acer Aspire A315-23-R461 15.6&quot; FHD, AMD R3-3200U, 8Gb, 256Gb SSD, noODD, Win10, черный (NX.HVTER.01E)"/>
    <n v="104"/>
    <m/>
    <m/>
    <x v="387"/>
  </r>
  <r>
    <x v="6"/>
    <x v="0"/>
    <s v="Ноутбук Acer Aspire A315-23-R461 15.6&quot; FHD, AMD R3-3200U, 8Gb, 256Gb SSD, noODD, Win10, черный (NX.HVTER.01E)"/>
    <n v="29"/>
    <m/>
    <m/>
    <x v="387"/>
  </r>
  <r>
    <x v="6"/>
    <x v="0"/>
    <s v="Ноутбук Acer Aspire A315-23-R461 15.6&quot; FHD, AMD R3-3200U, 8Gb, 256Gb SSD, noODD, Win10, черный (NX.HVTER.01E)"/>
    <n v="40"/>
    <m/>
    <m/>
    <x v="387"/>
  </r>
  <r>
    <x v="6"/>
    <x v="0"/>
    <s v="Ноутбук Acer Aspire A315-23-R55F 15.6&quot; FHD, AMD R5-3500U, 8Gb, 256Gb SSD, noODD, w\o OS, черный (NX.HVTER.007)"/>
    <n v="104"/>
    <m/>
    <m/>
    <x v="387"/>
  </r>
  <r>
    <x v="6"/>
    <x v="0"/>
    <s v="Ноутбук Acer Aspire A315-23-R5HA 15.6&quot; FHD, AMD R3-3200U, 8Gb, 128Gb SSD, noODD, Linux, черный (NX.HVTER.01D)"/>
    <n v="30"/>
    <m/>
    <m/>
    <x v="387"/>
  </r>
  <r>
    <x v="6"/>
    <x v="0"/>
    <s v="Ноутбук Acer Aspire A315-23-R605 15.6&quot; FHD, AMD R5-3500U, 8Gb, 1Tb+128Gb SSD, noODD, w\o OS, черный (NX.HVTER.009)"/>
    <n v="26"/>
    <m/>
    <m/>
    <x v="387"/>
  </r>
  <r>
    <x v="6"/>
    <x v="0"/>
    <s v="Ноутбук Acer Aspire A315-23-R6QY 15.6&quot; FHD, AMD R3-3200U, 8Gb, 1Tb, noODD, Linux, синий (NX.HVUER.004)"/>
    <n v="26"/>
    <m/>
    <m/>
    <x v="387"/>
  </r>
  <r>
    <x v="6"/>
    <x v="0"/>
    <s v="Ноутбук Acer Aspire A315-23-R90P 15.6&quot; FHD, AMD R3-3250U, 4Gb, 256Gb SSD, noODD, Win10, черный (NX.HVTER.00H)"/>
    <n v="78"/>
    <m/>
    <m/>
    <x v="387"/>
  </r>
  <r>
    <x v="6"/>
    <x v="0"/>
    <s v="Ноутбук Acer Aspire A315-41-R2K1 15.6&quot; FHD, AMD R5-3500U, 8Gb, 1Tb, noODD, vga int, Linux, черный (NX.GY9EU.060)"/>
    <n v="10"/>
    <m/>
    <m/>
    <x v="264"/>
  </r>
  <r>
    <x v="6"/>
    <x v="0"/>
    <s v="Ноутбук Acer Aspire A315-41-R2K1 15.6&quot; FHD, AMD R5-3500U, 8Gb, 1Tb, noODD, vga int, Linux, черный (NX.GY9EU.060)"/>
    <n v="12"/>
    <m/>
    <m/>
    <x v="264"/>
  </r>
  <r>
    <x v="6"/>
    <x v="0"/>
    <s v="Ноутбук Acer Aspire A315-41-R2K1 15.6&quot; FHD, AMD R5-3500U, 8Gb, 1Tb, noODD, vga int, Linux, черный (NX.GY9EU.060)"/>
    <n v="5"/>
    <m/>
    <m/>
    <x v="264"/>
  </r>
  <r>
    <x v="6"/>
    <x v="0"/>
    <s v="Ноутбук Acer Aspire A315-41-R2K1 15.6&quot; FHD, AMD R5-3500U, 8Gb, 1Tb, noODD, vga int, Linux, черный (NX.GY9EU.060)"/>
    <n v="10"/>
    <m/>
    <m/>
    <x v="264"/>
  </r>
  <r>
    <x v="6"/>
    <x v="0"/>
    <s v="Ноутбук Acer Aspire A315-41-R2K1 15.6&quot; FHD, AMD R5-3500U, 8Gb, 1Tb, noODD, vga int, Linux, черный (NX.GY9EU.060)"/>
    <n v="5"/>
    <m/>
    <m/>
    <x v="264"/>
  </r>
  <r>
    <x v="6"/>
    <x v="0"/>
    <s v="Ноутбук Acer Aspire A315-41-R2K1 15.6&quot; FHD, AMD R5-3500U, 8Gb, 1Tb, noODD, vga int, Linux, черный (NX.GY9EU.060)"/>
    <n v="6"/>
    <m/>
    <m/>
    <x v="264"/>
  </r>
  <r>
    <x v="6"/>
    <x v="0"/>
    <s v="Ноутбук Acer Aspire A315-41-R2K1 15.6&quot; FHD, AMD R5-3500U, 8Gb, 1Tb, noODD, vga int, Linux, черный (NX.GY9EU.060)"/>
    <n v="10"/>
    <m/>
    <m/>
    <x v="264"/>
  </r>
  <r>
    <x v="6"/>
    <x v="0"/>
    <s v="Ноутбук Acer Aspire A315-41-R2K1 15.6&quot; FHD, AMD R5-3500U, 8Gb, 1Tb, noODD, vga int, Linux, черный (NX.GY9EU.060)"/>
    <n v="10"/>
    <m/>
    <m/>
    <x v="264"/>
  </r>
  <r>
    <x v="6"/>
    <x v="0"/>
    <s v="Ноутбук Acer Aspire A315-41-R2K1 15.6&quot; FHD, AMD R5-3500U, 8Gb, 1Tb, noODD, vga int, Linux, черный (NX.GY9EU.060)"/>
    <n v="10"/>
    <m/>
    <m/>
    <x v="264"/>
  </r>
  <r>
    <x v="6"/>
    <x v="0"/>
    <s v="Ноутбук Acer Aspire A315-42G-R86E 15.6&quot; FHD, AMD R7-3700U, 8Gb, 1Tb, noODD, AMD Radeon 540X 2GB DDR5, Linux, черный (NX."/>
    <n v="26"/>
    <m/>
    <m/>
    <x v="12"/>
  </r>
  <r>
    <x v="6"/>
    <x v="0"/>
    <s v="Ноутбук Acer Aspire A315-42G-R8XB 15.6&quot; FHD, AMD R7-3700U, 8Gb, 512Gb SSD, noODD, AMD Radeon 540X 2GB DDR5, Linux, черны"/>
    <n v="26"/>
    <m/>
    <m/>
    <x v="12"/>
  </r>
  <r>
    <x v="6"/>
    <x v="0"/>
    <s v="Ноутбук Acer Aspire A315-42G-R9WS 15.6&quot; FHD, AMD R7-3700U, 8Gb, 1Tb + 128Gb SSD, noODD, AMD Radeon 540X 2GB DDR5, Win10,"/>
    <n v="26"/>
    <m/>
    <m/>
    <x v="12"/>
  </r>
  <r>
    <x v="6"/>
    <x v="0"/>
    <s v="Ноутбук Acer Aspire A315-51-33AQ 15.6&quot; HD, Intel Core i3-7020U, 4Gb, 128Gb SSD, noODD, Win10, черный (NX.H9EER.006)"/>
    <n v="1"/>
    <m/>
    <m/>
    <x v="7"/>
  </r>
  <r>
    <x v="6"/>
    <x v="0"/>
    <s v="Ноутбук Acer Aspire A315-54K-300X 15.6&quot; FHD, Intel Core i3-8130U, 8Gb, 1Tb+128Gb SSD, noODD, w\o OS, черный (NX.HEEER.02"/>
    <n v="26"/>
    <m/>
    <m/>
    <x v="11"/>
  </r>
  <r>
    <x v="6"/>
    <x v="0"/>
    <s v="Ноутбук Acer Aspire A315-54K-31WQ 15.6&quot; FHD, Intel Core i3-8130U, 8Gb, 1Tb + SSD 256Gb, noODD, Win10, черный (NX.HEEER.0"/>
    <n v="30"/>
    <m/>
    <m/>
    <x v="11"/>
  </r>
  <r>
    <x v="6"/>
    <x v="0"/>
    <s v="Ноутбук Acer Aspire A315-54K-31WQ 15.6&quot; FHD, Intel Core i3-8130U, 8Gb, 1Tb + SSD 256Gb, noODD, Win10, черный (NX.HEEER.0"/>
    <n v="48"/>
    <m/>
    <m/>
    <x v="11"/>
  </r>
  <r>
    <x v="6"/>
    <x v="0"/>
    <s v="Ноутбук Acer Aspire A315-54K-345W 15.6&quot; FHD, Intel Core i3-8130U, 4Gb, 1Tb+128Gb SSD, noODD, Win10, черный (NX.HEEER.02X"/>
    <n v="52"/>
    <m/>
    <m/>
    <x v="11"/>
  </r>
  <r>
    <x v="6"/>
    <x v="0"/>
    <s v="Ноутбук Acer Aspire A315-54K-34SY 15.6&quot; HD, Intel Core i3-8130U, 4Gb, 128Gb SSD, noODD, Win10, черный (NX.HEEER.02V)"/>
    <n v="52"/>
    <m/>
    <m/>
    <x v="11"/>
  </r>
  <r>
    <x v="6"/>
    <x v="0"/>
    <s v="Ноутбук Acer Aspire A315-54K-367S 15.6&quot; FHD, Intel Core i3-8130U, 4Gb, 128Gb SSD, noODD, Win10, черный (NX.HEEER.02W)"/>
    <n v="52"/>
    <m/>
    <m/>
    <x v="11"/>
  </r>
  <r>
    <x v="6"/>
    <x v="0"/>
    <s v="Ноутбук Acer Aspire A315-54K-36MK 15.6&quot; FHD, Intel Core i3-8130U, 8Gb, 256Gb SSD, noODD, Win10, черный (NX.HEEER.02Q)"/>
    <n v="546"/>
    <m/>
    <m/>
    <x v="11"/>
  </r>
  <r>
    <x v="6"/>
    <x v="0"/>
    <s v="Ноутбук Acer Aspire A315-54K-37ZC 15.6&quot; FHD, Intel Core i3-8130U, 8Gb, 1Tb, noODD, w\o OS, черный (NX.HEEER.02T)"/>
    <n v="26"/>
    <m/>
    <m/>
    <x v="11"/>
  </r>
  <r>
    <x v="6"/>
    <x v="0"/>
    <s v="Ноутбук Acer Aspire A315-55G-383S 15.6&quot; FHD, Intel Core i3-10110U, 8Gb, 256Gb SSD, noODD, Nvidia GF MX230 2Gb DDR5, Linu"/>
    <n v="26"/>
    <m/>
    <m/>
    <x v="308"/>
  </r>
  <r>
    <x v="6"/>
    <x v="0"/>
    <s v="Ноутбук Acer Aspire A315-55G-388L 15.6&quot; FHD, Intel Core i3-10110U, 8Gb, 256Gb SSD, noODD, Nvidia GF MX230 2Gb DDR5, Win1"/>
    <n v="102"/>
    <m/>
    <m/>
    <x v="308"/>
  </r>
  <r>
    <x v="6"/>
    <x v="0"/>
    <s v="Ноутбук Acer Aspire A315-55G-388L 15.6&quot; FHD, Intel Core i3-10110U, 8Gb, 256Gb SSD, noODD, Nvidia GF MX230 2Gb DDR5, Win1"/>
    <n v="80"/>
    <m/>
    <m/>
    <x v="308"/>
  </r>
  <r>
    <x v="6"/>
    <x v="0"/>
    <s v="Ноутбук Acer Aspire A315-55G-50YV 15.6&quot; FHD, Intel Core i5-10210U, 8Gb, 1Tb, noODD, Nvidia GF MX230 2Gb DDR5, Linux, чер"/>
    <n v="30"/>
    <m/>
    <m/>
    <x v="308"/>
  </r>
  <r>
    <x v="6"/>
    <x v="0"/>
    <s v="Ноутбук Acer Aspire A315-55G-51KA 15.6&quot; FHD, Intel Core i5-10210U, 8Gb, 512Gb SSD, noODD, Nvidia GF MX230 2Gb DDR5, Linu"/>
    <n v="52"/>
    <m/>
    <m/>
    <x v="308"/>
  </r>
  <r>
    <x v="6"/>
    <x v="0"/>
    <s v="Ноутбук Acer Aspire A315-55G-54HQ 15.6&quot; FHD, Intel Core i5-10210U, 4Gb, 256Gb SSD, noODD, Nvidia GF MX230 2Gb DDR5, Linu"/>
    <n v="26"/>
    <m/>
    <m/>
    <x v="308"/>
  </r>
  <r>
    <x v="6"/>
    <x v="0"/>
    <s v="Ноутбук Acer Aspire A315-55KG-30SW 15.6&quot; FHD, Intel Core i3-8130U, 8Gb, 256Gb SSD, noODD, Nvidia GF MX130 2Gb DDR5, w\o"/>
    <n v="26"/>
    <m/>
    <m/>
    <x v="308"/>
  </r>
  <r>
    <x v="6"/>
    <x v="0"/>
    <s v="Ноутбук Acer Aspire A315-55KG-33LF 15.6&quot; FHD, Intel Core i3-8130U, 4Gb, 128Gb SSD, noODD, Nvidia GF MX130 2Gb DDR5, w\o"/>
    <n v="26"/>
    <m/>
    <m/>
    <x v="308"/>
  </r>
  <r>
    <x v="6"/>
    <x v="0"/>
    <s v="Ноутбук Acer Aspire A315-55KG-341V 15.6&quot; FHD, Intel Core i3-8130U, 4Gb, 512Gb SSD, noODD, Nvidia GF MX130 2Gb DDR5, w\o"/>
    <n v="26"/>
    <m/>
    <m/>
    <x v="308"/>
  </r>
  <r>
    <x v="6"/>
    <x v="0"/>
    <s v="Ноутбук Acer Aspire A315-55KG-366E 15.6&quot; HD, Intel Core i3-8130U, 8Gb, 1Tb, noODD, Nvidia GF MX130 2Gb DDR5, Win10, черн"/>
    <n v="30"/>
    <m/>
    <m/>
    <x v="308"/>
  </r>
  <r>
    <x v="6"/>
    <x v="0"/>
    <s v="Ноутбук Acer Aspire A315-56-308L 15.6&quot; HD, Intel Core i3-1005G1, 4Gb, 128Gb SSD, noODD, Win10, черный (NX.HS5ER.00M)"/>
    <n v="26"/>
    <m/>
    <m/>
    <x v="389"/>
  </r>
  <r>
    <x v="6"/>
    <x v="0"/>
    <s v="Ноутбук Acer Aspire A315-56-31TB 15.6&quot; FHD, Intel Core i3-1005G1, 4Gb, 128Gb SSD, noODD, Win10, черный (NX.HS5ER.00N)"/>
    <n v="40"/>
    <m/>
    <m/>
    <x v="389"/>
  </r>
  <r>
    <x v="6"/>
    <x v="0"/>
    <s v="Ноутбук Acer Aspire A315-56-32MF 15.6&quot; FHD, Intel Core i3-1005G1, 4Gb, 1Tb + 128Gb SSD, noODD, Win10, черный (NX.HS5ER.0"/>
    <n v="22"/>
    <m/>
    <m/>
    <x v="389"/>
  </r>
  <r>
    <x v="6"/>
    <x v="0"/>
    <s v="Ноутбук Acer Aspire A315-56-32MF 15.6&quot; FHD, Intel Core i3-1005G1, 4Gb, 1Tb + 128Gb SSD, noODD, Win10, черный (NX.HS5ER.0"/>
    <n v="30"/>
    <m/>
    <m/>
    <x v="389"/>
  </r>
  <r>
    <x v="6"/>
    <x v="0"/>
    <s v="Ноутбук Acer Aspire A315-56-38MN 15.6&quot; FHD, Intel Core i3-1005G1, 8Gb, 256Gb SSD, noODD, Linux, черный (NX.HS5ER.00B)"/>
    <n v="78"/>
    <m/>
    <m/>
    <x v="389"/>
  </r>
  <r>
    <x v="6"/>
    <x v="0"/>
    <s v="Ноутбук Acer Aspire A315-56-501Q 15.6&quot; FHD, Intel Core i5-1035G1, 4Gb, 128Gb SSD, noODD, Linux, черный (NX.HS5ER.00E)"/>
    <n v="30"/>
    <m/>
    <m/>
    <x v="389"/>
  </r>
  <r>
    <x v="6"/>
    <x v="0"/>
    <s v="Ноутбук Acer Aspire A315-56-50Z5 15.6&quot; FHD, Intel Core i5-1035G1, 8Gb, 256Gb SSD, noODD, Linux, черный (NX.HS5ER.008)"/>
    <n v="52"/>
    <m/>
    <m/>
    <x v="389"/>
  </r>
  <r>
    <x v="6"/>
    <x v="0"/>
    <s v="Ноутбук Acer Aspire A315-56-51K2 15.6&quot; FHD, Intel Core i5-1035G1, 4Gb, 1Tb, noODD, Win10, черный (NX.HS5ER.00L)"/>
    <n v="26"/>
    <m/>
    <m/>
    <x v="389"/>
  </r>
  <r>
    <x v="6"/>
    <x v="0"/>
    <s v="Ноутбук Acer Aspire A315-56-523A 15.6&quot; FHD, Intel Core i5-1035G1, 8Gb, 512Gb SSD, noODD, Linux, черный (NX.HS5ER.006)"/>
    <n v="78"/>
    <m/>
    <m/>
    <x v="389"/>
  </r>
  <r>
    <x v="6"/>
    <x v="0"/>
    <s v="Ноутбук Acer Aspire A315-56-523A 15.6&quot; FHD, Intel Core i5-1035G1, 8Gb, 512Gb SSD, noODD, Linux, черный (NX.HS5ER.006)"/>
    <n v="26"/>
    <m/>
    <m/>
    <x v="389"/>
  </r>
  <r>
    <x v="6"/>
    <x v="0"/>
    <s v="Ноутбук Acer Aspire A315-56-541X 15.6&quot; FHD, Intel Core i5-1035G1, 8Gb, 256Gb SSD, noODD, Win10, черный (NX.HS5ER.00K)"/>
    <n v="30"/>
    <m/>
    <m/>
    <x v="389"/>
  </r>
  <r>
    <x v="6"/>
    <x v="0"/>
    <s v="Ноутбук Acer Aspire A315-56-541X 15.6&quot; FHD, Intel Core i5-1035G1, 8Gb, 256Gb SSD, noODD, Win10, черный (NX.HS5ER.00K)"/>
    <n v="48"/>
    <m/>
    <m/>
    <x v="389"/>
  </r>
  <r>
    <x v="6"/>
    <x v="0"/>
    <s v="Ноутбук Acer Aspire A315-56-56CG 15.6&quot; FHD, Intel Core i5-1035G1, 8Gb, 1Tb, noODD, Linux, черный (NX.HS5ER.007)"/>
    <n v="26"/>
    <m/>
    <m/>
    <x v="389"/>
  </r>
  <r>
    <x v="6"/>
    <x v="0"/>
    <s v="Ноутбук Acer Aspire A315-56-56MF 15.6&quot; FHD, Intel Core i5-1035G1, 4Gb, 1Tb, noODD, Linux, черный (NX.HS5ER.00F)"/>
    <n v="30"/>
    <m/>
    <m/>
    <x v="389"/>
  </r>
  <r>
    <x v="6"/>
    <x v="0"/>
    <s v="Ноутбук Acer Aspire A315-56-5904 15.6&quot; FHD, Intel Core i5-1035G1, 4Gb, 256Gb SSD, noODD, Linux, черный (NX.HS5ER.00G)"/>
    <n v="52"/>
    <m/>
    <m/>
    <x v="389"/>
  </r>
  <r>
    <x v="6"/>
    <x v="0"/>
    <s v="Ноутбук Acer Aspire A317-32-P8YZ 17.3&quot; HD+, Intel Pentium N5000, 4Gb, 256Gb SSD, noODD, Win10, черный (NX.HF2ER.006)"/>
    <n v="10"/>
    <m/>
    <m/>
    <x v="309"/>
  </r>
  <r>
    <x v="6"/>
    <x v="0"/>
    <s v="Ноутбук Acer Aspire A317-32-P8YZ 17.3&quot; HD+, Intel Pentium N5000, 4Gb, 256Gb SSD, noODD, Win10, черный (NX.HF2ER.006)"/>
    <n v="85"/>
    <m/>
    <m/>
    <x v="309"/>
  </r>
  <r>
    <x v="6"/>
    <x v="0"/>
    <s v="Ноутбук Acer Aspire A317-51-584F 17.3&quot; HD+, Intel Core i5-10210U, 4Gb, 256Gb SSD, noODD, Linux, черный (NX.HLYER.007)"/>
    <n v="23"/>
    <m/>
    <m/>
    <x v="392"/>
  </r>
  <r>
    <x v="6"/>
    <x v="0"/>
    <s v="Ноутбук Acer Aspire A317-51-584F 17.3&quot; HD+, Intel Core i5-10210U, 4Gb, 256Gb SSD, noODD, Linux, черный (NX.HLYER.007)"/>
    <n v="15"/>
    <m/>
    <m/>
    <x v="392"/>
  </r>
  <r>
    <x v="6"/>
    <x v="0"/>
    <s v="Ноутбук Acer Aspire A317-52-325A 17.3&quot; FHD, Inte Core i3-1005G1, 8Gb, 1Tb+128Gb SSD, noODD, Win10, черный (NX.HZWER.002)"/>
    <n v="38"/>
    <m/>
    <m/>
    <x v="393"/>
  </r>
  <r>
    <x v="6"/>
    <x v="0"/>
    <s v="Ноутбук Acer Aspire A317-52-373U 17.3&quot; HD+, Inte Core i3-1005G1, 8Gb, 256Gb SSD, noODD, Win10, черный (NX.HZWER.003)"/>
    <n v="57"/>
    <m/>
    <m/>
    <x v="393"/>
  </r>
  <r>
    <x v="6"/>
    <x v="0"/>
    <s v="Ноутбук Acer Aspire A514-52-52A0 14&quot; FHD, Intel Core i5-10210U, 4Gb, 256Gb SSD, noODD, Win10, черный (NX.HLZER.006)"/>
    <n v="10"/>
    <m/>
    <m/>
    <x v="310"/>
  </r>
  <r>
    <x v="6"/>
    <x v="0"/>
    <s v="Ноутбук Acer Aspire A514-52-52A0 14&quot; FHD, Intel Core i5-10210U, 4Gb, 256Gb SSD, noODD, Win10, черный (NX.HLZER.006)"/>
    <n v="10"/>
    <m/>
    <m/>
    <x v="310"/>
  </r>
  <r>
    <x v="6"/>
    <x v="0"/>
    <s v="Ноутбук Acer Aspire A514-52-57M8 14&quot; FHD, Intel Core i5-10210U, 8Gb, 256Gb SSD, noODD, Linux, черный (NX.HLZER.003)"/>
    <n v="19"/>
    <m/>
    <m/>
    <x v="310"/>
  </r>
  <r>
    <x v="6"/>
    <x v="0"/>
    <s v="Ноутбук Acer Aspire A514-52G-535G 14&quot; FHD, Intel Core i5-10210U, 4Gb, 256Gb SSD, noODD, Nvidia GF MX350 2Gb DDR5, Linux,"/>
    <n v="15"/>
    <m/>
    <m/>
    <x v="394"/>
  </r>
  <r>
    <x v="6"/>
    <x v="0"/>
    <s v="Ноутбук Acer Aspire A514-52G-55C5 14&quot; FHD, Intel Core i5-10210U, 4Gb, 256Gb SSD, noODD, Nvidia GF MX350 2Gb DDR5, Win10,"/>
    <n v="15"/>
    <m/>
    <m/>
    <x v="394"/>
  </r>
  <r>
    <x v="6"/>
    <x v="0"/>
    <s v="Ноутбук Acer Aspire A514-52K-30H5 14&quot; FHD, Intel Core i3-7020U, 4Gb, 512Gb SSD, noODD, Win10, черный (NX.HKXER.007)"/>
    <n v="1"/>
    <m/>
    <m/>
    <x v="310"/>
  </r>
  <r>
    <x v="6"/>
    <x v="0"/>
    <s v="Ноутбук Acer Aspire A514-52K-30H5 14&quot; FHD, Intel Core i3-7020U, 4Gb, 512Gb SSD, noODD, Win10, черный (NX.HKXER.007)"/>
    <n v="28"/>
    <m/>
    <m/>
    <x v="310"/>
  </r>
  <r>
    <x v="6"/>
    <x v="0"/>
    <s v="Ноутбук Acer Aspire A514-52K-3226 14&quot; FHD, Intel Core i3-7020U, 8Gb, 512Gb SSD, noODD, Win10, черный (NX.HKXER.005)"/>
    <n v="15"/>
    <m/>
    <m/>
    <x v="310"/>
  </r>
  <r>
    <x v="6"/>
    <x v="0"/>
    <s v="Ноутбук Acer Aspire A514-52K-32MR 14&quot; FHD, Intel Core i3-7020U, 8Gb, 256Gb SSD, noODD, Win10, черный (NX.HKXER.004)"/>
    <n v="15"/>
    <m/>
    <m/>
    <x v="310"/>
  </r>
  <r>
    <x v="6"/>
    <x v="0"/>
    <s v="Ноутбук Acer Aspire A514-52KG-30HB 14&quot; FHD, Intel Core i3-7020U, 8Gb, 512Gb SSD, noODD, Nvidia GF MX130 2Gb DDR5, Linux,"/>
    <n v="29"/>
    <m/>
    <m/>
    <x v="394"/>
  </r>
  <r>
    <x v="6"/>
    <x v="0"/>
    <s v="Ноутбук Acer Aspire A514-52KG-316B 14&quot; FHD, Intel Core i3-7020U, 4Gb, 512Gb SSD, noODD, Nvidia GF MX130 2Gb DDR5, Win10,"/>
    <n v="15"/>
    <m/>
    <m/>
    <x v="394"/>
  </r>
  <r>
    <x v="6"/>
    <x v="0"/>
    <s v="Ноутбук Acer Aspire A514-52KG-31QT 14&quot; FHD, Intel Core i3-7020U, 4Gb, 128Gb SSD, noODD, Nvidia GF MX130 2Gb DDR5, Win10,"/>
    <n v="29"/>
    <m/>
    <m/>
    <x v="394"/>
  </r>
  <r>
    <x v="6"/>
    <x v="0"/>
    <s v="Ноутбук Acer Aspire A514-52KG-34P2 14&quot; FHD, Intel Core i3-7020U, 8Gb, 256Gb SSD, noODD, Nvidia GF MX130 2Gb DDR5, Win10,"/>
    <n v="29"/>
    <m/>
    <m/>
    <x v="394"/>
  </r>
  <r>
    <x v="6"/>
    <x v="0"/>
    <s v="Ноутбук Acer Aspire A514-52KG-34Q2 14&quot; FHD, Intel Core i3-7020U, 8Gb, 512Gb SSD, noODD, Nvidia GF MX130 2Gb DDR5, Win10,"/>
    <n v="10"/>
    <m/>
    <m/>
    <x v="394"/>
  </r>
  <r>
    <x v="6"/>
    <x v="0"/>
    <s v="Ноутбук Acer Aspire A514-52KG-355X 14&quot; FHD, Intel Core i3-7020U, 4Gb, 256Gb SSD, noODD, Nvidia GF MX130 2Gb DDR5, Win10,"/>
    <n v="15"/>
    <m/>
    <m/>
    <x v="394"/>
  </r>
  <r>
    <x v="6"/>
    <x v="0"/>
    <s v="Ноутбук Acer Aspire A515-55-396T 15.6&quot; FHD, Intel Core i3-1005G1, 8Gb, 1Tb, noODD, Linux, черный (NX.HSHER.008)"/>
    <n v="26"/>
    <m/>
    <m/>
    <x v="395"/>
  </r>
  <r>
    <x v="6"/>
    <x v="0"/>
    <s v="Ноутбук Acer Aspire A515-55-529X 15.6&quot; FHD, Intel Core i5-1035G1, 8Gb, 256Gb SSD, noODD, Win10, черный (NX.HSHER.00C)"/>
    <n v="1"/>
    <m/>
    <m/>
    <x v="395"/>
  </r>
  <r>
    <x v="6"/>
    <x v="0"/>
    <s v="Ноутбук Acer Aspire A515-55-529X 15.6&quot; FHD, Intel Core i5-1035G1, 8Gb, 256Gb SSD, noODD, Win10, черный (NX.HSHER.00C)"/>
    <n v="35"/>
    <m/>
    <m/>
    <x v="395"/>
  </r>
  <r>
    <x v="6"/>
    <x v="0"/>
    <s v="Ноутбук Acer Aspire A715-41G-R02Q 15.6&quot; FHD, AMD R7-3750H, 8Gb, 256Gb SSD, noODD, Nvidia GTX1650 4Gb DDR6, Linux, черный"/>
    <n v="20"/>
    <m/>
    <m/>
    <x v="396"/>
  </r>
  <r>
    <x v="6"/>
    <x v="0"/>
    <s v="Ноутбук Acer Aspire A715-41G-R4HH 15.6&quot; FHD, AMD R5-3550H, 8Gb, 256Gb SSD, noODD, Nvidia GTX1650Ti 4GB DDR6, Win10, черн"/>
    <n v="20"/>
    <m/>
    <m/>
    <x v="396"/>
  </r>
  <r>
    <x v="6"/>
    <x v="0"/>
    <s v="Ноутбук Acer Aspire A715-41G-R72L 15.6&quot; FHD, AMD R7-3750H, 8Gb, 512Gb SSD, noODD, Nvidia GTX1650Ti 4GB DDR6, Linux, черн"/>
    <n v="52"/>
    <m/>
    <m/>
    <x v="396"/>
  </r>
  <r>
    <x v="6"/>
    <x v="0"/>
    <s v="Ноутбук Acer Aspire A715-41G-R75P 15.6&quot; FHD, AMD R5-3550H, 8Gb, 256Gb SSD, noODD, Nvidia GTX1650Ti 4GB DDR6, Linux, черн"/>
    <n v="122"/>
    <m/>
    <m/>
    <x v="396"/>
  </r>
  <r>
    <x v="6"/>
    <x v="0"/>
    <s v="Ноутбук Acer Aspire A715-41G-R75P 15.6&quot; FHD, AMD R5-3550H, 8Gb, 256Gb SSD, noODD, Nvidia GTX1650Ti 4GB DDR6, Linux, черн"/>
    <n v="60"/>
    <m/>
    <m/>
    <x v="396"/>
  </r>
  <r>
    <x v="6"/>
    <x v="0"/>
    <s v="Ноутбук Acer Aspire A715-41G-R8JN 15.6&quot; FHD, AMD R7-3750H, 8Gb, 512Gb SSD, noODD, Nvidia GTX1650 4Gb DDR6, Linux, черный"/>
    <n v="52"/>
    <m/>
    <m/>
    <x v="396"/>
  </r>
  <r>
    <x v="6"/>
    <x v="0"/>
    <s v="Ноутбук Acer Aspire A715-41G-R914 15.6&quot; FHD, AMD R7-3750H, 8Gb, 512Gb SSD, noODD, Nvidia GTX1650 4Gb DDR6, Win10, черный"/>
    <n v="26"/>
    <m/>
    <m/>
    <x v="396"/>
  </r>
  <r>
    <x v="6"/>
    <x v="0"/>
    <s v="Ноутбук Acer Aspire A715-75G-535A 15.6&quot; FHD, Intel Core i5-9300H, 8Gb, 256Gb SSD, noODD, Nvidia GTX1650 4Gb DDR6, Win10,"/>
    <n v="44"/>
    <m/>
    <m/>
    <x v="304"/>
  </r>
  <r>
    <x v="6"/>
    <x v="0"/>
    <s v="Ноутбук Acer Aspire A715-75G-535A 15.6&quot; FHD, Intel Core i5-9300H, 8Gb, 256Gb SSD, noODD, Nvidia GTX1650 4Gb DDR6, Win10,"/>
    <n v="48"/>
    <m/>
    <m/>
    <x v="304"/>
  </r>
  <r>
    <x v="6"/>
    <x v="0"/>
    <s v="Ноутбук Acer Aspire A715-75G-535A 15.6&quot; FHD, Intel Core i5-9300H, 8Gb, 256Gb SSD, noODD, Nvidia GTX1650 4Gb DDR6, Win10,"/>
    <n v="60"/>
    <m/>
    <m/>
    <x v="304"/>
  </r>
  <r>
    <x v="6"/>
    <x v="0"/>
    <s v="Ноутбук Acer Aspire A715-75G-56ZT 15.6&quot; FHD, Intel Core i5-9300H, 8Gb, 256Gb SSD, noODD, Nvidia GTX1650Ti 4GB DDR6, Linu"/>
    <n v="26"/>
    <m/>
    <m/>
    <x v="304"/>
  </r>
  <r>
    <x v="6"/>
    <x v="0"/>
    <s v="Ноутбук Acer Aspire A715-75G-76LP 15.6&quot; FHD, Intel Core i7-9750H, 8Gb, 256Gb SSD, noODD, Nvidia GTX1650 4Gb DDR6, Win10,"/>
    <n v="50"/>
    <m/>
    <m/>
    <x v="304"/>
  </r>
  <r>
    <x v="6"/>
    <x v="0"/>
    <s v="Ноутбук Acer Aspire A715-75G-77DE 15.6&quot; FHD, Intel Core i7-9750H, 8Gb, 512Gb SSD, noODD, Nvidia GTX1650 4Gb DDR6, Linux,"/>
    <n v="130"/>
    <m/>
    <m/>
    <x v="304"/>
  </r>
  <r>
    <x v="6"/>
    <x v="0"/>
    <s v="Ноутбук Acer Aspire AN515-44-R01R 15.6&quot; FHD, AMD R7-4800H, 16Gb, 512Gb SSD, noODD, Nvidia GTX1650Ti 4GB DDR6, w\o OS, че"/>
    <n v="46"/>
    <m/>
    <m/>
    <x v="397"/>
  </r>
  <r>
    <x v="6"/>
    <x v="0"/>
    <s v="Ноутбук Acer Aspire AN515-44-R34J 15.6&quot; FHD, AMD R7-4800H, 8Gb, 512Gb SSD, noODD, Nvidia GTX1650 4Gb DDR6, w\o OS, черны"/>
    <n v="46"/>
    <m/>
    <m/>
    <x v="397"/>
  </r>
  <r>
    <x v="6"/>
    <x v="0"/>
    <s v="Ноутбук Acer Aspire AN515-55-53TJ 15.6&quot; FHD, Intel Core i5-10300H, 8Gb, 512Gb SSD, noODD, Nvidia GF GTX1660Ti 6Gb GDDR6,"/>
    <n v="26"/>
    <m/>
    <m/>
    <x v="398"/>
  </r>
  <r>
    <x v="6"/>
    <x v="0"/>
    <s v="Ноутбук Acer Aspire AN515-55-53TJ 15.6&quot; FHD, Intel Core i5-10300H, 8Gb, 512Gb SSD, noODD, Nvidia GF GTX1660Ti 6Gb GDDR6,"/>
    <n v="20"/>
    <m/>
    <m/>
    <x v="398"/>
  </r>
  <r>
    <x v="6"/>
    <x v="0"/>
    <s v="Ноутбук Acer Aspire AN515-55-547E 15.6&quot; FHD, Intel Core i5-10300H, 8Gb, 512Gb SSD, noODD, Nvidia GTX1650Ti 4GB DDR6, w\o"/>
    <n v="46"/>
    <m/>
    <m/>
    <x v="398"/>
  </r>
  <r>
    <x v="6"/>
    <x v="0"/>
    <s v="Ноутбук Acer Aspire AN515-55-57D6 15.6&quot; FHD, Intel Core i5-10300H, 8Gb, 512Gb SSD, noODD, Nvidia GF RTX2060 6Gb DDR6, w\"/>
    <n v="15"/>
    <m/>
    <m/>
    <x v="398"/>
  </r>
  <r>
    <x v="6"/>
    <x v="0"/>
    <s v="Ноутбук Acer Aspire AN515-55-57D6 15.6&quot; FHD, Intel Core i5-10300H, 8Gb, 512Gb SSD, noODD, Nvidia GF RTX2060 6Gb DDR6, w\"/>
    <n v="20"/>
    <m/>
    <m/>
    <x v="398"/>
  </r>
  <r>
    <x v="6"/>
    <x v="0"/>
    <s v="Ноутбук Acer Aspire AN515-55-70H2 15.6&quot; FHD, Intel Core i7-10750H, 16Gb, 512Gb SSD, noODD, Nvidia GTX1650Ti 4GB DDR6, Wi"/>
    <n v="46"/>
    <m/>
    <m/>
    <x v="398"/>
  </r>
  <r>
    <x v="6"/>
    <x v="0"/>
    <s v="Ноутбук Acer Aspire AN515-55-70SS 15.6&quot; FHD, Intel Core i7-10750H, 16Gb, 1024Gb SSD, noODD, Nvidia GF RTX2060 6Gb DDR6,"/>
    <n v="23"/>
    <m/>
    <m/>
    <x v="398"/>
  </r>
  <r>
    <x v="6"/>
    <x v="0"/>
    <s v="Ноутбук Acer Aspire AN515-55-73W5 15.6&quot; FHD, Intel Core i7-10750H, 8Gb, 512Gb SSD, noODD, Nvidia GTX1650 4Gb DDR6, w\o O"/>
    <n v="46"/>
    <m/>
    <m/>
    <x v="398"/>
  </r>
  <r>
    <x v="6"/>
    <x v="0"/>
    <s v="Ноутбук Acer Aspire AN517-52-54AK 17.3&quot; FHD, Intel Core i5-10300H, 8Gb, 512Gb SSD, noODD, Nvidia GF RTX2060 6Gb DDR6, Wi"/>
    <n v="19"/>
    <m/>
    <m/>
    <x v="390"/>
  </r>
  <r>
    <x v="6"/>
    <x v="0"/>
    <s v="Ноутбук Acer Aspire AN517-52-58Y5 17.3&quot; FHD, Intel Core i5-10300H, 8Gb, 256Gb SSD, noODD, Nvidia GTX1650 4Gb DDR6, w\o O"/>
    <n v="38"/>
    <m/>
    <m/>
    <x v="390"/>
  </r>
  <r>
    <x v="6"/>
    <x v="0"/>
    <s v="Ноутбук Acer Aspire AN517-52-5971 17.3&quot; FHD, Intel Core i5-10300H, 8Gb, 512Gb SSD, noODD, Nvidia GF RTX2060 6Gb DDR6, w\"/>
    <n v="19"/>
    <m/>
    <m/>
    <x v="390"/>
  </r>
  <r>
    <x v="6"/>
    <x v="0"/>
    <s v="Ноутбук Acer Aspire AN517-52-730H 17.3&quot; FHD, Intel Core i7-10750H, 8Gb, 512Gb SSD, noODD, Nvidia GTX1650 4Gb DDR6, w\o O"/>
    <n v="38"/>
    <m/>
    <m/>
    <x v="390"/>
  </r>
  <r>
    <x v="6"/>
    <x v="0"/>
    <s v="Ноутбук Acer Aspire AN517-52-77F3 17.3&quot; FHD, Intel Core i7-10750H, 16Gb, 512Gb SSD, noODD, Nvidia GF RTX2060 6Gb DDR6, w"/>
    <n v="19"/>
    <m/>
    <m/>
    <x v="390"/>
  </r>
  <r>
    <x v="6"/>
    <x v="0"/>
    <s v="Ноутбук Acer Aspire AN517-52-77F7 17.3&quot; FHD, Intel Core i7-10750H, 8Gb, 512Gb SSD, noODD, Nvidia GTX1650Ti 4GB DDR6, w\o"/>
    <n v="15"/>
    <m/>
    <m/>
    <x v="390"/>
  </r>
  <r>
    <x v="6"/>
    <x v="0"/>
    <s v="Ноутбук Acer Aspire AN517-52-79W6 17.3&quot; FHD, Intel Core i7-10750H, 16Gb, 512Gb SSD, noODD, Nvidia GF GTX1660Ti 6Gb GDDR6"/>
    <n v="38"/>
    <m/>
    <m/>
    <x v="390"/>
  </r>
  <r>
    <x v="6"/>
    <x v="0"/>
    <s v="Ноутбук Acer Extensa EX215-31-C1JG 15.6&quot; FHD, Intel Celeron N4020, 4Gb, 128Gb SSD, noODD, Win10, черный (NX.EFTER.00F)"/>
    <n v="1"/>
    <m/>
    <m/>
    <x v="5"/>
  </r>
  <r>
    <x v="6"/>
    <x v="0"/>
    <s v="Ноутбук Acer Extensa EX215-31-C1JG 15.6&quot; FHD, Intel Celeron N4020, 4Gb, 128Gb SSD, noODD, Win10, черный (NX.EFTER.00F)"/>
    <n v="5"/>
    <m/>
    <m/>
    <x v="5"/>
  </r>
  <r>
    <x v="6"/>
    <x v="0"/>
    <s v="Ноутбук Acer Extensa EX215-31-C1JG 15.6&quot; FHD, Intel Celeron N4020, 4Gb, 128Gb SSD, noODD, Win10, черный (NX.EFTER.00F)"/>
    <n v="20"/>
    <m/>
    <m/>
    <x v="5"/>
  </r>
  <r>
    <x v="6"/>
    <x v="0"/>
    <s v="Ноутбук Acer Extensa EX215-31-C1JG 15.6&quot; FHD, Intel Celeron N4020, 4Gb, 128Gb SSD, noODD, Win10, черный (NX.EFTER.00F)"/>
    <n v="10"/>
    <m/>
    <m/>
    <x v="5"/>
  </r>
  <r>
    <x v="6"/>
    <x v="0"/>
    <s v="Ноутбук Acer Extensa EX215-31-C1JG 15.6&quot; FHD, Intel Celeron N4020, 4Gb, 128Gb SSD, noODD, Win10, черный (NX.EFTER.00F)"/>
    <n v="10"/>
    <m/>
    <m/>
    <x v="5"/>
  </r>
  <r>
    <x v="6"/>
    <x v="0"/>
    <s v="Ноутбук Acer Extensa EX215-31-C1JG 15.6&quot; FHD, Intel Celeron N4020, 4Gb, 128Gb SSD, noODD, Win10, черный (NX.EFTER.00F)"/>
    <n v="3"/>
    <m/>
    <m/>
    <x v="5"/>
  </r>
  <r>
    <x v="6"/>
    <x v="0"/>
    <s v="Ноутбук Acer Extensa EX215-31-C1JG 15.6&quot; FHD, Intel Celeron N4020, 4Gb, 128Gb SSD, noODD, Win10, черный (NX.EFTER.00F)"/>
    <n v="4"/>
    <m/>
    <m/>
    <x v="5"/>
  </r>
  <r>
    <x v="6"/>
    <x v="0"/>
    <s v="Ноутбук Acer Extensa EX215-31-C1JG 15.6&quot; FHD, Intel Celeron N4020, 4Gb, 128Gb SSD, noODD, Win10, черный (NX.EFTER.00F)"/>
    <n v="2"/>
    <m/>
    <m/>
    <x v="5"/>
  </r>
  <r>
    <x v="6"/>
    <x v="0"/>
    <s v="Ноутбук Acer Extensa EX215-31-C1JG 15.6&quot; FHD, Intel Celeron N4020, 4Gb, 128Gb SSD, noODD, Win10, черный (NX.EFTER.00F)"/>
    <n v="8"/>
    <m/>
    <m/>
    <x v="5"/>
  </r>
  <r>
    <x v="6"/>
    <x v="0"/>
    <s v="Ноутбук Acer Extensa EX215-31-C1JG 15.6&quot; FHD, Intel Celeron N4020, 4Gb, 128Gb SSD, noODD, Win10, черный (NX.EFTER.00F)"/>
    <n v="10"/>
    <m/>
    <m/>
    <x v="5"/>
  </r>
  <r>
    <x v="6"/>
    <x v="0"/>
    <s v="Ноутбук Acer Extensa EX215-31-C1JG 15.6&quot; FHD, Intel Celeron N4020, 4Gb, 128Gb SSD, noODD, Win10, черный (NX.EFTER.00F)"/>
    <n v="5"/>
    <m/>
    <m/>
    <x v="5"/>
  </r>
  <r>
    <x v="6"/>
    <x v="0"/>
    <s v="Ноутбук Acer Extensa EX215-31-C24S 15.6&quot; HD, Intel Celeron N4020, 4Gb, 500Gb, noODD, w\o OS, черный (NX.EFTER.00E)"/>
    <n v="20"/>
    <m/>
    <m/>
    <x v="5"/>
  </r>
  <r>
    <x v="6"/>
    <x v="0"/>
    <s v="Ноутбук Acer Extensa EX215-31-C24S 15.6&quot; HD, Intel Celeron N4020, 4Gb, 500Gb, noODD, w\o OS, черный (NX.EFTER.00E)"/>
    <n v="10"/>
    <m/>
    <m/>
    <x v="5"/>
  </r>
  <r>
    <x v="6"/>
    <x v="0"/>
    <s v="Ноутбук Acer Extensa EX215-31-C24S 15.6&quot; HD, Intel Celeron N4020, 4Gb, 500Gb, noODD, w\o OS, черный (NX.EFTER.00E)"/>
    <n v="7"/>
    <m/>
    <m/>
    <x v="5"/>
  </r>
  <r>
    <x v="6"/>
    <x v="0"/>
    <s v="Ноутбук Acer Extensa EX215-31-C24S 15.6&quot; HD, Intel Celeron N4020, 4Gb, 500Gb, noODD, w\o OS, черный (NX.EFTER.00E)"/>
    <n v="5"/>
    <m/>
    <m/>
    <x v="5"/>
  </r>
  <r>
    <x v="6"/>
    <x v="0"/>
    <s v="Ноутбук Acer Extensa EX215-31-C24S 15.6&quot; HD, Intel Celeron N4020, 4Gb, 500Gb, noODD, w\o OS, черный (NX.EFTER.00E)"/>
    <n v="16"/>
    <m/>
    <m/>
    <x v="5"/>
  </r>
  <r>
    <x v="6"/>
    <x v="0"/>
    <s v="Ноутбук Acer Extensa EX215-31-C24S 15.6&quot; HD, Intel Celeron N4020, 4Gb, 500Gb, noODD, w\o OS, черный (NX.EFTER.00E)"/>
    <n v="20"/>
    <m/>
    <m/>
    <x v="5"/>
  </r>
  <r>
    <x v="6"/>
    <x v="0"/>
    <s v="Ноутбук Acer Extensa EX215-31-C3FF 15.6&quot; FHD, Intel Celeron N4020, 4Gb, 128Gb SSD, noODD, w\o OS, черный (NX.EFTER.00D)"/>
    <n v="15"/>
    <m/>
    <m/>
    <x v="5"/>
  </r>
  <r>
    <x v="6"/>
    <x v="0"/>
    <s v="Ноутбук Acer Extensa EX215-31-C3FF 15.6&quot; FHD, Intel Celeron N4020, 4Gb, 128Gb SSD, noODD, w\o OS, черный (NX.EFTER.00D)"/>
    <n v="2"/>
    <m/>
    <m/>
    <x v="5"/>
  </r>
  <r>
    <x v="6"/>
    <x v="0"/>
    <s v="Ноутбук Acer Extensa EX215-31-C3FF 15.6&quot; FHD, Intel Celeron N4020, 4Gb, 128Gb SSD, noODD, w\o OS, черный (NX.EFTER.00D)"/>
    <n v="9"/>
    <m/>
    <m/>
    <x v="5"/>
  </r>
  <r>
    <x v="6"/>
    <x v="0"/>
    <s v="Ноутбук Acer Extensa EX215-31-C3FF 15.6&quot; FHD, Intel Celeron N4020, 4Gb, 128Gb SSD, noODD, w\o OS, черный (NX.EFTER.00D)"/>
    <n v="27"/>
    <m/>
    <m/>
    <x v="5"/>
  </r>
  <r>
    <x v="6"/>
    <x v="0"/>
    <s v="Ноутбук Acer Extensa EX215-31-C3FF 15.6&quot; FHD, Intel Celeron N4020, 4Gb, 128Gb SSD, noODD, w\o OS, черный (NX.EFTER.00D)"/>
    <n v="10"/>
    <m/>
    <m/>
    <x v="5"/>
  </r>
  <r>
    <x v="6"/>
    <x v="0"/>
    <s v="Ноутбук Acer Extensa EX215-31-C3FF 15.6&quot; FHD, Intel Celeron N4020, 4Gb, 128Gb SSD, noODD, w\o OS, черный (NX.EFTER.00D)"/>
    <n v="10"/>
    <m/>
    <m/>
    <x v="5"/>
  </r>
  <r>
    <x v="6"/>
    <x v="0"/>
    <s v="Ноутбук Acer Extensa EX215-31-C3FF 15.6&quot; FHD, Intel Celeron N4020, 4Gb, 128Gb SSD, noODD, w\o OS, черный (NX.EFTER.00D)"/>
    <n v="5"/>
    <m/>
    <m/>
    <x v="5"/>
  </r>
  <r>
    <x v="6"/>
    <x v="0"/>
    <s v="Ноутбук Acer Extensa EX215-31-C4BN 15.6&quot; HD, Intel Celeron N4020, 4Gb, 500Gb, noODD, Win10, черный (NX.EFTER.00G)"/>
    <n v="4"/>
    <m/>
    <m/>
    <x v="5"/>
  </r>
  <r>
    <x v="6"/>
    <x v="0"/>
    <s v="Ноутбук Acer Extensa EX215-31-C4BN 15.6&quot; HD, Intel Celeron N4020, 4Gb, 500Gb, noODD, Win10, черный (NX.EFTER.00G)"/>
    <n v="3"/>
    <m/>
    <m/>
    <x v="5"/>
  </r>
  <r>
    <x v="6"/>
    <x v="0"/>
    <s v="Ноутбук Acer Extensa EX215-31-C4BN 15.6&quot; HD, Intel Celeron N4020, 4Gb, 500Gb, noODD, Win10, черный (NX.EFTER.00G)"/>
    <n v="10"/>
    <m/>
    <m/>
    <x v="5"/>
  </r>
  <r>
    <x v="6"/>
    <x v="0"/>
    <s v="Ноутбук Acer Extensa EX215-31-C4BN 15.6&quot; HD, Intel Celeron N4020, 4Gb, 500Gb, noODD, Win10, черный (NX.EFTER.00G)"/>
    <n v="10"/>
    <m/>
    <m/>
    <x v="5"/>
  </r>
  <r>
    <x v="6"/>
    <x v="0"/>
    <s v="Ноутбук Acer Extensa EX215-31-C4BN 15.6&quot; HD, Intel Celeron N4020, 4Gb, 500Gb, noODD, Win10, черный (NX.EFTER.00G)"/>
    <n v="10"/>
    <m/>
    <m/>
    <x v="5"/>
  </r>
  <r>
    <x v="6"/>
    <x v="0"/>
    <s v="Ноутбук Acer Extensa EX215-31-C4BN 15.6&quot; HD, Intel Celeron N4020, 4Gb, 500Gb, noODD, Win10, черный (NX.EFTER.00G)"/>
    <n v="1"/>
    <m/>
    <m/>
    <x v="5"/>
  </r>
  <r>
    <x v="6"/>
    <x v="0"/>
    <s v="Ноутбук Acer Extensa EX215-31-C4BN 15.6&quot; HD, Intel Celeron N4020, 4Gb, 500Gb, noODD, Win10, черный (NX.EFTER.00G)"/>
    <n v="10"/>
    <m/>
    <m/>
    <x v="5"/>
  </r>
  <r>
    <x v="6"/>
    <x v="0"/>
    <s v="Ноутбук Acer Extensa EX215-31-C4BN 15.6&quot; HD, Intel Celeron N4020, 4Gb, 500Gb, noODD, Win10, черный (NX.EFTER.00G)"/>
    <n v="6"/>
    <m/>
    <m/>
    <x v="5"/>
  </r>
  <r>
    <x v="6"/>
    <x v="0"/>
    <s v="Ноутбук Acer Extensa EX215-31-C4BN 15.6&quot; HD, Intel Celeron N4020, 4Gb, 500Gb, noODD, Win10, черный (NX.EFTER.00G)"/>
    <n v="1"/>
    <m/>
    <m/>
    <x v="5"/>
  </r>
  <r>
    <x v="6"/>
    <x v="0"/>
    <s v="Ноутбук Acer Extensa EX215-31-C4BN 15.6&quot; HD, Intel Celeron N4020, 4Gb, 500Gb, noODD, Win10, черный (NX.EFTER.00G)"/>
    <n v="1"/>
    <m/>
    <m/>
    <x v="5"/>
  </r>
  <r>
    <x v="6"/>
    <x v="0"/>
    <s v="Ноутбук Acer Extensa EX215-31-C4BN 15.6&quot; HD, Intel Celeron N4020, 4Gb, 500Gb, noODD, Win10, черный (NX.EFTER.00G)"/>
    <n v="16"/>
    <m/>
    <m/>
    <x v="5"/>
  </r>
  <r>
    <x v="6"/>
    <x v="0"/>
    <s v="Ноутбук Acer Extensa EX215-31-C4BN 15.6&quot; HD, Intel Celeron N4020, 4Gb, 500Gb, noODD, Win10, черный (NX.EFTER.00G)"/>
    <n v="3"/>
    <m/>
    <m/>
    <x v="5"/>
  </r>
  <r>
    <x v="6"/>
    <x v="0"/>
    <s v="Ноутбук Acer Extensa EX215-31-C4BN 15.6&quot; HD, Intel Celeron N4020, 4Gb, 500Gb, noODD, Win10, черный (NX.EFTER.00G)"/>
    <n v="1"/>
    <m/>
    <m/>
    <x v="5"/>
  </r>
  <r>
    <x v="6"/>
    <x v="0"/>
    <s v="Ноутбук Acer Extensa EX215-31-C4BN 15.6&quot; HD, Intel Celeron N4020, 4Gb, 500Gb, noODD, Win10, черный (NX.EFTER.00G)"/>
    <n v="2"/>
    <m/>
    <m/>
    <x v="5"/>
  </r>
  <r>
    <x v="6"/>
    <x v="0"/>
    <s v="Ноутбук Acer Extensa EX215-31-P3UX 15.6&quot; FHD, Intel Pentium N5030, 4Gb, 256Gb SSD, noODD, w\o OS, черный (NX.EFTER.00J)"/>
    <n v="78"/>
    <m/>
    <m/>
    <x v="5"/>
  </r>
  <r>
    <x v="6"/>
    <x v="0"/>
    <s v="Ноутбук Acer Extensa EX215-31-P3UX 15.6&quot; FHD, Intel Pentium N5030, 4Gb, 256Gb SSD, noODD, w\o OS, черный (NX.EFTER.00J)"/>
    <n v="78"/>
    <m/>
    <m/>
    <x v="5"/>
  </r>
  <r>
    <x v="6"/>
    <x v="0"/>
    <s v="Ноутбук Acer Extensa EX215-31-P802 15.6&quot; HD, Intel Pentium N5030, 4Gb, 500Gb, noODD, Win10, черный (NX.EFTER.00L)"/>
    <n v="1"/>
    <m/>
    <m/>
    <x v="5"/>
  </r>
  <r>
    <x v="6"/>
    <x v="0"/>
    <s v="Ноутбук Acer Extensa EX215-31-P802 15.6&quot; HD, Intel Pentium N5030, 4Gb, 500Gb, noODD, Win10, черный (NX.EFTER.00L)"/>
    <n v="10"/>
    <m/>
    <m/>
    <x v="5"/>
  </r>
  <r>
    <x v="6"/>
    <x v="0"/>
    <s v="Ноутбук Acer Extensa EX215-31-P802 15.6&quot; HD, Intel Pentium N5030, 4Gb, 500Gb, noODD, Win10, черный (NX.EFTER.00L)"/>
    <n v="15"/>
    <m/>
    <m/>
    <x v="5"/>
  </r>
  <r>
    <x v="6"/>
    <x v="0"/>
    <s v="Ноутбук Acer Extensa EX215-31-P802 15.6&quot; HD, Intel Pentium N5030, 4Gb, 500Gb, noODD, Win10, черный (NX.EFTER.00L)"/>
    <n v="10"/>
    <m/>
    <m/>
    <x v="5"/>
  </r>
  <r>
    <x v="6"/>
    <x v="0"/>
    <s v="Ноутбук Acer Extensa EX215-31-P802 15.6&quot; HD, Intel Pentium N5030, 4Gb, 500Gb, noODD, Win10, черный (NX.EFTER.00L)"/>
    <n v="10"/>
    <m/>
    <m/>
    <x v="5"/>
  </r>
  <r>
    <x v="6"/>
    <x v="0"/>
    <s v="Ноутбук Acer Extensa EX215-31-P802 15.6&quot; HD, Intel Pentium N5030, 4Gb, 500Gb, noODD, Win10, черный (NX.EFTER.00L)"/>
    <n v="8"/>
    <m/>
    <m/>
    <x v="5"/>
  </r>
  <r>
    <x v="6"/>
    <x v="0"/>
    <s v="Ноутбук Acer Extensa EX215-31-P802 15.6&quot; HD, Intel Pentium N5030, 4Gb, 500Gb, noODD, Win10, черный (NX.EFTER.00L)"/>
    <n v="15"/>
    <m/>
    <m/>
    <x v="5"/>
  </r>
  <r>
    <x v="6"/>
    <x v="0"/>
    <s v="Ноутбук Acer Extensa EX215-31-P802 15.6&quot; HD, Intel Pentium N5030, 4Gb, 500Gb, noODD, Win10, черный (NX.EFTER.00L)"/>
    <n v="5"/>
    <m/>
    <m/>
    <x v="5"/>
  </r>
  <r>
    <x v="6"/>
    <x v="0"/>
    <s v="Ноутбук Acer Extensa EX215-31-P802 15.6&quot; HD, Intel Pentium N5030, 4Gb, 500Gb, noODD, Win10, черный (NX.EFTER.00L)"/>
    <n v="1"/>
    <m/>
    <m/>
    <x v="5"/>
  </r>
  <r>
    <x v="6"/>
    <x v="0"/>
    <s v="Ноутбук Acer Extensa EX215-31-P802 15.6&quot; HD, Intel Pentium N5030, 4Gb, 500Gb, noODD, Win10, черный (NX.EFTER.00L)"/>
    <n v="3"/>
    <m/>
    <m/>
    <x v="5"/>
  </r>
  <r>
    <x v="6"/>
    <x v="0"/>
    <s v="Ноутбук Acer Extensa EX215-31-P8QF 15.6&quot; HD, Intel Pentium N5030, 4Gb, 500Gb, noODD, w\o OS, черный (NX.EFTER.00H)"/>
    <n v="5"/>
    <m/>
    <m/>
    <x v="5"/>
  </r>
  <r>
    <x v="6"/>
    <x v="0"/>
    <s v="Ноутбук Acer Extensa EX215-31-P8QF 15.6&quot; HD, Intel Pentium N5030, 4Gb, 500Gb, noODD, w\o OS, черный (NX.EFTER.00H)"/>
    <n v="10"/>
    <m/>
    <m/>
    <x v="5"/>
  </r>
  <r>
    <x v="6"/>
    <x v="0"/>
    <s v="Ноутбук Acer Extensa EX215-31-P8QF 15.6&quot; HD, Intel Pentium N5030, 4Gb, 500Gb, noODD, w\o OS, черный (NX.EFTER.00H)"/>
    <n v="4"/>
    <m/>
    <m/>
    <x v="5"/>
  </r>
  <r>
    <x v="6"/>
    <x v="0"/>
    <s v="Ноутбук Acer Extensa EX215-31-P8QF 15.6&quot; HD, Intel Pentium N5030, 4Gb, 500Gb, noODD, w\o OS, черный (NX.EFTER.00H)"/>
    <n v="8"/>
    <m/>
    <m/>
    <x v="5"/>
  </r>
  <r>
    <x v="6"/>
    <x v="0"/>
    <s v="Ноутбук Acer Extensa EX215-31-P8QF 15.6&quot; HD, Intel Pentium N5030, 4Gb, 500Gb, noODD, w\o OS, черный (NX.EFTER.00H)"/>
    <n v="17"/>
    <m/>
    <m/>
    <x v="5"/>
  </r>
  <r>
    <x v="6"/>
    <x v="0"/>
    <s v="Ноутбук Acer Extensa EX215-31-P8QF 15.6&quot; HD, Intel Pentium N5030, 4Gb, 500Gb, noODD, w\o OS, черный (NX.EFTER.00H)"/>
    <n v="10"/>
    <m/>
    <m/>
    <x v="5"/>
  </r>
  <r>
    <x v="6"/>
    <x v="0"/>
    <s v="Ноутбук Acer Extensa EX215-31-P8QF 15.6&quot; HD, Intel Pentium N5030, 4Gb, 500Gb, noODD, w\o OS, черный (NX.EFTER.00H)"/>
    <n v="10"/>
    <m/>
    <m/>
    <x v="5"/>
  </r>
  <r>
    <x v="6"/>
    <x v="0"/>
    <s v="Ноутбук Acer Extensa EX215-31-P8QF 15.6&quot; HD, Intel Pentium N5030, 4Gb, 500Gb, noODD, w\o OS, черный (NX.EFTER.00H)"/>
    <n v="5"/>
    <m/>
    <m/>
    <x v="5"/>
  </r>
  <r>
    <x v="6"/>
    <x v="0"/>
    <s v="Ноутбук Acer Extensa EX215-31-P8QF 15.6&quot; HD, Intel Pentium N5030, 4Gb, 500Gb, noODD, w\o OS, черный (NX.EFTER.00H)"/>
    <n v="2"/>
    <m/>
    <m/>
    <x v="5"/>
  </r>
  <r>
    <x v="6"/>
    <x v="0"/>
    <s v="Ноутбук Acer Extensa EX215-31-P8S2 15.6&quot; FHD, Intel Pentium N5030, 4Gb, 256Gb SSD, noODD, Win10, черный (NX.EFTER.00K)"/>
    <n v="3"/>
    <m/>
    <m/>
    <x v="5"/>
  </r>
  <r>
    <x v="6"/>
    <x v="0"/>
    <s v="Ноутбук Acer Extensa EX215-31-P8S2 15.6&quot; FHD, Intel Pentium N5030, 4Gb, 256Gb SSD, noODD, Win10, черный (NX.EFTER.00K)"/>
    <n v="1"/>
    <m/>
    <m/>
    <x v="5"/>
  </r>
  <r>
    <x v="6"/>
    <x v="0"/>
    <s v="Ноутбук Acer Extensa EX215-31-P8S2 15.6&quot; FHD, Intel Pentium N5030, 4Gb, 256Gb SSD, noODD, Win10, черный (NX.EFTER.00K)"/>
    <n v="5"/>
    <m/>
    <m/>
    <x v="5"/>
  </r>
  <r>
    <x v="6"/>
    <x v="0"/>
    <s v="Ноутбук Acer Extensa EX215-31-P8S2 15.6&quot; FHD, Intel Pentium N5030, 4Gb, 256Gb SSD, noODD, Win10, черный (NX.EFTER.00K)"/>
    <n v="5"/>
    <m/>
    <m/>
    <x v="5"/>
  </r>
  <r>
    <x v="6"/>
    <x v="0"/>
    <s v="Ноутбук Acer Extensa EX215-31-P8S2 15.6&quot; FHD, Intel Pentium N5030, 4Gb, 256Gb SSD, noODD, Win10, черный (NX.EFTER.00K)"/>
    <n v="2"/>
    <m/>
    <m/>
    <x v="5"/>
  </r>
  <r>
    <x v="6"/>
    <x v="0"/>
    <s v="Ноутбук Acer Extensa EX215-31-P8S2 15.6&quot; FHD, Intel Pentium N5030, 4Gb, 256Gb SSD, noODD, Win10, черный (NX.EFTER.00K)"/>
    <n v="5"/>
    <m/>
    <m/>
    <x v="5"/>
  </r>
  <r>
    <x v="6"/>
    <x v="0"/>
    <s v="Ноутбук Acer Extensa EX215-31-P8S2 15.6&quot; FHD, Intel Pentium N5030, 4Gb, 256Gb SSD, noODD, Win10, черный (NX.EFTER.00K)"/>
    <n v="6"/>
    <m/>
    <m/>
    <x v="5"/>
  </r>
  <r>
    <x v="6"/>
    <x v="0"/>
    <s v="Ноутбук Acer Extensa EX215-31-P8S2 15.6&quot; FHD, Intel Pentium N5030, 4Gb, 256Gb SSD, noODD, Win10, черный (NX.EFTER.00K)"/>
    <n v="2"/>
    <m/>
    <m/>
    <x v="5"/>
  </r>
  <r>
    <x v="6"/>
    <x v="0"/>
    <s v="Ноутбук Acer Extensa EX215-31-P8S2 15.6&quot; FHD, Intel Pentium N5030, 4Gb, 256Gb SSD, noODD, Win10, черный (NX.EFTER.00K)"/>
    <n v="4"/>
    <m/>
    <m/>
    <x v="5"/>
  </r>
  <r>
    <x v="6"/>
    <x v="0"/>
    <s v="Ноутбук Acer Extensa EX215-31-P8S2 15.6&quot; FHD, Intel Pentium N5030, 4Gb, 256Gb SSD, noODD, Win10, черный (NX.EFTER.00K)"/>
    <n v="1"/>
    <m/>
    <m/>
    <x v="5"/>
  </r>
  <r>
    <x v="6"/>
    <x v="0"/>
    <s v="Ноутбук Acer Extensa EX215-31-P8S2 15.6&quot; FHD, Intel Pentium N5030, 4Gb, 256Gb SSD, noODD, Win10, черный (NX.EFTER.00K)"/>
    <n v="8"/>
    <m/>
    <m/>
    <x v="5"/>
  </r>
  <r>
    <x v="6"/>
    <x v="0"/>
    <s v="Ноутбук Acer Extensa EX215-31-P8S2 15.6&quot; FHD, Intel Pentium N5030, 4Gb, 256Gb SSD, noODD, Win10, черный (NX.EFTER.00K)"/>
    <n v="4"/>
    <m/>
    <m/>
    <x v="5"/>
  </r>
  <r>
    <x v="6"/>
    <x v="0"/>
    <s v="Ноутбук Acer Extensa EX215-31-P8S2 15.6&quot; FHD, Intel Pentium N5030, 4Gb, 256Gb SSD, noODD, Win10, черный (NX.EFTER.00K)"/>
    <n v="10"/>
    <m/>
    <m/>
    <x v="5"/>
  </r>
  <r>
    <x v="6"/>
    <x v="0"/>
    <s v="Ноутбук Acer Extensa EX215-31-P8S2 15.6&quot; FHD, Intel Pentium N5030, 4Gb, 256Gb SSD, noODD, Win10, черный (NX.EFTER.00K)"/>
    <n v="10"/>
    <m/>
    <m/>
    <x v="5"/>
  </r>
  <r>
    <x v="6"/>
    <x v="0"/>
    <s v="Ноутбук Acer Extensa EX215-31-P8S2 15.6&quot; FHD, Intel Pentium N5030, 4Gb, 256Gb SSD, noODD, Win10, черный (NX.EFTER.00K)"/>
    <n v="5"/>
    <m/>
    <m/>
    <x v="5"/>
  </r>
  <r>
    <x v="6"/>
    <x v="0"/>
    <s v="Ноутбук Acer Extensa EX215-31-P8S2 15.6&quot; FHD, Intel Pentium N5030, 4Gb, 256Gb SSD, noODD, Win10, черный (NX.EFTER.00K)"/>
    <n v="4"/>
    <m/>
    <m/>
    <x v="5"/>
  </r>
  <r>
    <x v="6"/>
    <x v="0"/>
    <s v="Ноутбук Acer Extensa EX215-31-P8S2 15.6&quot; FHD, Intel Pentium N5030, 4Gb, 256Gb SSD, noODD, Win10, черный (NX.EFTER.00K)"/>
    <n v="1"/>
    <m/>
    <m/>
    <x v="5"/>
  </r>
  <r>
    <x v="6"/>
    <x v="0"/>
    <s v="Ноутбук Acer Extensa EX215-31-P8S2 15.6&quot; FHD, Intel Pentium N5030, 4Gb, 256Gb SSD, noODD, Win10, черный (NX.EFTER.00K)"/>
    <n v="2"/>
    <m/>
    <m/>
    <x v="5"/>
  </r>
  <r>
    <x v="6"/>
    <x v="0"/>
    <s v="Ноутбук Acer Extensa EX215-31-P8S2 15.6&quot; FHD, Intel Pentium N5030, 4Gb, 256Gb SSD, noODD, Win10, черный (NX.EFTER.00K)"/>
    <n v="2"/>
    <m/>
    <m/>
    <x v="5"/>
  </r>
  <r>
    <x v="6"/>
    <x v="0"/>
    <s v="Ноутбук Acer Extensa EX215-31-P8S2 15.6&quot; FHD, Intel Pentium N5030, 4Gb, 256Gb SSD, noODD, Win10, черный (NX.EFTER.00K)"/>
    <n v="10"/>
    <m/>
    <m/>
    <x v="5"/>
  </r>
  <r>
    <x v="6"/>
    <x v="0"/>
    <s v="Ноутбук Acer Extensa EX215-31-P8S2 15.6&quot; FHD, Intel Pentium N5030, 4Gb, 256Gb SSD, noODD, Win10, черный (NX.EFTER.00K)"/>
    <n v="10"/>
    <m/>
    <m/>
    <x v="5"/>
  </r>
  <r>
    <x v="6"/>
    <x v="0"/>
    <s v="Ноутбук Acer Extensa EX215-31-P8S2 15.6&quot; FHD, Intel Pentium N5030, 4Gb, 256Gb SSD, noODD, Win10, черный (NX.EFTER.00K)"/>
    <n v="10"/>
    <m/>
    <m/>
    <x v="5"/>
  </r>
  <r>
    <x v="6"/>
    <x v="0"/>
    <s v="Ноутбук Acer Extensa EX215-31-P8S2 15.6&quot; FHD, Intel Pentium N5030, 4Gb, 256Gb SSD, noODD, Win10, черный (NX.EFTER.00K)"/>
    <n v="1"/>
    <m/>
    <m/>
    <x v="5"/>
  </r>
  <r>
    <x v="6"/>
    <x v="0"/>
    <s v="Ноутбук Acer Extensa EX215-31-P8S2 15.6&quot; FHD, Intel Pentium N5030, 4Gb, 256Gb SSD, noODD, Win10, черный (NX.EFTER.00K)"/>
    <n v="1"/>
    <m/>
    <m/>
    <x v="5"/>
  </r>
  <r>
    <x v="6"/>
    <x v="0"/>
    <s v="Ноутбук Acer Extensa EX215-31-P8S2 15.6&quot; FHD, Intel Pentium N5030, 4Gb, 256Gb SSD, noODD, Win10, черный (NX.EFTER.00K)"/>
    <n v="8"/>
    <m/>
    <m/>
    <x v="5"/>
  </r>
  <r>
    <x v="6"/>
    <x v="0"/>
    <s v="Ноутбук Acer Extensa EX215-31-P8S2 15.6&quot; FHD, Intel Pentium N5030, 4Gb, 256Gb SSD, noODD, Win10, черный (NX.EFTER.00K)"/>
    <n v="2"/>
    <m/>
    <m/>
    <x v="5"/>
  </r>
  <r>
    <x v="6"/>
    <x v="0"/>
    <s v="Ноутбук Acer Extensa EX215-31-P8S2 15.6&quot; FHD, Intel Pentium N5030, 4Gb, 256Gb SSD, noODD, Win10, черный (NX.EFTER.00K)"/>
    <n v="3"/>
    <m/>
    <m/>
    <x v="5"/>
  </r>
  <r>
    <x v="6"/>
    <x v="0"/>
    <s v="Ноутбук Acer Extensa EX215-51-51CD 15.6&quot; FHD, Intel Core i5-10210U, 8Gb, 1Tb, noODD, vga int, Win10, черный (NX.EFZER.00"/>
    <n v="10"/>
    <m/>
    <m/>
    <x v="3"/>
  </r>
  <r>
    <x v="6"/>
    <x v="0"/>
    <s v="Ноутбук Acer Extensa EX215-51-59L4 15.6&quot; FHD, Intel Core i5-10210U, 8Gb, 256Gb SSD, noODD, vga int, Linux, черный (NX.EF"/>
    <n v="7"/>
    <m/>
    <m/>
    <x v="3"/>
  </r>
  <r>
    <x v="6"/>
    <x v="0"/>
    <s v="Ноутбук Acer Extensa EX215-51-59L4 15.6&quot; FHD, Intel Core i5-10210U, 8Gb, 256Gb SSD, noODD, vga int, Linux, черный (NX.EF"/>
    <n v="3"/>
    <m/>
    <m/>
    <x v="3"/>
  </r>
  <r>
    <x v="6"/>
    <x v="0"/>
    <s v="Ноутбук Acer Extensa EX215-51-59L4 15.6&quot; FHD, Intel Core i5-10210U, 8Gb, 256Gb SSD, noODD, vga int, Linux, черный (NX.EF"/>
    <n v="3"/>
    <m/>
    <m/>
    <x v="3"/>
  </r>
  <r>
    <x v="6"/>
    <x v="0"/>
    <s v="Ноутбук Acer Extensa EX215-51-59L4 15.6&quot; FHD, Intel Core i5-10210U, 8Gb, 256Gb SSD, noODD, vga int, Linux, черный (NX.EF"/>
    <n v="10"/>
    <m/>
    <m/>
    <x v="3"/>
  </r>
  <r>
    <x v="6"/>
    <x v="0"/>
    <s v="Ноутбук Acer Extensa EX215-51-59L4 15.6&quot; FHD, Intel Core i5-10210U, 8Gb, 256Gb SSD, noODD, vga int, Linux, черный (NX.EF"/>
    <n v="3"/>
    <m/>
    <m/>
    <x v="3"/>
  </r>
  <r>
    <x v="6"/>
    <x v="0"/>
    <s v="Ноутбук Acer Extensa EX215-51-59L4 15.6&quot; FHD, Intel Core i5-10210U, 8Gb, 256Gb SSD, noODD, vga int, Linux, черный (NX.EF"/>
    <n v="2"/>
    <m/>
    <m/>
    <x v="3"/>
  </r>
  <r>
    <x v="6"/>
    <x v="0"/>
    <s v="Ноутбук Acer Extensa EX215-51-59L4 15.6&quot; FHD, Intel Core i5-10210U, 8Gb, 256Gb SSD, noODD, vga int, Linux, черный (NX.EF"/>
    <n v="4"/>
    <m/>
    <m/>
    <x v="3"/>
  </r>
  <r>
    <x v="6"/>
    <x v="0"/>
    <s v="Ноутбук Acer Extensa EX215-51-59L4 15.6&quot; FHD, Intel Core i5-10210U, 8Gb, 256Gb SSD, noODD, vga int, Linux, черный (NX.EF"/>
    <n v="1"/>
    <m/>
    <m/>
    <x v="3"/>
  </r>
  <r>
    <x v="6"/>
    <x v="0"/>
    <s v="Ноутбук Acer Extensa EX215-51-59L4 15.6&quot; FHD, Intel Core i5-10210U, 8Gb, 256Gb SSD, noODD, vga int, Linux, черный (NX.EF"/>
    <n v="10"/>
    <m/>
    <m/>
    <x v="3"/>
  </r>
  <r>
    <x v="6"/>
    <x v="0"/>
    <s v="Ноутбук Acer Extensa EX215-51K-342K 15.6&quot; FHD, Intel Core i3-8130U, 8Gb, 256Gb SSD, noODD, w\o OS, черный (NX.EFPER.00M)"/>
    <n v="1"/>
    <m/>
    <m/>
    <x v="3"/>
  </r>
  <r>
    <x v="6"/>
    <x v="0"/>
    <s v="Ноутбук Acer Extensa EX215-51K-342K 15.6&quot; FHD, Intel Core i3-8130U, 8Gb, 256Gb SSD, noODD, w\o OS, черный (NX.EFPER.00M)"/>
    <n v="16"/>
    <m/>
    <m/>
    <x v="3"/>
  </r>
  <r>
    <x v="6"/>
    <x v="0"/>
    <s v="Ноутбук Acer Extensa EX215-51K-342K 15.6&quot; FHD, Intel Core i3-8130U, 8Gb, 256Gb SSD, noODD, w\o OS, черный (NX.EFPER.00M)"/>
    <n v="57"/>
    <m/>
    <m/>
    <x v="3"/>
  </r>
  <r>
    <x v="6"/>
    <x v="0"/>
    <s v="Ноутбук Acer Extensa EX215-51K-342K 15.6&quot; FHD, Intel Core i3-8130U, 8Gb, 256Gb SSD, noODD, w\o OS, черный (NX.EFPER.00M)"/>
    <n v="4"/>
    <m/>
    <m/>
    <x v="3"/>
  </r>
  <r>
    <x v="6"/>
    <x v="0"/>
    <s v="Ноутбук Acer Extensa EX215-51K-3785 15.6&quot; FHD, Intel Core i3-8130U, 4Gb, 256Gb SSD, noODD, Win10, черный (NX.EFPER.00W)"/>
    <n v="12"/>
    <m/>
    <m/>
    <x v="3"/>
  </r>
  <r>
    <x v="6"/>
    <x v="0"/>
    <s v="Ноутбук Acer Extensa EX215-51K-3785 15.6&quot; FHD, Intel Core i3-8130U, 4Gb, 256Gb SSD, noODD, Win10, черный (NX.EFPER.00W)"/>
    <n v="1"/>
    <m/>
    <m/>
    <x v="3"/>
  </r>
  <r>
    <x v="6"/>
    <x v="0"/>
    <s v="Ноутбук Acer Extensa EX215-51K-3785 15.6&quot; FHD, Intel Core i3-8130U, 4Gb, 256Gb SSD, noODD, Win10, черный (NX.EFPER.00W)"/>
    <n v="46"/>
    <m/>
    <m/>
    <x v="3"/>
  </r>
  <r>
    <x v="6"/>
    <x v="0"/>
    <s v="Ноутбук Acer Extensa EX215-51KG-31B9 15.6&quot; FHD, Intel Core i3-8130U, 4Gb, 128Gb SSD, noODD, Nvidia GF MX130 2Gb GDDR5, W"/>
    <n v="26"/>
    <m/>
    <m/>
    <x v="4"/>
  </r>
  <r>
    <x v="6"/>
    <x v="0"/>
    <s v="Ноутбук Acer Extensa EX215-51KG-39BC 15.6&quot; FHD, Intel Core i3-8130U, 4Gb, 256Gb SSD, noODD, Nvidia GF MX130 2Gb GDDR5, w"/>
    <n v="2"/>
    <m/>
    <m/>
    <x v="4"/>
  </r>
  <r>
    <x v="6"/>
    <x v="0"/>
    <s v="Ноутбук Acer Extensa EX215-51KG-39BC 15.6&quot; FHD, Intel Core i3-8130U, 4Gb, 256Gb SSD, noODD, Nvidia GF MX130 2Gb GDDR5, w"/>
    <n v="2"/>
    <m/>
    <m/>
    <x v="4"/>
  </r>
  <r>
    <x v="6"/>
    <x v="0"/>
    <s v="Ноутбук Acer Extensa EX215-51KG-39BC 15.6&quot; FHD, Intel Core i3-8130U, 4Gb, 256Gb SSD, noODD, Nvidia GF MX130 2Gb GDDR5, w"/>
    <n v="56"/>
    <m/>
    <m/>
    <x v="4"/>
  </r>
  <r>
    <x v="6"/>
    <x v="0"/>
    <s v="Ноутбук Acer Extensa EX215-51KG-39BC 15.6&quot; FHD, Intel Core i3-8130U, 4Gb, 256Gb SSD, noODD, Nvidia GF MX130 2Gb GDDR5, w"/>
    <n v="17"/>
    <m/>
    <m/>
    <x v="4"/>
  </r>
  <r>
    <x v="6"/>
    <x v="0"/>
    <s v="Ноутбук Acer Extensa EX215-51KG-39BC 15.6&quot; FHD, Intel Core i3-8130U, 4Gb, 256Gb SSD, noODD, Nvidia GF MX130 2Gb GDDR5, w"/>
    <n v="4"/>
    <m/>
    <m/>
    <x v="4"/>
  </r>
  <r>
    <x v="6"/>
    <x v="0"/>
    <s v="Ноутбук Acer Extensa EX215-51KG-39BC 15.6&quot; FHD, Intel Core i3-8130U, 4Gb, 256Gb SSD, noODD, Nvidia GF MX130 2Gb GDDR5, w"/>
    <n v="1"/>
    <m/>
    <m/>
    <x v="4"/>
  </r>
  <r>
    <x v="6"/>
    <x v="0"/>
    <s v="Ноутбук Acer Extensa EX215-51KG-39BC 15.6&quot; FHD, Intel Core i3-8130U, 4Gb, 256Gb SSD, noODD, Nvidia GF MX130 2Gb GDDR5, w"/>
    <n v="7"/>
    <m/>
    <m/>
    <x v="4"/>
  </r>
  <r>
    <x v="6"/>
    <x v="0"/>
    <s v="Ноутбук Acer Extensa EX215-51KG-39BC 15.6&quot; FHD, Intel Core i3-8130U, 4Gb, 256Gb SSD, noODD, Nvidia GF MX130 2Gb GDDR5, w"/>
    <n v="10"/>
    <m/>
    <m/>
    <x v="4"/>
  </r>
  <r>
    <x v="6"/>
    <x v="0"/>
    <s v="Ноутбук Acer Extensa EX215-51KG-39BC 15.6&quot; FHD, Intel Core i3-8130U, 4Gb, 256Gb SSD, noODD, Nvidia GF MX130 2Gb GDDR5, w"/>
    <n v="5"/>
    <m/>
    <m/>
    <x v="4"/>
  </r>
  <r>
    <x v="6"/>
    <x v="0"/>
    <s v="Ноутбук Acer Extensa EX215-51KG-39BC 15.6&quot; FHD, Intel Core i3-8130U, 4Gb, 256Gb SSD, noODD, Nvidia GF MX130 2Gb GDDR5, w"/>
    <n v="2"/>
    <m/>
    <m/>
    <x v="4"/>
  </r>
  <r>
    <x v="6"/>
    <x v="0"/>
    <s v="Ноутбук Acer Extensa EX215-51KG-39BC 15.6&quot; FHD, Intel Core i3-8130U, 4Gb, 256Gb SSD, noODD, Nvidia GF MX130 2Gb GDDR5, w"/>
    <n v="10"/>
    <m/>
    <m/>
    <x v="4"/>
  </r>
  <r>
    <x v="6"/>
    <x v="0"/>
    <s v="Ноутбук Acer Extensa EX215-51KG-39BC 15.6&quot; FHD, Intel Core i3-8130U, 4Gb, 256Gb SSD, noODD, Nvidia GF MX130 2Gb GDDR5, w"/>
    <n v="2"/>
    <m/>
    <m/>
    <x v="4"/>
  </r>
  <r>
    <x v="6"/>
    <x v="0"/>
    <s v="Ноутбук Acer Extensa EX215-51KG-39BC 15.6&quot; FHD, Intel Core i3-8130U, 4Gb, 256Gb SSD, noODD, Nvidia GF MX130 2Gb GDDR5, w"/>
    <n v="7"/>
    <m/>
    <m/>
    <x v="4"/>
  </r>
  <r>
    <x v="6"/>
    <x v="0"/>
    <s v="Ноутбук Acer Extensa EX215-51KG-39BC 15.6&quot; FHD, Intel Core i3-8130U, 4Gb, 256Gb SSD, noODD, Nvidia GF MX130 2Gb GDDR5, w"/>
    <n v="12"/>
    <m/>
    <m/>
    <x v="4"/>
  </r>
  <r>
    <x v="6"/>
    <x v="0"/>
    <s v="Ноутбук Acer Extensa EX215-51KG-39BC 15.6&quot; FHD, Intel Core i3-8130U, 4Gb, 256Gb SSD, noODD, Nvidia GF MX130 2Gb GDDR5, w"/>
    <n v="9"/>
    <m/>
    <m/>
    <x v="4"/>
  </r>
  <r>
    <x v="6"/>
    <x v="0"/>
    <s v="Ноутбук Acer Extensa EX2540-56MP 15.6&quot; HD, Intel Core i5-7200U, 4Gb, 500Gb, noDVD, Win10, черный (NX.EFHER.004)"/>
    <n v="1"/>
    <m/>
    <m/>
    <x v="265"/>
  </r>
  <r>
    <x v="6"/>
    <x v="0"/>
    <s v="Ноутбук Acer Gaming AN515-43-R59D 15.6&quot; FHD, AMD R5-3550H, 8Gb, 1Tb + 256Gb SSD, noODD, Nvidia GTX1650 4Gb GDDR5, w\o OS"/>
    <n v="5"/>
    <m/>
    <m/>
    <x v="313"/>
  </r>
  <r>
    <x v="6"/>
    <x v="0"/>
    <s v="Ноутбук Acer Gaming AN515-43-R59D 15.6&quot; FHD, AMD R5-3550H, 8Gb, 1Tb + 256Gb SSD, noODD, Nvidia GTX1650 4Gb GDDR5, w\o OS"/>
    <n v="1"/>
    <m/>
    <m/>
    <x v="313"/>
  </r>
  <r>
    <x v="6"/>
    <x v="0"/>
    <s v="Ноутбук Acer Gaming AN515-43-R59D 15.6&quot; FHD, AMD R5-3550H, 8Gb, 1Tb + 256Gb SSD, noODD, Nvidia GTX1650 4Gb GDDR5, w\o OS"/>
    <n v="1"/>
    <m/>
    <m/>
    <x v="313"/>
  </r>
  <r>
    <x v="6"/>
    <x v="0"/>
    <s v="Ноутбук Acer Gaming AN515-43-R59D 15.6&quot; FHD, AMD R5-3550H, 8Gb, 1Tb + 256Gb SSD, noODD, Nvidia GTX1650 4Gb GDDR5, w\o OS"/>
    <n v="1"/>
    <m/>
    <m/>
    <x v="313"/>
  </r>
  <r>
    <x v="6"/>
    <x v="0"/>
    <s v="Ноутбук Acer Gaming AN515-43-R59D 15.6&quot; FHD, AMD R5-3550H, 8Gb, 1Tb + 256Gb SSD, noODD, Nvidia GTX1650 4Gb GDDR5, w\o OS"/>
    <n v="2"/>
    <m/>
    <m/>
    <x v="313"/>
  </r>
  <r>
    <x v="6"/>
    <x v="0"/>
    <s v="Ноутбук Acer Gaming AN515-44-R0A2 15.6&quot; FHD, AMD R7-4800H, 8Gb, 512Gb SSD, noODD, Nvidia GTX1650 4Gb GDDR6, w\o OS, черн"/>
    <n v="3"/>
    <m/>
    <m/>
    <x v="397"/>
  </r>
  <r>
    <x v="6"/>
    <x v="0"/>
    <s v="Ноутбук Acer Gaming AN515-44-R0A2 15.6&quot; FHD, AMD R7-4800H, 8Gb, 512Gb SSD, noODD, Nvidia GTX1650 4Gb GDDR6, w\o OS, черн"/>
    <n v="1"/>
    <m/>
    <m/>
    <x v="397"/>
  </r>
  <r>
    <x v="6"/>
    <x v="0"/>
    <s v="Ноутбук Acer Gaming AN515-44-R3AN 15.6&quot; FHD, AMD R5-4600H, 8Gb, 512Gb SSD, noODD, Nvidia GTX1650Ti 4GB GDDR6, w\o OS, че"/>
    <n v="5"/>
    <m/>
    <m/>
    <x v="397"/>
  </r>
  <r>
    <x v="6"/>
    <x v="0"/>
    <s v="Ноутбук Acer Gaming AN515-44-R3AN 15.6&quot; FHD, AMD R5-4600H, 8Gb, 512Gb SSD, noODD, Nvidia GTX1650Ti 4GB GDDR6, w\o OS, че"/>
    <n v="1"/>
    <m/>
    <m/>
    <x v="397"/>
  </r>
  <r>
    <x v="6"/>
    <x v="0"/>
    <s v="Ноутбук Acer Gaming AN515-44-R3AN 15.6&quot; FHD, AMD R5-4600H, 8Gb, 512Gb SSD, noODD, Nvidia GTX1650Ti 4GB GDDR6, w\o OS, че"/>
    <n v="2"/>
    <m/>
    <m/>
    <x v="397"/>
  </r>
  <r>
    <x v="6"/>
    <x v="0"/>
    <s v="Ноутбук Acer Gaming AN515-44-R4JW 15.6&quot; FHD, AMD R5-4600H, 8Gb, 512Gb SSD, noODD, Nvidia GTX1650 4Gb GDDR6, Win10, черны"/>
    <n v="23"/>
    <m/>
    <m/>
    <x v="397"/>
  </r>
  <r>
    <x v="6"/>
    <x v="0"/>
    <s v="Ноутбук Acer Gaming AN515-44-R64G 15.6&quot; FHD, AMD R7-4800H, 12Gb, 1024Gb SSD, noODD, Nvidia GTX1650Ti 4GB GDDR6, w\o OS,"/>
    <n v="1"/>
    <m/>
    <m/>
    <x v="397"/>
  </r>
  <r>
    <x v="6"/>
    <x v="0"/>
    <s v="Ноутбук Acer Gaming AN515-44-R64G 15.6&quot; FHD, AMD R7-4800H, 12Gb, 1024Gb SSD, noODD, Nvidia GTX1650Ti 4GB GDDR6, w\o OS,"/>
    <n v="2"/>
    <m/>
    <m/>
    <x v="397"/>
  </r>
  <r>
    <x v="6"/>
    <x v="0"/>
    <s v="Ноутбук Acer Gaming AN515-44-R64G 15.6&quot; FHD, AMD R7-4800H, 12Gb, 1024Gb SSD, noODD, Nvidia GTX1650Ti 4GB GDDR6, w\o OS,"/>
    <n v="1"/>
    <m/>
    <m/>
    <x v="397"/>
  </r>
  <r>
    <x v="6"/>
    <x v="0"/>
    <s v="Ноутбук Acer Gaming AN515-44-R64G 15.6&quot; FHD, AMD R7-4800H, 12Gb, 1024Gb SSD, noODD, Nvidia GTX1650Ti 4GB GDDR6, w\o OS,"/>
    <n v="1"/>
    <m/>
    <m/>
    <x v="397"/>
  </r>
  <r>
    <x v="6"/>
    <x v="0"/>
    <s v="Ноутбук Acer Gaming AN515-44-R64G 15.6&quot; FHD, AMD R7-4800H, 12Gb, 1024Gb SSD, noODD, Nvidia GTX1650Ti 4GB GDDR6, w\o OS,"/>
    <n v="1"/>
    <m/>
    <m/>
    <x v="397"/>
  </r>
  <r>
    <x v="6"/>
    <x v="0"/>
    <s v="Ноутбук Acer Gaming AN515-44-R67F 15.6&quot; FHD, AMD R5-4600H, 8Gb, 512Gb SSD, noODD, Nvidia GTX1650 4Gb GDDR6, w\o OS, черн"/>
    <n v="3"/>
    <m/>
    <m/>
    <x v="397"/>
  </r>
  <r>
    <x v="6"/>
    <x v="0"/>
    <s v="Ноутбук Acer Gaming AN515-44-R67F 15.6&quot; FHD, AMD R5-4600H, 8Gb, 512Gb SSD, noODD, Nvidia GTX1650 4Gb GDDR6, w\o OS, черн"/>
    <n v="2"/>
    <m/>
    <m/>
    <x v="397"/>
  </r>
  <r>
    <x v="6"/>
    <x v="0"/>
    <s v="Ноутбук Acer Gaming AN515-44-R67F 15.6&quot; FHD, AMD R5-4600H, 8Gb, 512Gb SSD, noODD, Nvidia GTX1650 4Gb GDDR6, w\o OS, черн"/>
    <n v="1"/>
    <m/>
    <m/>
    <x v="397"/>
  </r>
  <r>
    <x v="6"/>
    <x v="0"/>
    <s v="Ноутбук Acer Gaming AN515-54-52N7 15.6&quot; FHD, Intel Core i5-9300H, 8Gb, 512Gb SSD, noODD, Nvidia GF GTX1650 4Gb GDDR5, Li"/>
    <n v="2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6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2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2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71F8 15.6&quot; FHD, Intel Core i7-9750H, 16Gb, 512Gb SSD, noODD, Nvidia GF GTX1660Ti 6Gb GDDR6,"/>
    <n v="2"/>
    <m/>
    <m/>
    <x v="1"/>
  </r>
  <r>
    <x v="6"/>
    <x v="0"/>
    <s v="Ноутбук Acer Gaming AN515-54-71F8 15.6&quot; FHD, Intel Core i7-9750H, 16Gb, 512Gb SSD, noODD, Nvidia GF GTX1660Ti 6Gb GDDR6,"/>
    <n v="1"/>
    <m/>
    <m/>
    <x v="1"/>
  </r>
  <r>
    <x v="6"/>
    <x v="0"/>
    <s v="Ноутбук Acer Gaming AN515-54-71F8 15.6&quot; FHD, Intel Core i7-9750H, 16Gb, 512Gb SSD, noODD, Nvidia GF GTX1660Ti 6Gb GDDR6,"/>
    <n v="1"/>
    <m/>
    <m/>
    <x v="1"/>
  </r>
  <r>
    <x v="6"/>
    <x v="0"/>
    <s v="Ноутбук Acer Gaming AN515-54-71F8 15.6&quot; FHD, Intel Core i7-9750H, 16Gb, 512Gb SSD, noODD, Nvidia GF GTX1660Ti 6Gb GDDR6,"/>
    <n v="1"/>
    <m/>
    <m/>
    <x v="1"/>
  </r>
  <r>
    <x v="6"/>
    <x v="0"/>
    <s v="Ноутбук Acer Gaming AN515-55-568E 15.6&quot; FHD, Intel Core i5-10300H, 8Gb, 1024Gb SSD, noODD, Nvidia GF GTX1660Ti 6Gb GDDR6"/>
    <n v="2"/>
    <m/>
    <m/>
    <x v="398"/>
  </r>
  <r>
    <x v="6"/>
    <x v="0"/>
    <s v="Ноутбук Acer Gaming AN515-55-568E 15.6&quot; FHD, Intel Core i5-10300H, 8Gb, 1024Gb SSD, noODD, Nvidia GF GTX1660Ti 6Gb GDDR6"/>
    <n v="1"/>
    <m/>
    <m/>
    <x v="398"/>
  </r>
  <r>
    <x v="6"/>
    <x v="0"/>
    <s v="Ноутбук Acer Gaming AN515-55-770N 15.6&quot; FHD, Intel Core i7-10750H, 16Gb, 1024Gb SSD, noODD, Nvidia GF GTX1660Ti 6Gb GDDR"/>
    <n v="1"/>
    <m/>
    <m/>
    <x v="398"/>
  </r>
  <r>
    <x v="6"/>
    <x v="0"/>
    <s v="Ноутбук Acer Gaming AN515-55-770N 15.6&quot; FHD, Intel Core i7-10750H, 16Gb, 1024Gb SSD, noODD, Nvidia GF GTX1660Ti 6Gb GDDR"/>
    <n v="2"/>
    <m/>
    <m/>
    <x v="398"/>
  </r>
  <r>
    <x v="6"/>
    <x v="0"/>
    <s v="Ноутбук Acer Gaming AN515-55-779U 15.6&quot; FHD, Intel Core i7-10750H, 16Gb, 512Gb SSD, noODD, Nvidia GF RTX2060 6Gb GDDR6,"/>
    <n v="23"/>
    <m/>
    <m/>
    <x v="398"/>
  </r>
  <r>
    <x v="6"/>
    <x v="0"/>
    <s v="Ноутбук Acer Gaming AN517-51-52RU 17.3&quot; FHD, Intel Core i5-9300H, 8Gb, 1024Gb SSD, noODD, Nvidia GTX1650 4Gb GDDR5, w\o"/>
    <n v="2"/>
    <m/>
    <m/>
    <x v="2"/>
  </r>
  <r>
    <x v="6"/>
    <x v="0"/>
    <s v="Ноутбук Acer Gaming AN517-51-52RU 17.3&quot; FHD, Intel Core i5-9300H, 8Gb, 1024Gb SSD, noODD, Nvidia GTX1650 4Gb GDDR5, w\o"/>
    <n v="1"/>
    <m/>
    <m/>
    <x v="2"/>
  </r>
  <r>
    <x v="6"/>
    <x v="0"/>
    <s v="Ноутбук Acer Gaming AN517-51-52RU 17.3&quot; FHD, Intel Core i5-9300H, 8Gb, 1024Gb SSD, noODD, Nvidia GTX1650 4Gb GDDR5, w\o"/>
    <n v="1"/>
    <m/>
    <m/>
    <x v="2"/>
  </r>
  <r>
    <x v="6"/>
    <x v="0"/>
    <s v="Ноутбук Acer Gaming AN517-51-55YQ 17.3&quot; FHD, Intel Core i5-9300H, 8Gb, 512Gb SSD, noODD, Nvidia GTX1650 4Gb GDDR5, w\o O"/>
    <n v="2"/>
    <m/>
    <m/>
    <x v="2"/>
  </r>
  <r>
    <x v="6"/>
    <x v="0"/>
    <s v="Ноутбук Acer Gaming AN517-51-55YQ 17.3&quot; FHD, Intel Core i5-9300H, 8Gb, 512Gb SSD, noODD, Nvidia GTX1650 4Gb GDDR5, w\o O"/>
    <n v="2"/>
    <m/>
    <m/>
    <x v="2"/>
  </r>
  <r>
    <x v="6"/>
    <x v="0"/>
    <s v="Ноутбук Acer Gaming AN517-51-55YQ 17.3&quot; FHD, Intel Core i5-9300H, 8Gb, 512Gb SSD, noODD, Nvidia GTX1650 4Gb GDDR5, w\o O"/>
    <n v="1"/>
    <m/>
    <m/>
    <x v="2"/>
  </r>
  <r>
    <x v="6"/>
    <x v="0"/>
    <s v="Ноутбук Acer Gaming AN517-51-55YQ 17.3&quot; FHD, Intel Core i5-9300H, 8Gb, 512Gb SSD, noODD, Nvidia GTX1650 4Gb GDDR5, w\o O"/>
    <n v="1"/>
    <m/>
    <m/>
    <x v="2"/>
  </r>
  <r>
    <x v="6"/>
    <x v="0"/>
    <s v="Ноутбук Acer Gaming AN517-51-55YQ 17.3&quot; FHD, Intel Core i5-9300H, 8Gb, 512Gb SSD, noODD, Nvidia GTX1650 4Gb GDDR5, w\o O"/>
    <n v="1"/>
    <m/>
    <m/>
    <x v="2"/>
  </r>
  <r>
    <x v="6"/>
    <x v="0"/>
    <s v="Ноутбук Acer Gaming AN517-51-55YQ 17.3&quot; FHD, Intel Core i5-9300H, 8Gb, 512Gb SSD, noODD, Nvidia GTX1650 4Gb GDDR5, w\o O"/>
    <n v="1"/>
    <m/>
    <m/>
    <x v="2"/>
  </r>
  <r>
    <x v="6"/>
    <x v="0"/>
    <s v="Ноутбук Acer Gaming AN517-51-7412 17.3&quot; FHD, Intel Core i7-9750H, 8Gb, 1Tb + 256Gb SSD, noODD, Nvidia GF GTX1660Ti 6Gb G"/>
    <n v="19"/>
    <m/>
    <m/>
    <x v="2"/>
  </r>
  <r>
    <x v="6"/>
    <x v="0"/>
    <s v="Ноутбук Acer Gaming AN517-52-74B7 17.3&quot; FHD, Intel Core i7-10750H, 16Gb, 1024Gb SSD, noODD, Nvidia GF RTX2060 6Gb GDDR6,"/>
    <n v="2"/>
    <m/>
    <m/>
    <x v="390"/>
  </r>
  <r>
    <x v="6"/>
    <x v="0"/>
    <s v="Ноутбук Acer Gaming AN517-52-74B7 17.3&quot; FHD, Intel Core i7-10750H, 16Gb, 1024Gb SSD, noODD, Nvidia GF RTX2060 6Gb GDDR6,"/>
    <n v="2"/>
    <m/>
    <m/>
    <x v="390"/>
  </r>
  <r>
    <x v="6"/>
    <x v="0"/>
    <s v="Ноутбук Acer Gaming AN517-52-74B7 17.3&quot; FHD, Intel Core i7-10750H, 16Gb, 1024Gb SSD, noODD, Nvidia GF RTX2060 6Gb GDDR6,"/>
    <n v="1"/>
    <m/>
    <m/>
    <x v="390"/>
  </r>
  <r>
    <x v="6"/>
    <x v="0"/>
    <s v="Ноутбук Acer Gaming AN517-52-74B7 17.3&quot; FHD, Intel Core i7-10750H, 16Gb, 1024Gb SSD, noODD, Nvidia GF RTX2060 6Gb GDDR6,"/>
    <n v="1"/>
    <m/>
    <m/>
    <x v="390"/>
  </r>
  <r>
    <x v="6"/>
    <x v="0"/>
    <s v="Ноутбук Acer Gaming AN517-52-74B7 17.3&quot; FHD, Intel Core i7-10750H, 16Gb, 1024Gb SSD, noODD, Nvidia GF RTX2060 6Gb GDDR6,"/>
    <n v="1"/>
    <m/>
    <m/>
    <x v="390"/>
  </r>
  <r>
    <x v="6"/>
    <x v="0"/>
    <s v="Ноутбук Acer Gaming AN517-52-74B7 17.3&quot; FHD, Intel Core i7-10750H, 16Gb, 1024Gb SSD, noODD, Nvidia GF RTX2060 6Gb GDDR6,"/>
    <n v="1"/>
    <m/>
    <m/>
    <x v="390"/>
  </r>
  <r>
    <x v="6"/>
    <x v="0"/>
    <s v="Ноутбук Acer Gaming AN517-52-74B7 17.3&quot; FHD, Intel Core i7-10750H, 16Gb, 1024Gb SSD, noODD, Nvidia GF RTX2060 6Gb GDDR6,"/>
    <n v="1"/>
    <m/>
    <m/>
    <x v="390"/>
  </r>
  <r>
    <x v="6"/>
    <x v="0"/>
    <s v="Ноутбук Acer Gaming AN517-52-74B7 17.3&quot; FHD, Intel Core i7-10750H, 16Gb, 1024Gb SSD, noODD, Nvidia GF RTX2060 6Gb GDDR6,"/>
    <n v="1"/>
    <m/>
    <m/>
    <x v="390"/>
  </r>
  <r>
    <x v="6"/>
    <x v="0"/>
    <s v="Ноутбук Acer Gaming AN517-52-74B7 17.3&quot; FHD, Intel Core i7-10750H, 16Gb, 1024Gb SSD, noODD, Nvidia GF RTX2060 6Gb GDDR6,"/>
    <n v="1"/>
    <m/>
    <m/>
    <x v="390"/>
  </r>
  <r>
    <x v="6"/>
    <x v="0"/>
    <s v="Ноутбук Acer Gaming AN517-52-78J6 17.3&quot; FHD, Intel Core i7-10750H, 16Gb, 512Gb SSD, noODD, Nvidia GF RTX2060 6Gb GDDR6,"/>
    <n v="19"/>
    <m/>
    <m/>
    <x v="390"/>
  </r>
  <r>
    <x v="6"/>
    <x v="0"/>
    <s v="Ноутбук Acer Gaming PH315-53-70AB 15.6&quot; FHD, Intel Core i7-10750H, 16Gb, 1024Gb SSD, noODD, Nvidia GF GTX1660Ti 6Gb GDDR"/>
    <n v="1"/>
    <m/>
    <m/>
    <x v="303"/>
  </r>
  <r>
    <x v="6"/>
    <x v="0"/>
    <s v="Ноутбук Acer Gaming PH315-53-72AY 15.6&quot; FHD, Intel Core i7-10750H, 16Gb, 1024Gb SSD, noODD, Nvidia GF RTX2070 8Gb GDDR6,"/>
    <n v="2"/>
    <m/>
    <m/>
    <x v="303"/>
  </r>
  <r>
    <x v="6"/>
    <x v="0"/>
    <s v="Ноутбук Acer Gaming PH315-53-72AY 15.6&quot; FHD, Intel Core i7-10750H, 16Gb, 1024Gb SSD, noODD, Nvidia GF RTX2070 8Gb GDDR6,"/>
    <n v="1"/>
    <m/>
    <m/>
    <x v="303"/>
  </r>
  <r>
    <x v="6"/>
    <x v="0"/>
    <s v="Ноутбук Acer Gaming PH315-53-73AK 15.6&quot; FHD, Intel Core i7-10750H, 16Gb, 1024Gb SSD, noODD, Nvidia GF RTX2060 6Gb GDDR6,"/>
    <n v="1"/>
    <m/>
    <m/>
    <x v="303"/>
  </r>
  <r>
    <x v="6"/>
    <x v="0"/>
    <s v="Ноутбук Acer Gaming PH315-53-73AK 15.6&quot; FHD, Intel Core i7-10750H, 16Gb, 1024Gb SSD, noODD, Nvidia GF RTX2060 6Gb GDDR6,"/>
    <n v="1"/>
    <m/>
    <m/>
    <x v="303"/>
  </r>
  <r>
    <x v="6"/>
    <x v="0"/>
    <s v="Ноутбук Acer Gaming PH315-53-75BT 15.6&quot; FHD, Intel Core i7-10750H, 32Gb, 2048Gb SSD, noODD, Nvidia GF RTX2060 6Gb GDDR6,"/>
    <n v="1"/>
    <m/>
    <m/>
    <x v="303"/>
  </r>
  <r>
    <x v="6"/>
    <x v="0"/>
    <s v="Ноутбук Acer Gaming PH315-53-76ZA 15.6&quot; FHD, Intel Core i7-10750H, 24Gb, 1Tb + 1024Gb SSD, noODD, Nvidia GF RTX2060 6Gb"/>
    <n v="2"/>
    <m/>
    <m/>
    <x v="303"/>
  </r>
  <r>
    <x v="6"/>
    <x v="0"/>
    <s v="Ноутбук Acer Gaming PH315-53-76ZA 15.6&quot; FHD, Intel Core i7-10750H, 24Gb, 1Tb + 1024Gb SSD, noODD, Nvidia GF RTX2060 6Gb"/>
    <n v="1"/>
    <m/>
    <m/>
    <x v="303"/>
  </r>
  <r>
    <x v="6"/>
    <x v="0"/>
    <s v="Ноутбук Acer Gaming PT315-52-59V5 15.6&quot; FHD, Intel Core i5-10300H, 16Gb, 1024Gb SSD, noODD, 1.7 кг, Nvidia GF GTX1660Ti"/>
    <n v="2"/>
    <m/>
    <m/>
    <x v="399"/>
  </r>
  <r>
    <x v="6"/>
    <x v="0"/>
    <s v="Ноутбук Acer Gaming PT315-52-73Z5 15.6&quot; FHD, Intel Core i7-10750H, 32Gb, 2048Gb SSD, noODD, 1.7 кг, Nvidia GF RTX2070 8G"/>
    <n v="1"/>
    <m/>
    <m/>
    <x v="399"/>
  </r>
  <r>
    <x v="6"/>
    <x v="0"/>
    <s v="Ноутбук Acer Gaming PT315-52-73Z5 15.6&quot; FHD, Intel Core i7-10750H, 32Gb, 2048Gb SSD, noODD, 1.7 кг, Nvidia GF RTX2070 8G"/>
    <n v="1"/>
    <m/>
    <m/>
    <x v="399"/>
  </r>
  <r>
    <x v="7"/>
    <x v="0"/>
    <s v="Ноутбук Acer Predator PT515-52-75HU 15.6&quot;  i7-10750H/16GB/1TB SSD/RTX 2080 Super/Win10/Black"/>
    <n v="20"/>
    <m/>
    <m/>
    <x v="302"/>
  </r>
  <r>
    <x v="7"/>
    <x v="0"/>
    <s v="Ноутбук Acer Spin SP314-54N-31MF 14.0&quot;  i3-1005G1/4GB/256GB SSD/UMA/Win10/Black"/>
    <n v="156"/>
    <m/>
    <m/>
    <x v="400"/>
  </r>
  <r>
    <x v="6"/>
    <x v="0"/>
    <s v="Ноутбук Acer Swift SF314-57-55TW 14&quot; FHD, Intel Core i5-1035G1, 8Gb, 256Gb SSD, noODD, 1.19 кг, Win10, iron (NX.HJFER.00"/>
    <n v="1"/>
    <m/>
    <m/>
    <x v="198"/>
  </r>
  <r>
    <x v="6"/>
    <x v="0"/>
    <s v="Ноутбук Acer Swift SF314-57-55TW 14&quot; FHD, Intel Core i5-1035G1, 8Gb, 256Gb SSD, noODD, 1.19 кг, Win10, iron (NX.HJFER.00"/>
    <n v="1"/>
    <m/>
    <m/>
    <x v="198"/>
  </r>
  <r>
    <x v="6"/>
    <x v="0"/>
    <s v="Ноутбук Acer Swift SF314-57G-764E 14&quot; FHD, Intel Core i7-1065G7, 16Gb, 1024Gb SSD, Nvidia GF MX350 2Gb DDR5, noODD, 1.19"/>
    <n v="1"/>
    <m/>
    <m/>
    <x v="344"/>
  </r>
  <r>
    <x v="6"/>
    <x v="0"/>
    <s v="Ноутбук Acer Swift SF314-57G-78D5 14&quot; FHD, Intel Core i7-1065G7, 16Gb, 1024Gb SSD, Nvidia GF MX350 2Gb DDR5, noODD, 1.19"/>
    <n v="2"/>
    <m/>
    <m/>
    <x v="344"/>
  </r>
  <r>
    <x v="6"/>
    <x v="0"/>
    <s v="Ноутбук Acer Swift SF514-54GT-73RB 14&quot; FHD, Intel Core i7-1065G7, 16Gb, 512Gb SSD, Nvidia GF MX350 2Gb DDR5, noODD, 0.99"/>
    <n v="1"/>
    <m/>
    <m/>
    <x v="401"/>
  </r>
  <r>
    <x v="6"/>
    <x v="0"/>
    <s v="Ноутбук Acer Swift SF514-54GT-77G8 14&quot; FHD, Intel Core i7-1065G7, 16Gb, 32Gb Optane + 1Tb SSD, Nvidia GF MX350 2Gb DDR5,"/>
    <n v="1"/>
    <m/>
    <m/>
    <x v="401"/>
  </r>
  <r>
    <x v="6"/>
    <x v="0"/>
    <s v="Ноутбук Acer Swift SF514-54GT-77G8 14&quot; FHD, Intel Core i7-1065G7, 16Gb, 32Gb Optane + 1Tb SSD, Nvidia GF MX350 2Gb DDR5,"/>
    <n v="1"/>
    <m/>
    <m/>
    <x v="401"/>
  </r>
  <r>
    <x v="6"/>
    <x v="0"/>
    <s v="Ноутбук Acer Swift SF514-54T-59VD 14&quot; FHD, Intel Core i5-1035G1, 8Gb, 256Gb SSD, noODD, 0.99 кг, Win10, синий (NX.HHUER."/>
    <n v="1"/>
    <m/>
    <m/>
    <x v="197"/>
  </r>
  <r>
    <x v="6"/>
    <x v="0"/>
    <s v="Ноутбук Acer Swift SF514-54T-59VD 14&quot; FHD, Intel Core i5-1035G1, 8Gb, 256Gb SSD, noODD, 0.99 кг, Win10, синий (NX.HHUER."/>
    <n v="1"/>
    <m/>
    <m/>
    <x v="197"/>
  </r>
  <r>
    <x v="6"/>
    <x v="0"/>
    <s v="Ноутбук Acer Swift SF514-54T-59VD 14&quot; FHD, Intel Core i5-1035G1, 8Gb, 256Gb SSD, noODD, 0.99 кг, Win10, синий (NX.HHUER."/>
    <n v="6"/>
    <m/>
    <m/>
    <x v="197"/>
  </r>
  <r>
    <x v="6"/>
    <x v="0"/>
    <s v="Ноутбук Acer Swift SF514-54T-70R2 14&quot; FHD, Intel Core i7-1065G7, 16Gb, 1024Gb SSD, noODD, 0.99 кг, Win10, белый (NX.HLHE"/>
    <n v="1"/>
    <m/>
    <m/>
    <x v="197"/>
  </r>
  <r>
    <x v="6"/>
    <x v="0"/>
    <s v="Ноутбук Acer Swift SF714-52T-78V2 14&quot; FHD, Intel Core i7-8500Y, 16Gb, 512Gb SSD, noODD, 0.89 кг, Win10PRO, черный (NX.H9"/>
    <n v="1"/>
    <m/>
    <m/>
    <x v="391"/>
  </r>
  <r>
    <x v="7"/>
    <x v="3"/>
    <s v="Apple MB Air 13&quot; 10th-gen QC IC i7 1.2GHz/16GB/1TB SSD/Intel Iris Plus Graphics Gold"/>
    <n v="2"/>
    <m/>
    <m/>
    <x v="63"/>
  </r>
  <r>
    <x v="7"/>
    <x v="3"/>
    <s v="Apple MB Air 13&quot; 10th-gen QC IC i7 1.2GHz/8GB/256GB SSD/Intel Iris Plus Graphics Gold"/>
    <n v="6"/>
    <m/>
    <m/>
    <x v="63"/>
  </r>
  <r>
    <x v="7"/>
    <x v="3"/>
    <s v="Apple MB AIR CTO 13.3 1.1GHz QC IC 10th-gen i5/8GB/256GB SSD/Intel Iris Plus Graphics SPACE GRAY"/>
    <n v="1"/>
    <m/>
    <m/>
    <x v="63"/>
  </r>
  <r>
    <x v="7"/>
    <x v="3"/>
    <s v="Apple MB AIR CTO 13.3 1.2GHz QC IC 10th-gen i7/16GB/2TB SSD/Intel Iris Plus Graphics GOLD"/>
    <n v="4"/>
    <m/>
    <m/>
    <x v="63"/>
  </r>
  <r>
    <x v="7"/>
    <x v="3"/>
    <s v="Apple MB AIR CTO 13.3 1.2GHz QC IC 10th-gen i7/16GB/512GB SSD/Intel Iris Plus Graphics GOLD"/>
    <n v="8"/>
    <m/>
    <m/>
    <x v="63"/>
  </r>
  <r>
    <x v="7"/>
    <x v="3"/>
    <s v="Apple MB AIR CTO 13.3 1.2GHz QC IC 10th-gen i7/8GB/512GB SSD/Intel Iris Plus Graphics SPACE GRAY"/>
    <n v="6"/>
    <m/>
    <m/>
    <x v="63"/>
  </r>
  <r>
    <x v="7"/>
    <x v="3"/>
    <s v="Apple MBP CTO 13.3&quot; Retina QC IC i7 2.3GHz/16GB/512GB/Int Iris Plus Graphics/Touch Bar SPACE GRAY"/>
    <n v="9"/>
    <m/>
    <m/>
    <x v="65"/>
  </r>
  <r>
    <x v="7"/>
    <x v="3"/>
    <s v="Apple MBP CTO 13.3&quot; Retina QC IC i7 2.3GHz/32GB/4TB/Int Iris Plus Graphics/Touch Bar SPACE GRAY"/>
    <n v="1"/>
    <m/>
    <m/>
    <x v="65"/>
  </r>
  <r>
    <x v="7"/>
    <x v="3"/>
    <s v="Apple MBP CTO 13.3&quot;Retina Q-C 8th‑gen IC i7 1.7GHz/16GB/1TB SSD/Iris Plus Graphics 645/TB SP Grey"/>
    <n v="2"/>
    <m/>
    <m/>
    <x v="62"/>
  </r>
  <r>
    <x v="7"/>
    <x v="3"/>
    <s v="Apple MBP CTO 13.3&quot;Retina Q-C 8th‑gen IC i7 1.7GHz/16GB/2TB SSD/Iris Plus Graphics 645/TB SP Grey"/>
    <n v="1"/>
    <m/>
    <m/>
    <x v="62"/>
  </r>
  <r>
    <x v="7"/>
    <x v="3"/>
    <s v="Apple MBP CTO 13.3&quot;Retina Q-C 8th‑gen IC i7 1.7GHz/8GB/256GB SSD/Iris Plus Graphics 645/TB SP Grey"/>
    <n v="6"/>
    <m/>
    <m/>
    <x v="62"/>
  </r>
  <r>
    <x v="7"/>
    <x v="3"/>
    <s v="Apple MBP CTO 16&quot;Retina 6-c IC 9th-gen i7 2.6GHZ/16GB/2TB/Rdn Pro 5300M 4GB/TBar Silver"/>
    <n v="4"/>
    <m/>
    <m/>
    <x v="64"/>
  </r>
  <r>
    <x v="7"/>
    <x v="3"/>
    <s v="Apple MBP CTO 16&quot;Retina 6-c IC 9th-gen i7 2.6GHZ/32GB/1TB/Rdn Pro 5300M 4GB/TBar Silver"/>
    <n v="4"/>
    <m/>
    <m/>
    <x v="64"/>
  </r>
  <r>
    <x v="7"/>
    <x v="3"/>
    <s v="Apple MBP CTO 16&quot;Retina 6-c IC 9th-gen i7 2.6GHZ/32GB/512GB SSD/Rdn Pro 5300M 4GB/TBar Space Grey   "/>
    <n v="3"/>
    <m/>
    <m/>
    <x v="64"/>
  </r>
  <r>
    <x v="7"/>
    <x v="3"/>
    <s v="Apple MBP CTO 16&quot;Retina 6-c IC 9th-gen i7 2.6GHZ/32GB/512GB SSD/Rdn Pro 5500M 8GB/TBar Space Grey   "/>
    <n v="5"/>
    <m/>
    <m/>
    <x v="64"/>
  </r>
  <r>
    <x v="7"/>
    <x v="3"/>
    <s v="Apple MBP CTO 16&quot;Retina 6-c IC 9th-gen i7 2.6GHZ/64GB/1TB SSD/Rdn Pro 5500M 8GB/TBar Space Grey   "/>
    <n v="2"/>
    <m/>
    <m/>
    <x v="64"/>
  </r>
  <r>
    <x v="7"/>
    <x v="3"/>
    <s v="Apple MBP CTO 16&quot;Retina 8-c IC 9th-gen i9 2.3GHZ/32GB/1TB SSD/Rdn Pro 5500M 4GB/TBar Space Grey   "/>
    <n v="5"/>
    <m/>
    <m/>
    <x v="64"/>
  </r>
  <r>
    <x v="7"/>
    <x v="3"/>
    <s v="Apple MBP CTO 16&quot;Retina 8-c IC 9th-gen i9 2.3GHZ/32GB/1TB SSD/Rdn Pro 560 8GB/TBar Space Grey   "/>
    <n v="1"/>
    <m/>
    <m/>
    <x v="64"/>
  </r>
  <r>
    <x v="7"/>
    <x v="3"/>
    <s v="Apple MBP CTO 16&quot;Retina 8-c IC 9th-gen i9 2.4GHZ/32GB/1TB SSD/Rdn Pro 5500M 8GB/TBar Silver"/>
    <n v="1"/>
    <m/>
    <m/>
    <x v="64"/>
  </r>
  <r>
    <x v="7"/>
    <x v="3"/>
    <s v="Apple MBP CTO 16&quot;Retina 8-c IC 9th-gen i9 2.4GHZ/32GB/512GB/Rdn Pro 5500M 8GB/TBar Space Grey   "/>
    <n v="5"/>
    <m/>
    <m/>
    <x v="64"/>
  </r>
  <r>
    <x v="7"/>
    <x v="3"/>
    <s v="Apple MBP CTO 16&quot;Retina 8-c IC 9th-gen i9 2.4GHZ/64GB/2TB SSD/Rdn Pro 5500M 8GB/TBar Silver"/>
    <n v="1"/>
    <m/>
    <m/>
    <x v="64"/>
  </r>
  <r>
    <x v="7"/>
    <x v="3"/>
    <s v="Apple MBP CTO 16&quot;Retina 8-c IC 9th-gen i9 2.4GHZ/64GB/4TB SSD/Rdn Pro 5500M 8GB/TBar Space Grey   "/>
    <n v="1"/>
    <m/>
    <m/>
    <x v="64"/>
  </r>
  <r>
    <x v="3"/>
    <x v="7"/>
    <s v="ASUS ASUS TUF Gaming FX505GM-BN069T Intel Core i7 8750H/8Gb/1Tb + PCIE NVME 256G M.2 SSD/No ODD/15.6&quot; FHD IPS/GTX 1060 6Gb GDDR5/Camera/Wi-Fi/Windows 10 Home/Grey"/>
    <n v="1"/>
    <m/>
    <m/>
    <x v="402"/>
  </r>
  <r>
    <x v="3"/>
    <x v="7"/>
    <s v="ASUS ASUS TUF Gaming FX505GT-BQ067 Intel Core i5 9300H/8Gb/1Tb + PCIE NVME 256G M.2 SSD/No ODD/15.6&quot; FHD IPS/GTX 1650 4Gb GDDR5/Camera/Wi-Fi/DOS/Stealth Black"/>
    <n v="4"/>
    <m/>
    <m/>
    <x v="402"/>
  </r>
  <r>
    <x v="3"/>
    <x v="7"/>
    <s v="ASUS BTS Laptop X540BA-GQ408T AMD A4-9125/4GB/128Gb SSD/no ODD/15.6&quot;/HD (1366x768)/WiFi/BT/Cam/Windows 10 Home/2Kg/SILVER"/>
    <n v="33"/>
    <m/>
    <m/>
    <x v="326"/>
  </r>
  <r>
    <x v="3"/>
    <x v="7"/>
    <s v="ASUS BTS VivoBook 15 Special X512DA-EJ495 AMD Ryzen 3 3200U/8Gb DDR4 2400Mhz/256Gb M.2 SSD SATA/15.6&quot; FHD(1920x1080)/Radeon Vega 3 Graphics int/WiFi/BT/Cam/DOS/Grey/1.7Kg"/>
    <n v="38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38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20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5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3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6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24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7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20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0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3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5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3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37"/>
    <m/>
    <m/>
    <x v="279"/>
  </r>
  <r>
    <x v="3"/>
    <x v="7"/>
    <s v="ASUS BTS X705MA-BX014 Intel Pentium Silver N5000/4Gb/1Tb HDD/17.3&quot;HD+ (1600x900)/no ODD/WiFi/BT/Cam/DOS/2.1Kg/Grey"/>
    <n v="10"/>
    <m/>
    <m/>
    <x v="329"/>
  </r>
  <r>
    <x v="3"/>
    <x v="7"/>
    <s v="ASUS BTS X705MA-BX014 Intel Pentium Silver N5000/4Gb/1Tb HDD/17.3&quot;HD+ (1600x900)/no ODD/WiFi/BT/Cam/DOS/2.1Kg/Grey"/>
    <n v="17"/>
    <m/>
    <m/>
    <x v="329"/>
  </r>
  <r>
    <x v="3"/>
    <x v="7"/>
    <s v="ASUS BTS X705MA-BX014 Intel Pentium Silver N5000/4Gb/1Tb HDD/17.3&quot;HD+ (1600x900)/no ODD/WiFi/BT/Cam/DOS/2.1Kg/Grey"/>
    <n v="10"/>
    <m/>
    <m/>
    <x v="329"/>
  </r>
  <r>
    <x v="3"/>
    <x v="7"/>
    <s v="ASUS BTS X705MA-BX014 Intel Pentium Silver N5000/4Gb/1Tb HDD/17.3&quot;HD+ (1600x900)/no ODD/WiFi/BT/Cam/DOS/2.1Kg/Grey"/>
    <n v="2"/>
    <m/>
    <m/>
    <x v="329"/>
  </r>
  <r>
    <x v="3"/>
    <x v="7"/>
    <s v="ASUS BTS X705MA-BX014 Intel Pentium Silver N5000/4Gb/1Tb HDD/17.3&quot;HD+ (1600x900)/no ODD/WiFi/BT/Cam/DOS/2.1Kg/Grey"/>
    <n v="15"/>
    <m/>
    <m/>
    <x v="329"/>
  </r>
  <r>
    <x v="3"/>
    <x v="7"/>
    <s v="ASUS BTS Zenbook 14 UM431DA-AM010T AMD Ryzen 5-3500U/8Gb/256GB SSD/Radeon Vega 8/14&quot;FHD IPS AG(1920x1080)/WiFi/BT/Cam/Windows 10 Home/1,39kg/Utopia Blue Metal"/>
    <n v="38"/>
    <m/>
    <m/>
    <x v="322"/>
  </r>
  <r>
    <x v="3"/>
    <x v="7"/>
    <s v="ASUS BTS Zenbook 14 UM431DA-AM010T AMD Ryzen 5-3500U/8Gb/256GB SSD/Radeon Vega 8/14&quot;FHD IPS AG(1920x1080)/WiFi/BT/Cam/Windows 10 Home/1,39kg/Utopia Blue Metal"/>
    <n v="38"/>
    <m/>
    <m/>
    <x v="322"/>
  </r>
  <r>
    <x v="3"/>
    <x v="7"/>
    <s v="ASUS ExpertBook B9450FA-BM0555R Core i7-10510U/16Gb/2Tb SSD(1TB+1TB Performance SSD)/14,0 FHD IPS 1920x1080/NumberPad/Wi-Fi 6/BT/HD IR/FP/Windows 10 Pro/0.88Kg/Gray/"/>
    <n v="3"/>
    <m/>
    <m/>
    <x v="222"/>
  </r>
  <r>
    <x v="3"/>
    <x v="7"/>
    <s v="ASUS ExpertBook B9450FA-BM0555R Core i7-10510U/16Gb/2Tb SSD(1TB+1TB Performance SSD)/14,0 FHD IPS 1920x1080/NumberPad/Wi-Fi 6/BT/HD IR/FP/Windows 10 Pro/0.88Kg/Gray/"/>
    <n v="3"/>
    <m/>
    <m/>
    <x v="222"/>
  </r>
  <r>
    <x v="3"/>
    <x v="7"/>
    <s v="ASUS ExpertBook B9450FA-BM0555R Core i7-10510U/16Gb/2Tb SSD(1TB+1TB Performance SSD)/14,0 FHD IPS 1920x1080/NumberPad/Wi-Fi 6/BT/HD IR/FP/Windows 10 Pro/0.88Kg/Gray/"/>
    <n v="5"/>
    <m/>
    <m/>
    <x v="222"/>
  </r>
  <r>
    <x v="3"/>
    <x v="7"/>
    <s v="ASUS ExpertBook B9450FA-BM0555R Core i7-10510U/16Gb/2Tb SSD(1TB+1TB Performance SSD)/14,0 FHD IPS 1920x1080/NumberPad/Wi-Fi 6/BT/HD IR/FP/Windows 10 Pro/0.88Kg/Gray/"/>
    <n v="2"/>
    <m/>
    <m/>
    <x v="222"/>
  </r>
  <r>
    <x v="3"/>
    <x v="7"/>
    <s v="ASUS ExpertBook B9450FA-BM0555R Core i7-10510U/16Gb/2Tb SSD(1TB+1TB Performance SSD)/14,0 FHD IPS 1920x1080/NumberPad/Wi-Fi 6/BT/HD IR/FP/Windows 10 Pro/0.88Kg/Gray/"/>
    <n v="1"/>
    <m/>
    <m/>
    <x v="222"/>
  </r>
  <r>
    <x v="4"/>
    <x v="7"/>
    <s v="ASUS F413FA Intel i3-10110U/4Gb/256Gb SSD/14.0&quot; FHD IPS Anti-Glare/WIFI/Win10 Bespoke Black"/>
    <n v="600"/>
    <m/>
    <m/>
    <x v="314"/>
  </r>
  <r>
    <x v="7"/>
    <x v="7"/>
    <s v="ASUS F571GT-BQ423T BTS20 15.6&quot; FHD 250-nits/i7-9750H/16GB/512GB SSD/GTX 1650 4Gb/W10/Star Black"/>
    <n v="504"/>
    <m/>
    <m/>
    <x v="403"/>
  </r>
  <r>
    <x v="7"/>
    <x v="7"/>
    <s v="ASUS F571GT-BQ702T BTS20 15.6&quot; FHD 250-nits/i5-9300H/8GB/512GB SSD/GTX 1650 4Gb/W10/Star Black"/>
    <n v="746"/>
    <m/>
    <m/>
    <x v="403"/>
  </r>
  <r>
    <x v="7"/>
    <x v="7"/>
    <s v="ASUS F571GT-BQ703T BTS20 15.6&quot; FHD 250-nits/i5-9300H/16GB/512GB SSD/GTX 1650 4Gb/W10/Star Black"/>
    <n v="2016"/>
    <m/>
    <m/>
    <x v="403"/>
  </r>
  <r>
    <x v="4"/>
    <x v="7"/>
    <s v="ASUS H700GV Intel Core i7-9750H/16Gb/512Gb SSD/17.3&quot; WUXGA IPS Anti-glare/NVIDIA® GeForce® RTX 2060 6Gb GDDR6/Wi-Fi/Win10 Star Grey"/>
    <n v="66"/>
    <m/>
    <m/>
    <x v="404"/>
  </r>
  <r>
    <x v="4"/>
    <x v="7"/>
    <s v="ASUS K413FA (BTS20) Intel Core i3-10110U/8Gb/256Gb SSD/14.0&quot; FHD IPS Anti-glare/Wi-Fi/Win10 Hearty Gold"/>
    <n v="2"/>
    <m/>
    <m/>
    <x v="314"/>
  </r>
  <r>
    <x v="4"/>
    <x v="7"/>
    <s v="ASUS K413FA (BTS20) Intel Core i3-10110U/8Gb/256Gb SSD/14.0&quot; FHD IPS Anti-glare/Wi-Fi/Win10 Hearty Gold"/>
    <n v="10"/>
    <m/>
    <m/>
    <x v="314"/>
  </r>
  <r>
    <x v="4"/>
    <x v="7"/>
    <s v="ASUS K413FA (BTS20) Intel Core i3-10110U/8Gb/256Gb SSD/14.0&quot; FHD IPS Anti-glare/Wi-Fi/Win10 Hearty Gold"/>
    <n v="1"/>
    <m/>
    <m/>
    <x v="314"/>
  </r>
  <r>
    <x v="4"/>
    <x v="7"/>
    <s v="ASUS K413FA (BTS20) Intel Core i3-10110U/8Gb/256Gb SSD/14.0&quot; FHD IPS Anti-glare/Wi-Fi/Win10 Hearty Gold"/>
    <n v="25"/>
    <m/>
    <m/>
    <x v="314"/>
  </r>
  <r>
    <x v="4"/>
    <x v="7"/>
    <s v="ASUS K413FA (BTS20) Intel Core i3-10110U/8Gb/256Gb SSD/14.0&quot; FHD IPS Anti-glare/Wi-Fi/Win10 Hearty Gold"/>
    <n v="1"/>
    <m/>
    <m/>
    <x v="314"/>
  </r>
  <r>
    <x v="4"/>
    <x v="7"/>
    <s v="ASUS K413FA (BTS20) Intel Core i3-10110U/8Gb/256Gb SSD/14.0&quot; FHD IPS Anti-glare/Wi-Fi/Win10 Hearty Gold"/>
    <n v="1"/>
    <m/>
    <m/>
    <x v="314"/>
  </r>
  <r>
    <x v="4"/>
    <x v="7"/>
    <s v="ASUS K413FA (BTS20) Intel Core i3-10110U/8Gb/256Gb SSD/14.0&quot; FHD IPS Anti-glare/Wi-Fi/Win10 Hearty Gold"/>
    <n v="1"/>
    <m/>
    <m/>
    <x v="314"/>
  </r>
  <r>
    <x v="4"/>
    <x v="7"/>
    <s v="ASUS K413FA (BTS20) Intel Core i3-10110U/8Gb/256Gb SSD/14.0&quot; FHD IPS Anti-glare/Wi-Fi/Win10 Hearty Gold"/>
    <n v="1"/>
    <m/>
    <m/>
    <x v="314"/>
  </r>
  <r>
    <x v="4"/>
    <x v="7"/>
    <s v="ASUS K413FA (BTS20) Intel Core i3-10110U/8Gb/256Gb SSD/14.0&quot; FHD IPS Anti-glare/Wi-Fi/Win10 Hearty Gold"/>
    <n v="1"/>
    <m/>
    <m/>
    <x v="314"/>
  </r>
  <r>
    <x v="4"/>
    <x v="7"/>
    <s v="ASUS K413FA (BTS20) Intel Core i3-10110U/8Gb/256Gb SSD/14.0&quot; FHD IPS Anti-glare/Wi-Fi/Win10 Hearty Gold"/>
    <n v="3"/>
    <m/>
    <m/>
    <x v="314"/>
  </r>
  <r>
    <x v="4"/>
    <x v="7"/>
    <s v="ASUS K413FA (BTS20) Intel Core i3-10110U/8Gb/256Gb SSD/14.0&quot; FHD IPS Anti-glare/Wi-Fi/Win10 Hearty Gold"/>
    <n v="4"/>
    <m/>
    <m/>
    <x v="314"/>
  </r>
  <r>
    <x v="4"/>
    <x v="7"/>
    <s v="ASUS K413FA (BTS20) Intel Core i3-10110U/8Gb/256Gb SSD/14.0&quot; FHD IPS Anti-glare/Wi-Fi/Win10 Hearty Gold"/>
    <n v="1"/>
    <m/>
    <m/>
    <x v="314"/>
  </r>
  <r>
    <x v="4"/>
    <x v="7"/>
    <s v="ASUS K413FA (BTS20) Intel Core i3-10110U/8Gb/256Gb SSD/14.0&quot; FHD IPS Anti-glare/Wi-Fi/Win10 Indie Black"/>
    <n v="40"/>
    <m/>
    <m/>
    <x v="314"/>
  </r>
  <r>
    <x v="4"/>
    <x v="7"/>
    <s v="ASUS K413FA (BTS20) Intel Core i3-10110U/8Gb/256Gb SSD/14.0&quot; FHD IPS Anti-glare/Wi-Fi/Win10 Indie Black"/>
    <n v="5"/>
    <m/>
    <m/>
    <x v="314"/>
  </r>
  <r>
    <x v="4"/>
    <x v="7"/>
    <s v="ASUS K413FA (BTS20) Intel Core i3-10110U/8Gb/256Gb SSD/14.0&quot; FHD IPS Anti-glare/Wi-Fi/Win10 Indie Black"/>
    <n v="33"/>
    <m/>
    <m/>
    <x v="314"/>
  </r>
  <r>
    <x v="4"/>
    <x v="7"/>
    <s v="ASUS K413FA (BTS20) Intel Core i3-10110U/8Gb/256Gb SSD/14.0&quot; FHD IPS Anti-glare/Wi-Fi/Win10 Indie Black"/>
    <n v="2"/>
    <m/>
    <m/>
    <x v="314"/>
  </r>
  <r>
    <x v="4"/>
    <x v="7"/>
    <s v="ASUS K413FA (BTS20) Intel Core i3-10110U/8Gb/256Gb SSD/14.0&quot; FHD IPS Anti-glare/Wi-Fi/Win10 Transparent Silver"/>
    <n v="2"/>
    <m/>
    <m/>
    <x v="314"/>
  </r>
  <r>
    <x v="4"/>
    <x v="7"/>
    <s v="ASUS K413FA (BTS20) Intel Core i3-10110U/8Gb/256Gb SSD/14.0&quot; FHD IPS Anti-glare/Wi-Fi/Win10 Transparent Silver"/>
    <n v="10"/>
    <m/>
    <m/>
    <x v="314"/>
  </r>
  <r>
    <x v="4"/>
    <x v="7"/>
    <s v="ASUS K413FA (BTS20) Intel Core i3-10110U/8Gb/256Gb SSD/14.0&quot; FHD IPS Anti-glare/Wi-Fi/Win10 Transparent Silver"/>
    <n v="1"/>
    <m/>
    <m/>
    <x v="314"/>
  </r>
  <r>
    <x v="4"/>
    <x v="7"/>
    <s v="ASUS K413FA (BTS20) Intel Core i3-10110U/8Gb/256Gb SSD/14.0&quot; FHD IPS Anti-glare/Wi-Fi/Win10 Transparent Silver"/>
    <n v="25"/>
    <m/>
    <m/>
    <x v="314"/>
  </r>
  <r>
    <x v="4"/>
    <x v="7"/>
    <s v="ASUS K413FA (BTS20) Intel Core i3-10110U/8Gb/256Gb SSD/14.0&quot; FHD IPS Anti-glare/Wi-Fi/Win10 Transparent Silver"/>
    <n v="1"/>
    <m/>
    <m/>
    <x v="314"/>
  </r>
  <r>
    <x v="4"/>
    <x v="7"/>
    <s v="ASUS K413FA (BTS20) Intel Core i3-10110U/8Gb/256Gb SSD/14.0&quot; FHD IPS Anti-glare/Wi-Fi/Win10 Transparent Silver"/>
    <n v="1"/>
    <m/>
    <m/>
    <x v="314"/>
  </r>
  <r>
    <x v="4"/>
    <x v="7"/>
    <s v="ASUS K413FA (BTS20) Intel Core i3-10110U/8Gb/256Gb SSD/14.0&quot; FHD IPS Anti-glare/Wi-Fi/Win10 Transparent Silver"/>
    <n v="1"/>
    <m/>
    <m/>
    <x v="314"/>
  </r>
  <r>
    <x v="4"/>
    <x v="7"/>
    <s v="ASUS K413FA (BTS20) Intel Core i3-10110U/8Gb/256Gb SSD/14.0&quot; FHD IPS Anti-glare/Wi-Fi/Win10 Transparent Silver"/>
    <n v="2"/>
    <m/>
    <m/>
    <x v="314"/>
  </r>
  <r>
    <x v="4"/>
    <x v="7"/>
    <s v="ASUS K413FA (BTS20) Intel Core i3-10110U/8Gb/256Gb SSD/14.0&quot; FHD IPS Anti-glare/Wi-Fi/Win10 Transparent Silver"/>
    <n v="5"/>
    <m/>
    <m/>
    <x v="314"/>
  </r>
  <r>
    <x v="4"/>
    <x v="7"/>
    <s v="ASUS K413FA (BTS20) Intel Core i3-10110U/8Gb/256Gb SSD/14.0&quot; FHD IPS Anti-glare/Wi-Fi/Win10 Transparent Silver"/>
    <n v="1"/>
    <m/>
    <m/>
    <x v="314"/>
  </r>
  <r>
    <x v="4"/>
    <x v="7"/>
    <s v="ASUS K413FA (BTS20) Intel Core i3-10110U/8Gb/256Gb SSD/14.0&quot; FHD IPS Anti-glare/Wi-Fi/Win10 Transparent Silver"/>
    <n v="4"/>
    <m/>
    <m/>
    <x v="314"/>
  </r>
  <r>
    <x v="4"/>
    <x v="7"/>
    <s v="ASUS K413FA (BTS20) Intel Core i3-10110U/8Gb/256Gb SSD/14.0&quot; FHD IPS Anti-glare/Wi-Fi/Win10 Transparent Silver"/>
    <n v="1"/>
    <m/>
    <m/>
    <x v="314"/>
  </r>
  <r>
    <x v="4"/>
    <x v="7"/>
    <s v="ASUS K413FA (BTS20) Intel Core i5-10210U/8Gb/256Gb SSD/14.0&quot; FHD IPS Anti-glare/Wi-Fi/Win10 Indie Black"/>
    <n v="40"/>
    <m/>
    <m/>
    <x v="314"/>
  </r>
  <r>
    <x v="4"/>
    <x v="7"/>
    <s v="ASUS K413FA (BTS20) Intel Core i5-10210U/8Gb/256Gb SSD/14.0&quot; FHD IPS Anti-glare/Wi-Fi/Win10 Indie Black"/>
    <n v="10"/>
    <m/>
    <m/>
    <x v="314"/>
  </r>
  <r>
    <x v="4"/>
    <x v="7"/>
    <s v="ASUS K413FA (BTS20) Intel Core i5-10210U/8Gb/256Gb SSD/14.0&quot; FHD IPS Anti-glare/Wi-Fi/Win10 Indie Black"/>
    <n v="1"/>
    <m/>
    <m/>
    <x v="314"/>
  </r>
  <r>
    <x v="4"/>
    <x v="7"/>
    <s v="ASUS K413FA (BTS20) Intel Core i5-10210U/8Gb/256Gb SSD/14.0&quot; FHD IPS Anti-glare/Wi-Fi/Win10 Indie Black"/>
    <n v="25"/>
    <m/>
    <m/>
    <x v="314"/>
  </r>
  <r>
    <x v="4"/>
    <x v="7"/>
    <s v="ASUS K413FA (BTS20) Intel Core i5-10210U/8Gb/256Gb SSD/14.0&quot; FHD IPS Anti-glare/Wi-Fi/Win10 Indie Black"/>
    <n v="1"/>
    <m/>
    <m/>
    <x v="314"/>
  </r>
  <r>
    <x v="4"/>
    <x v="7"/>
    <s v="ASUS K413FA (BTS20) Intel Core i5-10210U/8Gb/256Gb SSD/14.0&quot; FHD IPS Anti-glare/Wi-Fi/Win10 Indie Black"/>
    <n v="2"/>
    <m/>
    <m/>
    <x v="314"/>
  </r>
  <r>
    <x v="4"/>
    <x v="7"/>
    <s v="ASUS K413FA (BTS20) Intel Core i5-10210U/8Gb/256Gb SSD/14.0&quot; FHD IPS Anti-glare/Wi-Fi/Win10 Indie Black"/>
    <n v="1"/>
    <m/>
    <m/>
    <x v="314"/>
  </r>
  <r>
    <x v="4"/>
    <x v="7"/>
    <s v="ASUS K413FA (BTS20) Intel Core i5-10210U/8Gb/256Gb SSD/14.0&quot; FHD IPS Anti-glare/Wi-Fi/Win10 Indie Black"/>
    <n v="2"/>
    <m/>
    <m/>
    <x v="314"/>
  </r>
  <r>
    <x v="4"/>
    <x v="7"/>
    <s v="ASUS K413FA (BTS20) Intel Core i5-10210U/8Gb/256Gb SSD/14.0&quot; FHD IPS Anti-glare/Wi-Fi/Win10 Indie Black"/>
    <n v="5"/>
    <m/>
    <m/>
    <x v="314"/>
  </r>
  <r>
    <x v="4"/>
    <x v="7"/>
    <s v="ASUS K413FA (BTS20) Intel Core i5-10210U/8Gb/256Gb SSD/14.0&quot; FHD IPS Anti-glare/Wi-Fi/Win10 Indie Black"/>
    <n v="1"/>
    <m/>
    <m/>
    <x v="314"/>
  </r>
  <r>
    <x v="4"/>
    <x v="7"/>
    <s v="ASUS K413FQ (BTS20) Intel Core i5-10210U/8Gb/512Gb SSD/14.0&quot; FHD IPS Anti-glare/NVIDIA® GeForce® MX350 2Gb GDDR5/Wi-Fi/Win10 Indie Black"/>
    <n v="10"/>
    <m/>
    <m/>
    <x v="314"/>
  </r>
  <r>
    <x v="4"/>
    <x v="7"/>
    <s v="ASUS K413FQ (BTS20) Intel Core i5-10210U/8Gb/512Gb SSD/14.0&quot; FHD IPS Anti-glare/NVIDIA® GeForce® MX350 2Gb GDDR5/Wi-Fi/Win10 Indie Black"/>
    <n v="1"/>
    <m/>
    <m/>
    <x v="314"/>
  </r>
  <r>
    <x v="4"/>
    <x v="7"/>
    <s v="ASUS K413FQ (BTS20) Intel Core i5-10210U/8Gb/512Gb SSD/14.0&quot; FHD IPS Anti-glare/NVIDIA® GeForce® MX350 2Gb GDDR5/Wi-Fi/Win10 Indie Black"/>
    <n v="25"/>
    <m/>
    <m/>
    <x v="314"/>
  </r>
  <r>
    <x v="4"/>
    <x v="7"/>
    <s v="ASUS K413FQ (BTS20) Intel Core i5-10210U/8Gb/512Gb SSD/14.0&quot; FHD IPS Anti-glare/NVIDIA® GeForce® MX350 2Gb GDDR5/Wi-Fi/Win10 Indie Black"/>
    <n v="1"/>
    <m/>
    <m/>
    <x v="314"/>
  </r>
  <r>
    <x v="4"/>
    <x v="7"/>
    <s v="ASUS K413FQ (BTS20) Intel Core i5-10210U/8Gb/512Gb SSD/14.0&quot; FHD IPS Anti-glare/NVIDIA® GeForce® MX350 2Gb GDDR5/Wi-Fi/Win10 Indie Black"/>
    <n v="1"/>
    <m/>
    <m/>
    <x v="314"/>
  </r>
  <r>
    <x v="4"/>
    <x v="7"/>
    <s v="ASUS K413FQ (BTS20) Intel Core i5-10210U/8Gb/512Gb SSD/14.0&quot; FHD IPS Anti-glare/NVIDIA® GeForce® MX350 2Gb GDDR5/Wi-Fi/Win10 Indie Black"/>
    <n v="1"/>
    <m/>
    <m/>
    <x v="314"/>
  </r>
  <r>
    <x v="4"/>
    <x v="7"/>
    <s v="ASUS K413FQ (BTS20) Intel Core i5-10210U/8Gb/512Gb SSD/14.0&quot; FHD IPS Anti-glare/NVIDIA® GeForce® MX350 2Gb GDDR5/Wi-Fi/Win10 Indie Black"/>
    <n v="3"/>
    <m/>
    <m/>
    <x v="314"/>
  </r>
  <r>
    <x v="4"/>
    <x v="7"/>
    <s v="ASUS K413FQ (BTS20) Intel Core i5-10210U/8Gb/512Gb SSD/14.0&quot; FHD IPS Anti-glare/NVIDIA® GeForce® MX350 2Gb GDDR5/Wi-Fi/Win10 Indie Black"/>
    <n v="2"/>
    <m/>
    <m/>
    <x v="314"/>
  </r>
  <r>
    <x v="4"/>
    <x v="7"/>
    <s v="ASUS K413FQ (BTS20) Intel Core i5-10210U/8Gb/512Gb SSD/14.0&quot; FHD IPS Anti-glare/NVIDIA® GeForce® MX350 2Gb GDDR5/Wi-Fi/Win10 Indie Black"/>
    <n v="1"/>
    <m/>
    <m/>
    <x v="314"/>
  </r>
  <r>
    <x v="4"/>
    <x v="7"/>
    <s v="ASUS K413FQ (BTS20) Intel Core i5-10210U/8Gb/512Gb SSD/14.0&quot; FHD IPS Anti-glare/NVIDIA® GeForce® MX350 2Gb GDDR5/Wi-Fi/Win10 Indie Black"/>
    <n v="4"/>
    <m/>
    <m/>
    <x v="314"/>
  </r>
  <r>
    <x v="4"/>
    <x v="7"/>
    <s v="ASUS K413FQ (BTS20) Intel Core i5-10210U/8Gb/512Gb SSD/14.0&quot; FHD IPS Anti-glare/NVIDIA® GeForce® MX350 2Gb GDDR5/Wi-Fi/Win10 Indie Black"/>
    <n v="4"/>
    <m/>
    <m/>
    <x v="314"/>
  </r>
  <r>
    <x v="4"/>
    <x v="7"/>
    <s v="ASUS K413FQ (BTS20) Intel Core i5-10210U/8Gb/512Gb SSD/14.0&quot; FHD IPS Anti-glare/NVIDIA® GeForce® MX350 2Gb GDDR5/Wi-Fi/Win10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2"/>
    <m/>
    <m/>
    <x v="314"/>
  </r>
  <r>
    <x v="4"/>
    <x v="7"/>
    <s v="ASUS K413FQ (Pronet BTS20) Intel Core i5-10210U/8Gb/512Gb SSD/14.0&quot; FHD IPS Anti-glare/NVIDIA® GeForce® MX350 2Gb GDDR5/Wi-Fi/No OS Indie Black"/>
    <n v="19"/>
    <m/>
    <m/>
    <x v="314"/>
  </r>
  <r>
    <x v="4"/>
    <x v="7"/>
    <s v="ASUS K413FQ (Pronet BTS20) Intel Core i5-10210U/8Gb/512Gb SSD/14.0&quot; FHD IPS Anti-glare/NVIDIA® GeForce® MX350 2Gb GDDR5/Wi-Fi/No OS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5"/>
    <m/>
    <m/>
    <x v="314"/>
  </r>
  <r>
    <x v="4"/>
    <x v="7"/>
    <s v="ASUS K413FQ (Pronet BTS20) Intel Core i5-10210U/8Gb/512Gb SSD/14.0&quot; FHD IPS Anti-glare/NVIDIA® GeForce® MX350 2Gb GDDR5/Wi-Fi/No OS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2"/>
    <m/>
    <m/>
    <x v="314"/>
  </r>
  <r>
    <x v="4"/>
    <x v="7"/>
    <s v="ASUS K413FQ (Pronet BTS20) Intel Core i5-10210U/8Gb/512Gb SSD/14.0&quot; FHD IPS Anti-glare/NVIDIA® GeForce® MX350 2Gb GDDR5/Wi-Fi/No OS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2"/>
    <m/>
    <m/>
    <x v="314"/>
  </r>
  <r>
    <x v="4"/>
    <x v="7"/>
    <s v="ASUS K413FQ (Pronet BTS20) Intel Core i5-10210U/8Gb/512Gb SSD/14.0&quot; FHD IPS Anti-glare/NVIDIA® GeForce® MX350 2Gb GDDR5/Wi-Fi/No OS Indie Black"/>
    <n v="3"/>
    <m/>
    <m/>
    <x v="314"/>
  </r>
  <r>
    <x v="7"/>
    <x v="7"/>
    <s v="ASUS K543BA-DM757 BTS20 15.6&quot; FHD 200-nits/A9-9425/4GB/256GB SSD/UMA/ENDLESS/Star Grey"/>
    <n v="116"/>
    <m/>
    <m/>
    <x v="327"/>
  </r>
  <r>
    <x v="3"/>
    <x v="7"/>
    <s v="ASUS Laptop 15 M509DJ-BQ055T AMD Ryzen 5  3500U/8Gb/256Gb M.2 SSD Nvme/15.6&quot; IPS FHD AG (1920x1080) 250nits/Nvidia MX230 2GB/WiFi/BT/Cam/Windows 10 Home/1.8Kg/Slate_grey"/>
    <n v="38"/>
    <m/>
    <m/>
    <x v="267"/>
  </r>
  <r>
    <x v="3"/>
    <x v="7"/>
    <s v="ASUS Laptop 15 M509DJ-BQ055T AMD Ryzen 5  3500U/8Gb/256Gb M.2 SSD Nvme/15.6&quot; IPS FHD AG (1920x1080) 250nits/Nvidia MX230 2GB/WiFi/BT/Cam/Windows 10 Home/1.8Kg/Slate_grey"/>
    <n v="38"/>
    <m/>
    <m/>
    <x v="267"/>
  </r>
  <r>
    <x v="3"/>
    <x v="7"/>
    <s v="ASUS Laptop 15 M509DJ-BQ078T AMD Ryzen 3 3200U/8Gb/256Gb M.2 SSD Nvme/15.6&quot; IPS FHD AG (1920x1080) 250nits/Nvidia MX230 2GB/WiFi/BT/Cam/Windows 10 Home/1.8Kg/Slate_grey"/>
    <n v="38"/>
    <m/>
    <m/>
    <x v="267"/>
  </r>
  <r>
    <x v="3"/>
    <x v="7"/>
    <s v="ASUS Laptop 15 M509DJ-BQ078T AMD Ryzen 3 3200U/8Gb/256Gb M.2 SSD Nvme/15.6&quot; IPS FHD AG (1920x1080) 250nits/Nvidia MX230 2GB/WiFi/BT/Cam/Windows 10 Home/1.8Kg/Slate_grey"/>
    <n v="38"/>
    <m/>
    <m/>
    <x v="267"/>
  </r>
  <r>
    <x v="3"/>
    <x v="7"/>
    <s v="ASUS Laptop 15 M509DJ-BQ162 AMD Ryzen 3 3200U/8Gb/512Gb M.2 SSD Nvme/15.6&quot; IPS FHD AG (1920x1080) 250nits/Nvidia MX230 2GB/WiFi/BT/Cam/DOS/1.8Kg/Slate_grey"/>
    <n v="38"/>
    <m/>
    <m/>
    <x v="267"/>
  </r>
  <r>
    <x v="3"/>
    <x v="7"/>
    <s v="ASUS Laptop 15 M509DJ-BQ162 AMD Ryzen 3 3200U/8Gb/512Gb M.2 SSD Nvme/15.6&quot; IPS FHD AG (1920x1080) 250nits/Nvidia MX230 2GB/WiFi/BT/Cam/DOS/1.8Kg/Slate_grey"/>
    <n v="38"/>
    <m/>
    <m/>
    <x v="267"/>
  </r>
  <r>
    <x v="3"/>
    <x v="7"/>
    <s v="ASUS Laptop 15 X509JA-EJ028T Intel Core i5-1035G1/8Gb/256Gb M.2 SSD/15.6&quot; FHD AG (1920x1080)/no ODD/WiFi 5/BT/Cam/Windows 10 Home/1.8Kg/Slate_Grey"/>
    <n v="1"/>
    <m/>
    <m/>
    <x v="223"/>
  </r>
  <r>
    <x v="3"/>
    <x v="7"/>
    <s v="ASUS Laptop 15 X509JA-EJ028T Intel Core i5-1035G1/8Gb/256Gb M.2 SSD/15.6&quot; FHD AG (1920x1080)/no ODD/WiFi 5/BT/Cam/Windows 10 Home/1.8Kg/Slate_Grey"/>
    <n v="37"/>
    <m/>
    <m/>
    <x v="223"/>
  </r>
  <r>
    <x v="3"/>
    <x v="7"/>
    <s v="ASUS Laptop 15 X509JB-EJ007 Intel Core i5 1035G1/8Gb/256Gb M.2 SSD/15.6&quot; FHD AG (1920x1080)/no ODD/GeForce  MX110 2 Gb/WiFi 5/BT/Cam/DOS/1.8Kg/Slate_Grey"/>
    <n v="38"/>
    <m/>
    <m/>
    <x v="223"/>
  </r>
  <r>
    <x v="3"/>
    <x v="7"/>
    <s v="ASUS Laptop R543UA-GQ2117T Intel Pentium 4417U/4GB/500GB HDD/no ODD/15.6&quot;/HD (1366x768)/WiFi/BT/Cam/Windows 10 Home/1,9Kg/Grey"/>
    <n v="5"/>
    <m/>
    <m/>
    <x v="405"/>
  </r>
  <r>
    <x v="3"/>
    <x v="7"/>
    <s v="ASUS Laptop X571LI-BN100T Intel Core I7-10750H/16Gb/1Tb HDD+256Gb M.2 SSD Nvme/15.6&quot; FHD AG IPS (1920x1080)/Nvidia GTX 1650Ti 4Gb/WiFi6/BT/HD Cam/Windows 10 Home/2.1Kg/Black/ optical mouse"/>
    <n v="10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2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5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5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10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5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5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2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2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2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1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1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1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5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15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3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3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2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2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7"/>
    <m/>
    <m/>
    <x v="406"/>
  </r>
  <r>
    <x v="3"/>
    <x v="7"/>
    <s v="ASUS Laptop X571LI-BQ029T Intel Core I5-10300H/8Gb/512Gb M.2 SSD Nvme/15.6&quot; FHD AG IPS (1920x1080)/Nvidia GTX 1650Ti 4Gb/WiFi/BT/HD Cam/FP/Windows 10 Home/2.1Kg/Black"/>
    <n v="10"/>
    <m/>
    <m/>
    <x v="406"/>
  </r>
  <r>
    <x v="3"/>
    <x v="7"/>
    <s v="ASUS Laptop X571LI-BQ029T Intel Core I5-10300H/8Gb/512Gb M.2 SSD Nvme/15.6&quot; FHD AG IPS (1920x1080)/Nvidia GTX 1650Ti 4Gb/WiFi/BT/HD Cam/FP/Windows 10 Home/2.1Kg/Black"/>
    <n v="3"/>
    <m/>
    <m/>
    <x v="406"/>
  </r>
  <r>
    <x v="3"/>
    <x v="7"/>
    <s v="ASUS Laptop X571LI-BQ029T Intel Core I5-10300H/8Gb/512Gb M.2 SSD Nvme/15.6&quot; FHD AG IPS (1920x1080)/Nvidia GTX 1650Ti 4Gb/WiFi/BT/HD Cam/FP/Windows 10 Home/2.1Kg/Black"/>
    <n v="3"/>
    <m/>
    <m/>
    <x v="406"/>
  </r>
  <r>
    <x v="3"/>
    <x v="7"/>
    <s v="ASUS Laptop X571LI-BQ029T Intel Core I5-10300H/8Gb/512Gb M.2 SSD Nvme/15.6&quot; FHD AG IPS (1920x1080)/Nvidia GTX 1650Ti 4Gb/WiFi/BT/HD Cam/FP/Windows 10 Home/2.1Kg/Black"/>
    <n v="1"/>
    <m/>
    <m/>
    <x v="406"/>
  </r>
  <r>
    <x v="3"/>
    <x v="7"/>
    <s v="ASUS Laptop X571LI-BQ029T Intel Core I5-10300H/8Gb/512Gb M.2 SSD Nvme/15.6&quot; FHD AG IPS (1920x1080)/Nvidia GTX 1650Ti 4Gb/WiFi/BT/HD Cam/FP/Windows 10 Home/2.1Kg/Black"/>
    <n v="1"/>
    <m/>
    <m/>
    <x v="406"/>
  </r>
  <r>
    <x v="3"/>
    <x v="7"/>
    <s v="ASUS Laptop X571LI-BQ029T Intel Core I5-10300H/8Gb/512Gb M.2 SSD Nvme/15.6&quot; FHD AG IPS (1920x1080)/Nvidia GTX 1650Ti 4Gb/WiFi/BT/HD Cam/FP/Windows 10 Home/2.1Kg/Black"/>
    <n v="1"/>
    <m/>
    <m/>
    <x v="406"/>
  </r>
  <r>
    <x v="3"/>
    <x v="7"/>
    <s v="ASUS Laptop X571LI-BQ029T Intel Core I5-10300H/8Gb/512Gb M.2 SSD Nvme/15.6&quot; FHD AG IPS (1920x1080)/Nvidia GTX 1650Ti 4Gb/WiFi/BT/HD Cam/FP/Windows 10 Home/2.1Kg/Black"/>
    <n v="1"/>
    <m/>
    <m/>
    <x v="406"/>
  </r>
  <r>
    <x v="3"/>
    <x v="7"/>
    <s v="ASUS Laptop X571LI-BQ029T Intel Core I5-10300H/8Gb/512Gb M.2 SSD Nvme/15.6&quot; FHD AG IPS (1920x1080)/Nvidia GTX 1650Ti 4Gb/WiFi/BT/HD Cam/FP/Windows 10 Home/2.1Kg/Black"/>
    <n v="2"/>
    <m/>
    <m/>
    <x v="406"/>
  </r>
  <r>
    <x v="3"/>
    <x v="7"/>
    <s v="ASUS Laptop X571LI-BQ029T Intel Core I5-10300H/8Gb/512Gb M.2 SSD Nvme/15.6&quot; FHD AG IPS (1920x1080)/Nvidia GTX 1650Ti 4Gb/WiFi/BT/HD Cam/FP/Windows 10 Home/2.1Kg/Black"/>
    <n v="1"/>
    <m/>
    <m/>
    <x v="406"/>
  </r>
  <r>
    <x v="3"/>
    <x v="7"/>
    <s v="ASUS Laptop X571LI-BQ029T Intel Core I5-10300H/8Gb/512Gb M.2 SSD Nvme/15.6&quot; FHD AG IPS (1920x1080)/Nvidia GTX 1650Ti 4Gb/WiFi/BT/HD Cam/FP/Windows 10 Home/2.1Kg/Black"/>
    <n v="4"/>
    <m/>
    <m/>
    <x v="406"/>
  </r>
  <r>
    <x v="3"/>
    <x v="7"/>
    <s v="ASUS Laptop X571LI-BQ029T Intel Core I5-10300H/8Gb/512Gb M.2 SSD Nvme/15.6&quot; FHD AG IPS (1920x1080)/Nvidia GTX 1650Ti 4Gb/WiFi/BT/HD Cam/FP/Windows 10 Home/2.1Kg/Black"/>
    <n v="1"/>
    <m/>
    <m/>
    <x v="406"/>
  </r>
  <r>
    <x v="3"/>
    <x v="7"/>
    <s v="ASUS Laptop X571LI-BQ029T Intel Core I5-10300H/8Gb/512Gb M.2 SSD Nvme/15.6&quot; FHD AG IPS (1920x1080)/Nvidia GTX 1650Ti 4Gb/WiFi/BT/HD Cam/FP/Windows 10 Home/2.1Kg/Black"/>
    <n v="1"/>
    <m/>
    <m/>
    <x v="406"/>
  </r>
  <r>
    <x v="3"/>
    <x v="7"/>
    <s v="ASUS Laptop X571LI-BQ029T Intel Core I5-10300H/8Gb/512Gb M.2 SSD Nvme/15.6&quot; FHD AG IPS (1920x1080)/Nvidia GTX 1650Ti 4Gb/WiFi/BT/HD Cam/FP/Windows 10 Home/2.1Kg/Black"/>
    <n v="2"/>
    <m/>
    <m/>
    <x v="406"/>
  </r>
  <r>
    <x v="4"/>
    <x v="7"/>
    <s v="ASUS M433IA (BTS20) AMD Ryzen 3 4300U/8Gb/256Gb SSD/14.0&quot; FHD IPS Anti-Glare/Wi-Fi/Win10 Indie Black"/>
    <n v="20"/>
    <m/>
    <m/>
    <x v="407"/>
  </r>
  <r>
    <x v="4"/>
    <x v="7"/>
    <s v="ASUS M433IA (BTS20) AMD Ryzen 3 4300U/8Gb/256Gb SSD/14.0&quot; FHD IPS Anti-Glare/Wi-Fi/Win10 Indie Black"/>
    <n v="9"/>
    <m/>
    <m/>
    <x v="407"/>
  </r>
  <r>
    <x v="4"/>
    <x v="7"/>
    <s v="ASUS M433IA (BTS20) AMD Ryzen 3 4300U/8Gb/256Gb SSD/14.0&quot; FHD IPS Anti-Glare/Wi-Fi/Win10 Indie Black"/>
    <n v="20"/>
    <m/>
    <m/>
    <x v="407"/>
  </r>
  <r>
    <x v="4"/>
    <x v="7"/>
    <s v="ASUS M433IA (BTS20) AMD Ryzen 3 4300U/8Gb/256Gb SSD/14.0&quot; FHD IPS Anti-Glare/Wi-Fi/Win10 Indie Black"/>
    <n v="1"/>
    <m/>
    <m/>
    <x v="407"/>
  </r>
  <r>
    <x v="4"/>
    <x v="7"/>
    <s v="ASUS M433IA (BTS20) AMD Ryzen 3 4300U/8Gb/256Gb SSD/14.0&quot; FHD IPS Anti-Glare/Wi-Fi/Win10 Indie Black"/>
    <n v="10"/>
    <m/>
    <m/>
    <x v="407"/>
  </r>
  <r>
    <x v="4"/>
    <x v="7"/>
    <s v="ASUS M433IA (BTS20) AMD Ryzen 3 4300U/8Gb/256Gb SSD/14.0&quot; FHD IPS Anti-Glare/Wi-Fi/Win10 Indie Black"/>
    <n v="5"/>
    <m/>
    <m/>
    <x v="407"/>
  </r>
  <r>
    <x v="4"/>
    <x v="7"/>
    <s v="ASUS M433IA (BTS20) AMD Ryzen 3 4300U/8Gb/256Gb SSD/14.0&quot; FHD IPS Anti-Glare/Wi-Fi/Win10 Indie Black"/>
    <n v="15"/>
    <m/>
    <m/>
    <x v="407"/>
  </r>
  <r>
    <x v="7"/>
    <x v="7"/>
    <s v="ASUS M433IA-EB400T BTS20 14.0&quot; FHD 250-nits/R3-4300U/8GB/256GB SSD/UMA/W10/Indie Black"/>
    <n v="26"/>
    <m/>
    <m/>
    <x v="407"/>
  </r>
  <r>
    <x v="4"/>
    <x v="7"/>
    <s v="ASUS M509DJ (BTS20) AMD R3-3200U/8Gb/512Gb SSD/No ODD/15.6&quot; FHD IPS Anti-Glare/NVIDIA GeForce MX230 2Gb GDDR5/No OS Slate Grey"/>
    <n v="38"/>
    <m/>
    <m/>
    <x v="267"/>
  </r>
  <r>
    <x v="4"/>
    <x v="7"/>
    <s v="ASUS M509DJ (BTS20) AMD R3-3200U/8Gb/512Gb SSD/No ODD/15.6&quot; FHD IPS Anti-Glare/NVIDIA GeForce MX230 2Gb GDDR5/No OS Slate Grey"/>
    <n v="20"/>
    <m/>
    <m/>
    <x v="267"/>
  </r>
  <r>
    <x v="4"/>
    <x v="7"/>
    <s v="ASUS M509DJ (BTS20) AMD R3-3200U/8Gb/512Gb SSD/No ODD/15.6&quot; FHD IPS Anti-Glare/NVIDIA GeForce MX230 2Gb GDDR5/No OS Slate Grey"/>
    <n v="38"/>
    <m/>
    <m/>
    <x v="267"/>
  </r>
  <r>
    <x v="4"/>
    <x v="7"/>
    <s v="ASUS M509DJ (BTS20) AMD R3-3200U/8Gb/512Gb SSD/No ODD/15.6&quot; FHD IPS Anti-Glare/NVIDIA GeForce MX230 2Gb GDDR5/No OS Slate Grey"/>
    <n v="38"/>
    <m/>
    <m/>
    <x v="267"/>
  </r>
  <r>
    <x v="4"/>
    <x v="7"/>
    <s v="ASUS M509DJ (BTS20) AMD R3-3200U/8Gb/512Gb SSD/No ODD/15.6&quot; FHD IPS Anti-Glare/NVIDIA GeForce MX230 2Gb GDDR5/No OS Slate Grey"/>
    <n v="18"/>
    <m/>
    <m/>
    <x v="267"/>
  </r>
  <r>
    <x v="4"/>
    <x v="7"/>
    <s v="ASUS M509DJ (BTS20) AMD R5-3500U/8Gb/256Gb SSD/No ODD/15.6&quot; FHD IPS Anti-Glare/NVIDIA GeForce MX230 2Gb GDDR5/Win10 Slate Gray"/>
    <n v="1"/>
    <m/>
    <m/>
    <x v="267"/>
  </r>
  <r>
    <x v="4"/>
    <x v="7"/>
    <s v="ASUS M509DJ (BTS20) AMD R5-3500U/8Gb/256Gb SSD/No ODD/15.6&quot; FHD IPS Anti-Glare/NVIDIA GeForce MX230 2Gb GDDR5/Win10 Slate Gray"/>
    <n v="50"/>
    <m/>
    <m/>
    <x v="267"/>
  </r>
  <r>
    <x v="4"/>
    <x v="7"/>
    <s v="ASUS M509DJ (BTS20) AMD R5-3500U/8Gb/256Gb SSD/No ODD/15.6&quot; FHD IPS Anti-Glare/NVIDIA GeForce MX230 2Gb GDDR5/Win10 Slate Gray"/>
    <n v="68"/>
    <m/>
    <m/>
    <x v="267"/>
  </r>
  <r>
    <x v="4"/>
    <x v="7"/>
    <s v="ASUS M509DJ (BTS20) AMD R5-3500U/8Gb/256Gb SSD/No ODD/15.6&quot; FHD IPS Anti-Glare/NVIDIA GeForce MX230 2Gb GDDR5/Win10 Slate Gray"/>
    <n v="19"/>
    <m/>
    <m/>
    <x v="267"/>
  </r>
  <r>
    <x v="4"/>
    <x v="7"/>
    <s v="ASUS M509DJ (BTS20) AMD R5-3500U/8Gb/256Gb SSD/No ODD/15.6&quot; FHD IPS Anti-Glare/NVIDIA GeForce MX230 2Gb GDDR5/Win10 Slate Gray"/>
    <n v="19"/>
    <m/>
    <m/>
    <x v="267"/>
  </r>
  <r>
    <x v="4"/>
    <x v="7"/>
    <s v="ASUS M509DJ (BTS20) AMD R5-3500U/8Gb/256Gb SSD/No ODD/15.6&quot; FHD IPS Anti-Glare/NVIDIA GeForce MX230 2Gb GDDR5/Win10 Slate Gray"/>
    <n v="19"/>
    <m/>
    <m/>
    <x v="267"/>
  </r>
  <r>
    <x v="4"/>
    <x v="7"/>
    <s v="ASUS M509DJ (BTS20) AMD R5-3500U/8Gb/256Gb SSD/No ODD/15.6&quot; FHD IPS Anti-Glare/NVIDIA GeForce MX230 2Gb GDDR5/Win10 Slate Gray"/>
    <n v="19"/>
    <m/>
    <m/>
    <x v="267"/>
  </r>
  <r>
    <x v="4"/>
    <x v="7"/>
    <s v="ASUS M509DJ (BTS20) AMD R5-3500U/8Gb/256Gb SSD/No ODD/15.6&quot; FHD IPS Anti-Glare/NVIDIA GeForce MX230 2Gb GDDR5/Win10 Slate Gray"/>
    <n v="5"/>
    <m/>
    <m/>
    <x v="267"/>
  </r>
  <r>
    <x v="4"/>
    <x v="7"/>
    <s v="ASUS M509DJ (BTS20) AMD R5-3500U/8Gb/256Gb SSD/No ODD/15.6&quot; FHD IPS Anti-Glare/NVIDIA GeForce MX230 2Gb GDDR5/Win10 Slate Gray"/>
    <n v="4"/>
    <m/>
    <m/>
    <x v="267"/>
  </r>
  <r>
    <x v="4"/>
    <x v="7"/>
    <s v="ASUS M509DJ (BTS20) AMD R5-3500U/8Gb/256Gb SSD/No ODD/15.6&quot; FHD IPS Anti-Glare/NVIDIA GeForce MX230 2Gb GDDR5/Win10 Slate Gray"/>
    <n v="10"/>
    <m/>
    <m/>
    <x v="267"/>
  </r>
  <r>
    <x v="4"/>
    <x v="7"/>
    <s v="ASUS M509DJ (BTS20) AMD R5-3500U/8Gb/256Gb SSD/No ODD/15.6&quot; FHD IPS Anti-Glare/NVIDIA GeForce MX230 2Gb GDDR5/Win10 Slate Gray"/>
    <n v="1"/>
    <m/>
    <m/>
    <x v="267"/>
  </r>
  <r>
    <x v="4"/>
    <x v="7"/>
    <s v="ASUS M509DJ (BTS20) AMD R5-3500U/8Gb/256Gb SSD/No ODD/15.6&quot; FHD IPS Anti-Glare/NVIDIA GeForce MX230 2Gb GDDR5/Win10 Slate Gray"/>
    <n v="1"/>
    <m/>
    <m/>
    <x v="267"/>
  </r>
  <r>
    <x v="4"/>
    <x v="7"/>
    <s v="ASUS M509DJ (BTS20) AMD R5-3500U/8Gb/256Gb SSD/No ODD/15.6&quot; FHD IPS Anti-Glare/NVIDIA GeForce MX230 2Gb GDDR5/Win10 Slate Gray"/>
    <n v="50"/>
    <m/>
    <m/>
    <x v="267"/>
  </r>
  <r>
    <x v="4"/>
    <x v="7"/>
    <s v="ASUS M533IA (BTS20) AMD Ryzen 5 4500U/8Gb/256Gb SSD/15.6&quot; FHD IPS Anti-Glare/Wi-Fi/Win10 Gaia Green"/>
    <n v="36"/>
    <m/>
    <m/>
    <x v="268"/>
  </r>
  <r>
    <x v="4"/>
    <x v="7"/>
    <s v="ASUS M533IA (BTS20) AMD Ryzen 5 4500U/8Gb/256Gb SSD/15.6&quot; FHD IPS Anti-Glare/Wi-Fi/Win10 Indie Black"/>
    <n v="12"/>
    <m/>
    <m/>
    <x v="268"/>
  </r>
  <r>
    <x v="4"/>
    <x v="7"/>
    <s v="ASUS M533IA (BTS20) AMD Ryzen 5 4500U/8Gb/256Gb SSD/15.6&quot; FHD IPS Anti-Glare/Wi-Fi/Win10 Indie Black"/>
    <n v="8"/>
    <m/>
    <m/>
    <x v="268"/>
  </r>
  <r>
    <x v="4"/>
    <x v="7"/>
    <s v="ASUS M533IA (BTS20) AMD Ryzen 5 4500U/8Gb/256Gb SSD/15.6&quot; FHD IPS Anti-Glare/Wi-Fi/Win10 Indie Black"/>
    <n v="5"/>
    <m/>
    <m/>
    <x v="268"/>
  </r>
  <r>
    <x v="4"/>
    <x v="7"/>
    <s v="ASUS M533IA (BTS20) AMD Ryzen 5 4500U/8Gb/256Gb SSD/15.6&quot; FHD IPS Anti-Glare/Wi-Fi/Win10 Indie Black"/>
    <n v="1"/>
    <m/>
    <m/>
    <x v="268"/>
  </r>
  <r>
    <x v="4"/>
    <x v="7"/>
    <s v="ASUS M533IA (BTS20) AMD Ryzen 5 4500U/8Gb/256Gb SSD/15.6&quot; FHD IPS Anti-Glare/Wi-Fi/Win10 Indie Black"/>
    <n v="9"/>
    <m/>
    <m/>
    <x v="268"/>
  </r>
  <r>
    <x v="4"/>
    <x v="7"/>
    <s v="ASUS M533IA (BTS20) AMD Ryzen 5 4500U/8Gb/256Gb SSD/15.6&quot; FHD IPS Anti-Glare/Wi-Fi/Win10 Indie Black"/>
    <n v="1"/>
    <m/>
    <m/>
    <x v="268"/>
  </r>
  <r>
    <x v="4"/>
    <x v="7"/>
    <s v="ASUS M533IA (BTS20) AMD Ryzen 5 4500U/8Gb/256Gb SSD/15.6&quot; FHD IPS Anti-Glare/Wi-Fi/Win10 Indie Black"/>
    <n v="1"/>
    <m/>
    <m/>
    <x v="268"/>
  </r>
  <r>
    <x v="4"/>
    <x v="7"/>
    <s v="ASUS PRO P1440FA Intel i3 10110U/8Gb/256Gb SSD/No ODD/14.0&quot; FHD Anti-Glare/Linux Grey"/>
    <n v="1"/>
    <m/>
    <m/>
    <x v="235"/>
  </r>
  <r>
    <x v="4"/>
    <x v="7"/>
    <s v="ASUS PRO P1440FA Intel i3 10110U/8Gb/256Gb SSD/No ODD/14.0&quot; FHD Anti-Glare/Linux Grey"/>
    <n v="1"/>
    <m/>
    <m/>
    <x v="235"/>
  </r>
  <r>
    <x v="4"/>
    <x v="7"/>
    <s v="ASUS PRO P1440FA Intel i3 10110U/8Gb/256Gb SSD/No ODD/14.0&quot; FHD Anti-Glare/Linux Grey"/>
    <n v="1"/>
    <m/>
    <m/>
    <x v="235"/>
  </r>
  <r>
    <x v="4"/>
    <x v="7"/>
    <s v="ASUS PRO P1440FA Intel i3 10110U/8Gb/256Gb SSD/No ODD/14.0&quot; FHD Anti-Glare/Linux Grey"/>
    <n v="2"/>
    <m/>
    <m/>
    <x v="235"/>
  </r>
  <r>
    <x v="3"/>
    <x v="7"/>
    <s v="ASUS ROG Chimera G703GI-E5229T Core i7-8750H/16Gb DDR/2TB HDD + 512Gb SSD/17.3 FHD IPS 144Hz(1920x1080)Gsync/GeForce GTX 1080 8Gb/WiFi/BT/Cam/Windows 10 Home"/>
    <n v="1"/>
    <m/>
    <m/>
    <x v="408"/>
  </r>
  <r>
    <x v="4"/>
    <x v="7"/>
    <s v="ASUS ROG G512LV Intel i7-10750H/16Gb/1Tb SSD/NO ODD/15.6&quot; FHD IPS Anti-Glare 144Hz/NVIDIA® GeForce RTX™ 2060 6Gb GDDR6/Wi-Fi/No OS Original Black"/>
    <n v="9"/>
    <m/>
    <m/>
    <x v="409"/>
  </r>
  <r>
    <x v="4"/>
    <x v="7"/>
    <s v="ASUS ROG G512LV Intel i7-10750H/16Gb/1Tb SSD/NO ODD/15.6&quot; FHD IPS Anti-Glare 144Hz/NVIDIA® GeForce RTX™ 2060 6Gb GDDR6/Wi-Fi/No OS Original Black"/>
    <n v="5"/>
    <m/>
    <m/>
    <x v="409"/>
  </r>
  <r>
    <x v="4"/>
    <x v="7"/>
    <s v="ASUS ROG G512LV Intel i7-10750H/16Gb/1Tb SSD/NO ODD/15.6&quot; FHD IPS Anti-Glare 144Hz/NVIDIA® GeForce RTX™ 2060 6Gb GDDR6/Wi-Fi/No OS Original Black"/>
    <n v="1"/>
    <m/>
    <m/>
    <x v="409"/>
  </r>
  <r>
    <x v="4"/>
    <x v="7"/>
    <s v="ASUS ROG G512LV Intel i7-10750H/16Gb/1Tb SSD/NO ODD/15.6&quot; FHD IPS Anti-Glare 144Hz/NVIDIA® GeForce RTX™ 2060 6Gb GDDR6/Wi-Fi/No OS Original Black"/>
    <n v="11"/>
    <m/>
    <m/>
    <x v="409"/>
  </r>
  <r>
    <x v="4"/>
    <x v="7"/>
    <s v="ASUS ROG G512LV Intel i7-10750H/16Gb/1Tb SSD/NO ODD/15.6&quot; FHD IPS Anti-Glare 144Hz/NVIDIA® GeForce RTX™ 2060 6Gb GDDR6/Wi-Fi/Win10 Original Black"/>
    <n v="2"/>
    <m/>
    <m/>
    <x v="409"/>
  </r>
  <r>
    <x v="4"/>
    <x v="7"/>
    <s v="ASUS ROG G512LV Intel i7-10750H/16Gb/1Tb SSD/NO ODD/15.6&quot; FHD IPS Anti-Glare 144Hz/NVIDIA® GeForce RTX™ 2060 6Gb GDDR6/Wi-Fi/Win10 Original Black"/>
    <n v="2"/>
    <m/>
    <m/>
    <x v="409"/>
  </r>
  <r>
    <x v="4"/>
    <x v="7"/>
    <s v="ASUS ROG G512LV Intel i7-10750H/16Gb/1Tb SSD/NO ODD/15.6&quot; FHD IPS Anti-Glare 144Hz/NVIDIA® GeForce RTX™ 2060 6Gb GDDR6/Wi-Fi/Win10 Original Black"/>
    <n v="1"/>
    <m/>
    <m/>
    <x v="409"/>
  </r>
  <r>
    <x v="4"/>
    <x v="7"/>
    <s v="ASUS ROG G512LV Intel i7-10750H/16Gb/1Tb SSD/NO ODD/15.6&quot; FHD IPS Anti-Glare 144Hz/NVIDIA® GeForce RTX™ 2060 6Gb GDDR6/Wi-Fi/Win10 Original Black"/>
    <n v="1"/>
    <m/>
    <m/>
    <x v="409"/>
  </r>
  <r>
    <x v="4"/>
    <x v="7"/>
    <s v="ASUS ROG G512LV Intel i7-10750H/16Gb/1Tb SSD/NO ODD/15.6&quot; FHD IPS Anti-Glare 144Hz/NVIDIA® GeForce RTX™ 2060 6Gb GDDR6/Wi-Fi/Win10 Original Black"/>
    <n v="1"/>
    <m/>
    <m/>
    <x v="409"/>
  </r>
  <r>
    <x v="4"/>
    <x v="7"/>
    <s v="ASUS ROG G512LV Intel i7-10750H/16Gb/1Tb SSD/NO ODD/15.6&quot; FHD IPS Anti-Glare 144Hz/NVIDIA® GeForce RTX™ 2060 6Gb GDDR6/Wi-Fi/Win10 Original Black"/>
    <n v="1"/>
    <m/>
    <m/>
    <x v="409"/>
  </r>
  <r>
    <x v="4"/>
    <x v="7"/>
    <s v="ASUS ROG G512LV Intel i7-10750H/16Gb/1Tb SSD/NO ODD/15.6&quot; FHD IPS Anti-Glare 144Hz/NVIDIA® GeForce RTX™ 2060 6Gb GDDR6/Wi-Fi/Win10 Original Black"/>
    <n v="1"/>
    <m/>
    <m/>
    <x v="409"/>
  </r>
  <r>
    <x v="4"/>
    <x v="7"/>
    <s v="ASUS ROG G512LV Intel i7-10750H/16Gb/1Tb SSD/NO ODD/15.6&quot; FHD IPS Anti-Glare 144Hz/NVIDIA® GeForce RTX™ 2060 6Gb GDDR6/Wi-Fi/Win10 Original Black"/>
    <n v="10"/>
    <m/>
    <m/>
    <x v="409"/>
  </r>
  <r>
    <x v="4"/>
    <x v="7"/>
    <s v="ASUS ROG G512LV Intel i7-10750H/16Gb/1Tb SSD/NO ODD/15.6&quot; FHD IPS Anti-Glare 144Hz/NVIDIA® GeForce RTX™ 2060 6Gb GDDR6/Wi-Fi/Win10 Original Black"/>
    <n v="3"/>
    <m/>
    <m/>
    <x v="409"/>
  </r>
  <r>
    <x v="4"/>
    <x v="7"/>
    <s v="ASUS ROG G512LW Intel i7-10750H/16Gb/1Tb SSD/NO ODD/15.6&quot; FHD IPS Anti-Glare 144Hz/NVIDIA® GeForce RTX™ 2070 8Gb GDDR6/Wi-Fi/No OS Original Black"/>
    <n v="4"/>
    <m/>
    <m/>
    <x v="409"/>
  </r>
  <r>
    <x v="4"/>
    <x v="7"/>
    <s v="ASUS ROG G512LW Intel i7-10750H/16Gb/1Tb SSD/NO ODD/15.6&quot; FHD IPS Anti-Glare 144Hz/NVIDIA® GeForce RTX™ 2070 8Gb GDDR6/Wi-Fi/No OS Original Black"/>
    <n v="1"/>
    <m/>
    <m/>
    <x v="409"/>
  </r>
  <r>
    <x v="4"/>
    <x v="7"/>
    <s v="ASUS ROG G512LW Intel i7-10750H/16Gb/1Tb SSD/NO ODD/15.6&quot; FHD IPS Anti-Glare 144Hz/NVIDIA® GeForce RTX™ 2070 8Gb GDDR6/Wi-Fi/No OS Original Black"/>
    <n v="2"/>
    <m/>
    <m/>
    <x v="409"/>
  </r>
  <r>
    <x v="4"/>
    <x v="7"/>
    <s v="ASUS ROG G512LW Intel i7-10750H/16Gb/1Tb SSD/NO ODD/15.6&quot; FHD IPS Anti-Glare 144Hz/NVIDIA® GeForce RTX™ 2070 8Gb GDDR6/Wi-Fi/No OS Original Black"/>
    <n v="1"/>
    <m/>
    <m/>
    <x v="409"/>
  </r>
  <r>
    <x v="4"/>
    <x v="7"/>
    <s v="ASUS ROG G512LW Intel i7-10750H/16Gb/1Tb SSD/NO ODD/15.6&quot; FHD IPS Anti-Glare 144Hz/NVIDIA® GeForce RTX™ 2070 8Gb GDDR6/Wi-Fi/No OS Original Black"/>
    <n v="3"/>
    <m/>
    <m/>
    <x v="409"/>
  </r>
  <r>
    <x v="4"/>
    <x v="7"/>
    <s v="ASUS ROG G512LW Intel i7-10750H/16Gb/1Tb SSD/NO ODD/15.6&quot; FHD IPS Anti-Glare 144Hz/NVIDIA® GeForce RTX™ 2070 8Gb GDDR6/Wi-Fi/No OS Original Black"/>
    <n v="2"/>
    <m/>
    <m/>
    <x v="409"/>
  </r>
  <r>
    <x v="4"/>
    <x v="7"/>
    <s v="ASUS ROG G512LW Intel i7-10750H/16Gb/1Tb SSD/NO ODD/15.6&quot; FHD IPS Anti-Glare 144Hz/NVIDIA® GeForce RTX™ 2070 8Gb GDDR6/Wi-Fi/No OS Original Black"/>
    <n v="8"/>
    <m/>
    <m/>
    <x v="409"/>
  </r>
  <r>
    <x v="4"/>
    <x v="7"/>
    <s v="ASUS ROG G512LW Intel i7-10750H/16Gb/1Tb SSD/NO ODD/15.6&quot; FHD IPS Anti-Glare 144Hz/NVIDIA® GeForce RTX™ 2070 8Gb GDDR6/Wi-Fi/No OS Original Black"/>
    <n v="5"/>
    <m/>
    <m/>
    <x v="409"/>
  </r>
  <r>
    <x v="4"/>
    <x v="7"/>
    <s v="ASUS ROG G512LW Intel i7-10750H/16Gb/1Tb SSD/NO ODD/15.6&quot; FHD IPS Anti-Glare 144Hz/NVIDIA® GeForce RTX™ 2070 8Gb GDDR6/Wi-Fi/Win10 Original Black"/>
    <n v="2"/>
    <m/>
    <m/>
    <x v="409"/>
  </r>
  <r>
    <x v="4"/>
    <x v="7"/>
    <s v="ASUS ROG G512LW Intel i7-10750H/16Gb/1Tb SSD/NO ODD/15.6&quot; FHD IPS Anti-Glare 144Hz/NVIDIA® GeForce RTX™ 2070 8Gb GDDR6/Wi-Fi/Win10 Original Black"/>
    <n v="2"/>
    <m/>
    <m/>
    <x v="409"/>
  </r>
  <r>
    <x v="4"/>
    <x v="7"/>
    <s v="ASUS ROG G512LW Intel i7-10750H/16Gb/1Tb SSD/NO ODD/15.6&quot; FHD IPS Anti-Glare 144Hz/NVIDIA® GeForce RTX™ 2070 8Gb GDDR6/Wi-Fi/Win10 Original Black"/>
    <n v="1"/>
    <m/>
    <m/>
    <x v="409"/>
  </r>
  <r>
    <x v="4"/>
    <x v="7"/>
    <s v="ASUS ROG G512LW Intel i7-10750H/16Gb/1Tb SSD/NO ODD/15.6&quot; FHD IPS Anti-Glare 144Hz/NVIDIA® GeForce RTX™ 2070 8Gb GDDR6/Wi-Fi/Win10 Original Black"/>
    <n v="1"/>
    <m/>
    <m/>
    <x v="409"/>
  </r>
  <r>
    <x v="4"/>
    <x v="7"/>
    <s v="ASUS ROG G512LW Intel i7-10750H/16Gb/1Tb SSD/NO ODD/15.6&quot; FHD IPS Anti-Glare 144Hz/NVIDIA® GeForce RTX™ 2070 8Gb GDDR6/Wi-Fi/Win10 Original Black"/>
    <n v="1"/>
    <m/>
    <m/>
    <x v="409"/>
  </r>
  <r>
    <x v="4"/>
    <x v="7"/>
    <s v="ASUS ROG G512LW Intel i7-10750H/16Gb/1Tb SSD/NO ODD/15.6&quot; FHD IPS Anti-Glare 144Hz/NVIDIA® GeForce RTX™ 2070 8Gb GDDR6/Wi-Fi/Win10 Original Black"/>
    <n v="1"/>
    <m/>
    <m/>
    <x v="409"/>
  </r>
  <r>
    <x v="4"/>
    <x v="7"/>
    <s v="ASUS ROG G512LW Intel i7-10750H/16Gb/1Tb SSD/NO ODD/15.6&quot; FHD IPS Anti-Glare 144Hz/NVIDIA® GeForce RTX™ 2070 8Gb GDDR6/Wi-Fi/Win10 Original Black"/>
    <n v="10"/>
    <m/>
    <m/>
    <x v="409"/>
  </r>
  <r>
    <x v="4"/>
    <x v="7"/>
    <s v="ASUS ROG G512LW Intel i7-10750H/16Gb/1Tb SSD/NO ODD/15.6&quot; FHD IPS Anti-Glare 144Hz/NVIDIA® GeForce RTX™ 2070 8Gb GDDR6/Wi-Fi/Win10 Original Black"/>
    <n v="8"/>
    <m/>
    <m/>
    <x v="409"/>
  </r>
  <r>
    <x v="4"/>
    <x v="7"/>
    <s v="ASUS ROG G532LWS SCAR Intel i7-10875H/16Gb/512Gb SSD*2 RAID/NO ODD/15.6&quot; FHD IPS Anti glare 240Hz/NVIDIA® GeForce® RTX 2070 SUPER™ 8Gb GDDR6/Wi-Fi/No OS Black + ROG backpack"/>
    <n v="2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2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5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5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3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1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2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5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5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2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1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5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10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1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2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2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2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1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1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3"/>
    <m/>
    <m/>
    <x v="410"/>
  </r>
  <r>
    <x v="4"/>
    <x v="7"/>
    <s v="ASUS ROG G712LU Intel i7-10750H/16Gb/1Tb SSD/No ODD/17.3&quot; FHD IPS Anti glare 144Hz/NVIDIA® GeForce® GTX 1660Ti 6Gb GDDR6/Wi-Fi/Win10 Original Black"/>
    <n v="2"/>
    <m/>
    <m/>
    <x v="411"/>
  </r>
  <r>
    <x v="4"/>
    <x v="7"/>
    <s v="ASUS ROG G712LU Intel i7-10750H/16Gb/1Tb SSD/No ODD/17.3&quot; FHD IPS Anti glare 144Hz/NVIDIA® GeForce® GTX 1660Ti 6Gb GDDR6/Wi-Fi/Win10 Original Black"/>
    <n v="1"/>
    <m/>
    <m/>
    <x v="411"/>
  </r>
  <r>
    <x v="4"/>
    <x v="7"/>
    <s v="ASUS ROG G712LU Intel i7-10750H/16Gb/1Tb SSD/No ODD/17.3&quot; FHD IPS Anti glare 144Hz/NVIDIA® GeForce® GTX 1660Ti 6Gb GDDR6/Wi-Fi/Win10 Original Black"/>
    <n v="2"/>
    <m/>
    <m/>
    <x v="411"/>
  </r>
  <r>
    <x v="4"/>
    <x v="7"/>
    <s v="ASUS ROG G712LU Intel i7-10750H/16Gb/1Tb SSD/No ODD/17.3&quot; FHD IPS Anti glare 144Hz/NVIDIA® GeForce® GTX 1660Ti 6Gb GDDR6/Wi-Fi/Win10 Original Black"/>
    <n v="1"/>
    <m/>
    <m/>
    <x v="411"/>
  </r>
  <r>
    <x v="4"/>
    <x v="7"/>
    <s v="ASUS ROG G712LU Intel i7-10750H/16Gb/1Tb SSD/No ODD/17.3&quot; FHD IPS Anti glare 144Hz/NVIDIA® GeForce® GTX 1660Ti 6Gb GDDR6/Wi-Fi/Win10 Original Black"/>
    <n v="2"/>
    <m/>
    <m/>
    <x v="411"/>
  </r>
  <r>
    <x v="4"/>
    <x v="7"/>
    <s v="ASUS ROG G712LU Intel i7-10750H/16Gb/1Tb SSD/No ODD/17.3&quot; FHD IPS Anti glare 144Hz/NVIDIA® GeForce® GTX 1660Ti 6Gb GDDR6/Wi-Fi/Win10 Original Black"/>
    <n v="2"/>
    <m/>
    <m/>
    <x v="411"/>
  </r>
  <r>
    <x v="4"/>
    <x v="7"/>
    <s v="ASUS ROG G712LU Intel i7-10750H/16Gb/1Tb SSD/No ODD/17.3&quot; FHD IPS Anti glare 144Hz/NVIDIA® GeForce® GTX 1660Ti 6Gb GDDR6/Wi-Fi/Win10 Original Black"/>
    <n v="1"/>
    <m/>
    <m/>
    <x v="411"/>
  </r>
  <r>
    <x v="4"/>
    <x v="7"/>
    <s v="ASUS ROG G712LU Intel i7-10750H/16Gb/1Tb SSD/No ODD/17.3&quot; FHD IPS Anti glare 144Hz/NVIDIA® GeForce® GTX 1660Ti 6Gb GDDR6/Wi-Fi/Win10 Original Black"/>
    <n v="1"/>
    <m/>
    <m/>
    <x v="411"/>
  </r>
  <r>
    <x v="4"/>
    <x v="7"/>
    <s v="ASUS ROG G712LU Intel i7-10750H/16Gb/1Tb SSD/No ODD/17.3&quot; FHD IPS Anti glare 144Hz/NVIDIA® GeForce® GTX 1660Ti 6Gb GDDR6/Wi-Fi/Win10 Original Black"/>
    <n v="1"/>
    <m/>
    <m/>
    <x v="411"/>
  </r>
  <r>
    <x v="4"/>
    <x v="7"/>
    <s v="ASUS ROG G712LU Intel i7-10750H/16Gb/1Tb SSD/No ODD/17.3&quot; FHD IPS Anti glare 144Hz/NVIDIA® GeForce® GTX 1660Ti 6Gb GDDR6/Wi-Fi/Win10 Original Black"/>
    <n v="2"/>
    <m/>
    <m/>
    <x v="411"/>
  </r>
  <r>
    <x v="4"/>
    <x v="7"/>
    <s v="ASUS ROG G712LU Intel i7-10750H/16Gb/1Tb SSD/No ODD/17.3&quot; FHD IPS Anti glare 144Hz/NVIDIA® GeForce® GTX 1660Ti 6Gb GDDR6/Wi-Fi/Win10 Original Black"/>
    <n v="1"/>
    <m/>
    <m/>
    <x v="411"/>
  </r>
  <r>
    <x v="4"/>
    <x v="7"/>
    <s v="ASUS ROG G712LU Intel i7-10750H/16Gb/1Tb SSD/No ODD/17.3&quot; FHD IPS Anti glare 144Hz/NVIDIA® GeForce® GTX 1660Ti 6Gb GDDR6/Wi-Fi/Win10 Original Black"/>
    <n v="4"/>
    <m/>
    <m/>
    <x v="411"/>
  </r>
  <r>
    <x v="4"/>
    <x v="7"/>
    <s v="ASUS ROG G712LU Intel i7-10750H/16Gb/1Tb SSD/No ODD/17.3&quot; FHD IPS Anti glare 144Hz/NVIDIA® GeForce® GTX 1660Ti 6Gb GDDR6/Wi-Fi/Win10 Original Black"/>
    <n v="1"/>
    <m/>
    <m/>
    <x v="411"/>
  </r>
  <r>
    <x v="4"/>
    <x v="7"/>
    <s v="ASUS ROG G712LU Intel i7-10750H/16Gb/1Tb SSD/No ODD/17.3&quot; FHD IPS Anti glare 144Hz/NVIDIA® GeForce® GTX 1660Ti 6Gb GDDR6/Wi-Fi/Win10 Original Black"/>
    <n v="2"/>
    <m/>
    <m/>
    <x v="411"/>
  </r>
  <r>
    <x v="4"/>
    <x v="7"/>
    <s v="ASUS ROG G712LU Intel i7-10750H/16Gb/1Tb SSD/No ODD/17.3&quot; FHD IPS Anti glare 144Hz/NVIDIA® GeForce® GTX 1660Ti 6Gb GDDR6/Wi-Fi/Win10 Original Black"/>
    <n v="2"/>
    <m/>
    <m/>
    <x v="411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3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4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3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4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2"/>
    <m/>
    <m/>
    <x v="272"/>
  </r>
  <r>
    <x v="4"/>
    <x v="7"/>
    <s v="ASUS ROG GA401IU AMD Ryzen 7-4800HS/8Gb/512Gb SSD/NO ODD/14.0&quot; FHD IPS Anti glare 120Hz/NVIDIA GeForce GTX 1660Ti with Max-Q Design 6Gb GDDR6/Wi-Fi/Win10 Eclipse Gray AniMe Matrix version + ROG sleeve"/>
    <n v="1"/>
    <m/>
    <m/>
    <x v="272"/>
  </r>
  <r>
    <x v="4"/>
    <x v="7"/>
    <s v="ASUS ROG GA401IU AMD Ryzen 7-4800HS/8Gb/512Gb SSD/NO ODD/14.0&quot; FHD IPS Anti glare 120Hz/NVIDIA GeForce GTX 1660Ti with Max-Q Design 6Gb GDDR6/Wi-Fi/Win10 Eclipse Gray AniMe Matrix version + ROG sleeve"/>
    <n v="1"/>
    <m/>
    <m/>
    <x v="272"/>
  </r>
  <r>
    <x v="4"/>
    <x v="7"/>
    <s v="ASUS ROG GA401IU AMD Ryzen 7-4800HS/8Gb/512Gb SSD/NO ODD/14.0&quot; FHD IPS Anti glare 120Hz/NVIDIA GeForce GTX 1660Ti with Max-Q Design 6Gb GDDR6/Wi-Fi/Win10 Eclipse Gray AniMe Matrix version + ROG sleeve"/>
    <n v="4"/>
    <m/>
    <m/>
    <x v="272"/>
  </r>
  <r>
    <x v="4"/>
    <x v="7"/>
    <s v="ASUS ROG GA401IU AMD Ryzen 7-4800HS/8Gb/512Gb SSD/NO ODD/14.0&quot; FHD IPS Anti glare 120Hz/NVIDIA GeForce GTX 1660Ti with Max-Q Design 6Gb GDDR6/Wi-Fi/Win10 Eclipse Gray AniMe Matrix version + ROG sleeve"/>
    <n v="1"/>
    <m/>
    <m/>
    <x v="272"/>
  </r>
  <r>
    <x v="4"/>
    <x v="7"/>
    <s v="ASUS ROG GA401IU AMD Ryzen 7-4800HS/8Gb/512Gb SSD/NO ODD/14.0&quot; FHD IPS Anti glare 120Hz/NVIDIA GeForce GTX 1660Ti with Max-Q Design 6Gb GDDR6/Wi-Fi/Win10 Eclipse Gray AniMe Matrix version + ROG sleeve"/>
    <n v="4"/>
    <m/>
    <m/>
    <x v="272"/>
  </r>
  <r>
    <x v="4"/>
    <x v="7"/>
    <s v="ASUS ROG GA401IU AMD Ryzen 7-4800HS/8Gb/512Gb SSD/NO ODD/14.0&quot; FHD IPS Anti glare 120Hz/NVIDIA GeForce GTX 1660Ti with Max-Q Design 6Gb GDDR6/Wi-Fi/Win10 Eclipse Gray AniMe Matrix version + ROG sleeve"/>
    <n v="1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3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4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5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1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1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6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2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3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1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1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1"/>
    <m/>
    <m/>
    <x v="272"/>
  </r>
  <r>
    <x v="4"/>
    <x v="7"/>
    <s v="ASUS ROG GA502IU AMD Ryzen 7-4800HS/8Gb/512Gb SSD/NO ODD/15.6&quot; FHD IPS Anti glare 144Hz/NVIDIA GeForce GTX 1660Ti with Max-Q Design 6Gb GDDR6/Wi-Fi/No OS Brushed Black + Gaming bag"/>
    <n v="18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3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4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6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3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2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2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2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2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0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2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2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7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9"/>
    <m/>
    <m/>
    <x v="316"/>
  </r>
  <r>
    <x v="4"/>
    <x v="7"/>
    <s v="ASUS ROG GA502IV AMD Ryzen 7-4800HS/16Gb/1Tb SSD/NO ODD/15.6&quot; FHD IPS Anti glare 144Hz/NVIDIA® GeForce RTX™ 2060 with Max-Q Design 6Gb GDDR6/Wi-Fi/No OS Brushed Black + Bag"/>
    <n v="1"/>
    <m/>
    <m/>
    <x v="316"/>
  </r>
  <r>
    <x v="4"/>
    <x v="7"/>
    <s v="ASUS ROG GA502IV AMD Ryzen 7-4800HS/16Gb/1Tb SSD/NO ODD/15.6&quot; FHD IPS Anti glare 144Hz/NVIDIA® GeForce RTX™ 2060 with Max-Q Design 6Gb GDDR6/Wi-Fi/No OS Brushed Black + Bag"/>
    <n v="35"/>
    <m/>
    <m/>
    <x v="316"/>
  </r>
  <r>
    <x v="4"/>
    <x v="7"/>
    <s v="ASUS ROG GA502IV AMD Ryzen 7-4800HS/16Gb/1Tb SSD/NO ODD/15.6&quot; FHD IPS Anti glare 144Hz/NVIDIA® GeForce RTX™ 2060 with Max-Q Design 6Gb GDDR6/Wi-Fi/No OS Brushed Black + Bag"/>
    <n v="5"/>
    <m/>
    <m/>
    <x v="316"/>
  </r>
  <r>
    <x v="4"/>
    <x v="7"/>
    <s v="ASUS ROG GA502IV AMD Ryzen 7-4800HS/16Gb/1Tb SSD/NO ODD/15.6&quot; FHD IPS Anti glare 144Hz/NVIDIA® GeForce RTX™ 2060 with Max-Q Design 6Gb GDDR6/Wi-Fi/No OS Brushed Black + Bag"/>
    <n v="1"/>
    <m/>
    <m/>
    <x v="316"/>
  </r>
  <r>
    <x v="4"/>
    <x v="7"/>
    <s v="ASUS ROG GA502IV AMD Ryzen 7-4800HS/16Gb/1Tb SSD/NO ODD/15.6&quot; FHD IPS Anti glare 144Hz/NVIDIA® GeForce RTX™ 2060 with Max-Q Design 6Gb GDDR6/Wi-Fi/No OS Brushed Black + Bag"/>
    <n v="4"/>
    <m/>
    <m/>
    <x v="316"/>
  </r>
  <r>
    <x v="4"/>
    <x v="7"/>
    <s v="ASUS ROG GA502IV AMD Ryzen 7-4800HS/16Gb/1Tb SSD/NO ODD/15.6&quot; FHD IPS Anti glare 144Hz/NVIDIA® GeForce RTX™ 2060 with Max-Q Design 6Gb GDDR6/Wi-Fi/No OS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No OS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1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5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1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3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3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1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1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7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1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7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U502LU Intel i7-10750H/16Gb/512Gb SSD/NO ODD/15.6&quot; FHD IPS Anti glare 240Hz/NVIDIA® GeForce® GTX 1660Ti 6Gb GDDR6/Wi-Fi/Win10 Brushed Black + ROG backpack"/>
    <n v="2"/>
    <m/>
    <m/>
    <x v="412"/>
  </r>
  <r>
    <x v="4"/>
    <x v="7"/>
    <s v="ASUS ROG GU502LU Intel i7-10750H/16Gb/512Gb SSD/NO ODD/15.6&quot; FHD IPS Anti glare 240Hz/NVIDIA® GeForce® GTX 1660Ti 6Gb GDDR6/Wi-Fi/Win10 Brushed Black + ROG backpack"/>
    <n v="2"/>
    <m/>
    <m/>
    <x v="412"/>
  </r>
  <r>
    <x v="4"/>
    <x v="7"/>
    <s v="ASUS ROG GU502LU Intel i7-10750H/16Gb/512Gb SSD/NO ODD/15.6&quot; FHD IPS Anti glare 240Hz/NVIDIA® GeForce® GTX 1660Ti 6Gb GDDR6/Wi-Fi/Win10 Brushed Black + ROG backpack"/>
    <n v="4"/>
    <m/>
    <m/>
    <x v="412"/>
  </r>
  <r>
    <x v="4"/>
    <x v="7"/>
    <s v="ASUS ROG GU502LU Intel i7-10750H/16Gb/512Gb SSD/NO ODD/15.6&quot; FHD IPS Anti glare 240Hz/NVIDIA® GeForce® GTX 1660Ti 6Gb GDDR6/Wi-Fi/Win10 Brushed Black + ROG backpack"/>
    <n v="1"/>
    <m/>
    <m/>
    <x v="412"/>
  </r>
  <r>
    <x v="4"/>
    <x v="7"/>
    <s v="ASUS ROG GX550LXS Intel i9-10980HK/32Gb/1Tb + 1Tb SSD/NO ODD/15.6&quot; UHD IPS 60Hz/NVIDIA® GeForce RTX™ 2080 with Max-Q Design 8Gb GDDR6/Wi-Fi/Win10 Gunmetal Gray + Bag"/>
    <n v="2"/>
    <m/>
    <m/>
    <x v="413"/>
  </r>
  <r>
    <x v="4"/>
    <x v="7"/>
    <s v="ASUS ROG GX550LXS Intel i9-10980HK/32Gb/1Tb + 1Tb SSD/NO ODD/15.6&quot; UHD IPS 60Hz/NVIDIA® GeForce RTX™ 2080 with Max-Q Design 8Gb GDDR6/Wi-Fi/Win10 Gunmetal Gray + Bag"/>
    <n v="3"/>
    <m/>
    <m/>
    <x v="413"/>
  </r>
  <r>
    <x v="4"/>
    <x v="7"/>
    <s v="ASUS ROG GX550LXS Intel i9-10980HK/32Gb/1Tb + 1Tb SSD/NO ODD/15.6&quot; UHD IPS 60Hz/NVIDIA® GeForce RTX™ 2080 with Max-Q Design 8Gb GDDR6/Wi-Fi/Win10 Gunmetal Gray + Bag"/>
    <n v="1"/>
    <m/>
    <m/>
    <x v="413"/>
  </r>
  <r>
    <x v="4"/>
    <x v="7"/>
    <s v="ASUS ROG GX550LXS Intel i9-10980HK/32Gb/1Tb + 1Tb SSD/NO ODD/15.6&quot; UHD IPS 60Hz/NVIDIA® GeForce RTX™ 2080 with Max-Q Design 8Gb GDDR6/Wi-Fi/Win10 Gunmetal Gray + Bag"/>
    <n v="2"/>
    <m/>
    <m/>
    <x v="413"/>
  </r>
  <r>
    <x v="4"/>
    <x v="7"/>
    <s v="ASUS ROG GX550LXS Intel i9-10980HK/32Gb/1Tb + 1Tb SSD/NO ODD/15.6&quot; UHD IPS 60Hz/NVIDIA® GeForce RTX™ 2080 with Max-Q Design 8Gb GDDR6/Wi-Fi/Win10 Gunmetal Gray + Bag"/>
    <n v="2"/>
    <m/>
    <m/>
    <x v="413"/>
  </r>
  <r>
    <x v="4"/>
    <x v="7"/>
    <s v="ASUS ROG GX550LXS Intel i9-10980HK/32Gb/1Tb + 1Tb SSD/NO ODD/15.6&quot; UHD IPS 60Hz/NVIDIA® GeForce RTX™ 2080 with Max-Q Design 8Gb GDDR6/Wi-Fi/Win10 Gunmetal Gray + Bag"/>
    <n v="1"/>
    <m/>
    <m/>
    <x v="413"/>
  </r>
  <r>
    <x v="4"/>
    <x v="7"/>
    <s v="ASUS ROG GX701LV Intel i7-10750H/16Gb/1Tb SSD/NO ODD/17.3&quot; FHD IPS 144Hz/NVIDIA® GeForce RTX™ 2060 6Gb GDDR6/Camera/Wi-Fi/Win10 Black + ROG Gladius II Gaming Mouse"/>
    <n v="2"/>
    <m/>
    <m/>
    <x v="317"/>
  </r>
  <r>
    <x v="4"/>
    <x v="7"/>
    <s v="ASUS ROG GX701LXS Intel i7-10875H/16Gb/1Tb SSD/NO ODD/17.3&quot; FHD IPS 300Hz/NVIDIA® GeForce RTX™ 2080 Super with Max-Q Design 8Gb GDDR6/Wi-Fi/Win10 Black + ROG backpack for 17"/>
    <n v="1"/>
    <m/>
    <m/>
    <x v="317"/>
  </r>
  <r>
    <x v="4"/>
    <x v="7"/>
    <s v="ASUS ROG GX701LXS Intel i7-10875H/16Gb/1Tb SSD/NO ODD/17.3&quot; FHD IPS 300Hz/NVIDIA® GeForce RTX™ 2080 Super with Max-Q Design 8Gb GDDR6/Wi-Fi/Win10 Black + ROG backpack for 17"/>
    <n v="2"/>
    <m/>
    <m/>
    <x v="317"/>
  </r>
  <r>
    <x v="4"/>
    <x v="7"/>
    <s v="ASUS ROG GX701LXS Intel i7-10875H/16Gb/1Tb SSD/NO ODD/17.3&quot; FHD IPS 300Hz/NVIDIA® GeForce RTX™ 2080 Super with Max-Q Design 8Gb GDDR6/Wi-Fi/Win10 Black + ROG backpack for 17"/>
    <n v="1"/>
    <m/>
    <m/>
    <x v="317"/>
  </r>
  <r>
    <x v="4"/>
    <x v="7"/>
    <s v="ASUS ROG GX701LXS Intel i7-10875H/16Gb/1Tb SSD/NO ODD/17.3&quot; FHD IPS 300Hz/NVIDIA® GeForce RTX™ 2080 Super with Max-Q Design 8Gb GDDR6/Wi-Fi/Win10 Black + ROG backpack for 17"/>
    <n v="2"/>
    <m/>
    <m/>
    <x v="317"/>
  </r>
  <r>
    <x v="4"/>
    <x v="7"/>
    <s v="ASUS ROG GX701LXS Intel i7-10875H/16Gb/1Tb SSD/NO ODD/17.3&quot; FHD IPS 300Hz/NVIDIA® GeForce RTX™ 2080 Super with Max-Q Design 8Gb GDDR6/Wi-Fi/Win10 Black + ROG backpack for 17"/>
    <n v="4"/>
    <m/>
    <m/>
    <x v="317"/>
  </r>
  <r>
    <x v="3"/>
    <x v="7"/>
    <s v="ASUS ROG Strix G17 G712LU-EV024T Core i7-10750H/16Gb1TB M.2 NVMe/17.3 FHD IPS 144Hz(1920x1080)/GeForce GTX 1660Ti 6Gb/WiFi6/BT/Cam/Windows 10 Home/Gaming Mouse/Black/2,8kg"/>
    <n v="2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2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2"/>
    <m/>
    <m/>
    <x v="411"/>
  </r>
  <r>
    <x v="3"/>
    <x v="7"/>
    <s v="ASUS ROG Strix G17 G712LU-EV024T Core i7-10750H/16Gb1TB M.2 NVMe/17.3 FHD IPS 144Hz(1920x1080)/GeForce GTX 1660Ti 6Gb/WiFi6/BT/Cam/Windows 10 Home/Gaming Mouse/Black/2,8kg"/>
    <n v="5"/>
    <m/>
    <m/>
    <x v="411"/>
  </r>
  <r>
    <x v="3"/>
    <x v="7"/>
    <s v="ASUS ROG Strix G17 G712LU-EV024T Core i7-10750H/16Gb1TB M.2 NVMe/17.3 FHD IPS 144Hz(1920x1080)/GeForce GTX 1660Ti 6Gb/WiFi6/BT/Cam/Windows 10 Home/Gaming Mouse/Black/2,8kg"/>
    <n v="3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SCAR17 G732LWS-HG062R Core i7-10875H/32Gb DDR4-3200/1TB + 1TB M.2 NVMe™ PCIe® 3.0 RAID0 SSD/17.3 FHD IPS 300Hz(1920x1080)Gsync/GeForce RTX 2070 SUPER 8Gb/WiFi6/BT/Cam/Windows 10 Pro/Gam"/>
    <n v="3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2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3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2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1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1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1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1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1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2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5"/>
    <m/>
    <m/>
    <x v="414"/>
  </r>
  <r>
    <x v="7"/>
    <x v="7"/>
    <s v="ASUS ROG Zephyrus Duo 15 GX550LWS-HF096T BTS20 15.6&quot; FHD 300Hz/i7-10875H/16GB/1TB SSD/RTX 2070/W10"/>
    <n v="12"/>
    <m/>
    <m/>
    <x v="413"/>
  </r>
  <r>
    <x v="7"/>
    <x v="7"/>
    <s v="ASUS ROG Zephyrus Duo 15 GX550LWS-HF109T BTS20 15.6&quot; FHD 300Hz/i7-10875H/16GB/1TB SSD/RTX 2070/W10"/>
    <n v="16"/>
    <m/>
    <m/>
    <x v="413"/>
  </r>
  <r>
    <x v="7"/>
    <x v="7"/>
    <s v="ASUS ROG Zephyrus Duo 15 GX550LXS-HF150T BTS20 15.6&quot; FHD 300Hz/i7-10875H/16GB/1TB SSD/RTX 2080/W10"/>
    <n v="28"/>
    <m/>
    <m/>
    <x v="413"/>
  </r>
  <r>
    <x v="7"/>
    <x v="7"/>
    <s v="ASUS ROG Zephyrus G14 GA401II-HE046T BTS20 14.0&quot; FHD 120Hz/R7-4800HS/16GB/512GB SSD/GTX 1650 Ti/W10"/>
    <n v="21"/>
    <m/>
    <m/>
    <x v="272"/>
  </r>
  <r>
    <x v="7"/>
    <x v="7"/>
    <s v="ASUS ROG Zephyrus G14 GA401IU-HE189T BTS20 14.0&quot; FHD 120Hz/R7-4800HS/8GB/512GB SSD/GTX 1660 Ti/W10"/>
    <n v="13"/>
    <m/>
    <m/>
    <x v="272"/>
  </r>
  <r>
    <x v="7"/>
    <x v="7"/>
    <s v="ASUS ROG Zephyrus G14 GA401IV-HE267T BTS20 14.0&quot; FHD 120Hz/R9-4900HS/16GB/1TB SSD/RTX 2060 6Gb/W10"/>
    <n v="28"/>
    <m/>
    <m/>
    <x v="272"/>
  </r>
  <r>
    <x v="3"/>
    <x v="7"/>
    <s v="ASUS ROG Zephyrus M15 GU502LU-AZ103T Core i7-10750H/16Gb DDR4/1TB M.2 SSD/15.6 FHD IPS 240Hz(1920x1080)/GeForce GTX 1660Ti 6Gb /WiFi6/BT/Cam/Windows 10 Home/Gaming Mouse/2.6Kg/Black"/>
    <n v="5"/>
    <m/>
    <m/>
    <x v="412"/>
  </r>
  <r>
    <x v="3"/>
    <x v="7"/>
    <s v="ASUS ROG Zephyrus M15 GU502LU-AZ103T Core i7-10750H/16Gb DDR4/1TB M.2 SSD/15.6 FHD IPS 240Hz(1920x1080)/GeForce GTX 1660Ti 6Gb /WiFi6/BT/Cam/Windows 10 Home/Gaming Mouse/2.6Kg/Black"/>
    <n v="5"/>
    <m/>
    <m/>
    <x v="412"/>
  </r>
  <r>
    <x v="3"/>
    <x v="7"/>
    <s v="ASUS ROG Zephyrus M15 GU502LU-AZ103T Core i7-10750H/16Gb DDR4/1TB M.2 SSD/15.6 FHD IPS 240Hz(1920x1080)/GeForce GTX 1660Ti 6Gb /WiFi6/BT/Cam/Windows 10 Home/Gaming Mouse/2.6Kg/Black"/>
    <n v="1"/>
    <m/>
    <m/>
    <x v="412"/>
  </r>
  <r>
    <x v="3"/>
    <x v="7"/>
    <s v="ASUS ROG Zephyrus M15 GU502LU-AZ103T Core i7-10750H/16Gb DDR4/1TB M.2 SSD/15.6 FHD IPS 240Hz(1920x1080)/GeForce GTX 1660Ti 6Gb /WiFi6/BT/Cam/Windows 10 Home/Gaming Mouse/2.6Kg/Black"/>
    <n v="1"/>
    <m/>
    <m/>
    <x v="412"/>
  </r>
  <r>
    <x v="3"/>
    <x v="7"/>
    <s v="ASUS ROG Zephyrus M15 GU502LU-AZ103T Core i7-10750H/16Gb DDR4/1TB M.2 SSD/15.6 FHD IPS 240Hz(1920x1080)/GeForce GTX 1660Ti 6Gb /WiFi6/BT/Cam/Windows 10 Home/Gaming Mouse/2.6Kg/Black"/>
    <n v="1"/>
    <m/>
    <m/>
    <x v="412"/>
  </r>
  <r>
    <x v="3"/>
    <x v="7"/>
    <s v="ASUS ROG Zephyrus M15 GU502LU-AZ103T Core i7-10750H/16Gb DDR4/1TB M.2 SSD/15.6 FHD IPS 240Hz(1920x1080)/GeForce GTX 1660Ti 6Gb /WiFi6/BT/Cam/Windows 10 Home/Gaming Mouse/2.6Kg/Black"/>
    <n v="1"/>
    <m/>
    <m/>
    <x v="412"/>
  </r>
  <r>
    <x v="3"/>
    <x v="7"/>
    <s v="ASUS ROG Zephyrus M15 GU502LU-AZ103T Core i7-10750H/16Gb DDR4/1TB M.2 SSD/15.6 FHD IPS 240Hz(1920x1080)/GeForce GTX 1660Ti 6Gb /WiFi6/BT/Cam/Windows 10 Home/Gaming Mouse/2.6Kg/Black"/>
    <n v="1"/>
    <m/>
    <m/>
    <x v="412"/>
  </r>
  <r>
    <x v="7"/>
    <x v="7"/>
    <s v="ASUS ROG Zephyrus M15 GU502LV-AZ135T Q2 15.6&quot; FHD 240Hz/i7-10750H/16GB/512GB SSD/RTX 2060 6Gb/W10"/>
    <n v="10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5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5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1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1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1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1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1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2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2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4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5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1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1"/>
    <m/>
    <m/>
    <x v="412"/>
  </r>
  <r>
    <x v="7"/>
    <x v="7"/>
    <s v="ASUS ROG Zephyrus S17 GX701LWS-HG077T BTS20 17.3&quot; FHD 300Hz/i7-10875H/16GB/1TB SSD/RTX 2070 8Gb/W10"/>
    <n v="10"/>
    <m/>
    <m/>
    <x v="317"/>
  </r>
  <r>
    <x v="7"/>
    <x v="7"/>
    <s v="ASUS ROG Strix SCAR 15 G532LWS-AZ156T Q2 15.6&quot; FHD 240Hz/i7-10875H/32GB/2TB SSD/RTX 2070/W10/Black"/>
    <n v="27"/>
    <m/>
    <m/>
    <x v="410"/>
  </r>
  <r>
    <x v="7"/>
    <x v="7"/>
    <s v="ASUS ROG Strix SCAR 17 G732LW-EV064 Q2 17.3&quot; FHD 144Hz/i7-10875H/16GB/512GB*2 SSD/RTX 2070 8Gb/DOS"/>
    <n v="20"/>
    <m/>
    <m/>
    <x v="414"/>
  </r>
  <r>
    <x v="4"/>
    <x v="7"/>
    <s v="ASUS S333JQ (Pronet BTS20) Intel i5-1035G1/8Gb/512Gb SSD/No ODD/13.3&quot; FHD IPS Anti-Glare/NVIDIA® GeForce® MX350 2Gb GDDR5/Wi-Fi/No OS Dreamy White"/>
    <n v="5"/>
    <m/>
    <m/>
    <x v="415"/>
  </r>
  <r>
    <x v="4"/>
    <x v="7"/>
    <s v="ASUS S333JQ (Pronet BTS20) Intel i5-1035G1/8Gb/512Gb SSD/No ODD/13.3&quot; FHD IPS Anti-Glare/NVIDIA® GeForce® MX350 2Gb GDDR5/Wi-Fi/No OS Dreamy White"/>
    <n v="5"/>
    <m/>
    <m/>
    <x v="415"/>
  </r>
  <r>
    <x v="4"/>
    <x v="7"/>
    <s v="ASUS S333JQ (Pronet BTS20) Intel i5-1035G1/8Gb/512Gb SSD/No ODD/13.3&quot; FHD IPS Anti-Glare/NVIDIA® GeForce® MX350 2Gb GDDR5/Wi-Fi/No OS Dreamy White"/>
    <n v="20"/>
    <m/>
    <m/>
    <x v="415"/>
  </r>
  <r>
    <x v="4"/>
    <x v="7"/>
    <s v="ASUS S333JQ (Pronet BTS20) Intel i5-1035G1/8Gb/512Gb SSD/No ODD/13.3&quot; FHD IPS Anti-Glare/NVIDIA® GeForce® MX350 2Gb GDDR5/Wi-Fi/No OS Dreamy White"/>
    <n v="1"/>
    <m/>
    <m/>
    <x v="415"/>
  </r>
  <r>
    <x v="4"/>
    <x v="7"/>
    <s v="ASUS S333JQ (Pronet BTS20) Intel i5-1035G1/8Gb/512Gb SSD/No ODD/13.3&quot; FHD IPS Anti-Glare/NVIDIA® GeForce® MX350 2Gb GDDR5/Wi-Fi/No OS Dreamy White"/>
    <n v="3"/>
    <m/>
    <m/>
    <x v="415"/>
  </r>
  <r>
    <x v="4"/>
    <x v="7"/>
    <s v="ASUS S333JQ (Pronet BTS20) Intel i5-1035G1/8Gb/512Gb SSD/No ODD/13.3&quot; FHD IPS Anti-Glare/NVIDIA® GeForce® MX350 2Gb GDDR5/Wi-Fi/No OS Indie Black"/>
    <n v="5"/>
    <m/>
    <m/>
    <x v="415"/>
  </r>
  <r>
    <x v="4"/>
    <x v="7"/>
    <s v="ASUS S333JQ (Pronet BTS20) Intel i5-1035G1/8Gb/512Gb SSD/No ODD/13.3&quot; FHD IPS Anti-Glare/NVIDIA® GeForce® MX350 2Gb GDDR5/Wi-Fi/No OS Indie Black"/>
    <n v="5"/>
    <m/>
    <m/>
    <x v="415"/>
  </r>
  <r>
    <x v="4"/>
    <x v="7"/>
    <s v="ASUS S333JQ (Pronet BTS20) Intel i5-1035G1/8Gb/512Gb SSD/No ODD/13.3&quot; FHD IPS Anti-Glare/NVIDIA® GeForce® MX350 2Gb GDDR5/Wi-Fi/No OS Indie Black"/>
    <n v="20"/>
    <m/>
    <m/>
    <x v="415"/>
  </r>
  <r>
    <x v="4"/>
    <x v="7"/>
    <s v="ASUS S333JQ (Pronet BTS20) Intel i5-1035G1/8Gb/512Gb SSD/No ODD/13.3&quot; FHD IPS Anti-Glare/NVIDIA® GeForce® MX350 2Gb GDDR5/Wi-Fi/No OS Indie Black"/>
    <n v="1"/>
    <m/>
    <m/>
    <x v="415"/>
  </r>
  <r>
    <x v="4"/>
    <x v="7"/>
    <s v="ASUS S333JQ (Pronet BTS20) Intel i5-1035G1/8Gb/512Gb SSD/No ODD/13.3&quot; FHD IPS Anti-Glare/NVIDIA® GeForce® MX350 2Gb GDDR5/Wi-Fi/No OS Indie Black"/>
    <n v="3"/>
    <m/>
    <m/>
    <x v="415"/>
  </r>
  <r>
    <x v="4"/>
    <x v="7"/>
    <s v="ASUS S333JQ (Pronet BTS20) Intel i5-1035G1/8Gb/512Gb SSD/No ODD/13.3&quot; FHD IPS Anti-Glare/NVIDIA® GeForce® MX350 2Gb GDDR5/Wi-Fi/Win10 Dreamy White"/>
    <n v="5"/>
    <m/>
    <m/>
    <x v="415"/>
  </r>
  <r>
    <x v="4"/>
    <x v="7"/>
    <s v="ASUS S333JQ (Pronet BTS20) Intel i5-1035G1/8Gb/512Gb SSD/No ODD/13.3&quot; FHD IPS Anti-Glare/NVIDIA® GeForce® MX350 2Gb GDDR5/Wi-Fi/Win10 Dreamy White"/>
    <n v="20"/>
    <m/>
    <m/>
    <x v="415"/>
  </r>
  <r>
    <x v="4"/>
    <x v="7"/>
    <s v="ASUS S333JQ (Pronet BTS20) Intel i5-1035G1/8Gb/512Gb SSD/No ODD/13.3&quot; FHD IPS Anti-Glare/NVIDIA® GeForce® MX350 2Gb GDDR5/Wi-Fi/Win10 Dreamy White"/>
    <n v="2"/>
    <m/>
    <m/>
    <x v="415"/>
  </r>
  <r>
    <x v="4"/>
    <x v="7"/>
    <s v="ASUS S333JQ (Pronet BTS20) Intel i5-1035G1/8Gb/512Gb SSD/No ODD/13.3&quot; FHD IPS Anti-Glare/NVIDIA® GeForce® MX350 2Gb GDDR5/Wi-Fi/Win10 Dreamy White"/>
    <n v="1"/>
    <m/>
    <m/>
    <x v="415"/>
  </r>
  <r>
    <x v="4"/>
    <x v="7"/>
    <s v="ASUS S333JQ (Pronet BTS20) Intel i5-1035G1/8Gb/512Gb SSD/No ODD/13.3&quot; FHD IPS Anti-Glare/NVIDIA® GeForce® MX350 2Gb GDDR5/Wi-Fi/Win10 Dreamy White"/>
    <n v="2"/>
    <m/>
    <m/>
    <x v="415"/>
  </r>
  <r>
    <x v="4"/>
    <x v="7"/>
    <s v="ASUS S333JQ (Pronet BTS20) Intel i5-1035G1/8Gb/512Gb SSD/No ODD/13.3&quot; FHD IPS Anti-Glare/NVIDIA® GeForce® MX350 2Gb GDDR5/Wi-Fi/Win10 Dreamy White"/>
    <n v="3"/>
    <m/>
    <m/>
    <x v="415"/>
  </r>
  <r>
    <x v="4"/>
    <x v="7"/>
    <s v="ASUS S333JQ (Pronet BTS20) Intel i5-1035G1/8Gb/512Gb SSD/No ODD/13.3&quot; FHD IPS Anti-Glare/NVIDIA® GeForce® MX350 2Gb GDDR5/Wi-Fi/Win10 Indie Black"/>
    <n v="5"/>
    <m/>
    <m/>
    <x v="415"/>
  </r>
  <r>
    <x v="4"/>
    <x v="7"/>
    <s v="ASUS S333JQ (Pronet BTS20) Intel i5-1035G1/8Gb/512Gb SSD/No ODD/13.3&quot; FHD IPS Anti-Glare/NVIDIA® GeForce® MX350 2Gb GDDR5/Wi-Fi/Win10 Indie Black"/>
    <n v="20"/>
    <m/>
    <m/>
    <x v="415"/>
  </r>
  <r>
    <x v="4"/>
    <x v="7"/>
    <s v="ASUS S333JQ (Pronet BTS20) Intel i5-1035G1/8Gb/512Gb SSD/No ODD/13.3&quot; FHD IPS Anti-Glare/NVIDIA® GeForce® MX350 2Gb GDDR5/Wi-Fi/Win10 Indie Black"/>
    <n v="1"/>
    <m/>
    <m/>
    <x v="415"/>
  </r>
  <r>
    <x v="4"/>
    <x v="7"/>
    <s v="ASUS S333JQ (Pronet BTS20) Intel i5-1035G1/8Gb/512Gb SSD/No ODD/13.3&quot; FHD IPS Anti-Glare/NVIDIA® GeForce® MX350 2Gb GDDR5/Wi-Fi/Win10 Indie Black"/>
    <n v="3"/>
    <m/>
    <m/>
    <x v="415"/>
  </r>
  <r>
    <x v="4"/>
    <x v="7"/>
    <s v="ASUS S333JQ (Pronet BTS20) Intel i5-1035G1/8Gb/512Gb SSD/No ODD/13.3&quot; FHD IPS Anti-Glare/NVIDIA® GeForce® MX350 2Gb GDDR5/Wi-Fi/Win10 Indie Black"/>
    <n v="5"/>
    <m/>
    <m/>
    <x v="415"/>
  </r>
  <r>
    <x v="7"/>
    <x v="7"/>
    <s v="ASUS S432FL-AM112T 14.0&quot; FHD 250-nits/i5-10210U/8GB/256GB SSD/MX250 2Gb/W10/Transparent Silver"/>
    <n v="80"/>
    <m/>
    <m/>
    <x v="416"/>
  </r>
  <r>
    <x v="4"/>
    <x v="7"/>
    <s v="ASUS S433FA (BTS20) Intel i5-10210U/8Gb/256Gb SSD/No ODD/14.0&quot; FHD IPS Anti-Glare/Wi-Fi/Win10 Gaia Green"/>
    <n v="40"/>
    <m/>
    <m/>
    <x v="276"/>
  </r>
  <r>
    <x v="4"/>
    <x v="7"/>
    <s v="ASUS S533FL (BTS20) Intel i5-10210U/8Gb/256Gb SSD/No ODD/15.6&quot; FHD IPS Anti-Glare/NVIDIA GeForce MX250 2Gb GDDR5/Wi-Fi/Win10 Indie Black"/>
    <n v="6"/>
    <m/>
    <m/>
    <x v="318"/>
  </r>
  <r>
    <x v="4"/>
    <x v="7"/>
    <s v="ASUS S533FL (BTS20) Intel i5-10210U/8Gb/256Gb SSD/No ODD/15.6&quot; FHD IPS Anti-Glare/NVIDIA GeForce MX250 2Gb GDDR5/Wi-Fi/Win10 Indie Black"/>
    <n v="5"/>
    <m/>
    <m/>
    <x v="318"/>
  </r>
  <r>
    <x v="4"/>
    <x v="7"/>
    <s v="ASUS S533FL (BTS20) Intel i5-10210U/8Gb/256Gb SSD/No ODD/15.6&quot; FHD IPS Anti-Glare/NVIDIA GeForce MX250 2Gb GDDR5/Wi-Fi/Win10 Indie Black"/>
    <n v="5"/>
    <m/>
    <m/>
    <x v="318"/>
  </r>
  <r>
    <x v="4"/>
    <x v="7"/>
    <s v="ASUS S533FL (BTS20) Intel i5-10210U/8Gb/256Gb SSD/No ODD/15.6&quot; FHD IPS Anti-Glare/NVIDIA GeForce MX250 2Gb GDDR5/Wi-Fi/Win10 Indie Black"/>
    <n v="5"/>
    <m/>
    <m/>
    <x v="318"/>
  </r>
  <r>
    <x v="4"/>
    <x v="7"/>
    <s v="ASUS S533FL (BTS20) Intel i5-10210U/8Gb/256Gb SSD/No ODD/15.6&quot; FHD IPS Anti-Glare/NVIDIA GeForce MX250 2Gb GDDR5/Wi-Fi/Win10 Indie Black"/>
    <n v="17"/>
    <m/>
    <m/>
    <x v="318"/>
  </r>
  <r>
    <x v="4"/>
    <x v="7"/>
    <s v="ASUS S533FL (BTS20) Intel i7-10510U/8Gb/512Gb SSD/No ODD/15.6&quot; FHD IPS Anti-Glare/NVIDIA GeForce MX250 2Gb GDDR5/Wi-Fi/Win10 Gaia Green"/>
    <n v="38"/>
    <m/>
    <m/>
    <x v="318"/>
  </r>
  <r>
    <x v="4"/>
    <x v="7"/>
    <s v="ASUS S533FL (BTS20) Intel i7-10510U/8Gb/512Gb SSD/No ODD/15.6&quot; FHD IPS Anti-Glare/NVIDIA GeForce MX250 2Gb GDDR5/Wi-Fi/Win10 Indie Black"/>
    <n v="38"/>
    <m/>
    <m/>
    <x v="318"/>
  </r>
  <r>
    <x v="4"/>
    <x v="7"/>
    <s v="ASUS S533FL (BTS20) Intel i7-10510U/8Gb/512Gb SSD/No ODD/15.6&quot; FHD IPS Anti-Glare/NVIDIA GeForce MX250 2Gb GDDR5/Wi-Fi/Win10 Resolute Red"/>
    <n v="28"/>
    <m/>
    <m/>
    <x v="318"/>
  </r>
  <r>
    <x v="4"/>
    <x v="7"/>
    <s v="ASUS S533FL (BTS20) Intel i7-10510U/8Gb/512Gb SSD/No ODD/15.6&quot; FHD IPS Anti-Glare/NVIDIA GeForce MX250 2Gb GDDR5/Wi-Fi/Win10 Resolute Red"/>
    <n v="10"/>
    <m/>
    <m/>
    <x v="318"/>
  </r>
  <r>
    <x v="4"/>
    <x v="7"/>
    <s v="ASUS TP412FA (BTS20) Intel Core i3-8145U/4Gb/256Gb SSD/No ODD/14.0&quot; Touch FHD Glare/Wi-Fi/Win10 Star Grey"/>
    <n v="1"/>
    <m/>
    <m/>
    <x v="319"/>
  </r>
  <r>
    <x v="4"/>
    <x v="7"/>
    <s v="ASUS TP412FA (BTS20) Intel Core i3-8145U/4Gb/256Gb SSD/No ODD/14.0&quot; Touch FHD Glare/Wi-Fi/Win10 Star Grey"/>
    <n v="1"/>
    <m/>
    <m/>
    <x v="319"/>
  </r>
  <r>
    <x v="4"/>
    <x v="7"/>
    <s v="ASUS TP412FA (BTS20) Intel Core i3-8145U/4Gb/256Gb SSD/No ODD/14.0&quot; Touch FHD Glare/Wi-Fi/Win10 Star Grey"/>
    <n v="1"/>
    <m/>
    <m/>
    <x v="319"/>
  </r>
  <r>
    <x v="4"/>
    <x v="7"/>
    <s v="ASUS TP412FA (BTS20) Intel Core i3-8145U/4Gb/256Gb SSD/No ODD/14.0&quot; Touch FHD Glare/Wi-Fi/Win10 Star Grey"/>
    <n v="2"/>
    <m/>
    <m/>
    <x v="319"/>
  </r>
  <r>
    <x v="4"/>
    <x v="7"/>
    <s v="ASUS TP412FA (BTS20) Intel Core i3-8145U/4Gb/256Gb SSD/No ODD/14.0&quot; Touch FHD Glare/Wi-Fi/Win10 Star Grey"/>
    <n v="2"/>
    <m/>
    <m/>
    <x v="319"/>
  </r>
  <r>
    <x v="4"/>
    <x v="7"/>
    <s v="ASUS TP412FA (BTS20) Intel Core i3-8145U/4Gb/256Gb SSD/No ODD/14.0&quot; Touch FHD Glare/Wi-Fi/Win10 Star Grey"/>
    <n v="1"/>
    <m/>
    <m/>
    <x v="319"/>
  </r>
  <r>
    <x v="4"/>
    <x v="7"/>
    <s v="ASUS TP412FA (BTS20) Intel Core i3-8145U/4Gb/256Gb SSD/No ODD/14.0&quot; Touch FHD Glare/Wi-Fi/Win10 Star Grey"/>
    <n v="10"/>
    <m/>
    <m/>
    <x v="319"/>
  </r>
  <r>
    <x v="4"/>
    <x v="7"/>
    <s v="ASUS TP412FA (BTS20) Intel Core i3-8145U/4Gb/256Gb SSD/No ODD/14.0&quot; Touch FHD Glare/Wi-Fi/Win10 Star Grey"/>
    <n v="5"/>
    <m/>
    <m/>
    <x v="319"/>
  </r>
  <r>
    <x v="4"/>
    <x v="7"/>
    <s v="ASUS TP412FA (BTS20) Intel Core i3-8145U/4Gb/256Gb SSD/No ODD/14.0&quot; Touch FHD Glare/Wi-Fi/Win10 Star Grey"/>
    <n v="15"/>
    <m/>
    <m/>
    <x v="319"/>
  </r>
  <r>
    <x v="4"/>
    <x v="7"/>
    <s v="ASUS TUF FX505DT AMD Ryzen 5 3550H/8Gb/1Tb + 256Gb SSD/No ODD/15.6&quot; FHD IPS Anti-Glare 60Hz/NVIDIA GeForce GTX 1650 4Gb GDDR5/Wi-Fi/No OS Gold Steel"/>
    <n v="50"/>
    <m/>
    <m/>
    <x v="321"/>
  </r>
  <r>
    <x v="4"/>
    <x v="7"/>
    <s v="ASUS TUF FX505DT AMD Ryzen 5 3550H/8Gb/1Tb + 256Gb SSD/No ODD/15.6&quot; FHD IPS Anti-Glare 60Hz/NVIDIA GeForce GTX 1650 4Gb GDDR5/Wi-Fi/No OS Gold Steel"/>
    <n v="24"/>
    <m/>
    <m/>
    <x v="321"/>
  </r>
  <r>
    <x v="4"/>
    <x v="7"/>
    <s v="ASUS TUF FX505DT AMD Ryzen 5 3550H/8Gb/1Tb + 256Gb SSD/No ODD/15.6&quot; FHD IPS Anti-Glare 60Hz/NVIDIA GeForce GTX 1650 4Gb GDDR5/Wi-Fi/No OS Gold Steel"/>
    <n v="30"/>
    <m/>
    <m/>
    <x v="321"/>
  </r>
  <r>
    <x v="4"/>
    <x v="7"/>
    <s v="ASUS TUF FX505DT AMD Ryzen 5 3550H/8Gb/1Tb + 256Gb SSD/No ODD/15.6&quot; FHD IPS Anti-Glare 60Hz/NVIDIA GeForce GTX 1650 4Gb GDDR5/Wi-Fi/Win10 Black Gold Steel"/>
    <n v="20"/>
    <m/>
    <m/>
    <x v="321"/>
  </r>
  <r>
    <x v="4"/>
    <x v="7"/>
    <s v="ASUS TUF FX505DT AMD Ryzen 5 3550H/8Gb/1Tb + 256Gb SSD/No ODD/15.6&quot; FHD IPS Anti-Glare 60Hz/NVIDIA GeForce GTX 1650 4Gb GDDR5/Wi-Fi/Win10 Black Gold Steel"/>
    <n v="12"/>
    <m/>
    <m/>
    <x v="321"/>
  </r>
  <r>
    <x v="4"/>
    <x v="7"/>
    <s v="ASUS TUF FX505DT AMD Ryzen 5 3550H/8Gb/1Tb + 256Gb SSD/No ODD/15.6&quot; FHD IPS Anti-Glare 60Hz/NVIDIA GeForce GTX 1650 4Gb GDDR5/Wi-Fi/Win10 Black Gold Steel"/>
    <n v="20"/>
    <m/>
    <m/>
    <x v="321"/>
  </r>
  <r>
    <x v="4"/>
    <x v="7"/>
    <s v="ASUS TUF FX505DT AMD Ryzen 5 3550H/8Gb/256Gb SSD/No ODD/15.6&quot; FHD IPS Anti-Glare 60Hz/NVIDIA GeForce GTX 1650 4Gb GDDR5/Wi-Fi/Win10 Gold Steel"/>
    <n v="50"/>
    <m/>
    <m/>
    <x v="321"/>
  </r>
  <r>
    <x v="4"/>
    <x v="7"/>
    <s v="ASUS TUF FX505DT AMD Ryzen 5 3550H/8Gb/256Gb SSD/No ODD/15.6&quot; FHD IPS Anti-Glare 60Hz/NVIDIA GeForce GTX 1650 4Gb GDDR5/Wi-Fi/Win10 Gold Steel"/>
    <n v="16"/>
    <m/>
    <m/>
    <x v="321"/>
  </r>
  <r>
    <x v="4"/>
    <x v="7"/>
    <s v="ASUS TUF FX505DT AMD Ryzen 5 3550H/8Gb/256Gb SSD/No ODD/15.6&quot; FHD IPS Anti-Glare 60Hz/NVIDIA GeForce GTX 1650 4Gb GDDR5/Wi-Fi/Win10 Gold Steel"/>
    <n v="90"/>
    <m/>
    <m/>
    <x v="321"/>
  </r>
  <r>
    <x v="4"/>
    <x v="7"/>
    <s v="ASUS TUF FX505DT AMD Ryzen 5 3550H/8Gb/512Gb SSD/No ODD/15.6&quot; FHD IPS Anti-Glare 60Hz/NVIDIA GeForce GTX 1650 4Gb GDDR5/Camera/Wi-Fi/Win10 Black (Gold Steel)"/>
    <n v="26"/>
    <m/>
    <m/>
    <x v="321"/>
  </r>
  <r>
    <x v="4"/>
    <x v="7"/>
    <s v="ASUS TUF FX505DT AMD Ryzen 5 3550H/8Gb/512Gb SSD/No ODD/15.6&quot; FHD IPS Anti-Glare 60Hz/NVIDIA GeForce GTX 1650 4Gb GDDR5/Camera/Wi-Fi/Win10 Black (Gold Steel)"/>
    <n v="4"/>
    <m/>
    <m/>
    <x v="321"/>
  </r>
  <r>
    <x v="4"/>
    <x v="7"/>
    <s v="ASUS TUF FX505DT AMD Ryzen 5 3550H/8Gb/512Gb SSD/No ODD/15.6&quot; FHD IPS Anti-Glare 60Hz/NVIDIA GeForce GTX 1650 4Gb GDDR5/Camera/Wi-Fi/Win10 Black (Gold Steel)"/>
    <n v="5"/>
    <m/>
    <m/>
    <x v="321"/>
  </r>
  <r>
    <x v="4"/>
    <x v="7"/>
    <s v="ASUS TUF FX505DT AMD Ryzen 5 3550H/8Gb/512Gb SSD/No ODD/15.6&quot; FHD IPS Anti-Glare 60Hz/NVIDIA GeForce GTX 1650 4Gb GDDR5/Camera/Wi-Fi/Win10 Black (Gold Steel)"/>
    <n v="23"/>
    <m/>
    <m/>
    <x v="321"/>
  </r>
  <r>
    <x v="4"/>
    <x v="7"/>
    <s v="ASUS TUF FX505DT AMD Ryzen 5 3550H/8Gb/512Gb SSD/No ODD/15.6&quot; FHD IPS Anti-Glare 60Hz/NVIDIA GeForce GTX 1650 4Gb GDDR5/Camera/Wi-Fi/Win10 Black (Gold Steel)"/>
    <n v="24"/>
    <m/>
    <m/>
    <x v="321"/>
  </r>
  <r>
    <x v="4"/>
    <x v="7"/>
    <s v="ASUS TUF FX505DT AMD Ryzen 5 3550H/8Gb/512Gb SSD/No ODD/15.6&quot; FHD IPS Anti-Glare 60Hz/NVIDIA GeForce GTX 1650 4Gb GDDR5/Camera/Wi-Fi/Win10 Black (Gold Steel)"/>
    <n v="10"/>
    <m/>
    <m/>
    <x v="321"/>
  </r>
  <r>
    <x v="4"/>
    <x v="7"/>
    <s v="ASUS TUF FX505DT AMD Ryzen 5 3550H/8Gb/512Gb SSD/No ODD/15.6&quot; FHD IPS Anti-Glare 60Hz/NVIDIA GeForce GTX 1650 4Gb GDDR5/Camera/Wi-Fi/Win10 Black (Gold Steel)"/>
    <n v="5"/>
    <m/>
    <m/>
    <x v="321"/>
  </r>
  <r>
    <x v="4"/>
    <x v="7"/>
    <s v="ASUS TUF FX505DT AMD Ryzen 5 3550H/8Gb/512Gb SSD/No ODD/15.6&quot; FHD IPS Anti-Glare 60Hz/NVIDIA GeForce GTX 1650 4Gb GDDR5/Camera/Wi-Fi/Win10 Black (Gold Steel)"/>
    <n v="5"/>
    <m/>
    <m/>
    <x v="321"/>
  </r>
  <r>
    <x v="4"/>
    <x v="7"/>
    <s v="ASUS TUF FX505DT AMD Ryzen 5 3550H/8Gb/512Gb SSD/No ODD/15.6&quot; FHD IPS Anti-Glare 60Hz/NVIDIA GeForce GTX 1650 4Gb GDDR5/Camera/Wi-Fi/Win10 Black (Gold Steel)"/>
    <n v="5"/>
    <m/>
    <m/>
    <x v="321"/>
  </r>
  <r>
    <x v="4"/>
    <x v="7"/>
    <s v="ASUS TUF FX505DT AMD Ryzen 5 3550H/8Gb/512Gb SSD/No ODD/15.6&quot; FHD IPS Anti-Glare 60Hz/NVIDIA GeForce GTX 1650 4Gb GDDR5/Camera/Wi-Fi/Win10 Black (Gold Steel)"/>
    <n v="10"/>
    <m/>
    <m/>
    <x v="321"/>
  </r>
  <r>
    <x v="4"/>
    <x v="7"/>
    <s v="ASUS TUF FX505DT AMD Ryzen 5 3550H/8Gb/512Gb SSD/No ODD/15.6&quot; FHD IPS Anti-Glare 60Hz/NVIDIA GeForce GTX 1650 4Gb GDDR5/Camera/Wi-Fi/Win10 Black (Gold Steel)"/>
    <n v="1"/>
    <m/>
    <m/>
    <x v="321"/>
  </r>
  <r>
    <x v="4"/>
    <x v="7"/>
    <s v="ASUS TUF FX505DT AMD Ryzen 5 3550H/8Gb/512Gb SSD/No ODD/15.6&quot; FHD IPS Anti-Glare 60Hz/NVIDIA GeForce GTX 1650 4Gb GDDR5/Camera/Wi-Fi/Win10 Black (Gold Steel)"/>
    <n v="30"/>
    <m/>
    <m/>
    <x v="321"/>
  </r>
  <r>
    <x v="4"/>
    <x v="7"/>
    <s v="ASUS TUF FX505DT AMD Ryzen 5 3550H/8Gb/512Gb SSD/No ODD/15.6&quot; FHD IPS Anti-Glare 60Hz/NVIDIA GeForce GTX 1650 4Gb GDDR5/Camera/Wi-Fi/Win10 Black (Gold Steel)"/>
    <n v="2"/>
    <m/>
    <m/>
    <x v="321"/>
  </r>
  <r>
    <x v="4"/>
    <x v="7"/>
    <s v="ASUS TUF FX505DT AMD Ryzen 5 3550H/8Gb/512Gb SSD/No ODD/15.6&quot; FHD IPS Anti-Glare 60Hz/NVIDIA GeForce GTX 1650 4Gb GDDR5/Camera/Wi-Fi/Win10 Black (Gold Steel)"/>
    <n v="5"/>
    <m/>
    <m/>
    <x v="321"/>
  </r>
  <r>
    <x v="4"/>
    <x v="7"/>
    <s v="ASUS TUF FX505DT AMD Ryzen 5 3550H/8Gb/512Gb SSD/No ODD/15.6&quot; FHD IPS Anti-Glare 60Hz/NVIDIA GeForce GTX 1650 4Gb GDDR5/Camera/Wi-Fi/Win10 Black (Gold Steel)"/>
    <n v="4"/>
    <m/>
    <m/>
    <x v="321"/>
  </r>
  <r>
    <x v="4"/>
    <x v="7"/>
    <s v="ASUS TUF FX505DT AMD Ryzen 5 3550H/8Gb/512Gb SSD/No ODD/15.6&quot; FHD IPS Anti-Glare 60Hz/NVIDIA GeForce GTX 1650 4Gb GDDR5/Camera/Wi-Fi/Win10 Black (Gold Steel)"/>
    <n v="11"/>
    <m/>
    <m/>
    <x v="321"/>
  </r>
  <r>
    <x v="4"/>
    <x v="7"/>
    <s v="ASUS TUF FX505DT AMD Ryzen 5 3550H/8Gb/512Gb SSD/No ODD/15.6&quot; FHD IPS Anti-Glare 60Hz/NVIDIA GeForce GTX 1650 4Gb GDDR5/Camera/Wi-Fi/Win10 Black (Gold Steel)"/>
    <n v="10"/>
    <m/>
    <m/>
    <x v="321"/>
  </r>
  <r>
    <x v="4"/>
    <x v="7"/>
    <s v="ASUS TUF FX505DT AMD Ryzen 5 3550H/8Gb/512Gb SSD/No ODD/15.6&quot; FHD IPS Anti-Glare 60Hz/NVIDIA GeForce GTX 1650 4Gb GDDR5/Camera/Wi-Fi/Win10 Black (Gold Steel)"/>
    <n v="2"/>
    <m/>
    <m/>
    <x v="321"/>
  </r>
  <r>
    <x v="4"/>
    <x v="7"/>
    <s v="ASUS TUF FX505DT AMD Ryzen 5 3550H/8Gb/PCIE NVME 256G M.2 SSD/No ODD/15.6&quot; FHD IPS Anti-Glare 60Hz/NVIDIA GeForce GTX 1650 4Gb GDDR5/Camera/Wi-Fi/No OS Gold Steel"/>
    <n v="52"/>
    <m/>
    <m/>
    <x v="321"/>
  </r>
  <r>
    <x v="7"/>
    <x v="7"/>
    <s v="ASUS TUF FX505DT-HN450T BTS20 15.6&quot; FHD 144Hz/R5-3550H/8GB/512GB SSD/GTX 1650 4Gb/W10/Stealth Black"/>
    <n v="720"/>
    <m/>
    <m/>
    <x v="321"/>
  </r>
  <r>
    <x v="4"/>
    <x v="7"/>
    <s v="ASUS TUF FX506II AMD Ryzen 5 4600H/16Gb/512Gb SSD/No ODD/15.6&quot; FHD IPS Anti-Glare 144Hz/NVIDIA GeForce GTX 1650 Ti 4Gb GDDR6/Wi-Fi/No OS Fortress Gray"/>
    <n v="10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20"/>
    <m/>
    <m/>
    <x v="320"/>
  </r>
  <r>
    <x v="4"/>
    <x v="7"/>
    <s v="ASUS TUF FX506II AMD Ryzen 5 4600H/16Gb/512Gb SSD/No ODD/15.6&quot; FHD IPS Anti-Glare 144Hz/NVIDIA GeForce GTX 1650 Ti 4Gb GDDR6/Wi-Fi/No OS Fortress Gray"/>
    <n v="11"/>
    <m/>
    <m/>
    <x v="320"/>
  </r>
  <r>
    <x v="4"/>
    <x v="7"/>
    <s v="ASUS TUF FX506II AMD Ryzen 5 4600H/16Gb/512Gb SSD/No ODD/15.6&quot; FHD IPS Anti-Glare 144Hz/NVIDIA GeForce GTX 1650 Ti 4Gb GDDR6/Wi-Fi/No OS Fortress Gray"/>
    <n v="10"/>
    <m/>
    <m/>
    <x v="320"/>
  </r>
  <r>
    <x v="4"/>
    <x v="7"/>
    <s v="ASUS TUF FX506II AMD Ryzen 5 4600H/16Gb/512Gb SSD/No ODD/15.6&quot; FHD IPS Anti-Glare 144Hz/NVIDIA GeForce GTX 1650 Ti 4Gb GDDR6/Wi-Fi/No OS Fortress Gray"/>
    <n v="5"/>
    <m/>
    <m/>
    <x v="320"/>
  </r>
  <r>
    <x v="4"/>
    <x v="7"/>
    <s v="ASUS TUF FX506II AMD Ryzen 5 4600H/16Gb/512Gb SSD/No ODD/15.6&quot; FHD IPS Anti-Glare 144Hz/NVIDIA GeForce GTX 1650 Ti 4Gb GDDR6/Wi-Fi/No OS Fortress Gray"/>
    <n v="3"/>
    <m/>
    <m/>
    <x v="320"/>
  </r>
  <r>
    <x v="4"/>
    <x v="7"/>
    <s v="ASUS TUF FX506II AMD Ryzen 5 4600H/16Gb/512Gb SSD/No ODD/15.6&quot; FHD IPS Anti-Glare 144Hz/NVIDIA GeForce GTX 1650 Ti 4Gb GDDR6/Wi-Fi/No OS Fortress Gray"/>
    <n v="3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5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1"/>
    <m/>
    <m/>
    <x v="320"/>
  </r>
  <r>
    <x v="4"/>
    <x v="7"/>
    <s v="ASUS TUF FX506II AMD Ryzen 5 4600H/16Gb/512Gb SSD/No ODD/15.6&quot; FHD IPS Anti-Glare 144Hz/NVIDIA GeForce GTX 1650 Ti 4Gb GDDR6/Wi-Fi/No OS Fortress Gray"/>
    <n v="1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4"/>
    <m/>
    <m/>
    <x v="320"/>
  </r>
  <r>
    <x v="4"/>
    <x v="7"/>
    <s v="ASUS TUF FX506II AMD Ryzen 5 4600H/16Gb/512Gb SSD/No ODD/15.6&quot; FHD IPS Anti-Glare 144Hz/NVIDIA GeForce GTX 1650 Ti 4Gb GDDR6/Wi-Fi/No OS Fortress Gray"/>
    <n v="5"/>
    <m/>
    <m/>
    <x v="320"/>
  </r>
  <r>
    <x v="4"/>
    <x v="7"/>
    <s v="ASUS TUF FX506II AMD Ryzen 5 4600H/16Gb/512Gb SSD/No ODD/15.6&quot; FHD IPS Anti-Glare 144Hz/NVIDIA GeForce GTX 1650 Ti 4Gb GDDR6/Wi-Fi/No OS Fortress Gray"/>
    <n v="6"/>
    <m/>
    <m/>
    <x v="320"/>
  </r>
  <r>
    <x v="4"/>
    <x v="7"/>
    <s v="ASUS TUF FX506II AMD Ryzen 5 4600H/16Gb/512Gb SSD/No ODD/15.6&quot; FHD IPS Anti-Glare 144Hz/NVIDIA GeForce GTX 1650 Ti 4Gb GDDR6/Wi-Fi/No OS Fortress Gray"/>
    <n v="12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7"/>
    <m/>
    <m/>
    <x v="320"/>
  </r>
  <r>
    <x v="4"/>
    <x v="7"/>
    <s v="ASUS TUF FX506II AMD Ryzen 5 4600H/16Gb/512Gb SSD/No ODD/15.6&quot; FHD IPS Anti-Glare 144Hz/NVIDIA GeForce GTX 1650 Ti 4Gb GDDR6/Wi-Fi/No OS Fortress Gray"/>
    <n v="5"/>
    <m/>
    <m/>
    <x v="320"/>
  </r>
  <r>
    <x v="4"/>
    <x v="7"/>
    <s v="ASUS TUF FX506II AMD Ryzen 5 4600H/16Gb/512Gb SSD/No ODD/15.6&quot; FHD IPS Anti-Glare 144Hz/NVIDIA GeForce GTX 1650 Ti 4Gb GDDR6/Wi-Fi/No OS Fortress Gray"/>
    <n v="1"/>
    <m/>
    <m/>
    <x v="320"/>
  </r>
  <r>
    <x v="4"/>
    <x v="7"/>
    <s v="ASUS TUF FX506II AMD Ryzen 5 4600H/16Gb/512Gb SSD/No ODD/15.6&quot; FHD IPS Anti-Glare 144Hz/NVIDIA GeForce GTX 1650 Ti 4Gb GDDR6/Wi-Fi/No OS Fortress Gray"/>
    <n v="7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25"/>
    <m/>
    <m/>
    <x v="320"/>
  </r>
  <r>
    <x v="4"/>
    <x v="7"/>
    <s v="ASUS TUF FX506II AMD Ryzen 5 4600H/16Gb/512Gb SSD/No ODD/15.6&quot; FHD IPS Anti-Glare 144Hz/NVIDIA GeForce GTX 1650 Ti 4Gb GDDR6/Wi-Fi/No OS Fortress Gray"/>
    <n v="10"/>
    <m/>
    <m/>
    <x v="320"/>
  </r>
  <r>
    <x v="4"/>
    <x v="7"/>
    <s v="ASUS TUF FX506II AMD Ryzen 5 4600H/16Gb/512Gb SSD/No ODD/15.6&quot; FHD IPS Anti-Glare 144Hz/NVIDIA GeForce GTX 1650 Ti 4Gb GDDR6/Wi-Fi/No OS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2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2"/>
    <m/>
    <m/>
    <x v="320"/>
  </r>
  <r>
    <x v="4"/>
    <x v="7"/>
    <s v="ASUS TUF FX506II AMD Ryzen 5 4600H/16Gb/512Gb SSD/No ODD/15.6&quot; FHD IPS Anti-Glare 144Hz/NVIDIA GeForce GTX 1650 Ti 4Gb GDDR6/Wi-Fi/Win10 Fortress Gray"/>
    <n v="10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3"/>
    <m/>
    <m/>
    <x v="320"/>
  </r>
  <r>
    <x v="4"/>
    <x v="7"/>
    <s v="ASUS TUF FX506II AMD Ryzen 5 4600H/16Gb/512Gb SSD/No ODD/15.6&quot; FHD IPS Anti-Glare 144Hz/NVIDIA GeForce GTX 1650 Ti 4Gb GDDR6/Wi-Fi/Win10 Fortress Gray"/>
    <n v="6"/>
    <m/>
    <m/>
    <x v="320"/>
  </r>
  <r>
    <x v="4"/>
    <x v="7"/>
    <s v="ASUS TUF FX506II AMD Ryzen 5 4600H/16Gb/512Gb SSD/No ODD/15.6&quot; FHD IPS Anti-Glare 144Hz/NVIDIA GeForce GTX 1650 Ti 4Gb GDDR6/Wi-Fi/Win10 Fortress Gray"/>
    <n v="3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6"/>
    <m/>
    <m/>
    <x v="320"/>
  </r>
  <r>
    <x v="4"/>
    <x v="7"/>
    <s v="ASUS TUF FX506II AMD Ryzen 5 4600H/16Gb/512Gb SSD/No ODD/15.6&quot; FHD IPS Anti-Glare 144Hz/NVIDIA GeForce GTX 1650 Ti 4Gb GDDR6/Wi-Fi/Win10 Fortress Gray"/>
    <n v="21"/>
    <m/>
    <m/>
    <x v="320"/>
  </r>
  <r>
    <x v="4"/>
    <x v="7"/>
    <s v="ASUS TUF FX506II AMD Ryzen 5 4600H/16Gb/512Gb SSD/No ODD/15.6&quot; FHD IPS Anti-Glare 144Hz/NVIDIA GeForce GTX 1650 Ti 4Gb GDDR6/Wi-Fi/Win10 Fortress Gray"/>
    <n v="4"/>
    <m/>
    <m/>
    <x v="320"/>
  </r>
  <r>
    <x v="4"/>
    <x v="7"/>
    <s v="ASUS TUF FX506II AMD Ryzen 5 4600H/16Gb/512Gb SSD/No ODD/15.6&quot; FHD IPS Anti-Glare 144Hz/NVIDIA GeForce GTX 1650 Ti 4Gb GDDR6/Wi-Fi/Win10 Fortress Gray"/>
    <n v="3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4"/>
    <m/>
    <m/>
    <x v="320"/>
  </r>
  <r>
    <x v="4"/>
    <x v="7"/>
    <s v="ASUS TUF FX506IU AMD Ryzen 7 4800H/16Gb/512Gb SSD/No ODD/15.6&quot; FHD IPS Anti-Glare 144Hz/NVIDIA GeForce GTX 1660Ti 6Gb GDDR6/Wi-Fi/Win10 Fortress Gray"/>
    <n v="2"/>
    <m/>
    <m/>
    <x v="320"/>
  </r>
  <r>
    <x v="4"/>
    <x v="7"/>
    <s v="ASUS TUF FX506IU AMD Ryzen 7 4800H/16Gb/512Gb SSD/No ODD/15.6&quot; FHD IPS Anti-Glare 144Hz/NVIDIA GeForce GTX 1660Ti 6Gb GDDR6/Wi-Fi/Win10 Fortress Gray"/>
    <n v="10"/>
    <m/>
    <m/>
    <x v="320"/>
  </r>
  <r>
    <x v="4"/>
    <x v="7"/>
    <s v="ASUS TUF FX506IU AMD Ryzen 7 4800H/16Gb/512Gb SSD/No ODD/15.6&quot; FHD IPS Anti-Glare 144Hz/NVIDIA GeForce GTX 1660Ti 6Gb GDDR6/Wi-Fi/Win10 Fortress Gray"/>
    <n v="1"/>
    <m/>
    <m/>
    <x v="320"/>
  </r>
  <r>
    <x v="4"/>
    <x v="7"/>
    <s v="ASUS TUF FX506IU AMD Ryzen 7 4800H/16Gb/512Gb SSD/No ODD/15.6&quot; FHD IPS Anti-Glare 144Hz/NVIDIA GeForce GTX 1660Ti 6Gb GDDR6/Wi-Fi/Win10 Fortress Gray"/>
    <n v="3"/>
    <m/>
    <m/>
    <x v="320"/>
  </r>
  <r>
    <x v="4"/>
    <x v="7"/>
    <s v="ASUS TUF FX506IU AMD Ryzen 7 4800H/16Gb/512Gb SSD/No ODD/15.6&quot; FHD IPS Anti-Glare 144Hz/NVIDIA GeForce GTX 1660Ti 6Gb GDDR6/Wi-Fi/Win10 Fortress Gray"/>
    <n v="3"/>
    <m/>
    <m/>
    <x v="320"/>
  </r>
  <r>
    <x v="4"/>
    <x v="7"/>
    <s v="ASUS TUF FX506IU AMD Ryzen 7 4800H/16Gb/512Gb SSD/No ODD/15.6&quot; FHD IPS Anti-Glare 144Hz/NVIDIA GeForce GTX 1660Ti 6Gb GDDR6/Wi-Fi/Win10 Fortress Gray"/>
    <n v="2"/>
    <m/>
    <m/>
    <x v="320"/>
  </r>
  <r>
    <x v="4"/>
    <x v="7"/>
    <s v="ASUS TUF FX506IU AMD Ryzen 7 4800H/16Gb/512Gb SSD/No ODD/15.6&quot; FHD IPS Anti-Glare 144Hz/NVIDIA GeForce GTX 1660Ti 6Gb GDDR6/Wi-Fi/Win10 Fortress Gray"/>
    <n v="5"/>
    <m/>
    <m/>
    <x v="320"/>
  </r>
  <r>
    <x v="4"/>
    <x v="7"/>
    <s v="ASUS TUF FX506IU AMD Ryzen 7 4800H/16Gb/512Gb SSD/No ODD/15.6&quot; FHD IPS Anti-Glare 144Hz/NVIDIA GeForce GTX 1660Ti 6Gb GDDR6/Wi-Fi/Win10 Fortress Gray"/>
    <n v="2"/>
    <m/>
    <m/>
    <x v="320"/>
  </r>
  <r>
    <x v="4"/>
    <x v="7"/>
    <s v="ASUS TUF FX506IU AMD Ryzen 7 4800H/16Gb/512Gb SSD/No ODD/15.6&quot; FHD IPS Anti-Glare 144Hz/NVIDIA GeForce GTX 1660Ti 6Gb GDDR6/Wi-Fi/Win10 Fortress Gray"/>
    <n v="2"/>
    <m/>
    <m/>
    <x v="320"/>
  </r>
  <r>
    <x v="4"/>
    <x v="7"/>
    <s v="ASUS TUF FX506IU AMD Ryzen 7 4800H/16Gb/512Gb SSD/No ODD/15.6&quot; FHD IPS Anti-Glare 144Hz/NVIDIA GeForce GTX 1660Ti 6Gb GDDR6/Wi-Fi/Win10 Fortress Gray"/>
    <n v="1"/>
    <m/>
    <m/>
    <x v="320"/>
  </r>
  <r>
    <x v="4"/>
    <x v="7"/>
    <s v="ASUS TUF FX506IU AMD Ryzen 7 4800H/16Gb/512Gb SSD/No ODD/15.6&quot; FHD IPS Anti-Glare 144Hz/NVIDIA GeForce GTX 1660Ti 6Gb GDDR6/Wi-Fi/Win10 Fortress Gray"/>
    <n v="1"/>
    <m/>
    <m/>
    <x v="320"/>
  </r>
  <r>
    <x v="4"/>
    <x v="7"/>
    <s v="ASUS TUF FX506IU AMD Ryzen 7 4800H/16Gb/512Gb SSD/No ODD/15.6&quot; FHD IPS Anti-Glare 144Hz/NVIDIA GeForce GTX 1660Ti 6Gb GDDR6/Wi-Fi/Win10 Fortress Gray"/>
    <n v="2"/>
    <m/>
    <m/>
    <x v="320"/>
  </r>
  <r>
    <x v="4"/>
    <x v="7"/>
    <s v="ASUS TUF FX506IU AMD Ryzen 7 4800H/16Gb/512Gb SSD/No ODD/15.6&quot; FHD IPS Anti-Glare 144Hz/NVIDIA GeForce GTX 1660Ti 6Gb GDDR6/Wi-Fi/Win10 Fortress Gray"/>
    <n v="4"/>
    <m/>
    <m/>
    <x v="320"/>
  </r>
  <r>
    <x v="4"/>
    <x v="7"/>
    <s v="ASUS TUF FX506IU AMD Ryzen 7 4800H/16Gb/512Gb SSD/No ODD/15.6&quot; FHD IPS Anti-Glare 144Hz/NVIDIA GeForce GTX 1660Ti 6Gb GDDR6/Wi-Fi/Win10 Fortress Gray"/>
    <n v="6"/>
    <m/>
    <m/>
    <x v="320"/>
  </r>
  <r>
    <x v="4"/>
    <x v="7"/>
    <s v="ASUS TUF FX506IU AMD Ryzen 7 4800H/16Gb/512Gb SSD/No ODD/15.6&quot; FHD IPS Anti-Glare 144Hz/NVIDIA GeForce GTX 1660Ti 6Gb GDDR6/Wi-Fi/Win10 Fortress Gray"/>
    <n v="4"/>
    <m/>
    <m/>
    <x v="320"/>
  </r>
  <r>
    <x v="4"/>
    <x v="7"/>
    <s v="ASUS TUF FX506IU AMD Ryzen 7 4800H/16Gb/512Gb SSD/No ODD/15.6&quot; FHD IPS Anti-Glare 144Hz/NVIDIA GeForce GTX 1660Ti 6Gb GDDR6/Wi-Fi/Win10 Fortress Gray"/>
    <n v="5"/>
    <m/>
    <m/>
    <x v="320"/>
  </r>
  <r>
    <x v="4"/>
    <x v="7"/>
    <s v="ASUS TUF FX506IU AMD Ryzen 7 4800H/16Gb/512Gb SSD/No ODD/15.6&quot; FHD IPS Anti-Glare 144Hz/NVIDIA GeForce GTX 1660Ti 6Gb GDDR6/Wi-Fi/Win10 Fortress Gray"/>
    <n v="1"/>
    <m/>
    <m/>
    <x v="320"/>
  </r>
  <r>
    <x v="4"/>
    <x v="7"/>
    <s v="ASUS TUF FX506IU AMD Ryzen 7 4800H/16Gb/512Gb SSD/No ODD/15.6&quot; FHD IPS Anti-Glare 144Hz/NVIDIA GeForce GTX 1660Ti 6Gb GDDR6/Wi-Fi/Win10 Fortress Gray"/>
    <n v="11"/>
    <m/>
    <m/>
    <x v="320"/>
  </r>
  <r>
    <x v="4"/>
    <x v="7"/>
    <s v="ASUS TUF FX506IU AMD Ryzen 7 4800H/16Gb/512Gb SSD/No ODD/15.6&quot; FHD IPS Anti-Glare 144Hz/NVIDIA GeForce GTX 1660Ti 6Gb GDDR6/Wi-Fi/Win10 Fortress Gray"/>
    <n v="4"/>
    <m/>
    <m/>
    <x v="320"/>
  </r>
  <r>
    <x v="4"/>
    <x v="7"/>
    <s v="ASUS TUF FX506IU AMD Ryzen 7 4800H/16Gb/512Gb SSD/No ODD/15.6&quot; FHD IPS Anti-Glare 144Hz/NVIDIA GeForce GTX 1660Ti 6Gb GDDR6/Wi-Fi/Win10 Fortress Gray"/>
    <n v="3"/>
    <m/>
    <m/>
    <x v="320"/>
  </r>
  <r>
    <x v="4"/>
    <x v="7"/>
    <s v="ASUS TUF FX506IU AMD Ryzen 7 4800H/8Gb/512Gb SSD/No ODD/15.6&quot; FHD IPS Anti-Glare 144Hz/NVIDIA GeForce GTX 1660Ti 6Gb GDDR6/Wi-Fi/No OS Fortress Gray"/>
    <n v="1"/>
    <m/>
    <m/>
    <x v="320"/>
  </r>
  <r>
    <x v="4"/>
    <x v="7"/>
    <s v="ASUS TUF FX506IU AMD Ryzen 7 4800H/8Gb/512Gb SSD/No ODD/15.6&quot; FHD IPS Anti-Glare 144Hz/NVIDIA GeForce GTX 1660Ti 6Gb GDDR6/Wi-Fi/No OS Fortress Gray"/>
    <n v="2"/>
    <m/>
    <m/>
    <x v="320"/>
  </r>
  <r>
    <x v="4"/>
    <x v="7"/>
    <s v="ASUS TUF FX506IU AMD Ryzen 7 4800H/8Gb/512Gb SSD/No ODD/15.6&quot; FHD IPS Anti-Glare 144Hz/NVIDIA GeForce GTX 1660Ti 6Gb GDDR6/Wi-Fi/No OS Fortress Gray"/>
    <n v="1"/>
    <m/>
    <m/>
    <x v="320"/>
  </r>
  <r>
    <x v="4"/>
    <x v="7"/>
    <s v="ASUS TUF FX506IU AMD Ryzen 7 4800H/8Gb/512Gb SSD/No ODD/15.6&quot; FHD IPS Anti-Glare 144Hz/NVIDIA GeForce GTX 1660Ti 6Gb GDDR6/Wi-Fi/No OS Fortress Gray"/>
    <n v="10"/>
    <m/>
    <m/>
    <x v="320"/>
  </r>
  <r>
    <x v="4"/>
    <x v="7"/>
    <s v="ASUS TUF FX506IU AMD Ryzen 7 4800H/8Gb/512Gb SSD/No ODD/15.6&quot; FHD IPS Anti-Glare 144Hz/NVIDIA GeForce GTX 1660Ti 6Gb GDDR6/Wi-Fi/No OS Fortress Gray"/>
    <n v="3"/>
    <m/>
    <m/>
    <x v="320"/>
  </r>
  <r>
    <x v="4"/>
    <x v="7"/>
    <s v="ASUS TUF FX506IU AMD Ryzen 7 4800H/8Gb/512Gb SSD/No ODD/15.6&quot; FHD IPS Anti-Glare 144Hz/NVIDIA GeForce GTX 1660Ti 6Gb GDDR6/Wi-Fi/No OS Fortress Gray"/>
    <n v="29"/>
    <m/>
    <m/>
    <x v="320"/>
  </r>
  <r>
    <x v="4"/>
    <x v="7"/>
    <s v="ASUS TUF FX506IU AMD Ryzen 7 4800H/8Gb/512Gb SSD/No ODD/15.6&quot; FHD IPS Anti-Glare 144Hz/NVIDIA GeForce GTX 1660Ti 6Gb GDDR6/Wi-Fi/No OS Fortress Gray"/>
    <n v="8"/>
    <m/>
    <m/>
    <x v="320"/>
  </r>
  <r>
    <x v="4"/>
    <x v="7"/>
    <s v="ASUS TUF FX506IU AMD Ryzen 7 4800H/8Gb/512Gb SSD/No ODD/15.6&quot; FHD IPS Anti-Glare 144Hz/NVIDIA GeForce GTX 1660Ti 6Gb GDDR6/Wi-Fi/No OS Fortress Gray"/>
    <n v="2"/>
    <m/>
    <m/>
    <x v="320"/>
  </r>
  <r>
    <x v="4"/>
    <x v="7"/>
    <s v="ASUS TUF FX506IU AMD Ryzen 7 4800H/8Gb/512Gb SSD/No ODD/15.6&quot; FHD IPS Anti-Glare 144Hz/NVIDIA GeForce GTX 1660Ti 6Gb GDDR6/Wi-Fi/No OS Fortress Gray"/>
    <n v="6"/>
    <m/>
    <m/>
    <x v="320"/>
  </r>
  <r>
    <x v="4"/>
    <x v="7"/>
    <s v="ASUS TUF FX506IU AMD Ryzen 7 4800H/8Gb/512Gb SSD/No ODD/15.6&quot; FHD IPS Anti-Glare 144Hz/NVIDIA GeForce GTX 1660Ti 6Gb GDDR6/Wi-Fi/No OS Fortress Gray"/>
    <n v="5"/>
    <m/>
    <m/>
    <x v="320"/>
  </r>
  <r>
    <x v="4"/>
    <x v="7"/>
    <s v="ASUS TUF FX506IU AMD Ryzen 7 4800H/8Gb/512Gb SSD/No ODD/15.6&quot; FHD IPS Anti-Glare 144Hz/NVIDIA GeForce GTX 1660Ti 6Gb GDDR6/Wi-Fi/No OS Fortress Gray"/>
    <n v="2"/>
    <m/>
    <m/>
    <x v="320"/>
  </r>
  <r>
    <x v="4"/>
    <x v="7"/>
    <s v="ASUS TUF FX506IU AMD Ryzen 7 4800H/8Gb/512Gb SSD/No ODD/15.6&quot; FHD IPS Anti-Glare 144Hz/NVIDIA GeForce GTX 1660Ti 6Gb GDDR6/Wi-Fi/No OS Fortress Gray"/>
    <n v="1"/>
    <m/>
    <m/>
    <x v="320"/>
  </r>
  <r>
    <x v="4"/>
    <x v="7"/>
    <s v="ASUS TUF FX506IU AMD Ryzen 7 4800H/8Gb/512Gb SSD/No ODD/15.6&quot; FHD IPS Anti-Glare 144Hz/NVIDIA GeForce GTX 1660Ti 6Gb GDDR6/Wi-Fi/No OS Fortress Gray"/>
    <n v="1"/>
    <m/>
    <m/>
    <x v="320"/>
  </r>
  <r>
    <x v="4"/>
    <x v="7"/>
    <s v="ASUS TUF FX506IU AMD Ryzen 7 4800H/8Gb/512Gb SSD/No ODD/15.6&quot; FHD IPS Anti-Glare 144Hz/NVIDIA GeForce GTX 1660Ti 6Gb GDDR6/Wi-Fi/No OS Fortress Gray"/>
    <n v="2"/>
    <m/>
    <m/>
    <x v="320"/>
  </r>
  <r>
    <x v="4"/>
    <x v="7"/>
    <s v="ASUS TUF FX506IU AMD Ryzen 7 4800H/8Gb/512Gb SSD/No ODD/15.6&quot; FHD IPS Anti-Glare 144Hz/NVIDIA GeForce GTX 1660Ti 6Gb GDDR6/Wi-Fi/No OS Fortress Gray"/>
    <n v="1"/>
    <m/>
    <m/>
    <x v="320"/>
  </r>
  <r>
    <x v="4"/>
    <x v="7"/>
    <s v="ASUS TUF FX506IU AMD Ryzen 7 4800H/8Gb/512Gb SSD/No ODD/15.6&quot; FHD IPS Anti-Glare 144Hz/NVIDIA GeForce GTX 1660Ti 6Gb GDDR6/Wi-Fi/No OS Fortress Gray"/>
    <n v="12"/>
    <m/>
    <m/>
    <x v="320"/>
  </r>
  <r>
    <x v="4"/>
    <x v="7"/>
    <s v="ASUS TUF FX506IU AMD Ryzen 7 4800H/8Gb/512Gb SSD/No ODD/15.6&quot; FHD IPS Anti-Glare 144Hz/NVIDIA GeForce GTX 1660Ti 6Gb GDDR6/Wi-Fi/No OS Fortress Gray"/>
    <n v="3"/>
    <m/>
    <m/>
    <x v="320"/>
  </r>
  <r>
    <x v="4"/>
    <x v="7"/>
    <s v="ASUS TUF FX506IU AMD Ryzen 7 4800H/8Gb/512Gb SSD/No ODD/15.6&quot; FHD IPS Anti-Glare 144Hz/NVIDIA GeForce GTX 1660Ti 6Gb GDDR6/Wi-Fi/No OS Fortress Gray"/>
    <n v="7"/>
    <m/>
    <m/>
    <x v="320"/>
  </r>
  <r>
    <x v="4"/>
    <x v="7"/>
    <s v="ASUS TUF FX506IV AMD Ryzen 7 4800H/16Gb/512Gb SSD/No ODD/15.6&quot; FHD IPS Anti-Glare 144Hz/NVIDIA® GeForce RTX™ 2060 6Gb GDDR6/Wi-Fi/No OS Fortress Gray"/>
    <n v="3"/>
    <m/>
    <m/>
    <x v="320"/>
  </r>
  <r>
    <x v="4"/>
    <x v="7"/>
    <s v="ASUS TUF FX506IV AMD Ryzen 7 4800H/16Gb/512Gb SSD/No ODD/15.6&quot; FHD IPS Anti-Glare 144Hz/NVIDIA® GeForce RTX™ 2060 6Gb GDDR6/Wi-Fi/No OS Fortress Gray"/>
    <n v="2"/>
    <m/>
    <m/>
    <x v="320"/>
  </r>
  <r>
    <x v="4"/>
    <x v="7"/>
    <s v="ASUS TUF FX506IV AMD Ryzen 7 4800H/16Gb/512Gb SSD/No ODD/15.6&quot; FHD IPS Anti-Glare 144Hz/NVIDIA® GeForce RTX™ 2060 6Gb GDDR6/Wi-Fi/No OS Fortress Gray"/>
    <n v="9"/>
    <m/>
    <m/>
    <x v="320"/>
  </r>
  <r>
    <x v="4"/>
    <x v="7"/>
    <s v="ASUS TUF FX506IV AMD Ryzen 7 4800H/16Gb/512Gb SSD/No ODD/15.6&quot; FHD IPS Anti-Glare 144Hz/NVIDIA® GeForce RTX™ 2060 6Gb GDDR6/Wi-Fi/No OS Fortress Gray"/>
    <n v="10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2"/>
    <m/>
    <m/>
    <x v="320"/>
  </r>
  <r>
    <x v="4"/>
    <x v="7"/>
    <s v="ASUS TUF FX506IV AMD Ryzen 7 4800H/16Gb/512Gb SSD/No ODD/15.6&quot; FHD IPS Anti-Glare 144Hz/NVIDIA® GeForce RTX™ 2060 6Gb GDDR6/Wi-Fi/No OS Fortress Gray"/>
    <n v="3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5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5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5"/>
    <m/>
    <m/>
    <x v="320"/>
  </r>
  <r>
    <x v="4"/>
    <x v="7"/>
    <s v="ASUS TUF FX506IV AMD Ryzen 7 4800H/16Gb/512Gb SSD/No ODD/15.6&quot; FHD IPS Anti-Glare 144Hz/NVIDIA® GeForce RTX™ 2060 6Gb GDDR6/Wi-Fi/No OS Fortress Gray"/>
    <n v="2"/>
    <m/>
    <m/>
    <x v="320"/>
  </r>
  <r>
    <x v="4"/>
    <x v="7"/>
    <s v="ASUS TUF FX506IV AMD Ryzen 7 4800H/16Gb/512Gb SSD/No ODD/15.6&quot; FHD IPS Anti-Glare 144Hz/NVIDIA® GeForce RTX™ 2060 6Gb GDDR6/Wi-Fi/No OS Fortress Gray"/>
    <n v="4"/>
    <m/>
    <m/>
    <x v="320"/>
  </r>
  <r>
    <x v="4"/>
    <x v="7"/>
    <s v="ASUS TUF FX506IV AMD Ryzen 7 4800H/16Gb/512Gb SSD/No ODD/15.6&quot; FHD IPS Anti-Glare 144Hz/NVIDIA® GeForce RTX™ 2060 6Gb GDDR6/Wi-Fi/No OS Fortress Gray"/>
    <n v="2"/>
    <m/>
    <m/>
    <x v="320"/>
  </r>
  <r>
    <x v="4"/>
    <x v="7"/>
    <s v="ASUS TUF FX506IV AMD Ryzen 7 4800H/16Gb/512Gb SSD/No ODD/15.6&quot; FHD IPS Anti-Glare 144Hz/NVIDIA® GeForce RTX™ 2060 6Gb GDDR6/Wi-Fi/No OS Fortress Gray"/>
    <n v="10"/>
    <m/>
    <m/>
    <x v="320"/>
  </r>
  <r>
    <x v="4"/>
    <x v="7"/>
    <s v="ASUS TUF FX705DT AMD Ryzen 5 3550H/16Gb/512Gb SSD/No ODD/17.3&quot; FHD IPS Anti-Glare 120Hz/NVIDIA GeForce GTX 1650 4Gb GDDR5/Camera/Wi-Fi/Win10 Black Gold Steel"/>
    <n v="1"/>
    <m/>
    <m/>
    <x v="417"/>
  </r>
  <r>
    <x v="4"/>
    <x v="7"/>
    <s v="ASUS TUF FX705DT AMD Ryzen 5 3550H/16Gb/512Gb SSD/No ODD/17.3&quot; FHD IPS Anti-Glare 120Hz/NVIDIA GeForce GTX 1650 4Gb GDDR5/Camera/Wi-Fi/Win10 Black Gold Steel"/>
    <n v="5"/>
    <m/>
    <m/>
    <x v="417"/>
  </r>
  <r>
    <x v="4"/>
    <x v="7"/>
    <s v="ASUS TUF FX705DT AMD Ryzen 5 3550H/16Gb/512Gb SSD/No ODD/17.3&quot; FHD IPS Anti-Glare 120Hz/NVIDIA GeForce GTX 1650 4Gb GDDR5/Camera/Wi-Fi/Win10 Black Gold Steel"/>
    <n v="15"/>
    <m/>
    <m/>
    <x v="417"/>
  </r>
  <r>
    <x v="4"/>
    <x v="7"/>
    <s v="ASUS TUF FX705DT AMD Ryzen 5 3550H/16Gb/512Gb SSD/No ODD/17.3&quot; FHD IPS Anti-Glare 120Hz/NVIDIA GeForce GTX 1650 4Gb GDDR5/Camera/Wi-Fi/Win10 Black Gold Steel"/>
    <n v="3"/>
    <m/>
    <m/>
    <x v="417"/>
  </r>
  <r>
    <x v="4"/>
    <x v="7"/>
    <s v="ASUS TUF FX705DT AMD Ryzen 5 3550H/16Gb/512Gb SSD/No ODD/17.3&quot; FHD IPS Anti-Glare 120Hz/NVIDIA GeForce GTX 1650 4Gb GDDR5/Camera/Wi-Fi/Win10 Black Gold Steel"/>
    <n v="2"/>
    <m/>
    <m/>
    <x v="417"/>
  </r>
  <r>
    <x v="4"/>
    <x v="7"/>
    <s v="ASUS TUF FX705DT AMD Ryzen 5 3550H/16Gb/512Gb SSD/No ODD/17.3&quot; FHD IPS Anti-Glare 120Hz/NVIDIA GeForce GTX 1650 4Gb GDDR5/Camera/Wi-Fi/Win10 Black Gold Steel"/>
    <n v="5"/>
    <m/>
    <m/>
    <x v="417"/>
  </r>
  <r>
    <x v="4"/>
    <x v="7"/>
    <s v="ASUS TUF FX705DT AMD Ryzen 5 3550H/16Gb/512Gb SSD/No ODD/17.3&quot; FHD IPS Anti-Glare 120Hz/NVIDIA GeForce GTX 1650 4Gb GDDR5/Camera/Wi-Fi/Win10 Black Gold Steel"/>
    <n v="2"/>
    <m/>
    <m/>
    <x v="417"/>
  </r>
  <r>
    <x v="4"/>
    <x v="7"/>
    <s v="ASUS TUF FX705DT AMD Ryzen 5 3550H/16Gb/512Gb SSD/No ODD/17.3&quot; FHD IPS Anti-Glare 120Hz/NVIDIA GeForce GTX 1650 4Gb GDDR5/Camera/Wi-Fi/Win10 Black Gold Steel"/>
    <n v="2"/>
    <m/>
    <m/>
    <x v="417"/>
  </r>
  <r>
    <x v="4"/>
    <x v="7"/>
    <s v="ASUS TUF FX705DT AMD Ryzen 5 3550H/16Gb/512Gb SSD/No ODD/17.3&quot; FHD IPS Anti-Glare 120Hz/NVIDIA GeForce GTX 1650 4Gb GDDR5/Camera/Wi-Fi/Win10 Black Gold Steel"/>
    <n v="1"/>
    <m/>
    <m/>
    <x v="417"/>
  </r>
  <r>
    <x v="4"/>
    <x v="7"/>
    <s v="ASUS TUF FX705DT AMD Ryzen 5 3550H/16Gb/512Gb SSD/No ODD/17.3&quot; FHD IPS Anti-Glare 120Hz/NVIDIA GeForce GTX 1650 4Gb GDDR5/Camera/Wi-Fi/Win10 Black Gold Steel"/>
    <n v="1"/>
    <m/>
    <m/>
    <x v="417"/>
  </r>
  <r>
    <x v="4"/>
    <x v="7"/>
    <s v="ASUS TUF FX705DT AMD Ryzen 5 3550H/16Gb/512Gb SSD/No ODD/17.3&quot; FHD IPS Anti-Glare 120Hz/NVIDIA GeForce GTX 1650 4Gb GDDR5/Camera/Wi-Fi/Win10 Black Gold Steel"/>
    <n v="2"/>
    <m/>
    <m/>
    <x v="417"/>
  </r>
  <r>
    <x v="4"/>
    <x v="7"/>
    <s v="ASUS TUF FX705DT AMD Ryzen 5 3550H/16Gb/512Gb SSD/No ODD/17.3&quot; FHD IPS Anti-Glare 120Hz/NVIDIA GeForce GTX 1650 4Gb GDDR5/Camera/Wi-Fi/Win10 Black Gold Steel"/>
    <n v="4"/>
    <m/>
    <m/>
    <x v="417"/>
  </r>
  <r>
    <x v="4"/>
    <x v="7"/>
    <s v="ASUS TUF FX705DT AMD Ryzen 5 3550H/16Gb/512Gb SSD/No ODD/17.3&quot; FHD IPS Anti-Glare 120Hz/NVIDIA GeForce GTX 1650 4Gb GDDR5/Camera/Wi-Fi/Win10 Black Gold Steel"/>
    <n v="6"/>
    <m/>
    <m/>
    <x v="417"/>
  </r>
  <r>
    <x v="4"/>
    <x v="7"/>
    <s v="ASUS TUF FX705DT AMD Ryzen 5 3550H/16Gb/512Gb SSD/No ODD/17.3&quot; FHD IPS Anti-Glare 120Hz/NVIDIA GeForce GTX 1650 4Gb GDDR5/Camera/Wi-Fi/Win10 Black Gold Steel"/>
    <n v="5"/>
    <m/>
    <m/>
    <x v="417"/>
  </r>
  <r>
    <x v="4"/>
    <x v="7"/>
    <s v="ASUS TUF FX705DT AMD Ryzen 5 3550H/16Gb/512Gb SSD/No ODD/17.3&quot; FHD IPS Anti-Glare 120Hz/NVIDIA GeForce GTX 1650 4Gb GDDR5/Camera/Wi-Fi/Win10 Black Gold Steel"/>
    <n v="1"/>
    <m/>
    <m/>
    <x v="417"/>
  </r>
  <r>
    <x v="4"/>
    <x v="7"/>
    <s v="ASUS TUF FX705DT AMD Ryzen 5 3550H/16Gb/512Gb SSD/No ODD/17.3&quot; FHD IPS Anti-Glare 120Hz/NVIDIA GeForce GTX 1650 4Gb GDDR5/Camera/Wi-Fi/Win10 Black Gold Steel"/>
    <n v="1"/>
    <m/>
    <m/>
    <x v="417"/>
  </r>
  <r>
    <x v="4"/>
    <x v="7"/>
    <s v="ASUS TUF FX705DT AMD Ryzen 5 3550H/16Gb/512Gb SSD/No ODD/17.3&quot; FHD IPS Anti-Glare 120Hz/NVIDIA GeForce GTX 1650 4Gb GDDR5/Camera/Wi-Fi/Win10 Black Gold Steel"/>
    <n v="2"/>
    <m/>
    <m/>
    <x v="417"/>
  </r>
  <r>
    <x v="4"/>
    <x v="7"/>
    <s v="ASUS TUF FX705DT AMD Ryzen 5 3550H/16Gb/512Gb SSD/No ODD/17.3&quot; FHD IPS Anti-Glare 120Hz/NVIDIA GeForce GTX 1650 4Gb GDDR5/Camera/Wi-Fi/Win10 Black Gold Steel"/>
    <n v="9"/>
    <m/>
    <m/>
    <x v="417"/>
  </r>
  <r>
    <x v="4"/>
    <x v="7"/>
    <s v="ASUS TUF FX705DT AMD Ryzen 5 3550H/16Gb/512Gb SSD/No ODD/17.3&quot; FHD IPS Anti-Glare 120Hz/NVIDIA GeForce GTX 1650 4Gb GDDR5/Camera/Wi-Fi/Win10 Black Gold Steel"/>
    <n v="1"/>
    <m/>
    <m/>
    <x v="417"/>
  </r>
  <r>
    <x v="4"/>
    <x v="7"/>
    <s v="ASUS TUF FX705DT AMD Ryzen 5 3550H/16Gb/512Gb SSD/No ODD/17.3&quot; FHD IPS Anti-Glare 120Hz/NVIDIA GeForce GTX 1650 4Gb GDDR5/Camera/Wi-Fi/Win10 Black Gold Steel"/>
    <n v="1"/>
    <m/>
    <m/>
    <x v="417"/>
  </r>
  <r>
    <x v="4"/>
    <x v="7"/>
    <s v="ASUS TUF FX705DT AMD Ryzen 5 3550H/16Gb/512Gb SSD/No ODD/17.3&quot; FHD IPS Anti-Glare 120Hz/NVIDIA GeForce GTX 1650 4Gb GDDR5/Camera/Wi-Fi/Win10 Black Gold Steel"/>
    <n v="3"/>
    <m/>
    <m/>
    <x v="417"/>
  </r>
  <r>
    <x v="7"/>
    <x v="7"/>
    <s v="ASUS UM433DA-A5003T 14.0&quot; FHD 300-nits/R5-3500U/8GB/256GB SSD/UMA/W10/Icicle Silver"/>
    <n v="36"/>
    <m/>
    <m/>
    <x v="418"/>
  </r>
  <r>
    <x v="7"/>
    <x v="7"/>
    <s v="ASUS UX433FAC-A5112T 14.0&quot; FHD 300-nits/i5-10210U/16GB/512GB SSD/UMA/W10/Royal Blue"/>
    <n v="1"/>
    <m/>
    <m/>
    <x v="419"/>
  </r>
  <r>
    <x v="7"/>
    <x v="7"/>
    <s v="ASUS UX481FL-BM021TS XMAS 14.0&quot; FHD 300-nits/i7-10510U/16GB/1TB SSD/MX250 2Gb/W10"/>
    <n v="20"/>
    <m/>
    <m/>
    <x v="324"/>
  </r>
  <r>
    <x v="7"/>
    <x v="7"/>
    <s v="ASUS UX481FL-BM051T XMAS19 14.0&quot; FHD 300-nits/i5-10210U/8GB/512GB SSD/MX250 2Gb/W10/Celestial Blue"/>
    <n v="54"/>
    <m/>
    <m/>
    <x v="324"/>
  </r>
  <r>
    <x v="3"/>
    <x v="7"/>
    <s v="ASUS VivoBook 14 K413FA-EB474T Core i5 10210U/8Gb/256GB SSD PCIEG3x2 nVME M2/14.0 FHD (1920x1080) AG IPS/Wi-Fi 6(Gig+)/BT/Cam/Illum KB/Windows 10 Home/Bespoke_Black/1.4Kg"/>
    <n v="3"/>
    <m/>
    <m/>
    <x v="314"/>
  </r>
  <r>
    <x v="3"/>
    <x v="7"/>
    <s v="ASUS VivoBook 14 K413FA-EB474T Core i5 10210U/8Gb/256GB SSD PCIEG3x2 nVME M2/14.0 FHD (1920x1080) AG IPS/Wi-Fi 6(Gig+)/BT/Cam/Illum KB/Windows 10 Home/Bespoke_Black/1.4Kg"/>
    <n v="1"/>
    <m/>
    <m/>
    <x v="314"/>
  </r>
  <r>
    <x v="3"/>
    <x v="7"/>
    <s v="ASUS VivoBook 14 K413FA-EB474T Core i5 10210U/8Gb/256GB SSD PCIEG3x2 nVME M2/14.0 FHD (1920x1080) AG IPS/Wi-Fi 6(Gig+)/BT/Cam/Illum KB/Windows 10 Home/Bespoke_Black/1.4Kg"/>
    <n v="40"/>
    <m/>
    <m/>
    <x v="314"/>
  </r>
  <r>
    <x v="3"/>
    <x v="7"/>
    <s v="ASUS VivoBook 14 K413FA-EB474T Core i5 10210U/8Gb/256GB SSD PCIEG3x2 nVME M2/14.0 FHD (1920x1080) AG IPS/Wi-Fi 6(Gig+)/BT/Cam/Illum KB/Windows 10 Home/Bespoke_Black/1.4Kg"/>
    <n v="2"/>
    <m/>
    <m/>
    <x v="314"/>
  </r>
  <r>
    <x v="3"/>
    <x v="7"/>
    <s v="ASUS VivoBook 14 K413FA-EB474T Core i5 10210U/8Gb/256GB SSD PCIEG3x2 nVME M2/14.0 FHD (1920x1080) AG IPS/Wi-Fi 6(Gig+)/BT/Cam/Illum KB/Windows 10 Home/Bespoke_Black/1.4Kg"/>
    <n v="1"/>
    <m/>
    <m/>
    <x v="314"/>
  </r>
  <r>
    <x v="3"/>
    <x v="7"/>
    <s v="ASUS VivoBook 14 K413FA-EB474T Core i5 10210U/8Gb/256GB SSD PCIEG3x2 nVME M2/14.0 FHD (1920x1080) AG IPS/Wi-Fi 6(Gig+)/BT/Cam/Illum KB/Windows 10 Home/Bespoke_Black/1.4Kg"/>
    <n v="2"/>
    <m/>
    <m/>
    <x v="314"/>
  </r>
  <r>
    <x v="3"/>
    <x v="7"/>
    <s v="ASUS VivoBook 14 K413FA-EB474T Core i5 10210U/8Gb/256GB SSD PCIEG3x2 nVME M2/14.0 FHD (1920x1080) AG IPS/Wi-Fi 6(Gig+)/BT/Cam/Illum KB/Windows 10 Home/Bespoke_Black/1.4Kg"/>
    <n v="2"/>
    <m/>
    <m/>
    <x v="314"/>
  </r>
  <r>
    <x v="3"/>
    <x v="7"/>
    <s v="ASUS VivoBook 14 K413FA-EB525T Core i3-10110U/8Gb/256GB SSD PCIEG3x2 nVME M2/14.0 FHD (1920x1080) AG IPS/Wi-Fi 6(Gig+)/BT/Cam/Illum KB/Windows 10 Home/Black/1.4Kg"/>
    <n v="3"/>
    <m/>
    <m/>
    <x v="314"/>
  </r>
  <r>
    <x v="3"/>
    <x v="7"/>
    <s v="ASUS VivoBook 14 K413FA-EB525T Core i3-10110U/8Gb/256GB SSD PCIEG3x2 nVME M2/14.0 FHD (1920x1080) AG IPS/Wi-Fi 6(Gig+)/BT/Cam/Illum KB/Windows 10 Home/Black/1.4Kg"/>
    <n v="1"/>
    <m/>
    <m/>
    <x v="314"/>
  </r>
  <r>
    <x v="3"/>
    <x v="7"/>
    <s v="ASUS VivoBook 14 K413FA-EB525T Core i3-10110U/8Gb/256GB SSD PCIEG3x2 nVME M2/14.0 FHD (1920x1080) AG IPS/Wi-Fi 6(Gig+)/BT/Cam/Illum KB/Windows 10 Home/Black/1.4Kg"/>
    <n v="1"/>
    <m/>
    <m/>
    <x v="314"/>
  </r>
  <r>
    <x v="3"/>
    <x v="7"/>
    <s v="ASUS VivoBook 14 K413FA-EB525T Core i3-10110U/8Gb/256GB SSD PCIEG3x2 nVME M2/14.0 FHD (1920x1080) AG IPS/Wi-Fi 6(Gig+)/BT/Cam/Illum KB/Windows 10 Home/Black/1.4Kg"/>
    <n v="1"/>
    <m/>
    <m/>
    <x v="314"/>
  </r>
  <r>
    <x v="3"/>
    <x v="7"/>
    <s v="ASUS VivoBook 14 K413FA-EB525T Core i3-10110U/8Gb/256GB SSD PCIEG3x2 nVME M2/14.0 FHD (1920x1080) AG IPS/Wi-Fi 6(Gig+)/BT/Cam/Illum KB/Windows 10 Home/Black/1.4Kg"/>
    <n v="1"/>
    <m/>
    <m/>
    <x v="314"/>
  </r>
  <r>
    <x v="3"/>
    <x v="7"/>
    <s v="ASUS VivoBook 14 K413FA-EB525T Core i3-10110U/8Gb/256GB SSD PCIEG3x2 nVME M2/14.0 FHD (1920x1080) AG IPS/Wi-Fi 6(Gig+)/BT/Cam/Illum KB/Windows 10 Home/Black/1.4Kg"/>
    <n v="2"/>
    <m/>
    <m/>
    <x v="314"/>
  </r>
  <r>
    <x v="3"/>
    <x v="7"/>
    <s v="ASUS VivoBook 14 K413FA-EB525T Core i3-10110U/8Gb/256GB SSD PCIEG3x2 nVME M2/14.0 FHD (1920x1080) AG IPS/Wi-Fi 6(Gig+)/BT/Cam/Illum KB/Windows 10 Home/Black/1.4Kg"/>
    <n v="1"/>
    <m/>
    <m/>
    <x v="314"/>
  </r>
  <r>
    <x v="3"/>
    <x v="7"/>
    <s v="ASUS VivoBook 14 K413FA-EB525T Core i3-10110U/8Gb/256GB SSD PCIEG3x2 nVME M2/14.0 FHD (1920x1080) AG IPS/Wi-Fi 6(Gig+)/BT/Cam/Illum KB/Windows 10 Home/Black/1.4Kg"/>
    <n v="40"/>
    <m/>
    <m/>
    <x v="314"/>
  </r>
  <r>
    <x v="3"/>
    <x v="7"/>
    <s v="ASUS VivoBook 14 K413FA-EB525T Core i3-10110U/8Gb/256GB SSD PCIEG3x2 nVME M2/14.0 FHD (1920x1080) AG IPS/Wi-Fi 6(Gig+)/BT/Cam/Illum KB/Windows 10 Home/Black/1.4Kg"/>
    <n v="2"/>
    <m/>
    <m/>
    <x v="314"/>
  </r>
  <r>
    <x v="3"/>
    <x v="7"/>
    <s v="ASUS VivoBook 14 K413FA-EB525T Core i3-10110U/8Gb/256GB SSD PCIEG3x2 nVME M2/14.0 FHD (1920x1080) AG IPS/Wi-Fi 6(Gig+)/BT/Cam/Illum KB/Windows 10 Home/Black/1.4Kg"/>
    <n v="3"/>
    <m/>
    <m/>
    <x v="314"/>
  </r>
  <r>
    <x v="3"/>
    <x v="7"/>
    <s v="ASUS VivoBook 14 K413FA-EB526T Core i3-10110U/8Gb/256GB SSD PCIEG3x2 nVME M2/14.0 FHD (1920x1080) AG IPS/Wi-Fi 6(Gig+)/BT/Cam/Illum KB/Windows 10 Home/Gold/1.4Kg"/>
    <n v="1"/>
    <m/>
    <m/>
    <x v="314"/>
  </r>
  <r>
    <x v="3"/>
    <x v="7"/>
    <s v="ASUS VivoBook 14 K413FA-EB526T Core i3-10110U/8Gb/256GB SSD PCIEG3x2 nVME M2/14.0 FHD (1920x1080) AG IPS/Wi-Fi 6(Gig+)/BT/Cam/Illum KB/Windows 10 Home/Gold/1.4Kg"/>
    <n v="3"/>
    <m/>
    <m/>
    <x v="314"/>
  </r>
  <r>
    <x v="3"/>
    <x v="7"/>
    <s v="ASUS VivoBook 14 K413FA-EB526T Core i3-10110U/8Gb/256GB SSD PCIEG3x2 nVME M2/14.0 FHD (1920x1080) AG IPS/Wi-Fi 6(Gig+)/BT/Cam/Illum KB/Windows 10 Home/Gold/1.4Kg"/>
    <n v="1"/>
    <m/>
    <m/>
    <x v="314"/>
  </r>
  <r>
    <x v="3"/>
    <x v="7"/>
    <s v="ASUS VivoBook 14 K413FA-EB526T Core i3-10110U/8Gb/256GB SSD PCIEG3x2 nVME M2/14.0 FHD (1920x1080) AG IPS/Wi-Fi 6(Gig+)/BT/Cam/Illum KB/Windows 10 Home/Gold/1.4Kg"/>
    <n v="1"/>
    <m/>
    <m/>
    <x v="314"/>
  </r>
  <r>
    <x v="3"/>
    <x v="7"/>
    <s v="ASUS VivoBook 14 K413FA-EB526T Core i3-10110U/8Gb/256GB SSD PCIEG3x2 nVME M2/14.0 FHD (1920x1080) AG IPS/Wi-Fi 6(Gig+)/BT/Cam/Illum KB/Windows 10 Home/Gold/1.4Kg"/>
    <n v="1"/>
    <m/>
    <m/>
    <x v="314"/>
  </r>
  <r>
    <x v="3"/>
    <x v="7"/>
    <s v="ASUS VivoBook 14 K413FA-EB526T Core i3-10110U/8Gb/256GB SSD PCIEG3x2 nVME M2/14.0 FHD (1920x1080) AG IPS/Wi-Fi 6(Gig+)/BT/Cam/Illum KB/Windows 10 Home/Gold/1.4Kg"/>
    <n v="1"/>
    <m/>
    <m/>
    <x v="314"/>
  </r>
  <r>
    <x v="3"/>
    <x v="7"/>
    <s v="ASUS VivoBook 14 K413FA-EB526T Core i3-10110U/8Gb/256GB SSD PCIEG3x2 nVME M2/14.0 FHD (1920x1080) AG IPS/Wi-Fi 6(Gig+)/BT/Cam/Illum KB/Windows 10 Home/Gold/1.4Kg"/>
    <n v="2"/>
    <m/>
    <m/>
    <x v="314"/>
  </r>
  <r>
    <x v="3"/>
    <x v="7"/>
    <s v="ASUS VivoBook 14 K413FA-EB526T Core i3-10110U/8Gb/256GB SSD PCIEG3x2 nVME M2/14.0 FHD (1920x1080) AG IPS/Wi-Fi 6(Gig+)/BT/Cam/Illum KB/Windows 10 Home/Gold/1.4Kg"/>
    <n v="1"/>
    <m/>
    <m/>
    <x v="314"/>
  </r>
  <r>
    <x v="3"/>
    <x v="7"/>
    <s v="ASUS VivoBook 14 K413FA-EB526T Core i3-10110U/8Gb/256GB SSD PCIEG3x2 nVME M2/14.0 FHD (1920x1080) AG IPS/Wi-Fi 6(Gig+)/BT/Cam/Illum KB/Windows 10 Home/Gold/1.4Kg"/>
    <n v="5"/>
    <m/>
    <m/>
    <x v="314"/>
  </r>
  <r>
    <x v="3"/>
    <x v="7"/>
    <s v="ASUS VivoBook 14 K413FA-EB527T Core i3-10110U/8Gb/256GB SSD PCIEG3x2 nVME M2/14.0 FHD (1920x1080) AG IPS/Wi-Fi 6(Gig+)/BT/Cam/Illum KB/Windows 10 Home/Silver/1.4Kg"/>
    <n v="5"/>
    <m/>
    <m/>
    <x v="314"/>
  </r>
  <r>
    <x v="3"/>
    <x v="7"/>
    <s v="ASUS VivoBook 14 K413FA-EB527T Core i3-10110U/8Gb/256GB SSD PCIEG3x2 nVME M2/14.0 FHD (1920x1080) AG IPS/Wi-Fi 6(Gig+)/BT/Cam/Illum KB/Windows 10 Home/Silver/1.4Kg"/>
    <n v="3"/>
    <m/>
    <m/>
    <x v="314"/>
  </r>
  <r>
    <x v="3"/>
    <x v="7"/>
    <s v="ASUS VivoBook 14 K413FA-EB527T Core i3-10110U/8Gb/256GB SSD PCIEG3x2 nVME M2/14.0 FHD (1920x1080) AG IPS/Wi-Fi 6(Gig+)/BT/Cam/Illum KB/Windows 10 Home/Silver/1.4Kg"/>
    <n v="3"/>
    <m/>
    <m/>
    <x v="314"/>
  </r>
  <r>
    <x v="3"/>
    <x v="7"/>
    <s v="ASUS VivoBook 14 K413FA-EB527T Core i3-10110U/8Gb/256GB SSD PCIEG3x2 nVME M2/14.0 FHD (1920x1080) AG IPS/Wi-Fi 6(Gig+)/BT/Cam/Illum KB/Windows 10 Home/Silver/1.4Kg"/>
    <n v="1"/>
    <m/>
    <m/>
    <x v="314"/>
  </r>
  <r>
    <x v="3"/>
    <x v="7"/>
    <s v="ASUS VivoBook 14 K413FA-EB527T Core i3-10110U/8Gb/256GB SSD PCIEG3x2 nVME M2/14.0 FHD (1920x1080) AG IPS/Wi-Fi 6(Gig+)/BT/Cam/Illum KB/Windows 10 Home/Silver/1.4Kg"/>
    <n v="1"/>
    <m/>
    <m/>
    <x v="314"/>
  </r>
  <r>
    <x v="3"/>
    <x v="7"/>
    <s v="ASUS VivoBook 14 K413FA-EB527T Core i3-10110U/8Gb/256GB SSD PCIEG3x2 nVME M2/14.0 FHD (1920x1080) AG IPS/Wi-Fi 6(Gig+)/BT/Cam/Illum KB/Windows 10 Home/Silver/1.4Kg"/>
    <n v="1"/>
    <m/>
    <m/>
    <x v="314"/>
  </r>
  <r>
    <x v="3"/>
    <x v="7"/>
    <s v="ASUS VivoBook 14 K413FA-EB527T Core i3-10110U/8Gb/256GB SSD PCIEG3x2 nVME M2/14.0 FHD (1920x1080) AG IPS/Wi-Fi 6(Gig+)/BT/Cam/Illum KB/Windows 10 Home/Silver/1.4Kg"/>
    <n v="1"/>
    <m/>
    <m/>
    <x v="314"/>
  </r>
  <r>
    <x v="3"/>
    <x v="7"/>
    <s v="ASUS VivoBook 14 K413FA-EB527T Core i3-10110U/8Gb/256GB SSD PCIEG3x2 nVME M2/14.0 FHD (1920x1080) AG IPS/Wi-Fi 6(Gig+)/BT/Cam/Illum KB/Windows 10 Home/Silver/1.4Kg"/>
    <n v="1"/>
    <m/>
    <m/>
    <x v="314"/>
  </r>
  <r>
    <x v="3"/>
    <x v="7"/>
    <s v="ASUS VivoBook 14 K413FA-EB527T Core i3-10110U/8Gb/256GB SSD PCIEG3x2 nVME M2/14.0 FHD (1920x1080) AG IPS/Wi-Fi 6(Gig+)/BT/Cam/Illum KB/Windows 10 Home/Silver/1.4Kg"/>
    <n v="2"/>
    <m/>
    <m/>
    <x v="314"/>
  </r>
  <r>
    <x v="3"/>
    <x v="7"/>
    <s v="ASUS VivoBook 14 K413FA-EB527T Core i3-10110U/8Gb/256GB SSD PCIEG3x2 nVME M2/14.0 FHD (1920x1080) AG IPS/Wi-Fi 6(Gig+)/BT/Cam/Illum KB/Windows 10 Home/Silver/1.4Kg"/>
    <n v="3"/>
    <m/>
    <m/>
    <x v="314"/>
  </r>
  <r>
    <x v="3"/>
    <x v="7"/>
    <s v="ASUS VivoBook 15 BTS X512DA-BQ1191T AMD Ryzen 3 3200U/8Gb DDR4 2400Mhz/256Gb M.2 SSD SATA/15.6&quot; FHD(1920x1080)/Radeon Vega 3 Graphics int/WiFi/BT/Cam//Windows 10 Home/1.7Kg/Slate_Grey"/>
    <n v="38"/>
    <m/>
    <m/>
    <x v="279"/>
  </r>
  <r>
    <x v="3"/>
    <x v="7"/>
    <s v="ASUS VivoBook 15 BTS X512DA-BQ1191T AMD Ryzen 3 3200U/8Gb DDR4 2400Mhz/256Gb M.2 SSD SATA/15.6&quot; FHD(1920x1080)/Radeon Vega 3 Graphics int/WiFi/BT/Cam//Windows 10 Home/1.7Kg/Slate_Grey"/>
    <n v="38"/>
    <m/>
    <m/>
    <x v="279"/>
  </r>
  <r>
    <x v="3"/>
    <x v="7"/>
    <s v="ASUS VivoBook 15 BTS X512FL-BQ613T Core i5-10210U/8Gb/256Gb M.2 SSD/15.6&quot; IPS FHD AG (1920x1080)/no ODD/Nvidia MX250  2GB/WiFi/BT/Cam/Windows 10 Home/1.6Kg/"/>
    <n v="38"/>
    <m/>
    <m/>
    <x v="226"/>
  </r>
  <r>
    <x v="3"/>
    <x v="7"/>
    <s v="ASUS VivoBook 15 BTS X512FL-BQ830T Core i5-10210U/8Gb/256Gb M.2 SSD/15.6&quot; IPS FHD AG (1920x1080)/no ODD/Nvidia MX250  2GB/WiFi/BT/Cam/Windows 10 Home/1.6Kg/"/>
    <n v="38"/>
    <m/>
    <m/>
    <x v="226"/>
  </r>
  <r>
    <x v="3"/>
    <x v="7"/>
    <s v="ASUS VivoBook 15 Special X512DA-EJ1197 AMD Ryzen 3 3200U/8Gb DDR4 2400Mhz/512Gb M.2 SSD SATA/15.6&quot; FHD(1920x1080)/Radeon Vega 3 Graphics int/WiFi/BT/Cam/DOS/1.7Kg/Slate_Grey"/>
    <n v="10"/>
    <m/>
    <m/>
    <x v="279"/>
  </r>
  <r>
    <x v="3"/>
    <x v="7"/>
    <s v="ASUS VivoBook 15 Special X512DA-EJ1197 AMD Ryzen 3 3200U/8Gb DDR4 2400Mhz/512Gb M.2 SSD SATA/15.6&quot; FHD(1920x1080)/Radeon Vega 3 Graphics int/WiFi/BT/Cam/DOS/1.7Kg/Slate_Grey"/>
    <n v="25"/>
    <m/>
    <m/>
    <x v="279"/>
  </r>
  <r>
    <x v="3"/>
    <x v="7"/>
    <s v="ASUS VivoBook 15 Special X512DA-EJ1197 AMD Ryzen 3 3200U/8Gb DDR4 2400Mhz/512Gb M.2 SSD SATA/15.6&quot; FHD(1920x1080)/Radeon Vega 3 Graphics int/WiFi/BT/Cam/DOS/1.7Kg/Slate_Grey"/>
    <n v="3"/>
    <m/>
    <m/>
    <x v="279"/>
  </r>
  <r>
    <x v="3"/>
    <x v="7"/>
    <s v="ASUS VivoBook 15 X512DA-BQ536T AMD Ryzen 3 3200U/4Gb DDR4 2400Mhz/256Gb M.2 SSD SATA/15.6&quot; FHD IPS(1920x1080)/Radeon Vega 3 Graphics int/WiFi/BT/Cam//Windows 10 Home/1.7Kg/Slate_Grey"/>
    <n v="2"/>
    <m/>
    <m/>
    <x v="279"/>
  </r>
  <r>
    <x v="3"/>
    <x v="7"/>
    <s v="ASUS VivoBook 17 X712FA-AU686 Intel Core I3-10110U/8Gb/256Gb SSD/17.3&quot; FHD AG  (1920x1080)/Intel UHD Graphics 620/WiFi/BT/Cam/ErgoLift/DOS/2.3Kg/Silver"/>
    <n v="5"/>
    <m/>
    <m/>
    <x v="420"/>
  </r>
  <r>
    <x v="3"/>
    <x v="7"/>
    <s v="ASUS VivoBook 17 X712FA-AU686 Intel Core I3-10110U/8Gb/256Gb SSD/17.3&quot; FHD AG  (1920x1080)/Intel UHD Graphics 620/WiFi/BT/Cam/ErgoLift/DOS/2.3Kg/Silver"/>
    <n v="3"/>
    <m/>
    <m/>
    <x v="420"/>
  </r>
  <r>
    <x v="3"/>
    <x v="7"/>
    <s v="ASUS VivoBook 17 X712FA-AU686 Intel Core I3-10110U/8Gb/256Gb SSD/17.3&quot; FHD AG  (1920x1080)/Intel UHD Graphics 620/WiFi/BT/Cam/ErgoLift/DOS/2.3Kg/Silver"/>
    <n v="22"/>
    <m/>
    <m/>
    <x v="420"/>
  </r>
  <r>
    <x v="3"/>
    <x v="7"/>
    <s v="ASUS VivoBook 17 X712FA-AU686 Intel Core I3-10110U/8Gb/256Gb SSD/17.3&quot; FHD AG  (1920x1080)/Intel UHD Graphics 620/WiFi/BT/Cam/ErgoLift/DOS/2.3Kg/Silver"/>
    <n v="3"/>
    <m/>
    <m/>
    <x v="420"/>
  </r>
  <r>
    <x v="3"/>
    <x v="7"/>
    <s v="ASUS VivoBook Flip 14 XMAS TP412FA-EC141T Core i3 8145/4Gb/256Gb SSD/Intel HD graphics 620/14.0&quot;/FHD TOUCH IPS(1920x1080)Glare/WiFi/BT/Cam/Windows 10/1,5kg/Grey"/>
    <n v="38"/>
    <m/>
    <m/>
    <x v="319"/>
  </r>
  <r>
    <x v="3"/>
    <x v="7"/>
    <s v="ASUS VivoBook S14 BTS S433FA-EB173T Core i5-10210U/8b/256Gb M.2 SSD/14.0&quot;FHD IPS AG(1920x1080)/WiFi/BT/Cam/Illum KB/Windows 10 Home/Numpad/1.45Kg/GAIA_GREEN"/>
    <n v="40"/>
    <m/>
    <m/>
    <x v="276"/>
  </r>
  <r>
    <x v="3"/>
    <x v="7"/>
    <s v="ASUS VivoBook S15 BTS M533IA-BQ121T AMD Ryzen 5 4500U/8Gb/256Gb M.2 SSD Nvme/15.6&quot; IPS FHD AG (1920x1080) 250nits/Illuminated KB_WiFi/BT/Cam/Windows 10 Home/1.8Kg/INDIE BLACK, BAG"/>
    <n v="36"/>
    <m/>
    <m/>
    <x v="268"/>
  </r>
  <r>
    <x v="3"/>
    <x v="7"/>
    <s v="ASUS VivoBook S15 BTS M533IA-BQ121T AMD Ryzen 5 4500U/8Gb/256Gb M.2 SSD Nvme/15.6&quot; IPS FHD AG (1920x1080) 250nits/Illuminated KB_WiFi/BT/Cam/Windows 10 Home/1.8Kg/INDIE BLACK, BAG"/>
    <n v="36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36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5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7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36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2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2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1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1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2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3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2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2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9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36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5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5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2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2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1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1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2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3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11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1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1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2"/>
    <m/>
    <m/>
    <x v="268"/>
  </r>
  <r>
    <x v="3"/>
    <x v="7"/>
    <s v="ASUS VivoBook S15 BTS S533FL-BQ057T Core i7 10510U/8b/512GB+32GB SSD(Intel  Optane)/15.6&quot;FHD IPS (1920x1080)/GeForce MX250 2Gb/WiFi/BT/Cam/Windows 10 Home/1.8Kg"/>
    <n v="38"/>
    <m/>
    <m/>
    <x v="318"/>
  </r>
  <r>
    <x v="3"/>
    <x v="7"/>
    <s v="ASUS VivoBook S15 S533FL-BQ051T Core i7 10510U/8b/512GB+32GB SSD(Intel  Optane)/15.6&quot;FHD IPS (1920x1080)/GeForce MX250 2Gb/WiFi/BT/Cam/Windows 10 Home/1.8Kg/Grey_Metal"/>
    <n v="38"/>
    <m/>
    <m/>
    <x v="318"/>
  </r>
  <r>
    <x v="3"/>
    <x v="7"/>
    <s v="ASUS VivoBook S15 S533FL-BQ055T Core i7 10510U/8b/512GB+32GB SSD(Intel  Optane)/15.6&quot;FHD IPS (1920x1080)/GeForce MX250 2Gb/WiFi/BT/Cam/Windows 10 Home/1.8Kg/Green_Metal"/>
    <n v="38"/>
    <m/>
    <m/>
    <x v="318"/>
  </r>
  <r>
    <x v="3"/>
    <x v="7"/>
    <s v="ASUS VivoBook S15 S533FL-BQ056T Core i7 10510U/8b/512GB+32GB SSD(Intel  Optane)/15.6&quot;FHD IPS (1920x1080)/GeForce MX250 2Gb/WiFi/BT/Cam/Windows 10 Home/1.8Kg/RED_Metal"/>
    <n v="38"/>
    <m/>
    <m/>
    <x v="318"/>
  </r>
  <r>
    <x v="3"/>
    <x v="7"/>
    <s v="ASUS Vivobook X540MA-GQ218 Pentium N5000/4Gb/256Gb SSD/15.6&quot;HD (1366x768) AG/no ODD/WiFi/BT/Cam/ENDLESS/2Kg/Black"/>
    <n v="33"/>
    <m/>
    <m/>
    <x v="280"/>
  </r>
  <r>
    <x v="3"/>
    <x v="7"/>
    <s v="ASUS Vivobook X540MA-GQ218 Pentium N5000/4Gb/256Gb SSD/15.6&quot;HD (1366x768) AG/no ODD/WiFi/BT/Cam/ENDLESS/2Kg/Black"/>
    <n v="1"/>
    <m/>
    <m/>
    <x v="280"/>
  </r>
  <r>
    <x v="3"/>
    <x v="7"/>
    <s v="ASUS Vivobook X540MA-GQ218 Pentium N5000/4Gb/256Gb SSD/15.6&quot;HD (1366x768) AG/no ODD/WiFi/BT/Cam/ENDLESS/2Kg/Black"/>
    <n v="29"/>
    <m/>
    <m/>
    <x v="280"/>
  </r>
  <r>
    <x v="3"/>
    <x v="7"/>
    <s v="ASUS Vivobook X540MA-GQ218 Pentium N5000/4Gb/256Gb SSD/15.6&quot;HD (1366x768) AG/no ODD/WiFi/BT/Cam/ENDLESS/2Kg/Black"/>
    <n v="3"/>
    <m/>
    <m/>
    <x v="280"/>
  </r>
  <r>
    <x v="3"/>
    <x v="7"/>
    <s v="ASUS Vivobook X540MA-GQ218T Pentium N5000/4Gb/256Gb SSD/15.6&quot;HD (1366x768) AG/no ODD/WiFi/BT/Cam/Windows 10 Home/2Kg/Black"/>
    <n v="33"/>
    <m/>
    <m/>
    <x v="280"/>
  </r>
  <r>
    <x v="3"/>
    <x v="7"/>
    <s v="Asus W730G5T-H8104R"/>
    <n v="4"/>
    <m/>
    <m/>
    <x v="224"/>
  </r>
  <r>
    <x v="4"/>
    <x v="7"/>
    <s v="ASUS X509JA (BTS20) Intel i3-1005G1/8Gb/256Gb SSD/No ODD/15.6&quot; FHD Anti-Glare/Win10 Slate Grey"/>
    <n v="38"/>
    <m/>
    <m/>
    <x v="223"/>
  </r>
  <r>
    <x v="4"/>
    <x v="7"/>
    <s v="ASUS X509JA (BTS20) Intel i3-1005G1/8Gb/256Gb SSD/No ODD/15.6&quot; FHD Anti-Glare/Win10 Slate Grey"/>
    <n v="38"/>
    <m/>
    <m/>
    <x v="223"/>
  </r>
  <r>
    <x v="4"/>
    <x v="7"/>
    <s v="ASUS X509JA (BTS20) Intel i3-1005G1/8Gb/256Gb SSD/No ODD/15.6&quot; FHD Anti-Glare/Win10 Slate Grey"/>
    <n v="23"/>
    <m/>
    <m/>
    <x v="223"/>
  </r>
  <r>
    <x v="4"/>
    <x v="7"/>
    <s v="ASUS X509JA (BTS20) Intel i3-1005G1/8Gb/256Gb SSD/No ODD/15.6&quot; FHD Anti-Glare/Win10 Slate Grey"/>
    <n v="4"/>
    <m/>
    <m/>
    <x v="223"/>
  </r>
  <r>
    <x v="4"/>
    <x v="7"/>
    <s v="ASUS X509JA (BTS20) Intel i3-1005G1/8Gb/256Gb SSD/No ODD/15.6&quot; FHD Anti-Glare/Win10 Slate Grey"/>
    <n v="8"/>
    <m/>
    <m/>
    <x v="223"/>
  </r>
  <r>
    <x v="4"/>
    <x v="7"/>
    <s v="ASUS X509JA (BTS20) Intel i3-1005G1/8Gb/256Gb SSD/No ODD/15.6&quot; FHD Anti-Glare/Win10 Slate Grey"/>
    <n v="30"/>
    <m/>
    <m/>
    <x v="223"/>
  </r>
  <r>
    <x v="4"/>
    <x v="7"/>
    <s v="ASUS X509JA (BTS20) Intel i3-1005G1/8Gb/256Gb SSD/No ODD/15.6&quot; FHD Anti-Glare/Win10 Slate Grey"/>
    <n v="11"/>
    <m/>
    <m/>
    <x v="223"/>
  </r>
  <r>
    <x v="4"/>
    <x v="7"/>
    <s v="ASUS X509JA (BTS20) Intel i5-1035G1/8Gb/256Gb SSD/No ODD/15.6&quot; FHD Anti-Glare/Endless Slate Grey"/>
    <n v="14"/>
    <m/>
    <m/>
    <x v="223"/>
  </r>
  <r>
    <x v="4"/>
    <x v="7"/>
    <s v="ASUS X509JA (BTS20) Intel i5-1035G1/8Gb/256Gb SSD/No ODD/15.6&quot; FHD Anti-Glare/Endless Slate Grey"/>
    <n v="38"/>
    <m/>
    <m/>
    <x v="223"/>
  </r>
  <r>
    <x v="4"/>
    <x v="7"/>
    <s v="ASUS X509JA (BTS20) Intel i5-1035G1/8Gb/256Gb SSD/No ODD/15.6&quot; FHD Anti-Glare/Endless Slate Grey"/>
    <n v="38"/>
    <m/>
    <m/>
    <x v="223"/>
  </r>
  <r>
    <x v="4"/>
    <x v="7"/>
    <s v="ASUS X509JA (BTS20) Intel i5-1035G1/8Gb/256Gb SSD/No ODD/15.6&quot; FHD Anti-Glare/Endless Slate Grey"/>
    <n v="4"/>
    <m/>
    <m/>
    <x v="223"/>
  </r>
  <r>
    <x v="4"/>
    <x v="7"/>
    <s v="ASUS X509JA (BTS20) Intel i5-1035G1/8Gb/256Gb SSD/No ODD/15.6&quot; FHD Anti-Glare/Endless Slate Grey"/>
    <n v="38"/>
    <m/>
    <m/>
    <x v="223"/>
  </r>
  <r>
    <x v="4"/>
    <x v="7"/>
    <s v="ASUS X509JA (BTS20) Intel i5-1035G1/8Gb/256Gb SSD/No ODD/15.6&quot; FHD Anti-Glare/Endless Slate Grey"/>
    <n v="10"/>
    <m/>
    <m/>
    <x v="223"/>
  </r>
  <r>
    <x v="4"/>
    <x v="7"/>
    <s v="ASUS X509JA (BTS20) Intel i5-1035G1/8Gb/256Gb SSD/No ODD/15.6&quot; FHD Anti-Glare/Endless Slate Grey"/>
    <n v="10"/>
    <m/>
    <m/>
    <x v="223"/>
  </r>
  <r>
    <x v="4"/>
    <x v="7"/>
    <s v="ASUS X509JA (BTS20) Intel i5-1035G1/8Gb/256Gb SSD/No ODD/15.6&quot; FHD Anti-Glare/Win10 Slate Grey"/>
    <n v="38"/>
    <m/>
    <m/>
    <x v="223"/>
  </r>
  <r>
    <x v="4"/>
    <x v="7"/>
    <s v="ASUS X509JA (BTS20) Intel i5-1035G1/8Gb/256Gb SSD/No ODD/15.6&quot; FHD Anti-Glare/Win10 Slate Grey"/>
    <n v="19"/>
    <m/>
    <m/>
    <x v="223"/>
  </r>
  <r>
    <x v="4"/>
    <x v="7"/>
    <s v="ASUS X509JA (BTS20) Intel i5-1035G1/8Gb/256Gb SSD/No ODD/15.6&quot; FHD Anti-Glare/Win10 Slate Grey"/>
    <n v="19"/>
    <m/>
    <m/>
    <x v="223"/>
  </r>
  <r>
    <x v="4"/>
    <x v="7"/>
    <s v="ASUS X509JA (BTS20) Intel i5-1035G1/8Gb/256Gb SSD/No ODD/15.6&quot; FHD Anti-Glare/Win10 Slate Grey"/>
    <n v="26"/>
    <m/>
    <m/>
    <x v="223"/>
  </r>
  <r>
    <x v="4"/>
    <x v="7"/>
    <s v="ASUS X509JA (BTS20) Intel i5-1035G1/8Gb/256Gb SSD/No ODD/15.6&quot; FHD Anti-Glare/Win10 Slate Grey"/>
    <n v="12"/>
    <m/>
    <m/>
    <x v="223"/>
  </r>
  <r>
    <x v="4"/>
    <x v="7"/>
    <s v="ASUS X509JB (BTS20) Intel  i5-1035G1/8Gb/256Gb SSD/No ODD/15.6&quot; FHD Anti-Glare/NVIDIA GeForce MX110 2Gb GDDR5/Endless Slate Grey"/>
    <n v="38"/>
    <m/>
    <m/>
    <x v="223"/>
  </r>
  <r>
    <x v="4"/>
    <x v="7"/>
    <s v="ASUS X512DA (BTS20)  AMD R3-3200U/8Gb/256Gb SSD/15.6&quot; FHD Anti-Glare/WIFI/Endless Slate Gray"/>
    <n v="38"/>
    <m/>
    <m/>
    <x v="279"/>
  </r>
  <r>
    <x v="4"/>
    <x v="7"/>
    <s v="ASUS X512DA (BTS20)  AMD R3-3200U/8Gb/256Gb SSD/15.6&quot; FHD Anti-Glare/WIFI/Endless Slate Gray"/>
    <n v="38"/>
    <m/>
    <m/>
    <x v="279"/>
  </r>
  <r>
    <x v="4"/>
    <x v="7"/>
    <s v="ASUS X512DA (BTS20)  AMD R3-3200U/8Gb/256Gb SSD/15.6&quot; FHD Anti-Glare/WIFI/Endless Slate Gray"/>
    <n v="38"/>
    <m/>
    <m/>
    <x v="279"/>
  </r>
  <r>
    <x v="4"/>
    <x v="7"/>
    <s v="ASUS X512DA (BTS20)  AMD R3-3200U/8Gb/256Gb SSD/15.6&quot; FHD Anti-Glare/WIFI/Endless Slate Gray"/>
    <n v="80"/>
    <m/>
    <m/>
    <x v="279"/>
  </r>
  <r>
    <x v="4"/>
    <x v="7"/>
    <s v="ASUS X512DA (BTS20)  AMD R3-3200U/8Gb/256Gb SSD/15.6&quot; FHD Anti-Glare/WIFI/Endless Slate Gray"/>
    <n v="9"/>
    <m/>
    <m/>
    <x v="279"/>
  </r>
  <r>
    <x v="4"/>
    <x v="7"/>
    <s v="ASUS X512DA (BTS20)  AMD R3-3200U/8Gb/256Gb SSD/15.6&quot; FHD Anti-Glare/WIFI/Endless Slate Gray"/>
    <n v="15"/>
    <m/>
    <m/>
    <x v="279"/>
  </r>
  <r>
    <x v="4"/>
    <x v="7"/>
    <s v="ASUS X512DA (BTS20)  AMD R3-3200U/8Gb/256Gb SSD/15.6&quot; FHD Anti-Glare/WIFI/Endless Slate Gray"/>
    <n v="6"/>
    <m/>
    <m/>
    <x v="279"/>
  </r>
  <r>
    <x v="4"/>
    <x v="7"/>
    <s v="ASUS X512DA (BTS20)  AMD R3-3200U/8Gb/256Gb SSD/15.6&quot; FHD Anti-Glare/WIFI/Endless Slate Gray"/>
    <n v="19"/>
    <m/>
    <m/>
    <x v="279"/>
  </r>
  <r>
    <x v="4"/>
    <x v="7"/>
    <s v="ASUS X512DA (BTS20)  AMD R3-3200U/8Gb/256Gb SSD/15.6&quot; FHD Anti-Glare/WIFI/Endless Slate Gray"/>
    <n v="9"/>
    <m/>
    <m/>
    <x v="279"/>
  </r>
  <r>
    <x v="4"/>
    <x v="7"/>
    <s v="ASUS X512DA (BTS20)  AMD R3-3200U/8Gb/256Gb SSD/15.6&quot; FHD Anti-Glare/WIFI/Endless Slate Gray"/>
    <n v="14"/>
    <m/>
    <m/>
    <x v="279"/>
  </r>
  <r>
    <x v="4"/>
    <x v="7"/>
    <s v="ASUS X512DA (Pronet BTS20)  AMD R5-3500U/8Gb/512Gb SSD/15.6&quot; FHD IPS Anti-Glare/WIFI/No OS Transparent Silver"/>
    <n v="8"/>
    <m/>
    <m/>
    <x v="279"/>
  </r>
  <r>
    <x v="4"/>
    <x v="7"/>
    <s v="ASUS X512DA (Pronet BTS20)  AMD R5-3500U/8Gb/512Gb SSD/15.6&quot; FHD IPS Anti-Glare/WIFI/No OS Transparent Silver"/>
    <n v="5"/>
    <m/>
    <m/>
    <x v="279"/>
  </r>
  <r>
    <x v="4"/>
    <x v="7"/>
    <s v="ASUS X512DA (Pronet BTS20)  AMD R5-3500U/8Gb/512Gb SSD/15.6&quot; FHD IPS Anti-Glare/WIFI/No OS Transparent Silver"/>
    <n v="5"/>
    <m/>
    <m/>
    <x v="279"/>
  </r>
  <r>
    <x v="4"/>
    <x v="7"/>
    <s v="ASUS X512DA (Pronet BTS20)  AMD R5-3500U/8Gb/512Gb SSD/15.6&quot; FHD IPS Anti-Glare/WIFI/No OS Transparent Silver"/>
    <n v="5"/>
    <m/>
    <m/>
    <x v="279"/>
  </r>
  <r>
    <x v="4"/>
    <x v="7"/>
    <s v="ASUS X512DA (Pronet BTS20)  AMD R5-3500U/8Gb/512Gb SSD/15.6&quot; FHD IPS Anti-Glare/WIFI/No OS Transparent Silver"/>
    <n v="1"/>
    <m/>
    <m/>
    <x v="279"/>
  </r>
  <r>
    <x v="4"/>
    <x v="7"/>
    <s v="ASUS X512DA (Pronet BTS20)  AMD R5-3500U/8Gb/512Gb SSD/15.6&quot; FHD IPS Anti-Glare/WIFI/No OS Transparent Silver"/>
    <n v="4"/>
    <m/>
    <m/>
    <x v="279"/>
  </r>
  <r>
    <x v="4"/>
    <x v="7"/>
    <s v="ASUS X512DA (Pronet BTS20)  AMD R5-3500U/8Gb/512Gb SSD/15.6&quot; FHD IPS Anti-Glare/WIFI/No OS Transparent Silver"/>
    <n v="1"/>
    <m/>
    <m/>
    <x v="279"/>
  </r>
  <r>
    <x v="4"/>
    <x v="7"/>
    <s v="ASUS X512DA (Pronet BTS20)  AMD R5-3500U/8Gb/512Gb SSD/15.6&quot; FHD IPS Anti-Glare/WIFI/No OS Transparent Silver"/>
    <n v="1"/>
    <m/>
    <m/>
    <x v="279"/>
  </r>
  <r>
    <x v="4"/>
    <x v="7"/>
    <s v="ASUS X512DA (Pronet BTS20)  AMD R5-3500U/8Gb/512Gb SSD/15.6&quot; FHD IPS Anti-Glare/WIFI/No OS Transparent Silver"/>
    <n v="1"/>
    <m/>
    <m/>
    <x v="279"/>
  </r>
  <r>
    <x v="4"/>
    <x v="7"/>
    <s v="ASUS X512DA (Pronet BTS20)  AMD R5-3500U/8Gb/512Gb SSD/15.6&quot; FHD IPS Anti-Glare/WIFI/No OS Transparent Silver"/>
    <n v="2"/>
    <m/>
    <m/>
    <x v="279"/>
  </r>
  <r>
    <x v="4"/>
    <x v="7"/>
    <s v="ASUS X512DA (Pronet BTS20)  AMD R5-3500U/8Gb/512Gb SSD/15.6&quot; FHD IPS Anti-Glare/WIFI/No OS Transparent Silver"/>
    <n v="1"/>
    <m/>
    <m/>
    <x v="279"/>
  </r>
  <r>
    <x v="4"/>
    <x v="7"/>
    <s v="ASUS X512DA (Pronet BTS20)  AMD R5-3500U/8Gb/512Gb SSD/15.6&quot; FHD IPS Anti-Glare/WIFI/No OS Transparent Silver"/>
    <n v="1"/>
    <m/>
    <m/>
    <x v="279"/>
  </r>
  <r>
    <x v="4"/>
    <x v="7"/>
    <s v="ASUS X512DA (Pronet BTS20)  AMD R5-3500U/8Gb/512Gb SSD/15.6&quot; FHD IPS Anti-Glare/WIFI/No OS Transparent Silver"/>
    <n v="2"/>
    <m/>
    <m/>
    <x v="279"/>
  </r>
  <r>
    <x v="4"/>
    <x v="7"/>
    <s v="ASUS X512DA (Pronet BTS20)  AMD R5-3500U/8Gb/512Gb SSD/15.6&quot; FHD IPS Anti-Glare/WIFI/No OS Transparent Silver"/>
    <n v="1"/>
    <m/>
    <m/>
    <x v="279"/>
  </r>
  <r>
    <x v="7"/>
    <x v="7"/>
    <s v="ASUS X512FL-BQ614T 15.6&quot; FHD 250-nits/i5-10210U/8GB/256GB SSD/MX250 2Gb/W10/Peacock Blue"/>
    <n v="33"/>
    <m/>
    <m/>
    <x v="226"/>
  </r>
  <r>
    <x v="4"/>
    <x v="7"/>
    <s v="ASUS X540BA (BTS20) AMD A4-9125/4Gb/128Gb SSD/No ODD/15.6&quot; HD Anti-Glare/WIFI/Win10 Silver Gradient"/>
    <n v="132"/>
    <m/>
    <m/>
    <x v="326"/>
  </r>
  <r>
    <x v="4"/>
    <x v="7"/>
    <s v="ASUS X540MA (BTS20) Intel N5000/4Gb/256Gb SSD/15.6&quot; HD Anti-Glare/Endless Chocolate Black"/>
    <n v="3"/>
    <m/>
    <m/>
    <x v="280"/>
  </r>
  <r>
    <x v="4"/>
    <x v="7"/>
    <s v="ASUS X540MA (BTS20) Intel N5000/4Gb/256Gb SSD/15.6&quot; HD Anti-Glare/Endless Chocolate Black"/>
    <n v="5"/>
    <m/>
    <m/>
    <x v="280"/>
  </r>
  <r>
    <x v="4"/>
    <x v="7"/>
    <s v="ASUS X540MA (BTS20) Intel N5000/4Gb/256Gb SSD/15.6&quot; HD Anti-Glare/Endless Chocolate Black"/>
    <n v="5"/>
    <m/>
    <m/>
    <x v="280"/>
  </r>
  <r>
    <x v="4"/>
    <x v="7"/>
    <s v="ASUS X540MA (BTS20) Intel N5000/4Gb/256Gb SSD/15.6&quot; HD Anti-Glare/Endless Chocolate Black"/>
    <n v="1"/>
    <m/>
    <m/>
    <x v="280"/>
  </r>
  <r>
    <x v="4"/>
    <x v="7"/>
    <s v="ASUS X540MA (BTS20) Intel N5000/4Gb/256Gb SSD/15.6&quot; HD Anti-Glare/Endless Chocolate Black"/>
    <n v="2"/>
    <m/>
    <m/>
    <x v="280"/>
  </r>
  <r>
    <x v="4"/>
    <x v="7"/>
    <s v="ASUS X540MA (BTS20) Intel N5000/4Gb/256Gb SSD/15.6&quot; HD Anti-Glare/Endless Chocolate Black"/>
    <n v="2"/>
    <m/>
    <m/>
    <x v="280"/>
  </r>
  <r>
    <x v="4"/>
    <x v="7"/>
    <s v="ASUS X540MA (BTS20) Intel N5000/4Gb/256Gb SSD/15.6&quot; HD Anti-Glare/Endless Chocolate Black"/>
    <n v="15"/>
    <m/>
    <m/>
    <x v="280"/>
  </r>
  <r>
    <x v="3"/>
    <x v="7"/>
    <s v="Asus X545FA-BQ153T Intel I3-10110U/8Gb/256Gb SSD/15.6&quot; FHD AG IPS/Camera/Wi-Fi+BT/GB LAN/batt 2 cell// Windows 10 Home, 2kg, SLATE GRAY"/>
    <n v="35"/>
    <m/>
    <m/>
    <x v="328"/>
  </r>
  <r>
    <x v="3"/>
    <x v="7"/>
    <s v="Asus X545FA-BQ153T Intel I3-10110U/8Gb/256Gb SSD/15.6&quot; FHD AG IPS/Camera/Wi-Fi+BT/GB LAN/batt 2 cell// Windows 10 Home, 2kg, SLATE GRAY"/>
    <n v="3"/>
    <m/>
    <m/>
    <x v="328"/>
  </r>
  <r>
    <x v="4"/>
    <x v="7"/>
    <s v="ASUS X571LI (BTS20) Intel i5-10300H/8Gb/512Gb SSD/15.6&quot; FHD IPS Anti-Glare/NVIDIA® GeForce® GTX 1650 Ti 4Gb GDDR6/Win10 Star Black"/>
    <n v="2"/>
    <m/>
    <m/>
    <x v="406"/>
  </r>
  <r>
    <x v="4"/>
    <x v="7"/>
    <s v="ASUS X571LI (BTS20) Intel i5-10300H/8Gb/512Gb SSD/15.6&quot; FHD IPS Anti-Glare/NVIDIA® GeForce® GTX 1650 Ti 4Gb GDDR6/Win10 Star Black"/>
    <n v="36"/>
    <m/>
    <m/>
    <x v="406"/>
  </r>
  <r>
    <x v="4"/>
    <x v="7"/>
    <s v="ASUS X571LI (BTS20) Intel i5-10300H/8Gb/512Gb SSD/15.6&quot; FHD IPS Anti-Glare/NVIDIA® GeForce® GTX 1650 Ti 4Gb GDDR6/Win10 Star Black"/>
    <n v="2"/>
    <m/>
    <m/>
    <x v="406"/>
  </r>
  <r>
    <x v="4"/>
    <x v="7"/>
    <s v="ASUS X571LI (BTS20) Intel i5-10300H/8Gb/512Gb SSD/15.6&quot; FHD IPS Anti-Glare/NVIDIA® GeForce® GTX 1650 Ti 4Gb GDDR6/Win10 Star Black"/>
    <n v="5"/>
    <m/>
    <m/>
    <x v="406"/>
  </r>
  <r>
    <x v="4"/>
    <x v="7"/>
    <s v="ASUS X571LI (BTS20) Intel i5-10300H/8Gb/512Gb SSD/15.6&quot; FHD IPS Anti-Glare/NVIDIA® GeForce® GTX 1650 Ti 4Gb GDDR6/Win10 Star Black"/>
    <n v="5"/>
    <m/>
    <m/>
    <x v="406"/>
  </r>
  <r>
    <x v="4"/>
    <x v="7"/>
    <s v="ASUS X571LI (BTS20) Intel i5-10300H/8Gb/512Gb SSD/15.6&quot; FHD IPS Anti-Glare/NVIDIA® GeForce® GTX 1650 Ti 4Gb GDDR6/Win10 Star Black"/>
    <n v="5"/>
    <m/>
    <m/>
    <x v="406"/>
  </r>
  <r>
    <x v="4"/>
    <x v="7"/>
    <s v="ASUS X571LI (BTS20) Intel i5-10300H/8Gb/512Gb SSD/15.6&quot; FHD IPS Anti-Glare/NVIDIA® GeForce® GTX 1650 Ti 4Gb GDDR6/Win10 Star Black"/>
    <n v="1"/>
    <m/>
    <m/>
    <x v="406"/>
  </r>
  <r>
    <x v="4"/>
    <x v="7"/>
    <s v="ASUS X571LI (BTS20) Intel i5-10300H/8Gb/512Gb SSD/15.6&quot; FHD IPS Anti-Glare/NVIDIA® GeForce® GTX 1650 Ti 4Gb GDDR6/Win10 Star Black"/>
    <n v="2"/>
    <m/>
    <m/>
    <x v="406"/>
  </r>
  <r>
    <x v="4"/>
    <x v="7"/>
    <s v="ASUS X571LI (BTS20) Intel i5-10300H/8Gb/512Gb SSD/15.6&quot; FHD IPS Anti-Glare/NVIDIA® GeForce® GTX 1650 Ti 4Gb GDDR6/Win10 Star Black"/>
    <n v="1"/>
    <m/>
    <m/>
    <x v="406"/>
  </r>
  <r>
    <x v="4"/>
    <x v="7"/>
    <s v="ASUS X571LI (BTS20) Intel i5-10300H/8Gb/512Gb SSD/15.6&quot; FHD IPS Anti-Glare/NVIDIA® GeForce® GTX 1650 Ti 4Gb GDDR6/Win10 Star Black"/>
    <n v="5"/>
    <m/>
    <m/>
    <x v="406"/>
  </r>
  <r>
    <x v="4"/>
    <x v="7"/>
    <s v="ASUS X571LI (BTS20) Intel i5-10300H/8Gb/512Gb SSD/15.6&quot; FHD IPS Anti-Glare/NVIDIA® GeForce® GTX 1650 Ti 4Gb GDDR6/Win10 Star Black"/>
    <n v="1"/>
    <m/>
    <m/>
    <x v="406"/>
  </r>
  <r>
    <x v="4"/>
    <x v="7"/>
    <s v="ASUS X571LI (BTS20) Intel i5-10300H/8Gb/512Gb SSD/15.6&quot; FHD IPS Anti-Glare/NVIDIA® GeForce® GTX 1650 Ti 4Gb GDDR6/Win10 Star Black"/>
    <n v="2"/>
    <m/>
    <m/>
    <x v="406"/>
  </r>
  <r>
    <x v="7"/>
    <x v="7"/>
    <s v="ASUS X571LI-BQ029T BTS20 15.6&quot; FHD 250-nits/i5-10300H/8GB/512GB SSD/GTX 1650 Ti 4Gb/W10/Star Black"/>
    <n v="38"/>
    <m/>
    <m/>
    <x v="406"/>
  </r>
  <r>
    <x v="4"/>
    <x v="7"/>
    <s v="ASUS X705MA (BTS20) Intel N5000/4Gb/1Tb/No ODD/17.3&quot; HD+ Anti-Glare/Cam/Wi-Fi/Endless Grey"/>
    <n v="54"/>
    <m/>
    <m/>
    <x v="329"/>
  </r>
  <r>
    <x v="4"/>
    <x v="7"/>
    <s v="ASUS X705MA (BTS20) Intel N5000/4Gb/1Tb/No ODD/17.3&quot; HD+ Anti-Glare/Cam/Wi-Fi/Win10 Star Grey"/>
    <n v="10"/>
    <m/>
    <m/>
    <x v="329"/>
  </r>
  <r>
    <x v="4"/>
    <x v="7"/>
    <s v="ASUS X705MA (BTS20) Intel N5000/4Gb/1Tb/No ODD/17.3&quot; HD+ Anti-Glare/Cam/Wi-Fi/Win10 Star Grey"/>
    <n v="2"/>
    <m/>
    <m/>
    <x v="329"/>
  </r>
  <r>
    <x v="4"/>
    <x v="7"/>
    <s v="ASUS X705MA (BTS20) Intel N5000/4Gb/1Tb/No ODD/17.3&quot; HD+ Anti-Glare/Cam/Wi-Fi/Win10 Star Grey"/>
    <n v="5"/>
    <m/>
    <m/>
    <x v="329"/>
  </r>
  <r>
    <x v="4"/>
    <x v="7"/>
    <s v="ASUS X705MA (BTS20) Intel N5000/4Gb/1Tb/No ODD/17.3&quot; HD+ Anti-Glare/Cam/Wi-Fi/Win10 Star Grey"/>
    <n v="10"/>
    <m/>
    <m/>
    <x v="329"/>
  </r>
  <r>
    <x v="3"/>
    <x v="7"/>
    <s v="ASUS X705MA-BX014T Intel Pentium Silver N5000/4Gb/1Tb HDD/17.3&quot;HD+ (1600x900)/no ODD/WiFi/BT/Cam/Windows 10/2.1Kg/Grey"/>
    <n v="27"/>
    <m/>
    <m/>
    <x v="329"/>
  </r>
  <r>
    <x v="3"/>
    <x v="7"/>
    <s v="ASUS Zenbook 13 BTS UX325JA-EG069T Intel Core i7-1065G7/8Gb LPDDR4X 3200 МГц/512Gb SSD/13,3 FHD  IPS AG 1920x1080/WiFi/BT/HD IR/Windows 10 Home/1.1Kg/Pine_grey/"/>
    <n v="3"/>
    <m/>
    <m/>
    <x v="227"/>
  </r>
  <r>
    <x v="3"/>
    <x v="7"/>
    <s v="ASUS Zenbook 13 BTS UX325JA-EG069T Intel Core i7-1065G7/8Gb LPDDR4X 3200 МГц/512Gb SSD/13,3 FHD  IPS AG 1920x1080/WiFi/BT/HD IR/Windows 10 Home/1.1Kg/Pine_grey/"/>
    <n v="1"/>
    <m/>
    <m/>
    <x v="227"/>
  </r>
  <r>
    <x v="3"/>
    <x v="7"/>
    <s v="ASUS Zenbook 13 BTS UX325JA-EG069T Intel Core i7-1065G7/8Gb LPDDR4X 3200 МГц/512Gb SSD/13,3 FHD  IPS AG 1920x1080/WiFi/BT/HD IR/Windows 10 Home/1.1Kg/Pine_grey/"/>
    <n v="1"/>
    <m/>
    <m/>
    <x v="227"/>
  </r>
  <r>
    <x v="3"/>
    <x v="7"/>
    <s v="ASUS Zenbook 14  BTS UM433IQ-A5016T AMD Ryzen 7 4700U/8Gb512GB SSD/14&quot;FHD IPS AG (1920x1080)/RX Vega 10/Windows 10 Home/Illum KB/1,1kg/Icicle Silver"/>
    <n v="3"/>
    <m/>
    <m/>
    <x v="323"/>
  </r>
  <r>
    <x v="3"/>
    <x v="7"/>
    <s v="ASUS Zenbook 14  BTS UM433IQ-A5016T AMD Ryzen 7 4700U/8Gb512GB SSD/14&quot;FHD IPS AG (1920x1080)/RX Vega 10/Windows 10 Home/Illum KB/1,1kg/Icicle Silver"/>
    <n v="2"/>
    <m/>
    <m/>
    <x v="323"/>
  </r>
  <r>
    <x v="3"/>
    <x v="7"/>
    <s v="ASUS Zenbook 14  BTS UM433IQ-A5016T AMD Ryzen 7 4700U/8Gb512GB SSD/14&quot;FHD IPS AG (1920x1080)/RX Vega 10/Windows 10 Home/Illum KB/1,1kg/Icicle Silver"/>
    <n v="1"/>
    <m/>
    <m/>
    <x v="323"/>
  </r>
  <r>
    <x v="3"/>
    <x v="7"/>
    <s v="ASUS Zenbook 14  BTS UM433IQ-A5016T AMD Ryzen 7 4700U/8Gb512GB SSD/14&quot;FHD IPS AG (1920x1080)/RX Vega 10/Windows 10 Home/Illum KB/1,1kg/Icicle Silver"/>
    <n v="1"/>
    <m/>
    <m/>
    <x v="323"/>
  </r>
  <r>
    <x v="3"/>
    <x v="7"/>
    <s v="ASUS Zenbook 14  BTS UM433IQ-A5016T AMD Ryzen 7 4700U/8Gb512GB SSD/14&quot;FHD IPS AG (1920x1080)/RX Vega 10/Windows 10 Home/Illum KB/1,1kg/Icicle Silver"/>
    <n v="1"/>
    <m/>
    <m/>
    <x v="323"/>
  </r>
  <r>
    <x v="3"/>
    <x v="7"/>
    <s v="ASUS Zenbook 14  BTS UM433IQ-A5016T AMD Ryzen 7 4700U/8Gb512GB SSD/14&quot;FHD IPS AG (1920x1080)/RX Vega 10/Windows 10 Home/Illum KB/1,1kg/Icicle Silver"/>
    <n v="1"/>
    <m/>
    <m/>
    <x v="323"/>
  </r>
  <r>
    <x v="3"/>
    <x v="7"/>
    <s v="ASUS Zenbook 14  BTS UM433IQ-A5016T AMD Ryzen 7 4700U/8Gb512GB SSD/14&quot;FHD IPS AG (1920x1080)/RX Vega 10/Windows 10 Home/Illum KB/1,1kg/Icicle Silver"/>
    <n v="2"/>
    <m/>
    <m/>
    <x v="323"/>
  </r>
  <r>
    <x v="3"/>
    <x v="7"/>
    <s v="ASUS Zenbook 14  BTS UM433IQ-A5016T AMD Ryzen 7 4700U/8Gb512GB SSD/14&quot;FHD IPS AG (1920x1080)/RX Vega 10/Windows 10 Home/Illum KB/1,1kg/Icicle Silver"/>
    <n v="1"/>
    <m/>
    <m/>
    <x v="323"/>
  </r>
  <r>
    <x v="3"/>
    <x v="7"/>
    <s v="ASUS Zenbook 14  BTS UM433IQ-A5016T AMD Ryzen 7 4700U/8Gb512GB SSD/14&quot;FHD IPS AG (1920x1080)/RX Vega 10/Windows 10 Home/Illum KB/1,1kg/Icicle Silver"/>
    <n v="3"/>
    <m/>
    <m/>
    <x v="323"/>
  </r>
  <r>
    <x v="3"/>
    <x v="7"/>
    <s v="ASUS Zenbook 14  BTS UM433IQ-A5037T AMD Ryzen 5 4500U/8Gb/256GB SSD/14&quot;FHD IPS AG (1920x1080)/NVIDIA GeForce MX350 2Gb/Windows 10 Home/Illum KB/1,1kg/Icicle Silver"/>
    <n v="36"/>
    <m/>
    <m/>
    <x v="323"/>
  </r>
  <r>
    <x v="3"/>
    <x v="7"/>
    <s v="ASUS Zenbook 14 BTS UX425JA-BM036T Intel Core i7-1065G7/16Gb LPDDR4X 3200 МГц/1Tb SSD/14,0 FHD  IPS AG 1920x1080/WiFi/BT/Numpad//Windows 10 Home/1.1Kg/Pine_grey/"/>
    <n v="2"/>
    <m/>
    <m/>
    <x v="229"/>
  </r>
  <r>
    <x v="3"/>
    <x v="7"/>
    <s v="ASUS Zenbook 14 BTS UX425JA-BM036T Intel Core i7-1065G7/16Gb LPDDR4X 3200 МГц/1Tb SSD/14,0 FHD  IPS AG 1920x1080/WiFi/BT/Numpad//Windows 10 Home/1.1Kg/Pine_grey/"/>
    <n v="1"/>
    <m/>
    <m/>
    <x v="229"/>
  </r>
  <r>
    <x v="3"/>
    <x v="7"/>
    <s v="ASUS Zenbook 14 BTS UX425JA-BM036T Intel Core i7-1065G7/16Gb LPDDR4X 3200 МГц/1Tb SSD/14,0 FHD  IPS AG 1920x1080/WiFi/BT/Numpad//Windows 10 Home/1.1Kg/Pine_grey/"/>
    <n v="1"/>
    <m/>
    <m/>
    <x v="229"/>
  </r>
  <r>
    <x v="3"/>
    <x v="7"/>
    <s v="ASUS Zenbook 14 BTS UX425JA-BM036T Intel Core i7-1065G7/16Gb LPDDR4X 3200 МГц/1Tb SSD/14,0 FHD  IPS AG 1920x1080/WiFi/BT/Numpad//Windows 10 Home/1.1Kg/Pine_grey/"/>
    <n v="1"/>
    <m/>
    <m/>
    <x v="229"/>
  </r>
  <r>
    <x v="3"/>
    <x v="7"/>
    <s v="ASUS Zenbook 14 BTS UX425JA-BM036T Intel Core i7-1065G7/16Gb LPDDR4X 3200 МГц/1Tb SSD/14,0 FHD  IPS AG 1920x1080/WiFi/BT/Numpad//Windows 10 Home/1.1Kg/Pine_grey/"/>
    <n v="1"/>
    <m/>
    <m/>
    <x v="229"/>
  </r>
  <r>
    <x v="3"/>
    <x v="7"/>
    <s v="ASUS Zenbook 14 BTS UX425JA-BM036T Intel Core i7-1065G7/16Gb LPDDR4X 3200 МГц/1Tb SSD/14,0 FHD  IPS AG 1920x1080/WiFi/BT/Numpad//Windows 10 Home/1.1Kg/Pine_grey/"/>
    <n v="1"/>
    <m/>
    <m/>
    <x v="229"/>
  </r>
  <r>
    <x v="3"/>
    <x v="7"/>
    <s v="ASUS Zenbook 14 BTS UX434FQ-A6072T Core i5-10210U/8Gb/512Gb SSD/Nvidia MX350 2Gb/14,0 FHD 1920x1080 AG/WiFi/BT/HD IR/Windows 10 Home/1.26Kg/Royal Blue/ScreenPad 2.0"/>
    <n v="5"/>
    <m/>
    <m/>
    <x v="231"/>
  </r>
  <r>
    <x v="3"/>
    <x v="7"/>
    <s v="ASUS Zenbook 14 BTS UX434FQ-A6073T Core i7-10510U/16Gb/512Gb SSD/Nvidia MX350 2Gb/14,0 FHD 1920x1080 AG/WiFi/BT/HD IR/Windows 10 Home/1.26Kg/Royal Blue/ScreenPad 2.0"/>
    <n v="3"/>
    <m/>
    <m/>
    <x v="231"/>
  </r>
  <r>
    <x v="3"/>
    <x v="7"/>
    <s v="ASUS Zenbook 15 UX533FAC-A8090T Core i5-10210U/8Gb/512Gb SSD/Intel UHD Graphics 620/15.6 FHD 1920x1080 AG/WiFi/BT/Windows 10 Home/1.6Kg/Blue/Sleeve+USB3.0 to RJ45 Cable"/>
    <n v="10"/>
    <m/>
    <m/>
    <x v="421"/>
  </r>
  <r>
    <x v="3"/>
    <x v="7"/>
    <s v="ASUS Zenbook 15 UX533FAC-A8090T Core i5-10210U/8Gb/512Gb SSD/Intel UHD Graphics 620/15.6 FHD 1920x1080 AG/WiFi/BT/Windows 10 Home/1.6Kg/Blue/Sleeve+USB3.0 to RJ45 Cable"/>
    <n v="5"/>
    <m/>
    <m/>
    <x v="421"/>
  </r>
  <r>
    <x v="3"/>
    <x v="7"/>
    <s v="ASUS Zenbook 15 UX533FAC-A8090T Core i5-10210U/8Gb/512Gb SSD/Intel UHD Graphics 620/15.6 FHD 1920x1080 AG/WiFi/BT/Windows 10 Home/1.6Kg/Blue/Sleeve+USB3.0 to RJ45 Cable"/>
    <n v="2"/>
    <m/>
    <m/>
    <x v="421"/>
  </r>
  <r>
    <x v="3"/>
    <x v="7"/>
    <s v="ASUS Zenbook 15 UX533FAC-A8090T Core i5-10210U/8Gb/512Gb SSD/Intel UHD Graphics 620/15.6 FHD 1920x1080 AG/WiFi/BT/Windows 10 Home/1.6Kg/Blue/Sleeve+USB3.0 to RJ45 Cable"/>
    <n v="20"/>
    <m/>
    <m/>
    <x v="421"/>
  </r>
  <r>
    <x v="3"/>
    <x v="7"/>
    <s v="ASUS Zenbook 15 UX533FAC-A8090T Core i5-10210U/8Gb/512Gb SSD/Intel UHD Graphics 620/15.6 FHD 1920x1080 AG/WiFi/BT/Windows 10 Home/1.6Kg/Blue/Sleeve+USB3.0 to RJ45 Cable"/>
    <n v="18"/>
    <m/>
    <m/>
    <x v="421"/>
  </r>
  <r>
    <x v="3"/>
    <x v="7"/>
    <s v="ASUS Zenbook 15 UX533FAC-A8090T Core i5-10210U/8Gb/512Gb SSD/Intel UHD Graphics 620/15.6 FHD 1920x1080 AG/WiFi/BT/Windows 10 Home/1.6Kg/Blue/Sleeve+USB3.0 to RJ45 Cable"/>
    <n v="3"/>
    <m/>
    <m/>
    <x v="421"/>
  </r>
  <r>
    <x v="3"/>
    <x v="7"/>
    <s v="ASUS Zenbook 15 UX533FAC-A8090T Core i5-10210U/8Gb/512Gb SSD/Intel UHD Graphics 620/15.6 FHD 1920x1080 AG/WiFi/BT/Windows 10 Home/1.6Kg/Blue/Sleeve+USB3.0 to RJ45 Cable"/>
    <n v="2"/>
    <m/>
    <m/>
    <x v="421"/>
  </r>
  <r>
    <x v="3"/>
    <x v="7"/>
    <s v="ASUS Zenbook 15 UX533FAC-A8090T Core i5-10210U/8Gb/512Gb SSD/Intel UHD Graphics 620/15.6 FHD 1920x1080 AG/WiFi/BT/Windows 10 Home/1.6Kg/Blue/Sleeve+USB3.0 to RJ45 Cable"/>
    <n v="2"/>
    <m/>
    <m/>
    <x v="421"/>
  </r>
  <r>
    <x v="3"/>
    <x v="7"/>
    <s v="ASUS Zenbook 15 UX533FAC-A8090T Core i5-10210U/8Gb/512Gb SSD/Intel UHD Graphics 620/15.6 FHD 1920x1080 AG/WiFi/BT/Windows 10 Home/1.6Kg/Blue/Sleeve+USB3.0 to RJ45 Cable"/>
    <n v="2"/>
    <m/>
    <m/>
    <x v="421"/>
  </r>
  <r>
    <x v="3"/>
    <x v="7"/>
    <s v="ASUS Zenbook 15 UX533FAC-A8090T Core i5-10210U/8Gb/512Gb SSD/Intel UHD Graphics 620/15.6 FHD 1920x1080 AG/WiFi/BT/Windows 10 Home/1.6Kg/Blue/Sleeve+USB3.0 to RJ45 Cable"/>
    <n v="3"/>
    <m/>
    <m/>
    <x v="421"/>
  </r>
  <r>
    <x v="3"/>
    <x v="7"/>
    <s v="ASUS Zenbook 15 UX533FAC-A8090T Core i5-10210U/8Gb/512Gb SSD/Intel UHD Graphics 620/15.6 FHD 1920x1080 AG/WiFi/BT/Windows 10 Home/1.6Kg/Blue/Sleeve+USB3.0 to RJ45 Cable"/>
    <n v="3"/>
    <m/>
    <m/>
    <x v="421"/>
  </r>
  <r>
    <x v="3"/>
    <x v="7"/>
    <s v="ASUS Zenbook 15 UX533FAC-A8090T Core i5-10210U/8Gb/512Gb SSD/Intel UHD Graphics 620/15.6 FHD 1920x1080 AG/WiFi/BT/Windows 10 Home/1.6Kg/Blue/Sleeve+USB3.0 to RJ45 Cable"/>
    <n v="1"/>
    <m/>
    <m/>
    <x v="421"/>
  </r>
  <r>
    <x v="3"/>
    <x v="7"/>
    <s v="ASUS Zenbook 15 UX533FAC-A8090T Core i5-10210U/8Gb/512Gb SSD/Intel UHD Graphics 620/15.6 FHD 1920x1080 AG/WiFi/BT/Windows 10 Home/1.6Kg/Blue/Sleeve+USB3.0 to RJ45 Cable"/>
    <n v="9"/>
    <m/>
    <m/>
    <x v="421"/>
  </r>
  <r>
    <x v="3"/>
    <x v="7"/>
    <s v="ASUS Zenbook 15 UX533FAC-A8090T Core i5-10210U/8Gb/512Gb SSD/Intel UHD Graphics 620/15.6 FHD 1920x1080 AG/WiFi/BT/Windows 10 Home/1.6Kg/Blue/Sleeve+USB3.0 to RJ45 Cable"/>
    <n v="8"/>
    <m/>
    <m/>
    <x v="421"/>
  </r>
  <r>
    <x v="3"/>
    <x v="7"/>
    <s v="ASUS Zenbook 15 UX533FAC-A8090T Core i5-10210U/8Gb/512Gb SSD/Intel UHD Graphics 620/15.6 FHD 1920x1080 AG/WiFi/BT/Windows 10 Home/1.6Kg/Blue/Sleeve+USB3.0 to RJ45 Cable"/>
    <n v="4"/>
    <m/>
    <m/>
    <x v="421"/>
  </r>
  <r>
    <x v="3"/>
    <x v="7"/>
    <s v="ASUS Zenbook 15 UX533FAC-A8090T Core i5-10210U/8Gb/512Gb SSD/Intel UHD Graphics 620/15.6 FHD 1920x1080 AG/WiFi/BT/Windows 10 Home/1.6Kg/Blue/Sleeve+USB3.0 to RJ45 Cable"/>
    <n v="3"/>
    <m/>
    <m/>
    <x v="421"/>
  </r>
  <r>
    <x v="3"/>
    <x v="7"/>
    <s v="ASUS Zenbook 15 UX533FAC-A8090T Core i5-10210U/8Gb/512Gb SSD/Intel UHD Graphics 620/15.6 FHD 1920x1080 AG/WiFi/BT/Windows 10 Home/1.6Kg/Blue/Sleeve+USB3.0 to RJ45 Cable"/>
    <n v="2"/>
    <m/>
    <m/>
    <x v="421"/>
  </r>
  <r>
    <x v="3"/>
    <x v="7"/>
    <s v="ASUS Zenbook 15 UX533FAC-A8090T Core i5-10210U/8Gb/512Gb SSD/Intel UHD Graphics 620/15.6 FHD 1920x1080 AG/WiFi/BT/Windows 10 Home/1.6Kg/Blue/Sleeve+USB3.0 to RJ45 Cable"/>
    <n v="3"/>
    <m/>
    <m/>
    <x v="421"/>
  </r>
  <r>
    <x v="3"/>
    <x v="7"/>
    <s v="ASUS Zenbook 15 UX533FAC-A8090T Core i5-10210U/8Gb/512Gb SSD/Intel UHD Graphics 620/15.6 FHD 1920x1080 AG/WiFi/BT/Windows 10 Home/1.6Kg/Blue/Sleeve+USB3.0 to RJ45 Cable"/>
    <n v="10"/>
    <m/>
    <m/>
    <x v="421"/>
  </r>
  <r>
    <x v="3"/>
    <x v="7"/>
    <s v="ASUS Zenbook 15 UX533FAC-A8090T Core i5-10210U/8Gb/512Gb SSD/Intel UHD Graphics 620/15.6 FHD 1920x1080 AG/WiFi/BT/Windows 10 Home/1.6Kg/Blue/Sleeve+USB3.0 to RJ45 Cable"/>
    <n v="2"/>
    <m/>
    <m/>
    <x v="421"/>
  </r>
  <r>
    <x v="3"/>
    <x v="7"/>
    <s v="ASUS Zenbook 15 UX533FAC-A8090T Core i5-10210U/8Gb/512Gb SSD/Intel UHD Graphics 620/15.6 FHD 1920x1080 AG/WiFi/BT/Windows 10 Home/1.6Kg/Blue/Sleeve+USB3.0 to RJ45 Cable"/>
    <n v="3"/>
    <m/>
    <m/>
    <x v="421"/>
  </r>
  <r>
    <x v="3"/>
    <x v="7"/>
    <s v="ASUS Zenbook 15 UX533FAC-A8090T Core i5-10210U/8Gb/512Gb SSD/Intel UHD Graphics 620/15.6 FHD 1920x1080 AG/WiFi/BT/Windows 10 Home/1.6Kg/Blue/Sleeve+USB3.0 to RJ45 Cable"/>
    <n v="2"/>
    <m/>
    <m/>
    <x v="421"/>
  </r>
  <r>
    <x v="3"/>
    <x v="7"/>
    <s v="ASUS Zenbook 15 UX534FAC-A8053T Core i7-10510U/16Gb/512Gb SSD/Intel UHD Graphics 620/15.6 FHD 1920x1080 AG/WiFi/BT/Windows 10 Home/1.6Kg/Blue/ScreenPad 2.0/Sleeve+USB3.0 to RJ45 Cable"/>
    <n v="10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5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9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5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0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0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3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1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1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6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3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3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1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4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4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1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1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155R Core i7-10510U/16Gb/512Gb SSD/Intel UHD Graphics 620/15.6 FHD 1920x1080 AG/WiFi/BT/Windows 10 Pro/1.6Kg/Blue/ScreenPad 2.0/Sleeve"/>
    <n v="10"/>
    <m/>
    <m/>
    <x v="232"/>
  </r>
  <r>
    <x v="3"/>
    <x v="7"/>
    <s v="ASUS Zenbook 15 UX534FAC-A8155R Core i7-10510U/16Gb/512Gb SSD/Intel UHD Graphics 620/15.6 FHD 1920x1080 AG/WiFi/BT/Windows 10 Pro/1.6Kg/Blue/ScreenPad 2.0/Sleeve"/>
    <n v="8"/>
    <m/>
    <m/>
    <x v="232"/>
  </r>
  <r>
    <x v="3"/>
    <x v="7"/>
    <s v="ASUS Zenbook 15 UX534FAC-A8155R Core i7-10510U/16Gb/512Gb SSD/Intel UHD Graphics 620/15.6 FHD 1920x1080 AG/WiFi/BT/Windows 10 Pro/1.6Kg/Blue/ScreenPad 2.0/Sleeve"/>
    <n v="7"/>
    <m/>
    <m/>
    <x v="232"/>
  </r>
  <r>
    <x v="3"/>
    <x v="7"/>
    <s v="ASUS Zenbook 15 UX534FAC-A8155R Core i7-10510U/16Gb/512Gb SSD/Intel UHD Graphics 620/15.6 FHD 1920x1080 AG/WiFi/BT/Windows 10 Pro/1.6Kg/Blue/ScreenPad 2.0/Sleeve"/>
    <n v="2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2"/>
    <m/>
    <m/>
    <x v="232"/>
  </r>
  <r>
    <x v="3"/>
    <x v="7"/>
    <s v="ASUS Zenbook 15 UX534FAC-A8155R Core i7-10510U/16Gb/512Gb SSD/Intel UHD Graphics 620/15.6 FHD 1920x1080 AG/WiFi/BT/Windows 10 Pro/1.6Kg/Blue/ScreenPad 2.0/Sleeve"/>
    <n v="25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5"/>
    <m/>
    <m/>
    <x v="232"/>
  </r>
  <r>
    <x v="3"/>
    <x v="7"/>
    <s v="ASUS Zenbook 15 UX534FAC-A8155R Core i7-10510U/16Gb/512Gb SSD/Intel UHD Graphics 620/15.6 FHD 1920x1080 AG/WiFi/BT/Windows 10 Pro/1.6Kg/Blue/ScreenPad 2.0/Sleeve"/>
    <n v="11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8"/>
    <m/>
    <m/>
    <x v="232"/>
  </r>
  <r>
    <x v="3"/>
    <x v="7"/>
    <s v="ASUS Zenbook 15 UX534FAC-A8155R Core i7-10510U/16Gb/512Gb SSD/Intel UHD Graphics 620/15.6 FHD 1920x1080 AG/WiFi/BT/Windows 10 Pro/1.6Kg/Blue/ScreenPad 2.0/Sleeve"/>
    <n v="2"/>
    <m/>
    <m/>
    <x v="232"/>
  </r>
  <r>
    <x v="3"/>
    <x v="7"/>
    <s v="ASUS Zenbook 15 UX534FAC-A8155R Core i7-10510U/16Gb/512Gb SSD/Intel UHD Graphics 620/15.6 FHD 1920x1080 AG/WiFi/BT/Windows 10 Pro/1.6Kg/Blue/ScreenPad 2.0/Sleeve"/>
    <n v="10"/>
    <m/>
    <m/>
    <x v="232"/>
  </r>
  <r>
    <x v="3"/>
    <x v="7"/>
    <s v="ASUS Zenbook 15 UX534FAC-A8155R Core i7-10510U/16Gb/512Gb SSD/Intel UHD Graphics 620/15.6 FHD 1920x1080 AG/WiFi/BT/Windows 10 Pro/1.6Kg/Blue/ScreenPad 2.0/Sleeve"/>
    <n v="4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2"/>
    <m/>
    <m/>
    <x v="232"/>
  </r>
  <r>
    <x v="3"/>
    <x v="7"/>
    <s v="ASUS Zenbook 15 UX534FAC-A8155R Core i7-10510U/16Gb/512Gb SSD/Intel UHD Graphics 620/15.6 FHD 1920x1080 AG/WiFi/BT/Windows 10 Pro/1.6Kg/Blue/ScreenPad 2.0/Sleeve"/>
    <n v="2"/>
    <m/>
    <m/>
    <x v="232"/>
  </r>
  <r>
    <x v="3"/>
    <x v="7"/>
    <s v="ASUS Zenbook 15 UX534FAC-A8155R Core i7-10510U/16Gb/512Gb SSD/Intel UHD Graphics 620/15.6 FHD 1920x1080 AG/WiFi/BT/Windows 10 Pro/1.6Kg/Blue/ScreenPad 2.0/Sleeve"/>
    <n v="2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5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2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2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5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5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6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4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5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5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2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0"/>
    <m/>
    <m/>
    <x v="232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3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2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2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4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6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5"/>
    <m/>
    <m/>
    <x v="324"/>
  </r>
  <r>
    <x v="3"/>
    <x v="7"/>
    <s v="ASUS ZenBook Duo UX481FL-BM024TS Intel Core i5-10210U/16Gb DDR4/512GB SSD/14,0&quot;FHD IPS 1920х1080/ScreenPad Plus 12,6” FHD Touch/NV MX250 2Gb/Windows 10 Home /1.5Kg/Blue"/>
    <n v="5"/>
    <m/>
    <m/>
    <x v="324"/>
  </r>
  <r>
    <x v="3"/>
    <x v="7"/>
    <s v="ASUS Zenbook Flip 14 XMAS UX463FL-AI023T i5-10210U/8Gb/512GB SSD Nvme/NV MX250 2Gb/14.0 FHD 1920x1080 TOUCH IPS Glare/ScreenPad/WiFi/BT/FP/Cam/Illum KB/Windows 10 Home/1.4Kg/Grey/Sleeve, Stylus"/>
    <n v="31"/>
    <m/>
    <m/>
    <x v="234"/>
  </r>
  <r>
    <x v="3"/>
    <x v="7"/>
    <s v="ASUS Zenbook Flip 14 XMAS UX463FL-AI023T i5-10210U/8Gb/512GB SSD Nvme/NV MX250 2Gb/14.0 FHD 1920x1080 TOUCH IPS Glare/ScreenPad/WiFi/BT/FP/Cam/Illum KB/Windows 10 Home/1.4Kg/Grey/Sleeve, Stylus"/>
    <n v="1"/>
    <m/>
    <m/>
    <x v="234"/>
  </r>
  <r>
    <x v="3"/>
    <x v="7"/>
    <s v="ASUS Zenbook Flip 14 XMAS UX463FL-AI023T i5-10210U/8Gb/512GB SSD Nvme/NV MX250 2Gb/14.0 FHD 1920x1080 TOUCH IPS Glare/ScreenPad/WiFi/BT/FP/Cam/Illum KB/Windows 10 Home/1.4Kg/Grey/Sleeve, Stylus"/>
    <n v="1"/>
    <m/>
    <m/>
    <x v="234"/>
  </r>
  <r>
    <x v="3"/>
    <x v="7"/>
    <s v="ASUS Zenbook Flip 14 XMAS UX463FL-AI023T i5-10210U/8Gb/512GB SSD Nvme/NV MX250 2Gb/14.0 FHD 1920x1080 TOUCH IPS Glare/ScreenPad/WiFi/BT/FP/Cam/Illum KB/Windows 10 Home/1.4Kg/Grey/Sleeve, Stylus"/>
    <n v="1"/>
    <m/>
    <m/>
    <x v="234"/>
  </r>
  <r>
    <x v="3"/>
    <x v="7"/>
    <s v="ASUS Zenbook Flip 14 XMAS UX463FL-AI023T i5-10210U/8Gb/512GB SSD Nvme/NV MX250 2Gb/14.0 FHD 1920x1080 TOUCH IPS Glare/ScreenPad/WiFi/BT/FP/Cam/Illum KB/Windows 10 Home/1.4Kg/Grey/Sleeve, Stylus"/>
    <n v="2"/>
    <m/>
    <m/>
    <x v="234"/>
  </r>
  <r>
    <x v="3"/>
    <x v="7"/>
    <s v="ASUS Zenbook Flip 15 BTS UX563FD-EZ008T i5-10210U/8Gb/512GB SSD M2 Nvme/NV GTX1050 4Gb Max Q/15.6 FHD 1920x1080 TOUCH IPS Glare/Illum KB/Windows 10 Home/1.9Kg/Grey/Sleeve"/>
    <n v="5"/>
    <m/>
    <m/>
    <x v="422"/>
  </r>
  <r>
    <x v="3"/>
    <x v="7"/>
    <s v="ASUS Zenbook Pro Duo UX581GV-H2001T Core i9-9980HK/32Gb DDR4/1TB SSD/OLED Touch UHD 15,6&quot; IPS 3840X2160/GeForce RTX 2060 6Gb/Windows 10 Home/NumberPad/2.5Kg/Blue/Stylus"/>
    <n v="1"/>
    <m/>
    <m/>
    <x v="325"/>
  </r>
  <r>
    <x v="3"/>
    <x v="7"/>
    <s v="ASUS Zenbook Pro Duo UX581GV-H2001T Core i9-9980HK/32Gb DDR4/1TB SSD/OLED Touch UHD 15,6&quot; IPS 3840X2160/GeForce RTX 2060 6Gb/Windows 10 Home/NumberPad/2.5Kg/Blue/Stylus"/>
    <n v="1"/>
    <m/>
    <m/>
    <x v="325"/>
  </r>
  <r>
    <x v="3"/>
    <x v="7"/>
    <s v="ASUS Zenbook Pro Duo UX581GV-H2001T Core i9-9980HK/32Gb DDR4/1TB SSD/OLED Touch UHD 15,6&quot; IPS 3840X2160/GeForce RTX 2060 6Gb/Windows 10 Home/NumberPad/2.5Kg/Blue/Stylus"/>
    <n v="1"/>
    <m/>
    <m/>
    <x v="325"/>
  </r>
  <r>
    <x v="3"/>
    <x v="7"/>
    <s v="ASUS Zenbook Pro Duo UX581GV-H2001T Core i9-9980HK/32Gb DDR4/1TB SSD/OLED Touch UHD 15,6&quot; IPS 3840X2160/GeForce RTX 2060 6Gb/Windows 10 Home/NumberPad/2.5Kg/Blue/Stylus"/>
    <n v="1"/>
    <m/>
    <m/>
    <x v="325"/>
  </r>
  <r>
    <x v="3"/>
    <x v="7"/>
    <s v="ASUS Zenbook Pro Duo UX581GV-H2001T Core i9-9980HK/32Gb DDR4/1TB SSD/OLED Touch UHD 15,6&quot; IPS 3840X2160/GeForce RTX 2060 6Gb/Windows 10 Home/NumberPad/2.5Kg/Blue/Stylus"/>
    <n v="1"/>
    <m/>
    <m/>
    <x v="325"/>
  </r>
  <r>
    <x v="3"/>
    <x v="7"/>
    <s v="ASUS Zenbook Pro Duo UX581GV-H2001T Core i9-9980HK/32Gb DDR4/1TB SSD/OLED Touch UHD 15,6&quot; IPS 3840X2160/GeForce RTX 2060 6Gb/Windows 10 Home/NumberPad/2.5Kg/Blue/Stylus"/>
    <n v="1"/>
    <m/>
    <m/>
    <x v="325"/>
  </r>
  <r>
    <x v="3"/>
    <x v="7"/>
    <s v="ASUS Zenbook Pro Duo UX581GV-H2001T Core i9-9980HK/32Gb DDR4/1TB SSD/OLED Touch UHD 15,6&quot; IPS 3840X2160/GeForce RTX 2060 6Gb/Windows 10 Home/NumberPad/2.5Kg/Blue/Stylus"/>
    <n v="1"/>
    <m/>
    <m/>
    <x v="325"/>
  </r>
  <r>
    <x v="3"/>
    <x v="7"/>
    <s v="ASUSPRO P1440FA-FA2024 Core i3 10110U/4Gb/1Tb HDD/14&quot;FHD AG(1920x1080)/1 x VGA/1 x HDMI /RG45/WiFi/BT/Cam/FP/DOS/1,6Kg/Black/MIL-STD 810G"/>
    <n v="3"/>
    <m/>
    <m/>
    <x v="235"/>
  </r>
  <r>
    <x v="3"/>
    <x v="7"/>
    <s v="ASUSPRO P1440FA-FA2024 Core i3 10110U/4Gb/1Tb HDD/14&quot;FHD AG(1920x1080)/1 x VGA/1 x HDMI /RG45/WiFi/BT/Cam/FP/DOS/1,6Kg/Black/MIL-STD 810G"/>
    <n v="20"/>
    <m/>
    <m/>
    <x v="235"/>
  </r>
  <r>
    <x v="3"/>
    <x v="7"/>
    <s v="ASUSPRO P1440FA-FA2025 Core i3 10110U/4Gb/1Tb HDD/14&quot;FHD AG(1920x1080)/1 x VGA/1 x HDMI /RG45/WiFi/BT/Cam/FP/DOS/1,6Kg/Grey/MIL-STD 810G"/>
    <n v="3"/>
    <m/>
    <m/>
    <x v="235"/>
  </r>
  <r>
    <x v="3"/>
    <x v="7"/>
    <s v="ASUSPRO P1440FA-FA2025 Core i3 10110U/4Gb/1Tb HDD/14&quot;FHD AG(1920x1080)/1 x VGA/1 x HDMI /RG45/WiFi/BT/Cam/FP/DOS/1,6Kg/Grey/MIL-STD 810G"/>
    <n v="20"/>
    <m/>
    <m/>
    <x v="235"/>
  </r>
  <r>
    <x v="3"/>
    <x v="7"/>
    <s v="ASUSPRO P1440FA-FA2025 Core i3 10110U/4Gb/1Tb HDD/14&quot;FHD AG(1920x1080)/1 x VGA/1 x HDMI /RG45/WiFi/BT/Cam/FP/DOS/1,6Kg/Grey/MIL-STD 810G"/>
    <n v="1"/>
    <m/>
    <m/>
    <x v="235"/>
  </r>
  <r>
    <x v="3"/>
    <x v="7"/>
    <s v="ASUSPRO P1440FA-FA2025 Core i3 10110U/4Gb/1Tb HDD/14&quot;FHD AG(1920x1080)/1 x VGA/1 x HDMI /RG45/WiFi/BT/Cam/FP/DOS/1,6Kg/Grey/MIL-STD 810G"/>
    <n v="2"/>
    <m/>
    <m/>
    <x v="235"/>
  </r>
  <r>
    <x v="3"/>
    <x v="7"/>
    <s v="ASUSPRO P1440FA-FA2025 Core i3 10110U/4Gb/1Tb HDD/14&quot;FHD AG(1920x1080)/1 x VGA/1 x HDMI /RG45/WiFi/BT/Cam/FP/DOS/1,6Kg/Grey/MIL-STD 810G"/>
    <n v="1"/>
    <m/>
    <m/>
    <x v="235"/>
  </r>
  <r>
    <x v="3"/>
    <x v="7"/>
    <s v="ASUSPRO P1440FA-FA2025R Core i3 10110U/4Gb/1Tb HDD/14&quot;FHD AG(1920x1080)/1 x VGA/1 x HDMI /RG45/WiFi/BT/Cam/FP/Windows 10 Pro/1,6Kg/Grey/MIL-STD 810G"/>
    <n v="20"/>
    <m/>
    <m/>
    <x v="235"/>
  </r>
  <r>
    <x v="3"/>
    <x v="7"/>
    <s v="ASUSPRO P1440FA-FA2077 Core i3 10110U/8Gb/256Gb SSD/14&quot;FHD AG(1920x1080)/1 x VGA/1 x HDMI /RG45/WiFi/BT/Cam/FP/DOS/1,6Kg/Grey/MIL-STD 810G"/>
    <n v="3"/>
    <m/>
    <m/>
    <x v="235"/>
  </r>
  <r>
    <x v="3"/>
    <x v="7"/>
    <s v="ASUSPRO P1440FA-FA2077 Core i3 10110U/8Gb/256Gb SSD/14&quot;FHD AG(1920x1080)/1 x VGA/1 x HDMI /RG45/WiFi/BT/Cam/FP/DOS/1,6Kg/Grey/MIL-STD 810G"/>
    <n v="1"/>
    <m/>
    <m/>
    <x v="235"/>
  </r>
  <r>
    <x v="3"/>
    <x v="7"/>
    <s v="ASUSPRO P1440FA-FA2077 Core i3 10110U/8Gb/256Gb SSD/14&quot;FHD AG(1920x1080)/1 x VGA/1 x HDMI /RG45/WiFi/BT/Cam/FP/DOS/1,6Kg/Grey/MIL-STD 810G"/>
    <n v="5"/>
    <m/>
    <m/>
    <x v="235"/>
  </r>
  <r>
    <x v="3"/>
    <x v="7"/>
    <s v="ASUSPRO P1440FA-FA2077 Core i3 10110U/8Gb/256Gb SSD/14&quot;FHD AG(1920x1080)/1 x VGA/1 x HDMI /RG45/WiFi/BT/Cam/FP/DOS/1,6Kg/Grey/MIL-STD 810G"/>
    <n v="5"/>
    <m/>
    <m/>
    <x v="235"/>
  </r>
  <r>
    <x v="3"/>
    <x v="7"/>
    <s v="ASUSPRO P1440FA-FA2077 Core i3 10110U/8Gb/256Gb SSD/14&quot;FHD AG(1920x1080)/1 x VGA/1 x HDMI /RG45/WiFi/BT/Cam/FP/DOS/1,6Kg/Grey/MIL-STD 810G"/>
    <n v="30"/>
    <m/>
    <m/>
    <x v="235"/>
  </r>
  <r>
    <x v="3"/>
    <x v="7"/>
    <s v="ASUSPRO P1440FA-FA2077 Core i3 10110U/8Gb/256Gb SSD/14&quot;FHD AG(1920x1080)/1 x VGA/1 x HDMI /RG45/WiFi/BT/Cam/FP/DOS/1,6Kg/Grey/MIL-STD 810G"/>
    <n v="1"/>
    <m/>
    <m/>
    <x v="235"/>
  </r>
  <r>
    <x v="3"/>
    <x v="7"/>
    <s v="ASUSPRO P1440FA-FA2077 Core i3 10110U/8Gb/256Gb SSD/14&quot;FHD AG(1920x1080)/1 x VGA/1 x HDMI /RG45/WiFi/BT/Cam/FP/DOS/1,6Kg/Grey/MIL-STD 810G"/>
    <n v="4"/>
    <m/>
    <m/>
    <x v="235"/>
  </r>
  <r>
    <x v="3"/>
    <x v="7"/>
    <s v="ASUSPRO P1440FA-FA2077 Core i3 10110U/8Gb/256Gb SSD/14&quot;FHD AG(1920x1080)/1 x VGA/1 x HDMI /RG45/WiFi/BT/Cam/FP/DOS/1,6Kg/Grey/MIL-STD 810G"/>
    <n v="31"/>
    <m/>
    <m/>
    <x v="235"/>
  </r>
  <r>
    <x v="3"/>
    <x v="7"/>
    <s v="ASUSPRO P1440FA-FA2077 Core i3 10110U/8Gb/256Gb SSD/14&quot;FHD AG(1920x1080)/1 x VGA/1 x HDMI /RG45/WiFi/BT/Cam/FP/DOS/1,6Kg/Grey/MIL-STD 810G"/>
    <n v="1"/>
    <m/>
    <m/>
    <x v="235"/>
  </r>
  <r>
    <x v="3"/>
    <x v="7"/>
    <s v="ASUSPRO P1440FA-FA2077 Core i3 10110U/8Gb/256Gb SSD/14&quot;FHD AG(1920x1080)/1 x VGA/1 x HDMI /RG45/WiFi/BT/Cam/FP/DOS/1,6Kg/Grey/MIL-STD 810G"/>
    <n v="32"/>
    <m/>
    <m/>
    <x v="235"/>
  </r>
  <r>
    <x v="3"/>
    <x v="7"/>
    <s v="ASUSPRO P1440FA-FA2078 Core i3 10110U/8Gb/256Gb SSD/14&quot;FHD AG(1920x1080)/1 x VGA/1 x HDMI /RG45/WiFi/BT/Cam/FP/DOS/1,6Kg/Grey/MIL-STD 810G"/>
    <n v="5"/>
    <m/>
    <m/>
    <x v="235"/>
  </r>
  <r>
    <x v="3"/>
    <x v="7"/>
    <s v="ASUSPRO P1440FA-FA2078 Core i3 10110U/8Gb/256Gb SSD/14&quot;FHD AG(1920x1080)/1 x VGA/1 x HDMI /RG45/WiFi/BT/Cam/FP/DOS/1,6Kg/Grey/MIL-STD 810G"/>
    <n v="25"/>
    <m/>
    <m/>
    <x v="235"/>
  </r>
  <r>
    <x v="3"/>
    <x v="7"/>
    <s v="ASUSPRO P1440FA-FA2078 Core i3 10110U/8Gb/256Gb SSD/14&quot;FHD AG(1920x1080)/1 x VGA/1 x HDMI /RG45/WiFi/BT/Cam/FP/DOS/1,6Kg/Grey/MIL-STD 810G"/>
    <n v="25"/>
    <m/>
    <m/>
    <x v="235"/>
  </r>
  <r>
    <x v="3"/>
    <x v="7"/>
    <s v="ASUSPRO P1440FA-FA2078 Core i3 10110U/8Gb/256Gb SSD/14&quot;FHD AG(1920x1080)/1 x VGA/1 x HDMI /RG45/WiFi/BT/Cam/FP/DOS/1,6Kg/Grey/MIL-STD 810G"/>
    <n v="5"/>
    <m/>
    <m/>
    <x v="235"/>
  </r>
  <r>
    <x v="3"/>
    <x v="7"/>
    <s v="ASUSPRO P1440FA-FA2078 Core i3 10110U/8Gb/256Gb SSD/14&quot;FHD AG(1920x1080)/1 x VGA/1 x HDMI /RG45/WiFi/BT/Cam/FP/DOS/1,6Kg/Grey/MIL-STD 810G"/>
    <n v="5"/>
    <m/>
    <m/>
    <x v="235"/>
  </r>
  <r>
    <x v="3"/>
    <x v="7"/>
    <s v="ASUSPRO P1440FA-FA2078 Core i3 10110U/8Gb/256Gb SSD/14&quot;FHD AG(1920x1080)/1 x VGA/1 x HDMI /RG45/WiFi/BT/Cam/FP/DOS/1,6Kg/Grey/MIL-STD 810G"/>
    <n v="6"/>
    <m/>
    <m/>
    <x v="235"/>
  </r>
  <r>
    <x v="3"/>
    <x v="7"/>
    <s v="ASUSPRO P1440FA-FA2078 Core i3 10110U/8Gb/256Gb SSD/14&quot;FHD AG(1920x1080)/1 x VGA/1 x HDMI /RG45/WiFi/BT/Cam/FP/DOS/1,6Kg/Grey/MIL-STD 810G"/>
    <n v="5"/>
    <m/>
    <m/>
    <x v="235"/>
  </r>
  <r>
    <x v="3"/>
    <x v="7"/>
    <s v="ASUSPRO P1440FA-FA2079 Core i5 10210U/8Gb/256Gb SSD/14&quot;FHD AG(1920x1080)/1 x VGA/1 x HDMI /RG45/WiFi/BT/Cam/FP/DOS/1,6Kg/Grey/MIL-STD 810G"/>
    <n v="3"/>
    <m/>
    <m/>
    <x v="235"/>
  </r>
  <r>
    <x v="3"/>
    <x v="7"/>
    <s v="ASUSPRO P1440FA-FA2079 Core i5 10210U/8Gb/256Gb SSD/14&quot;FHD AG(1920x1080)/1 x VGA/1 x HDMI /RG45/WiFi/BT/Cam/FP/DOS/1,6Kg/Grey/MIL-STD 810G"/>
    <n v="10"/>
    <m/>
    <m/>
    <x v="235"/>
  </r>
  <r>
    <x v="3"/>
    <x v="7"/>
    <s v="ASUSPRO P1440FA-FA2079 Core i5 10210U/8Gb/256Gb SSD/14&quot;FHD AG(1920x1080)/1 x VGA/1 x HDMI /RG45/WiFi/BT/Cam/FP/DOS/1,6Kg/Grey/MIL-STD 810G"/>
    <n v="50"/>
    <m/>
    <m/>
    <x v="235"/>
  </r>
  <r>
    <x v="3"/>
    <x v="7"/>
    <s v="ASUSPRO P1440FA-FA2079R Core i5 10210U/8Gb/256Gb SSD/14&quot;FHD AG(1920x1080)/1 x VGA/1 x HDMI /RG45/WiFi/BT/Cam/FP/Windows 10 Pro/1,6Kg/Grey/MIL-STD 810G"/>
    <n v="3"/>
    <m/>
    <m/>
    <x v="235"/>
  </r>
  <r>
    <x v="3"/>
    <x v="7"/>
    <s v="ASUSPRO P1440FA-FA2079R Core i5 10210U/8Gb/256Gb SSD/14&quot;FHD AG(1920x1080)/1 x VGA/1 x HDMI /RG45/WiFi/BT/Cam/FP/Windows 10 Pro/1,6Kg/Grey/MIL-STD 810G"/>
    <n v="48"/>
    <m/>
    <m/>
    <x v="235"/>
  </r>
  <r>
    <x v="3"/>
    <x v="7"/>
    <s v="ASUSPRO P1440FA-FA2079R Core i5 10210U/8Gb/256Gb SSD/14&quot;FHD AG(1920x1080)/1 x VGA/1 x HDMI /RG45/WiFi/BT/Cam/FP/Windows 10 Pro/1,6Kg/Grey/MIL-STD 810G"/>
    <n v="1"/>
    <m/>
    <m/>
    <x v="235"/>
  </r>
  <r>
    <x v="3"/>
    <x v="7"/>
    <s v="ASUSPRO P1440FA-FA2080 Core i5 10210U/8Gb/1Tb HDD+256Gb SSD/14&quot;FHD AG(1920x1080)/1 x VGA/1 x HDMI /RG45/WiFi/BT/Cam/FP/DOS/1,6Kg/Grey/MIL-STD 810G"/>
    <n v="10"/>
    <m/>
    <m/>
    <x v="235"/>
  </r>
  <r>
    <x v="3"/>
    <x v="7"/>
    <s v="ASUSPRO P1440FA-FA2080 Core i5 10210U/8Gb/1Tb HDD+256Gb SSD/14&quot;FHD AG(1920x1080)/1 x VGA/1 x HDMI /RG45/WiFi/BT/Cam/FP/DOS/1,6Kg/Grey/MIL-STD 810G"/>
    <n v="3"/>
    <m/>
    <m/>
    <x v="235"/>
  </r>
  <r>
    <x v="3"/>
    <x v="7"/>
    <s v="ASUSPRO P1440FA-FA2080 Core i5 10210U/8Gb/1Tb HDD+256Gb SSD/14&quot;FHD AG(1920x1080)/1 x VGA/1 x HDMI /RG45/WiFi/BT/Cam/FP/DOS/1,6Kg/Grey/MIL-STD 810G"/>
    <n v="1"/>
    <m/>
    <m/>
    <x v="235"/>
  </r>
  <r>
    <x v="3"/>
    <x v="7"/>
    <s v="ASUSPRO P1440FA-FA2080 Core i5 10210U/8Gb/1Tb HDD+256Gb SSD/14&quot;FHD AG(1920x1080)/1 x VGA/1 x HDMI /RG45/WiFi/BT/Cam/FP/DOS/1,6Kg/Grey/MIL-STD 810G"/>
    <n v="1"/>
    <m/>
    <m/>
    <x v="235"/>
  </r>
  <r>
    <x v="3"/>
    <x v="7"/>
    <s v="ASUSPRO P1440FA-FA2080 Core i5 10210U/8Gb/1Tb HDD+256Gb SSD/14&quot;FHD AG(1920x1080)/1 x VGA/1 x HDMI /RG45/WiFi/BT/Cam/FP/DOS/1,6Kg/Grey/MIL-STD 810G"/>
    <n v="1"/>
    <m/>
    <m/>
    <x v="235"/>
  </r>
  <r>
    <x v="3"/>
    <x v="7"/>
    <s v="ASUSPRO P1440FA-FA2080 Core i5 10210U/8Gb/1Tb HDD+256Gb SSD/14&quot;FHD AG(1920x1080)/1 x VGA/1 x HDMI /RG45/WiFi/BT/Cam/FP/DOS/1,6Kg/Grey/MIL-STD 810G"/>
    <n v="1"/>
    <m/>
    <m/>
    <x v="235"/>
  </r>
  <r>
    <x v="3"/>
    <x v="7"/>
    <s v="ASUSPRO P1440FA-FA2080R Core i5 10210U/8Gb/1Tb HDD+256Gb SSD/14&quot;FHD AG(1920x1080)/1 x VGA/1 x HDMI /RG45/WiFi/BT/Cam/FP/Windows 10 Pro/1,6Kg/Grey/MIL-STD 810G"/>
    <n v="15"/>
    <m/>
    <m/>
    <x v="235"/>
  </r>
  <r>
    <x v="3"/>
    <x v="7"/>
    <s v="ASUSPRO P1440FA-FA2081 Core i7 10510U/8Gb/512Gb SSD/14&quot;FHD AG(1920x1080)/1 x VGA/1 x HDMI /RG45/WiFi/BT/Cam/FP/DOS/1,6Kg/Black/Wired optical mouse"/>
    <n v="10"/>
    <m/>
    <m/>
    <x v="235"/>
  </r>
  <r>
    <x v="3"/>
    <x v="7"/>
    <s v="ASUSPRO P1440FA-FA2081 Core i7 10510U/8Gb/512Gb SSD/14&quot;FHD AG(1920x1080)/1 x VGA/1 x HDMI /RG45/WiFi/BT/Cam/FP/DOS/1,6Kg/Black/Wired optical mouse"/>
    <n v="5"/>
    <m/>
    <m/>
    <x v="235"/>
  </r>
  <r>
    <x v="3"/>
    <x v="7"/>
    <s v="ASUSPRO P1440FA-FA2081 Core i7 10510U/8Gb/512Gb SSD/14&quot;FHD AG(1920x1080)/1 x VGA/1 x HDMI /RG45/WiFi/BT/Cam/FP/DOS/1,6Kg/Black/Wired optical mouse"/>
    <n v="1"/>
    <m/>
    <m/>
    <x v="235"/>
  </r>
  <r>
    <x v="3"/>
    <x v="7"/>
    <s v="ASUSPRO P1440FA-FA2081R Core i7 10510U/8Gb/512Gb SSD/14&quot;FHD AG(1920x1080)/1 x VGA/1 x HDMI /RG45/WiFi/BT/Cam/FP/Windows 10 Pro/1,6Kg/Black/Wired optical mouse"/>
    <n v="15"/>
    <m/>
    <m/>
    <x v="235"/>
  </r>
  <r>
    <x v="3"/>
    <x v="7"/>
    <s v="ASUSPRO P2540FB-DM0361R Core i3 8145U/8Gb/1Tb HDD/15.6&quot;FHD AG(1920x1080)/GeForce MX110 2Gb/RG45/WiFi/BT/HD Cam/Windows 10 Pro/2Kg/Black/MIL-STD 810G/"/>
    <n v="27"/>
    <m/>
    <m/>
    <x v="423"/>
  </r>
  <r>
    <x v="3"/>
    <x v="7"/>
    <s v="ASUSPRO P2540FB-DM0363 Core i3 8145U/8Gb/256Gb SSD/15.6&quot;FHD AG(1920x1080)/GeForce MX110 2Gb/RG45/WiFi/BT/HD Cam/DOS/2Kg/Black/MIL-STD 810G/"/>
    <n v="2"/>
    <m/>
    <m/>
    <x v="423"/>
  </r>
  <r>
    <x v="3"/>
    <x v="7"/>
    <s v="ASUSPRO P2540FB-DM0363 Core i3 8145U/8Gb/256Gb SSD/15.6&quot;FHD AG(1920x1080)/GeForce MX110 2Gb/RG45/WiFi/BT/HD Cam/DOS/2Kg/Black/MIL-STD 810G/"/>
    <n v="3"/>
    <m/>
    <m/>
    <x v="423"/>
  </r>
  <r>
    <x v="3"/>
    <x v="7"/>
    <s v="ASUSPRO P2540FB-DM0363 Core i3 8145U/8Gb/256Gb SSD/15.6&quot;FHD AG(1920x1080)/GeForce MX110 2Gb/RG45/WiFi/BT/HD Cam/DOS/2Kg/Black/MIL-STD 810G/"/>
    <n v="3"/>
    <m/>
    <m/>
    <x v="423"/>
  </r>
  <r>
    <x v="3"/>
    <x v="7"/>
    <s v="ASUSPRO P3540FA-BQ0937R Core i5 8265U/8Gb/512Gb SSD/15.6&quot;FHD NanoEdge (1920x1080)/1 x VGA/1 x HDMI /RG45/WiFi/BT/Cam/ErgoLift/Windows 10 Pro/1.7Kg/Grey/Wireless optical mouse"/>
    <n v="15"/>
    <m/>
    <m/>
    <x v="424"/>
  </r>
  <r>
    <x v="3"/>
    <x v="7"/>
    <s v="ASUSPRO P3540FA-BQ0937R Core i5 8265U/8Gb/512Gb SSD/15.6&quot;FHD NanoEdge (1920x1080)/1 x VGA/1 x HDMI /RG45/WiFi/BT/Cam/ErgoLift/Windows 10 Pro/1.7Kg/Grey/Wireless optical mouse"/>
    <n v="20"/>
    <m/>
    <m/>
    <x v="424"/>
  </r>
  <r>
    <x v="3"/>
    <x v="7"/>
    <s v="ASUSPRO P3540FA-BQ0937R Core i5 8265U/8Gb/512Gb SSD/15.6&quot;FHD NanoEdge (1920x1080)/1 x VGA/1 x HDMI /RG45/WiFi/BT/Cam/ErgoLift/Windows 10 Pro/1.7Kg/Grey/Wireless optical mouse"/>
    <n v="3"/>
    <m/>
    <m/>
    <x v="424"/>
  </r>
  <r>
    <x v="3"/>
    <x v="7"/>
    <s v="ASUSPRO P3540FB-BQ0306 Core i5 8265U/8Gb/1Tb+256Gb SSD/15.6&quot;FHD NanoEdge (1920x1080)/1 x VGA/1 x HDMI /RG45/GeForce MX110 , 2Gb /WiFi/BT/Cam/ErgoLift/DOS/1.7Kg/Grey/MIL-STD 810G"/>
    <n v="15"/>
    <m/>
    <m/>
    <x v="424"/>
  </r>
  <r>
    <x v="3"/>
    <x v="7"/>
    <s v="ASUSPRO P3540FB-BQ0306 Core i5 8265U/8Gb/1Tb+256Gb SSD/15.6&quot;FHD NanoEdge (1920x1080)/1 x VGA/1 x HDMI /RG45/GeForce MX110 , 2Gb /WiFi/BT/Cam/ErgoLift/DOS/1.7Kg/Grey/MIL-STD 810G"/>
    <n v="20"/>
    <m/>
    <m/>
    <x v="424"/>
  </r>
  <r>
    <x v="3"/>
    <x v="7"/>
    <s v="ASUSPRO P3540FB-BQ0306 Core i5 8265U/8Gb/1Tb+256Gb SSD/15.6&quot;FHD NanoEdge (1920x1080)/1 x VGA/1 x HDMI /RG45/GeForce MX110 , 2Gb /WiFi/BT/Cam/ErgoLift/DOS/1.7Kg/Grey/MIL-STD 810G"/>
    <n v="2"/>
    <m/>
    <m/>
    <x v="424"/>
  </r>
  <r>
    <x v="3"/>
    <x v="7"/>
    <s v="ASUSPRO P3540FB-BQ0306 Core i5 8265U/8Gb/1Tb+256Gb SSD/15.6&quot;FHD NanoEdge (1920x1080)/1 x VGA/1 x HDMI /RG45/GeForce MX110 , 2Gb /WiFi/BT/Cam/ErgoLift/DOS/1.7Kg/Grey/MIL-STD 810G"/>
    <n v="1"/>
    <m/>
    <m/>
    <x v="424"/>
  </r>
  <r>
    <x v="3"/>
    <x v="7"/>
    <s v="ASUSPRO P3540FB-BQ0306R Core i5 8265U/8Gb/1Tb+256Gb SSD/15.6&quot;FHD NanoEdge (1920x1080)/1 x VGA/1 x HDMI/RG45/GeForce MX110 , 2Gb /WiFi/BT/Cam/ErgoLift/Windows 10 Pro/1.7Kg/Grey/MIL-STD 810G"/>
    <n v="15"/>
    <m/>
    <m/>
    <x v="424"/>
  </r>
  <r>
    <x v="3"/>
    <x v="7"/>
    <s v="ASUSPRO P5440FA-BM1027 Core i7 8565U/16Gb/512Gb SSD/14.0&quot;FHD IPS AG(1920x1080)300nits/Illuminated KB/WiFi/BT/HD Cam/DOS/1,26Kg/Grey/MIL-STD 810G"/>
    <n v="10"/>
    <m/>
    <m/>
    <x v="425"/>
  </r>
  <r>
    <x v="3"/>
    <x v="7"/>
    <s v="ASUSPRO P5440FA-BM1027 Core i7 8565U/16Gb/512Gb SSD/14.0&quot;FHD IPS AG(1920x1080)300nits/Illuminated KB/WiFi/BT/HD Cam/DOS/1,26Kg/Grey/MIL-STD 810G"/>
    <n v="1"/>
    <m/>
    <m/>
    <x v="425"/>
  </r>
  <r>
    <x v="3"/>
    <x v="7"/>
    <s v="ASUSPRO P5440FA-BM1027 Core i7 8565U/16Gb/512Gb SSD/14.0&quot;FHD IPS AG(1920x1080)300nits/Illuminated KB/WiFi/BT/HD Cam/DOS/1,26Kg/Grey/MIL-STD 810G"/>
    <n v="26"/>
    <m/>
    <m/>
    <x v="425"/>
  </r>
  <r>
    <x v="3"/>
    <x v="7"/>
    <s v="ASUSPRO P5440FA-BM1027 Core i7 8565U/16Gb/512Gb SSD/14.0&quot;FHD IPS AG(1920x1080)300nits/Illuminated KB/WiFi/BT/HD Cam/DOS/1,26Kg/Grey/MIL-STD 810G"/>
    <n v="1"/>
    <m/>
    <m/>
    <x v="425"/>
  </r>
  <r>
    <x v="3"/>
    <x v="7"/>
    <s v="ASUSPRO P5440FA-BM1027R Core i7 8565U/16Gb/512Gb SSD/14.0&quot;FHD IPS AG(1920x1080)300nits/Illuminated KB/WiFi/BT/HD Cam/Windows 10 Pro/1,26Kg/Grey/MIL-STD 810G"/>
    <n v="3"/>
    <m/>
    <m/>
    <x v="425"/>
  </r>
  <r>
    <x v="3"/>
    <x v="7"/>
    <s v="ASUSPRO P5440FA-BM1027R Core i7 8565U/16Gb/512Gb SSD/14.0&quot;FHD IPS AG(1920x1080)300nits/Illuminated KB/WiFi/BT/HD Cam/Windows 10 Pro/1,26Kg/Grey/MIL-STD 810G"/>
    <n v="10"/>
    <m/>
    <m/>
    <x v="425"/>
  </r>
  <r>
    <x v="3"/>
    <x v="7"/>
    <s v="ASUSPRO P5440FA-BM1027R Core i7 8565U/16Gb/512Gb SSD/14.0&quot;FHD IPS AG(1920x1080)300nits/Illuminated KB/WiFi/BT/HD Cam/Windows 10 Pro/1,26Kg/Grey/MIL-STD 810G"/>
    <n v="5"/>
    <m/>
    <m/>
    <x v="425"/>
  </r>
  <r>
    <x v="3"/>
    <x v="7"/>
    <s v="ASUSPRO P5440FA-BM1027R Core i7 8565U/16Gb/512Gb SSD/14.0&quot;FHD IPS AG(1920x1080)300nits/Illuminated KB/WiFi/BT/HD Cam/Windows 10 Pro/1,26Kg/Grey/MIL-STD 810G"/>
    <n v="20"/>
    <m/>
    <m/>
    <x v="425"/>
  </r>
  <r>
    <x v="3"/>
    <x v="7"/>
    <s v="ASUSPRO P5440FA-BM1027R Core i7 8565U/16Gb/512Gb SSD/14.0&quot;FHD IPS AG(1920x1080)300nits/Illuminated KB/WiFi/BT/HD Cam/Windows 10 Pro/1,26Kg/Grey/MIL-STD 810G"/>
    <n v="6"/>
    <m/>
    <m/>
    <x v="425"/>
  </r>
  <r>
    <x v="3"/>
    <x v="7"/>
    <s v="ASUSPRO P5440FA-BM1027R Core i7 8565U/16Gb/512Gb SSD/14.0&quot;FHD IPS AG(1920x1080)300nits/Illuminated KB/WiFi/BT/HD Cam/Windows 10 Pro/1,26Kg/Grey/MIL-STD 810G"/>
    <n v="2"/>
    <m/>
    <m/>
    <x v="425"/>
  </r>
  <r>
    <x v="3"/>
    <x v="7"/>
    <s v="ASUSPRO P5440FA-BM1029 Core i5 8265U/8Gb/512Gb SSD/14.0&quot;FHD IPS AG(1920x1080)300nits/Illuminated KB/WiFi/BT/HD Cam/DOS/1,26Kg/Grey/MIL-STD 810G"/>
    <n v="10"/>
    <m/>
    <m/>
    <x v="425"/>
  </r>
  <r>
    <x v="3"/>
    <x v="7"/>
    <s v="ASUSPRO P5440FA-BM1029 Core i5 8265U/8Gb/512Gb SSD/14.0&quot;FHD IPS AG(1920x1080)300nits/Illuminated KB/WiFi/BT/HD Cam/DOS/1,26Kg/Grey/MIL-STD 810G"/>
    <n v="10"/>
    <m/>
    <m/>
    <x v="425"/>
  </r>
  <r>
    <x v="3"/>
    <x v="7"/>
    <s v="ASUSPRO P5440FA-BM1029 Core i5 8265U/8Gb/512Gb SSD/14.0&quot;FHD IPS AG(1920x1080)300nits/Illuminated KB/WiFi/BT/HD Cam/DOS/1,26Kg/Grey/MIL-STD 810G"/>
    <n v="2"/>
    <m/>
    <m/>
    <x v="425"/>
  </r>
  <r>
    <x v="3"/>
    <x v="7"/>
    <s v="ASUSPRO P5440FA-BM1029 Core i5 8265U/8Gb/512Gb SSD/14.0&quot;FHD IPS AG(1920x1080)300nits/Illuminated KB/WiFi/BT/HD Cam/DOS/1,26Kg/Grey/MIL-STD 810G"/>
    <n v="2"/>
    <m/>
    <m/>
    <x v="425"/>
  </r>
  <r>
    <x v="3"/>
    <x v="7"/>
    <s v="ASUSPRO P5440FA-BM1029 Core i5 8265U/8Gb/512Gb SSD/14.0&quot;FHD IPS AG(1920x1080)300nits/Illuminated KB/WiFi/BT/HD Cam/DOS/1,26Kg/Grey/MIL-STD 810G"/>
    <n v="3"/>
    <m/>
    <m/>
    <x v="425"/>
  </r>
  <r>
    <x v="3"/>
    <x v="7"/>
    <s v="ASUSPRO P5440FA-BM1029R Core i5 8265U/8Gb/512Gb SSD/14.0&quot;FHD IPS AG(1920x1080)300nits/Illuminated KB/WiFi/BT/HD Cam/Windows 10 Pro/1,26Kg/Grey/MIL-STD 810G"/>
    <n v="3"/>
    <m/>
    <m/>
    <x v="425"/>
  </r>
  <r>
    <x v="3"/>
    <x v="7"/>
    <s v="ASUSPRO P5440FA-BM1029R Core i5 8265U/8Gb/512Gb SSD/14.0&quot;FHD IPS AG(1920x1080)300nits/Illuminated KB/WiFi/BT/HD Cam/Windows 10 Pro/1,26Kg/Grey/MIL-STD 810G"/>
    <n v="20"/>
    <m/>
    <m/>
    <x v="425"/>
  </r>
  <r>
    <x v="3"/>
    <x v="7"/>
    <s v="ASUSPRO P5440FA-BM1029R Core i5 8265U/8Gb/512Gb SSD/14.0&quot;FHD IPS AG(1920x1080)300nits/Illuminated KB/WiFi/BT/HD Cam/Windows 10 Pro/1,26Kg/Grey/MIL-STD 810G"/>
    <n v="1"/>
    <m/>
    <m/>
    <x v="425"/>
  </r>
  <r>
    <x v="3"/>
    <x v="7"/>
    <s v="ASUSPRO P5440FA-BM1029R Core i5 8265U/8Gb/512Gb SSD/14.0&quot;FHD IPS AG(1920x1080)300nits/Illuminated KB/WiFi/BT/HD Cam/Windows 10 Pro/1,26Kg/Grey/MIL-STD 810G"/>
    <n v="1"/>
    <m/>
    <m/>
    <x v="425"/>
  </r>
  <r>
    <x v="3"/>
    <x v="7"/>
    <s v="ASUSPRO P5440FA-BM1029R Core i5 8265U/8Gb/512Gb SSD/14.0&quot;FHD IPS AG(1920x1080)300nits/Illuminated KB/WiFi/BT/HD Cam/Windows 10 Pro/1,26Kg/Grey/MIL-STD 810G"/>
    <n v="1"/>
    <m/>
    <m/>
    <x v="425"/>
  </r>
  <r>
    <x v="3"/>
    <x v="4"/>
    <s v="DELL  Inspiron 3593 Core i3-1005G1 156'' FHD AG 8GB 256GB SSD 3C (42WHr) Linux 1 year Black"/>
    <n v="18"/>
    <m/>
    <m/>
    <x v="69"/>
  </r>
  <r>
    <x v="7"/>
    <x v="4"/>
    <s v="Dell Alienware m17 R2 17.3&quot; FHD 144Hz 300-nits/i7-9750H/16GB/1TB SSD (2x512GB SSD)/RTX 2070 8Gb/W10"/>
    <n v="1"/>
    <m/>
    <m/>
    <x v="89"/>
  </r>
  <r>
    <x v="7"/>
    <x v="4"/>
    <s v="Dell G3 15-3500 Gaming 15.6&quot; FHD IPS 300-nits/i5-10300H/8GB/512GB SSD/GTX 1650 Ti 4Gb/Linux/Black"/>
    <n v="40"/>
    <m/>
    <m/>
    <x v="83"/>
  </r>
  <r>
    <x v="7"/>
    <x v="4"/>
    <s v="Dell G3 15-3500 Gaming 15.6&quot; FHD IPS 300-nits/i5-10300H/8GB/512GB SSD/GTX 1650 Ti 4Gb/Linux/White"/>
    <n v="20"/>
    <m/>
    <m/>
    <x v="83"/>
  </r>
  <r>
    <x v="7"/>
    <x v="4"/>
    <s v="Dell G3 15-3500 Gaming 15.6&quot; FHD IPS 300-nits/i7-10750H/16GB/512GB SSD/GTX 1650 Ti 4Gb/W10/Black"/>
    <n v="10"/>
    <m/>
    <m/>
    <x v="83"/>
  </r>
  <r>
    <x v="7"/>
    <x v="4"/>
    <s v="Dell G3 15-3500 Gaming 15.6&quot; FHD IPS 300-nits/i7-10750H/16GB/512GB SSD/GTX 1650 Ti 4Gb/W10/White"/>
    <n v="10"/>
    <m/>
    <m/>
    <x v="83"/>
  </r>
  <r>
    <x v="7"/>
    <x v="4"/>
    <s v="Dell G3 15-3500 Gaming 15.6&quot; FHD IPS 300-nits/i7-10750H/16GB/512GB SSD/RTX 2060 6Gb/W10/White"/>
    <n v="25"/>
    <m/>
    <m/>
    <x v="83"/>
  </r>
  <r>
    <x v="7"/>
    <x v="4"/>
    <s v="Dell G3 15-3500 Gaming 15.6&quot; FHD WVA 220-nits/i5-10300H/8GB/1TB HDD+256GB SSD/GTX 1650 Ti/W10/Black"/>
    <n v="80"/>
    <m/>
    <m/>
    <x v="83"/>
  </r>
  <r>
    <x v="7"/>
    <x v="4"/>
    <s v="Dell G3 15-3500 Gaming 15.6&quot; FHD WVA 220-nits/i5-10300H/8GB/1TB HDD+256GB SSD/GTX 1650 Ti/W10/White"/>
    <n v="40"/>
    <m/>
    <m/>
    <x v="83"/>
  </r>
  <r>
    <x v="7"/>
    <x v="4"/>
    <s v="Dell G3 15-3500 Gaming 15.6&quot; FHD WVA 220-nits/i5-10300H/8GB/512GB SSD/GTX 1650 4Gb/Linux/Black"/>
    <n v="150"/>
    <m/>
    <m/>
    <x v="83"/>
  </r>
  <r>
    <x v="7"/>
    <x v="4"/>
    <s v="Dell G3 15-3500 Gaming 15.6&quot; FHD WVA 220-nits/i5-10300H/8GB/512GB SSD/GTX 1650 4Gb/Linux/White"/>
    <n v="50"/>
    <m/>
    <m/>
    <x v="83"/>
  </r>
  <r>
    <x v="7"/>
    <x v="4"/>
    <s v="Dell G3 15-3590 15.6&quot; FHD IPS AG 300-nits 144Hz/i7-9750H/16GB/1TB HDD+256GB SSD/GTX 1660Ti 6Gb/Linux"/>
    <n v="18"/>
    <m/>
    <m/>
    <x v="82"/>
  </r>
  <r>
    <x v="7"/>
    <x v="4"/>
    <s v="Dell G3 15-3590 15.6&quot; FHD IPS AG/i5-9300H/8GB/512GB SSD/GTX 1650 4Gb/Linux/White"/>
    <n v="1"/>
    <m/>
    <m/>
    <x v="82"/>
  </r>
  <r>
    <x v="7"/>
    <x v="4"/>
    <s v="Dell G3 15-3590 15.6&quot; FHD/i5-9300H/8GB/1TB HDD+256GB SSD/GTX 1050/W10/Black"/>
    <n v="13"/>
    <m/>
    <m/>
    <x v="82"/>
  </r>
  <r>
    <x v="7"/>
    <x v="4"/>
    <s v="Dell G3 15-3590 15.6&quot; FHD/i7-9750H/16GB/1TB HDD+256GB SSD/GTX 1660Ti 6Gb/W10/White"/>
    <n v="1"/>
    <m/>
    <m/>
    <x v="82"/>
  </r>
  <r>
    <x v="3"/>
    <x v="4"/>
    <s v="DELL G3-3500 Core i7-10750H 15.6  FHD  IPS  AG  144Hz 16GB 512GB SSD GTX 1650 Ti (6GB GDDR5) Backlit Kbrd 4C (68WHr)Win 10 Home 1 year White"/>
    <n v="1"/>
    <m/>
    <m/>
    <x v="83"/>
  </r>
  <r>
    <x v="7"/>
    <x v="4"/>
    <s v="Dell G5 15-5500 Gaming 15.6&quot; FHD WVA LED 144Hz 300-nits/i7-10750H/16GB/512GB SSD/RTX 2060 6Gb/W10"/>
    <n v="10"/>
    <m/>
    <m/>
    <x v="85"/>
  </r>
  <r>
    <x v="7"/>
    <x v="4"/>
    <s v="Dell G5 15-5500 Gaming 15.6&quot; FHD WVA LED 300Hz 300-nits/i7-10750H/16GB/1TB SSD/RTX 2060 6G/W10/Black"/>
    <n v="10"/>
    <m/>
    <m/>
    <x v="85"/>
  </r>
  <r>
    <x v="7"/>
    <x v="4"/>
    <s v="Dell G5 15-5590 15.6&quot; FHD 300-nits 144Hz/i7-9750H/16GB/1TB HDD+256GB SSD/GTX 1660Ti 6Gb/Linux/White"/>
    <n v="1"/>
    <m/>
    <m/>
    <x v="84"/>
  </r>
  <r>
    <x v="7"/>
    <x v="4"/>
    <s v="Dell G5 15-5590 15.6&quot; FHD 300-nits 144Hz/i7-9750H/8GB/1TB HDD+256GB SSD/GTX 1660Ti/Linux/White"/>
    <n v="5"/>
    <m/>
    <m/>
    <x v="84"/>
  </r>
  <r>
    <x v="7"/>
    <x v="4"/>
    <s v="Dell G5 15-5590 15.6&quot; FHD IPS 300-nits/i5-9300H/8GB/1TB+256GB SSD/GTX 1650 4Gb/Linux/White"/>
    <n v="3"/>
    <m/>
    <m/>
    <x v="84"/>
  </r>
  <r>
    <x v="3"/>
    <x v="4"/>
    <s v="DELL G5 5500 Core i7-10750H 15.6 FHD WVA A-G LED  144Hz 300nits 16GB 1T SSD RTX 2060 (6GB GDDR6) Backlit Kbrd 4C (68WHr) Win 10 Home 1 yearBlack"/>
    <n v="2"/>
    <m/>
    <m/>
    <x v="85"/>
  </r>
  <r>
    <x v="3"/>
    <x v="4"/>
    <s v="DELL G5-5590 Core i7-9750H 156'' FHD IPS AG 300 nits 144Hz (GSYNC)16GB 256GB SSD Boot Drive + 1TB NV RTX 2060 (6GB GDDR6) Backlit Kbrd Finger Print Linux Black"/>
    <n v="9"/>
    <m/>
    <m/>
    <x v="84"/>
  </r>
  <r>
    <x v="3"/>
    <x v="4"/>
    <s v="DELL G7-7790 Core i5-9300H 173'' FHD IPS AG 300-nits 8GB256GB SSD Boot Drive + 1TBNV GTX 1660 Ti (6GB GDDR6)Linux Abyss GreyBacklit Kbrd"/>
    <n v="1"/>
    <m/>
    <m/>
    <x v="86"/>
  </r>
  <r>
    <x v="7"/>
    <x v="4"/>
    <s v="Dell Inspiron 3580 15.6&quot; HD AG/Cel-4205U/4GB/500GB HDD/UMA/DVD/Linux/White"/>
    <n v="1"/>
    <m/>
    <m/>
    <x v="426"/>
  </r>
  <r>
    <x v="7"/>
    <x v="4"/>
    <s v="Dell Inspiron 3580 15.6&quot; HD AG/Cel-4205U/4GB/500GB HDD/UMA/DVD/W10/Blue"/>
    <n v="1"/>
    <m/>
    <m/>
    <x v="426"/>
  </r>
  <r>
    <x v="7"/>
    <x v="4"/>
    <s v="Dell Inspiron 3584 15.6'' FHD AG/i3-7020U/4GB/128GB SSD/UMA/W10/Blue"/>
    <n v="1"/>
    <m/>
    <m/>
    <x v="367"/>
  </r>
  <r>
    <x v="7"/>
    <x v="4"/>
    <s v="Dell Inspiron 3584 15.6'' FHD/i3-7020U/4GB/1TB HDD/R520 2Gb/W10/Silver"/>
    <n v="2"/>
    <m/>
    <m/>
    <x v="367"/>
  </r>
  <r>
    <x v="7"/>
    <x v="4"/>
    <s v="Dell Inspiron 3585 15.6'' FHD/R5-2500U/8GB/256GB SSD/UMA/Linux/White"/>
    <n v="3"/>
    <m/>
    <m/>
    <x v="68"/>
  </r>
  <r>
    <x v="7"/>
    <x v="4"/>
    <s v="Dell Inspiron 3585 15.6&quot; FHD/R5-2500U/8GB/256GB SSD/UMA/Linux/Silver"/>
    <n v="3"/>
    <m/>
    <m/>
    <x v="68"/>
  </r>
  <r>
    <x v="4"/>
    <x v="4"/>
    <s v="Dell Inspiron 3585-7157 AMD Ryzen 5-2500U/8Gb/256Gb SSD/15.6'' FHD Vega 8/Linux/White"/>
    <n v="1"/>
    <m/>
    <m/>
    <x v="68"/>
  </r>
  <r>
    <x v="4"/>
    <x v="4"/>
    <s v="Dell Inspiron 3585-7157 AMD Ryzen 5-2500U/8Gb/256Gb SSD/15.6'' FHD Vega 8/Linux/White"/>
    <n v="5"/>
    <m/>
    <m/>
    <x v="68"/>
  </r>
  <r>
    <x v="4"/>
    <x v="4"/>
    <s v="Dell Inspiron 3585-7157 AMD Ryzen 5-2500U/8Gb/256Gb SSD/15.6'' FHD Vega 8/Linux/White"/>
    <n v="1"/>
    <m/>
    <m/>
    <x v="68"/>
  </r>
  <r>
    <x v="7"/>
    <x v="4"/>
    <s v="Dell Inspiron 3593 15.6&quot; FHD AG/i3-1005G1/4GB/1TB HDD/UMA/W10/Black"/>
    <n v="300"/>
    <m/>
    <m/>
    <x v="69"/>
  </r>
  <r>
    <x v="7"/>
    <x v="4"/>
    <s v="Dell Inspiron 3593 15.6&quot; FHD AG/i3-1005G1/4GB/1TB HDD/UMA/W10/Platinum Silver"/>
    <n v="100"/>
    <m/>
    <m/>
    <x v="69"/>
  </r>
  <r>
    <x v="7"/>
    <x v="4"/>
    <s v="Dell Inspiron 3593 15.6&quot; FHD AG/i3-1005G1/8GB/256GB SSD/UMA/Linux/Black"/>
    <n v="30"/>
    <m/>
    <m/>
    <x v="69"/>
  </r>
  <r>
    <x v="7"/>
    <x v="4"/>
    <s v="Dell Inspiron 3593 15.6&quot; FHD AG/i3-1005G1/8GB/256GB SSD/UMA/Linux/Platinum Silver"/>
    <n v="30"/>
    <m/>
    <m/>
    <x v="69"/>
  </r>
  <r>
    <x v="7"/>
    <x v="4"/>
    <s v="Dell Inspiron 3593 15.6&quot; FHD AG/i3-1005G1/8GB/256GB SSD/UMA/W10/Black"/>
    <n v="100"/>
    <m/>
    <m/>
    <x v="69"/>
  </r>
  <r>
    <x v="7"/>
    <x v="4"/>
    <s v="Dell Inspiron 3593 15.6&quot; FHD AG/i3-1005G1/8GB/256GB SSD/UMA/W10/Platinum Silver"/>
    <n v="50"/>
    <m/>
    <m/>
    <x v="69"/>
  </r>
  <r>
    <x v="7"/>
    <x v="4"/>
    <s v="Dell Inspiron 3593 15.6&quot; FHD AG/i5-1035G1/4GB/1TB HDD/MX230 2Gb/W10/Black"/>
    <n v="48"/>
    <m/>
    <m/>
    <x v="69"/>
  </r>
  <r>
    <x v="3"/>
    <x v="4"/>
    <s v="DELL Inspiron 3593 Core i3-1005G1 156'' FHD AG 4GB256GB SSD Intel UHD 620Linux  Silver"/>
    <n v="2"/>
    <m/>
    <m/>
    <x v="69"/>
  </r>
  <r>
    <x v="3"/>
    <x v="4"/>
    <s v="DELL Inspiron 3593 Core i3-1005G1 156'' FHD AG 8GB 256GB SSD 3C (42WHr)Linux1 year Silver"/>
    <n v="22"/>
    <m/>
    <m/>
    <x v="69"/>
  </r>
  <r>
    <x v="3"/>
    <x v="4"/>
    <s v="DELL Inspiron 3593 Core i5-1035G1  156'' FHD AG 4GB 1TB HDDNV. MX230 with 2GB GDDR5 Win 10 Home Black"/>
    <n v="3"/>
    <m/>
    <m/>
    <x v="69"/>
  </r>
  <r>
    <x v="3"/>
    <x v="4"/>
    <s v="DELL Inspiron 3593 Core i5-1035G1  156'' FHD AG8GB 256GB SSD NV MX230 with 2GB GDDR5 Win 10 Home  Black"/>
    <n v="1"/>
    <m/>
    <m/>
    <x v="69"/>
  </r>
  <r>
    <x v="7"/>
    <x v="4"/>
    <s v="Dell Inspiron 3595 15.6&quot; HD AG/A6-9225/4GB/500GB HDD/UMA/Linux/Black"/>
    <n v="21"/>
    <m/>
    <m/>
    <x v="70"/>
  </r>
  <r>
    <x v="7"/>
    <x v="4"/>
    <s v="Dell Inspiron 3595 15.6&quot; HD AG/A9-9425/4GB/1TB HDD/UMA/Linux/Black"/>
    <n v="20"/>
    <m/>
    <m/>
    <x v="70"/>
  </r>
  <r>
    <x v="7"/>
    <x v="4"/>
    <s v="Dell Inspiron 3793 17.3&quot; FHD IPS AG/i3-1005G1/4GB/1TB HDD/UMA/DVD/Linux/Black"/>
    <n v="2"/>
    <m/>
    <m/>
    <x v="71"/>
  </r>
  <r>
    <x v="3"/>
    <x v="4"/>
    <s v="DELL Inspiron 3793 Core i3-1005G1 173'' FHD IPS AG 8GB 256GB SSDIntel UHD 620  Linux  Black"/>
    <n v="10"/>
    <m/>
    <m/>
    <x v="71"/>
  </r>
  <r>
    <x v="3"/>
    <x v="4"/>
    <s v="DELL Inspiron 3793 Core i7-1065G7 173'' FHD IPS AG8GB512GB SSDNV MX230 with 2GB GDDR5LinuxPlatinum Silver"/>
    <n v="9"/>
    <m/>
    <m/>
    <x v="71"/>
  </r>
  <r>
    <x v="3"/>
    <x v="4"/>
    <s v="DELL Inspiron 5391 Core i5-10210U 133&quot; FHD IPS AG Narrow Border 8GB  256GB SSDIntel HD 620 Win 10 Home Platinum Silver"/>
    <n v="3"/>
    <m/>
    <m/>
    <x v="72"/>
  </r>
  <r>
    <x v="7"/>
    <x v="4"/>
    <s v="Dell Inspiron 5490 14.0&quot; FHD/i5-10210U/8GB/512GB SSD/MX230 2Gb/Linux/Platinum Silver"/>
    <n v="1"/>
    <m/>
    <m/>
    <x v="73"/>
  </r>
  <r>
    <x v="7"/>
    <x v="4"/>
    <s v="Dell Inspiron 5593 15.6&quot; FHD IPS AG/i3-1005G1/4GB/256GB SSD/UMA/Linux/Blue"/>
    <n v="37"/>
    <m/>
    <m/>
    <x v="75"/>
  </r>
  <r>
    <x v="7"/>
    <x v="4"/>
    <s v="Dell Inspiron 5593 15.6&quot; FHD IPS/i7-1065G7/8GB/512GB SSD/MX230 4Gb/W10/Blue"/>
    <n v="11"/>
    <m/>
    <m/>
    <x v="75"/>
  </r>
  <r>
    <x v="3"/>
    <x v="4"/>
    <s v="DELL Inspiron 5593 Core i5-1035G1 156'' FHD IPS AG Narrow Border8GB 512GB SSD NV  MX230 (2GB GDDR5) Win 10 Home   Silver"/>
    <n v="7"/>
    <m/>
    <m/>
    <x v="75"/>
  </r>
  <r>
    <x v="3"/>
    <x v="4"/>
    <s v="Dell Latitude 3400 Core i5-8365U 14.0&quot; FHD (1920 x 1080) Anti-Glare 8GB 1x8GB DDR4 M.2 256GB PCIe 3 Cell No FPS Win 10 Pro 3y NBD"/>
    <n v="130"/>
    <m/>
    <m/>
    <x v="95"/>
  </r>
  <r>
    <x v="3"/>
    <x v="4"/>
    <s v="Dell Latitude 3510"/>
    <n v="164"/>
    <m/>
    <m/>
    <x v="370"/>
  </r>
  <r>
    <x v="3"/>
    <x v="4"/>
    <s v="Dell Latitude 5310 2-in-1 CTO"/>
    <n v="340"/>
    <m/>
    <m/>
    <x v="102"/>
  </r>
  <r>
    <x v="3"/>
    <x v="4"/>
    <s v="Dell Latitude 5400 Core i5-8365U (16GHz) 140&quot; FullHD WVA Antiglare 8GB (1x8GB) DDR4 512GB SSD Intel UHD 620 FPR TPM vPro 4 cell (68Whr) W10 Pro 3years NBD"/>
    <n v="1"/>
    <m/>
    <m/>
    <x v="90"/>
  </r>
  <r>
    <x v="3"/>
    <x v="4"/>
    <s v="Dell Latitude 5501 XCTO"/>
    <n v="33"/>
    <m/>
    <m/>
    <x v="91"/>
  </r>
  <r>
    <x v="3"/>
    <x v="4"/>
    <s v="Dell Latitude 5510 CTO"/>
    <n v="1"/>
    <m/>
    <m/>
    <x v="105"/>
  </r>
  <r>
    <x v="3"/>
    <x v="4"/>
    <s v="Dell Latitude 7400"/>
    <n v="1"/>
    <m/>
    <m/>
    <x v="108"/>
  </r>
  <r>
    <x v="3"/>
    <x v="4"/>
    <s v="Dell Latitude 7400 (1)"/>
    <n v="8"/>
    <m/>
    <m/>
    <x v="108"/>
  </r>
  <r>
    <x v="3"/>
    <x v="4"/>
    <s v="Dell Latitude 7400&quot;два в одном&quot; CTO"/>
    <n v="2"/>
    <m/>
    <m/>
    <x v="427"/>
  </r>
  <r>
    <x v="3"/>
    <x v="4"/>
    <s v="Dell Vostro 3590 Core i3-10110U (21GHz) 156'' FullHD Antiglare 8GB (1x8GB) DDR4 256GB SSD Intel UHD Graphics TPM 3 cell (42 WHr) W10 Pro 1year NBD"/>
    <n v="22"/>
    <m/>
    <m/>
    <x v="99"/>
  </r>
  <r>
    <x v="7"/>
    <x v="4"/>
    <s v="Dell XPS 13 (2-in-1) 13.4&quot; FHD+WLED Touch/i5-1035G1/8GB/256GB SSD/UMA/W10/Platinum Silver"/>
    <n v="1"/>
    <m/>
    <m/>
    <x v="80"/>
  </r>
  <r>
    <x v="7"/>
    <x v="4"/>
    <s v="Dell XPS 13 13.3&quot; FHD/i5-10210U/8GB/256GB SSD/UMA/W10/Platinum Silver"/>
    <n v="7"/>
    <m/>
    <m/>
    <x v="76"/>
  </r>
  <r>
    <x v="3"/>
    <x v="4"/>
    <s v="DELL XPS 13 7390  Core i7-10710U  13.3&quot; FHD  InfinityEdge Non-Touch 8GB 512GB SSD Intel UHD Win 10 Home  Silver"/>
    <n v="1"/>
    <m/>
    <m/>
    <x v="76"/>
  </r>
  <r>
    <x v="3"/>
    <x v="4"/>
    <s v="DELL XPS 13 7390 Core i7-10510U 13.3&quot; 4K Ultra HD (3840 x 2160) InfinityEdge Touch16GB512GB SSDIntel UHDWin 10 HomeSilverBacklit Kbrd"/>
    <n v="1"/>
    <m/>
    <m/>
    <x v="76"/>
  </r>
  <r>
    <x v="3"/>
    <x v="4"/>
    <s v="DELL XPS 13 7390 Core i7-10510U 13.3&quot; FHD  InfinityEdge Non-Touch16GB512GB SSDIntel UHDWin 10 HomeSilverBacklit Kbrd"/>
    <n v="3"/>
    <m/>
    <m/>
    <x v="76"/>
  </r>
  <r>
    <x v="3"/>
    <x v="4"/>
    <s v="DELL XPS 13 9300  Core i7-1065G7 13.4&quot; UHD+ (3840 x 2400) InfinityEdge Touch A-R 500-Nit 16GB 1T SSD Backlit Kbrd 4C (52WHr) Win 10 Home 2 years Platinum Silver"/>
    <n v="1"/>
    <m/>
    <m/>
    <x v="80"/>
  </r>
  <r>
    <x v="3"/>
    <x v="4"/>
    <s v="DELL XPS 13 9300  Core i7-1065G713.4&quot; FHD+ (1920 x 1200)  N-T  InfinityEdge  AG 500-Nit 16GB 512GB SSD Backlit Kbrd 4C (52WHr) Win 10 Home 2 years Platinum Silver"/>
    <n v="2"/>
    <m/>
    <m/>
    <x v="80"/>
  </r>
  <r>
    <x v="7"/>
    <x v="4"/>
    <s v="Dell XPS 15 15.6&quot; FHD+A-R 500-nit/i7-10750H/16GB/1TB SSD/GTX 1650 Ti 4Gb/W10/Platinum Silver"/>
    <n v="8"/>
    <m/>
    <m/>
    <x v="81"/>
  </r>
  <r>
    <x v="7"/>
    <x v="4"/>
    <s v="Dell XPS 15 15.6&quot; FHD+A-R 500-nit/i7-10750H/16GB/512GB SSD/GTX 1650 Ti 4Gb/W10/Platinum Silver"/>
    <n v="1"/>
    <m/>
    <m/>
    <x v="81"/>
  </r>
  <r>
    <x v="3"/>
    <x v="4"/>
    <s v="DELL XPS 15 9500  Core i7-10750H 15.6&quot; FHD+ (1920 x 1200) InfinityEdge N-T AG 500-Nit 16GB 1T SSD Backlit Kbrd 6-Cell 86WHr Win 10 Home 2 years Platinum Silver"/>
    <n v="1"/>
    <m/>
    <m/>
    <x v="81"/>
  </r>
  <r>
    <x v="3"/>
    <x v="4"/>
    <s v="DELL XPS 15 9500  Core i7-10750H15.6&quot; UHD+ (3840 x 2400) InfinityEdge Touch AR 500-Nit 16GB 1T SSD Backlit Kbrd 6-Cell 86WHr Win 10 Home2 years Platinum Silver"/>
    <n v="4"/>
    <m/>
    <m/>
    <x v="81"/>
  </r>
  <r>
    <x v="3"/>
    <x v="4"/>
    <s v="Latitude 3190 &quot;два в одном&quot; конфигурация BTO"/>
    <n v="226"/>
    <m/>
    <m/>
    <x v="236"/>
  </r>
  <r>
    <x v="3"/>
    <x v="4"/>
    <s v="Latitude 3410 Core i3-10110U (21GHz) 140&quot; FullHD Antiglare 8GB (1x8GB) DDR4 256GB SSD Intel UHD 620 TPM 4cell (53 WHr) W10 Pro 1y NBD"/>
    <n v="3"/>
    <m/>
    <m/>
    <x v="428"/>
  </r>
  <r>
    <x v="3"/>
    <x v="4"/>
    <s v="Latitude 3410 Core i5-10210U (16GHz) 140&quot; FullHD Antiglare 8GB (1x8GB) DDR4 256GB SSD Intel UHD 620 TPM 3cell (40 WHr) Linux 1y NBD"/>
    <n v="5"/>
    <m/>
    <m/>
    <x v="428"/>
  </r>
  <r>
    <x v="3"/>
    <x v="4"/>
    <s v="Latitude 3410 Core i5-10210U (16GHz) 140&quot; FullHD Antiglare 8GB (1x8GB) DDR4 256GB SSD Intel UHD 620 TPM 3cell (40 WHr) W10 Pro 1y NBD"/>
    <n v="4"/>
    <m/>
    <m/>
    <x v="428"/>
  </r>
  <r>
    <x v="3"/>
    <x v="4"/>
    <s v="Latitude 3410 Core i7-10510U (18GHz) 140&quot; FullHD Antiglare 8GB (1x8GB) DDR4 256GB SSD Intel UHD 620 TPM 4cell (53 WHr) W10 Pro1y NBD"/>
    <n v="1"/>
    <m/>
    <m/>
    <x v="428"/>
  </r>
  <r>
    <x v="3"/>
    <x v="4"/>
    <s v="Latitude 3510 Core i3-10110U (21GHz) 156'' FullHD Antiglare 8GB (1x8GB) DDR4 256GB SSD Intel UHD 620 TPM 3cell (42 WHr) Linux 1y NBD"/>
    <n v="9"/>
    <m/>
    <m/>
    <x v="370"/>
  </r>
  <r>
    <x v="3"/>
    <x v="4"/>
    <s v="Latitude 3510 Core i3-10110U (21GHz) 156'' FullHD Antiglare 8GB (1x8GB) DDR4 256GB SSD Intel UHD 620 TPM 3cell (42 WHr) W10 Pro 1y NBD"/>
    <n v="10"/>
    <m/>
    <m/>
    <x v="370"/>
  </r>
  <r>
    <x v="3"/>
    <x v="4"/>
    <s v="Latitude 3510 Core i5-10210U (16GHz) 156'' FullHD Antiglare 8GB (1x8GB) DDR4 256GB SSD Intel UHD 620 TPM 4cell (53 WHr) Linux 1y NBD"/>
    <n v="2"/>
    <m/>
    <m/>
    <x v="370"/>
  </r>
  <r>
    <x v="3"/>
    <x v="4"/>
    <s v="Latitude 3510 Core i5-10210U (16GHz) 156'' FullHD Antiglare 8GB (1x8GB) DDR4 256GB SSD Intel UHD 620 TPM 4cell (53 WHr) W10 Pro 1y NBD"/>
    <n v="10"/>
    <m/>
    <m/>
    <x v="370"/>
  </r>
  <r>
    <x v="3"/>
    <x v="4"/>
    <s v="Latitude 3510 Core i5-10310U (17GHz) 156'' FullHD Antiglare 8GB (1x8GB) DDR4 512GB SSD Intel UHD 620 TPM 4cell (53 WHr) W10 Pro 1y NBD"/>
    <n v="2"/>
    <m/>
    <m/>
    <x v="370"/>
  </r>
  <r>
    <x v="3"/>
    <x v="4"/>
    <s v="Latitude 3510 Core i7-10510U (18GHz) 156'' FullHD Antiglare 8GB (1x8GB) DDR4 256GB SSD NV GF MX230 (2GB) TPM 4cell (53 WHr) W10 Pro 1y NBD"/>
    <n v="3"/>
    <m/>
    <m/>
    <x v="370"/>
  </r>
  <r>
    <x v="3"/>
    <x v="4"/>
    <s v="Latitude 5300 Core i7-8665U (18GHz) 133&quot; FullHD WVA Antiglare 16GB (1x16GB) DDR4 512GB SSD Intel UHD 620 FPR TPM4G LTE vPro4 cell (60Whr)3 years NBD W10 Pro"/>
    <n v="16"/>
    <m/>
    <m/>
    <x v="429"/>
  </r>
  <r>
    <x v="3"/>
    <x v="4"/>
    <s v="Latitude 5310 Core i5-10210U (16GHz) 133&quot; FullHD WVA Antiglare 300nits 8GB (1x8GB) DDR4 256GB SSD Intel UHD 620 TPM 4cell (60Whr) Linux"/>
    <n v="8"/>
    <m/>
    <m/>
    <x v="102"/>
  </r>
  <r>
    <x v="3"/>
    <x v="4"/>
    <s v="Latitude 5310 Core i5-10210U (16GHz)133&quot; FullHD WVA Antiglare 300nits 8GB (1x8GB) DDR4 512GB SSD Intel UHD 620 FPR TPM 4 cell (60Whr) W10 Pro"/>
    <n v="5"/>
    <m/>
    <m/>
    <x v="102"/>
  </r>
  <r>
    <x v="3"/>
    <x v="4"/>
    <s v="Latitude 5310 Core i5-10310U (17GHz)133&quot; FullHD WVA Antiglare 300nits 8GB (1x8GB) DDR4 512GB SSD Intel UHD 620 FPR TPM Thunderbolt 3 4 cell (60Whr) W10 Pro"/>
    <n v="1"/>
    <m/>
    <m/>
    <x v="102"/>
  </r>
  <r>
    <x v="3"/>
    <x v="4"/>
    <s v="Latitude 5310 Core i7-10610U (18GHz)133&quot; FullHD WVA Antiglare 300nits 16GB (1x16GB) DDR4 512GB SSD Intel UHD 620 FPR TPM vProWWAN 4G LTE Thunderbolt  34 cell (60Whr) W10 Pro"/>
    <n v="2"/>
    <m/>
    <m/>
    <x v="102"/>
  </r>
  <r>
    <x v="3"/>
    <x v="4"/>
    <s v="Latitude 5310 Core i7-10610U (18GHz)133&quot; FullHD WVA Antiglare 300nits 16GB (1x16GB) DDR4 512GB SSD Intel UHD 620 FPR TPMThunderbolt 3 4 cell (60Whr)W10 Pro"/>
    <n v="4"/>
    <m/>
    <m/>
    <x v="102"/>
  </r>
  <r>
    <x v="3"/>
    <x v="4"/>
    <s v="Latitude 5400 Core i5-8265U (16GHz) 140&quot; FullHD WVA Antiglare 8GB (1x8GB) DDR4 256GB SSDIntel UHD 620 FPR TPM 4 cell (68Whr)3 years NBD W10 Pro"/>
    <n v="18"/>
    <m/>
    <m/>
    <x v="90"/>
  </r>
  <r>
    <x v="3"/>
    <x v="4"/>
    <s v="Latitude 5410 CTO"/>
    <n v="9"/>
    <m/>
    <m/>
    <x v="373"/>
  </r>
  <r>
    <x v="3"/>
    <x v="4"/>
    <s v="Latitude 5500 CTO Base"/>
    <n v="18"/>
    <m/>
    <m/>
    <x v="104"/>
  </r>
  <r>
    <x v="3"/>
    <x v="4"/>
    <s v="Latitude 5501 Core i5-9300H (23GHz) 156&quot; FullHD WVA Antiglare 8GB (1x8GB) DDR4 512GB SSD Intel UHD 630 FPRTPM 6 cell (97Whr) Thunderbolt 3 Aluminium coverW10 Pro3yNBD"/>
    <n v="10"/>
    <m/>
    <m/>
    <x v="91"/>
  </r>
  <r>
    <x v="3"/>
    <x v="4"/>
    <s v="Latitude 5501 Core i7-9850H (26GHz) 156&quot; FullHD WVA Antiglare16GB (1x16GB) DDR4 512GB SSD Intel UHD 630 4 cell (68Whr)3 years NBD FPR TPMvPro W10 Pro"/>
    <n v="5"/>
    <m/>
    <m/>
    <x v="91"/>
  </r>
  <r>
    <x v="3"/>
    <x v="4"/>
    <s v="Latitude 5510 Core i5-10210U (16GHz) 156&quot; FullHD WVA Antiglare8GB (1x8GB) DDR4 256GB SSD Intel UHD 620 TPM 4 cell (68Whr) Linux 3y NBD"/>
    <n v="9"/>
    <m/>
    <m/>
    <x v="105"/>
  </r>
  <r>
    <x v="3"/>
    <x v="4"/>
    <s v="Latitude 5510 Core i5-10310U (17GHz) 156&quot; FullHD WVA Antiglare 300nits 8GB (1x8GB) DDR4 512GB SSD Intel UHD 620 FPR Smart CardTPM 4 cell (68Whr) W10 Pro 3y NBD"/>
    <n v="5"/>
    <m/>
    <m/>
    <x v="105"/>
  </r>
  <r>
    <x v="3"/>
    <x v="4"/>
    <s v="Latitude 5510 Core i5-10310U (17GHz) 156&quot; FullHD WVA Antiglare 8GB (1x8GB) DDR4 512GB SSD Intel UHD 620 FPR TPM4 cell (68Whr) W10 Pro 3y NBD"/>
    <n v="3"/>
    <m/>
    <m/>
    <x v="105"/>
  </r>
  <r>
    <x v="3"/>
    <x v="4"/>
    <s v="Latitude 5510 Core i7-10610U (18GHz) 156&quot; FullHD WVA Antiglare16GB (1x16GB) DDR4 512GB SSD Intel UHD 620 FPR TPM 4 cell (68Whr) W10 Pro 3y NBD"/>
    <n v="5"/>
    <m/>
    <m/>
    <x v="105"/>
  </r>
  <r>
    <x v="3"/>
    <x v="4"/>
    <s v="Latitude 5510 CTO"/>
    <n v="39"/>
    <m/>
    <m/>
    <x v="105"/>
  </r>
  <r>
    <x v="3"/>
    <x v="4"/>
    <s v="Latitude 5511 Core i5-10400H (25GHz) 156&quot; FullHD WVA Antiglare 8GB (1x8GB) DDR4 256GB SSD Intel UHD Graphics FPR TPM 4 cell (68Whr) W10 Pro 3y NBD"/>
    <n v="4"/>
    <m/>
    <m/>
    <x v="239"/>
  </r>
  <r>
    <x v="3"/>
    <x v="4"/>
    <s v="Latitude 5511 Core i5-10400H (25GHz) 156&quot; FullHD WVA Antiglare 8GB (1x8GB) DDR4 512GB SSD Intel UHD Graphics FPR TPM 4 cell (68Whr) W10 Pro 3y NBD"/>
    <n v="5"/>
    <m/>
    <m/>
    <x v="239"/>
  </r>
  <r>
    <x v="3"/>
    <x v="4"/>
    <s v="Latitude 5511 Core i7-10850H (27GHz) 156&quot; FullHD WVA Antiglare16GB (1x16GB) DDR4 512GB SSD NV GF MX250 (2GB) FPR TPM 4 cell (68Whr) W10 Pro 3y NBD"/>
    <n v="8"/>
    <m/>
    <m/>
    <x v="239"/>
  </r>
  <r>
    <x v="3"/>
    <x v="4"/>
    <s v="Latitude 7310 Core i5-10210U (16GHz) 133&quot; FullHD WVA Antiglare 8GB LPDDR4 256GB SSD Intel UHD 620 Thunderbolt 3FPR TPM4 cell (52Whr) W10 Pro 3y NBD"/>
    <n v="10"/>
    <m/>
    <m/>
    <x v="240"/>
  </r>
  <r>
    <x v="3"/>
    <x v="4"/>
    <s v="Latitude 7310 Core i5-10310U (17GHz) 133&quot; FullHD WVA Antiglare 16GB LPDDR4 256GB SSD Intel UHD 620 Thunderbolt 3 FPR TPM 4 cell (52Whr) W10 Pro 3y NBD"/>
    <n v="2"/>
    <m/>
    <m/>
    <x v="240"/>
  </r>
  <r>
    <x v="3"/>
    <x v="4"/>
    <s v="Latitude 7310 Core i5-10310U (17GHz) 133&quot; FullHD WVA Antiglare 16GB LPDDR4 256GB SSD Intel UHD 620 Thunderbolt 3TPM4 cell (52Whr)Linux 3y NBD"/>
    <n v="2"/>
    <m/>
    <m/>
    <x v="240"/>
  </r>
  <r>
    <x v="3"/>
    <x v="4"/>
    <s v="Latitude 7410 Core i5-10310U (17GHz) 140&quot; FullHD WVA Antiglare 16GB LPDDR4 256GB SSD Intel UHD 620 Thunderbolt 3 FPR TPM4 cell (52Whr) W10 Pro 3y NBD"/>
    <n v="2"/>
    <m/>
    <m/>
    <x v="109"/>
  </r>
  <r>
    <x v="3"/>
    <x v="4"/>
    <s v="Latitude 7410 Core i5-10310U (17GHz) 140&quot; FullHD WVA Antiglare 16GB LPDDR4 256GB SSD Intel UHD 620Thunderbolt 3TPM4 cell (52Whr)Linux 3y NBD"/>
    <n v="4"/>
    <m/>
    <m/>
    <x v="109"/>
  </r>
  <r>
    <x v="3"/>
    <x v="4"/>
    <s v="Latitude 7410 Core i5-10310U (17GHz) 140&quot; FullHD WVA Antiglare 16GB LPDDR4 512GB SSD Intel UHD 620 Aluminium cover Thunderbolt 3TPM6 cell (68Whr) W10 Pro 3y NBD"/>
    <n v="1"/>
    <m/>
    <m/>
    <x v="109"/>
  </r>
  <r>
    <x v="3"/>
    <x v="4"/>
    <s v="Latitude 7410 CTO"/>
    <n v="27"/>
    <m/>
    <m/>
    <x v="109"/>
  </r>
  <r>
    <x v="3"/>
    <x v="4"/>
    <s v="Latitude 9510 Core i7-10810U (11GHz) 156&quot; FullHD WVA Antiglare 16GB LPDDR3 1TB SSD Intel UHD 620 TPM vPro 2xThunderbolt 3 Kbrd Backlit6 cell (88Whr) W10 Pro 3y NBD"/>
    <n v="1"/>
    <m/>
    <m/>
    <x v="430"/>
  </r>
  <r>
    <x v="3"/>
    <x v="4"/>
    <s v="Latitude 9510 Core i7-10810U (11GHz) 156&quot; FullHD WVA Antiglare 16GB LPDDR3 512GB SSD Intel UHD 620 TPM2xThunderbolt 3Kbrd Backlit 6 cell (88Whr) W10 Pro 3y NBD"/>
    <n v="3"/>
    <m/>
    <m/>
    <x v="430"/>
  </r>
  <r>
    <x v="3"/>
    <x v="4"/>
    <s v="Mobile Precision 7740"/>
    <n v="1"/>
    <m/>
    <m/>
    <x v="243"/>
  </r>
  <r>
    <x v="3"/>
    <x v="4"/>
    <s v="Precision 3550 Core i7-10510U (18GHz) 156&quot; FullHD WVA Antiglare 16GB (1x16GB) DDR4 512GB SSD (M.2 PCIe) Nvidia Quadro P520 (2GB DDR5) FPR TPM 4 cell (68Whr) W10 Pro 3y NBD"/>
    <n v="2"/>
    <m/>
    <m/>
    <x v="431"/>
  </r>
  <r>
    <x v="3"/>
    <x v="4"/>
    <s v="Precision 3551 Core i7-10750H (26GHz) 156&quot; FullHD WVA Antiglare 8GB (1x8GB) DDR4 256GB SSD (M.2 PCIe)+1TB (7200 rpm) Nvidia Quadro P620 (4GB DDR5) FPR TPM 4 cell (68WHr) W10 Pro 3y NBD"/>
    <n v="3"/>
    <m/>
    <m/>
    <x v="432"/>
  </r>
  <r>
    <x v="3"/>
    <x v="4"/>
    <s v="Precision 3551 Core i7-10875H (23GHz) 156&quot; FullHD WVA Antiglare 16GB (1x16GB) DDR4 512GB SSD (M.2 PCIe) Nvidia Quadro P620 (4GB DDR5) FPR TPM vPro 6 cell (97WHr) W10 Pro 3y NBD"/>
    <n v="1"/>
    <m/>
    <m/>
    <x v="432"/>
  </r>
  <r>
    <x v="3"/>
    <x v="4"/>
    <s v="Precision 5540 Core i7-9750H (26GHz) Ultrasharp 156&quot; IGZO FullHD Antiglare 16GB (1x16GB) DDR4 512GB SSD NV T1000 (4GB DDR5) FPRTPM Premium Panel GuaranteeThunderbolt IR Cam6cellW10 Pro 3y NBD"/>
    <n v="1"/>
    <m/>
    <m/>
    <x v="241"/>
  </r>
  <r>
    <x v="3"/>
    <x v="4"/>
    <s v="Precision 5540 Core i7-9850H (26GHz) Ultrasharp 156&quot; OLED UHD (3840x2160) 16GB (2x8GB) DDR4 512GB SSD NV T2000 (4GB DDR5)FPRTPMvPro Thunderbolt6cell W10 Pro 3y NBD"/>
    <n v="4"/>
    <m/>
    <m/>
    <x v="241"/>
  </r>
  <r>
    <x v="3"/>
    <x v="4"/>
    <s v="Precision 5540 Core i7-9850H(26GHz) Ultrasharp 156&quot; IGZO FullHD Antiglare16GB (1x16GB)DDR4 512GB SSDNV T2000 (4GB DDR5) FPRTPMvProPremium Panel GuaranteeThunderbolt3IR Cam6 cellW10 Pro 3y NBD"/>
    <n v="2"/>
    <m/>
    <m/>
    <x v="241"/>
  </r>
  <r>
    <x v="3"/>
    <x v="4"/>
    <s v="Precision 5540 Core i9-9880H (23GHz)Ultrasharp 156&quot; OLED UHD (3840x2160) 16GB (2x8GB) DDR4512GB SSDNV T2000 (4GB DDR5)FPRTPMvProPremium Panel GuaranteeThunderbolt6 cellW10 Pro 3y NBD"/>
    <n v="2"/>
    <m/>
    <m/>
    <x v="241"/>
  </r>
  <r>
    <x v="3"/>
    <x v="4"/>
    <s v="Precision 5550 Core i7-10750H (26GHz) 156&quot; FullHD  WVA Antiglare 16:10  16GB (2x8GB) DDR4 512GB SSD Nvidia Quadro T1000 (4GB DDR5)FPRTPM 6 cell (86WHr) W10 Pro 3y NBD"/>
    <n v="2"/>
    <m/>
    <m/>
    <x v="242"/>
  </r>
  <r>
    <x v="3"/>
    <x v="4"/>
    <s v="Precision 5550 Core i7-10750H (26GHz) 156&quot; FullHD  WVA Antiglare 16:10 32GB (2x16GB) DDR4 512GB SSD Nvidia Quadro T1000 (4GB DDR5) FPRTPM 6 cell (86WHr) W10 Pro 3y NBD"/>
    <n v="1"/>
    <m/>
    <m/>
    <x v="242"/>
  </r>
  <r>
    <x v="3"/>
    <x v="4"/>
    <s v="Precision 5550 Core i7-10850H (27GHz) 156&quot; FullHD  WVA Antiglare 16:10 16GB (2x8GB) DDR4 512GB SSD Nvidia Quadro T2000 (4GB DDR5) FPR TPM vPro 6 cell (86WHr) W10 Pro 3y NBD"/>
    <n v="1"/>
    <m/>
    <m/>
    <x v="242"/>
  </r>
  <r>
    <x v="3"/>
    <x v="4"/>
    <s v="Precision 5750 Core i7-10850H (27GHz) 17.0&quot; 16:10 UHD+ WVA(3840 x 2400) Touch 16GB(2x8GB) DDR4 512GB SSD(M.2 PCIe) Nv Quadro T2000 (4GB)4xThunderbolt 3IR CAMFPRTPMvPro6 cell(97WHr)W10 Pro3y NBD"/>
    <n v="1"/>
    <m/>
    <m/>
    <x v="433"/>
  </r>
  <r>
    <x v="3"/>
    <x v="4"/>
    <s v="Precision 5750 Core i7-10875H (23GHz) 170&quot; 16:10 FullHD+ WVA Antiglare 16GB (2x8GB)DDR4 1TB SSD(M.2 PCIe) Nv Quadro RTX3000 (6GB DDR5) 4xThunderbolt 3IR CAMFPRTPMvPro6cell (97WHr) W10 Pro 3y NBD"/>
    <n v="2"/>
    <m/>
    <m/>
    <x v="433"/>
  </r>
  <r>
    <x v="3"/>
    <x v="4"/>
    <s v="Precision 7540 Core i7-9850H (26GHz) Ultrasharp 156&quot; FullHD IPS Antiglare 16GB (2x8GB) DDR4512GB SSDNV T2000 (4GB DDR5) Smart CardFPRTPMvPro2xThunderbolt 3 IR CAM6 cellW10 Pro 3y NBD"/>
    <n v="1"/>
    <m/>
    <m/>
    <x v="378"/>
  </r>
  <r>
    <x v="3"/>
    <x v="4"/>
    <s v="Precision 7550 Core i7-10850H (27GHz)156&quot; FullHD WVA Antiglare 16GB (2x8GB) DDR4 512GB SSD (M.2 PCIe) Nv Quadro RTX3000 (6GB DDR5)TPMvPro2xThunderbolt 36 cell (95WHr)W10 Pro"/>
    <n v="1"/>
    <m/>
    <m/>
    <x v="110"/>
  </r>
  <r>
    <x v="3"/>
    <x v="4"/>
    <s v="Precision 7550 Core i7-10850H (27GHz)156&quot; UHD (3840x2160) Antiglare 16GB (2x8GB) DDR4 512GB SSD (M.2 PCIe) Nv Quadro T2000 (4GB DDR5) Smart Card TPM vPro 2xThunderbolt 36 cell (95WHr)W10 Pro"/>
    <n v="2"/>
    <m/>
    <m/>
    <x v="110"/>
  </r>
  <r>
    <x v="3"/>
    <x v="4"/>
    <s v="Precision 7550 Core i7-10875H (23GHz)156&quot; UHD (3840x2160) Antiglare 16GB (2x8GB) DDR4 1TB SSD (M.2 PCIe)Nv Quadro RTX4000 (8GB DDR5)TPMvPro2xThunderbolt 36 cell (95WHr)W10 Pro"/>
    <n v="1"/>
    <m/>
    <m/>
    <x v="110"/>
  </r>
  <r>
    <x v="3"/>
    <x v="4"/>
    <s v="Precision 7740 Core i7-9850H (26GHz) Ultrasharp 173&quot; IGZO UHD (3840x2160) Antiglare16GB (2x8GB)DDR41TB SSDNV RTX3000 (6GB DDR5)Smart CardFPRTPMvPro2xThunderbolt 3IR CAM6cellW10 Pro 3y NBD"/>
    <n v="1"/>
    <m/>
    <m/>
    <x v="243"/>
  </r>
  <r>
    <x v="3"/>
    <x v="4"/>
    <s v="Precision 7740 Xeon E-2276M (28GHz) Ultrasharp 173 UHD Antiglare 64GB (4x16GB) DDR4 ECC 2Tb SSD+512GB SSD Quadro RTX4000(8GB DDR5) TPM 6 cell (97WHr) W10 Pro 3yPSNBD"/>
    <n v="1"/>
    <m/>
    <m/>
    <x v="243"/>
  </r>
  <r>
    <x v="3"/>
    <x v="4"/>
    <s v="Precision 7750 Core i7-10850H (27GHz) 173&quot; FullHD WVA Antiglare 16GB (2x8GB) DDR4 512GB SSD (M.2 PCIe) Nv Quadro RTX3000 (6GB DDR5) Smart CardTPMvPro2xThunderbolt 36 cell (95WHr)W10 Pro"/>
    <n v="1"/>
    <m/>
    <m/>
    <x v="371"/>
  </r>
  <r>
    <x v="3"/>
    <x v="4"/>
    <s v="Precision 7750 Core i7-10850H (27GHz) 173&quot; UHD (3840x2160) Antiglare16GB (2x8GB) DDR4 1TB SSD (M.2 PCIe) Nv Quadro RTX3000 (6GB DDR5)Smart CardTPM vPro2xThunderbolt 36 cell (95WHr)W10 Pro"/>
    <n v="1"/>
    <m/>
    <m/>
    <x v="371"/>
  </r>
  <r>
    <x v="3"/>
    <x v="4"/>
    <s v="Vostro 3490  Core i3-10110U (21GHz) 140'' FullHD WVA Antiglare 8GB (1x8GB) DDR4 256GB SSD Intel UHD Graphics TPM 3cell (42 WHr) Linux1 year NBD"/>
    <n v="23"/>
    <m/>
    <m/>
    <x v="96"/>
  </r>
  <r>
    <x v="3"/>
    <x v="4"/>
    <s v="Vostro 3491 Core i3-1005G1 (12GHz) 140'' FullHD WVA Antiglare 4GB (1x4GB) DDR4 256GB SSD Intel UHD Graphics SSD M.2 PCIe TPM 3 cell (42 WHr) W10 Pro 1y NBD"/>
    <n v="2"/>
    <m/>
    <m/>
    <x v="97"/>
  </r>
  <r>
    <x v="3"/>
    <x v="4"/>
    <s v="Vostro 3491 Core i3-1005G1 (12GHz) 140'' FullHD WVA Antiglare 8GB (1x8GB) DDR4 256GB SSD Intel UHD Graphics TPM 3 cell (42 WHr) Linux 1y NBD"/>
    <n v="9"/>
    <m/>
    <m/>
    <x v="97"/>
  </r>
  <r>
    <x v="3"/>
    <x v="4"/>
    <s v="Vostro 3491 Core i3-1005G1 (12GHz) 140'' FullHD WVA Antiglare 8GB (1x8GB) DDR4 256GB SSD Intel UHD Graphics TPM 3 cell (42 WHr) W10 Pro 1y NBD"/>
    <n v="8"/>
    <m/>
    <m/>
    <x v="97"/>
  </r>
  <r>
    <x v="3"/>
    <x v="4"/>
    <s v="Vostro 3491 Core i5-1035G1 (10GHz) 140'' FullHD WVA Antiglare 8GB (1x8GB) DDR4 256GB SSD+1TB (7200 rpm) GF MX230 (2GB) TPM 3 cell (42 WHr) W10 Pro 1 year NBD"/>
    <n v="2"/>
    <m/>
    <m/>
    <x v="97"/>
  </r>
  <r>
    <x v="3"/>
    <x v="4"/>
    <s v="Vostro 3590 Core i7-10510U (18GHz) 156'' FullHD Antiglare 8GB (1x8GB) DDR4 256GB SSD Radeon 610 2GB GDDR5 TPM 3 cell (42 WHr) W10 Pro1 year NBD"/>
    <n v="20"/>
    <m/>
    <m/>
    <x v="99"/>
  </r>
  <r>
    <x v="3"/>
    <x v="4"/>
    <s v="Vostro 3591 Core i5-1035G1 (10GHz) 156'' FullHD Antiglare 8GB (1x8GB) DDR4 512GB SSD Intel UHD Graphics TPM 3 cell (42 WHr) W10 Pro 1 year NBD"/>
    <n v="4"/>
    <m/>
    <m/>
    <x v="100"/>
  </r>
  <r>
    <x v="3"/>
    <x v="4"/>
    <s v="Vostro 3591 Core i5-1035G1 (10GHz) 156'' FullHD Antiglare8GB (1x8GB) DDR4 512GB SSD GF MX230 (2GB) TPM 3 cell (42 WHr) W10 Pro1 year NBD"/>
    <n v="3"/>
    <m/>
    <m/>
    <x v="100"/>
  </r>
  <r>
    <x v="3"/>
    <x v="4"/>
    <s v="Vostro 5391 Core i5-10210U (16GHz) 133'' FullHD WVA True Life 8GB LPDDR3 256GB SSD GF MX250 (2GB) 4 cell (45 WHr) TPM Linux 1 year NBD"/>
    <n v="2"/>
    <m/>
    <m/>
    <x v="244"/>
  </r>
  <r>
    <x v="3"/>
    <x v="4"/>
    <s v="Vostro 5391 Core i5-10210U (16GHz) 133'' FullHD WVA True Life 8GB LPDDR3 256GB SSD Intel UHD Graphics 4 cell (45 WHr)TPM Linux1 year NBD"/>
    <n v="3"/>
    <m/>
    <m/>
    <x v="244"/>
  </r>
  <r>
    <x v="3"/>
    <x v="4"/>
    <s v="Vostro Notebook 3591"/>
    <n v="26"/>
    <m/>
    <m/>
    <x v="100"/>
  </r>
  <r>
    <x v="3"/>
    <x v="4"/>
    <s v="Vostro Notebook 3591"/>
    <n v="169"/>
    <m/>
    <m/>
    <x v="100"/>
  </r>
  <r>
    <x v="3"/>
    <x v="4"/>
    <s v="XPS 13 (9300) Core i7-1065G7   (1.3GHz) 13.4&quot; 16:10 FHD+ WVA Antiglare16GB LPDDR4 1TB SSD Intel® Iris® Plus Graphics FPR TPM2xThunderbolt 34 cell (52Whr) W10 Pro 2 yNBD"/>
    <n v="2"/>
    <m/>
    <m/>
    <x v="80"/>
  </r>
  <r>
    <x v="3"/>
    <x v="4"/>
    <s v="XPS 13 (9300) Core i7-1065G7   (1.3GHz) 13.4&quot; 16:10 UHD+ WVA (3840 x 2400) Touch 16GB LPDDR4 1TB SSD Intel® Iris® Plus Graphics FPR TPM2xThunderbolt 34 cell (52Whr) W10 Pro2 yNBD"/>
    <n v="3"/>
    <m/>
    <m/>
    <x v="80"/>
  </r>
  <r>
    <x v="3"/>
    <x v="4"/>
    <s v="XPS 13 (9300) Core i7-1065G7  (1.3GHz) 13.4&quot; 16:10 FHD+ WVA Antiglare 32GB LPDDR4 1TB SSD Intel® Iris® Plus Graphics FPR TPM 4 cell (52Whr) W10 Pro 2y NBD"/>
    <n v="1"/>
    <m/>
    <m/>
    <x v="80"/>
  </r>
  <r>
    <x v="3"/>
    <x v="4"/>
    <s v="XPS 17 (9700) Core i7-10750H (26GHz)  170&quot; 16:10 FullHD+ WVA Antiglare 16GB (2x8GB) DDR4 1TB SSD NV GTX 1650Ti (4GB DDR6) 4xThunderbolt 3FPR TPM6 cell  (97Whr) W10 Pro 2yNBD"/>
    <n v="3"/>
    <m/>
    <m/>
    <x v="112"/>
  </r>
  <r>
    <x v="3"/>
    <x v="4"/>
    <s v="XPS 17 (9700) Core i7-10750H (26GHz) 17.0&quot; 16:10 UHD+ WVA (3840 x 2400) Touch 16GB (2x8GB) DDR4 1TB SSD NV GTX 1650Ti (4GB DDR6) 4xThunderbolt 3FPR TPM6 cell  (97Whr) W10 Pro 2y NBD"/>
    <n v="3"/>
    <m/>
    <m/>
    <x v="112"/>
  </r>
  <r>
    <x v="3"/>
    <x v="5"/>
    <s v="DSC MX130 2GB i5-10210U 440 G7 / 14 FHD AG UWVA 250 HD + IR / 16GB (1x16GB) DDR4 2666 / 512GB PCIe NVMe Value / W10p64 / 1yw / 720p IR / Clickpad Backlit / Intel Wi-Fi 6 AX201 ax 2x2 MU-MIMO nvP +BT"/>
    <n v="10"/>
    <m/>
    <m/>
    <x v="153"/>
  </r>
  <r>
    <x v="3"/>
    <x v="5"/>
    <s v="DSC MX250 2GB i5-10210U 450 G7 / 15.6 FHD AG UWVA 250 HD + IR / 8GB 1D DDR4 2666 / 1TB 5400 | 256GB PCIe NVMe Value / W10p64 / 1yw / 720p IR / Clickpad Backlit with numeric keypad"/>
    <n v="15"/>
    <m/>
    <m/>
    <x v="175"/>
  </r>
  <r>
    <x v="7"/>
    <x v="5"/>
    <s v="HP 14-cm0088ur 14.0&quot; HD/A4-9125/4Gb/256Gb SSD/UMA/DOS/black"/>
    <n v="9"/>
    <m/>
    <m/>
    <x v="117"/>
  </r>
  <r>
    <x v="7"/>
    <x v="5"/>
    <s v="HP 15-ay503ur 15.6&quot; HD Cel-N3060/2GB/500GB HDD/VGA int/W10/Black"/>
    <n v="10"/>
    <m/>
    <m/>
    <x v="434"/>
  </r>
  <r>
    <x v="7"/>
    <x v="5"/>
    <s v="HP 15-da0508ur 15.6&quot; FHD Pen-N5000/4Gb/128GB SSD/VGA int/DOS/black"/>
    <n v="10"/>
    <m/>
    <m/>
    <x v="114"/>
  </r>
  <r>
    <x v="7"/>
    <x v="5"/>
    <s v="HP 15-da0512ur 15.6&quot; HD Cel-N4000/4GB/128Gb SSD/VGA int/DOS/Black"/>
    <n v="49"/>
    <m/>
    <m/>
    <x v="114"/>
  </r>
  <r>
    <x v="7"/>
    <x v="5"/>
    <s v="HP 15-da0515ur 15.6&quot; HD Cel-N4000/4GB/500GB HDD/VGA int/W10/Black"/>
    <n v="10"/>
    <m/>
    <m/>
    <x v="114"/>
  </r>
  <r>
    <x v="7"/>
    <x v="5"/>
    <s v="HP 15-da0530ur 15.6&quot; FHD/i3-8130U/8Gb/256Gb SSD/VGA int/DOS/black"/>
    <n v="50"/>
    <m/>
    <m/>
    <x v="115"/>
  </r>
  <r>
    <x v="7"/>
    <x v="5"/>
    <s v="HP 15-da0549ur 15.6&quot; FHD Cel-N4000/4GB/256GB SSD/VGA int/DOS/Black"/>
    <n v="17"/>
    <m/>
    <m/>
    <x v="114"/>
  </r>
  <r>
    <x v="7"/>
    <x v="5"/>
    <s v="HP 15-db0495ur 15.6&quot; FHD A4-9125/4Gb/256GB SSD/UMA/DOS/black"/>
    <n v="30"/>
    <m/>
    <m/>
    <x v="116"/>
  </r>
  <r>
    <x v="7"/>
    <x v="5"/>
    <s v="HP 15-db0497ur 15.6&quot; FHD A4-9125/4Gb/500GB HDD/UMA/DOS/black"/>
    <n v="149"/>
    <m/>
    <m/>
    <x v="116"/>
  </r>
  <r>
    <x v="7"/>
    <x v="5"/>
    <s v="HP 15-db0522ur/s 15.6&quot; HD A4-9125/4Gb/256GB SSD/UMA/DOS/black"/>
    <n v="25"/>
    <m/>
    <m/>
    <x v="116"/>
  </r>
  <r>
    <x v="7"/>
    <x v="5"/>
    <s v="HP 15-db0524ur/s 15.6&quot; FHD A9-9425/8Gb/256GB SSD/VGA int/DOS/black"/>
    <n v="10"/>
    <m/>
    <m/>
    <x v="116"/>
  </r>
  <r>
    <x v="7"/>
    <x v="5"/>
    <s v="HP 15-db0550ur 15.6&quot; HD A4-9125/4Gb/500GB HDD/UMA/W10S/black"/>
    <n v="10"/>
    <m/>
    <m/>
    <x v="116"/>
  </r>
  <r>
    <x v="7"/>
    <x v="5"/>
    <s v="HP 15-db1191ur 15.6&quot; FHD/R3-3200U/4Gb/512GB SSD/UMA/DOS/black"/>
    <n v="60"/>
    <m/>
    <m/>
    <x v="132"/>
  </r>
  <r>
    <x v="7"/>
    <x v="5"/>
    <s v="HP 15-dw2012ur 15.6&quot; FHD/i3-1005G1/8Gb/256GB SSD/VGA int/W10/grey"/>
    <n v="4"/>
    <m/>
    <m/>
    <x v="118"/>
  </r>
  <r>
    <x v="3"/>
    <x v="5"/>
    <s v="HP 15-rb082ur (AMD A4 9120 /15.6&quot;/1366x768/4GB/500GB HDD/DVD нет/AMD Radeon R3/Wi-Fi/Bluetooth/Windows 10 Home) (поврежденная коробка)"/>
    <n v="2"/>
    <m/>
    <m/>
    <x v="385"/>
  </r>
  <r>
    <x v="3"/>
    <x v="5"/>
    <s v="HP 15-rb082ur (AMD A4 9120 /15.6&quot;/1366x768/4GB/500GB HDD/DVD нет/AMD Radeon R3/Wi-Fi/Bluetooth/Windows 10 Home) (поврежденная коробка)"/>
    <n v="1"/>
    <m/>
    <m/>
    <x v="385"/>
  </r>
  <r>
    <x v="7"/>
    <x v="5"/>
    <s v="HP 17-by0204ur 17.3&quot; HD+ Cel-N4000/4GB/256GB SSD/DVD/VGA int/DOS/Black"/>
    <n v="10"/>
    <m/>
    <m/>
    <x v="130"/>
  </r>
  <r>
    <x v="7"/>
    <x v="5"/>
    <s v="HP 17-by0206ur 17.3&quot; HD+ Cel-N4000/4GB/500GB HDD/DVD/VGA int/W10/Black"/>
    <n v="10"/>
    <m/>
    <m/>
    <x v="130"/>
  </r>
  <r>
    <x v="7"/>
    <x v="5"/>
    <s v="HP 17-ca0157ur 17.3&quot; HD+ A4-9125/4Gb/256GB SSD/DVD/UMA/DOS/black"/>
    <n v="10"/>
    <m/>
    <m/>
    <x v="131"/>
  </r>
  <r>
    <x v="7"/>
    <x v="5"/>
    <s v="HP 17-ca0159ur 17.3&quot; HD+ A4-9125/4Gb/500GB HDD/DVD/VGA int/DOS/black"/>
    <n v="9"/>
    <m/>
    <m/>
    <x v="131"/>
  </r>
  <r>
    <x v="7"/>
    <x v="5"/>
    <s v="HP 17-ca0160ur 17.3&quot; HD+ A4-9125/4Gb/500GB HDD/DVD/VGA int/W10/black"/>
    <n v="10"/>
    <m/>
    <m/>
    <x v="131"/>
  </r>
  <r>
    <x v="7"/>
    <x v="5"/>
    <s v="HP 17-ca2000ur 17.3&quot; HD+/ATHLON-3050U/4Gb/1TB SSD/UMA/DOS/Black"/>
    <n v="11"/>
    <m/>
    <m/>
    <x v="119"/>
  </r>
  <r>
    <x v="1"/>
    <x v="5"/>
    <s v="HP 240 G7 14&quot;(1366x768)/Intel Core i3 7020U(2.3Ghz)/4096Mb/500Gb/noDVD/Int:Intel UHD Graphics 620/41WHr/war 1y/1.52kg/Dark Ash Silver/W10Pro + repl. (4BD01EA)"/>
    <n v="1"/>
    <m/>
    <m/>
    <x v="435"/>
  </r>
  <r>
    <x v="1"/>
    <x v="5"/>
    <s v="HP 240 G7 14&quot;(1366x768)/Intel Core i5 8265U(1.6Ghz)/8192Mb/256SSDGb/noDVD/Int:Intel UHD Graphics 620/41WHr/war 1y/1.52kg/Dark Ash Silver/DOS"/>
    <n v="1"/>
    <m/>
    <m/>
    <x v="435"/>
  </r>
  <r>
    <x v="1"/>
    <x v="5"/>
    <s v="HP 250 G7 15.6&quot;(1920x1080)/Intel Core i5 8265U(1.6Ghz)/8192Mb/256SSDGb/DVDrw/Ext:nVidia GeForce MX110(2048Mb)/41WHr/war 1y/1.78kg/Dark Ash Silver/W10Pro + repl. (2RR67EA,6EC67EA)"/>
    <n v="3"/>
    <m/>
    <m/>
    <x v="151"/>
  </r>
  <r>
    <x v="3"/>
    <x v="5"/>
    <s v="HP 250 G7 Core i3-7020U 2.3GHz,15.6&quot; HD (1366x768) AG,4Gb DDR4(1),500Gb 5400,DVDRW,41Wh,2.1kg,1y,Dark,Win10Pro (repl.3QM24EA)"/>
    <n v="1"/>
    <m/>
    <m/>
    <x v="151"/>
  </r>
  <r>
    <x v="3"/>
    <x v="5"/>
    <s v="HP 250 G7 Core i3-8130U 2.2GHz,15.6&quot; HD (1366x768) AG,4Gb DDR4(1),128GB SSD,No ODD,41Wh,2.1kg,1y,Dark Silver,Win10Pro"/>
    <n v="2"/>
    <m/>
    <m/>
    <x v="151"/>
  </r>
  <r>
    <x v="3"/>
    <x v="5"/>
    <s v="HP 250G7 i5-8265U 15 8GB/256 PC"/>
    <n v="6"/>
    <m/>
    <m/>
    <x v="151"/>
  </r>
  <r>
    <x v="7"/>
    <x v="5"/>
    <s v="HP 255 G7 15.6&quot; FHD R3-2200U Pro/4GB/128GB SSD/UMA/DOS/dk.silver"/>
    <n v="8"/>
    <m/>
    <m/>
    <x v="150"/>
  </r>
  <r>
    <x v="7"/>
    <x v="5"/>
    <s v="HP 255 G7 15.6&quot; FHD R3-3200U/8GB/256GB SSD/UMA/DOS/dk.silver"/>
    <n v="50"/>
    <m/>
    <m/>
    <x v="150"/>
  </r>
  <r>
    <x v="7"/>
    <x v="5"/>
    <s v="HP 255 G7 15.6&quot; FHD R3-3200U/8GB/512GB SSD/UMA/DOS/dk.silver"/>
    <n v="52"/>
    <m/>
    <m/>
    <x v="150"/>
  </r>
  <r>
    <x v="1"/>
    <x v="5"/>
    <s v="HP 255 G7 15.6&quot;(1366x768)/AMD Ryzen 3 3200U(2.6Ghz)/4096Mb/128SSDGb/noDVD/Int:AMD Vega/41WHr/war 1y/1.78kg/Dark Ash Silver/W10Pro"/>
    <n v="38"/>
    <m/>
    <m/>
    <x v="150"/>
  </r>
  <r>
    <x v="1"/>
    <x v="5"/>
    <s v="HP 255 G7 15.6&quot;(1920x1080)/AMD Ryzen 3 3200U(2.6Ghz)/8192Mb/256SSDGb/DVDrw/Int:AMD Vega/41WHr/war 1y/1.78kg/Dark Ash Silver/W10Pro"/>
    <n v="196"/>
    <m/>
    <m/>
    <x v="150"/>
  </r>
  <r>
    <x v="3"/>
    <x v="5"/>
    <s v="HP 255G7 R5-3500U 15 8GB/512 PC"/>
    <n v="52"/>
    <m/>
    <m/>
    <x v="150"/>
  </r>
  <r>
    <x v="3"/>
    <x v="5"/>
    <s v="HP 255G7 R5-3500U 15 8GB/512 PC"/>
    <n v="1000"/>
    <m/>
    <m/>
    <x v="150"/>
  </r>
  <r>
    <x v="1"/>
    <x v="5"/>
    <s v="HP 470 G7 17.3&quot;(1920x1080)/Intel Core i5 10210u(1.6Ghz)/8192Mb/512SSDGb/noDVD/Ext:AMD Radeon 530(2048Mb)/41WHr/war 1y/2.36kg/Asteroid Silver/W10Pro"/>
    <n v="11"/>
    <m/>
    <m/>
    <x v="154"/>
  </r>
  <r>
    <x v="3"/>
    <x v="5"/>
    <s v="HP EB745G6 R5-3500U 14 16GB/256 PC"/>
    <n v="88"/>
    <m/>
    <m/>
    <x v="169"/>
  </r>
  <r>
    <x v="3"/>
    <x v="5"/>
    <s v="HP EB830G6 i7-8665U 13 16GB/256 PC"/>
    <n v="35"/>
    <m/>
    <m/>
    <x v="166"/>
  </r>
  <r>
    <x v="3"/>
    <x v="5"/>
    <s v="HP EB840G6 i5-8265U 14 8GB/512PC"/>
    <n v="1"/>
    <m/>
    <m/>
    <x v="167"/>
  </r>
  <r>
    <x v="3"/>
    <x v="5"/>
    <s v="HP EB840G6 i5-8265U 14 8GB/512PC"/>
    <n v="33"/>
    <m/>
    <m/>
    <x v="167"/>
  </r>
  <r>
    <x v="3"/>
    <x v="5"/>
    <s v="HP EB840G6 i5-8265U 14 8GB/512PC"/>
    <n v="10"/>
    <m/>
    <m/>
    <x v="167"/>
  </r>
  <r>
    <x v="3"/>
    <x v="5"/>
    <s v="HP EB840G6 i5-8365U 14 8GB/256 PC"/>
    <n v="71"/>
    <m/>
    <m/>
    <x v="167"/>
  </r>
  <r>
    <x v="3"/>
    <x v="5"/>
    <s v="HP EB840G6 i5-8365U 14 8GB/256 PC"/>
    <n v="12"/>
    <m/>
    <m/>
    <x v="167"/>
  </r>
  <r>
    <x v="3"/>
    <x v="5"/>
    <s v="HP EB840G6 i5-8365U 14 8GB/512 PC"/>
    <n v="2"/>
    <m/>
    <m/>
    <x v="167"/>
  </r>
  <r>
    <x v="3"/>
    <x v="5"/>
    <s v="HP EB840G6 i7-8565U 14 16GB/256 PC"/>
    <n v="5"/>
    <m/>
    <m/>
    <x v="167"/>
  </r>
  <r>
    <x v="3"/>
    <x v="5"/>
    <s v="HP EB840G6 i7-8665U 14 16GB/256 PC"/>
    <n v="2"/>
    <m/>
    <m/>
    <x v="167"/>
  </r>
  <r>
    <x v="3"/>
    <x v="5"/>
    <s v="HP EB850G6 i5-8365U 15 16GB/256 PC"/>
    <n v="11"/>
    <m/>
    <m/>
    <x v="165"/>
  </r>
  <r>
    <x v="3"/>
    <x v="5"/>
    <s v="HP EB850G6 i5-8365U 15 16GB/256 PC"/>
    <n v="18"/>
    <m/>
    <m/>
    <x v="165"/>
  </r>
  <r>
    <x v="3"/>
    <x v="5"/>
    <s v="HP EB850G6 i7-8665U 15 8GB/256 PC"/>
    <n v="10"/>
    <m/>
    <m/>
    <x v="165"/>
  </r>
  <r>
    <x v="3"/>
    <x v="5"/>
    <s v="HP EBx3601030G4 i5-8365U1316GB/256LTEAPC"/>
    <n v="1"/>
    <m/>
    <m/>
    <x v="245"/>
  </r>
  <r>
    <x v="3"/>
    <x v="5"/>
    <s v="HP EBx3601040G6 i5-8365U 14 16GB/256 PC"/>
    <n v="10"/>
    <m/>
    <m/>
    <x v="170"/>
  </r>
  <r>
    <x v="3"/>
    <x v="5"/>
    <s v="HP Elite Dragonfly Core i5-8265U 1.6GHz,13.3&quot; FHD (1920x1080) IPS Touch 400cd GG5 BV,8Gb LPDDR3-2133 Total,256Gb SSD,Kbd Backlit,38Wh,FPS,B&amp;O Audio,0.99kg,3y,Blue,Win10Pro"/>
    <n v="1"/>
    <m/>
    <m/>
    <x v="176"/>
  </r>
  <r>
    <x v="3"/>
    <x v="5"/>
    <s v="HP Elite Dragonfly Core i5-8265U 1.6GHz,13.3&quot; FHD (1920x1080) IPS Touch 400cd GG5 BV,8Gb LPDDR3-2133 Total,256Gb SSD,Kbd Backlit,38Wh,FPS,B&amp;O Audio,0.99kg,3y,Blue,Win10Pro"/>
    <n v="1"/>
    <m/>
    <m/>
    <x v="176"/>
  </r>
  <r>
    <x v="3"/>
    <x v="5"/>
    <s v="HP Elite Dragonfly Core i5-8265U 1.6GHz,13.3&quot; FHD (1920x1080) IPS Touch Sure View 1000cd GG5 BV,16Gb LPDDR3-2133 Total,512Gb SSD+32Gb 3D XPoint,LTE,56Wh,Pen,FPS,B&amp;O Audio,1.1kg,3y,Blue,Win10Pro"/>
    <n v="1"/>
    <m/>
    <m/>
    <x v="176"/>
  </r>
  <r>
    <x v="3"/>
    <x v="5"/>
    <s v="HP Elite Dragonfly Core i5-8265U 1.6GHz,13.3&quot; FHD (1920x1080) IPS Touch Sure View 1000cd GG5 BV,16Gb LPDDR3-2133 Total,512Gb SSD+32Gb 3D XPoint,LTE,56Wh,Pen,FPS,B&amp;O Audio,1.1kg,3y,Blue,Win10Pro"/>
    <n v="1"/>
    <m/>
    <m/>
    <x v="176"/>
  </r>
  <r>
    <x v="3"/>
    <x v="5"/>
    <s v="HP Elite Dragonfly Core i5-8265U 1.6GHz,13.3&quot; FHD (1920x1080) IPS Touch Sure View 1000cd GG5 BV,16Gb LPDDR3-2133 Total,512Gb SSD+32Gb 3D XPoint,LTE,56Wh,Pen,FPS,B&amp;O Audio,1.1kg,3y,Blue,Win10Pro"/>
    <n v="1"/>
    <m/>
    <m/>
    <x v="176"/>
  </r>
  <r>
    <x v="3"/>
    <x v="5"/>
    <s v="HP Elite Dragonfly Core i5-8265U 1.6GHz,13.3&quot; FHD (1920x1080) IPS Touch SV Reflect 1000cd GG5 BV,16Gb LPDDR3-2133,512Gb SSD+32Gb 3D XPoint,LTE,Leather Sleeve,Kbd Bl,56Wh,FPS,B&amp;O,1.1kg,3y,Blue,Win10Pro"/>
    <n v="1"/>
    <m/>
    <m/>
    <x v="176"/>
  </r>
  <r>
    <x v="3"/>
    <x v="5"/>
    <s v="HP Elite Dragonfly Core i5-8265U 1.6GHz,13.3&quot; FHD (1920x1080) IPS Touch SV Reflect 1000cd GG5 BV,16Gb LPDDR3-2133,512Gb SSD+32Gb 3D XPoint,LTE,Leather Sleeve,Kbd Bl,56Wh,FPS,B&amp;O,1.1kg,3y,Blue,Win10Pro"/>
    <n v="1"/>
    <m/>
    <m/>
    <x v="176"/>
  </r>
  <r>
    <x v="3"/>
    <x v="5"/>
    <s v="HP Elite Dragonfly Core i5-8265U 1.6GHz,13.3&quot; UHD (3840x2160) IPS Touch HDR-400 550cd GG5 BV,16Gb LPDDR3-2133 Total,256Gb SSD,LTE,Kbd Backlit,56Wh,FPS,B&amp;O Audio,1.1kg,3y,Blue,Win10Pro"/>
    <n v="1"/>
    <m/>
    <m/>
    <x v="176"/>
  </r>
  <r>
    <x v="3"/>
    <x v="5"/>
    <s v="HP Elite Dragonfly Core i7-8565U 1.8GHz,13.3&quot; FHD (1920x1080) IPS Touch 400cd GG5 BV,16Gb LPDDR3-2133 Total,512Gb SSD,LTE,Kbd Backlit,38Wh,Pen,FPS,B&amp;O Audio,0.99kg,3y,Blue,Win10Pro"/>
    <n v="1"/>
    <m/>
    <m/>
    <x v="176"/>
  </r>
  <r>
    <x v="3"/>
    <x v="5"/>
    <s v="HP Elite Dragonfly Core i7-8565U 1.8GHz,13.3&quot; FHD (1920x1080) IPS Touch 400cd GG5 BV,16Gb LPDDR3-2133 Total,512Gb SSD,LTE,Kbd Backlit,38Wh,Pen,FPS,B&amp;O Audio,0.99kg,3y,Blue,Win10Pro"/>
    <n v="1"/>
    <m/>
    <m/>
    <x v="176"/>
  </r>
  <r>
    <x v="1"/>
    <x v="5"/>
    <s v="HP Elite Dragonfly x360 13.3&quot;(3840x2160)/Touch/Intel Core i5 8365u(1.6Ghz)/16384Mb/512SSD+32 OptaneGb/noDVD/Int:Intel HD Graphics 620/56WHr/war 3y/1.1kg/blue/W10Pro + 550 nit, Pen"/>
    <n v="2"/>
    <m/>
    <m/>
    <x v="176"/>
  </r>
  <r>
    <x v="1"/>
    <x v="5"/>
    <s v="HP EliteBook 735 G6 13.3&quot;(1920x1080)/AMD Ryzen 7 Pro 3700U(2.3Ghz)/8192Mb/256SSDGb/Int:AMD Vega/Dock/war 3y/1.33kg/silver/DOS"/>
    <n v="4"/>
    <m/>
    <m/>
    <x v="171"/>
  </r>
  <r>
    <x v="1"/>
    <x v="5"/>
    <s v="HP EliteBook 745 G6 14&quot;(1920x1080)/AMD Ryzen 3 Pro 3300U/8Gb/256SSDGb/W10Pro"/>
    <n v="4"/>
    <m/>
    <m/>
    <x v="169"/>
  </r>
  <r>
    <x v="1"/>
    <x v="5"/>
    <s v="HP EliteBook 745 G6 14&quot;(1920x1080)/AMD Ryzen 7 Pro 3700U(2.3Ghz)/16384Mb/512SSDGb/noDVD/Int:AMD Vega/50WHr/war 3y/1.53kg/silver/W10Pro + 1000 nit Sure View"/>
    <n v="2"/>
    <m/>
    <m/>
    <x v="169"/>
  </r>
  <r>
    <x v="1"/>
    <x v="5"/>
    <s v="HP EliteBook 745 G6 UMA Ryze5 PRO 3500U / 14 FHD AG UWVA 250 WWAN HD / 8GB 1D DDR4 2400 / 256GB PCIe NVMe Value / W10P6 / 3yw DMR / 720p IR TripleMic Webcam / kbd DP / Realtek ac 2x2 +BT4.2  / Active SmartCard / no FPS / MISC No NFC + UE335E"/>
    <n v="210"/>
    <m/>
    <m/>
    <x v="169"/>
  </r>
  <r>
    <x v="1"/>
    <x v="5"/>
    <s v="HP EliteBook 830 G6 13.3&quot;(1920x1080)/Intel Core i7 8565U(1.8Ghz)/16384Mb/512SSDGb/noDVD/Int:Intel HD Graphics 620/50WHr/war 3y/1.33kg/silver/W10Pro + IR Cam, 400 nit"/>
    <n v="3"/>
    <m/>
    <m/>
    <x v="166"/>
  </r>
  <r>
    <x v="1"/>
    <x v="5"/>
    <s v="HP EliteBook 830 G6 13.3&quot;(1920x1080)/Intel Core i7 8565U/8Gb/512SSDGb/Active Smart/1000 nit Sure View/W10Pro"/>
    <n v="1"/>
    <m/>
    <m/>
    <x v="166"/>
  </r>
  <r>
    <x v="3"/>
    <x v="5"/>
    <s v="HP EliteBook 830 G6 Core i7-8565U 1.8GHz,13.3&quot; FHD (1920x1080) IPS SureView 1000cd AG IR ALS,16Gb DDR4-2400(1),512Gb SSD,LTE,50Wh,FPS,1.3kg,3y,Silver,Win10Pro"/>
    <n v="3"/>
    <m/>
    <m/>
    <x v="166"/>
  </r>
  <r>
    <x v="3"/>
    <x v="5"/>
    <s v="HP EliteBook 830 G6 Core i7-8565U 1.8GHz,13.3&quot; FHD (1920x1080) IPS SureView 1000cd AG IR ALS,16Gb DDR4-2400(1),512Gb SSD,LTE,50Wh,FPS,1.3kg,3y,Silver,Win10Pro"/>
    <n v="1"/>
    <m/>
    <m/>
    <x v="166"/>
  </r>
  <r>
    <x v="3"/>
    <x v="5"/>
    <s v="HP EliteBook 830 G6 Core i7-8565U 1.8GHz,13.3&quot; FHD (1920x1080) IPS SureView 1000cd AG IR ALS,16Gb DDR4-2400(1),512Gb SSD,LTE,50Wh,FPS,1.3kg,3y,Silver,Win10Pro"/>
    <n v="1"/>
    <m/>
    <m/>
    <x v="166"/>
  </r>
  <r>
    <x v="3"/>
    <x v="5"/>
    <s v="HP EliteBook 830 G6 Core i7-8565U 1.8GHz,13.3&quot; FHD (1920x1080) IPS SureView 1000cd AG IR ALS,16Gb DDR4-2400(1),512Gb SSD,LTE,50Wh,FPS,1.3kg,3y,Silver,Win10Pro"/>
    <n v="1"/>
    <m/>
    <m/>
    <x v="166"/>
  </r>
  <r>
    <x v="3"/>
    <x v="5"/>
    <s v="HP EliteBook 830 G6 Core i7-8565U 1.8GHz,13.3&quot; FHD (1920x1080) IPS SureView 1000cd AG IR ALS,16Gb DDR4-2400(1),512Gb SSD,LTE,50Wh,FPS,1.3kg,3y,Silver,Win10Pro"/>
    <n v="2"/>
    <m/>
    <m/>
    <x v="166"/>
  </r>
  <r>
    <x v="3"/>
    <x v="5"/>
    <s v="HP EliteBook 830 G6 Core i7-8565U 1.8GHz,13.3&quot; FHD (1920x1080) IPS SureView 1000cd AG IR ALS,16Gb DDR4-2400(1),512Gb SSD,LTE,50Wh,FPS,1.3kg,3y,Silver,Win10Pro"/>
    <n v="1"/>
    <m/>
    <m/>
    <x v="166"/>
  </r>
  <r>
    <x v="3"/>
    <x v="5"/>
    <s v="HP EliteBook 830 G6 Core i7-8565U 1.8GHz,13.3&quot; FHD (1920x1080) IPS SureView 1000cd AG IR ALS,16Gb DDR4-2400(1),512Gb SSD,LTE,50Wh,FPS,1.3kg,3y,Silver,Win10Pro"/>
    <n v="1"/>
    <m/>
    <m/>
    <x v="166"/>
  </r>
  <r>
    <x v="3"/>
    <x v="5"/>
    <s v="HP EliteBook 830 G6 UMA i7-8565U / 13.3 FHD AG UWVA 250 HD / 16GB (1x16GB) DDR4 2400 / 512GB PCIe NVMe TLC / W10p64 / 3yw / 720p Webcam / kbd DP / Intel 9560 ac 2x2 MU-MIMO nvP 160MHz  +BT 5 / Active"/>
    <n v="53"/>
    <m/>
    <m/>
    <x v="166"/>
  </r>
  <r>
    <x v="1"/>
    <x v="5"/>
    <s v="HP EliteBook 840 G5 14&quot;(1920x1080)/Intel Core i5 8250U(1.6Ghz)/4096Mb/128SSDGb/noDVD/Int:Intel HD Graphics 620/50WHr/war 3y/1.48kg/silver/W10Pro"/>
    <n v="1"/>
    <m/>
    <m/>
    <x v="436"/>
  </r>
  <r>
    <x v="1"/>
    <x v="5"/>
    <s v="HP EliteBook 840 G6 14&quot;(1920x1080)/Intel Core i5 8365u(1.6Ghz)/8192Mb/256SSDGb/noDVD/Int:Intel HD Graphics 620/50WHr/war 3y/1.48kg/silver/W10Pro + 250Nit"/>
    <n v="50"/>
    <m/>
    <m/>
    <x v="167"/>
  </r>
  <r>
    <x v="1"/>
    <x v="5"/>
    <s v="HP EliteBook 840 G6 14&quot;/Intel Core i5 8265U/8Gb/256SSDGb/W10Pro"/>
    <n v="1"/>
    <m/>
    <m/>
    <x v="167"/>
  </r>
  <r>
    <x v="3"/>
    <x v="5"/>
    <s v="HP Elitebook 840 G6 Core i5-8265U 1.6GHz,14&quot; FHD (1920x1080) IPS 400cd AG IR ALS,16Gb DDR4(1),512Gb SSD,Kbd Backlit,50Wh LL,FPS,1.5kg,3y,Silver,Win10Pro"/>
    <n v="7"/>
    <m/>
    <m/>
    <x v="167"/>
  </r>
  <r>
    <x v="3"/>
    <x v="5"/>
    <s v="HP Elitebook 840 G6 Core i5-8265U 1.6GHz,14&quot; FHD (1920x1080) IPS 400cd AG IR ALS,8Gb DDR4(1),256Gb SSD,50Wh,FPS,1.5kg,3y,Silver,Win10Pro"/>
    <n v="10"/>
    <m/>
    <m/>
    <x v="167"/>
  </r>
  <r>
    <x v="3"/>
    <x v="5"/>
    <s v="HP Elitebook 840 G6 Core i5-8265U 1.6GHz,14&quot; FHD (1920x1080) IPS 400cd AG IR ALS,8Gb DDR4(1),256Gb SSD,50Wh,FPS,1.5kg,3y,Silver,Win10Pro"/>
    <n v="16"/>
    <m/>
    <m/>
    <x v="167"/>
  </r>
  <r>
    <x v="3"/>
    <x v="5"/>
    <s v="HP Elitebook 840 G6 Core i5-8265U 1.6GHz,14&quot; FHD (1920x1080) IPS 400cd AG IR ALS,8Gb DDR4(1),256Gb SSD,50Wh,FPS,1.5kg,3y,Silver,Win10Pro"/>
    <n v="1"/>
    <m/>
    <m/>
    <x v="167"/>
  </r>
  <r>
    <x v="3"/>
    <x v="5"/>
    <s v="HP Elitebook 840 G6 Core i7-8565U 1.8GHz,14&quot; FHD (1920x1080) IPS 400cd AG IR ALS,8Gb DDR4(1),512Gb SSD,Kbd Backlit,50Wh LL,FPS,1.5kg,3y,Silver,Win10Pro"/>
    <n v="1"/>
    <m/>
    <m/>
    <x v="167"/>
  </r>
  <r>
    <x v="3"/>
    <x v="5"/>
    <s v="HP EliteBook 840 G6 i5 no WWAN"/>
    <n v="123"/>
    <m/>
    <m/>
    <x v="167"/>
  </r>
  <r>
    <x v="3"/>
    <x v="5"/>
    <s v="HP EliteBook 840 G6 i5 no WWAN"/>
    <n v="27"/>
    <m/>
    <m/>
    <x v="167"/>
  </r>
  <r>
    <x v="3"/>
    <x v="5"/>
    <s v="HP EliteBook 840 G6 i5 no WWAN"/>
    <n v="27"/>
    <m/>
    <m/>
    <x v="167"/>
  </r>
  <r>
    <x v="1"/>
    <x v="5"/>
    <s v="HP EliteBook 850 G6 15.6&quot;(1920x1080)/Intel Core i7 8565U(1.8Ghz)/8192Mb/256SSDGb/noDVD/Int:Intel HD Graphics 620/50WHr/war 3y/1.78kg/silver/W10Pro"/>
    <n v="1"/>
    <m/>
    <m/>
    <x v="165"/>
  </r>
  <r>
    <x v="3"/>
    <x v="5"/>
    <s v="HP Elitebook 850 G6 Core i5-8265U 1.6GHz,15.6&quot; FHD (1920x1080) IPS AG,8Gb DDR4(1),256Gb SSD,LTE,Kbd Backlit,50Wh,FPS,1.8kg,3y,Silver,Win10Pro"/>
    <n v="1"/>
    <m/>
    <m/>
    <x v="165"/>
  </r>
  <r>
    <x v="1"/>
    <x v="5"/>
    <s v="HP EliteBook x360 1030 G4 13.3&quot;(1920x1080)/Touch/Intel Core i7 8665U(1.9Ghz)/16384Mb/512SSDGb/noDVD/Int:Intel HD Graphics 620/LTE/3G/56.2WHr/war 3y/1.27kg/Metallic Grey/W10Pro + no Pen, Vpro"/>
    <n v="1"/>
    <m/>
    <m/>
    <x v="245"/>
  </r>
  <r>
    <x v="3"/>
    <x v="5"/>
    <s v="HP EliteBook x360 1030 G4 Core i5-8265U 1.6GHz,13.3&quot; FHD (1920x1080) Touch GG5 AG,8Gb LPDDR3-2133 Total,256Gb SSD,Kbd Backlit,56Wh,FPS,1.26kg,3y,Silver,Win10Pro"/>
    <n v="1"/>
    <m/>
    <m/>
    <x v="245"/>
  </r>
  <r>
    <x v="3"/>
    <x v="5"/>
    <s v="HP EliteBook x360 1030 G4 Core i5-8265U 1.6GHz,13.3&quot; FHD (1920x1080) Touch GG5 AG,8Gb LPDDR3-2133 Total,256Gb SSD,Kbd Backlit,56Wh,FPS,1.26kg,3y,Silver,Win10Pro"/>
    <n v="1"/>
    <m/>
    <m/>
    <x v="245"/>
  </r>
  <r>
    <x v="3"/>
    <x v="5"/>
    <s v="HP EliteBook x360 1030 G4 Core i5-8265U 1.6GHz,13.3&quot; FHD (1920x1080) Touch GG5 AG,8Gb LPDDR3-2133 Total,256Gb SSD,Kbd Backlit,56Wh,FPS,1.26kg,3y,Silver,Win10Pro"/>
    <n v="1"/>
    <m/>
    <m/>
    <x v="245"/>
  </r>
  <r>
    <x v="1"/>
    <x v="5"/>
    <s v="HP EliteBook x360 1030 G4 i5-8365U 13 8GB/512/WiFi/Win10Pro"/>
    <n v="9"/>
    <m/>
    <m/>
    <x v="245"/>
  </r>
  <r>
    <x v="1"/>
    <x v="5"/>
    <s v="HP EliteBook x360 1040 G5 14&quot;(1920x1080)/Touch/Intel Core i5 8250U(1.6Ghz)/8192Mb/256SSDGb/noDVD/Int:Intel HD Graphics 620/67WHr/war 3y/1.35kg/Metallic Grey/W10Pro + Pen, Sure View"/>
    <n v="1"/>
    <m/>
    <m/>
    <x v="437"/>
  </r>
  <r>
    <x v="1"/>
    <x v="5"/>
    <s v="HP EliteBook x360 1040 G6 i5-8365U 14 16GB/256 PC"/>
    <n v="5"/>
    <m/>
    <m/>
    <x v="170"/>
  </r>
  <r>
    <x v="3"/>
    <x v="5"/>
    <s v="HP EliteBook x360 830 G6 Core i7-8565U 1.8GHz,13.3&quot; FHD (1920x1080) IPS Touch SureView 1000cd AG GG5 IR ALS,16Gb DDR4-2400(1),512Gb SSD,53Wh,FPS,B&amp;O Audio,Kbd Backlit,1.4kg,3y,Silver,Win10Pro"/>
    <n v="3"/>
    <m/>
    <m/>
    <x v="164"/>
  </r>
  <r>
    <x v="3"/>
    <x v="5"/>
    <s v="HP EliteBook x360 830 G6 Core i7-8565U 1.8GHz,13.3&quot; FHD (1920x1080) IPS Touch SureView 1000cd AG GG5 IR ALS,16Gb DDR4-2400(1),512Gb SSD,53Wh,FPS,B&amp;O Audio,Kbd Backlit,1.4kg,3y,Silver,Win10Pro"/>
    <n v="1"/>
    <m/>
    <m/>
    <x v="164"/>
  </r>
  <r>
    <x v="3"/>
    <x v="5"/>
    <s v="HP EliteBook x360 830 G6 Core i7-8565U 1.8GHz,13.3&quot; FHD (1920x1080) IPS Touch SureView 1000cd AG GG5 IR ALS,8Gb DDR4-2400(1),512Gb SSD,53Wh,FPS,B&amp;O Audio,Kbd Backlit,1.4kg,3y,Silver,Win10Pro"/>
    <n v="1"/>
    <m/>
    <m/>
    <x v="164"/>
  </r>
  <r>
    <x v="3"/>
    <x v="5"/>
    <s v="HP EliteBook x360 830 G6 Core i7-8565U 1.8GHz,13.3&quot; FHD (1920x1080) IPS Touch SureView 1000cd AG GG5 IR ALS,8Gb DDR4-2400(1),512Gb SSD,53Wh,FPS,B&amp;O Audio,Kbd Backlit,1.4kg,3y,Silver,Win10Pro"/>
    <n v="1"/>
    <m/>
    <m/>
    <x v="164"/>
  </r>
  <r>
    <x v="3"/>
    <x v="5"/>
    <s v="HP IDS UMA i5-10210U 440 G7 Base NB PC"/>
    <n v="10"/>
    <m/>
    <m/>
    <x v="153"/>
  </r>
  <r>
    <x v="3"/>
    <x v="5"/>
    <s v="HP IDS UMA i5-10210U 440 G7/14 inch FHD (1920x1080) Anti-Glare LED/8GB DDR4/1TB 5400RPM SATA/1/1/0 Warranty/Windows 10 Pro 64 National Academic Plus Base NB PC"/>
    <n v="84"/>
    <m/>
    <m/>
    <x v="153"/>
  </r>
  <r>
    <x v="1"/>
    <x v="5"/>
    <s v="HP IDS UMA i5-10210U 840 G7 Base NB PC"/>
    <n v="34"/>
    <m/>
    <m/>
    <x v="438"/>
  </r>
  <r>
    <x v="3"/>
    <x v="5"/>
    <s v="HP IDS UMA i5-8265U 840 G6 BNBPC"/>
    <n v="3"/>
    <m/>
    <m/>
    <x v="167"/>
  </r>
  <r>
    <x v="3"/>
    <x v="5"/>
    <s v="HP IDS UMA i5-8265U 850 G6 Base NB PC"/>
    <n v="7"/>
    <m/>
    <m/>
    <x v="165"/>
  </r>
  <r>
    <x v="3"/>
    <x v="5"/>
    <s v="HP IDS UMA i5-8265U 850 G6 Base NB PC"/>
    <n v="1"/>
    <m/>
    <m/>
    <x v="165"/>
  </r>
  <r>
    <x v="3"/>
    <x v="5"/>
    <s v="HP IDS UMA i5-8265U for WWAN 640 G5 Base NB PC"/>
    <n v="42"/>
    <m/>
    <m/>
    <x v="157"/>
  </r>
  <r>
    <x v="3"/>
    <x v="5"/>
    <s v="HP IDS UMA i7-8565U 830 G6 BNBPC"/>
    <n v="2"/>
    <m/>
    <m/>
    <x v="166"/>
  </r>
  <r>
    <x v="7"/>
    <x v="5"/>
    <s v="HP Pavilion Gaming 15-ec1009ur 15.6&quot; FHD/R5-4600H/8GB/1TB HDD+128GB SSD/GTX 1050 3Gb/DOS/Black"/>
    <n v="39"/>
    <m/>
    <m/>
    <x v="140"/>
  </r>
  <r>
    <x v="3"/>
    <x v="5"/>
    <s v="HP PB430G7 i7-10510U 13 8GB/512 PC"/>
    <n v="25"/>
    <m/>
    <m/>
    <x v="174"/>
  </r>
  <r>
    <x v="3"/>
    <x v="5"/>
    <s v="HP PB430G7 i7-10510U 13 8GB/512 PC"/>
    <n v="26"/>
    <m/>
    <m/>
    <x v="174"/>
  </r>
  <r>
    <x v="3"/>
    <x v="5"/>
    <s v="HP PB450G7 i5-10210U 15 8GB/1T PC"/>
    <n v="4"/>
    <m/>
    <m/>
    <x v="175"/>
  </r>
  <r>
    <x v="3"/>
    <x v="5"/>
    <s v="HP PB450G7 i5-10210U 15 8GB/1T PC"/>
    <n v="4"/>
    <m/>
    <m/>
    <x v="175"/>
  </r>
  <r>
    <x v="3"/>
    <x v="5"/>
    <s v="HP PB450G7 i7-10510U 15 16GB/512 PC"/>
    <n v="4"/>
    <m/>
    <m/>
    <x v="175"/>
  </r>
  <r>
    <x v="3"/>
    <x v="5"/>
    <s v="HP ProBook 430 G7 Core i3-10110U 2.1GHz, 13.3 FHD (1920x1080) AG 8GB DDR4 (1),256GB SSD,45Wh LL,FPR,1.5kg,1y,Silver,Dos"/>
    <n v="1"/>
    <m/>
    <m/>
    <x v="174"/>
  </r>
  <r>
    <x v="3"/>
    <x v="5"/>
    <s v="HP ProBook 430 G7 Core i3-10110U 2.1GHz, 13.3 FHD (1920x1080) AG 8GB DDR4 (1),256GB SSD,45Wh LL,FPR,1.5kg,1y,Silver,Dos"/>
    <n v="30"/>
    <m/>
    <m/>
    <x v="174"/>
  </r>
  <r>
    <x v="3"/>
    <x v="5"/>
    <s v="HP ProBook 430 G7 Core i3-10110U 2.1GHz, 13.3 FHD (1920x1080) AG 8GB DDR4 (1),256GB SSD,45Wh LL,FPR,1.5kg,1y,Silver,Dos"/>
    <n v="4"/>
    <m/>
    <m/>
    <x v="174"/>
  </r>
  <r>
    <x v="3"/>
    <x v="5"/>
    <s v="HP ProBook 430 G7 Core i3-10110U 2.1GHz, 13.3 FHD (1920x1080) AG 8GB DDR4 (1),256GB SSD,45Wh LL,FPR,1.5kg,1y,Silver,Dos"/>
    <n v="1"/>
    <m/>
    <m/>
    <x v="174"/>
  </r>
  <r>
    <x v="3"/>
    <x v="5"/>
    <s v="HP ProBook 430 G7 Core i3-10110U 2.1GHz, 13.3 FHD (1920x1080) AG 8GB DDR4 (1),256GB SSD,45Wh LL,FPR,1.5kg,1y,Silver,Dos"/>
    <n v="20"/>
    <m/>
    <m/>
    <x v="174"/>
  </r>
  <r>
    <x v="1"/>
    <x v="5"/>
    <s v="HP ProBook 430 G7 i5-10210U / 13.3 FHD AG UWVA 250 HD + IR / 8GB 1D DDR4 2666 / 256GB PCIe NVMe Value / W10p64 / 1yw / 720p IR / Clickpad Backlit / Intel Wi-Fi 6 AX201 ax 2x2 MU-MIMO nvP +BT 5 / Pike Silver Aluminum / SeaShipment / FPS"/>
    <n v="22"/>
    <m/>
    <m/>
    <x v="174"/>
  </r>
  <r>
    <x v="1"/>
    <x v="5"/>
    <s v="HP ProBook 440 G5 UMA i3-8130U 14 4GB/256 PC/Win10Pro"/>
    <n v="1"/>
    <m/>
    <m/>
    <x v="439"/>
  </r>
  <r>
    <x v="3"/>
    <x v="5"/>
    <s v="HP ProBook 440 G6 Core i5-8265U 1.6GHz,14 FHD (1920x1080) AG 4Gb DDR4(1),500GB 7200,45Wh LL,FPR,1.6kg,1y,Silver,Win10Pro (repl.2RS28EA)"/>
    <n v="1"/>
    <m/>
    <m/>
    <x v="159"/>
  </r>
  <r>
    <x v="3"/>
    <x v="5"/>
    <s v="HP ProBook 440 G6 Core i5-8265U 1.6GHz,14 FHD (1920x1080) AG 8Gb DDR4(1),256GB SSD,45Wh LL,FPR,1.6kg,1y,Silver,DOS"/>
    <n v="1"/>
    <m/>
    <m/>
    <x v="159"/>
  </r>
  <r>
    <x v="3"/>
    <x v="5"/>
    <s v="HP ProBook 440 G6 Core i5-8265U 1.6GHz,14 FHD (1920x1080) AG 8Gb DDR4(1),256GB SSD,45Wh LL,FPR,1.6kg,1y,Silver,DOS"/>
    <n v="1"/>
    <m/>
    <m/>
    <x v="159"/>
  </r>
  <r>
    <x v="3"/>
    <x v="5"/>
    <s v="HP ProBook 440 G6 Core i5-8265U 1.6GHz,14 FHD (1920x1080) AG 8Gb DDR4(1),256GB SSD,45Wh LL,FPR,1.6kg,1y,Silver,DOS"/>
    <n v="1"/>
    <m/>
    <m/>
    <x v="159"/>
  </r>
  <r>
    <x v="1"/>
    <x v="5"/>
    <s v="HP ProBook 440 G7 14&quot;(1920x1080)/ Intel Core i5 10210U 1.6ГГц, AG UWVA 250 HD + IR / 8GB 1D DDR4 2666 / 256GB PCIe NVMe Value / W10p64 / 1yw / 720p IR / Clickpad Backlit / Intel Wi-Fi 6 AX201 ax 2x2 MU-MIMO nvP +BT 5 / Pike Silver Aluminum / FPS"/>
    <n v="4"/>
    <m/>
    <m/>
    <x v="153"/>
  </r>
  <r>
    <x v="1"/>
    <x v="5"/>
    <s v="HP ProBook 440 G7 14&quot;(1920x1080)/Intel Core i5 10210u(1.6Ghz)/ 16GB (1x16GB) /512SSDGb/noDVD/Int:Intel UHD Graphics/45WHr/war 1y/1.6kg/Pike Silver/ W10Pro"/>
    <n v="2"/>
    <m/>
    <m/>
    <x v="153"/>
  </r>
  <r>
    <x v="1"/>
    <x v="5"/>
    <s v="HP ProBook 440 G7 14&quot;(1920x1080)/Intel Core i5 10210u(1.6Ghz)/ 8GB (1x8GB) /512SSDGb/noDVD/Int:Intel UHD Graphics/45WHr/war 1y/1.6kg/Pike Silver/ W10Pro"/>
    <n v="5"/>
    <m/>
    <m/>
    <x v="153"/>
  </r>
  <r>
    <x v="3"/>
    <x v="5"/>
    <s v="HP ProBook 440 G7 Core i3-10110U 2.1GHz,14 FHD (1920x1080) AG 8Gb DDR4(1),256GB SSD,45Wh LL,FPR,1.6kg,1y,Silver,Dos"/>
    <n v="1"/>
    <m/>
    <m/>
    <x v="153"/>
  </r>
  <r>
    <x v="3"/>
    <x v="5"/>
    <s v="HP ProBook 440 G7 Core i3-10110U 2.1GHz,14 FHD (1920x1080) AG 8Gb DDR4(1),256GB SSD,45Wh LL,FPR,1.6kg,1y,Silver,Dos"/>
    <n v="1"/>
    <m/>
    <m/>
    <x v="153"/>
  </r>
  <r>
    <x v="3"/>
    <x v="5"/>
    <s v="HP ProBook 440 G7 Core i3-10110U 2.1GHz,14 FHD (1920x1080) AG 8Gb DDR4(1),256GB SSD,45Wh LL,FPR,1.6kg,1y,Silver,Dos"/>
    <n v="5"/>
    <m/>
    <m/>
    <x v="153"/>
  </r>
  <r>
    <x v="3"/>
    <x v="5"/>
    <s v="HP ProBook 440 G7 Core i3-10110U 2.1GHz,14 FHD (1920x1080) AG 8Gb DDR4(1),256GB SSD,45Wh LL,FPR,1.6kg,1y,Silver,Dos"/>
    <n v="5"/>
    <m/>
    <m/>
    <x v="153"/>
  </r>
  <r>
    <x v="3"/>
    <x v="5"/>
    <s v="HP ProBook 440 G7 UMA i5-10210U / 14 FHD AG UWVA 250 HD / 8GB 1D DDR4 2666 / 256GB PCIe NVMe Value / W10p64 / 1yw / 720p /  Backlit / Intel Wi-Fi 6 AX201ax 2x2 MU-MIMO nvP +BT 5 / Pike Silver"/>
    <n v="50"/>
    <m/>
    <m/>
    <x v="153"/>
  </r>
  <r>
    <x v="1"/>
    <x v="5"/>
    <s v="HP ProBook 440 G7 UMA i5-10210U 440 G7 / 14 FHD AG UWVA 250 HD/8GB/256GB SSD/W10p64/1yw/WiFi/BT/Pike Silver Aluminum No FPS"/>
    <n v="200"/>
    <m/>
    <m/>
    <x v="153"/>
  </r>
  <r>
    <x v="1"/>
    <x v="5"/>
    <s v="HP ProBook 440 G7 UMA i7-10510U / 14 FHD AG UWVA 250 HD / 8GB 1D DDR4 2666 / 512GB PCIe NVMe Value / W10p64 / 1yw / 720p / Clickpad / Intel Wi-Fi 6 AX201 ax 2x2 MU-MIMO nvP +BT 5 / Pike Silver Aluminum / SeaShipment / FPS"/>
    <n v="7"/>
    <m/>
    <m/>
    <x v="153"/>
  </r>
  <r>
    <x v="3"/>
    <x v="5"/>
    <s v="HP ProBook 445 G6 R3 3200U 3.2GHz,14&quot; FHD (1920x1080) AG,8Gb DDR4(1),256Gb SSD,45Wh,1.6kg,1y,Silver,Win10Pro"/>
    <n v="2"/>
    <m/>
    <m/>
    <x v="172"/>
  </r>
  <r>
    <x v="3"/>
    <x v="5"/>
    <s v="HP ProBook 445 G6 R3 3200U 3.2GHz,14&quot; FHD (1920x1080) AG,8Gb DDR4(1),256Gb SSD,45Wh,1.6kg,1y,Silver,Win10Pro"/>
    <n v="1"/>
    <m/>
    <m/>
    <x v="172"/>
  </r>
  <r>
    <x v="3"/>
    <x v="5"/>
    <s v="HP ProBook 445 G6 R3 3200U 3.2GHz,14&quot; FHD (1920x1080) AG,8Gb DDR4(1),256Gb SSD,45Wh,1.6kg,1y,Silver,Win10Pro"/>
    <n v="1"/>
    <m/>
    <m/>
    <x v="172"/>
  </r>
  <r>
    <x v="3"/>
    <x v="5"/>
    <s v="HP ProBook 445 G6 R3 3200U 3.2GHz,14&quot; FHD (1920x1080) AG,8Gb DDR4(1),256Gb SSD,45Wh,1.6kg,1y,Silver,Win10Pro"/>
    <n v="5"/>
    <m/>
    <m/>
    <x v="172"/>
  </r>
  <r>
    <x v="3"/>
    <x v="5"/>
    <s v="HP ProBook 445 G6 R3 3200U 3.2GHz,14&quot; FHD (1920x1080) AG,8Gb DDR4(1),256Gb SSD,45Wh,1.6kg,1y,Silver,Win10Pro"/>
    <n v="30"/>
    <m/>
    <m/>
    <x v="172"/>
  </r>
  <r>
    <x v="3"/>
    <x v="5"/>
    <s v="HP ProBook 445 G6 R3 3200U 3.2GHz,14&quot; FHD (1920x1080) AG,8Gb DDR4(1),256Gb SSD,45Wh,1.6kg,1y,Silver,Win10Pro"/>
    <n v="2"/>
    <m/>
    <m/>
    <x v="172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2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2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2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5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Win10Pro"/>
    <n v="1"/>
    <m/>
    <m/>
    <x v="246"/>
  </r>
  <r>
    <x v="3"/>
    <x v="5"/>
    <s v="HP ProBook 445 G7 R3 4300U 2.7GHz,14&quot; FHD (1920x1080) AG,8Gb DDR4(1),256Gb SSD,45Wh,FPS,1.6kg,1y,Silver,Win10Pro"/>
    <n v="8"/>
    <m/>
    <m/>
    <x v="246"/>
  </r>
  <r>
    <x v="3"/>
    <x v="5"/>
    <s v="HP ProBook 445 G7 R3 4300U 2.7GHz,14&quot; FHD (1920x1080) AG,8Gb DDR4(1),256Gb SSD,45Wh,FPS,1.6kg,1y,Silver,Win10Pro"/>
    <n v="12"/>
    <m/>
    <m/>
    <x v="246"/>
  </r>
  <r>
    <x v="3"/>
    <x v="5"/>
    <s v="HP ProBook 445 G7 R3 4300U 2.7GHz,14&quot; FHD (1920x1080) AG,8Gb DDR4(1),256Gb SSD,45Wh,FPS,1.6kg,1y,Silver,Win10Pro"/>
    <n v="1"/>
    <m/>
    <m/>
    <x v="246"/>
  </r>
  <r>
    <x v="3"/>
    <x v="5"/>
    <s v="HP ProBook 445 G7 R3 4300U 2.7GHz,14&quot; FHD (1920x1080) AG,8Gb DDR4(1),256Gb SSD,45Wh,FPS,1.6kg,1y,Silver,Win10Pro"/>
    <n v="4"/>
    <m/>
    <m/>
    <x v="246"/>
  </r>
  <r>
    <x v="3"/>
    <x v="5"/>
    <s v="HP ProBook 445 G7 R5 4500U 2.3GHz,14&quot; FHD (1920x1080) AG,8Gb DDR4(1),256Gb SSD,45Wh,FPS,1.6kg,1y,Silver,Win10Pro"/>
    <n v="60"/>
    <m/>
    <m/>
    <x v="246"/>
  </r>
  <r>
    <x v="3"/>
    <x v="5"/>
    <s v="HP ProBook 445 G7 R7 4700U 2.0GHz,14&quot; FHD (1920x1080) AG,16Gb DDR4(1),512Gb SSD,45Wh,Clickpad Backlit,FPS,1.6kg,1y,Silver,Win10Pro"/>
    <n v="1"/>
    <m/>
    <m/>
    <x v="246"/>
  </r>
  <r>
    <x v="3"/>
    <x v="5"/>
    <s v="HP ProBook 445 G7 R7 4700U 2.0GHz,14&quot; FHD (1920x1080) AG,16Gb DDR4(1),512Gb SSD,45Wh,Clickpad Backlit,FPS,1.6kg,1y,Silver,Win10Pro"/>
    <n v="1"/>
    <m/>
    <m/>
    <x v="246"/>
  </r>
  <r>
    <x v="3"/>
    <x v="5"/>
    <s v="HP ProBook 445 G7 R7 4700U 2.0GHz,14&quot; FHD (1920x1080) AG,16Gb DDR4(1),512Gb SSD,45Wh,Clickpad Backlit,FPS,1.6kg,1y,Silver,Win10Pro"/>
    <n v="1"/>
    <m/>
    <m/>
    <x v="246"/>
  </r>
  <r>
    <x v="3"/>
    <x v="5"/>
    <s v="HP ProBook 445 G7 R7 4700U 2.0GHz,14&quot; FHD (1920x1080) AG,16Gb DDR4(1),512Gb SSD,45Wh,Clickpad Backlit,FPS,1.6kg,1y,Silver,Win10Pro"/>
    <n v="1"/>
    <m/>
    <m/>
    <x v="246"/>
  </r>
  <r>
    <x v="3"/>
    <x v="5"/>
    <s v="HP ProBook 445 G7 R7 4700U 2.0GHz,14&quot; FHD (1920x1080) AG,16Gb DDR4(1),512Gb SSD,45Wh,Clickpad Backlit,FPS,1.6kg,1y,Silver,Win10Pro"/>
    <n v="1"/>
    <m/>
    <m/>
    <x v="246"/>
  </r>
  <r>
    <x v="3"/>
    <x v="5"/>
    <s v="HP ProBook 445 G7 R7 4700U 2.0GHz,14&quot; FHD (1920x1080) AG,16Gb DDR4(1),512Gb SSD,45Wh,Clickpad Backlit,FPS,1.6kg,1y,Silver,Win10Pro"/>
    <n v="1"/>
    <m/>
    <m/>
    <x v="246"/>
  </r>
  <r>
    <x v="3"/>
    <x v="5"/>
    <s v="HP ProBook 445 G7 R7 4700U 2.0GHz,14&quot; FHD (1920x1080) AG,16Gb DDR4(1),512Gb SSD,45Wh,Clickpad Backlit,FPS,1.6kg,1y,Silver,Win10Pro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2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2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2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3"/>
    <m/>
    <m/>
    <x v="246"/>
  </r>
  <r>
    <x v="3"/>
    <x v="5"/>
    <s v="HP ProBook 445 G7 R7 4700U 2.0GHz,14&quot; FHD (1920x1080) AG,8Gb DDR4(1),256Gb SSD,45Wh,FPS,1.6kg,1y,Silver,DOS"/>
    <n v="3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27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Win10Pro"/>
    <n v="1"/>
    <m/>
    <m/>
    <x v="246"/>
  </r>
  <r>
    <x v="3"/>
    <x v="5"/>
    <s v="HP ProBook 445 G7 R7 4700U 2.0GHz,14&quot; FHD (1920x1080) AG,8Gb DDR4(1),256Gb SSD,45Wh,FPS,1.6kg,1y,Silver,Win10Pro"/>
    <n v="1"/>
    <m/>
    <m/>
    <x v="246"/>
  </r>
  <r>
    <x v="3"/>
    <x v="5"/>
    <s v="HP ProBook 445 G7 R7 4700U 2.0GHz,14&quot; FHD (1920x1080) AG,8Gb DDR4(1),256Gb SSD,45Wh,FPS,1.6kg,1y,Silver,Win10Pro"/>
    <n v="1"/>
    <m/>
    <m/>
    <x v="246"/>
  </r>
  <r>
    <x v="1"/>
    <x v="5"/>
    <s v="HP ProBook 445R G6 14&quot;(1920x1080)/AMD Ryzen 3 3200U(2.6Ghz)/4096Mb/128Gb/noDVD/Int:AMD Radeon Vega 3 /45WHr/war 1y/1.6kg/Pike Silver/W10Pro + repl. (6EB28EA)"/>
    <n v="1"/>
    <m/>
    <m/>
    <x v="172"/>
  </r>
  <r>
    <x v="1"/>
    <x v="5"/>
    <s v="HP ProBook 445R G6 14&quot;(1920x1080)/AMD Ryzen 3 3200U(2.6Ghz)/8192Mb/256SSDGb/noDVD/Int:AMD Radeon Vega 3 /45WHr/war 1y/1.6kg/Pike Silver/W10Pro + repl. (6EB27EA)"/>
    <n v="40"/>
    <m/>
    <m/>
    <x v="172"/>
  </r>
  <r>
    <x v="3"/>
    <x v="5"/>
    <s v="HP ProBook 450 G6 Core i5-8265U 1.6GHz,15.6&quot; FHD (1920x1080) AG,8Gb DDR4(1),256GB SSD,1TB 5400,nVidia GeForce MX130 2Gb DDR5,45Wh LL,FPR ,2.1kg,Silver,1y,Win10Pro"/>
    <n v="1"/>
    <m/>
    <m/>
    <x v="247"/>
  </r>
  <r>
    <x v="3"/>
    <x v="5"/>
    <s v="HP ProBook 450 G6 Core i5-8265U 1.6GHz,15.6&quot; FHD (1920x1080) AG,8Gb DDR4(1),256GB SSD,1TB 5400,nVidia GeForce MX130 2Gb DDR5,45Wh LL,FPR ,2.1kg,Silver,1y,Win10Pro"/>
    <n v="2"/>
    <m/>
    <m/>
    <x v="247"/>
  </r>
  <r>
    <x v="3"/>
    <x v="5"/>
    <s v="HP ProBook 450 G6 Core i5-8265U 1.6GHz,15.6&quot; FHD (1920x1080) AG,8Gb DDR4(1),256GB SSD,1TB 5400,nVidia GeForce MX130 2Gb DDR5,45Wh LL,FPR ,2.1kg,Silver,1y,Win10Pro"/>
    <n v="1"/>
    <m/>
    <m/>
    <x v="247"/>
  </r>
  <r>
    <x v="3"/>
    <x v="5"/>
    <s v="HP ProBook 450 G6 Core i7-8565U 1.8GHz,15.6&quot; FHD (1920x1080) AG,8Gb DDR4(1),256GB SSD,nVidia GeForce MX130 2Gb DDR5,45Wh LL,FPR ,2.1kg,Silver,1y,Win10Pro(repl.2RS18EA)"/>
    <n v="1"/>
    <m/>
    <m/>
    <x v="247"/>
  </r>
  <r>
    <x v="1"/>
    <x v="5"/>
    <s v="HP ProBook 450 G7 15.6&quot;(1366x768)/Intel Core i5 10210u(1.6Ghz)/8192Mb/256SSDGb/1000Gb/noDVD/ Ext:nVidia GeForce MX250(2048Mb)/45WHr/war 1y/2kg/Pike Silver/W10Pro"/>
    <n v="15"/>
    <m/>
    <m/>
    <x v="175"/>
  </r>
  <r>
    <x v="1"/>
    <x v="5"/>
    <s v="HP ProBook 450 G7 15.6&quot;(1920x1080)/Intel Core i7-10510U/16384Mb/256GB SSD + 1000GB SATA /noDVD/Ext:nVidia GeForce MX250/war 1y/W10Pr"/>
    <n v="33"/>
    <m/>
    <m/>
    <x v="175"/>
  </r>
  <r>
    <x v="1"/>
    <x v="5"/>
    <s v="HP ProBook 450 G7 UMA i7-10510U 450 G7 / 15.6 FHD AG UWVA 250 HD + IR / 8GB 1D DDR4 2666 / 256GB PCIe NVMe Value / W10p64 / 1yw / 720p IR / Clickpad Backlit with numeric keypad / Intel Wi-Fi 6 AX201 ax 2x2 MU-MIMO nvP +BT 5 / Pike Silver Aluminum / SeaShipment / FPS"/>
    <n v="4"/>
    <m/>
    <m/>
    <x v="175"/>
  </r>
  <r>
    <x v="3"/>
    <x v="5"/>
    <s v="HP ProBook 455 G6 R3 3200U 2.6GHz,15.6&quot; FHD (1920x1080) AG,8Gb DDR4(1),256Gb SSD,45Wh,2kg,1y,Silver,Win10Pro"/>
    <n v="20"/>
    <m/>
    <m/>
    <x v="173"/>
  </r>
  <r>
    <x v="3"/>
    <x v="5"/>
    <s v="HP ProBook 455 G6 R3 3200U 2.6GHz,15.6&quot; FHD (1920x1080) AG,8Gb DDR4(1),256Gb SSD,45Wh,2kg,1y,Silver,Win10Pro"/>
    <n v="2"/>
    <m/>
    <m/>
    <x v="173"/>
  </r>
  <r>
    <x v="3"/>
    <x v="5"/>
    <s v="HP ProBook 455 G6 R3 3200U 2.6GHz,15.6&quot; FHD (1920x1080) AG,8Gb DDR4(1),256Gb SSD,45Wh,2kg,1y,Silver,Win10Pro"/>
    <n v="2"/>
    <m/>
    <m/>
    <x v="173"/>
  </r>
  <r>
    <x v="3"/>
    <x v="5"/>
    <s v="HP ProBook 455 G7 R5 4300U 2.7GHz,15.6&quot; FHD (1920x1080) AG,8Gb DDR4(1),256Gb SSD,45Wh,FPS,2.0kg,1y,Silver,DOS"/>
    <n v="21"/>
    <m/>
    <m/>
    <x v="248"/>
  </r>
  <r>
    <x v="3"/>
    <x v="5"/>
    <s v="HP ProBook 455 G7 R5 4300U 2.7GHz,15.6&quot; FHD (1920x1080) AG,8Gb DDR4(1),256Gb SSD,45Wh,FPS,2.0kg,1y,Silver,DOS"/>
    <n v="2"/>
    <m/>
    <m/>
    <x v="248"/>
  </r>
  <r>
    <x v="3"/>
    <x v="5"/>
    <s v="HP ProBook 455 G7 R5 4300U 2.7GHz,15.6&quot; FHD (1920x1080) AG,8Gb DDR4(1),256Gb SSD,45Wh,FPS,2.0kg,1y,Silver,DOS"/>
    <n v="7"/>
    <m/>
    <m/>
    <x v="248"/>
  </r>
  <r>
    <x v="3"/>
    <x v="5"/>
    <s v="HP ProBook 455 G7 R5 4300U 2.7GHz,15.6&quot; FHD (1920x1080) AG,8Gb DDR4(1),256Gb SSD,45Wh,FPS,2.0kg,1y,Silver,DOS"/>
    <n v="13"/>
    <m/>
    <m/>
    <x v="248"/>
  </r>
  <r>
    <x v="3"/>
    <x v="5"/>
    <s v="HP ProBook 455 G7 R5 4300U 2.7GHz,15.6&quot; FHD (1920x1080) AG,8Gb DDR4(1),256Gb SSD,45Wh,FPS,2.0kg,1y,Silver,DOS"/>
    <n v="4"/>
    <m/>
    <m/>
    <x v="248"/>
  </r>
  <r>
    <x v="3"/>
    <x v="5"/>
    <s v="HP ProBook 455 G7 R5 4300U 2.7GHz,15.6&quot; FHD (1920x1080) AG,8Gb DDR4(1),256Gb SSD,45Wh,FPS,2.0kg,1y,Silver,DOS"/>
    <n v="1"/>
    <m/>
    <m/>
    <x v="248"/>
  </r>
  <r>
    <x v="3"/>
    <x v="5"/>
    <s v="HP ProBook 455 G7 R5 4300U 2.7GHz,15.6&quot; FHD (1920x1080) AG,8Gb DDR4(1),256Gb SSD,45Wh,FPS,2.0kg,1y,Silver,DOS"/>
    <n v="3"/>
    <m/>
    <m/>
    <x v="248"/>
  </r>
  <r>
    <x v="3"/>
    <x v="5"/>
    <s v="HP ProBook 455 G7 R5 4300U 2.7GHz,15.6&quot; FHD (1920x1080) AG,8Gb DDR4(1),256Gb SSD,45Wh,FPS,2.0kg,1y,Silver,DOS"/>
    <n v="3"/>
    <m/>
    <m/>
    <x v="248"/>
  </r>
  <r>
    <x v="3"/>
    <x v="5"/>
    <s v="HP ProBook 455 G7 R5 4500U 2.3GHz,15.6&quot; FHD (1920x1080) AG,16Gb DDR4(1),512Gb SSD,45Wh,Backlit,FPS,2.0kg,1y,Silver,Win10Pro"/>
    <n v="1"/>
    <m/>
    <m/>
    <x v="248"/>
  </r>
  <r>
    <x v="3"/>
    <x v="5"/>
    <s v="HP ProBook 455 G7 R5 4500U 2.3GHz,15.6&quot; FHD (1920x1080) AG,16Gb DDR4(1),512Gb SSD,45Wh,Backlit,FPS,2.0kg,1y,Silver,Win10Pro"/>
    <n v="1"/>
    <m/>
    <m/>
    <x v="248"/>
  </r>
  <r>
    <x v="3"/>
    <x v="5"/>
    <s v="HP ProBook 455 G7 R5 4500U 2.3GHz,15.6&quot; FHD (1920x1080) AG,16Gb DDR4(1),512Gb SSD,45Wh,Backlit,FPS,2.0kg,1y,Silver,Win10Pro"/>
    <n v="5"/>
    <m/>
    <m/>
    <x v="248"/>
  </r>
  <r>
    <x v="3"/>
    <x v="5"/>
    <s v="HP ProBook 455 G7 R5 4500U 2.3GHz,15.6&quot; FHD (1920x1080) AG,16Gb DDR4(1),512Gb SSD,45Wh,Backlit,FPS,2.0kg,1y,Silver,Win10Pro"/>
    <n v="5"/>
    <m/>
    <m/>
    <x v="248"/>
  </r>
  <r>
    <x v="3"/>
    <x v="5"/>
    <s v="HP ProBook 455 G7 R5 4500U 2.3GHz,15.6&quot; FHD (1920x1080) AG,16Gb DDR4(1),512Gb SSD,45Wh,Backlit,FPS,2.0kg,1y,Silver,Win10Pro"/>
    <n v="5"/>
    <m/>
    <m/>
    <x v="248"/>
  </r>
  <r>
    <x v="3"/>
    <x v="5"/>
    <s v="HP ProBook 455 G7 R5 4500U 2.3GHz,15.6&quot; FHD (1920x1080) AG,16Gb DDR4(1),512Gb SSD,45Wh,Backlit,FPS,2.0kg,1y,Silver,Win10Pro"/>
    <n v="5"/>
    <m/>
    <m/>
    <x v="248"/>
  </r>
  <r>
    <x v="3"/>
    <x v="5"/>
    <s v="HP ProBook 455 G7 R5 4500U 2.3GHz,15.6&quot; FHD (1920x1080) AG,16Gb DDR4(1),512Gb SSD,45Wh,Backlit,FPS,2.0kg,1y,Silver,Win10Pro"/>
    <n v="5"/>
    <m/>
    <m/>
    <x v="248"/>
  </r>
  <r>
    <x v="3"/>
    <x v="5"/>
    <s v="HP ProBook 455 G7 R5 4500U 2.3GHz,15.6&quot; FHD (1920x1080) AG,16Gb DDR4(1),512Gb SSD,45Wh,Backlit,FPS,2.0kg,1y,Silver,Win10Pro"/>
    <n v="5"/>
    <m/>
    <m/>
    <x v="248"/>
  </r>
  <r>
    <x v="3"/>
    <x v="5"/>
    <s v="HP ProBook 455 G7 R5 4500U 2.3GHz,15.6&quot; HD (1366x768) AG,8Gb DDR4(1),256Gb SSD,45Wh,FPS,2.0kg,1y,Silver,DOS"/>
    <n v="1"/>
    <m/>
    <m/>
    <x v="248"/>
  </r>
  <r>
    <x v="3"/>
    <x v="5"/>
    <s v="HP ProBook 455 G7 R5 4500U 2.3GHz,15.6&quot; HD (1366x768) AG,8Gb DDR4(1),256Gb SSD,45Wh,FPS,2.0kg,1y,Silver,DOS"/>
    <n v="1"/>
    <m/>
    <m/>
    <x v="248"/>
  </r>
  <r>
    <x v="3"/>
    <x v="5"/>
    <s v="HP ProBook 455 G7 R5 4500U 2.3GHz,15.6&quot; HD (1366x768) AG,8Gb DDR4(1),256Gb SSD,45Wh,FPS,2.0kg,1y,Silver,DOS"/>
    <n v="3"/>
    <m/>
    <m/>
    <x v="248"/>
  </r>
  <r>
    <x v="3"/>
    <x v="5"/>
    <s v="HP ProBook 455 G7 R5 4500U 2.3GHz,15.6&quot; HD (1366x768) AG,8Gb DDR4(1),256Gb SSD,45Wh,FPS,2.0kg,1y,Silver,DOS"/>
    <n v="1"/>
    <m/>
    <m/>
    <x v="248"/>
  </r>
  <r>
    <x v="3"/>
    <x v="5"/>
    <s v="HP ProBook 455 G7 R5 4500U 2.3GHz,15.6&quot; HD (1366x768) AG,8Gb DDR4(1),256Gb SSD,45Wh,FPS,2.0kg,1y,Silver,DOS"/>
    <n v="1"/>
    <m/>
    <m/>
    <x v="248"/>
  </r>
  <r>
    <x v="3"/>
    <x v="5"/>
    <s v="HP ProBook 455 G7 R5 4500U 2.3GHz,15.6&quot; HD (1366x768) AG,8Gb DDR4(1),256Gb SSD,45Wh,FPS,2.0kg,1y,Silver,DOS"/>
    <n v="35"/>
    <m/>
    <m/>
    <x v="248"/>
  </r>
  <r>
    <x v="3"/>
    <x v="5"/>
    <s v="HP ProBook 455 G7 R5 4500U 2.3GHz,15.6&quot; HD (1366x768) AG,8Gb DDR4(1),256Gb SSD,45Wh,FPS,2.0kg,1y,Silver,DOS"/>
    <n v="1"/>
    <m/>
    <m/>
    <x v="248"/>
  </r>
  <r>
    <x v="3"/>
    <x v="5"/>
    <s v="HP ProBook 455 G7 R5 4500U 2.3GHz,15.6&quot; HD (1366x768) AG,8Gb DDR4(1),256Gb SSD,45Wh,FPS,2.0kg,1y,Silver,DOS"/>
    <n v="1"/>
    <m/>
    <m/>
    <x v="248"/>
  </r>
  <r>
    <x v="3"/>
    <x v="5"/>
    <s v="HP ProBook 455 G7 R7 4700U 2.0GHz,15.6&quot; FHD (1920x1080) AG,16Gb DDR4(1),512Gb SSD,45Wh,Backlit,FPS,2.0kg,1y,Silver,Win10Pro"/>
    <n v="7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3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3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3"/>
    <m/>
    <m/>
    <x v="248"/>
  </r>
  <r>
    <x v="3"/>
    <x v="5"/>
    <s v="HP ProBook 455 G7 R7 4700U 2.0GHz,15.6&quot; FHD (1920x1080) AG,16Gb DDR4(1),512Gb SSD,45Wh,Backlit,FPS,2.0kg,1y,Silver,Win10Pro"/>
    <n v="22"/>
    <m/>
    <m/>
    <x v="248"/>
  </r>
  <r>
    <x v="3"/>
    <x v="5"/>
    <s v="HP ProBook 455 G7 R7 4700U 2.0GHz,15.6&quot; FHD (1920x1080) AG,16Gb DDR4(1),512Gb SSD,45Wh,Backlit,FPS,2.0kg,1y,Silver,Win10Pro"/>
    <n v="4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HD (1366x768) AG,8Gb DDR4(1),256Gb SSD,45Wh,FPS,2.0kg,1y,Silver,DOS"/>
    <n v="2"/>
    <m/>
    <m/>
    <x v="248"/>
  </r>
  <r>
    <x v="3"/>
    <x v="5"/>
    <s v="HP ProBook 455 G7 R7 4700U 2.0GHz,15.6&quot; HD (1366x768) AG,8Gb DDR4(1),256Gb SSD,45Wh,FPS,2.0kg,1y,Silver,DOS"/>
    <n v="3"/>
    <m/>
    <m/>
    <x v="248"/>
  </r>
  <r>
    <x v="3"/>
    <x v="5"/>
    <s v="HP ProBook 455 G7 R7 4700U 2.0GHz,15.6&quot; HD (1366x768) AG,8Gb DDR4(1),256Gb SSD,45Wh,FPS,2.0kg,1y,Silver,DOS"/>
    <n v="5"/>
    <m/>
    <m/>
    <x v="248"/>
  </r>
  <r>
    <x v="3"/>
    <x v="5"/>
    <s v="HP ProBook 455 G7 R7 4700U 2.0GHz,15.6&quot; HD (1366x768) AG,8Gb DDR4(1),256Gb SSD,45Wh,FPS,2.0kg,1y,Silver,DOS"/>
    <n v="5"/>
    <m/>
    <m/>
    <x v="248"/>
  </r>
  <r>
    <x v="3"/>
    <x v="5"/>
    <s v="HP ProBook 455 G7 R7 4700U 2.0GHz,15.6&quot; HD (1366x768) AG,8Gb DDR4(1),256Gb SSD,45Wh,FPS,2.0kg,1y,Silver,DOS"/>
    <n v="5"/>
    <m/>
    <m/>
    <x v="248"/>
  </r>
  <r>
    <x v="3"/>
    <x v="5"/>
    <s v="HP ProBook 455 G7 R7 4700U 2.0GHz,15.6&quot; HD (1366x768) AG,8Gb DDR4(1),256Gb SSD,45Wh,FPS,2.0kg,1y,Silver,DOS"/>
    <n v="5"/>
    <m/>
    <m/>
    <x v="248"/>
  </r>
  <r>
    <x v="3"/>
    <x v="5"/>
    <s v="HP ProBook 455 G7 R7 4700U 2.0GHz,15.6&quot; HD (1366x768) AG,8Gb DDR4(1),256Gb SSD,45Wh,FPS,2.0kg,1y,Silver,Win10Pro"/>
    <n v="1"/>
    <m/>
    <m/>
    <x v="248"/>
  </r>
  <r>
    <x v="3"/>
    <x v="5"/>
    <s v="HP ProBook 455 G7 R7 4700U 2.0GHz,15.6&quot; HD (1366x768) AG,8Gb DDR4(1),256Gb SSD,45Wh,FPS,2.0kg,1y,Silver,Win10Pro"/>
    <n v="1"/>
    <m/>
    <m/>
    <x v="248"/>
  </r>
  <r>
    <x v="1"/>
    <x v="5"/>
    <s v="HP ProBook 455R G6 15.6&quot;(1920x1080)/AMD Ryzen 3 3200U(2.6Ghz)/4096Mb/128SSDGb/noDVD/Int:AMD Radeon Vega 3 /48WHr/war 1y/2.2kg/Silver/W10Pro + repl. (6EB39EA)"/>
    <n v="2"/>
    <m/>
    <m/>
    <x v="173"/>
  </r>
  <r>
    <x v="1"/>
    <x v="5"/>
    <s v="HP ProBook 455R G6 15.6&quot;(1920x1080)/AMD Ryzen 3 3200U(2.6Ghz)/8192Mb/256SSDGb/noDVD/Int:AMD Radeon Vega 3 /48WHr/war 1y/2.2kg/Silver/W10Pro + repl. (6EB41EA)"/>
    <n v="25"/>
    <m/>
    <m/>
    <x v="173"/>
  </r>
  <r>
    <x v="1"/>
    <x v="5"/>
    <s v="HP ProBook 455R G6 15.6&quot;(1920x1080)/AMD Ryzen 7 Pro 3700U(2.3Ghz)/8192Mb/256SSDGb/noDVD/Int:AMD Radeon RX Vega 10 /48WHr/war 1y/2.2kg/Silver/W10Pro"/>
    <n v="2"/>
    <m/>
    <m/>
    <x v="173"/>
  </r>
  <r>
    <x v="1"/>
    <x v="5"/>
    <s v="HP ProBook 640 G2 14&quot;(1920x1080)/Intel Core i3 6100U(2.3Ghz)/8192Mb/512SSDGb/DVDrw/Int:Intel HD Graphics 520/LTE/3G/48WHr/war 1y/1.98kg/silver/black/Win 7 Pro"/>
    <n v="30"/>
    <m/>
    <m/>
    <x v="440"/>
  </r>
  <r>
    <x v="1"/>
    <x v="5"/>
    <s v="HP ProBook 640 G5 14&quot;(1920x1080)/Intel Core i5 8265U(1.6Ghz)/8192Mb/512SSDGb/noDVD/Int:Intel HD Graphics 620/48WHr/war 1y/1.73kg/silver/W10Pro"/>
    <n v="1"/>
    <m/>
    <m/>
    <x v="157"/>
  </r>
  <r>
    <x v="1"/>
    <x v="5"/>
    <s v="HP ProBook 650 G5 15.6&quot;(1920x1080)/Intel Core i7 8565U(1.8Ghz)/16384Mb/512SSDGb/DVDrw/Int:Intel HD Graphics 620/48WHr/war 1y/2.18kg/silver/W10Pro"/>
    <n v="1"/>
    <m/>
    <m/>
    <x v="168"/>
  </r>
  <r>
    <x v="1"/>
    <x v="5"/>
    <s v="HP ProBook x360 11 G3 EE UMA CeleroN4100 4GB / 11.6 HD SVA 220Touch / 128GB   TLC / W10p64NationalAcademicStrategic / 1yw / No 2nd Webcam / Clickpad / Intel 9260 AC 2x2 nvP 160MHz +BT 5 / Heather Gray +Storm Gray  Speckle / Digital Active Pen | SeaShipment"/>
    <n v="9"/>
    <m/>
    <m/>
    <x v="441"/>
  </r>
  <r>
    <x v="3"/>
    <x v="5"/>
    <s v="HP ZB15G6 i7-9850H 15 16GB/256 PC"/>
    <n v="3"/>
    <m/>
    <m/>
    <x v="442"/>
  </r>
  <r>
    <x v="3"/>
    <x v="5"/>
    <s v="HP ZB15G6 i7-9850H 15 16GB/512 PC"/>
    <n v="1"/>
    <m/>
    <m/>
    <x v="165"/>
  </r>
  <r>
    <x v="3"/>
    <x v="5"/>
    <s v="HP ZB15G6 i7-9850H 15 16GB/512 PC"/>
    <n v="1"/>
    <m/>
    <m/>
    <x v="165"/>
  </r>
  <r>
    <x v="1"/>
    <x v="5"/>
    <s v="HP ZBook  i7-8750H 17 G5 Base NB PC"/>
    <n v="1"/>
    <m/>
    <m/>
    <x v="156"/>
  </r>
  <r>
    <x v="1"/>
    <x v="5"/>
    <s v="HP Zbook 14u G6 14 inch FHD (1920x1080)/ Core i5 8265U / 8GB (1x8GB)/256SSDGB/war 3y/Windows 10 Pro 64"/>
    <n v="16"/>
    <m/>
    <m/>
    <x v="161"/>
  </r>
  <r>
    <x v="1"/>
    <x v="5"/>
    <s v="HP ZBook 15 G6 15.6&quot;/Intel Core  i7-9850H/16Gb/512PCISSDGb/noDVD/Ext:NVIDIA Quadro T2000(4096Mb)/LTE/W10Pro"/>
    <n v="1"/>
    <m/>
    <m/>
    <x v="162"/>
  </r>
  <r>
    <x v="3"/>
    <x v="5"/>
    <s v="HP ZBook 15 Studio G5 Core i7-9850H 2.6GHz,15.6&quot; UHD (3840x2160) IPS ALS AG,nVidia Quadro P1000 4Gb GDDR5,16Gb DDR4-2666(1),512Gb SSD,96Wh LL,FPR,2.1kg,3y,Silver,Win10Pro"/>
    <n v="1"/>
    <m/>
    <m/>
    <x v="163"/>
  </r>
  <r>
    <x v="3"/>
    <x v="5"/>
    <s v="HP ZBook 15 Studio G5 Core i7-9850H 2.6GHz,15.6&quot; UHD (3840x2160) IPS ALS AG,nVidia Quadro P1000 4Gb GDDR5,16Gb DDR4-2666(1),512Gb SSD,96Wh LL,FPR,2.1kg,3y,Silver,Win10Pro"/>
    <n v="1"/>
    <m/>
    <m/>
    <x v="163"/>
  </r>
  <r>
    <x v="3"/>
    <x v="5"/>
    <s v="HP ZBook 15 Studio G5 Core i7-9850H 2.6GHz,15.6&quot; UHD (3840x2160) IPS ALS AG,nVidia Quadro P1000 4Gb GDDR5,16Gb DDR4-2666(1),512Gb SSD,96Wh LL,FPR,2.1kg,3y,Silver,Win10Pro"/>
    <n v="1"/>
    <m/>
    <m/>
    <x v="163"/>
  </r>
  <r>
    <x v="3"/>
    <x v="5"/>
    <s v="HP ZBook 15 Studio x360 G5 Core i7-9750H 2.6GHz,15.6&quot; FHD (1920x1080) IPS Touch GG4,nVidia Quadro P1000 4Gb GDDR5,16Gb DDR4(1), 512Gb SSD,95,6Wh,FPR,noPen,vPro,2.3kg,3y,Silver,Win10Pro"/>
    <n v="1"/>
    <m/>
    <m/>
    <x v="163"/>
  </r>
  <r>
    <x v="3"/>
    <x v="5"/>
    <s v="HP ZBook 15 Studio x360 G5 Core i7-9750H 2.6GHz,15.6&quot; FHD (1920x1080) IPS Touch GG4,nVidia Quadro P1000 4Gb GDDR5,16Gb DDR4(1), 512Gb SSD,95,6Wh,FPR,noPen,vPro,2.3kg,3y,Silver,Win10Pro"/>
    <n v="1"/>
    <m/>
    <m/>
    <x v="163"/>
  </r>
  <r>
    <x v="3"/>
    <x v="5"/>
    <s v="HP ZBook 15 Studio x360 G5 Core i7-9850H 2.6GHz,15.6&quot; FHD (1920x1080) IPS Touch GG4,nVidia Quadro P2000 4Gb GDDR5,16Gb DDR4(1), 512Gb SSD,95,6Wh,FPR,noPen,vPro,2.3kg,3y,Silver,Win10Pro"/>
    <n v="1"/>
    <m/>
    <m/>
    <x v="163"/>
  </r>
  <r>
    <x v="3"/>
    <x v="5"/>
    <s v="HP ZBook 15 Studio x360 G5 Core i7-9850H 2.6GHz,15.6&quot; FHD (1920x1080) IPS Touch GG4,nVidia Quadro P2000 4Gb GDDR5,16Gb DDR4(1), 512Gb SSD,95,6Wh,FPR,noPen,vPro,2.3kg,3y,Silver,Win10Pro"/>
    <n v="1"/>
    <m/>
    <m/>
    <x v="163"/>
  </r>
  <r>
    <x v="3"/>
    <x v="5"/>
    <s v="HP ZBook 15u G6 Core i7-8665U 1.9GHz,15.6&quot; FHD (1920x1080) IPS IR AG,AMD Radeon Pro WX3200  4GB GDDR5,16Gb DDR4(1),512Gb SSD,56Wh LL,FPR,1.8kg,3y,Gray,Win10Pro"/>
    <n v="1"/>
    <m/>
    <m/>
    <x v="442"/>
  </r>
  <r>
    <x v="3"/>
    <x v="5"/>
    <s v="HP ZBook 15u G6 Core i7-8665U 1.9GHz,15.6&quot; FHD (1920x1080) IPS IR AG,AMD Radeon Pro WX3200  4GB GDDR5,16Gb DDR4(1),512Gb SSD,56Wh LL,FPR,1.8kg,3y,Gray,Win10Pro"/>
    <n v="1"/>
    <m/>
    <m/>
    <x v="442"/>
  </r>
  <r>
    <x v="3"/>
    <x v="5"/>
    <s v="HP ZBook 15u G6 Core i7-8665U 1.9GHz,15.6&quot; FHD (1920x1080) IPS IR AG,AMD Radeon Pro WX3200  4GB GDDR5,16Gb DDR4(1),512Gb SSD,56Wh LL,FPR,1.8kg,3y,Gray,Win10Pro"/>
    <n v="1"/>
    <m/>
    <m/>
    <x v="442"/>
  </r>
  <r>
    <x v="3"/>
    <x v="5"/>
    <s v="HP ZBook 15u G6 Core i7-8665U 1.9GHz,15.6&quot; FHD (1920x1080) IPS IR AG,AMD Radeon Pro WX3200  4GB GDDR5,16Gb DDR4(1),512Gb SSD,56Wh LL,FPR,1.8kg,3y,Gray,Win10Pro"/>
    <n v="1"/>
    <m/>
    <m/>
    <x v="442"/>
  </r>
  <r>
    <x v="3"/>
    <x v="5"/>
    <s v="HP ZBook 15u G6 Core i7-8665U 1.9GHz,15.6&quot; FHD (1920x1080) IPS IR AG,AMD Radeon Pro WX3200  4GB GDDR5,16Gb DDR4(1),512Gb SSD,56Wh LL,FPR,1.8kg,3y,Gray,Win10Pro"/>
    <n v="1"/>
    <m/>
    <m/>
    <x v="442"/>
  </r>
  <r>
    <x v="1"/>
    <x v="5"/>
    <s v="HP ZBook 15v G5 15.6&quot;(1920x1080)/Intel Core i5-8400H/8Gb/1000GbSSD/noDVD/war 3y/2.6kg/silver/W10Pro"/>
    <n v="63"/>
    <m/>
    <m/>
    <x v="155"/>
  </r>
  <r>
    <x v="1"/>
    <x v="5"/>
    <s v="HP ZBook 15v G5 15.6&quot;(1920x1080)/Intel Core i7 8750H(2.2Ghz)/16384Mb/256SSDGb/noDVD/Ext:nVidia Quadro P600/70WHr/war 1y/2.16kg/silver/W10Pro"/>
    <n v="3"/>
    <m/>
    <m/>
    <x v="155"/>
  </r>
  <r>
    <x v="3"/>
    <x v="5"/>
    <s v="HP ZBook 15v G5 Core i7-8750H 2.2GHz,15.6&quot; FHD (1920x1080) IPS AG,nVidia Quadro P600 4Gb GDDR5,8Gb DDR4-2666(1),256Gb SSD,70Wh LL,FPR,2.2kg,1y,Silver,FreeDOS"/>
    <n v="1"/>
    <m/>
    <m/>
    <x v="155"/>
  </r>
  <r>
    <x v="3"/>
    <x v="5"/>
    <s v="HP ZBook 15v G5 Core i7-8750H 2.2GHz,15.6&quot; FHD (1920x1080) IPS AG,nVidia Quadro P600 4Gb GDDR5,8Gb DDR4-2666(1),256Gb SSD,70Wh LL,FPR,2.2kg,1y,Silver,FreeDOS"/>
    <n v="1"/>
    <m/>
    <m/>
    <x v="155"/>
  </r>
  <r>
    <x v="3"/>
    <x v="5"/>
    <s v="HP ZBook 15v G5 Core i7-8850H 2.6GHz,15.6&quot; FHD (1920x1080) IPS AG,nVidia Quadro P600 4Gb GDDR5,16Gb DDR4-2666(2),512Gb SSD,70Wh LL,FPR,2.2kg,1y,Silver,Win10Pro"/>
    <n v="15"/>
    <m/>
    <m/>
    <x v="155"/>
  </r>
  <r>
    <x v="3"/>
    <x v="5"/>
    <s v="HP ZBook 15v G5 Core i7-8850H 2.6GHz,15.6&quot; FHD (1920x1080) IPS AG,nVidia Quadro P600 4Gb GDDR5,16Gb DDR4-2666(2),512Gb SSD,70Wh LL,FPR,2.2kg,1y,Silver,Win10Pro"/>
    <n v="1"/>
    <m/>
    <m/>
    <x v="155"/>
  </r>
  <r>
    <x v="3"/>
    <x v="5"/>
    <s v="HP ZBook 15v G5 Core i7-8850H 2.6GHz,15.6&quot; FHD (1920x1080) IPS AG,nVidia Quadro P600 4Gb GDDR5,16Gb DDR4-2666(2),512Gb SSD,70Wh LL,FPR,2.2kg,1y,Silver,Win10Pro"/>
    <n v="1"/>
    <m/>
    <m/>
    <x v="155"/>
  </r>
  <r>
    <x v="3"/>
    <x v="5"/>
    <s v="HP ZBook 15v G5 Core i7-8850H 2.6GHz,15.6&quot; FHD (1920x1080) IPS AG,nVidia Quadro P600 4Gb GDDR5,16Gb DDR4-2666(2),512Gb SSD,70Wh LL,FPR,2.2kg,1y,Silver,Win10Pro"/>
    <n v="1"/>
    <m/>
    <m/>
    <x v="155"/>
  </r>
  <r>
    <x v="3"/>
    <x v="5"/>
    <s v="HP ZBook 15v G5 Core i7-9750H 2.6GHz,15.6&quot; FHD (1920x1080) IPS AG,nVidia Quadro P600 4Gb GDDR5,16Gb DDR4-2666(1),512Gb SSD,70Wh LL,FPR,2.2kg,1y,Silver,Win10Pro"/>
    <n v="1"/>
    <m/>
    <m/>
    <x v="155"/>
  </r>
  <r>
    <x v="3"/>
    <x v="5"/>
    <s v="HP ZBook 15v G5 Core i7-9750H 2.6GHz,15.6&quot; FHD (1920x1080) IPS AG,nVidia Quadro P600 4Gb GDDR5,16Gb DDR4-2666(1),512Gb SSD,70Wh LL,FPR,2.2kg,1y,Silver,Win10Pro"/>
    <n v="1"/>
    <m/>
    <m/>
    <x v="155"/>
  </r>
  <r>
    <x v="3"/>
    <x v="5"/>
    <s v="HP ZBook 15v G5 Core i7-9750H 2.6GHz,15.6&quot; FHD (1920x1080) IPS AG,nVidia Quadro P600 4Gb GDDR5,16Gb DDR4-2666(1),512Gb SSD,70Wh LL,FPR,2.2kg,1y,Silver,Win10Pro"/>
    <n v="1"/>
    <m/>
    <m/>
    <x v="155"/>
  </r>
  <r>
    <x v="3"/>
    <x v="5"/>
    <s v="HP ZBook 15v G5 Core i9-9880H 2.3GHz,15.6&quot; FHD (1920x1080) IPS AG,nVidia Quadro P600 4Gb GDDR5,16Gb DDR4-2666(2),512Gb SSD,70Wh LL,FPR,2.2kg,1y,Silver,Webcam,Win10Pro"/>
    <n v="1"/>
    <m/>
    <m/>
    <x v="155"/>
  </r>
  <r>
    <x v="3"/>
    <x v="5"/>
    <s v="HP ZBook 15v G5 Core i9-9880H 2.3GHz,15.6&quot; FHD (1920x1080) IPS AG,nVidia Quadro P600 4Gb GDDR5,16Gb DDR4-2666(2),512Gb SSD,70Wh LL,FPR,2.2kg,1y,Silver,Webcam,Win10Pro"/>
    <n v="1"/>
    <m/>
    <m/>
    <x v="155"/>
  </r>
  <r>
    <x v="1"/>
    <x v="5"/>
    <s v="HP Zbook 15v, UMA i5-8300H, 8Gb, SSD 256Gb,  Intel 9560 ac 2x2 nvP +Bluetooth 5 WW,  Win10Pro"/>
    <n v="3"/>
    <m/>
    <m/>
    <x v="155"/>
  </r>
  <r>
    <x v="1"/>
    <x v="5"/>
    <s v="HP ZBook 17 G6 17.3&quot;(1920x1080)/Intel Core i7 9850H(2.6Ghz)/32768Mb/512SSDGb/noDVD/Ext:nVidia Quadro RTX3000(6144Mb)/95.6WHr/war 3y/3.2kg/black metal/W10Pro"/>
    <n v="2"/>
    <m/>
    <m/>
    <x v="160"/>
  </r>
  <r>
    <x v="1"/>
    <x v="5"/>
    <s v="HP ZBook 17 G6 17.3&quot;(1920x1080)/Intel Core i9 9880H(2.3Ghz)/32768Mb/512SSDGb/noDVD/Ext:95.6WHr/war 3y/3.2kg/black metal/W10Pro +  NVIDIA Quadro RTX 4000 8GB"/>
    <n v="1"/>
    <m/>
    <m/>
    <x v="160"/>
  </r>
  <r>
    <x v="1"/>
    <x v="5"/>
    <s v="HP ZBook 17 G6 17.3&quot;/Intel Core i5-9400H/8Gb/256SSDGb/Ext:nVidia Quadro RTX4000 8Gb/W10Pro"/>
    <n v="3"/>
    <m/>
    <m/>
    <x v="160"/>
  </r>
  <r>
    <x v="3"/>
    <x v="5"/>
    <s v="HP ZBook 17 G6 Core i5-9300H 2.4GHz,17.3&quot; FHD (1920x1080) IPS ALS AG,nVidia Quadro T1000 4Gb GDDR5,8Gb DDR4-2666(1),256Gb SSD + 1Tb HDD,96Wh,noFPR,vPro,3.2kg,3y,Silver,FreeDOS"/>
    <n v="1"/>
    <m/>
    <m/>
    <x v="160"/>
  </r>
  <r>
    <x v="3"/>
    <x v="5"/>
    <s v="HP ZBook 17 G6 Core i5-9300H 2.4GHz,17.3&quot; FHD (1920x1080) IPS ALS AG,nVidia Quadro T1000 4Gb GDDR5,8Gb DDR4-2666(1),256Gb SSD + 1Tb HDD,96Wh,noFPR,vPro,3.2kg,3y,Silver,FreeDOS"/>
    <n v="1"/>
    <m/>
    <m/>
    <x v="160"/>
  </r>
  <r>
    <x v="3"/>
    <x v="5"/>
    <s v="HP ZBook 17 G6 Core i9-9880H 2.3GHz,17.3&quot; FHD (1920x1080) IPS ALS AG,nVidia Quadro RTX 4000 8Gb GDDR6,32Gb DDR4-2666(2),512Gb SSD,96Wh,FPR,vPro,3.2kg,3y,Silver,Win10Pro"/>
    <n v="1"/>
    <m/>
    <m/>
    <x v="160"/>
  </r>
  <r>
    <x v="3"/>
    <x v="5"/>
    <s v="UMA CeleroN4120 4GB x360 11 G5 / 11.6 HD SVA 220Touch / 128GB   TLC / W10p64NationalAcademicStrategic / 1yw / No 2nd Webcam Chalkboard Gray / Chalkboard Gray Clickpad / Intel 9560 AC 2x2 MU-MIMO nvP 1"/>
    <n v="420"/>
    <m/>
    <m/>
    <x v="152"/>
  </r>
  <r>
    <x v="3"/>
    <x v="5"/>
    <s v="UMA CeleroN4120 4GB x360 11 G5 / 11.6 HD SVA 220Touch / 128GB   TLC / W10p64NationalAcademicStrategic / 1yw / No 2nd Webcam Chalkboard Gray / Chalkboard Gray Clickpad / Intel 9560 AC 2x2 MU-MIMO nvP 1"/>
    <n v="18"/>
    <m/>
    <m/>
    <x v="152"/>
  </r>
  <r>
    <x v="3"/>
    <x v="5"/>
    <s v="UMA CeleroN4120 4GB x360 11 G5 / 11.6 HD SVA 220Touch / 128GB   TLC / W10p64NationalAcademicStrategic / 1yw / No 2nd Webcam Chalkboard Gray / Chalkboard Gray Clickpad / Intel 9560 AC 2x2 MU-MIMO nvP 1"/>
    <n v="384"/>
    <m/>
    <m/>
    <x v="152"/>
  </r>
  <r>
    <x v="3"/>
    <x v="5"/>
    <s v="UMA CeleroN4120 4GB x360 11 G5 / 11.6 HD SVA 220Touch / 128GB   TLC / W10p64NationalAcademicStrategic / 1yw / No 2nd Webcam Chalkboard Gray / Chalkboard Gray Clickpad / Intel 9560 AC 2x2 MU-MIMO nvP 1"/>
    <n v="18"/>
    <m/>
    <m/>
    <x v="152"/>
  </r>
  <r>
    <x v="3"/>
    <x v="5"/>
    <s v="UMA i5-10210U 430 G7 / 13.3 FHD AG UWVA 250 HD / 8GB 1D DDR4 2666 / 256GB PCIe NVMe Value / W10p64 / 1yw / 720p / Clickpad Backlit / Intel Wi-Fi 6 AX201 ax 2x2 MU-MIMO nvP +BT 5 / Pike Silver Alumin"/>
    <n v="16"/>
    <m/>
    <m/>
    <x v="174"/>
  </r>
  <r>
    <x v="3"/>
    <x v="5"/>
    <s v="UMA i5-10210U 440 G7 / 14 FHD AG UWVA 250 HD / 8GB 1D DDR4 2666 / 1TB 5400 / W10p64 / 1yw / 720p / Clickpad / Intel Wi-Fi 6 AX201 ax 2x2 MU-MIMO nvP +BT 5 / Pike Silver Aluminum / FPS"/>
    <n v="20"/>
    <m/>
    <m/>
    <x v="153"/>
  </r>
  <r>
    <x v="3"/>
    <x v="5"/>
    <s v="UMA i5-10210U 440 G7/14 FHD AG UWVA 250 HD/8GB 1D DDR4 2666 /256GB PCIe NVMe Value / W10p64 / 1yw / 720p / Clickpad / Realtek AC 2x2+BT 5 / Pike Silver Aluminum/ FPS"/>
    <n v="17"/>
    <m/>
    <m/>
    <x v="153"/>
  </r>
  <r>
    <x v="3"/>
    <x v="5"/>
    <s v="UMA i7-10510U 430 G7/13.3 FHD AG UWVA 250 HD/16GB (1x16GB) DDR4 2666/512GB PCIe NVMe/ W10p64/720p/Clickpad/ Intel Wi-Fi 6 AX201 ax 2x2 MU-MIMO nvP +BT 5/SeaShipment  FPS+ UK703E"/>
    <n v="130"/>
    <m/>
    <m/>
    <x v="174"/>
  </r>
  <r>
    <x v="3"/>
    <x v="5"/>
    <s v="UMA i7-10510U 450 G7/15.6 FHD AG UWVA 250 HD + IR / 16GB (1x16GB) DDR4 2666 / 512GB PCIe NVMe/ W10p64 / 720p IR / Clickpad with numeric keypad / Intel Wi-Fi 6 AX201 ax 2x2 MU-MIMO nvP +BT 5/SeaShipmen"/>
    <n v="132"/>
    <m/>
    <m/>
    <x v="175"/>
  </r>
  <r>
    <x v="3"/>
    <x v="5"/>
    <s v="Ноутбук HP 15-rb078ur (AMD A4 9120 2200 MHz/15.6&quot;/1366x768/4GB/256GB SSD/DVD нет/AMD Radeon R3/Wi-Fi/Bluetooth/Windows 10 Home) (поврежденная коробка)"/>
    <n v="2"/>
    <m/>
    <m/>
    <x v="385"/>
  </r>
  <r>
    <x v="6"/>
    <x v="5"/>
    <s v="Ноутбук HP Pavilion 13 13-an1010ur 13.3&quot; FHD, Intel Core i5-1035G1, 8Gb, 256Gb SSD, no ODD, Win10, серебристый"/>
    <n v="1"/>
    <m/>
    <m/>
    <x v="148"/>
  </r>
  <r>
    <x v="6"/>
    <x v="5"/>
    <s v="Ноутбук HP Pavilion 13 13-an1010ur 13.3&quot; FHD, Intel Core i5-1035G1, 8Gb, 256Gb SSD, no ODD, Win10, серебристый"/>
    <n v="1"/>
    <m/>
    <m/>
    <x v="148"/>
  </r>
  <r>
    <x v="3"/>
    <x v="5"/>
    <s v="Ноутбук HP PAVILION 13-an1012ur (Intel Core i5-1035G1 1000 MHz/13.3&quot;/1920x1080/8GB/256GB SSD/DVD нет/Intel UHD Graphics/Wi-Fi/Bluetooth/Windows 10 Home) (поврежденная коробка)"/>
    <n v="1"/>
    <m/>
    <m/>
    <x v="148"/>
  </r>
  <r>
    <x v="6"/>
    <x v="5"/>
    <s v="Ноутбук HP Spectre 15x360 15-df0037ur 15.6&quot; FHD Touch (SureView), Intel Core i7-8750H, 16Gb, 512Gb SSD, no ODD, NVidia G"/>
    <n v="1"/>
    <m/>
    <m/>
    <x v="443"/>
  </r>
  <r>
    <x v="6"/>
    <x v="5"/>
    <s v="Ноутбук HP14 14-cm0077ur 14&quot; HD, AMD A6-9225, 4Gb, 500Gb, no ODD, FreeDOS, черный"/>
    <n v="1"/>
    <m/>
    <m/>
    <x v="146"/>
  </r>
  <r>
    <x v="6"/>
    <x v="5"/>
    <s v="Ноутбук HP14 14-cm0077ur 14&quot; HD, AMD A6-9225, 4Gb, 500Gb, no ODD, FreeDOS, черный"/>
    <n v="15"/>
    <m/>
    <m/>
    <x v="146"/>
  </r>
  <r>
    <x v="6"/>
    <x v="5"/>
    <s v="Ноутбук HP14 14-cm0077ur 14&quot; HD, AMD A6-9225, 4Gb, 500Gb, no ODD, FreeDOS, черный"/>
    <n v="1"/>
    <m/>
    <m/>
    <x v="146"/>
  </r>
  <r>
    <x v="6"/>
    <x v="5"/>
    <s v="Ноутбук HP14 14-cm0077ur 14&quot; HD, AMD A6-9225, 4Gb, 500Gb, no ODD, FreeDOS, черный"/>
    <n v="9"/>
    <m/>
    <m/>
    <x v="146"/>
  </r>
  <r>
    <x v="6"/>
    <x v="5"/>
    <s v="Ноутбук HP14 14-cm0077ur 14&quot; HD, AMD A6-9225, 4Gb, 500Gb, no ODD, FreeDOS, черный"/>
    <n v="3"/>
    <m/>
    <m/>
    <x v="146"/>
  </r>
  <r>
    <x v="6"/>
    <x v="5"/>
    <s v="Ноутбук HP14 14-cm0078ur 14&quot; HD, AMD A6-9225, 4Gb, 500Gb, no ODD, Win10, черный"/>
    <n v="1"/>
    <m/>
    <m/>
    <x v="146"/>
  </r>
  <r>
    <x v="6"/>
    <x v="5"/>
    <s v="Ноутбук HP14 14-dk1007ur 14&quot; HD, AMD Athlon-3050U, 4Gb, 128Gb SSD, no ODD, FreeDOS, черный"/>
    <n v="1"/>
    <m/>
    <m/>
    <x v="125"/>
  </r>
  <r>
    <x v="6"/>
    <x v="5"/>
    <s v="Ноутбук HP14 14-dk1007ur 14&quot; HD, AMD Athlon-3050U, 4Gb, 128Gb SSD, no ODD, FreeDOS, черный"/>
    <n v="3"/>
    <m/>
    <m/>
    <x v="125"/>
  </r>
  <r>
    <x v="6"/>
    <x v="5"/>
    <s v="Ноутбук HP14 14-dk1007ur 14&quot; HD, AMD Athlon-3050U, 4Gb, 128Gb SSD, no ODD, FreeDOS, черный"/>
    <n v="8"/>
    <m/>
    <m/>
    <x v="125"/>
  </r>
  <r>
    <x v="6"/>
    <x v="5"/>
    <s v="Ноутбук HP14 14-dk1007ur 14&quot; HD, AMD Athlon-3050U, 4Gb, 128Gb SSD, no ODD, FreeDOS, черный"/>
    <n v="3"/>
    <m/>
    <m/>
    <x v="125"/>
  </r>
  <r>
    <x v="6"/>
    <x v="5"/>
    <s v="Ноутбук HP14 14-dk1007ur 14&quot; HD, AMD Athlon-3050U, 4Gb, 128Gb SSD, no ODD, FreeDOS, черный"/>
    <n v="4"/>
    <m/>
    <m/>
    <x v="125"/>
  </r>
  <r>
    <x v="6"/>
    <x v="5"/>
    <s v="Ноутбук HP14 14s-dq1000ur 14&quot; HD, Intel Core i3-1005G1, 4Gb, 128Gb SSD, no ODD, Win10, серебристый"/>
    <n v="2"/>
    <m/>
    <m/>
    <x v="121"/>
  </r>
  <r>
    <x v="6"/>
    <x v="5"/>
    <s v="Ноутбук HP14 14s-dq1000ur 14&quot; HD, Intel Core i3-1005G1, 4Gb, 128Gb SSD, no ODD, Win10, серебристый"/>
    <n v="2"/>
    <m/>
    <m/>
    <x v="121"/>
  </r>
  <r>
    <x v="6"/>
    <x v="5"/>
    <s v="Ноутбук HP14 14s-dq1000ur 14&quot; HD, Intel Core i3-1005G1, 4Gb, 128Gb SSD, no ODD, Win10, серебристый"/>
    <n v="3"/>
    <m/>
    <m/>
    <x v="121"/>
  </r>
  <r>
    <x v="6"/>
    <x v="5"/>
    <s v="Ноутбук HP14 14s-dq1013ur 14&quot; FHD, Intel Core i7-1065G7, 8Gb, 512Gb SSD, no ODD, Win10, серебристый"/>
    <n v="1"/>
    <m/>
    <m/>
    <x v="121"/>
  </r>
  <r>
    <x v="6"/>
    <x v="5"/>
    <s v="Ноутбук HP14 14s-dq1013ur 14&quot; FHD, Intel Core i7-1065G7, 8Gb, 512Gb SSD, no ODD, Win10, серебристый"/>
    <n v="1"/>
    <m/>
    <m/>
    <x v="121"/>
  </r>
  <r>
    <x v="6"/>
    <x v="5"/>
    <s v="Ноутбук HP14 14s-dq1013ur 14&quot; FHD, Intel Core i7-1065G7, 8Gb, 512Gb SSD, no ODD, Win10, серебристый"/>
    <n v="1"/>
    <m/>
    <m/>
    <x v="121"/>
  </r>
  <r>
    <x v="6"/>
    <x v="5"/>
    <s v="Ноутбук HP15 15s-eq1021ur 15,6&quot; FHD, AMD R3-3250U, 4Gb, 256Gb SSD, no ODD, FreeDOS, синий"/>
    <n v="4"/>
    <m/>
    <m/>
    <x v="123"/>
  </r>
  <r>
    <x v="6"/>
    <x v="5"/>
    <s v="Ноутбук HP15 15s-eq1021ur 15,6&quot; FHD, AMD R3-3250U, 4Gb, 256Gb SSD, no ODD, FreeDOS, синий"/>
    <n v="4"/>
    <m/>
    <m/>
    <x v="123"/>
  </r>
  <r>
    <x v="6"/>
    <x v="5"/>
    <s v="Ноутбук HP15 15s-eq1021ur 15,6&quot; FHD, AMD R3-3250U, 4Gb, 256Gb SSD, no ODD, FreeDOS, синий"/>
    <n v="4"/>
    <m/>
    <m/>
    <x v="123"/>
  </r>
  <r>
    <x v="6"/>
    <x v="5"/>
    <s v="Ноутбук HP17 17-by3022ur 17,3&quot; HD+, Intel Core i3-1005G1, 8Gb, 1Tb + 128Gb SSD, no ODD, Win10, серебристый"/>
    <n v="2"/>
    <m/>
    <m/>
    <x v="141"/>
  </r>
  <r>
    <x v="6"/>
    <x v="5"/>
    <s v="Ноутбук HP17 17-by3022ur 17,3&quot; HD+, Intel Core i3-1005G1, 8Gb, 1Tb + 128Gb SSD, no ODD, Win10, серебристый"/>
    <n v="1"/>
    <m/>
    <m/>
    <x v="141"/>
  </r>
  <r>
    <x v="6"/>
    <x v="5"/>
    <s v="Ноутбук HP17 17-by3022ur 17,3&quot; HD+, Intel Core i3-1005G1, 8Gb, 1Tb + 128Gb SSD, no ODD, Win10, серебристый"/>
    <n v="1"/>
    <m/>
    <m/>
    <x v="141"/>
  </r>
  <r>
    <x v="6"/>
    <x v="5"/>
    <s v="Ноутбук HP17 17-by3029ur 17,3&quot; FHD, Intel Core i7-1065G7, 8Gb, 512Gb SSD, no ODD, NVidia MX330 2Gb, Win10, серебристый"/>
    <n v="1"/>
    <m/>
    <m/>
    <x v="141"/>
  </r>
  <r>
    <x v="6"/>
    <x v="5"/>
    <s v="Ноутбук HP17 17-by3029ur 17,3&quot; FHD, Intel Core i7-1065G7, 8Gb, 512Gb SSD, no ODD, NVidia MX330 2Gb, Win10, серебристый"/>
    <n v="5"/>
    <m/>
    <m/>
    <x v="141"/>
  </r>
  <r>
    <x v="6"/>
    <x v="5"/>
    <s v="Ноутбук HP17 17-by3030ur 17,3&quot; FHD, Intel Core i7-1065G7, 16Gb, 512Gb SSD, no ODD, NVidia MX330 2Gb, Win10, серебристый"/>
    <n v="1"/>
    <m/>
    <m/>
    <x v="141"/>
  </r>
  <r>
    <x v="6"/>
    <x v="5"/>
    <s v="Ноутбук HP17 17-by3030ur 17,3&quot; FHD, Intel Core i7-1065G7, 16Gb, 512Gb SSD, no ODD, NVidia MX330 2Gb, Win10, серебристый"/>
    <n v="10"/>
    <m/>
    <m/>
    <x v="141"/>
  </r>
  <r>
    <x v="6"/>
    <x v="5"/>
    <s v="Ноутбук HP17 17-by3030ur 17,3&quot; FHD, Intel Core i7-1065G7, 16Gb, 512Gb SSD, no ODD, NVidia MX330 2Gb, Win10, серебристый"/>
    <n v="1"/>
    <m/>
    <m/>
    <x v="141"/>
  </r>
  <r>
    <x v="6"/>
    <x v="5"/>
    <s v="Ноутбук HP17 17-by3030ur 17,3&quot; FHD, Intel Core i7-1065G7, 16Gb, 512Gb SSD, no ODD, NVidia MX330 2Gb, Win10, серебристый"/>
    <n v="1"/>
    <m/>
    <m/>
    <x v="141"/>
  </r>
  <r>
    <x v="6"/>
    <x v="5"/>
    <s v="Ноутбук HP17 17-by3030ur 17,3&quot; FHD, Intel Core i7-1065G7, 16Gb, 512Gb SSD, no ODD, NVidia MX330 2Gb, Win10, серебристый"/>
    <n v="3"/>
    <m/>
    <m/>
    <x v="141"/>
  </r>
  <r>
    <x v="6"/>
    <x v="5"/>
    <s v="Ноутбук HP17 17-ca0135ur 17.3&quot; HD+, AMD A6-9225, 4Gb, 128Gb SSD, DVD-RW, Win10, черный, эксклюзив"/>
    <n v="5"/>
    <m/>
    <m/>
    <x v="131"/>
  </r>
  <r>
    <x v="6"/>
    <x v="5"/>
    <s v="Ноутбук HP17 17-ca0135ur 17.3&quot; HD+, AMD A6-9225, 4Gb, 128Gb SSD, DVD-RW, Win10, черный, эксклюзив"/>
    <n v="2"/>
    <m/>
    <m/>
    <x v="131"/>
  </r>
  <r>
    <x v="6"/>
    <x v="5"/>
    <s v="Ноутбук HP17 17-ca0135ur 17.3&quot; HD+, AMD A6-9225, 4Gb, 128Gb SSD, DVD-RW, Win10, черный, эксклюзив"/>
    <n v="10"/>
    <m/>
    <m/>
    <x v="131"/>
  </r>
  <r>
    <x v="6"/>
    <x v="5"/>
    <s v="Ноутбук HP17 17-ca0135ur 17.3&quot; HD+, AMD A6-9225, 4Gb, 128Gb SSD, DVD-RW, Win10, черный, эксклюзив"/>
    <n v="2"/>
    <m/>
    <m/>
    <x v="131"/>
  </r>
  <r>
    <x v="6"/>
    <x v="5"/>
    <s v="Ноутбук HP17 17-ca0135ur 17.3&quot; HD+, AMD A6-9225, 4Gb, 128Gb SSD, DVD-RW, Win10, черный, эксклюзив"/>
    <n v="2"/>
    <m/>
    <m/>
    <x v="131"/>
  </r>
  <r>
    <x v="6"/>
    <x v="5"/>
    <s v="Ноутбук HP17 17-ca0135ur 17.3&quot; HD+, AMD A6-9225, 4Gb, 128Gb SSD, DVD-RW, Win10, черный, эксклюзив"/>
    <n v="1"/>
    <m/>
    <m/>
    <x v="131"/>
  </r>
  <r>
    <x v="6"/>
    <x v="5"/>
    <s v="Ноутбук HP17 17-ca0135ur 17.3&quot; HD+, AMD A6-9225, 4Gb, 128Gb SSD, DVD-RW, Win10, черный, эксклюзив"/>
    <n v="5"/>
    <m/>
    <m/>
    <x v="131"/>
  </r>
  <r>
    <x v="6"/>
    <x v="5"/>
    <s v="Ноутбук HP17 17-ca0135ur 17.3&quot; HD+, AMD A6-9225, 4Gb, 128Gb SSD, DVD-RW, Win10, черный, эксклюзив"/>
    <n v="3"/>
    <m/>
    <m/>
    <x v="131"/>
  </r>
  <r>
    <x v="6"/>
    <x v="5"/>
    <s v="Ноутбук HP17 17-ca0159ur 17,3&quot; HD+, AMD A4-9125, 4Gb, 500Gb, DVD-RW, FreeDOS, черный"/>
    <n v="3"/>
    <m/>
    <m/>
    <x v="131"/>
  </r>
  <r>
    <x v="6"/>
    <x v="5"/>
    <s v="Ноутбук HP17 17-ca0159ur 17,3&quot; HD+, AMD A4-9125, 4Gb, 500Gb, DVD-RW, FreeDOS, черный"/>
    <n v="3"/>
    <m/>
    <m/>
    <x v="131"/>
  </r>
  <r>
    <x v="6"/>
    <x v="5"/>
    <s v="Ноутбук HP17 17-ca0159ur 17,3&quot; HD+, AMD A4-9125, 4Gb, 500Gb, DVD-RW, FreeDOS, черный"/>
    <n v="1"/>
    <m/>
    <m/>
    <x v="131"/>
  </r>
  <r>
    <x v="6"/>
    <x v="5"/>
    <s v="Ноутбук HP17 17-ca0159ur 17,3&quot; HD+, AMD A4-9125, 4Gb, 500Gb, DVD-RW, FreeDOS, черный"/>
    <n v="4"/>
    <m/>
    <m/>
    <x v="131"/>
  </r>
  <r>
    <x v="6"/>
    <x v="5"/>
    <s v="Ноутбук HP17 17-ca0161ur 17,3&quot; HD+, AMD A4-9125, 4Gb, 128Gb SSD, DVD-RW, Win10, черный"/>
    <n v="3"/>
    <m/>
    <m/>
    <x v="131"/>
  </r>
  <r>
    <x v="6"/>
    <x v="5"/>
    <s v="Ноутбук HP17 17-ca0161ur 17,3&quot; HD+, AMD A4-9125, 4Gb, 128Gb SSD, DVD-RW, Win10, черный"/>
    <n v="5"/>
    <m/>
    <m/>
    <x v="131"/>
  </r>
  <r>
    <x v="6"/>
    <x v="5"/>
    <s v="Ноутбук HP17 17-ca0161ur 17,3&quot; HD+, AMD A4-9125, 4Gb, 128Gb SSD, DVD-RW, Win10, черный"/>
    <n v="3"/>
    <m/>
    <m/>
    <x v="131"/>
  </r>
  <r>
    <x v="6"/>
    <x v="5"/>
    <s v="Ноутбук HP17 17-ca0162ur 17,3&quot; FHD, AMD A4-9125, 4Gb, 256Gb SSD, DVD-RW, FreeDOS, черный"/>
    <n v="3"/>
    <m/>
    <m/>
    <x v="131"/>
  </r>
  <r>
    <x v="6"/>
    <x v="5"/>
    <s v="Ноутбук HP17 17-ca0162ur 17,3&quot; FHD, AMD A4-9125, 4Gb, 256Gb SSD, DVD-RW, FreeDOS, черный"/>
    <n v="3"/>
    <m/>
    <m/>
    <x v="131"/>
  </r>
  <r>
    <x v="6"/>
    <x v="5"/>
    <s v="Ноутбук HP17 17-ca0162ur 17,3&quot; FHD, AMD A4-9125, 4Gb, 256Gb SSD, DVD-RW, FreeDOS, черный"/>
    <n v="3"/>
    <m/>
    <m/>
    <x v="131"/>
  </r>
  <r>
    <x v="6"/>
    <x v="5"/>
    <s v="Ноутбук HP17 17-ca0162ur 17,3&quot; FHD, AMD A4-9125, 4Gb, 256Gb SSD, DVD-RW, FreeDOS, черный"/>
    <n v="1"/>
    <m/>
    <m/>
    <x v="131"/>
  </r>
  <r>
    <x v="6"/>
    <x v="5"/>
    <s v="Ноутбук HP17 17-ca0162ur 17,3&quot; FHD, AMD A4-9125, 4Gb, 256Gb SSD, DVD-RW, FreeDOS, черный"/>
    <n v="1"/>
    <m/>
    <m/>
    <x v="131"/>
  </r>
  <r>
    <x v="6"/>
    <x v="5"/>
    <s v="Ноутбук HP17 17-ca0163ur 17,3&quot; HD+, AMD A4-9125, 4Gb, 256Gb SSD, DVD-RW, Win10, белый"/>
    <n v="3"/>
    <m/>
    <m/>
    <x v="131"/>
  </r>
  <r>
    <x v="6"/>
    <x v="5"/>
    <s v="Ноутбук HP17 17-ca0163ur 17,3&quot; HD+, AMD A4-9125, 4Gb, 256Gb SSD, DVD-RW, Win10, белый"/>
    <n v="4"/>
    <m/>
    <m/>
    <x v="131"/>
  </r>
  <r>
    <x v="6"/>
    <x v="5"/>
    <s v="Ноутбук HP17 17-ca0163ur 17,3&quot; HD+, AMD A4-9125, 4Gb, 256Gb SSD, DVD-RW, Win10, белый"/>
    <n v="3"/>
    <m/>
    <m/>
    <x v="131"/>
  </r>
  <r>
    <x v="6"/>
    <x v="5"/>
    <s v="Ноутбук HP17 17-ca0163ur 17,3&quot; HD+, AMD A4-9125, 4Gb, 256Gb SSD, DVD-RW, Win10, белый"/>
    <n v="1"/>
    <m/>
    <m/>
    <x v="131"/>
  </r>
  <r>
    <x v="6"/>
    <x v="5"/>
    <s v="Ноутбук HP17 17-ca0166ur 17,3&quot; HD+, AMD A6-9225, 4Gb, 256Gb SSD, DVD-RW, FreeDOS, черный"/>
    <n v="1"/>
    <m/>
    <m/>
    <x v="131"/>
  </r>
  <r>
    <x v="6"/>
    <x v="5"/>
    <s v="Ноутбук HP17 17-ca0166ur 17,3&quot; HD+, AMD A6-9225, 4Gb, 256Gb SSD, DVD-RW, FreeDOS, черный"/>
    <n v="3"/>
    <m/>
    <m/>
    <x v="131"/>
  </r>
  <r>
    <x v="6"/>
    <x v="5"/>
    <s v="Ноутбук HP17 17-ca0166ur 17,3&quot; HD+, AMD A6-9225, 4Gb, 256Gb SSD, DVD-RW, FreeDOS, черный"/>
    <n v="1"/>
    <m/>
    <m/>
    <x v="131"/>
  </r>
  <r>
    <x v="6"/>
    <x v="5"/>
    <s v="Ноутбук HP17 17-ca0166ur 17,3&quot; HD+, AMD A6-9225, 4Gb, 256Gb SSD, DVD-RW, FreeDOS, черный"/>
    <n v="5"/>
    <m/>
    <m/>
    <x v="131"/>
  </r>
  <r>
    <x v="6"/>
    <x v="5"/>
    <s v="Ноутбук HP17 17-ca0166ur 17,3&quot; HD+, AMD A6-9225, 4Gb, 256Gb SSD, DVD-RW, FreeDOS, черный"/>
    <n v="1"/>
    <m/>
    <m/>
    <x v="131"/>
  </r>
  <r>
    <x v="6"/>
    <x v="5"/>
    <s v="Ноутбук HP17 17-ca0167ur 17,3&quot; HD+, AMD A6-9225, 4Gb, 256Gb SSD, DVD-RW, Win10, черный"/>
    <n v="2"/>
    <m/>
    <m/>
    <x v="131"/>
  </r>
  <r>
    <x v="6"/>
    <x v="5"/>
    <s v="Ноутбук HP17 17-ca0167ur 17,3&quot; HD+, AMD A6-9225, 4Gb, 256Gb SSD, DVD-RW, Win10, черный"/>
    <n v="3"/>
    <m/>
    <m/>
    <x v="131"/>
  </r>
  <r>
    <x v="6"/>
    <x v="5"/>
    <s v="Ноутбук HP17 17-ca0167ur 17,3&quot; HD+, AMD A6-9225, 4Gb, 256Gb SSD, DVD-RW, Win10, черный"/>
    <n v="5"/>
    <m/>
    <m/>
    <x v="131"/>
  </r>
  <r>
    <x v="6"/>
    <x v="5"/>
    <s v="Ноутбук HP17 17-ca0167ur 17,3&quot; HD+, AMD A6-9225, 4Gb, 256Gb SSD, DVD-RW, Win10, черный"/>
    <n v="1"/>
    <m/>
    <m/>
    <x v="131"/>
  </r>
  <r>
    <x v="6"/>
    <x v="5"/>
    <s v="Ноутбук HP17 17-ca0168ur 17,3&quot; FHD, AMD A6-9225, 8Gb, 256Gb SSD, DVD-RW, AMD M530 2Gb, FreeDOS, серебристый"/>
    <n v="4"/>
    <m/>
    <m/>
    <x v="131"/>
  </r>
  <r>
    <x v="6"/>
    <x v="5"/>
    <s v="Ноутбук HP17 17-ca0168ur 17,3&quot; FHD, AMD A6-9225, 8Gb, 256Gb SSD, DVD-RW, AMD M530 2Gb, FreeDOS, серебристый"/>
    <n v="1"/>
    <m/>
    <m/>
    <x v="131"/>
  </r>
  <r>
    <x v="6"/>
    <x v="5"/>
    <s v="Ноутбук HP17 17-ca0168ur 17,3&quot; FHD, AMD A6-9225, 8Gb, 256Gb SSD, DVD-RW, AMD M530 2Gb, FreeDOS, серебристый"/>
    <n v="6"/>
    <m/>
    <m/>
    <x v="131"/>
  </r>
  <r>
    <x v="6"/>
    <x v="5"/>
    <s v="Ноутбук HP17 17-ca0169ur 17,3&quot; FHD, AMD A6-9225, 8Gb, 256Gb SSD, DVD-RW, AMD M530 2Gb, Win10, серебристый"/>
    <n v="3"/>
    <m/>
    <m/>
    <x v="131"/>
  </r>
  <r>
    <x v="6"/>
    <x v="5"/>
    <s v="Ноутбук HP17 17-ca0169ur 17,3&quot; FHD, AMD A6-9225, 8Gb, 256Gb SSD, DVD-RW, AMD M530 2Gb, Win10, серебристый"/>
    <n v="5"/>
    <m/>
    <m/>
    <x v="131"/>
  </r>
  <r>
    <x v="6"/>
    <x v="5"/>
    <s v="Ноутбук HP17 17-ca0169ur 17,3&quot; FHD, AMD A6-9225, 8Gb, 256Gb SSD, DVD-RW, AMD M530 2Gb, Win10, серебристый"/>
    <n v="3"/>
    <m/>
    <m/>
    <x v="131"/>
  </r>
  <r>
    <x v="6"/>
    <x v="5"/>
    <s v="Ноутбук HP17 17-ca2005ur 17,3&quot; FHD, AMD Athlon-3150U, 8Gb, 1Tb + 128Gb SSD, no ODD, AMD M530 2Gb, FreeDOS, черный"/>
    <n v="3"/>
    <m/>
    <m/>
    <x v="119"/>
  </r>
  <r>
    <x v="6"/>
    <x v="5"/>
    <s v="Ноутбук HP17 17-ca2005ur 17,3&quot; FHD, AMD Athlon-3150U, 8Gb, 1Tb + 128Gb SSD, no ODD, AMD M530 2Gb, FreeDOS, черный"/>
    <n v="3"/>
    <m/>
    <m/>
    <x v="119"/>
  </r>
  <r>
    <x v="6"/>
    <x v="5"/>
    <s v="Ноутбук HP17 17-ca2005ur 17,3&quot; FHD, AMD Athlon-3150U, 8Gb, 1Tb + 128Gb SSD, no ODD, AMD M530 2Gb, FreeDOS, черный"/>
    <n v="5"/>
    <m/>
    <m/>
    <x v="119"/>
  </r>
  <r>
    <x v="6"/>
    <x v="5"/>
    <s v="Ноутбук HP17 17-ca2006ur 17,3&quot; HD+, AMD Athlon-3150U, 8Gb, 256Gb SSD, no ODD, AMD M530 2Gb, Win10, серебристый"/>
    <n v="4"/>
    <m/>
    <m/>
    <x v="119"/>
  </r>
  <r>
    <x v="6"/>
    <x v="5"/>
    <s v="Ноутбук HP17 17-ca2006ur 17,3&quot; HD+, AMD Athlon-3150U, 8Gb, 256Gb SSD, no ODD, AMD M530 2Gb, Win10, серебристый"/>
    <n v="4"/>
    <m/>
    <m/>
    <x v="119"/>
  </r>
  <r>
    <x v="6"/>
    <x v="5"/>
    <s v="Ноутбук HP17 17-ca2006ur 17,3&quot; HD+, AMD Athlon-3150U, 8Gb, 256Gb SSD, no ODD, AMD M530 2Gb, Win10, серебристый"/>
    <n v="1"/>
    <m/>
    <m/>
    <x v="119"/>
  </r>
  <r>
    <x v="6"/>
    <x v="5"/>
    <s v="Ноутбук HP17 17-ca2006ur 17,3&quot; HD+, AMD Athlon-3150U, 8Gb, 256Gb SSD, no ODD, AMD M530 2Gb, Win10, серебристый"/>
    <n v="2"/>
    <m/>
    <m/>
    <x v="119"/>
  </r>
  <r>
    <x v="6"/>
    <x v="5"/>
    <s v="Ноутбук HP17 17-ca2010ur 17,3&quot; HD+, AMD R3-3250U, 8Gb, 512Gb SSD, no ODD, Win10, серебристый"/>
    <n v="4"/>
    <m/>
    <m/>
    <x v="119"/>
  </r>
  <r>
    <x v="6"/>
    <x v="5"/>
    <s v="Ноутбук HP17 17-ca2010ur 17,3&quot; HD+, AMD R3-3250U, 8Gb, 512Gb SSD, no ODD, Win10, серебристый"/>
    <n v="4"/>
    <m/>
    <m/>
    <x v="119"/>
  </r>
  <r>
    <x v="6"/>
    <x v="5"/>
    <s v="Ноутбук HP17 17-ca2010ur 17,3&quot; HD+, AMD R3-3250U, 8Gb, 512Gb SSD, no ODD, Win10, серебристый"/>
    <n v="2"/>
    <m/>
    <m/>
    <x v="119"/>
  </r>
  <r>
    <x v="6"/>
    <x v="5"/>
    <s v="Ноутбук HP17 17-ca2011ur 17,3&quot; FHD, AMD R3-3250U, 8Gb, 256Gb SSD, no ODD, FreeDOS, серебристый"/>
    <n v="13"/>
    <m/>
    <m/>
    <x v="119"/>
  </r>
  <r>
    <x v="6"/>
    <x v="5"/>
    <s v="Ноутбук HP17 17-ca2014ur 17,3&quot; HD+, AMD Athlon-3150U, 8Gb, 512Gb SSD, no ODD, AMD M530 2Gb, Win10, серебристый"/>
    <n v="5"/>
    <m/>
    <m/>
    <x v="119"/>
  </r>
  <r>
    <x v="6"/>
    <x v="5"/>
    <s v="Ноутбук HP17 17-ca2014ur 17,3&quot; HD+, AMD Athlon-3150U, 8Gb, 512Gb SSD, no ODD, AMD M530 2Gb, Win10, серебристый"/>
    <n v="6"/>
    <m/>
    <m/>
    <x v="119"/>
  </r>
  <r>
    <x v="7"/>
    <x v="6"/>
    <s v="HUAWEI MateBook D 14 256G"/>
    <n v="8"/>
    <m/>
    <m/>
    <x v="207"/>
  </r>
  <r>
    <x v="2"/>
    <x v="6"/>
    <s v="NB MATEBOOK CI5-10210U 13&quot;"/>
    <n v="150"/>
    <m/>
    <m/>
    <x v="444"/>
  </r>
  <r>
    <x v="3"/>
    <x v="1"/>
    <s v="Lenovo D330-10IGM 10.1&quot; FHD(1920x1200)IPS,AG,Touch,300Nit, Cel N4000, 4GB LPDDR4, 64GB eMMC, Intel UHD 600, 4G-LTE, WiFi, BT, 2MP/5MP Cam, KB Dock(RUS), 2Cell, Win 10 Pro64-RUS, Mineral Grey, 1YR C.I"/>
    <n v="1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26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6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5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2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19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22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6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2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1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1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1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2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2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2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3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20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8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4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24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5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5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6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2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5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1"/>
    <x v="1"/>
    <s v="Lenovo E15-IML T 15.6FHD_IPS_AG_250N_N/ I5-10210U_1.6G_4C_MB /8GB_DDR4_2666_SODIMM /256GB_SSD_M.2_2242_NVME_TLC / /INTEGRATED_GRAPHICS / / /FPR /720P_HD_CAMERA_W/MIC / / /3CELL_45WH_INTERNAL /65W_USB-C_PSU /2x USB 3.1, 1x USB 2.0, 1x USB Type-C; HDMI, LAN RJ45, kensington / /W10_PRO /1Y_CARRYIN /SILVER"/>
    <n v="18"/>
    <m/>
    <m/>
    <x v="291"/>
  </r>
  <r>
    <x v="7"/>
    <x v="1"/>
    <s v="Lenovo IdeaPad 3 14&quot; FHD IPS/i3-1005G1/8Gb/256Gb SSD/UMA/W10/Platinum Grey"/>
    <n v="1500"/>
    <m/>
    <m/>
    <x v="361"/>
  </r>
  <r>
    <x v="7"/>
    <x v="1"/>
    <s v="Lenovo IdeaPad 3 15,6&quot; FHD IPS/i3-1005G1/4Gb/128Gb SSD/UMA/W10/Platinum Grey"/>
    <n v="200"/>
    <m/>
    <m/>
    <x v="289"/>
  </r>
  <r>
    <x v="7"/>
    <x v="1"/>
    <s v="Lenovo IdeaPad 3 15,6&quot; FHD IPS/i3-1005G1/4Gb/1Tb HDD+128Gb SSD/UMA/W10/Platinum Grey"/>
    <n v="10"/>
    <m/>
    <m/>
    <x v="289"/>
  </r>
  <r>
    <x v="7"/>
    <x v="1"/>
    <s v="Lenovo IdeaPad 3 15,6&quot; FHD IPS/i3-1005G1/4Gb/256Gb SSD/UMA/DOS/Platinum Grey"/>
    <n v="150"/>
    <m/>
    <m/>
    <x v="289"/>
  </r>
  <r>
    <x v="7"/>
    <x v="1"/>
    <s v="Lenovo IdeaPad 3 15,6&quot; FHD IPS/i3-1005G1/8Gb/256Gb SSD/UMA/W10/Platinum Grey"/>
    <n v="10"/>
    <m/>
    <m/>
    <x v="289"/>
  </r>
  <r>
    <x v="7"/>
    <x v="1"/>
    <s v="Lenovo IdeaPad 3 15,6&quot; FHD IPS/i3-1005G1/8Gb/512Gb SSD/UMA/DOS/Platinum Grey"/>
    <n v="25"/>
    <m/>
    <m/>
    <x v="289"/>
  </r>
  <r>
    <x v="7"/>
    <x v="1"/>
    <s v="Lenovo IdeaPad 3 15,6&quot; FHD IPS/i3-1005G1/8Gb/512Gb SSD/UMA/W10/Platinum Grey"/>
    <n v="20"/>
    <m/>
    <m/>
    <x v="289"/>
  </r>
  <r>
    <x v="7"/>
    <x v="1"/>
    <s v="Lenovo IdeaPad 3 15,6&quot; FHD IPS/R3-4300U/4Gb/512Gb SSD/UMA/DOS/Platinum Grey"/>
    <n v="25"/>
    <m/>
    <m/>
    <x v="333"/>
  </r>
  <r>
    <x v="7"/>
    <x v="1"/>
    <s v="Lenovo IdeaPad 3 15,6&quot; FHD IPS/R3-4300U/8Gb/512Gb SSD/UMA/W10/Abyss Blue"/>
    <n v="40"/>
    <m/>
    <m/>
    <x v="333"/>
  </r>
  <r>
    <x v="7"/>
    <x v="1"/>
    <s v="Lenovo IdeaPad 3 15,6&quot; FHD IPS/R5-4500U/4Gb/256Gb SSD/UMA/W10/Platinum Grey"/>
    <n v="1"/>
    <m/>
    <m/>
    <x v="333"/>
  </r>
  <r>
    <x v="7"/>
    <x v="1"/>
    <s v="Lenovo IdeaPad 3 15,6&quot; FHD IPS/R5-4500U/8Gb/256Gb SSD/UMA/W10/Abyss Blue"/>
    <n v="25"/>
    <m/>
    <m/>
    <x v="333"/>
  </r>
  <r>
    <x v="7"/>
    <x v="1"/>
    <s v="Lenovo IdeaPad 3 15,6&quot; FHD IPS/R5-4500U/8Gb/512Gb SSD/UMA/W10/Abyss Blue"/>
    <n v="98"/>
    <m/>
    <m/>
    <x v="333"/>
  </r>
  <r>
    <x v="7"/>
    <x v="1"/>
    <s v="Lenovo IdeaPad 3 15,6&quot; FHD TN/ATHLON SILVER 3050U/4Gb/128Gb SSD/UMA/DOS/Platinum Grey"/>
    <n v="25"/>
    <m/>
    <m/>
    <x v="288"/>
  </r>
  <r>
    <x v="7"/>
    <x v="1"/>
    <s v="Lenovo IdeaPad 3 15,6&quot; FHD TN/ATHLON SILVER 3050U/4Gb/256Gb SSD/UMA/DOS/Abyss Blue"/>
    <n v="300"/>
    <m/>
    <m/>
    <x v="288"/>
  </r>
  <r>
    <x v="7"/>
    <x v="1"/>
    <s v="Lenovo IdeaPad 3 15,6&quot; FHD TN/ATHLON SILVER 3050U/4Gb/256Gb SSD/UMA/DOS/Platinum Grey"/>
    <n v="152"/>
    <m/>
    <m/>
    <x v="288"/>
  </r>
  <r>
    <x v="7"/>
    <x v="1"/>
    <s v="Lenovo IdeaPad 3 15,6&quot; FHD TN/ATHLON SILVER 3050U/4Gb/256Gb SSD/UMA/W10/Platinum Grey"/>
    <n v="199"/>
    <m/>
    <m/>
    <x v="288"/>
  </r>
  <r>
    <x v="7"/>
    <x v="1"/>
    <s v="Lenovo IdeaPad 3 15,6&quot; FHD TN/R3-3250U/4Gb/256Gb SSD/UMA/W10/Platinum Grey"/>
    <n v="50"/>
    <m/>
    <m/>
    <x v="288"/>
  </r>
  <r>
    <x v="7"/>
    <x v="1"/>
    <s v="Lenovo IdeaPad 3 15,6&quot; HD TN/ATHLON SILVER 3050U/4Gb/128Gb SSD/UMA/W10/Platinum Grey"/>
    <n v="50"/>
    <m/>
    <m/>
    <x v="288"/>
  </r>
  <r>
    <x v="7"/>
    <x v="1"/>
    <s v="Lenovo IdeaPad 3 15,6&quot; HD TN/R3-3250U/8Gb/1Tb HDD+128Gb SSD/UMA/W10/Platinum Grey"/>
    <n v="150"/>
    <m/>
    <m/>
    <x v="288"/>
  </r>
  <r>
    <x v="7"/>
    <x v="1"/>
    <s v="Lenovo IdeaPad 3 17,3&quot; HD+ TN/ATHLON SILVER 3050U/4Gb/256Gb SSD/UMA/DOS/Abyss Blue"/>
    <n v="26"/>
    <m/>
    <m/>
    <x v="36"/>
  </r>
  <r>
    <x v="7"/>
    <x v="1"/>
    <s v="Lenovo IdeaPad 3 17,3&quot; HD+ TN/Pen-6405U/4Gb/256Gb SSD/UMA/W10/Abyss Blue"/>
    <n v="120"/>
    <m/>
    <m/>
    <x v="37"/>
  </r>
  <r>
    <x v="7"/>
    <x v="1"/>
    <s v="Lenovo IdeaPad 3 17,3&quot; HD+ TN/R3-3250U/8Gb/256Gb SSD/UMA/DOS/Abyss Blue"/>
    <n v="76"/>
    <m/>
    <m/>
    <x v="36"/>
  </r>
  <r>
    <x v="7"/>
    <x v="1"/>
    <s v="Lenovo IdeaPad 5 14&quot; FHD IPS/i3-1005G1/8Gb/256Gb SSD/UMA/W10/Graphite Grey"/>
    <n v="10"/>
    <m/>
    <m/>
    <x v="41"/>
  </r>
  <r>
    <x v="7"/>
    <x v="1"/>
    <s v="Lenovo IdeaPad 5 14&quot; FHD IPS/i5-1035G1/16Gb/256Gb SSD/UMA/W10/Light Teal"/>
    <n v="800"/>
    <m/>
    <m/>
    <x v="41"/>
  </r>
  <r>
    <x v="7"/>
    <x v="1"/>
    <s v="Lenovo IdeaPad 5 14&quot; FHD IPS/i5-1035G1/8Gb/512Gb SSD/UMA/W10/Graphite Grey"/>
    <n v="600"/>
    <m/>
    <m/>
    <x v="41"/>
  </r>
  <r>
    <x v="7"/>
    <x v="1"/>
    <s v="Lenovo IdeaPad 5 14&quot; FHD IPS/R5-4500U/8Gb/512Gb SSD/UMA/W10/Graphite Grey"/>
    <n v="10"/>
    <m/>
    <m/>
    <x v="43"/>
  </r>
  <r>
    <x v="7"/>
    <x v="1"/>
    <s v="Lenovo IdeaPad 5 14&quot; FHD IPS/R7-4700U/16Gb/512Gb SSD/UMA/W10/Graphite Grey"/>
    <n v="60"/>
    <m/>
    <m/>
    <x v="43"/>
  </r>
  <r>
    <x v="7"/>
    <x v="1"/>
    <s v="Lenovo IdeaPad 5 15,6&quot; FHD IPS/i3-1005G1/8Gb/256Gb SSD/UMA/DOS/Light Teal"/>
    <n v="81"/>
    <m/>
    <m/>
    <x v="42"/>
  </r>
  <r>
    <x v="7"/>
    <x v="1"/>
    <s v="Lenovo IdeaPad 5 15,6&quot; FHD IPS/i3-1005G1/8Gb/512Gb SSD/UMA/DOS/Graphite Grey"/>
    <n v="27"/>
    <m/>
    <m/>
    <x v="42"/>
  </r>
  <r>
    <x v="7"/>
    <x v="1"/>
    <s v="Lenovo IdeaPad 5 15,6&quot; FHD IPS/i3-1005G1/8Gb/512Gb SSD/UMA/W10/Light Teal"/>
    <n v="17"/>
    <m/>
    <m/>
    <x v="42"/>
  </r>
  <r>
    <x v="7"/>
    <x v="1"/>
    <s v="Lenovo IdeaPad 5 15,6&quot; FHD IPS/R3-4300U/8Gb/256Gb SSD/UMA/DOS/Light Teal"/>
    <n v="81"/>
    <m/>
    <m/>
    <x v="44"/>
  </r>
  <r>
    <x v="7"/>
    <x v="1"/>
    <s v="Lenovo IdeaPad 5 15,6&quot; FHD IPS/R5-4500U/8Gb/256Gb SSD/UMA/DOS/Light Teal"/>
    <n v="27"/>
    <m/>
    <m/>
    <x v="44"/>
  </r>
  <r>
    <x v="7"/>
    <x v="1"/>
    <s v="Lenovo IdeaPad 5 15,6&quot; FHD IPS/R5-4500U/8Gb/256Gb SSD/UMA/W10/Graphite Grey"/>
    <n v="24"/>
    <m/>
    <m/>
    <x v="44"/>
  </r>
  <r>
    <x v="7"/>
    <x v="1"/>
    <s v="Lenovo IdeaPad Gaming 3 15,6&quot; FHD IPS/i5-10300H/8Gb/256Gb SSD/GTX 1650 4Gb/W10/Onyx Black"/>
    <n v="84"/>
    <m/>
    <m/>
    <x v="287"/>
  </r>
  <r>
    <x v="7"/>
    <x v="1"/>
    <s v="Lenovo IdeaPad Gaming 3 15,6&quot; FHD IPS/i7-10750H/16Gb/512Gb SSD/GTX 1650 4Gb/DOS/Onyx Black"/>
    <n v="28"/>
    <m/>
    <m/>
    <x v="287"/>
  </r>
  <r>
    <x v="7"/>
    <x v="1"/>
    <s v="Lenovo IdeaPad Gaming 3 15,6&quot; FHD IPS/i7-10750H/16Gb/512Gb SSD/GTX 1650 Ti 4Gb/DOS/Chameleon Blue"/>
    <n v="56"/>
    <m/>
    <m/>
    <x v="287"/>
  </r>
  <r>
    <x v="7"/>
    <x v="1"/>
    <s v="Lenovo IdeaPad Gaming 3 15,6&quot; FHD IPS/i7-10750H/8Gb/512Gb SSD/GTX 1650 4Gb/DOS/Onyx Black"/>
    <n v="1"/>
    <m/>
    <m/>
    <x v="287"/>
  </r>
  <r>
    <x v="7"/>
    <x v="1"/>
    <s v="Lenovo IdeaPad Gaming 3 15,6&quot; FHD IPS/R5-4600H/16Gb/256Gb SSD/GTX 1650 4Gb/W10/Onyx Black"/>
    <n v="15"/>
    <m/>
    <m/>
    <x v="446"/>
  </r>
  <r>
    <x v="7"/>
    <x v="1"/>
    <s v="Lenovo IdeaPad Gaming 3 15,6&quot; FHD IPS/R5-4600H/16Gb/512Gb SSD/GTX 1650 Ti 4Gb/W10/Onyx Black"/>
    <n v="1"/>
    <m/>
    <m/>
    <x v="446"/>
  </r>
  <r>
    <x v="7"/>
    <x v="1"/>
    <s v="Lenovo IdeaPad Gaming 3 15,6&quot; FHD IPS/R5-4600H/8Gb/256Gb SSD/GTX 1650 4Gb/W10/Chameleon Blue"/>
    <n v="28"/>
    <m/>
    <m/>
    <x v="446"/>
  </r>
  <r>
    <x v="7"/>
    <x v="1"/>
    <s v="Lenovo IdeaPad L340 15,6&quot; FHD TN/R5-3500U/4Gb/256Gb SSD/UMA/DOS/Granite Black"/>
    <n v="75"/>
    <m/>
    <m/>
    <x v="28"/>
  </r>
  <r>
    <x v="7"/>
    <x v="1"/>
    <s v="Lenovo IdeaPad L340 15,6&quot; HD TN/R3-3200U/8Gb/256Gb SSD/UMA/W10/Granite Black"/>
    <n v="100"/>
    <m/>
    <m/>
    <x v="28"/>
  </r>
  <r>
    <x v="7"/>
    <x v="1"/>
    <s v="Lenovo IdeaPad S145 15,6&quot; FHD TN/i3-8130U/4Gb/128Gb SSD/UMA/W10/Grey"/>
    <n v="25"/>
    <m/>
    <m/>
    <x v="334"/>
  </r>
  <r>
    <x v="7"/>
    <x v="1"/>
    <s v="Lenovo IdeaPad S145 15,6&quot; FHD TN/i3-8130U/4Gb/256Gb SSD/UMA/W10/Black"/>
    <n v="50"/>
    <m/>
    <m/>
    <x v="334"/>
  </r>
  <r>
    <x v="7"/>
    <x v="1"/>
    <s v="Lenovo IdeaPad S145 15,6&quot; FHD TN/i3-8130U/8Gb/128Gb SSD/UMA/DOS/Grey"/>
    <n v="25"/>
    <m/>
    <m/>
    <x v="334"/>
  </r>
  <r>
    <x v="7"/>
    <x v="1"/>
    <s v="Lenovo IdeaPad S145 15,6&quot; FHD TN/R3-3200U/8GB/512GB SSD/UMA/W10/Grey"/>
    <n v="10"/>
    <m/>
    <m/>
    <x v="447"/>
  </r>
  <r>
    <x v="7"/>
    <x v="1"/>
    <s v="Lenovo IdeaPad S145 15,6&quot; HD TN/A4-9125/4GB/128GB SSD/UMA/W10/Grey"/>
    <n v="200"/>
    <m/>
    <m/>
    <x v="448"/>
  </r>
  <r>
    <x v="7"/>
    <x v="1"/>
    <s v="Lenovo IdeaPad S145 15,6&quot; HD TN/i3-8130U/4Gb/1Tb HDD+128Gb SSD/MX110 2Gb/W10/Grey"/>
    <n v="10"/>
    <m/>
    <m/>
    <x v="334"/>
  </r>
  <r>
    <x v="7"/>
    <x v="1"/>
    <s v="Lenovo IdeaPad S145 15,6&quot; HD TN/i3-8130U/8Gb/256Gb SSD/MX110 2Gb/DOS/Black"/>
    <n v="105"/>
    <m/>
    <m/>
    <x v="334"/>
  </r>
  <r>
    <x v="7"/>
    <x v="1"/>
    <s v="Lenovo IdeaPad S145 15,6&quot; HD TN/i3-8130U/8Gb/256Gb SSD/MX110 2Gb/W10/Black"/>
    <n v="20"/>
    <m/>
    <m/>
    <x v="334"/>
  </r>
  <r>
    <x v="7"/>
    <x v="1"/>
    <s v="Lenovo IdeaPad S145 15,6&quot; HD TN/i3-8130U/8Gb/512Gb SSD/MX110 2Gb/DOS/Black"/>
    <n v="50"/>
    <m/>
    <m/>
    <x v="334"/>
  </r>
  <r>
    <x v="7"/>
    <x v="1"/>
    <s v="Lenovo IdeaPad S145 15,6&quot; HD TN/i3-8130U/8Gb/512Gb SSD/MX110 2Gb/W10/Black"/>
    <n v="5000"/>
    <m/>
    <m/>
    <x v="334"/>
  </r>
  <r>
    <x v="7"/>
    <x v="1"/>
    <s v="Lenovo IdeaPad S145 15,6&quot; HD TN/R3-3200U/8GB/256Gb SSD/UMA/W10/Grey"/>
    <n v="25"/>
    <m/>
    <m/>
    <x v="447"/>
  </r>
  <r>
    <x v="7"/>
    <x v="1"/>
    <s v="Lenovo IdeaPad S540 13,3&quot; QHD IPS/R5-4600U/16Gb/512Gb SSD/UMA/W10/Iron Grey"/>
    <n v="35"/>
    <m/>
    <m/>
    <x v="449"/>
  </r>
  <r>
    <x v="7"/>
    <x v="1"/>
    <s v="Lenovo IdeaPad S540 13,3&quot; QHD IPS/R7-4800U/16Gb/512Gb SSD/UMA/W10/Ice Blue"/>
    <n v="20"/>
    <m/>
    <m/>
    <x v="449"/>
  </r>
  <r>
    <x v="7"/>
    <x v="1"/>
    <s v="Lenovo IdeaPad S540 13,3&quot; QHD IPS/R7-4800U/8Gb/512Gb SSD/UMA/W10/Iron Grey"/>
    <n v="1"/>
    <m/>
    <m/>
    <x v="449"/>
  </r>
  <r>
    <x v="7"/>
    <x v="1"/>
    <s v="Lenovo Legion 5 17,3&quot; FHD IPS 144Hz/i7-10750H/16Gb/512Gb SSD/GTX 1660 Ti 6Gb/W10/Phantom Black"/>
    <n v="20"/>
    <m/>
    <m/>
    <x v="450"/>
  </r>
  <r>
    <x v="7"/>
    <x v="1"/>
    <s v="Lenovo Legion 7 15,6&quot; FHD IPS 500N 144Hz/i7-10750H/16Gb/1Tb SSD/RTX 2070 SUPER 8Gb/W10/Slate Grey"/>
    <n v="4"/>
    <m/>
    <m/>
    <x v="210"/>
  </r>
  <r>
    <x v="7"/>
    <x v="1"/>
    <s v="Lenovo Legion 7 15,6&quot; FHD IPS 500N 144Hz/i7-10750H/16Gb/512Gb SSD/RTX 2060 6Gb/W10/Slate Grey"/>
    <n v="24"/>
    <m/>
    <m/>
    <x v="210"/>
  </r>
  <r>
    <x v="7"/>
    <x v="1"/>
    <s v="Lenovo Legion 7 15,6&quot; FHD IPS 500N 144Hz/i7-10750H/16Gb/512Gb SSD/RTX 2070 8Gb/W10/Slate Grey"/>
    <n v="4"/>
    <m/>
    <m/>
    <x v="210"/>
  </r>
  <r>
    <x v="7"/>
    <x v="1"/>
    <s v="Lenovo Legion 7 15,6&quot; FHD IPS 500N 144Hz/i7-10875H/16Gb/1Tb SSD/RTX 2070 8Gb/W10/Slate Grey"/>
    <n v="22"/>
    <m/>
    <m/>
    <x v="210"/>
  </r>
  <r>
    <x v="7"/>
    <x v="1"/>
    <s v="Lenovo Legion 7 15,6&quot; FHD IPS 500N 144Hz/i7-10875H/16Gb/1Tb SSD/RTX 2070 SUPER 8Gb/W10/Slate Grey"/>
    <n v="17"/>
    <m/>
    <m/>
    <x v="210"/>
  </r>
  <r>
    <x v="7"/>
    <x v="1"/>
    <s v="Lenovo Legion 7 15,6&quot; FHD IPS 500N 144Hz/i7-10875H/32Gb/1Tb SSD/RTX 2080 SUPER 8Gb/W10/Slate Grey"/>
    <n v="2"/>
    <m/>
    <m/>
    <x v="210"/>
  </r>
  <r>
    <x v="7"/>
    <x v="1"/>
    <s v="Lenovo Legion 7 15,6&quot; FHD IPS 500N 240Hz/i7-10750H/32Gb/1Tb SSD/RTX 2070 SUPER 8Gb/W10/Slate Grey"/>
    <n v="2"/>
    <m/>
    <m/>
    <x v="210"/>
  </r>
  <r>
    <x v="7"/>
    <x v="1"/>
    <s v="Lenovo Legion 7 15,6&quot; FHD IPS 500N 240Hz/i7-10750H/32Gb/1Tb SSD/RTX 2080 SUPER 8Gb/W10/Slate Grey"/>
    <n v="2"/>
    <m/>
    <m/>
    <x v="210"/>
  </r>
  <r>
    <x v="7"/>
    <x v="1"/>
    <s v="Lenovo Legion Y540 17,3&quot; FHD IPS/i5-9300HF/16Gb/512Gb SSD/GTX 1660 Ti 6Gb/DOS/Black"/>
    <n v="50"/>
    <m/>
    <m/>
    <x v="335"/>
  </r>
  <r>
    <x v="7"/>
    <x v="1"/>
    <s v="Lenovo Legion Y540 17,3&quot; IPS FHD 144Hz/i7-9750HF/32Gb/1Tb+512Gb SSD/RTX 2060 6Gb/DOS/Black"/>
    <n v="10"/>
    <m/>
    <m/>
    <x v="335"/>
  </r>
  <r>
    <x v="7"/>
    <x v="1"/>
    <s v="Lenovo Legion Y740 17,3&quot; FHD IPS 144Hz/i7-9750H/16Gb/1Tb HDD+512Gb SSD/GTX 1660 Ti 6Gb/DOS/Black"/>
    <n v="2"/>
    <m/>
    <m/>
    <x v="451"/>
  </r>
  <r>
    <x v="1"/>
    <x v="1"/>
    <s v="Lenovo Notebook ThinkPad E14 i3-10110U, 4 GB DDR4-2666, 1 TB HDD, 5400RPM, WiFi+BT, TPM 2.0, 14” FHD AG IPS, FPR, Win 10 Pro, 1YW Courier/Carry-in"/>
    <n v="275"/>
    <m/>
    <m/>
    <x v="251"/>
  </r>
  <r>
    <x v="1"/>
    <x v="1"/>
    <s v="Lenovo NoteBook TP X1 Yoga 4th Gen 14' i5-8365U 16G 10P PUB_RUS/UKR 65W_USB-C_PCC_3PIN_BK_EU W10_P64-RUS BKLT_KB_GY_FPR_RUS RUSSIA"/>
    <n v="10"/>
    <m/>
    <m/>
    <x v="183"/>
  </r>
  <r>
    <x v="1"/>
    <x v="1"/>
    <s v="Lenovo P1 Gen2 15.6&quot; UHD (3840x2160) IPS /i7-9850H /2x 16GB DDR4-2666Mhz /512GB M.2 PCI-e SSD /No ODD /FPR /backlit /4 Cell 80Wh/ /Windows 10 Pro /3 Year Premier /Black"/>
    <n v="7"/>
    <m/>
    <m/>
    <x v="184"/>
  </r>
  <r>
    <x v="1"/>
    <x v="1"/>
    <s v="Lenovo T14 G1 T 14.0 FHD_IPS_AG_250N /CORE_I5-10210U_1.6G_4C_MB /8GB(4X16GX16)_DDR4_3200 /256GB_SSD_M.2_2280_NVME_TLC_OP / /INTEGRATED_GRAPHICS /WWAN_NO_CARD_WITH_ANTENNA /FINGERPRINT_READER /720P_HD_CAMERA_W/MIC /BKLT_KB_BK_RUS /SMART_CARD_READER /3CELL_50WH_INTERNAL /65W_USB-C_PCC_3PIN_BK_EU /1xUSB 3.1, 1xUSB 3.1 Always on, 1x USB Type-C; 1x Thunderbolt 3; HDMI, 4-in-1 card reader, LAN RJ-45 / /W10_PRO /N03_3Y_COURIER/CARRYIN /BLACK"/>
    <n v="1"/>
    <m/>
    <m/>
    <x v="292"/>
  </r>
  <r>
    <x v="1"/>
    <x v="1"/>
    <s v="Lenovo T14s G1 T 14.0 FHD_AG_300N_MT /CORE_I5-10210U_1.6G_4C_MB /16GB(8X16GX16)_DDR4_3200 /512GB_SSD_M.2_2280_NVME_TLC_OP / /INTEGRATED_GRAPHICS /WWAN_NO_CARD_WITH_ANTENNA /FINGERPRINT_READER /720P_HD_CAMERA_W/MIC /BKLT_KB_BK_FPR_RUS /SMART_CARD_READER /3CELL_57WH_INTERNAL /65W_USB-C_PCC_3PIN_BK_EU /1xUSB 3.1, 1xUSB 3.1 Always on, 1x USB Type-C; 1x Thunderbolt 3; HDMI, micro-card reader / /W10_PRO /N03_3Y_COURIER/CARRYIN /BLACK"/>
    <n v="2"/>
    <m/>
    <m/>
    <x v="293"/>
  </r>
  <r>
    <x v="1"/>
    <x v="1"/>
    <s v="Lenovo T14s G1 T 14.0 FHD_AG_400N /CORE_I7-10510U_1.8G_4C_MB /16GB(8X16GX16)_DDR4_3200 /256GB_SSD_M.2_2280_NVME_TLC_OP / /INTEGRATED_GRAPHICS /WWAN_NO_CARD_WITH_ANTENNA /FINGERPRINT_READER /IR&amp;HD_CAMERA_W/MIC /BKLT_KB_BK_FPR_RUS /SMART_CARD_READER /3CELL_57WH_INTERNAL /65W_USB-C_PCC_3PIN_BK_EU /1xUSB 3.1, 1xUSB 3.1 Always on, 1x USB Type-C; 1x Thunderbolt 3; HDMI, micro-card reader / /W10_PRO /N03_3Y_COURIER/CARRYIN /BLACK"/>
    <n v="2"/>
    <m/>
    <m/>
    <x v="293"/>
  </r>
  <r>
    <x v="1"/>
    <x v="1"/>
    <s v="Lenovo T14s G1 T 14.0 FHD_AG_400N /CORE_I7-10510U_1.8G_4C_MB /16GB(8X16GX16)_DDR4_3200 /512GB_SSD_M.2_2280_NVME_TLC_OP / /INTEGRATED_GRAPHICS /FIBOCOM_L850-GL_4G_LTE_CAT9 /FINGERPRINT_READER /IR&amp;HD_CAMERA_W/MIC /BKLT_KB_BK_FPR_RUS /SMART_CARD_READER /3CELL_57WH_INTERNAL /65W_USB-C_PCC_3PIN_BK_EU /1xUSB 3.1, 1xUSB 3.1 Always on, 1x USB Type-C; 1x Thunderbolt 3; HDMI, micro-card reader / /W10_PRO /N03_3Y_COURIER/CARRYIN /BLACK"/>
    <n v="3"/>
    <m/>
    <m/>
    <x v="293"/>
  </r>
  <r>
    <x v="1"/>
    <x v="1"/>
    <s v="Lenovo T590 15.6FHD_IPS_AG/ CORE_I5-8265U_1.6G_4C/ 8GB_DDR4_2666 / 256GB_M.2_2280_NVME_TLC_OPAL/No ODD/FPR/ 720P_HD_CAMERA_W/MIC/3 cell 57WH internal/ 65W USB-C black 3 pin/Windows 10 Pro/3Y SBTY"/>
    <n v="1"/>
    <m/>
    <m/>
    <x v="179"/>
  </r>
  <r>
    <x v="1"/>
    <x v="1"/>
    <s v="Lenovo T590 15.6UHD_IPS_AG_500N/ CORE_I7-8565U_1.8G_4C/ 16GB_DDR4_2666 / 512GB_M.2_2280_NVME_TLC_OPAL/ / Nvidia MX250 2GB GDDR5/ No ODD/ FIBOCOM_L830-EB_LTE_CAT6/ FPR/ IR&amp;HD_CAMERA_W/MIC/ / SCR/ 3 cell 57WH internal/ 65W USB-C black 3 pin/ 1xUSB 3.1, 1xUSB 3.1 Always on, 1x USB Type-C; 1x Thunderbolt 3; HDMI, 4-in-1 card reader, LAN RJ-45/ / Windows 10 Pro/ 3 Year CI/ black"/>
    <n v="1"/>
    <m/>
    <m/>
    <x v="179"/>
  </r>
  <r>
    <x v="3"/>
    <x v="1"/>
    <s v="Lenovo Thinkbook 13s-IML 13,3&quot; FHD (1920х1080) WVA AG 300N, I5-10210U, 16GB DDR4 2666 SODIMM ,256GB SSD M.2, intel UHD, NoWWAN, WiFi, BT, FPR, 720 Cam, 65W Adapter, 4Cell 45Wh, Win 10 Pro, MINERAL GRE"/>
    <n v="50"/>
    <m/>
    <m/>
    <x v="188"/>
  </r>
  <r>
    <x v="3"/>
    <x v="1"/>
    <s v="Lenovo Thinkbook 13s-IML 13,3&quot; FHD (1920х1080) WVA AG 300N, I5-10210U, 16GB DDR4 2666 SODIMM ,256GB SSD M.2, intel UHD, NoWWAN, WiFi, BT, FPR, 720 Cam, 65W Adapter, 4Cell 45Wh, Win 10 Pro, MINERAL GRE"/>
    <n v="100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2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2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2"/>
    <m/>
    <m/>
    <x v="188"/>
  </r>
  <r>
    <x v="3"/>
    <x v="1"/>
    <s v="Lenovo Thinkbook 13s-IML 13,3&quot; FHD(1920х1080) IPS AG, I5-10210U, 8GB DDR4 2666, 256GB SSD M.2, Intel UHD, WiFi, BT, FPR, 4Cell 45Wh, NoOS, 1Y CI"/>
    <n v="2"/>
    <m/>
    <m/>
    <x v="188"/>
  </r>
  <r>
    <x v="3"/>
    <x v="1"/>
    <s v="Lenovo Thinkbook 13s-IML 13,3&quot; FHD(1920х1080) IPS, I5-10210U(1,6GHz), 16GB(1)DDR4, 512GB SSD,Intel  UHD,WWANnone, no DVDRW,Camera,FPR, BT,WiFi, 4cell, Win10Pro, Mineral grey, 1,4Kg 1y.carry in"/>
    <n v="2"/>
    <m/>
    <m/>
    <x v="188"/>
  </r>
  <r>
    <x v="3"/>
    <x v="1"/>
    <s v="Lenovo Thinkbook 13s-IML 13,3&quot; FHD(1920х1080) IPS, I5-10210U(1,6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16GB(1)DDR4, 512GB SSD,Intel  UHD,WWANnone, no DVDRW,Camera,FPR, BT,WiFi, 4cell, Win10Pro, Mineral grey, 1,4Kg 1y.carry in"/>
    <n v="6"/>
    <m/>
    <m/>
    <x v="188"/>
  </r>
  <r>
    <x v="3"/>
    <x v="1"/>
    <s v="Lenovo Thinkbook 13s-IML 13,3&quot; FHD(1920х1080) IPS, I5-10210U(1,6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2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2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40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2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2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2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2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3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5"/>
    <m/>
    <m/>
    <x v="188"/>
  </r>
  <r>
    <x v="3"/>
    <x v="1"/>
    <s v="Lenovo Thinkbook 13s-IML 13,3&quot; FHD(1920х1080) IPS, I5-10210U(1,6GHz), 8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3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4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512GB SSD,Intel  UHD,WWANnone, no DVDRW,Camera,FPR, BT,WiFi, 4cell, Win10Pro, Mineral grey, 1,4Kg 1y.carry in"/>
    <n v="2"/>
    <m/>
    <m/>
    <x v="188"/>
  </r>
  <r>
    <x v="3"/>
    <x v="1"/>
    <s v="Lenovo Thinkbook 13s-IML 13,3&quot; FHD(1920х1080) IPS, I7-10510U(1,8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512GB SSD,Intel  UHD,WWANnone, no DVDRW,Camera,FPR, BT,WiFi, 4cell, Win10Pro, Mineral grey, 1,4Kg 1y.carry in"/>
    <n v="3"/>
    <m/>
    <m/>
    <x v="188"/>
  </r>
  <r>
    <x v="3"/>
    <x v="1"/>
    <s v="Lenovo Thinkbook 13s-IML 13,3&quot; FHD(1920х1080) IPS, I7-10510U(1,8GHz), 16GB(1)DDR4, 512GB SSD,Intel  UHD,WWANnone, no DVDRW,Camera,FPR, BT,WiFi, 4cell, Win10Pro, Mineral grey, 1,4Kg 1y.carry in"/>
    <n v="3"/>
    <m/>
    <m/>
    <x v="188"/>
  </r>
  <r>
    <x v="3"/>
    <x v="1"/>
    <s v="Lenovo Thinkbook 13s-IML 13,3&quot; FHD(1920х1080) IPS, I7-10510U(1,8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8GB(1)DDR4, 256GB SSD,Intel  UHD,WWANnone, no DVDRW,Camera,FPR, BT,WiFi, 4cell, Win10Pro, Mineral grey, 1,4Kg 1y.carry in"/>
    <n v="3"/>
    <m/>
    <m/>
    <x v="188"/>
  </r>
  <r>
    <x v="1"/>
    <x v="1"/>
    <s v="Lenovo ThinkBook 14-IIL /14.0FHD_IPS_AG_250N_N /CORE_I3-1005G1_1.2G_2C_MB /8GB DDR4 2666 /256GB_SSD_M.2_2242_NVME_TLC / /Интегрированная графика /Wi-Fi 2x2 AX + BT /FPR /3-cell 45 Вт/ч /1 x USB 3.0, 1 x USB 3.0 always-on, 1 x USB 2.0, 2 x USB Type-C, LAN, HDMI, 4-in-1 card-reader /Windows 10 Pro /1 год carry-in /Минерально-серый /1,5 kg"/>
    <n v="74"/>
    <m/>
    <m/>
    <x v="190"/>
  </r>
  <r>
    <x v="1"/>
    <x v="1"/>
    <s v="Lenovo ThinkBook 14-IIL /14.0FHD_IPS_AG_250N_N /CORE_I5-1035G1_1.0G_4C_MB /8GB DDR4 2666 /256GB_SSD_M.2_2242_NVME_TLC / /Интегрированная графика /Wi-Fi 2x2 AX + BT /FPR /3-cell 45 Вт/ч /1 x USB 3.0, 1 x USB 3.0 always-on, 1 x USB 2.0, 2 x USB Type-C, LAN, HDMI, 4-in-1 card-reader /Windows 10 Pro /1 год carry-in /Минерально-серый /1,5 kg"/>
    <n v="78"/>
    <m/>
    <m/>
    <x v="190"/>
  </r>
  <r>
    <x v="3"/>
    <x v="1"/>
    <s v="Lenovo ThinkBook 14-IIL 14&quot; FHD (1920x1080) IPS AG 250N, I3-1005G1 1.2G, 4GB DDR4 2666, 128GB SSD M.2, Intel UHD, NoWWAN, WiFi 6, BT, FPR, TPM, 3Cell 45Wh, No OS, 1YR C.I, Mineral Grey, 1,5 kg"/>
    <n v="50"/>
    <m/>
    <m/>
    <x v="190"/>
  </r>
  <r>
    <x v="3"/>
    <x v="1"/>
    <s v="Lenovo ThinkBook 14-IIL 14&quot; FHD (1920x1080) IPS AG 250N, I3-1005G1 1.2G, 4GB DDR4 2666, 128GB SSD M.2, Intel UHD, NoWWAN, WiFi 6, BT, FPR, TPM, 3Cell 45Wh, No OS, 1YR C.I, Mineral Grey, 1,5 kg"/>
    <n v="2"/>
    <m/>
    <m/>
    <x v="190"/>
  </r>
  <r>
    <x v="3"/>
    <x v="1"/>
    <s v="Lenovo ThinkBook 14-IIL 14&quot; FHD (1920x1080) IPS AG 250N, I3-1005G1 1.2G, 4GB DDR4 2666, 128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2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2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6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30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2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3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5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4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70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2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2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2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0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, 8GB DDR4 2666, 256GB SSD M.2, Intel UHD, NoWWAN, WiFi 6, BT, FPR, TPM, 3Cell 45Wh, Win 10 Pro64, 1YR C.I, Mineral Grey, 1,5 kg"/>
    <n v="1"/>
    <m/>
    <m/>
    <x v="190"/>
  </r>
  <r>
    <x v="3"/>
    <x v="1"/>
    <s v="Lenovo ThinkBook 14-IIL 14&quot; FHD (1920x1080) IPS AG 250N, I3-1005G1, 8GB DDR4 2666, 256GB SSD M.2, Intel UHD, NoWWAN, WiFi 6, BT, FPR, TPM, 3Cell 45Wh, Win 10 Pro64, 1YR C.I, Mineral Grey, 1,5 kg"/>
    <n v="5"/>
    <m/>
    <m/>
    <x v="190"/>
  </r>
  <r>
    <x v="3"/>
    <x v="1"/>
    <s v="Lenovo ThinkBook 14-IIL 14&quot; FHD (1920x1080) IPS AG 250N, I3-1005G1, 8GB DDR4 2666, 256GB SSD M.2, Intel UHD, NoWWAN, WiFi 6, BT, FPR, TPM, 3Cell 45Wh, Win 10 Pro64, 1YR C.I, Mineral Grey, 1,5 kg"/>
    <n v="48"/>
    <m/>
    <m/>
    <x v="190"/>
  </r>
  <r>
    <x v="3"/>
    <x v="1"/>
    <s v="Lenovo ThinkBook 14-IIL 14&quot; FHD (1920x1080) IPS AG 250N, I3-1005G1, 8GB DDR4 2666, 256GB SSD M.2, Intel UHD, NoWWAN, WiFi 6, BT, FPR, TPM, 3Cell 45Wh, Win 10 Pro64, 1YR C.I, Mineral Grey, 1,5 kg"/>
    <n v="33"/>
    <m/>
    <m/>
    <x v="190"/>
  </r>
  <r>
    <x v="3"/>
    <x v="1"/>
    <s v="Lenovo ThinkBook 14-IIL 14&quot; FHD (1920x1080) IPS AG 250N, I3-1005G1, 8GB DDR4 2666, 256GB SSD M.2, Intel UHD, NoWWAN, WiFi 6, BT, FPR, TPM, 3Cell 45Wh, Win 10 Pro64, 1YR C.I, Mineral Grey, 1,5 kg"/>
    <n v="1"/>
    <m/>
    <m/>
    <x v="190"/>
  </r>
  <r>
    <x v="3"/>
    <x v="1"/>
    <s v="Lenovo ThinkBook 14-IIL 14&quot; FHD (1920x1080) IPS AG 250N, I5-1035G1 1G, 8GB DDR4 2666, 1TB/5400rpm, Intel UHD, NoWWAN, WiFi 6, BT, FPR, TPM, 3Cell 45Wh, No OS, 1YR C.I, Mineral Grey, 1,5 kg"/>
    <n v="3"/>
    <m/>
    <m/>
    <x v="190"/>
  </r>
  <r>
    <x v="3"/>
    <x v="1"/>
    <s v="Lenovo ThinkBook 14-IIL 14&quot; FHD (1920x1080) IPS AG 250N, I5-1035G1 1G, 8GB DDR4 2666, 1TB/5400rpm, Intel UHD, NoWWAN, WiFi 6, BT, FPR, TPM, 3Cell 45Wh, No OS, 1YR C.I, Mineral Grey, 1,5 kg"/>
    <n v="1"/>
    <m/>
    <m/>
    <x v="190"/>
  </r>
  <r>
    <x v="3"/>
    <x v="1"/>
    <s v="Lenovo ThinkBook 14-IIL 14&quot; FHD (1920x1080) IPS AG 250N, I5-1035G1 1G, 8GB DDR4 2666, 1TB/5400rpm, Intel UHD, NoWWAN, WiFi 6, BT, FPR, TPM, 3Cell 45Wh, No OS, 1YR C.I, Mineral Grey, 1,5 kg"/>
    <n v="5"/>
    <m/>
    <m/>
    <x v="190"/>
  </r>
  <r>
    <x v="3"/>
    <x v="1"/>
    <s v="Lenovo ThinkBook 14-IIL 14&quot; FHD (1920x1080) IPS AG 250N, I5-1035G1 1G, 8GB DDR4 2666, 1TB/5400rpm, Intel UHD, NoWWAN, WiFi 6, BT, FPR, TPM, 3Cell 45Wh, No OS, 1YR C.I, Mineral Grey, 1,5 kg"/>
    <n v="5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8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27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3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22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0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2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, i5-1035G1, 16GB DDR4 2666, 512GB SSD M.2, Intel UHD, WiFi 6, BT, FPR, 3Cell 45Wh, Win 10 Pro64, 1Y CI"/>
    <n v="1"/>
    <m/>
    <m/>
    <x v="190"/>
  </r>
  <r>
    <x v="3"/>
    <x v="1"/>
    <s v="Lenovo ThinkBook 14-IIL 14&quot; FHD (1920x1080) IPS AG, i5-1035G1, 16GB DDR4 2666, 512GB SSD M.2, Intel UHD, WiFi 6, BT, FPR, 3Cell 45Wh, Win 10 Pro64, 1Y CI"/>
    <n v="1"/>
    <m/>
    <m/>
    <x v="190"/>
  </r>
  <r>
    <x v="3"/>
    <x v="1"/>
    <s v="Lenovo ThinkBook 14-IIL 14&quot; FHD (1920x1080) IPS AG, i5-1035G1, 16GB DDR4 2666, 512GB SSD M.2, Intel UHD, WiFi 6, BT, FPR, 3Cell 45Wh, Win 10 Pro64, 1Y CI"/>
    <n v="1"/>
    <m/>
    <m/>
    <x v="190"/>
  </r>
  <r>
    <x v="3"/>
    <x v="1"/>
    <s v="Lenovo ThinkBook 14-IIL 14&quot; FHD (1920x1080) IPS AG, i5-1035G1, 16GB DDR4 2666, 512GB SSD M.2, Intel UHD, WiFi 6, BT, FPR, 3Cell 45Wh, Win 10 Pro64, 1Y CI"/>
    <n v="4"/>
    <m/>
    <m/>
    <x v="190"/>
  </r>
  <r>
    <x v="3"/>
    <x v="1"/>
    <s v="Lenovo ThinkBook 14-IIL 14&quot; FHD (1920x1080) IPS AG, i5-1035G1, 16GB DDR4 2666, 512GB SSD M.2, Intel UHD, WiFi 6, BT, FPR, 3Cell 45Wh, Win 10 Pro64, 1Y CI"/>
    <n v="1"/>
    <m/>
    <m/>
    <x v="190"/>
  </r>
  <r>
    <x v="3"/>
    <x v="1"/>
    <s v="Lenovo ThinkBook 14-IIL 14&quot; FHD (1920x1080) IPS AG, i5-1035G1, 16GB DDR4 2666, 512GB SSD M.2, Intel UHD, WiFi 6, BT, FPR, 3Cell 45Wh, Win 10 Pro64, 1Y CI"/>
    <n v="2"/>
    <m/>
    <m/>
    <x v="190"/>
  </r>
  <r>
    <x v="3"/>
    <x v="1"/>
    <s v="Lenovo ThinkBook 14-IIL 14&quot; FHD (1920x1080) IPS AG, i5-1035G1, 16GB DDR4 2666, 512GB SSD M.2, Intel UHD, WiFi 6, BT, FPR, 3Cell 45Wh, Win 10 Pro64, 1Y CI"/>
    <n v="1"/>
    <m/>
    <m/>
    <x v="190"/>
  </r>
  <r>
    <x v="3"/>
    <x v="1"/>
    <s v="Lenovo ThinkBook 14-IIL 14&quot; FHD (1920x1080) IPS AG, i5-1035G1, 16GB DDR4 2666, 512GB SSD M.2, Intel UHD, WiFi 6, BT, FPR, 3Cell 45Wh, Win 10 Pro64, 1Y CI"/>
    <n v="1"/>
    <m/>
    <m/>
    <x v="190"/>
  </r>
  <r>
    <x v="3"/>
    <x v="1"/>
    <s v="Lenovo ThinkBook 14-IIL 14&quot; FHD (1920x1080) IPS AG, i5-1035G1, 16GB DDR4 2666, 512GB SSD M.2, Intel UHD, WiFi 6, BT, FPR, 3Cell 45Wh, Win 10 Pro64, 1Y CI"/>
    <n v="2"/>
    <m/>
    <m/>
    <x v="190"/>
  </r>
  <r>
    <x v="3"/>
    <x v="1"/>
    <s v="Lenovo ThinkBook 14-IIL 14&quot; FHD (1920x1080) IPS AG, i5-1035G1, 16GB DDR4 2666, 512GB SSD M.2, Intel UHD, WiFi 6, BT, FPR, 3Cell 45Wh, Win 10 Pro64, 1Y CI"/>
    <n v="6"/>
    <m/>
    <m/>
    <x v="190"/>
  </r>
  <r>
    <x v="3"/>
    <x v="1"/>
    <s v="Lenovo ThinkBook 14-IIL 14&quot; FHD (1920x1080) IPS AG, i5-1035G1, 16GB DDR4 2666, 512GB SSD M.2, Intel UHD, WiFi 6, BT, FPR, 3Cell 45Wh, Win 10 Pro64, 1Y CI"/>
    <n v="5"/>
    <m/>
    <m/>
    <x v="190"/>
  </r>
  <r>
    <x v="3"/>
    <x v="1"/>
    <s v="Lenovo ThinkBook 14-IIL 14&quot; FHD (1920x1080) IPS AG, i5-1035G1, 16GB DDR4 2666, 512GB SSD M.2, Intel UHD, WiFi 6, BT, FPR, 3Cell 45Wh, Win 10 Pro64, 1Y CI"/>
    <n v="1"/>
    <m/>
    <m/>
    <x v="190"/>
  </r>
  <r>
    <x v="3"/>
    <x v="1"/>
    <s v="Lenovo ThinkBook 14-IIL 14&quot; FHD (1920x1080) IPS AG, i5-1035G1, 8GB DDR4 2666, 256GB SSD M.2, Intel UHD, WiFi 6, BT, FPR, 3Cell 45Wh, Win 10 Pro64, 1Y CI"/>
    <n v="2"/>
    <m/>
    <m/>
    <x v="190"/>
  </r>
  <r>
    <x v="3"/>
    <x v="1"/>
    <s v="Lenovo ThinkBook 14-IIL 14&quot; FHD (1920x1080) IPS AG, i5-1035G1, 8GB DDR4 2666, 256GB SSD M.2, Intel UHD, WiFi 6, BT, FPR, 3Cell 45Wh, Win 10 Pro64, 1Y CI"/>
    <n v="10"/>
    <m/>
    <m/>
    <x v="190"/>
  </r>
  <r>
    <x v="3"/>
    <x v="1"/>
    <s v="Lenovo ThinkBook 14-IIL 14&quot; FHD (1920x1080) IPS AG, i5-1035G1, 8GB DDR4 2666, 256GB SSD M.2, Intel UHD, WiFi 6, BT, FPR, 3Cell 45Wh, Win 10 Pro64, 1Y CI"/>
    <n v="1"/>
    <m/>
    <m/>
    <x v="190"/>
  </r>
  <r>
    <x v="3"/>
    <x v="1"/>
    <s v="Lenovo ThinkBook 14-IIL 14&quot; FHD (1920x1080) IPS AG, i5-1035G1, 8GB DDR4 2666, 256GB SSD M.2, Intel UHD, WiFi 6, BT, FPR, 3Cell 45Wh, Win 10 Pro64, 1Y CI"/>
    <n v="1"/>
    <m/>
    <m/>
    <x v="190"/>
  </r>
  <r>
    <x v="3"/>
    <x v="1"/>
    <s v="Lenovo ThinkBook 14-IIL 14&quot; FHD (1920x1080) IPS AG, i5-1035G1, 8GB DDR4 2666, 256GB SSD M.2, Intel UHD, WiFi 6, BT, FPR, 3Cell 45Wh, Win 10 Pro64, 1Y CI"/>
    <n v="1"/>
    <m/>
    <m/>
    <x v="190"/>
  </r>
  <r>
    <x v="3"/>
    <x v="1"/>
    <s v="Lenovo ThinkBook 14-IIL 14&quot; FHD (1920x1080) IPS AG, i5-1035G1, 8GB DDR4 2666, 256GB SSD M.2, Intel UHD, WiFi 6, BT, FPR, 3Cell 45Wh, Win 10 Pro64, 1Y CI"/>
    <n v="9"/>
    <m/>
    <m/>
    <x v="190"/>
  </r>
  <r>
    <x v="3"/>
    <x v="1"/>
    <s v="Lenovo ThinkBook 14-IIL 14&quot; FHD (1920x1080) TN AG NT, i3-1005G1 1.2G, 8GB DDR4 3200MHz SoDIMM, 128GB SSD M.2, Intel UHD, WiFi, BT, FPR, 720p Camera, 3cell 45Wh, 65W AC Adapter, Win 10 Pro 64 RUS, 1Y O"/>
    <n v="394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3"/>
    <x v="1"/>
    <s v="Lenovo ThinkBook 14-IIL 14&quot; FHD (1920x1080) WVA AG, i5-1035G1, 8GB DDR4 2666, 512GB SSD M.2, RADEON 630 2GB, WiFi 6, BT, FPR, 3Cell 45Wh, No OS, 1Y CI"/>
    <n v="3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3"/>
    <x v="1"/>
    <s v="Lenovo ThinkBook 14-IIL 14&quot; FHD (1920x1080) WVA AG, i5-1035G1, 8GB DDR4 2666, 512GB SSD M.2, RADEON 630 2GB, WiFi 6, BT, FPR, 3Cell 45Wh, No OS, 1Y CI"/>
    <n v="10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1"/>
    <x v="1"/>
    <s v="Lenovo ThinkBook 14-IIL 14.0FHD_IPS_AG_250N_N / CORE_I7-1065G7_1.3G_4C / 16GB_DDR4_2666_SODIMM / 512GB_SSD_M.2_2242_NVME_TLC / INTEGRATED_GRAPHICS / 720P_HD_CAMERA_WITH_ARRAY_MIC / 3CELL_45WH_INTERNAL / W10_PRO /     1Y_ CARRYIN"/>
    <n v="16"/>
    <m/>
    <m/>
    <x v="190"/>
  </r>
  <r>
    <x v="1"/>
    <x v="1"/>
    <s v="Lenovo ThinkBook 14-IIL 14.0FHD_IPS_AG_250N_N/ CORE_I5-1035G1_1.0G_4C_MB/ 8GB DDR4 2666/ 512GB_SSD_M.2_2242_NVME_TLC/ / RADEON_630_2GB_G5_64B/ Wi-Fi 2x2 AC+BT/ FPR/ 3-cell 45 Вт/ч/ 1 x USB 3.0, 1 x USB 3.0 always-on, 1 x USB 2.0, 2 x USB Type-C, LAN, HDMI, 4-in-1 card-reader/ No OS/ 1 год carry-in/ Минерально-серый"/>
    <n v="15"/>
    <m/>
    <m/>
    <x v="190"/>
  </r>
  <r>
    <x v="3"/>
    <x v="1"/>
    <s v="Lenovo ThinkBook 14-IML 14&quot; FHD(1920x1080)AG, I3-10110U 2.10G, 4GB DDR4,128GB SSD, INTEGRATED_GRAPHICS, WiFi, BT, no DVD, 3CELL, no OS, MINERAL GREY, 1,5kg, 1y c.i."/>
    <n v="6"/>
    <m/>
    <m/>
    <x v="452"/>
  </r>
  <r>
    <x v="3"/>
    <x v="1"/>
    <s v="Lenovo ThinkBook 14-IML 14&quot; FHD(1920x1080)AG, I3-10110U 2.10G, 4GB DDR4,128GB SSD, INTEGRATED_GRAPHICS, WiFi, BT, no DVD, 3CELL, no OS, MINERAL GREY, 1,5kg, 1y c.i."/>
    <n v="1"/>
    <m/>
    <m/>
    <x v="452"/>
  </r>
  <r>
    <x v="1"/>
    <x v="1"/>
    <s v="Lenovo ThinkBook 15-IIL /15.6FHD_IPS_AG_250N_N /CORE_I5-1035G1_1.0G_4C_MB /8GB DDR4 2666 /256GB_SSD_M.2_2242_NVME_TLC / /Интегрированная графика /Wi-Fi 2x2 AX + BT /FPR /3-cell 45 Вт/ч /1 x USB 3.0, 1 x USB 3.0 always-on, 1 x USB 2.0, 2 x USB Type-C, LAN, HDMI, 4-in-1 card-reader /Windows 10 Pro /1 год carry-in /Минерально-серый /1,7 kg"/>
    <n v="66"/>
    <m/>
    <m/>
    <x v="191"/>
  </r>
  <r>
    <x v="1"/>
    <x v="1"/>
    <s v="Lenovo ThinkBook 15-IIL /15.6FHD_IPS_AG_250N_N /CORE_I5-1035G1_1.0G_4C_MB /8GB DDR4 2666 /256GB_SSD_M.2_2242_NVME_TLC / /Интегрированная графика /Wi-Fi 2x2 AX + BT /FPR /3-cell 45 Вт/ч /1 x USB 3.0, 1 x USB 3.0 always-on, 1 x USB 2.0, 2 x USB Type-C, LAN, HDMI, 4-in-1 card-reader /No OS /1 год carry-in /Минерально-серый /1,7 kg"/>
    <n v="21"/>
    <m/>
    <m/>
    <x v="191"/>
  </r>
  <r>
    <x v="1"/>
    <x v="1"/>
    <s v="Lenovo ThinkBook 15-IIL 15.6 FHD_IPS_AG_250N_N/ CORE_I5-1035G1_1.0G_4C_MB/ 16GB DDR4 2666/ 512GB_SSD_M.2_2242_NVME_TLC/ / Интегрированная графика/ Wi-Fi 2x2 AX + BT/ FPR/ 3-cell 45 Вт/ч/ 1 x USB 3.0, 1 x USB 3.0 always-on, 1 x USB 2.0, 2 x USB Type-C, LAN, HDMI, 4-in-1 card-reader/ Windows 10 Pro/ 1 год carry-in/ Минерально-серый"/>
    <n v="35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3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2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4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TB/7200rpm, Intel UHD, NoWWAN, WiFi 6, BT, FPR, TPM, 3Cell 45Wh, No OS, 1YR C.I, Mineral Grey, 1,7 kg"/>
    <n v="3"/>
    <m/>
    <m/>
    <x v="191"/>
  </r>
  <r>
    <x v="3"/>
    <x v="1"/>
    <s v="Lenovo ThinkBook 15-IIL 15.6&quot; FHD (1920x1080) IPS AG 250N, I3-1005G1 1.2G, 4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TB/7200rpm, Intel UHD, NoWWAN, WiFi 6, BT, FPR, TPM, 3Cell 45Wh, No OS, 1YR C.I, Mineral Grey, 1,7 kg"/>
    <n v="2"/>
    <m/>
    <m/>
    <x v="191"/>
  </r>
  <r>
    <x v="3"/>
    <x v="1"/>
    <s v="Lenovo ThinkBook 15-IIL 15.6&quot; FHD (1920x1080) IPS AG 250N, I3-1005G1 1.2G, 4GB DDR4 2666, 1TB/7200rpm, Intel UHD, NoWWAN, WiFi 6, BT, FPR, TPM, 3Cell 45Wh, Win 10 Pro, 1YR C.I, Mineral Grey, 1,7 kg"/>
    <n v="5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5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8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2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5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2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256GB SSD M.2, Intel UHD, NoWWAN, WiFi 6, BT, FPR, TPM, 3Cell 45Wh, Win 10 Pro, 1YR C.I, Mineral Grey, 1,7 kg"/>
    <n v="24"/>
    <m/>
    <m/>
    <x v="191"/>
  </r>
  <r>
    <x v="3"/>
    <x v="1"/>
    <s v="Lenovo ThinkBook 15-IIL 15.6&quot; FHD (1920x1080) IPS AG 250N, I3-1005G1 1.2G, 4GB DDR4 2666, 256GB SSD M.2, Intel UHD, NoWWAN, WiFi 6, BT, FPR, TPM, 3Cell 45Wh, Win 10 Pro, 1YR C.I, Mineral Grey, 1,7 kg"/>
    <n v="1"/>
    <m/>
    <m/>
    <x v="191"/>
  </r>
  <r>
    <x v="3"/>
    <x v="1"/>
    <s v="Lenovo ThinkBook 15-IIL 15.6&quot; FHD (1920x1080) IPS AG 250N, I3-1005G1 1.2G, 4GB DDR4 2666, 256GB SSD M.2, Intel UHD, NoWWAN, WiFi 6, BT, FPR, TPM, 3Cell 45Wh, Win 10 Pro, 1YR C.I, Mineral Grey, 1,7 kg"/>
    <n v="5"/>
    <m/>
    <m/>
    <x v="191"/>
  </r>
  <r>
    <x v="3"/>
    <x v="1"/>
    <s v="Lenovo ThinkBook 15-IIL 15.6&quot; FHD (1920x1080) IPS AG 250N, I3-1005G1 1.2G, 8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8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8GB DDR4 2666, 256GB SSD M.2, Intel UHD, NoWWAN, WiFi 6, BT, FPR, TPM, 3Cell 45Wh, Win 10 Pro, 1YR C.I, Mineral Grey, 1,7 kg"/>
    <n v="2"/>
    <m/>
    <m/>
    <x v="191"/>
  </r>
  <r>
    <x v="3"/>
    <x v="1"/>
    <s v="Lenovo ThinkBook 15-IIL 15.6&quot; FHD (1920x1080) IPS AG 250N, I3-1005G1 1.2G, 8GB DDR4 2666, 256GB SSD M.2, Intel UHD, NoWWAN, WiFi 6, BT, FPR, TPM, 3Cell 45Wh, Win 10 Pro, 1YR C.I, Mineral Grey, 1,7 kg"/>
    <n v="1"/>
    <m/>
    <m/>
    <x v="191"/>
  </r>
  <r>
    <x v="3"/>
    <x v="1"/>
    <s v="Lenovo ThinkBook 15-IIL 15.6&quot; FHD (1920x1080) IPS AG 250N, I3-1005G1 1.2G, 8GB DDR4 2666, 256GB SSD M.2, Intel UHD, NoWWAN, WiFi 6, BT, FPR, TPM, 3Cell 45Wh, Win 10 Pro, 1YR C.I, Mineral Grey, 1,7 kg"/>
    <n v="1"/>
    <m/>
    <m/>
    <x v="191"/>
  </r>
  <r>
    <x v="3"/>
    <x v="1"/>
    <s v="Lenovo ThinkBook 15-IIL 15.6&quot; FHD (1920x1080) IPS AG 250N, I3-1005G1 1.2G, 8GB DDR4 2666, 256GB SSD M.2, Intel UHD, NoWWAN, WiFi 6, BT, FPR, TPM, 3Cell 45Wh, Win 10 Pro, 1YR C.I, Mineral Grey, 1,7 kg"/>
    <n v="4"/>
    <m/>
    <m/>
    <x v="191"/>
  </r>
  <r>
    <x v="3"/>
    <x v="1"/>
    <s v="Lenovo ThinkBook 15-IIL 15.6&quot; FHD (1920x1080) IPS AG 250N, I3-1005G1 1.2G, 8GB DDR4 2666, 256GB SSD M.2, Intel UHD, NoWWAN, WiFi 6, BT, FPR, TPM, 3Cell 45Wh, Win 10 Pro, 1YR C.I, Mineral Grey, 1,7 kg"/>
    <n v="1"/>
    <m/>
    <m/>
    <x v="191"/>
  </r>
  <r>
    <x v="3"/>
    <x v="1"/>
    <s v="Lenovo ThinkBook 15-IIL 15.6&quot; FHD (1920x1080) IPS AG 250N, I3-1005G1 1.2G, 8GB DDR4 2666, 256GB SSD M.2, Intel UHD, NoWWAN, WiFi 6, BT, FPR, TPM, 3Cell 45Wh, Win 10 Pro, 1YR C.I, Mineral Grey, 1,7 kg"/>
    <n v="36"/>
    <m/>
    <m/>
    <x v="191"/>
  </r>
  <r>
    <x v="3"/>
    <x v="1"/>
    <s v="Lenovo ThinkBook 15-IIL 15.6&quot; FHD (1920x1080) IPS AG 250N, I3-1005G1, 4GB DDR4 2666, 256GB SSD M.2, 1TB/7200rpm, Intel UHD, NoWWAN,WiFi 6,BT,FPR,TPM,3Cell 45Wh, Win 10 Pro, 1YR C.I,Mineral Grey,1,7 kg"/>
    <n v="5"/>
    <m/>
    <m/>
    <x v="191"/>
  </r>
  <r>
    <x v="3"/>
    <x v="1"/>
    <s v="Lenovo ThinkBook 15-IIL 15.6&quot; FHD (1920x1080) IPS AG 250N, I3-1005G1, 4GB DDR4 2666, 256GB SSD M.2, 1TB/7200rpm, Intel UHD, NoWWAN,WiFi 6,BT,FPR,TPM,3Cell 45Wh, Win 10 Pro, 1YR C.I,Mineral Grey,1,7 kg"/>
    <n v="1"/>
    <m/>
    <m/>
    <x v="191"/>
  </r>
  <r>
    <x v="3"/>
    <x v="1"/>
    <s v="Lenovo ThinkBook 15-IIL 15.6&quot; FHD (1920x1080) IPS AG 250N, I5-1035G1 1.1G, 4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5-1035G1 1.1G, 4GB DDR4 2666, 1TB/7200rpm, Intel UHD, NoWWAN, WiFi 6, BT, FPR, TPM, 3Cell 45Wh, No OS, 1YR C.I, Mineral Grey, 1,7 kg"/>
    <n v="24"/>
    <m/>
    <m/>
    <x v="191"/>
  </r>
  <r>
    <x v="3"/>
    <x v="1"/>
    <s v="Lenovo ThinkBook 15-IIL 15.6&quot; FHD (1920x1080) IPS AG 250N, I5-1035G1 1.2G, 8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5-1035G1 1.2G, 8GB DDR4 2666, 1TB/7200rpm, Intel UHD, NoWWAN, WiFi 6, BT, FPR, TPM, 3Cell 45Wh, No OS, 1YR C.I, Mineral Grey, 1,7 kg"/>
    <n v="5"/>
    <m/>
    <m/>
    <x v="191"/>
  </r>
  <r>
    <x v="3"/>
    <x v="1"/>
    <s v="Lenovo ThinkBook 15-IIL 15.6&quot; FHD (1920x1080) IPS AG 250N, I5-1035G1 1.2G, 8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5-1035G1 1.2G, 8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5-1035G1 1.2G, 8GB DDR4 2666, 1TB/7200rpm, Intel UHD, NoWWAN, WiFi 6, BT, FPR, TPM, 3Cell 45Wh, No OS, 1YR C.I, Mineral Grey, 1,7 kg"/>
    <n v="6"/>
    <m/>
    <m/>
    <x v="191"/>
  </r>
  <r>
    <x v="3"/>
    <x v="1"/>
    <s v="Lenovo ThinkBook 15-IIL 15.6&quot; FHD (1920x1080) IPS AG 250N, I5-1035G1 1.2G, 8GB DDR4 2666, 1TB/7200rpm, Intel UHD, NoWWAN, WiFi 6, BT, FPR, TPM, 3Cell 45Wh, No OS, 1YR C.I, Mineral Grey, 1,7 kg"/>
    <n v="2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7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3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3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2"/>
    <m/>
    <m/>
    <x v="191"/>
  </r>
  <r>
    <x v="3"/>
    <x v="1"/>
    <s v="Lenovo ThinkBook 15-IIL 15.6&quot; FHD (1920x1080) IPS AG 250N, I7-1065G7 1.3G, 16GB DDR4 2666, 512GB SSD M.2, Intel UHD, NoWWAN, WiFi 6, BT, FPR, TPM, 3Cell 45Wh, Win 10 Pro, 1YR C.I, Mineral Grey, 1,7 kg"/>
    <n v="2"/>
    <m/>
    <m/>
    <x v="191"/>
  </r>
  <r>
    <x v="3"/>
    <x v="1"/>
    <s v="Lenovo ThinkBook 15-IIL 15.6&quot; FHD (1920x1080) IPS AG, i5-1035G1, 16GB DDR4 2666, 512GB SSD M.2, Intel UHD, WiFi 6, BT, FPR, 3Cell 45Wh, Win 10 Pro64, 1Y CI"/>
    <n v="1"/>
    <m/>
    <m/>
    <x v="191"/>
  </r>
  <r>
    <x v="3"/>
    <x v="1"/>
    <s v="Lenovo ThinkBook 15-IIL 15.6&quot; FHD (1920x1080) IPS AG, i5-1035G1, 16GB DDR4 2666, 512GB SSD M.2, Intel UHD, WiFi 6, BT, FPR, 3Cell 45Wh, Win 10 Pro64, 1Y CI"/>
    <n v="10"/>
    <m/>
    <m/>
    <x v="191"/>
  </r>
  <r>
    <x v="3"/>
    <x v="1"/>
    <s v="Lenovo ThinkBook 15-IIL 15.6&quot; FHD (1920x1080) IPS AG, i5-1035G1, 16GB DDR4 2666, 512GB SSD M.2, Intel UHD, WiFi 6, BT, FPR, 3Cell 45Wh, Win 10 Pro64, 1Y CI"/>
    <n v="1"/>
    <m/>
    <m/>
    <x v="191"/>
  </r>
  <r>
    <x v="3"/>
    <x v="1"/>
    <s v="Lenovo ThinkBook 15-IIL 15.6&quot; FHD (1920x1080) IPS AG, i5-1035G1, 16GB DDR4 2666, 512GB SSD M.2, Intel UHD, WiFi 6, BT, FPR, 3Cell 45Wh, Win 10 Pro64, 1Y CI"/>
    <n v="1"/>
    <m/>
    <m/>
    <x v="191"/>
  </r>
  <r>
    <x v="3"/>
    <x v="1"/>
    <s v="Lenovo ThinkBook 15-IIL 15.6&quot; FHD (1920x1080) IPS AG, i5-1035G1, 16GB DDR4 2666, 512GB SSD M.2, Intel UHD, WiFi 6, BT, FPR, 3Cell 45Wh, Win 10 Pro64, 1Y CI"/>
    <n v="1"/>
    <m/>
    <m/>
    <x v="191"/>
  </r>
  <r>
    <x v="3"/>
    <x v="1"/>
    <s v="Lenovo ThinkBook 15-IIL 15.6&quot; FHD (1920x1080) IPS AG, i5-1035G1, 16GB DDR4 2666, 512GB SSD M.2, Intel UHD, WiFi 6, BT, FPR, 3Cell 45Wh, Win 10 Pro64, 1Y CI"/>
    <n v="2"/>
    <m/>
    <m/>
    <x v="191"/>
  </r>
  <r>
    <x v="3"/>
    <x v="1"/>
    <s v="Lenovo ThinkBook 15-IIL 15.6&quot; FHD (1920x1080) IPS AG, i5-1035G1, 16GB DDR4 2666, 512GB SSD M.2, Intel UHD, WiFi 6, BT, FPR, 3Cell 45Wh, Win 10 Pro64, 1Y CI"/>
    <n v="1"/>
    <m/>
    <m/>
    <x v="191"/>
  </r>
  <r>
    <x v="3"/>
    <x v="1"/>
    <s v="Lenovo ThinkBook 15-IIL 15.6&quot; FHD (1920x1080) IPS AG, i5-1035G1, 16GB DDR4 2666, 512GB SSD M.2, Intel UHD, WiFi 6, BT, FPR, 3Cell 45Wh, Win 10 Pro64, 1Y CI"/>
    <n v="2"/>
    <m/>
    <m/>
    <x v="191"/>
  </r>
  <r>
    <x v="3"/>
    <x v="1"/>
    <s v="Lenovo ThinkBook 15-IIL 15.6&quot; FHD (1920x1080) IPS AG, i5-1035G1, 16GB DDR4 2666, 512GB SSD M.2, Intel UHD, WiFi 6, BT, FPR, 3Cell 45Wh, Win 10 Pro64, 1Y CI"/>
    <n v="1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4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5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5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2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"/>
    <m/>
    <m/>
    <x v="191"/>
  </r>
  <r>
    <x v="3"/>
    <x v="1"/>
    <s v="Lenovo ThinkBook 15-IIL 15.6&quot; FHD (1920x1080) IPS AG, i5-1035G1, 8GB DDR4 2666, 256GB SSD M.2, Intel UHD, WiFi 6, BT, FPR, 3Cell 45Wh, NoOS, 1Y CI"/>
    <n v="1"/>
    <m/>
    <m/>
    <x v="191"/>
  </r>
  <r>
    <x v="3"/>
    <x v="1"/>
    <s v="Lenovo ThinkBook 15-IIL 15.6&quot; FHD (1920x1080) IPS AG, i5-1035G1, 8GB DDR4 2666, 256GB SSD M.2, Intel UHD, WiFi 6, BT, FPR, 3Cell 45Wh, NoOS, 1Y CI"/>
    <n v="1"/>
    <m/>
    <m/>
    <x v="191"/>
  </r>
  <r>
    <x v="3"/>
    <x v="1"/>
    <s v="Lenovo ThinkBook 15-IIL 15.6&quot; FHD (1920x1080) IPS AG, i5-1035G1, 8GB DDR4 2666, 256GB SSD M.2, Intel UHD, WiFi 6, BT, FPR, 3Cell 45Wh, NoOS, 1Y CI"/>
    <n v="1"/>
    <m/>
    <m/>
    <x v="191"/>
  </r>
  <r>
    <x v="3"/>
    <x v="1"/>
    <s v="Lenovo ThinkBook 15-IIL 15.6&quot; FHD (1920x1080) IPS AG, i5-1035G1, 8GB DDR4 2666, 256GB SSD M.2, Intel UHD, WiFi 6, BT, FPR, 3Cell 45Wh, NoOS, 1Y CI"/>
    <n v="8"/>
    <m/>
    <m/>
    <x v="191"/>
  </r>
  <r>
    <x v="3"/>
    <x v="1"/>
    <s v="Lenovo ThinkBook 15-IIL 15.6&quot; FHD (1920x1080) IPS AG, i5-1035G1, 8GB DDR4 2666, 256GB SSD M.2, Intel UHD, WiFi 6, BT, FPR, 3Cell 45Wh, NoOS, 1Y CI"/>
    <n v="10"/>
    <m/>
    <m/>
    <x v="191"/>
  </r>
  <r>
    <x v="3"/>
    <x v="1"/>
    <s v="Lenovo ThinkBook 15-IIL 15.6&quot; FHD (1920x1080) IPS AG, i5-1035G1, 8GB DDR4 2666, 256GB SSD M.2, Intel UHD, WiFi 6, BT, FPR, 3Cell 45Wh, NoOS, 1Y CI"/>
    <n v="2"/>
    <m/>
    <m/>
    <x v="191"/>
  </r>
  <r>
    <x v="3"/>
    <x v="1"/>
    <s v="Lenovo ThinkBook 15-IIL 15.6&quot; FHD (1920x1080) IPS AG, i5-1035G1, 8GB DDR4 2666, 256GB SSD M.2, Intel UHD, WiFi 6, BT, FPR, 3Cell 45Wh, NoOS, 1Y CI"/>
    <n v="1"/>
    <m/>
    <m/>
    <x v="191"/>
  </r>
  <r>
    <x v="3"/>
    <x v="1"/>
    <s v="Lenovo ThinkBook 15-IIL 15.6&quot; FHD (1920x1080) IPS AG, i5-1035G1, 8GB DDR4 2666, 256GB SSD M.2, Intel UHD, WiFi 6, BT, FPR, 3Cell 45Wh, NoOS, 1Y CI"/>
    <n v="1"/>
    <m/>
    <m/>
    <x v="191"/>
  </r>
  <r>
    <x v="3"/>
    <x v="1"/>
    <s v="Lenovo ThinkBook 15-IIL 15.6&quot; FHD (1920x1080) IPS AG, i5-1035G1, 8GB DDR4 2666, 256GB SSD M.2, Intel UHD, WiFi 6, BT, FPR, 3Cell 45Wh, NoOS, 1Y CI"/>
    <n v="1"/>
    <m/>
    <m/>
    <x v="191"/>
  </r>
  <r>
    <x v="3"/>
    <x v="1"/>
    <s v="Lenovo ThinkBook 15-IIL 15.6&quot; FHD (1920x1080) IPS AG, i5-1035G1, 8GB DDR4 2666, 256GB SSD M.2, Intel UHD, WiFi 6, BT, FPR, 3Cell 45Wh, NoOS, 1Y CI"/>
    <n v="6"/>
    <m/>
    <m/>
    <x v="191"/>
  </r>
  <r>
    <x v="3"/>
    <x v="1"/>
    <s v="Lenovo ThinkBook 15-IIL 15.6&quot; FHD (1920x1080) IPS AG, i5-1035G1, 8GB DDR4 2666, 256GB SSD M.2, Intel UHD, WiFi 6, BT, FPR, 3Cell 45Wh, NoOS, 1Y CI"/>
    <n v="50"/>
    <m/>
    <m/>
    <x v="191"/>
  </r>
  <r>
    <x v="3"/>
    <x v="1"/>
    <s v="Lenovo ThinkBook 15-IIL 15.6&quot; FHD (1920x1080) IPS AG, i5-1035G1, 8GB DDR4 2666, 256GB SSD M.2, Intel UHD, WiFi 6, BT, FPR, 3Cell 45Wh, Win 10 Pro64, 1Y CI"/>
    <n v="3"/>
    <m/>
    <m/>
    <x v="191"/>
  </r>
  <r>
    <x v="3"/>
    <x v="1"/>
    <s v="Lenovo ThinkBook 15-IIL 15.6&quot; FHD (1920x1080) IPS AG, i5-1035G1, 8GB DDR4 2666, 256GB SSD M.2, Intel UHD, WiFi 6, BT, FPR, 3Cell 45Wh, Win 10 Pro64, 1Y CI"/>
    <n v="50"/>
    <m/>
    <m/>
    <x v="191"/>
  </r>
  <r>
    <x v="3"/>
    <x v="1"/>
    <s v="Lenovo ThinkBook 15-IIL 15.6&quot; FHD (1920x1080) IPS AG, i5-1035G1, 8GB DDR4 2666, 256GB SSD M.2, Intel UHD, WiFi 6, BT, FPR, 3Cell 45Wh, Win 10 Pro64, 1Y CI"/>
    <n v="25"/>
    <m/>
    <m/>
    <x v="191"/>
  </r>
  <r>
    <x v="3"/>
    <x v="1"/>
    <s v="Lenovo ThinkBook 15-IIL 15.6&quot; FHD (1920x1080) IPS AG, i5-1035G1, 8GB DDR4 2666, 256GB SSD M.2, Intel UHD, WiFi 6, BT, FPR, 3Cell 45Wh, Win 10 Pro64, 1Y CI"/>
    <n v="1"/>
    <m/>
    <m/>
    <x v="191"/>
  </r>
  <r>
    <x v="3"/>
    <x v="1"/>
    <s v="Lenovo ThinkBook 15-IIL 15.6&quot; FHD (1920x1080) IPS AG, i5-1035G1, 8GB DDR4 2666, 256GB SSD M.2, Intel UHD, WiFi 6, BT, FPR, 3Cell 45Wh, Win 10 Pro64, 1Y CI"/>
    <n v="1"/>
    <m/>
    <m/>
    <x v="191"/>
  </r>
  <r>
    <x v="3"/>
    <x v="1"/>
    <s v="Lenovo ThinkBook 15-IIL 15.6&quot; FHD (1920x1080) IPS AG, i5-1035G1, 8GB DDR4 2666, 256GB SSD M.2, Intel UHD, WiFi 6, BT, FPR, 3Cell 45Wh, Win 10 Pro64, 1Y CI"/>
    <n v="1"/>
    <m/>
    <m/>
    <x v="191"/>
  </r>
  <r>
    <x v="3"/>
    <x v="1"/>
    <s v="Lenovo ThinkBook 15-IIL 15.6&quot; FHD (1920x1080) IPS AG, i5-1035G1, 8GB DDR4 2666, 256GB SSD M.2, Intel UHD, WiFi 6, BT, FPR, 3Cell 45Wh, Win 10 Pro64, 1Y CI"/>
    <n v="1"/>
    <m/>
    <m/>
    <x v="191"/>
  </r>
  <r>
    <x v="3"/>
    <x v="1"/>
    <s v="Lenovo ThinkBook 15-IIL 15.6&quot; FHD (1920x1080) IPS AG, i5-1035G1, 8GB DDR4 2666, 256GB SSD M.2, Intel UHD, WiFi 6, BT, FPR, 3Cell 45Wh, Win 10 Pro64, 1Y CI"/>
    <n v="5"/>
    <m/>
    <m/>
    <x v="191"/>
  </r>
  <r>
    <x v="3"/>
    <x v="1"/>
    <s v="Lenovo ThinkBook 15-IIL 15.6&quot; FHD (1920x1080) WVA AG, I5-1035G4 1.1G, 8GB DDR4 2666, 256GB SSD M.2, AMD Radeon 630, NoWWAN, WiFi 6, BT, FPR, TPM, 3Cell 45Wh, Win 10 Pro, 1YR C.I, Mineral Grey, 1.8kg"/>
    <n v="1"/>
    <m/>
    <m/>
    <x v="191"/>
  </r>
  <r>
    <x v="3"/>
    <x v="1"/>
    <s v="Lenovo ThinkBook 15-IIL 15.6&quot; FHD (1920x1080) WVA AG, I5-1035G4 1.1G, 8GB DDR4 2666, 256GB SSD M.2, AMD Radeon 630, NoWWAN, WiFi 6, BT, FPR, TPM, 3Cell 45Wh, Win 10 Pro, 1YR C.I, Mineral Grey, 1.8kg"/>
    <n v="1"/>
    <m/>
    <m/>
    <x v="191"/>
  </r>
  <r>
    <x v="1"/>
    <x v="1"/>
    <s v="Lenovo ThinkBook 15-IIL 15.6FHD_IPS_AG_250N_N/ CORE_I3-1005G1_1.2G_2C_MB/ +8GB DDR4 2666/ 256GB_SSD_M.2_2242_NVME_TLC/ / Интегрированная графика/ Wi-Fi 2x2 AX + BT/ FPR/ 3-cell 45 Вт/ч/ 1 x USB 3.0, 1 x USB 3.0 always-on, 1 x USB 2.0, 2 x USB Type-C, LAN, HDMI, 4-in-1 card-reader/ No OS/ 1 год carry-in/ 1,7 kg/ Минерально-серый"/>
    <n v="83"/>
    <m/>
    <m/>
    <x v="191"/>
  </r>
  <r>
    <x v="1"/>
    <x v="1"/>
    <s v="Lenovo ThinkBook 15IIL, 15.6&quot; 1920x1080 NT, Intel Core i3-1005G1 (1.20GHz, 4MB) , 4Gb, 1TBSATA, Intel UHD, WiFi6AX+BT, 720p, 3c, 1y, FreeDOS"/>
    <n v="6"/>
    <m/>
    <m/>
    <x v="191"/>
  </r>
  <r>
    <x v="1"/>
    <x v="1"/>
    <s v="Lenovo Thinkbook Plus 13.3&quot; FHD IPS + 10.8&quot; e-ink/ CORE_I5-10210U_1.6G_4C_MB/ 16GB DDR4 2666/ 512GB_M.2_2280_NVME_TLC/ / Интегрированная графика/ Wi-Fi 2x2 AC+BT/ FPR/ 4-cell 45 Вт/ч + usb-c компактный адаптер зарядки 65 Вт/ 1 x USB 3.1 always on, 1 x USB 3.1,  1 x USB Type-C 3.1 (можно заряжать),  HDMI, audio combo/ Windows 10 Pro/ 1 год ADP (защита от случайного повреждения) carry-in/ Минерально-серый"/>
    <n v="2"/>
    <m/>
    <m/>
    <x v="453"/>
  </r>
  <r>
    <x v="1"/>
    <x v="1"/>
    <s v="Lenovo Thinkbook Plus 13.3&quot; FHD IPS + 10.8&quot; e-ink/ CORE_I5-10210U_1.6G_4C_MB/ 8GB DDR4 2666/ 256GB_M.2_2280_NVME_TLC/ / Интегрированная графика/ Wi-Fi 2x2 AC+BT/ FPR/ 4-cell 45 Вт/ч + usb-c компактный адаптер зарядки 65 Вт/ 1 x USB 3.1 always on, 1 x USB 3.1,  1 x USB Type-C 3.1 (можно заряжать),  HDMI, audio combo/ Windows 10 Pro/ 1 год ADP (защита от случайного повреждения) carry-in/ Минерально-серый"/>
    <n v="1"/>
    <m/>
    <m/>
    <x v="453"/>
  </r>
  <r>
    <x v="1"/>
    <x v="1"/>
    <s v="Lenovo ThinkPad  E14  T 14.0FHD_IPS_AG_250N_N/ I5-10210U_1.6G_4C_MB /8GB_DDR4_2666_SODIMM /256GB_SSD_M.2_2242_NVME_TLC / /INTEGRATED_GRAPHICS / / /FPR /720P_HD_CAMERA_W/MIC / / /3CELL_45WH_INTERNAL /65W_USB-C_PSU /2x USB 3.1, 1x USB 2.0, 1x USB Type-C; HDMI, LAN RJ45, kensington / /NO_OS /1Y_CARRYIN /BLACK"/>
    <n v="1"/>
    <m/>
    <m/>
    <x v="251"/>
  </r>
  <r>
    <x v="1"/>
    <x v="1"/>
    <s v="Lenovo ThinkPad  E14  T 14.0FHD_IPS_AG_250N_N/ I7-10510U_1.8G_4C_MB /16GB_DDR4_2666_SODIMM /256GB_SSD_M.2_2242_NVME_TLC /1TB_HD_5400RPM_2.5_7MM /INTEGRATED_GRAPHICS / / /FPR /720P_HD_CAMERA_W/MIC / / /3CELL_45WH_INTERNAL /65W_USB-C_PSU /2x USB 3.1, 1x USB 2.0, 1x USB Type-C; HDMI, LAN RJ45, kensington / /W10_PRO /1Y_CARRYIN /BLACK"/>
    <n v="5"/>
    <m/>
    <m/>
    <x v="251"/>
  </r>
  <r>
    <x v="1"/>
    <x v="1"/>
    <s v="Lenovo ThinkPad  E14  T 14.0FHD_IPS_AG_250N_N/ I7-10510U_1.8G_4C_MB /16GB_DDR4_2666_SODIMM /512GB_SSD_M.2_2242_NVME_TLC / /INTEGRATED_GRAPHICS / / /FPR /720P_HD_CAMERA_W/MIC / / /3CELL_45WH_INTERNAL /65W_USB-C_PSU /2x USB 3.1, 1x USB 2.0, 1x USB Type-C; HDMI, LAN RJ45, kensington / /W10_PRO /1Y_CARRYIN /BLACK"/>
    <n v="6"/>
    <m/>
    <m/>
    <x v="251"/>
  </r>
  <r>
    <x v="1"/>
    <x v="1"/>
    <s v="Lenovo ThinkPad  E14  T 14.0FHD_IPS_AG_250N_N/ I7-10510U_1.8G_4C_MB /16GB_DDR4_2666_SODIMM /512GB_SSD_M.2_2242_NVME_TLC / /RX640_2GB_D5_64B / / /FPR /720P_HD_CAMERA_W/MIC / / /3CELL_45WH_INTERNAL /65W_USB-C_PSU /2x USB 3.1, 1x USB 2.0, 1x USB Type-C; HDMI, LAN RJ45, kensington / /W10_PRO /1Y_CARRYIN /BLACK"/>
    <n v="9"/>
    <m/>
    <m/>
    <x v="251"/>
  </r>
  <r>
    <x v="1"/>
    <x v="1"/>
    <s v="Lenovo ThinkPad  E15  T 15.6FHD_IPS_AG_250N_N/ I5-10210U_1.6G_4C_MB /8GB_DDR4_2666_SODIMM /256GB_SSD_M.2_2242_NVME_TLC /1TB_HD_5400RPM_2.5_7MM /RX640_2GB_D5_64B / / /FPR /720P_HD_CAMERA_W/MIC / / /3CELL_45WH_INTERNAL /65W_USB-C_PSU /2x USB 3.1, 1x USB 2.0, 1x USB Type-C; HDMI, LAN RJ45, kensington / /W10_PRO /1Y_CARRYIN /BLACK"/>
    <n v="8"/>
    <m/>
    <m/>
    <x v="291"/>
  </r>
  <r>
    <x v="1"/>
    <x v="1"/>
    <s v="Lenovo ThinkPad  T490 14&quot; WQHD (2560x1440) IPS 500 nit HDR Dolby Vision/ i7-8565U 1.8G 4C/ 16GB_DDR4_2666_MB,8GB_DDR4_2400_SODIMM/ 512GB_M.2_2280_NVME_TLC_OPAL/ / MX250_2GB_G5_64B/ / FIBOCOM_L830-EB_LTE_CAT6/ FPR/ IR&amp;HD_CAMERA_W/MIC/ Backlit KB/ 65W USB-C black 3 pin/ SCR/ 3 cell 50WH internal/ 1xUSB 3.1, 1xUSB 3.1 Always on, 1x USB Type-C; 1x Thunderbolt 3; HDMI, 4-in-1 card reader, LAN RJ-45/ / Windows 10 Pro/ 3 Year CI/ blac"/>
    <n v="5"/>
    <m/>
    <m/>
    <x v="178"/>
  </r>
  <r>
    <x v="1"/>
    <x v="1"/>
    <s v="Lenovo ThinkPad  T490s 14.0FHD_IPS_AG_400N/ CORE_I5-8265U_1.6G_4C_MB/ 16GB(8X16GBX16)_DDR4_2400/ 512GB_QLC+32GB_OPTANE_M.2_2280/ / INTEGRATED_GRAPHICS/ IR&amp;HD_CAMERA_W/MIC/ KYB_RUS/ нет/ W10_PRO/ BLACK"/>
    <n v="1"/>
    <m/>
    <m/>
    <x v="178"/>
  </r>
  <r>
    <x v="1"/>
    <x v="1"/>
    <s v="Lenovo ThinkPad  X1 Carbon 7th Gen T 14.0FHD_IPS_AG_400N_LP/ CORE_I7-8565U_1.8G_4C_MB/ 8GB(4X16GBX32)_LPDDR3_2133/ 256GB_SSD_M.2_2280_NVME_TLC_OP/ / INTEGRATED_GRAPHICS/ / NONE/ FINGERPRINT_READER/ IR&amp;HD_CAMERA_W/MIC/ KYB_RUS/ 65W_USB-C_3PIN_BK_EU/ / 4CELL_51WH_INTERNAL/ 1xUSB 3.1, 1xUSB 3.1 Always on, 2x Thunderbolt 3; HDMI, audio, Kensigton lock/ / W10_PRO/ N03_3Y_COURIER/CARRYIN/ BLACK"/>
    <n v="3"/>
    <m/>
    <m/>
    <x v="182"/>
  </r>
  <r>
    <x v="1"/>
    <x v="1"/>
    <s v="Lenovo ThinkPad  X1 Carbon 7th Gen T 14.0UHD_IPS_GL_500N/ CORE_I7-8565U_1.8G_4C_MB/ 16GB(4X32GBX32)_LPDDR3_2133/ 1TB_SSD_M.2_2280_NVME_TLC_OPAL/ / INTEGRATED_GRAPHICS/ / FIBOCOM_L850-GL_4G_LTE_CAT9/ FINGERPRINT_READER/ IR&amp;HD_CAMERA_W/MIC/ KYB_RUS/ 65W_USB-C_3PIN_BK_EU/ / 4CELL_51WH_INTERNAL/ 1xUSB 3.1, 1xUSB 3.1 Always on, 2x Thunderbolt 3; HDMI, audio, Kensigton lock/ / W10_PRO/ N03_3Y_COURIER/CARRYIN/ BLACK"/>
    <n v="4"/>
    <m/>
    <m/>
    <x v="182"/>
  </r>
  <r>
    <x v="1"/>
    <x v="1"/>
    <s v="Lenovo ThinkPad  X1 Carbon 7th Gen T 14.0UHD_IPS_GL_500N/ CORE_I7-8565U_1.8G_4C_MB/ 16GB(4X32GBX32)_LPDDR3_2133/ 1TB_SSD_M.2_2280_NVME_TLC_OPAL/ / INTEGRATED_GRAPHICS/ / NONE/ FINGERPRINT_READER/ IR&amp;HD_CAMERA_W/MIC/ KYB_RUS/ 65W_USB-C_3PIN_BK_EU/ / 4CELL_51WH_INTERNAL/ 1xUSB 3.1, 1xUSB 3.1 Always on, 2x Thunderbolt 3; HDMI, audio, Kensigton lock/ / W10_PRO/ N03_3Y_COURIER/CARRYIN/ BLACK"/>
    <n v="4"/>
    <m/>
    <m/>
    <x v="182"/>
  </r>
  <r>
    <x v="1"/>
    <x v="1"/>
    <s v="Lenovo ThinkPad  X1 Carbon 7th Gen T 14.0UHD_IPS_GL_500N/ CORE_I7-8565U_1.8G_4C_MB/ 16GB(4X32GBX32)_LPDDR3_2133/ 512GB_SSD_M.2_2280_NVME_TLC_OP/ / INTEGRATED_GRAPHICS/ / NONE/ FINGERPRINT_READER/ IR&amp;HD_CAMERA_W/MIC/ KYB_RUS/ 65W_USB-C_3PIN_BK_EU/ / 4CELL_51WH_INTERNAL/ 1xUSB 3.1, 1xUSB 3.1 Always on, 2x Thunderbolt 3; HDMI, audio, Kensigton lock/ / W10_PRO/ N03_3Y_COURIER/CARRYIN/ BLACK"/>
    <n v="2"/>
    <m/>
    <m/>
    <x v="182"/>
  </r>
  <r>
    <x v="1"/>
    <x v="1"/>
    <s v="Lenovo ThinkPad  X1 Carbon 7th Gen T 14.0WQHD_IPS_AG_300N/ CORE_I7-8565U_1.8G_4C_MB/ 16GB(4X32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/ W10_PRO/ N03_3Y_COURIER/CARRYIN/ BLACK"/>
    <n v="2"/>
    <m/>
    <m/>
    <x v="182"/>
  </r>
  <r>
    <x v="1"/>
    <x v="1"/>
    <s v="Lenovo ThinkPad  X1 Yoga 4th Gen T 14.0WQHD_IPS_AR/AS_300N_MT/ CORE_I5-8265U_1.6G_4C_MB/ 16GB(4X32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Thinkpad Pen Pro/ W10_PRO/ N03_3Y_COURIER/CARRYIN/ GRAY"/>
    <n v="3"/>
    <m/>
    <m/>
    <x v="183"/>
  </r>
  <r>
    <x v="1"/>
    <x v="1"/>
    <s v="Lenovo ThinkPad  X1 Yoga 4th Gen T 14.0WQHD_IPS_AR/AS_300N_MT/ CORE_I5-8265U_1.6G_4C_MB/ 8GB(4X16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Thinkpad Pen Pro/ W10_PRO/ N03_3Y_COURIER/CARRYIN/ GRAY"/>
    <n v="1"/>
    <m/>
    <m/>
    <x v="183"/>
  </r>
  <r>
    <x v="1"/>
    <x v="1"/>
    <s v="Lenovo ThinkPad E14  T 14.0FHD_IPS_AG_250N_N/ I3-10110U_2.1G_2C_MB /8GB_DDR4_2666_SODIMM /256GB_SSD_M.2_2242_NVME_TLC / /INTEGRATED_GRAPHICS / / /FPR /720P_HD_CAMERA_W/MIC / / /3CELL_45WH_INTERNAL /65W_USB-C_PSU /2x USB 3.1, 1x USB 2.0, 1x USB Type-C; HDMI, LAN RJ45, kensington / /W10_PRO /1Y_CARRYIN /BLACK"/>
    <n v="6"/>
    <m/>
    <m/>
    <x v="251"/>
  </r>
  <r>
    <x v="1"/>
    <x v="1"/>
    <s v="Lenovo ThinkPad E14  T 14.0FHD_IPS_AG_250N_N/ I5-10210U_1.6G_4C_MB /16GB_DDR4_2666_SODIMM /256GB_SSD_M.2_2242_NVME_TLC / /INTEGRATED_GRAPHICS / / /FPR /720P_HD_CAMERA_W/MIC / / /3CELL_45WH_INTERNAL /65W_USB-C_PSU /2x USB 3.1, 1x USB 2.0, 1x USB Type-C; HDMI, LAN RJ45, kensington / /W10_PRO /1Y_CARRYIN /BLACK"/>
    <n v="19"/>
    <m/>
    <m/>
    <x v="251"/>
  </r>
  <r>
    <x v="1"/>
    <x v="1"/>
    <s v="Lenovo ThinkPad E14  T 14.0FHD_IPS_AG_250N_N/ I5-10210U_1.6G_4C_MB /16GB_DDR4_2666_SODIMM /512GB_SSD_M.2_2242_NVME_TLC / /INTEGRATED_GRAPHICS / / /FPR /720P_HD_CAMERA_W/MIC / / /3CELL_45WH_INTERNAL /65W_USB-C_PSU /2x USB 3.1, 1x USB 2.0, 1x USB Type-C; HDMI, LAN RJ45, kensington / /W10_PRO /1Y_CARRYIN /BLACK"/>
    <n v="47"/>
    <m/>
    <m/>
    <x v="251"/>
  </r>
  <r>
    <x v="1"/>
    <x v="1"/>
    <s v="Lenovo ThinkPad E14  T 14.0FHD_IPS_AG_250N_N/ I5-10210U_1.6G_4C_MB /8GB_DDR4_2666_SODIMM /256GB_SSD_M.2_2242_NVME_TLC / /INTEGRATED_GRAPHICS / / /FPR /720P_HD_CAMERA_W/MIC / / /3CELL_45WH_INTERNAL /65W_USB-C_PSU /2x USB 3.1, 1x USB 2.0, 1x USB Type-C; HDMI, LAN RJ45, kensington / /W10_PRO /1Y_CARRYIN /BLACK"/>
    <n v="24"/>
    <m/>
    <m/>
    <x v="251"/>
  </r>
  <r>
    <x v="1"/>
    <x v="1"/>
    <s v="Lenovo ThinkPad E15  T 15.6FHD_IPS_AG_250N_N/ I5-10210U_1.6G_4C_MB /8GB_DDR4_2666_SODIMM / /1TB_HD_5400RPM_2.5_7MM /INTEGRATED_GRAPHICS / / /FPR /720P_HD_CAMERA_W/MIC / / /3CELL_45WH_INTERNAL /65W_USB-C_PSU /2x USB 3.1, 1x USB 2.0, 1x USB Type-C; HDMI, LAN RJ45, kensington / /W10_PRO /1Y_CARRYIN /BLACK"/>
    <n v="2"/>
    <m/>
    <m/>
    <x v="291"/>
  </r>
  <r>
    <x v="1"/>
    <x v="1"/>
    <s v="Lenovo ThinkPad E15  T 15.6FHD_IPS_AG_250N_N/ I5-10210U_1.6G_4C_MB /8GB_DDR4_2666_SODIMM /256GB_SSD_M.2_2242_NVME_TLC / /INTEGRATED_GRAPHICS / / /FPR /720P_HD_CAMERA_W/MIC / / /3CELL_45WH_INTERNAL /65W_USB-C_PSU /2x USB 3.1, 1x USB 2.0, 1x USB Type-C; HDMI, LAN RJ45, kensington / /W10_PRO /1Y_CARRYIN /BLACK"/>
    <n v="44"/>
    <m/>
    <m/>
    <x v="291"/>
  </r>
  <r>
    <x v="1"/>
    <x v="1"/>
    <s v="Lenovo ThinkPad E15  T 15.6FHD_IPS_AG_250N_N/ I5-10210U_1.6G_4C_MB /8GB_DDR4_2666_SODIMM /512GB_SSD_M.2_2242_NVME_TLC / /INTEGRATED_GRAPHICS / / /FPR /720P_HD_CAMERA_W/MIC / / /3CELL_45WH_INTERNAL /65W_USB-C_PSU /2x USB 3.1, 1x USB 2.0, 1x USB Type-C; HDMI, LAN RJ45, kensington / /W10_PRO /1Y_CARRYIN /BLACK"/>
    <n v="13"/>
    <m/>
    <m/>
    <x v="291"/>
  </r>
  <r>
    <x v="1"/>
    <x v="1"/>
    <s v="Lenovo ThinkPad E15  T 15.6FHD_IPS_AG_250N_N/ I7-10510U_1.8G_4C_MB /16GB_DDR4_2666_SODIMM /512GB_SSD_M.2_2242_NVME_TLC / /RX640_2GB_D5_64B / / /FPR /720P_HD_CAMERA_W/MIC / / /3CELL_45WH_INTERNAL /65W_USB-C_PSU /2x USB 3.1, 1x USB 2.0, 1x USB Type-C; HDMI, LAN RJ45, kensington / /W10_PRO /1Y_CARRYIN /BLACK"/>
    <n v="12"/>
    <m/>
    <m/>
    <x v="291"/>
  </r>
  <r>
    <x v="1"/>
    <x v="1"/>
    <s v="Lenovo ThinkPad E15 T 15.6FHD_IPS_AG_250N_N/ I5-10210U_1.6G_4C_MB /16GB_DDR4_2666_SODIMM /512GB_SSD_M.2_2242_NVME_TLC / /INTEGRATED_GRAPHICS / / /FPR /720P_HD_CAMERA_W/MIC / / /3CELL_45WH_INTERNAL /65W_USB-C_PSU /2x USB 3.1, 1x USB 2.0, 1x USB Type-C; HDMI, LAN RJ45, kensington / /W10_PRO /1Y_CARRYIN /BLACK"/>
    <n v="19"/>
    <m/>
    <m/>
    <x v="291"/>
  </r>
  <r>
    <x v="1"/>
    <x v="1"/>
    <s v="Lenovo ThinkPad L13 13.3FHD_IPS_AG_250N/ CORE_I5-10210U_1.6G_4C_MB/ 8GB(8X8GX16)_DDR4_2666/ 256GB_SSD_M.2_2280_NVME_TLC_OP/ / INTEGRATED_GRAPHICS/ 720P_HD_CAMERA_W/MIC/ KYB_RUS/ нет/ W10_PRO/ BLACK"/>
    <n v="19"/>
    <m/>
    <m/>
    <x v="186"/>
  </r>
  <r>
    <x v="1"/>
    <x v="1"/>
    <s v="Lenovo ThinkPad L13 13.3FHD_IPS_AG_250N/ CORE_I5-10210U_1.6G_4C_MB/ 8GB(8X8GX16)_DDR4_2666/ 512GB_SSD_M.2_2280_NVME_TLC_OP/ / INTEGRATED_GRAPHICS/ IR&amp;HD_CAMERA_W/MIC/ KYB_RUS/ нет/ W10_PRO/ BLACK"/>
    <n v="1"/>
    <m/>
    <m/>
    <x v="186"/>
  </r>
  <r>
    <x v="1"/>
    <x v="1"/>
    <s v="Lenovo ThinkPad T14 G1 T 14.0 FHD_IPS_AG_400N_LP /CORE_I5-10210U_1.6G_4C_MB /16GB(4X32GX16)_DDR4_3200 /256GB_SSD_M.2_2280_NVME_TLC_OP / /INTEGRATED_GRAPHICS /WWAN_NO_CARD_WITH_ANTENNA /FINGERPRINT_READER /IR&amp;HD_CAMERA_W/MIC /BKLT_KB_BK_RUS /SMART_CARD_READER /3CELL_50WH_INTERNAL /65W_USB-C_PCC_3PIN_BK_EU /1xUSB 3.1, 1xUSB 3.1 Always on, 1x USB Type-C; 1x Thunderbolt 3; HDMI, 4-in-1 card reader, LAN RJ-45 / /W10_PRO /N03_3Y_COURIER/CARRYIN /BLACK"/>
    <n v="2"/>
    <m/>
    <m/>
    <x v="292"/>
  </r>
  <r>
    <x v="1"/>
    <x v="1"/>
    <s v="Lenovo ThinkPad T14 G1 T 14.0 FHD_IPS_AG_400N_LP /CORE_I5-10210U_1.6G_4C_MB /16GB(4X32GX16)_DDR4_3200 /512GB_SSD_M.2_2280_NVME_TLC_OP / /INTEGRATED_GRAPHICS /FIBOCOM_L850-GL_4G_LTE_CAT9 /FINGERPRINT_READER /IR&amp;HD_CAMERA_W/MIC /BKLT_KB_BK_RUS /SMART_CARD_READER /3CELL_50WH_INTERNAL /65W_USB-C_PCC_3PIN_BK_EU /1xUSB 3.1, 1xUSB 3.1 Always on, 1x USB Type-C; 1x Thunderbolt 3; HDMI, 4-in-1 card reader, LAN RJ-45 / /W10_PRO /N03_3Y_COURIER/CARRYIN /BLACK"/>
    <n v="5"/>
    <m/>
    <m/>
    <x v="292"/>
  </r>
  <r>
    <x v="1"/>
    <x v="1"/>
    <s v="Lenovo ThinkPad T14s G1 T 14.0 FHD_AG_250N /CORE_I5-10210U_1.6G_4C_MB /8GB(8X8GX16)_DDR4_3200 /256GB_SSD_M.2_2280_NVME_TLC_OP / /INTEGRATED_GRAPHICS /WWAN_NO_CARD_WITH_ANTENNA /FINGERPRINT_READER /720P_HD_CAMERA_W/MIC /BKLT_KB_BK_FPR_RUS /SMART_CARD_READER /3CELL_57WH_INTERNAL /65W_USB-C_PCC_3PIN_BK_EU /1xUSB 3.1, 1xUSB 3.1 Always on, 1x USB Type-C; 1x Thunderbolt 3; HDMI, micro-card reader / /W10_PRO /N03_3Y_COURIER/CARRYIN /BLACK"/>
    <n v="1"/>
    <m/>
    <m/>
    <x v="293"/>
  </r>
  <r>
    <x v="1"/>
    <x v="1"/>
    <s v="Lenovo ThinkPad T15 G1 T 15.6 FHD_IPS_AG_250N /CORE_I5-10210U_1.6G_4C_MB /NO_OS,16GB(4X32GX16)_DDR4_3200 /256GB_SSD_M.2_2280_NVME_TLC_OP / /INTEGRATED_GRAPHICS /FIBOCOM_L850-GL_4G_LTE_CAT9 /FINGERPRINT_READER /IR&amp;HD_CAMERA_W/MIC /BKLT_KB_NP_BK_RUS /SMART_CARD_READER /3CELL_57WH_INTERNAL /65W_USB-C_PCC_3PIN_BK_EU /1xUSB 3.1, 1xUSB 3.1 Always on, 1x USB Type-C; 1x Thunderbolt 3; HDMI, 4-in-1 card reader, LAN RJ-45 / /W10_PRO /N03_3Y_COURIER/CARRYIN /BLACK"/>
    <n v="2"/>
    <m/>
    <m/>
    <x v="189"/>
  </r>
  <r>
    <x v="1"/>
    <x v="1"/>
    <s v="Lenovo ThinkPad T15 G1 T 15.6 FHD_IPS_AG_250N /CORE_I5-10210U_1.6G_4C_MB /NO_OS,16GB(4X32GX16)_DDR4_3200 /256GB_SSD_M.2_2280_NVME_TLC_OP / /INTEGRATED_GRAPHICS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"/>
    <n v="1"/>
    <m/>
    <m/>
    <x v="189"/>
  </r>
  <r>
    <x v="1"/>
    <x v="1"/>
    <s v="Lenovo ThinkPad T15 G1 T 15.6 FHD_IPS_AG_250N /CORE_I5-10210U_1.6G_4C_MB /NO_OS,8GB(4X16GX16)_DDR4_3200 /256GB_SSD_M.2_2280_NVME_TLC_OP / /INTEGRATED_GRAPHICS /WWAN_NO_CARD_WITH_ANTENNA /FINGERPRINT_READER /IR&amp;HD_CAMERA_W/MIC /BKLT_KB_NP_BK_RUS /SMART_CARD_READER /3CELL_57WH_INTERNAL /65W_USB-C_PCC_3PIN_BK_EU /1xUSB 3.1, 1xUSB 3.1 Always on, 1x USB Type-C; 1x Thunderbolt 3; HDMI, 4-in-1 card reader, LAN RJ-45 / /W10_PRO /N03_3Y_COURIER/CARRYIN /BLACK"/>
    <n v="4"/>
    <m/>
    <m/>
    <x v="189"/>
  </r>
  <r>
    <x v="1"/>
    <x v="1"/>
    <s v="Lenovo ThinkPad T15 G1 T 15.6 FHD_IPS_AG_250N /CORE_I5-10210U_1.6G_4C_MB /NO_OS,8GB(4X16GX16)_DDR4_3200 /512GB_SSD_M.2_2280_NVME_TLC_OP / /INTEGRATED_GRAPHICS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"/>
    <n v="1"/>
    <m/>
    <m/>
    <x v="189"/>
  </r>
  <r>
    <x v="1"/>
    <x v="1"/>
    <s v="Lenovo ThinkPad T15 G1 T 15.6 FHD_IPS_AG_250N /CORE_I7-10510U_1.8G_4C_MB /NO_OS,16GB(4X32GX16)_DDR4_3200 /512GB_SSD_M.2_2280_NVME_TLC_OP / /INTEGRATED_GRAPHICS /FIBOCOM_L850-GL_4G_LTE_CAT9 /FINGERPRINT_READER /720P_HD_CAMERA_W/MIC /BKLT_KB_NP_BK_RUS /SMART_CARD_READER /3CELL_57WH_INTERNAL /65W_USB-C_PCC_3PIN_BK_EU /1xUSB 3.1, 1xUSB 3.1 Always on, 1x USB Type-C; 1x Thunderbolt 3; HDMI, 4-in-1 card reader, LAN RJ-45 / /W10_PRO /N03_3Y_COURIER/CARRYIN /BLACK"/>
    <n v="2"/>
    <m/>
    <m/>
    <x v="189"/>
  </r>
  <r>
    <x v="1"/>
    <x v="1"/>
    <s v="Lenovo ThinkPad T15 G1 T 15.6 FHD_IPS_AG_250N /CORE_I7-10510U_1.8G_4C_MB /NO_OS,16GB(4X32GX16)_DDR4_3200 /512GB_SSD_M.2_2280_NVME_TLC_OP / /INTEGRATED_GRAPHICS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"/>
    <n v="2"/>
    <m/>
    <m/>
    <x v="189"/>
  </r>
  <r>
    <x v="1"/>
    <x v="1"/>
    <s v="Lenovo ThinkPad T15 G1 T 15.6 FHD_IPS_AG_250N /CORE_I7-10510U_1.8G_4C_MB /NO_OS,16GB(4X32GX16)_DDR4_3200 /512GB_SSD_M.2_2280_NVME_TLC_OP / /MX330_2GB_G5_64B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"/>
    <n v="2"/>
    <m/>
    <m/>
    <x v="189"/>
  </r>
  <r>
    <x v="1"/>
    <x v="1"/>
    <s v="Lenovo ThinkPad T490, 14.0FHD Touch, intel Core i5-8365U(1.6GHz, 6MB) 8GB, 512GB SSD PCIe, intel UHD 620, intel9560AC+BT5, 720&amp;MIC&amp;Shutter, 3Cell Li-Pol, 50Wh, Win 10 Pro 64, 3Y Premier NBD"/>
    <n v="2"/>
    <m/>
    <m/>
    <x v="178"/>
  </r>
  <r>
    <x v="1"/>
    <x v="1"/>
    <s v="Lenovo ThinkPad T490s 14.0FHD_IPS_AG_400N_EPF/ CORE_I7-8565U_1.8G_4C_MB/ 16GB(8X16GBX16)_DDR4_2400/ 512GB_M.2_2280_NVME_TLC_OPAL/ / INTEGRATED_GRAPHICS/ IR&amp;HD_CAMERA_W/MIC/ KYB_RUS/ нет/ W10_PRO/ BLACK"/>
    <n v="1"/>
    <m/>
    <m/>
    <x v="178"/>
  </r>
  <r>
    <x v="1"/>
    <x v="1"/>
    <s v="Lenovo ThinkPad T590  15.6FHD_IPS_AG_250N/ CORE_I5-8265U_1.6G_4C/ 8GB_DDR4_2666 / 512GB_M.2_2280_NVME_TLC_OPAL/ / Nvidia MX250 2GB GDDR5/ No ODD/ FIBOCOM_L830-EB_LTE_CAT6/ FPR/ 720P_HD_CAMERA_W/MIC/ / SCR/ 3 cell 57WH internal/ 65W USB-C black 3 pin/ 1xUSB 3.1, 1xUSB 3.1 Always on, 1x USB Type-C; 1x Thunderbolt 3; HDMI, 4-in-1 card reader, LAN RJ-45/ / Windows 10 Pro/ 3 Year CI/ black"/>
    <n v="1"/>
    <m/>
    <m/>
    <x v="179"/>
  </r>
  <r>
    <x v="1"/>
    <x v="1"/>
    <s v="Lenovo ThinkPad T590 15.6 FHD/Intel Core i7-8665U/16Gb/512GB Solid State Drive, M.2 2280, NVMe, Opal/Intel Wireless-AC 9560 2x2 AC, Bluetooth Version 5.0 Onboard/Win10Pro"/>
    <n v="2"/>
    <m/>
    <m/>
    <x v="179"/>
  </r>
  <r>
    <x v="1"/>
    <x v="1"/>
    <s v="Lenovo ThinkPad T590, 15.6 FHD, Multitouch, intel Core i5-8365U(1.6GHz, 6MB) 8GB, 512GB SSD PCIe, intel"/>
    <n v="10"/>
    <m/>
    <m/>
    <x v="179"/>
  </r>
  <r>
    <x v="1"/>
    <x v="1"/>
    <s v="Lenovo ThinkPad X1 Carbon 14.0 1920x1080, Intel Core i7 8565U (1.80GHz,8MB),16GB,512GB SSD PCIE, Intel UHD 620,DOS,3Yr Onsite"/>
    <n v="1"/>
    <m/>
    <m/>
    <x v="182"/>
  </r>
  <r>
    <x v="1"/>
    <x v="1"/>
    <s v="Lenovo ThinkPad X1 Carbon 14.0 1920x1080, Intel Core i7 8565U (1.80GHz,8MB),16GB,512GB SSD PCIE, Intel UHD 620,W10Pro,3Yr Onsite"/>
    <n v="1"/>
    <m/>
    <m/>
    <x v="182"/>
  </r>
  <r>
    <x v="1"/>
    <x v="1"/>
    <s v="Lenovo ThinkPad X1 Carbon 7 Gen, 14.0FHD Multitouch, intel Core i7-8565U (1.8Ghz, 8MB) 16Gb, 1TB SSD PCIe, intel UHD 620, intel9560AC+BT5, IR&amp;HD, 4 Cell Li-Polymer, Win 10 Pro 64, 3Y On-site"/>
    <n v="1"/>
    <m/>
    <m/>
    <x v="182"/>
  </r>
  <r>
    <x v="1"/>
    <x v="1"/>
    <s v="Lenovo ThinkPad X1 Carbon 7th Gen T 14.0FHD_IPS_AG_400N_LP/ CORE_I5-8265U_1.6G_4C_MB/ 16GB(4X32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/ W10_PRO/ N03_3Y_COURIER/CARRYIN/ BLACK"/>
    <n v="10"/>
    <m/>
    <m/>
    <x v="182"/>
  </r>
  <r>
    <x v="1"/>
    <x v="1"/>
    <s v="Lenovo ThinkPad X1 Carbon G8 T 14.0 FHD_AG_400N_MT_N_72% /CORE_I5-10210U_1.6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"/>
    <n v="1"/>
    <m/>
    <m/>
    <x v="294"/>
  </r>
  <r>
    <x v="1"/>
    <x v="1"/>
    <s v="Lenovo ThinkPad X1 Carbon G8 T 14.0 FHD_AG_400N_MT_N_72% /CORE_I7-10510U_1.8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"/>
    <n v="10"/>
    <m/>
    <m/>
    <x v="294"/>
  </r>
  <r>
    <x v="1"/>
    <x v="1"/>
    <s v="Lenovo ThinkPad X1 Carbon G8 T 14.0 FHD_AG_400N_N_72% /CORE_I5-10210U_1.6G_4C_MB /16GB(4X32GX32)_LP3_2133 /256GB_SSD_M.2_2280_NVME_TLC_OP / /INTEGRATED_GRAPHICS /WWAN_NO_CARD_WITH_ANTENNA /FINGERPRINT_READER /IR&amp;HD_CAMERA_W/MIC /BKLT_KB_BK_FPR_NFC_WW_RUS / /4CELL_51WH_INTERNAL /65W_USB-C_SLIM_3PIN_BK_EU /1xUSB 3.1, 1xUSB 3.1 Always on, 2x Thunderbolt 3; HDMI, audio, Kensigton lock, native ethernet / /W10_PRO /N03_3Y_COURIER/CARRYIN /BLACK"/>
    <n v="3"/>
    <m/>
    <m/>
    <x v="294"/>
  </r>
  <r>
    <x v="1"/>
    <x v="1"/>
    <s v="Lenovo ThinkPad X1 Carbon G8 T 14.0 FHD_AG_400N_N_72% /CORE_I5-10210U_1.6G_4C_MB /8GB(4X16GX32)_LP3_2133 /256GB_SSD_M.2_2280_NVME_TLC_OP / /INTEGRATED_GRAPHICS /WWAN_NO_CARD_WITH_ANTENNA /FINGERPRINT_READER /IR&amp;HD_CAMERA_W/MIC /BKLT_KB_BK_FPR_NFC_WW_RUS / /4CELL_51WH_INTERNAL /65W_USB-C_SLIM_3PIN_BK_EU /1xUSB 3.1, 1xUSB 3.1 Always on, 2x Thunderbolt 3; HDMI, audio, Kensigton lock, native ethernet / /W10_PRO /N03_3Y_COURIER/CARRYIN /BLACK"/>
    <n v="2"/>
    <m/>
    <m/>
    <x v="294"/>
  </r>
  <r>
    <x v="1"/>
    <x v="1"/>
    <s v="Lenovo ThinkPad X1 Carbon G8 T 14.0 FHD_AG_400N_N_72% /CORE_I7-10510U_1.8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"/>
    <n v="1"/>
    <m/>
    <m/>
    <x v="294"/>
  </r>
  <r>
    <x v="1"/>
    <x v="1"/>
    <s v="Lenovo ThinkPad X1 Extreme Gen 2, 15.6&quot; (3840x2160) intel Core i7-9750H (2.6GHz, 12MB) 32GB, 512GB SSD PCIe, NVIDIA GTX 1650, WIFI6 AX200 2x2, IR&amp;HD, 4 Cell Li-Polymer, Win 10 Pro 64, 3Y On-site"/>
    <n v="1"/>
    <m/>
    <m/>
    <x v="185"/>
  </r>
  <r>
    <x v="1"/>
    <x v="1"/>
    <s v="Lenovo ThinkPad X1 Yoga G5 T 14.0 FHD_AR/AS_400N_MT_N_72% /CORE_I5-10210U_1.6G_4C_MB /16GB(4X32GX32)_LP3_2133 /512GB_SSD_M.2_2280_NVME_TLC_OP / /INTEGRATED_GRAPHICS /NO_WIRELESS_WAN /FINGERPRINT_READER /IR&amp;HD_CAMERA_W/MIC /BKLT_KB_GY_FPR_NFC_RUS / /4CELL_51WH_INTERNAL /65W_USB-C_SLIM_3PIN_BK_EU /1xUSB 3.1, 1xUSB 3.1 Always on, 2x Thunderbolt 3; HDMI, audio, Kensigton lock, native ethernet /Thinkpad Pen Pro /W10_PRO /N03_3Y_COURIER/CARRYIN /GRAY"/>
    <n v="3"/>
    <m/>
    <m/>
    <x v="295"/>
  </r>
  <r>
    <x v="1"/>
    <x v="1"/>
    <s v="Lenovo ThinkPad X1 Yoga G5 T 14.0 FHD_AR/AS_400N_MT_N_72% /CORE_I7-10510U_1.8G_4C_MB /16GB(4X32GX32)_LP3_2133 /512GB_SSD_M.2_2280_NVME_TLC_OP / /INTEGRATED_GRAPHICS /NO_WIRELESS_WAN /FINGERPRINT_READER /IR&amp;HD_CAMERA_W/MIC /BKLT_KB_GY_FPR_NFC_RUS / /4CELL_51WH_INTERNAL /65W_USB-C_SLIM_3PIN_BK_EU /1xUSB 3.1, 1xUSB 3.1 Always on, 2x Thunderbolt 3; HDMI, audio, Kensigton lock, native ethernet /Thinkpad Pen Pro /W10_PRO /3 года он-сайт /GRAY"/>
    <n v="3"/>
    <m/>
    <m/>
    <x v="295"/>
  </r>
  <r>
    <x v="1"/>
    <x v="1"/>
    <s v="Lenovo ThinkPad X1 Yoga G5 T 14.0 UHD_AR/AS_500N_MT_N_HDR /CORE_I7-10510U_1.8G_4C_MB /16GB(4X32GX32)_LP3_2133 /512GB_SSD_M.2_2280_NVME_TLC_OP / /INTEGRATED_GRAPHICS /FIBOCOM_L850-GL_4G_LTE_CAT9 /FINGERPRINT_READER /IR&amp;HD_CAMERA_W/MIC /BKLT_KB_GY_FPR_NFC_WW_RUS / /4CELL_51WH_INTERNAL /65W_USB-C_SLIM_3PIN_BK_EU /1xUSB 3.1, 1xUSB 3.1 Always on, 2x Thunderbolt 3; HDMI, audio, Kensigton lock, native ethernet /Thinkpad Pen Pro /W10_PRO /N03_3Y_COURIER/CARRYIN /GRAY"/>
    <n v="1"/>
    <m/>
    <m/>
    <x v="295"/>
  </r>
  <r>
    <x v="1"/>
    <x v="1"/>
    <s v="Lenovo ThinkPad X1 Yoga Gen 4, 14.0&quot; (2560x1440) Multitouch, intel Core i7-8565U (1.8GHz, 8MB) 16GB, 512GB SSD PCIe, intel UHD 620, Fibocom L850-GL, IR&amp;HD, 4 Cell Li-Polymer, Win 10 Pro 64, 3Y On-site"/>
    <n v="4"/>
    <m/>
    <m/>
    <x v="183"/>
  </r>
  <r>
    <x v="1"/>
    <x v="1"/>
    <s v="Lenovo ThinkPad X13 G1 T 13.3 FHD_AG_300N /CORE_I5-10210U_1.6G_4C_MB /16GB(8X16GX16)_DDR4_3200 /512GB_SSD_M.2_2280_NVME_TLC_OP / /INTEGRATED_GRAPHICS /FIBOCOM_L850-GL_4G_LTE_CAT9 /FINGERPRINT_READER /IR&amp;HD_CAMERA_W/MIC /BKLT_KB_BK_RUS /SMART_CARD_READER /6CELL_48WH_INTERNAL /65W_USB-C_PCC_3PIN_BK_EU /1xUSB 3.1, 1xUSB 3.1 Always on, 1x USB Type-C; 1x Thunderbolt 3; HDMI, micro-sd, native ethernet / /W10_PRO /N03_3Y_COURIER/CARRYIN /BLACK"/>
    <n v="1"/>
    <m/>
    <m/>
    <x v="296"/>
  </r>
  <r>
    <x v="1"/>
    <x v="1"/>
    <s v="Lenovo ThinkPad X13 G1 T 13.3 FHD_AG_300N /CORE_I5-10210U_1.6G_4C_MB /8GB(8X8GX16)_DDR4_3200 /256GB_SSD_M.2_2280_NVME_TLC_OP / /INTEGRATED_GRAPHICS /WWAN_NO_CARD_WITH_ANTENNA /FINGERPRINT_READER /IR&amp;HD_CAMERA_W/MIC /BKLT_KB_BK_RUS /SMART_CARD_READER /6CELL_48WH_INTERNAL /65W_USB-C_PCC_3PIN_BK_EU /1xUSB 3.1, 1xUSB 3.1 Always on, 1x USB Type-C; 1x Thunderbolt 3; HDMI, micro-sd, native ethernet / /W10_PRO /3 года он-сайт /BLACK"/>
    <n v="4"/>
    <m/>
    <m/>
    <x v="296"/>
  </r>
  <r>
    <x v="1"/>
    <x v="1"/>
    <s v="Lenovo ThinkPad X13 G1 T 13.3 FHD_AG_300N /CORE_I7-10510U_1.8G_4C_MB /16GB(8X16GX16)_DDR4_3200 /512GB_SSD_M.2_2280_NVME_TLC_OP / /INTEGRATED_GRAPHICS /WWAN_NO_CARD_WITH_ANTENNA /FINGERPRINT_READER /IR&amp;HD_CAMERA_W/MIC /BKLT_KB_BK_RUS /SMART_CARD_READER /6CELL_48WH_INTERNAL /65W_USB-C_PCC_3PIN_BK_EU /1xUSB 3.1, 1xUSB 3.1 Always on, 1x USB Type-C; 1x Thunderbolt 3; HDMI, micro-sd, native ethernet / /W10_PRO /3 года он-сайт /BLACK"/>
    <n v="4"/>
    <m/>
    <m/>
    <x v="296"/>
  </r>
  <r>
    <x v="1"/>
    <x v="1"/>
    <s v="Lenovo ThinkPad X13 G1 T 13.3 FHD_AG_300N_MT /CORE_I5-10210U_1.6G_4C_MB /16GB(8X16GX16)_DDR4_3200 /512GB_SSD_M.2_2280_NVME_TLC_OP / /INTEGRATED_GRAPHICS /WWAN_NO_CARD_WITH_ANTENNA /FINGERPRINT_READER /IR&amp;HD_CAMERA_W/MIC /BKLT_KB_BK_RUS /SMART_CARD_READER /6CELL_48WH_INTERNAL /65W_USB-C_PCC_3PIN_BK_EU /1xUSB 3.1, 1xUSB 3.1 Always on, 1x USB Type-C; 1x Thunderbolt 3; HDMI, micro-sd, native ethernet / /W10_PRO /N03_3Y_COURIER/CARRYIN /BLACK"/>
    <n v="5"/>
    <m/>
    <m/>
    <x v="296"/>
  </r>
  <r>
    <x v="1"/>
    <x v="1"/>
    <s v="Lenovo ThinkPad X390 Yoga, 13.3 FHD, Multitouch, i5-8265U 1.6G 4C, 8GB, 256GB SSD PCIe, Intel UHD 620, Intel9560AC+BT5, Fibocom L830-EB 4G LTE, 720p Camera , 3Cell 50 Wh Internal, Windows 10 Pro 64, 3Y SBTY Add On"/>
    <n v="10"/>
    <m/>
    <m/>
    <x v="262"/>
  </r>
  <r>
    <x v="1"/>
    <x v="1"/>
    <s v="Lenovo ThinkPad X390 Yoga, Intel Core i7-8665U (1.90GHz, 8MB) 13.3 1920 x 1080 Multitouch, Windows 10 Pro 64, 16GB, 1x512GB SSD PCIe, Intel UHD 620, Intel9560AC+BT5, 720p Camera , 3 Cell Li-Polymer, 3YR Premier NBD"/>
    <n v="2"/>
    <m/>
    <m/>
    <x v="262"/>
  </r>
  <r>
    <x v="1"/>
    <x v="1"/>
    <s v="Lenovo ThinkPad Т490 14.0 1920x1080, Intel Core i5 8265U(1.60GHz,6MB),8GB,256GB SSD PCIe,Intel UHD 620, DOS,3 Yr Onsite"/>
    <n v="14"/>
    <m/>
    <m/>
    <x v="178"/>
  </r>
  <r>
    <x v="7"/>
    <x v="1"/>
    <s v="Lenovo V130 15,6&quot; FHD TN/i3-8130U/4Gb/128Gb SSD/UMA/DVD-RW/DOS/Grey"/>
    <n v="100"/>
    <m/>
    <m/>
    <x v="192"/>
  </r>
  <r>
    <x v="7"/>
    <x v="1"/>
    <s v="Lenovo V130 15,6&quot; FHD TN/i3-8130U/4Gb/128Gb SSD/UMA/W10/Grey"/>
    <n v="50"/>
    <m/>
    <m/>
    <x v="192"/>
  </r>
  <r>
    <x v="7"/>
    <x v="1"/>
    <s v="Lenovo V130 15,6&quot; FHD TN/i3-8130U/4Gb/256Gb SSD/UMA/W10/Grey"/>
    <n v="100"/>
    <m/>
    <m/>
    <x v="192"/>
  </r>
  <r>
    <x v="7"/>
    <x v="1"/>
    <s v="Lenovo V130 15,6&quot; HD TN/Intel Pentium N5000/4Gb/128Gb SSD/UMA/DOS/Grey"/>
    <n v="100"/>
    <m/>
    <m/>
    <x v="216"/>
  </r>
  <r>
    <x v="3"/>
    <x v="1"/>
    <s v="Lenovo V130-15IKB 15.6&quot; FHD (1920x1080) AG, i3-7020U 2.3G, 8GB(4+4) DDR4 2133, 256GB SSD M.2, Intel HD Graphics 620, DVD+-RW DL, WiFi, BT, 2 cell, Win 10 Pro, 1YR, 1,8kg"/>
    <n v="1"/>
    <m/>
    <m/>
    <x v="192"/>
  </r>
  <r>
    <x v="1"/>
    <x v="1"/>
    <s v="Lenovo V145-15AST 15.6 FHD TN AG 200N/ A4-9125/ 4G/ / 500 Гб 7мм 5400 RPM/ Интегрированная графика/ Wi-Fi 1x1 AC+BT/ / 2-cell 30 Вт/ч/ 2 x USB 3.0,  HDMI, RJ45, 4-in-1 card reader/ Free Dos/ 1 год carry-in/ 1,9kg/ Черный"/>
    <n v="164"/>
    <m/>
    <m/>
    <x v="218"/>
  </r>
  <r>
    <x v="1"/>
    <x v="1"/>
    <s v="Lenovo V14-IIL 14.0FHD_TN_AG_220N_N/ CORE_I5-1035G1_1.0G_4C_MB/ 4GB DDR4 2400+4GB DDR4 2400/ 256GB_SSD_M.2_2242_NVME_TLC/ / Интегрированная графика/ Wi-Fi 1x1 AC+BT/ / 2-cell 35 Вт/ч/ 2 x USB 3.0, 1 x USB 2.0,  HDMI, 4-in-1 card reader/ No OS/ 1 год carry-in/ 2,1kg/ Серый стальной"/>
    <n v="22"/>
    <m/>
    <m/>
    <x v="253"/>
  </r>
  <r>
    <x v="1"/>
    <x v="1"/>
    <s v="Lenovo V14-IKB 14.0 FHD_TN_AG_220N_N/ CORE_I3-8130U_2.2G_2C_MB/ 4GB DDR4 2133+0Gb/ 256GB_SSD_M.2_2242_NVME_TLC/ / Интегрированная графика/ NO_DVD/ Wi-Fi 1x1 AC+BT/ NO_FPR/ 2-cell 35 Вт/ч/ 2 x USB 3.0, 1 x USB 2.0,  HDMI, 4-in-1 card reader/ No OS/ 1 год carry-in/ Серый стальной"/>
    <n v="16"/>
    <m/>
    <m/>
    <x v="254"/>
  </r>
  <r>
    <x v="3"/>
    <x v="1"/>
    <s v="Lenovo V155 15,6 FHD (1920x1080)TN AG, RYZEN 5 3500U, 2x4GB DDR4 2400, 256GB SSD M.2, Radeon Vega 8, WiFi, BT, 3 cell 36Wh, 65W, Win 10 Pro64, 1Y CI"/>
    <n v="2"/>
    <m/>
    <m/>
    <x v="220"/>
  </r>
  <r>
    <x v="1"/>
    <x v="1"/>
    <s v="Lenovo V15-ADA 15.6 FHD_TN_AG_220N_N/ RYZEN_3_3250U_2.6G_2C_MB/ 4GB DDR4 2400+4GB DDR4 2400/ 256G M.2 PCIE 2242/ / Интегрированная графика/ NO_DVD/ Wi-Fi 1x1 AC+BT/ NO_FPR/ 2-cell 35 Вт/ч/ 2 x USB 3.0, 1 x USB 2.0,  HDMI, 4-in-1 card reader/ No OS/ 1 год carry-in/ Серый стальной"/>
    <n v="148"/>
    <m/>
    <m/>
    <x v="255"/>
  </r>
  <r>
    <x v="3"/>
    <x v="1"/>
    <s v="Lenovo V15-IKB 15.6&quot; FHD(1920x1080) AG, I3-8130U_2,2G, 4+4GB DDR4,256GB_SSD_M.2, Intel HD Graphics,  WiFi, BT, Camera, 2cell, no OS, GREY steel, 2,1 kg, 1y,c.i"/>
    <n v="20"/>
    <m/>
    <m/>
    <x v="221"/>
  </r>
  <r>
    <x v="1"/>
    <x v="1"/>
    <s v="Lenovo V340-17IWL 17.3 FHD IPS AG 300 nit /Core i5-8265U 1.6Ghz /0Gb onboard+8GB DDR4-2400 /1TB_5400RPM; 256GB SSD M.2 2242 /integrated video /DVD+-RW DL /1X1 AC + BT4.1 /No FPR /3CELL 36WH /2xUSB 3.0/1xUSB 3.0 Type C/1xHDMI/1xRJ45/1xNovo hole/1xCombo audio /Win 10 Pro /Iron Grey /1 Year /2,79Kg"/>
    <n v="40"/>
    <m/>
    <m/>
    <x v="193"/>
  </r>
  <r>
    <x v="1"/>
    <x v="1"/>
    <s v="Lenovo V340-17IWL 17.3 FHD IPS AG 300 nit /Core i5-8265U 1.6Ghz /0Gb onboard+8GB DDR4-2400 /256GB SSD M.2 2242 /integrated video /DVD+-RW DL /1X1 AC + BT4.1 /No FPR /3CELL 36WH /2xUSB 3.0/1xUSB 3.0 Type C/1xHDMI/1xRJ45/1xNovo hole/1xCombo audio /Win 10 Pro /Iron Grey /1 Year /2,79Kg"/>
    <n v="22"/>
    <m/>
    <m/>
    <x v="193"/>
  </r>
  <r>
    <x v="1"/>
    <x v="1"/>
    <s v="Lenovo V340-17IWL 17.3 FHD IPS AG 300 nit/ Pentium 5405U 2.3GHz/ 4G DDR4-2133/ none/ 128GB SSD M.2 2242/ integrated video/ DVD+-RW DL/ 1X1 AC + BT4.1/ No FPR/ 3CELL 36WH/ 2xUSB 3.0/1xUSB 3.0 Type C/1xHDMI/1xRJ45/1xNovo hole/1xCombo audio/ DOS/ 1 Year/ Iron Grey"/>
    <n v="75"/>
    <m/>
    <m/>
    <x v="193"/>
  </r>
  <r>
    <x v="1"/>
    <x v="1"/>
    <s v="Lenovo X1 Carbon 7th Gen T 14.0FHD_IPS/ CORE_I7-8665U_1.9G_4C/16GB_LPDDR3_2133/ 512GB_SSD_M.2_2280_NVME_TLC_OP/INTEGRATED_GRAPHICS/WWAN Misc Parts - WWAN Ready/MIC/ KYB_RUS/ 65W_USB-C_3PIN_BK_EU/4CELL_51WH_INTERNAL/ 1xUSB 3.1, 1xUSB 3.1 Always on, 2x Thunderbolt 3; HDMI, audio, Kensigton lock/W10_PRO/ 3Y_OnSyte"/>
    <n v="16"/>
    <m/>
    <m/>
    <x v="182"/>
  </r>
  <r>
    <x v="1"/>
    <x v="1"/>
    <s v="Lenovo X1 Carbon 7th Gen T 14.0FHD_IPS_AG_400N_LP/ CORE_I7-8565U_1.8G_4C_MB/ 8GB(4X16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/ W10_PRO/ N03_3Y_COURIER/CARRYIN/ BLACK"/>
    <n v="5"/>
    <m/>
    <m/>
    <x v="182"/>
  </r>
  <r>
    <x v="1"/>
    <x v="1"/>
    <s v="Lenovo X1 Carbon 7th Gen T 14.0FHD_IPS_AG_400N_LP/ CORE_I7-8565U_1.8G_4C_MB/ 8GB(4X16GBX32)_LPDDR3_2133/ 512GB_SSD_M.2_2280_NVME_TLC_OP/ / INTEGRATED_GRAPHICS/ / NONE/ FINGERPRINT_READER/ IR&amp;HD_CAMERA_W/MIC/ KYB_RUS/ 65W_USB-C_3PIN_BK_EU/ / 4CELL_51WH_INTERNAL/ 1xUSB 3.1, 1xUSB 3.1 Always on, 2x Thunderbolt 3; HDMI, audio, Kensigton lock/ / W10_PRO/ N03_3Y_COURIER/CARRYIN/ BLACK"/>
    <n v="1"/>
    <m/>
    <m/>
    <x v="182"/>
  </r>
  <r>
    <x v="1"/>
    <x v="1"/>
    <s v="Lenovo X1 Carbon G8 T 14.0 FHD_AG_400N_N_72% /CORE_I7-10510U_1.8G_4C_MB /16GB(4X32GX32)_LP3_2133 /512GB_SSD_M.2_2280_NVME_TLC_OP / /INTEGRATED_GRAPHICS /WWAN_NO_CARD_WITH_ANTENNA /FINGERPRINT_READER /IR&amp;HD_CAMERA_W/MIC /BKLT_KB_BK_FPR_NFC_WW_RUS / /4CELL_51WH_INTERNAL /65W_USB-C_SLIM_3PIN_BK_EU /1xUSB 3.1, 1xUSB 3.1 Always on, 2x Thunderbolt 3; HDMI, audio, Kensigton lock, native ethernet / /W10_PRO /N03_3Y_COURIER/CARRYIN /BLACK"/>
    <n v="2"/>
    <m/>
    <m/>
    <x v="294"/>
  </r>
  <r>
    <x v="1"/>
    <x v="1"/>
    <s v="Lenovo X1 Carbon G8 T 14.0 UHD_GL_500N_N_HDR /CORE_I7-10510U_1.8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"/>
    <n v="2"/>
    <m/>
    <m/>
    <x v="294"/>
  </r>
  <r>
    <x v="1"/>
    <x v="1"/>
    <s v="Lenovo X1 Yoga 4th Gen 14.0 WQHD/CORE_I7-8665U_1.9G_4C_MB/16GB/512GB_SSD_M.2_2280_NVME_TLC_OPAL/INTEGRATED_GRAPHICS/FPR/KYB_RUS/65W_USB- C_3PIN_BK_EU/4CELL_51WH_INTERNAL/ Thinkpad Pen Pro/ W10_PRO/ 3Y_Premier"/>
    <n v="4"/>
    <m/>
    <m/>
    <x v="183"/>
  </r>
  <r>
    <x v="1"/>
    <x v="1"/>
    <s v="Lenovo X1 Yoga 4th Gen 14.0UHD_IPS_AR/AS_500N_MT_EPF/ CORE_I7-8665U/ 16GB_LPDDR3_2133/ 2TB_SSD_M.2_2280_NVME_TLC_OP/ / INTEGRATED_GRAPHICS/ IR&amp;HD_CAMERA_W/Fibocom L850-GL 4G LTE CAT9/MIC/ KYB_RUS/ / 4CELL_51WH_INTERNAL/ 65W_USB-C_PCC_3PIN_BK_EU/ 1xUSB 3.1, 1xUSB 3.1 Always on, 2x Thunderbolt 3&amp;,&amp; HDMI, audio, Kensigton lock/ Thinkpad Pen Pro/ W10_PRO/ 1 Year CI/ GRAY"/>
    <n v="1"/>
    <m/>
    <m/>
    <x v="183"/>
  </r>
  <r>
    <x v="1"/>
    <x v="1"/>
    <s v="Lenovo X1 Yoga 4th Gen T 14.0UHD_IPS_AR/AS_500N_MT/ CORE_I7-8565U_1.8G_4C_MB/ 16GB(4X32GBX32)_LPDDR3_2133/ 2TB_SSD_M.2_2280_NVME_TLC_OPAL/ / INTEGRATED_GRAPHICS/ / FIBOCOM_L860-GL_4G_LTE_CAT16/ FINGERPRINT_READER/ IR&amp;HD_CAMERA_W/MIC/ KYB_RUS/ 65W_USB-C_3PIN_BK_EU/ / 4CELL_51WH_INTERNAL/ 1xUSB 3.1, 1xUSB 3.1 Always on, 2x Thunderbolt 3; HDMI, audio, Kensigton lock/ Thinkpad Pen Pro/ W10_PRO/ N03_3Y_COURIER/CARRYIN/ GRAY"/>
    <n v="3"/>
    <m/>
    <m/>
    <x v="183"/>
  </r>
  <r>
    <x v="1"/>
    <x v="1"/>
    <s v="Lenovo X13 G1 T 13.3 FHD_AG_300N_MT /CORE_I7-10510U_1.8G_4C_MB /16GB(8X16GX16)_DDR4_3200 /256GB_SSD_M.2_2280_NVME_TLC_OP / /INTEGRATED_GRAPHICS /FIBOCOM_L850-GL_4G_LTE_CAT9 /FINGERPRINT_READER /720P_HD_CAMERA_W/MIC /BKLT_KB_BK_RUS /SMART_CARD_READER /6CELL_48WH_INTERNAL /65W_USB-C_PCC_3PIN_BK_EU /1xUSB 3.1, 1xUSB 3.1 Always on, 1x USB Type-C; 1x Thunderbolt 3; HDMI, micro-sd, native ethernet / /W10_PRO /N03_3Y_COURIER/CARRYIN /BLACK"/>
    <n v="1"/>
    <m/>
    <m/>
    <x v="296"/>
  </r>
  <r>
    <x v="1"/>
    <x v="1"/>
    <s v="Lenovo X13 Yoga G1 T 13.3 FHD_AR_400N_MT_LP /CORE_I5-10210U_1.6G_4C_MB /16GB(8X16GX16)_DDR4_3200 /512GB_SSD_M.2_2280_NVME_TLC_OP / /INTEGRATED_GRAPHICS /FIBOCOM_L850-GL_4G_LTE_CAT9 /FINGERPRINT_READER /IR&amp;HD_CAMERA_W/MIC / /SMART_CARD_READER /3CELL_50WH_INTERNAL /65W_USB-C_PCC_3PIN_BK_EU /1xUSB 3.1, 1xUSB 3.1 Always on, 1x USB Type-C; 1x Thunderbolt 3; HDMI, micro-sd, native ethernet /Thinkpad Pen Pro /W10_PRO /N03_3Y_COURIER/CARRYIN /BLACK"/>
    <n v="1"/>
    <m/>
    <m/>
    <x v="454"/>
  </r>
  <r>
    <x v="1"/>
    <x v="1"/>
    <s v="Lenovo X13 Yoga G1 T 13.3 FHD_AR_400N_MT_LP /CORE_I5-10210U_1.6G_4C_MB /16GB(8X16GX16)_DDR4_3200 /512GB_SSD_M.2_2280_NVME_TLC_OP / /INTEGRATED_GRAPHICS /NO_WIRELESS_WAN /FINGERPRINT_READER /IR&amp;HD_CAMERA_W/MIC / /SMART_CARD_READER /3CELL_50WH_INTERNAL /65W_USB-C_PCC_3PIN_BK_EU /1xUSB 3.1, 1xUSB 3.1 Always on, 1x USB Type-C; 1x Thunderbolt 3; HDMI, micro-sd, native ethernet /Thinkpad Pen Pro /W10_PRO /N03_3Y_COURIER/CARRYIN /BLACK"/>
    <n v="1"/>
    <m/>
    <m/>
    <x v="454"/>
  </r>
  <r>
    <x v="1"/>
    <x v="1"/>
    <s v="Lenovo X13 Yoga G1 T 13.3 FHD_AR_400N_MT_LP /CORE_I7-10510U_1.8G_4C_MB /16GB(8X16GX16)_DDR4_3200 /1TB_SSD_M.2_2280_NVME_TLC_OPAL / /INTEGRATED_GRAPHICS /NO_WIRELESS_WAN /FINGERPRINT_READER /IR&amp;HD_CAMERA_W/MIC / /SMART_CARD_READER /3CELL_50WH_INTERNAL /65W_USB-C_PCC_3PIN_BK_EU /1xUSB 3.1, 1xUSB 3.1 Always on, 1x USB Type-C; 1x Thunderbolt 3; HDMI, micro-sd, native ethernet /Thinkpad Pen Pro /W10_PRO /N03_3Y_COURIER/CARRYIN /BLACK"/>
    <n v="2"/>
    <m/>
    <m/>
    <x v="454"/>
  </r>
  <r>
    <x v="7"/>
    <x v="1"/>
    <s v="Lenovo Yoga C940 15,6&quot; FHD IPS 500N Touch/i7-9750H/16Gb/2Tb SSD/GTX1650 4Gb/Stilus/W10/Iron Grey"/>
    <n v="2"/>
    <m/>
    <m/>
    <x v="35"/>
  </r>
  <r>
    <x v="7"/>
    <x v="1"/>
    <s v="Lenovo Yoga S740 15,6&quot; FHD IPS 500N/i7-9750H/16Gb/1Tb SSD/GTX 1650 4Gb/W10/Iron Grey"/>
    <n v="3"/>
    <m/>
    <m/>
    <x v="208"/>
  </r>
  <r>
    <x v="7"/>
    <x v="1"/>
    <s v="Lenovo Yoga S740 15,6&quot; FHD IPS 500N/i7-9750H/16Gb/512Gb SSD/GTX 1650 4Gb/W10/Iron Grey"/>
    <n v="2"/>
    <m/>
    <m/>
    <x v="208"/>
  </r>
  <r>
    <x v="7"/>
    <x v="1"/>
    <s v="Lenovo Yoga S740 15,6&quot; FHD IPS 500N/i9-9880H/16Gb/1Tb SSD/GTX 1650 4Gb/W10/Iron Grey"/>
    <n v="4"/>
    <m/>
    <m/>
    <x v="208"/>
  </r>
  <r>
    <x v="7"/>
    <x v="1"/>
    <s v="Lenovo Yoga Slim 7 14&quot; FHD IPS 300N/R5-4500U/16Gb/256Gb SSD/UMA/W10/Slate Grey"/>
    <n v="20"/>
    <m/>
    <m/>
    <x v="363"/>
  </r>
  <r>
    <x v="7"/>
    <x v="1"/>
    <s v="Lenovo Yoga Slim 7 14&quot; FHD IPS 300N/R7-4700U/16Gb/512Gb SSD/UMA/W10/Slate Grey"/>
    <n v="22"/>
    <m/>
    <m/>
    <x v="363"/>
  </r>
  <r>
    <x v="7"/>
    <x v="1"/>
    <s v="Lenovo Yoga Slim 7 14&quot; FHD IPS 300N/R7-4800U/16Gb/1Tb SSD/UMA/W10/Slate Grey"/>
    <n v="12"/>
    <m/>
    <m/>
    <x v="363"/>
  </r>
  <r>
    <x v="1"/>
    <x v="1"/>
    <s v="Lenоvo ThinkBook 13s-IML 13.3FHD_IPS_AG_300N_N/ CORE_I7-10510U_1.8G_4C_MB/ NO_OM + 16GB_DDR4_2666_SODIMM/ 512GB_M.2_2242_NVME_TLC/ / INTEGRATED_GRAPHICS/ / W10_PRO_STD/ MINERAL_GREY"/>
    <n v="1"/>
    <m/>
    <m/>
    <x v="188"/>
  </r>
  <r>
    <x v="1"/>
    <x v="1"/>
    <s v="Lenоvo ThinkBook 13s-IML 13.3FHD_IPS_AG_300N_N/ CORE_I7-10510U_1.8G_4C_MB/ NO_OM + 8Gb/ 256GB_M.2_2242_NVME_TLC/ / INTEGRATED_GRAPHICS/ / W10_PRO_STD/ MINERAL_GREY"/>
    <n v="5"/>
    <m/>
    <m/>
    <x v="188"/>
  </r>
  <r>
    <x v="2"/>
    <x v="1"/>
    <s v="NB 13S CI5-8265U 13&quot;"/>
    <n v="3"/>
    <m/>
    <m/>
    <x v="455"/>
  </r>
  <r>
    <x v="2"/>
    <x v="1"/>
    <s v="NB 13S CI5-8265U 13&quot;"/>
    <n v="1"/>
    <m/>
    <m/>
    <x v="455"/>
  </r>
  <r>
    <x v="2"/>
    <x v="1"/>
    <s v="NB IP3-15ADA05 R3-3250U 15&quot;"/>
    <n v="150"/>
    <m/>
    <m/>
    <x v="288"/>
  </r>
  <r>
    <x v="2"/>
    <x v="1"/>
    <s v="NB IP3-15ADA05 R3-3250U 15&quot;"/>
    <n v="225"/>
    <m/>
    <m/>
    <x v="288"/>
  </r>
  <r>
    <x v="2"/>
    <x v="1"/>
    <s v="NB IP3-15ADA05 R3-3250U 15&quot;"/>
    <n v="150"/>
    <m/>
    <m/>
    <x v="288"/>
  </r>
  <r>
    <x v="2"/>
    <x v="1"/>
    <s v="NB IP3-15ADA05 R5-3500U 15&quot;"/>
    <n v="150"/>
    <m/>
    <m/>
    <x v="288"/>
  </r>
  <r>
    <x v="2"/>
    <x v="1"/>
    <s v="NB IP3-15ADA05 R5-3500U 15&quot;"/>
    <n v="150"/>
    <m/>
    <m/>
    <x v="288"/>
  </r>
  <r>
    <x v="2"/>
    <x v="1"/>
    <s v="NB IP3-15ADA05 R5-3500U 15&quot;"/>
    <n v="150"/>
    <m/>
    <m/>
    <x v="288"/>
  </r>
  <r>
    <x v="2"/>
    <x v="1"/>
    <s v="NB IP3-15ADA05 R5-3500U 15&quot;"/>
    <n v="150"/>
    <m/>
    <m/>
    <x v="288"/>
  </r>
  <r>
    <x v="2"/>
    <x v="1"/>
    <s v="NB IP3-15ADA05 R5-3500U 15&quot;"/>
    <n v="40"/>
    <m/>
    <m/>
    <x v="288"/>
  </r>
  <r>
    <x v="2"/>
    <x v="1"/>
    <s v="NB IP3-15ARE05 R3-4300U 15&quot;"/>
    <n v="449"/>
    <m/>
    <m/>
    <x v="333"/>
  </r>
  <r>
    <x v="2"/>
    <x v="1"/>
    <s v="NB IP3-15ARE05 R5-4500U 15&quot;"/>
    <n v="150"/>
    <m/>
    <m/>
    <x v="333"/>
  </r>
  <r>
    <x v="2"/>
    <x v="1"/>
    <s v="NB IP3-15IIL05 CI3-1005G1 15&quot;"/>
    <n v="22"/>
    <m/>
    <m/>
    <x v="289"/>
  </r>
  <r>
    <x v="2"/>
    <x v="1"/>
    <s v="NB IP3-15IIL05 CI5-1035G1 15&quot;"/>
    <n v="75"/>
    <m/>
    <m/>
    <x v="289"/>
  </r>
  <r>
    <x v="2"/>
    <x v="1"/>
    <s v="NB IP3-15IMH05 CI5-10300H 15&quot;"/>
    <n v="10"/>
    <m/>
    <m/>
    <x v="287"/>
  </r>
  <r>
    <x v="2"/>
    <x v="1"/>
    <s v="NB IP3-15IMH05 CI5-10300H 15&quot;"/>
    <n v="10"/>
    <m/>
    <m/>
    <x v="287"/>
  </r>
  <r>
    <x v="2"/>
    <x v="1"/>
    <s v="NB IP3-15IMH05 CI5-10300H 15&quot;"/>
    <n v="30"/>
    <m/>
    <m/>
    <x v="287"/>
  </r>
  <r>
    <x v="2"/>
    <x v="1"/>
    <s v="NB IP3-17IML05 CI5-10210U 17&quot;"/>
    <n v="156"/>
    <m/>
    <m/>
    <x v="37"/>
  </r>
  <r>
    <x v="2"/>
    <x v="1"/>
    <s v="NB IP5-15ARE05 R7-4700U 15&quot;"/>
    <n v="81"/>
    <m/>
    <m/>
    <x v="44"/>
  </r>
  <r>
    <x v="2"/>
    <x v="1"/>
    <s v="NB IPS145-15API R3-3200U 15&quot;"/>
    <n v="375"/>
    <m/>
    <m/>
    <x v="447"/>
  </r>
  <r>
    <x v="2"/>
    <x v="1"/>
    <s v="NB IPS145-15API R3-3200U 15&quot;"/>
    <n v="150"/>
    <m/>
    <m/>
    <x v="447"/>
  </r>
  <r>
    <x v="2"/>
    <x v="1"/>
    <s v="NB IPS145-15API R5-3500U 15&quot;"/>
    <n v="150"/>
    <m/>
    <m/>
    <x v="447"/>
  </r>
  <r>
    <x v="2"/>
    <x v="1"/>
    <s v="NB IPS145-15API R5-3500U 15&quot;"/>
    <n v="600"/>
    <m/>
    <m/>
    <x v="447"/>
  </r>
  <r>
    <x v="2"/>
    <x v="1"/>
    <s v="NB IPS145-15API R5-3500U 15&quot;"/>
    <n v="150"/>
    <m/>
    <m/>
    <x v="447"/>
  </r>
  <r>
    <x v="2"/>
    <x v="1"/>
    <s v="NB IPS145-15AST A4-9125 15&quot;"/>
    <n v="100"/>
    <m/>
    <m/>
    <x v="448"/>
  </r>
  <r>
    <x v="2"/>
    <x v="1"/>
    <s v="NB IPS145-15AST A4-9125 15&quot;"/>
    <n v="140"/>
    <m/>
    <m/>
    <x v="448"/>
  </r>
  <r>
    <x v="2"/>
    <x v="1"/>
    <s v="NB IPS145-15AST A4-9125 15&quot;"/>
    <n v="200"/>
    <m/>
    <m/>
    <x v="448"/>
  </r>
  <r>
    <x v="2"/>
    <x v="1"/>
    <s v="NB IPS145-15AST A4-9125 15&quot;"/>
    <n v="300"/>
    <m/>
    <m/>
    <x v="448"/>
  </r>
  <r>
    <x v="2"/>
    <x v="1"/>
    <s v="NB IPS145-15AST A4-9125 15&quot;"/>
    <n v="140"/>
    <m/>
    <m/>
    <x v="448"/>
  </r>
  <r>
    <x v="2"/>
    <x v="1"/>
    <s v="NB IPS145-15AST A4-9125 15&quot;"/>
    <n v="200"/>
    <m/>
    <m/>
    <x v="448"/>
  </r>
  <r>
    <x v="2"/>
    <x v="1"/>
    <s v="NB IPS145-15AST A9-9425 15&quot;"/>
    <n v="500"/>
    <m/>
    <m/>
    <x v="448"/>
  </r>
  <r>
    <x v="2"/>
    <x v="1"/>
    <s v="NB IPS145-15AST A9-9425 15&quot;"/>
    <n v="75"/>
    <m/>
    <m/>
    <x v="448"/>
  </r>
  <r>
    <x v="2"/>
    <x v="1"/>
    <s v="NB IPS145-15AST A9-9425 15&quot;"/>
    <n v="150"/>
    <m/>
    <m/>
    <x v="448"/>
  </r>
  <r>
    <x v="2"/>
    <x v="1"/>
    <s v="NB IPS145-15AST A9-9425 15&quot;"/>
    <n v="150"/>
    <m/>
    <m/>
    <x v="448"/>
  </r>
  <r>
    <x v="2"/>
    <x v="1"/>
    <s v="NB IPS145-15AST A9-9425 15&quot;"/>
    <n v="300"/>
    <m/>
    <m/>
    <x v="448"/>
  </r>
  <r>
    <x v="2"/>
    <x v="1"/>
    <s v="NB IPS145-15AST A9-9425 15&quot;"/>
    <n v="300"/>
    <m/>
    <m/>
    <x v="448"/>
  </r>
  <r>
    <x v="2"/>
    <x v="1"/>
    <s v="NB IPS145-15AST A9-9425 15&quot;"/>
    <n v="500"/>
    <m/>
    <m/>
    <x v="448"/>
  </r>
  <r>
    <x v="2"/>
    <x v="1"/>
    <s v="NB IPS145-15IKB CI3-8130U 15&quot;"/>
    <n v="150"/>
    <m/>
    <m/>
    <x v="360"/>
  </r>
  <r>
    <x v="2"/>
    <x v="1"/>
    <s v="NB L340-17IRH CI7-9750H 17&quot;"/>
    <n v="80"/>
    <m/>
    <m/>
    <x v="27"/>
  </r>
  <r>
    <x v="2"/>
    <x v="1"/>
    <s v="NB L5-15ARH05 R7-4800H 15&quot;"/>
    <n v="10"/>
    <m/>
    <m/>
    <x v="212"/>
  </r>
  <r>
    <x v="2"/>
    <x v="1"/>
    <s v="NB L5-15IMH05 CI7-10750H 15&quot;"/>
    <n v="5"/>
    <m/>
    <m/>
    <x v="211"/>
  </r>
  <r>
    <x v="2"/>
    <x v="1"/>
    <s v="NB L5-15IMH05 CI7-10750H 15&quot;"/>
    <n v="10"/>
    <m/>
    <m/>
    <x v="211"/>
  </r>
  <r>
    <x v="2"/>
    <x v="1"/>
    <s v="NB L5-15IMH05H CI7-10750H 15&quot;"/>
    <n v="15"/>
    <m/>
    <m/>
    <x v="211"/>
  </r>
  <r>
    <x v="2"/>
    <x v="1"/>
    <s v="NB L5-15IMH05H CI7-10750H 15&quot;"/>
    <n v="30"/>
    <m/>
    <m/>
    <x v="211"/>
  </r>
  <r>
    <x v="2"/>
    <x v="1"/>
    <s v="NB L5-17IMH05H CI7-10750H 17&quot;"/>
    <n v="30"/>
    <m/>
    <m/>
    <x v="210"/>
  </r>
  <r>
    <x v="2"/>
    <x v="1"/>
    <s v="NB S145-15IIL CI5-1035G1 15&quot;"/>
    <n v="75"/>
    <m/>
    <m/>
    <x v="456"/>
  </r>
  <r>
    <x v="2"/>
    <x v="1"/>
    <s v="NB S145-15IIL CI5-1035G1 15&quot;"/>
    <n v="225"/>
    <m/>
    <m/>
    <x v="456"/>
  </r>
  <r>
    <x v="2"/>
    <x v="1"/>
    <s v="NB S340-14API R3-3200U 14&quot;"/>
    <n v="102"/>
    <m/>
    <m/>
    <x v="457"/>
  </r>
  <r>
    <x v="2"/>
    <x v="1"/>
    <s v="NB S340-14API R7-3700U 14&quot;"/>
    <n v="20"/>
    <m/>
    <m/>
    <x v="457"/>
  </r>
  <r>
    <x v="2"/>
    <x v="1"/>
    <s v="NB S340-14API R7-3700U 14&quot;"/>
    <n v="20"/>
    <m/>
    <m/>
    <x v="457"/>
  </r>
  <r>
    <x v="2"/>
    <x v="1"/>
    <s v="NB S340-14IIL CI3-1005G1 14&quot;"/>
    <n v="102"/>
    <m/>
    <m/>
    <x v="458"/>
  </r>
  <r>
    <x v="2"/>
    <x v="1"/>
    <s v="NB S340-14IIL CI3-1005G1 14&quot;"/>
    <n v="122"/>
    <m/>
    <m/>
    <x v="458"/>
  </r>
  <r>
    <x v="2"/>
    <x v="1"/>
    <s v="NB S340-14IIL CI3-1005G1 14&quot;"/>
    <n v="136"/>
    <m/>
    <m/>
    <x v="458"/>
  </r>
  <r>
    <x v="2"/>
    <x v="1"/>
    <s v="NB S340-14IIL CI3-1005G1 14&quot;"/>
    <n v="136"/>
    <m/>
    <m/>
    <x v="458"/>
  </r>
  <r>
    <x v="2"/>
    <x v="1"/>
    <s v="NB S340-14IIL CI5-1035G1 14&quot;"/>
    <n v="34"/>
    <m/>
    <m/>
    <x v="458"/>
  </r>
  <r>
    <x v="2"/>
    <x v="1"/>
    <s v="NB S340-14IIL CI5-1035G1 14&quot;"/>
    <n v="64"/>
    <m/>
    <m/>
    <x v="458"/>
  </r>
  <r>
    <x v="2"/>
    <x v="1"/>
    <s v="NB S340-14IIL CI5-1035G1 14&quot;"/>
    <n v="95"/>
    <m/>
    <m/>
    <x v="458"/>
  </r>
  <r>
    <x v="2"/>
    <x v="1"/>
    <s v="NB S340-14IIL CI5-1035G1 14&quot;"/>
    <n v="90"/>
    <m/>
    <m/>
    <x v="458"/>
  </r>
  <r>
    <x v="2"/>
    <x v="1"/>
    <s v="NB S340-14IIL CI5-1035G1 14&quot;"/>
    <n v="150"/>
    <m/>
    <m/>
    <x v="458"/>
  </r>
  <r>
    <x v="2"/>
    <x v="1"/>
    <s v="NB S340-15API R3-3200U 15&quot;"/>
    <n v="150"/>
    <m/>
    <m/>
    <x v="459"/>
  </r>
  <r>
    <x v="2"/>
    <x v="1"/>
    <s v="NB S340-15API R3-3200U 15&quot;"/>
    <n v="168"/>
    <m/>
    <m/>
    <x v="459"/>
  </r>
  <r>
    <x v="2"/>
    <x v="1"/>
    <s v="NB S340-15API R3-3200U 15&quot;"/>
    <n v="168"/>
    <m/>
    <m/>
    <x v="459"/>
  </r>
  <r>
    <x v="2"/>
    <x v="1"/>
    <s v="NB S340-15API R3-3200U 15&quot;"/>
    <n v="104"/>
    <m/>
    <m/>
    <x v="459"/>
  </r>
  <r>
    <x v="2"/>
    <x v="1"/>
    <s v="NB S340-15API R3-3200U 15&quot;"/>
    <n v="300"/>
    <m/>
    <m/>
    <x v="459"/>
  </r>
  <r>
    <x v="2"/>
    <x v="1"/>
    <s v="NB S340-15API R3-3200U 15&quot;"/>
    <n v="75"/>
    <m/>
    <m/>
    <x v="459"/>
  </r>
  <r>
    <x v="2"/>
    <x v="1"/>
    <s v="NB S340-15API R5-3500U 15&quot;"/>
    <n v="168"/>
    <m/>
    <m/>
    <x v="459"/>
  </r>
  <r>
    <x v="2"/>
    <x v="1"/>
    <s v="NB S340-15API R5-3500U 15&quot;"/>
    <n v="84"/>
    <m/>
    <m/>
    <x v="459"/>
  </r>
  <r>
    <x v="2"/>
    <x v="1"/>
    <s v="NB S340-15API R5-3500U 15&quot;"/>
    <n v="84"/>
    <m/>
    <m/>
    <x v="459"/>
  </r>
  <r>
    <x v="2"/>
    <x v="1"/>
    <s v="NB S340-15API R7-3700U 15&quot;"/>
    <n v="40"/>
    <m/>
    <m/>
    <x v="459"/>
  </r>
  <r>
    <x v="2"/>
    <x v="1"/>
    <s v="NB S340-15API R7-3700U 15&quot;"/>
    <n v="30"/>
    <m/>
    <m/>
    <x v="459"/>
  </r>
  <r>
    <x v="2"/>
    <x v="1"/>
    <s v="NB S340-15API R7-3700U 15&quot;"/>
    <n v="40"/>
    <m/>
    <m/>
    <x v="459"/>
  </r>
  <r>
    <x v="2"/>
    <x v="1"/>
    <s v="NB S340-15API R7-3700U 15&quot;"/>
    <n v="30"/>
    <m/>
    <m/>
    <x v="459"/>
  </r>
  <r>
    <x v="2"/>
    <x v="1"/>
    <s v="NB S340-15API R7-3700U 15&quot;"/>
    <n v="40"/>
    <m/>
    <m/>
    <x v="459"/>
  </r>
  <r>
    <x v="2"/>
    <x v="1"/>
    <s v="NB S340-15API R7-3700U 15&quot;"/>
    <n v="30"/>
    <m/>
    <m/>
    <x v="459"/>
  </r>
  <r>
    <x v="2"/>
    <x v="1"/>
    <s v="NB S340-15IIL CI5-1035G1 15&quot;"/>
    <n v="68"/>
    <m/>
    <m/>
    <x v="460"/>
  </r>
  <r>
    <x v="2"/>
    <x v="1"/>
    <s v="NB S340-15IIL CI5-1035G1 15&quot;"/>
    <n v="84"/>
    <m/>
    <m/>
    <x v="460"/>
  </r>
  <r>
    <x v="2"/>
    <x v="1"/>
    <s v="NB TB15-IML CI5-10210U 15&quot;"/>
    <n v="3"/>
    <m/>
    <m/>
    <x v="250"/>
  </r>
  <r>
    <x v="2"/>
    <x v="1"/>
    <s v="NB V130-14IGM PMD-N5000 14&quot;"/>
    <n v="10"/>
    <m/>
    <m/>
    <x v="461"/>
  </r>
  <r>
    <x v="2"/>
    <x v="1"/>
    <s v="NB V130-14IGM PMD-N5000 14&quot;"/>
    <n v="10"/>
    <m/>
    <m/>
    <x v="461"/>
  </r>
  <r>
    <x v="2"/>
    <x v="1"/>
    <s v="NB V130-14IKB CI3-7020U 14&quot;"/>
    <n v="4"/>
    <m/>
    <m/>
    <x v="462"/>
  </r>
  <r>
    <x v="2"/>
    <x v="1"/>
    <s v="NB V130-14IKB CI3-7020U 14&quot;"/>
    <n v="5"/>
    <m/>
    <m/>
    <x v="462"/>
  </r>
  <r>
    <x v="2"/>
    <x v="1"/>
    <s v="NB V130-14IKB CI3-7020U 14&quot;"/>
    <n v="20"/>
    <m/>
    <m/>
    <x v="462"/>
  </r>
  <r>
    <x v="2"/>
    <x v="1"/>
    <s v="NB V130-15IGM CMD-N4000 15&quot;"/>
    <n v="10"/>
    <m/>
    <m/>
    <x v="216"/>
  </r>
  <r>
    <x v="2"/>
    <x v="1"/>
    <s v="NB V130-15IKB CI3-6006U 15&quot;"/>
    <n v="14"/>
    <m/>
    <m/>
    <x v="192"/>
  </r>
  <r>
    <x v="2"/>
    <x v="1"/>
    <s v="NB V130-15IKB CI5-7200U 15&quot;"/>
    <n v="33"/>
    <m/>
    <m/>
    <x v="192"/>
  </r>
  <r>
    <x v="2"/>
    <x v="1"/>
    <s v="NB V130-15IKB CI5-7200U 15&quot;"/>
    <n v="11"/>
    <m/>
    <m/>
    <x v="192"/>
  </r>
  <r>
    <x v="2"/>
    <x v="1"/>
    <s v="NB V130-15IKB CI5-7200U 15&quot;"/>
    <n v="1"/>
    <m/>
    <m/>
    <x v="192"/>
  </r>
  <r>
    <x v="2"/>
    <x v="1"/>
    <s v="NB V130-15IKB PMD-4417U 15&quot;"/>
    <n v="18"/>
    <m/>
    <m/>
    <x v="192"/>
  </r>
  <r>
    <x v="2"/>
    <x v="1"/>
    <s v="NB V130-15IKB PMD-4417U 15&quot;"/>
    <n v="70"/>
    <m/>
    <m/>
    <x v="192"/>
  </r>
  <r>
    <x v="2"/>
    <x v="1"/>
    <s v="NB V130-15IKB PMD-4417U 15&quot;"/>
    <n v="5"/>
    <m/>
    <m/>
    <x v="192"/>
  </r>
  <r>
    <x v="2"/>
    <x v="1"/>
    <s v="NB V145-15AST A4-9125 15&quot;"/>
    <n v="1201"/>
    <m/>
    <m/>
    <x v="218"/>
  </r>
  <r>
    <x v="2"/>
    <x v="1"/>
    <s v="NB V145-15AST A6-9225 15&quot;"/>
    <n v="20"/>
    <m/>
    <m/>
    <x v="218"/>
  </r>
  <r>
    <x v="2"/>
    <x v="1"/>
    <s v="NB V145-15AST A6-9225 15&quot;"/>
    <n v="10"/>
    <m/>
    <m/>
    <x v="218"/>
  </r>
  <r>
    <x v="2"/>
    <x v="1"/>
    <s v="NB V155-15API R5-3500U 15&quot;"/>
    <n v="1"/>
    <m/>
    <m/>
    <x v="220"/>
  </r>
  <r>
    <x v="2"/>
    <x v="1"/>
    <s v="NB V15-IIL CI5-1035G1 15&quot;"/>
    <n v="15"/>
    <m/>
    <m/>
    <x v="256"/>
  </r>
  <r>
    <x v="2"/>
    <x v="1"/>
    <s v="NB V320-17IKB PMD-4415U 17&quot;"/>
    <n v="1"/>
    <m/>
    <m/>
    <x v="463"/>
  </r>
  <r>
    <x v="2"/>
    <x v="1"/>
    <s v="NB V330-14IKB CI5-8250U 14&quot;"/>
    <n v="1"/>
    <m/>
    <m/>
    <x v="464"/>
  </r>
  <r>
    <x v="2"/>
    <x v="1"/>
    <s v="NB V330-15IKB CI3-8130U 15&quot;"/>
    <n v="2"/>
    <m/>
    <m/>
    <x v="465"/>
  </r>
  <r>
    <x v="2"/>
    <x v="1"/>
    <s v="NB V330-15IKB CI5-8250U 15&quot;"/>
    <n v="4"/>
    <m/>
    <m/>
    <x v="465"/>
  </r>
  <r>
    <x v="2"/>
    <x v="1"/>
    <s v="NB V340-17IWL PMD-5405U 17&quot;"/>
    <n v="1"/>
    <m/>
    <m/>
    <x v="193"/>
  </r>
  <r>
    <x v="2"/>
    <x v="1"/>
    <s v="NB YG 7 14ARE05 R7-4700U 14&quot;"/>
    <n v="10"/>
    <m/>
    <m/>
    <x v="363"/>
  </r>
  <r>
    <x v="2"/>
    <x v="1"/>
    <s v="NB YG 7 14ARE05 R7-4800U 14&quot;"/>
    <n v="10"/>
    <m/>
    <m/>
    <x v="363"/>
  </r>
  <r>
    <x v="2"/>
    <x v="1"/>
    <s v="NB YGS940-14IIL CI7-1065G7 14&quot;"/>
    <n v="3"/>
    <m/>
    <m/>
    <x v="359"/>
  </r>
  <r>
    <x v="3"/>
    <x v="1"/>
    <s v="Thinkbook Plus 13.3&quot; FHD (1920x1080) IPS AG + 10.8&quot; E Ink FHD (1920x1080) AG, i7-10710U 1.1G, 16GB DDR4 2666, 512GB SSD M.2, Intel UHD, WiFi 6, BT, FPR, Pen, 4cell 45Wh, 65W, Win 10 Pro, 1Y CI, 1.4kg"/>
    <n v="1"/>
    <m/>
    <m/>
    <x v="453"/>
  </r>
  <r>
    <x v="3"/>
    <x v="1"/>
    <s v="Thinkbook Plus 13.3&quot; FHD (1920x1080) IPS AG + 10.8&quot; E Ink FHD (1920x1080) AG, i7-10710U 1.1G, 16GB DDR4 2666, 512GB SSD M.2, Intel UHD, WiFi 6, BT, FPR, Pen, 4cell 45Wh, 65W, Win 10 Pro, 1Y CI, 1.4kg"/>
    <n v="1"/>
    <m/>
    <m/>
    <x v="453"/>
  </r>
  <r>
    <x v="3"/>
    <x v="1"/>
    <s v="ThinkPad  E14-IML  14&quot; FHD (1920x1080) IPS, I3-10110U(2.10 GHz), Intel UHD Graphics, 8GB DDR4, 1TB/5400 HD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1TB/5400 HD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1TB/5400 HD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1TB/5400 HD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3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9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2"/>
    <m/>
    <m/>
    <x v="251"/>
  </r>
  <r>
    <x v="3"/>
    <x v="1"/>
    <s v="ThinkPad  E14-IML  14&quot; FHD (1920x1080) IPS, I5-10210U 1.6G, Intel UHD Graphics, 16GB DDR4, 256GB SSD , No ODD, WiFi 6, BT, FPR, no WWAN, 720P, 3 cell, Win10Pro, black, 1.7kg, 1y.c.i"/>
    <n v="2"/>
    <m/>
    <m/>
    <x v="251"/>
  </r>
  <r>
    <x v="3"/>
    <x v="1"/>
    <s v="ThinkPad  E14-IML  14&quot; FHD (1920x1080) IPS, I5-10210U 1.6G, Intel UHD Graphics, 16GB DDR4, 512GB SSD , No ODD, WiFi 6, BT, FPR, no WWAN, 720P, 3 cell, Win10Pro, black, 1.7kg, 1y.c.i"/>
    <n v="2"/>
    <m/>
    <m/>
    <x v="251"/>
  </r>
  <r>
    <x v="3"/>
    <x v="1"/>
    <s v="ThinkPad  E14-IML  14&quot; FHD (1920x1080) IPS, I5-10210U 1.6G, Intel UHD Graphics, 16GB DDR4, 512GB SSD , No ODD, WiFi 6, BT, FPR, no WWAN, 720P, 3 cell, Win10Pro, black, 1.7kg, 1y.c.i"/>
    <n v="1"/>
    <m/>
    <m/>
    <x v="251"/>
  </r>
  <r>
    <x v="3"/>
    <x v="1"/>
    <s v="ThinkPad  E14-IML  14&quot; FHD (1920x1080) IPS, I5-10210U 1.6G, Intel UHD Graphics, 16GB DDR4, 512GB SSD , No ODD, WiFi 6, BT, FPR, no WWAN, 720P, 3 cell, Win10Pro, black, 1.7kg, 1y.c.i"/>
    <n v="1"/>
    <m/>
    <m/>
    <x v="251"/>
  </r>
  <r>
    <x v="3"/>
    <x v="1"/>
    <s v="ThinkPad  E14-IML  14&quot; FHD (1920x1080) IPS, I5-10210U 1.6G, Intel UHD Graphics, 16GB DDR4, 512GB SSD , No ODD, WiFi 6, BT, FPR, no WWAN, 720P, 3 cell, Win10Pro, black, 1.7kg, 1y.c.i"/>
    <n v="2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2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3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6"/>
    <m/>
    <m/>
    <x v="251"/>
  </r>
  <r>
    <x v="3"/>
    <x v="1"/>
    <s v="ThinkPad  E14-IML  14&quot; FHD (1920x1080) IPS, I5-10210U 1.6G, Intel UHD Graphics, 8GB DDR4, 1TB/5400 HDD, No ODD, WiFi 6, BT, FPR, no WWAN, 720P, 3 cell, Win 10Pro, black, 1.7kg, 1y.c.i"/>
    <n v="1"/>
    <m/>
    <m/>
    <x v="251"/>
  </r>
  <r>
    <x v="3"/>
    <x v="1"/>
    <s v="ThinkPad  E14-IML  14&quot; FHD (1920x1080) IPS, I5-10210U 1.6G, Intel UHD Graphics, 8GB DDR4, 1TB/5400 HDD, No ODD, WiFi 6, BT, FPR, no WWAN, 720P, 3 cell, Win 10Pro, black, 1.7kg, 1y.c.i"/>
    <n v="1"/>
    <m/>
    <m/>
    <x v="251"/>
  </r>
  <r>
    <x v="3"/>
    <x v="1"/>
    <s v="ThinkPad  E14-IML  14&quot; FHD (1920x1080) IPS, I5-10210U 1.6G, Intel UHD Graphics, 8GB DDR4, 1TB/5400 HDD, No ODD, WiFi 6, BT, FPR, no WWAN, 720P, 3 cell, Win 10Pro, black, 1.7kg, 1y.c.i"/>
    <n v="1"/>
    <m/>
    <m/>
    <x v="251"/>
  </r>
  <r>
    <x v="3"/>
    <x v="1"/>
    <s v="ThinkPad  E14-IML  14&quot; FHD (1920x1080) IPS, I5-10210U 1.6G, Intel UHD Graphics, 8GB DDR4, 1TB/5400 HDD, No ODD, WiFi 6, BT, FPR, no WWAN, 720P, 3 cell, Win 10Pro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4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2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5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13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2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2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5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silver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silver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silver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silver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silver, 1.7kg, 1y.c.i"/>
    <n v="1"/>
    <m/>
    <m/>
    <x v="251"/>
  </r>
  <r>
    <x v="3"/>
    <x v="1"/>
    <s v="ThinkPad  E14-IML  14&quot; FHD (1920x1080) IPS, I5-10210U 1.6G, Intel UHD Graphics, 8GB DDR4, 256GB SSD+1TB/5400  , No ODD, WiFi 6, BT, FPR, no WWAN, 720P, 3 cell, no OS, black, 1.7kg, 1y.c.i"/>
    <n v="7"/>
    <m/>
    <m/>
    <x v="251"/>
  </r>
  <r>
    <x v="3"/>
    <x v="1"/>
    <s v="ThinkPad  E14-IML  14&quot; FHD (1920x1080) IPS, I5-10210U 1.6G, Intel UHD Graphics, 8GB DDR4, 256GB SSD+1TB/5400  , No ODD, WiFi 6, BT, FPR, no WWAN, 720P, 3 cell, Win10Pro, black, 1.7kg, 1y.c.i"/>
    <n v="1"/>
    <m/>
    <m/>
    <x v="251"/>
  </r>
  <r>
    <x v="3"/>
    <x v="1"/>
    <s v="ThinkPad  E14-IML  14&quot; FHD (1920x1080) IPS, I5-10210U 1.6G, Intel UHD Graphics, 8GB DDR4, 256GB SSD+1TB/5400  , No ODD, WiFi 6, BT, FPR, no WWAN, 720P, 3 cell, Win10Pro, black, 1.7kg, 1y.c.i"/>
    <n v="5"/>
    <m/>
    <m/>
    <x v="251"/>
  </r>
  <r>
    <x v="3"/>
    <x v="1"/>
    <s v="ThinkPad  E14-IML  14&quot; FHD (1920x1080) IPS, I5-10210U 1.6G, Intel UHD Graphics, 8GB DDR4, 256GB SSD+1TB/5400  , No ODD, WiFi 6, BT, FPR, no WWAN, 720P, 3 cell, Win10Pro, black, 1.7kg, 1y.c.i"/>
    <n v="4"/>
    <m/>
    <m/>
    <x v="251"/>
  </r>
  <r>
    <x v="3"/>
    <x v="1"/>
    <s v="ThinkPad  E14-IML  14&quot; FHD (1920x1080) IPS, I7-10510U 1.8G, Intel UHD Graphics, 16GB DDR4, 512GB SSD , No ODD, WiFi 6, BT, FPR, no WWAN, 720P, 3 cell, no OS, black, 1.7kg, 1y.c.i"/>
    <n v="2"/>
    <m/>
    <m/>
    <x v="251"/>
  </r>
  <r>
    <x v="3"/>
    <x v="1"/>
    <s v="ThinkPad  E14-IML  14&quot; FHD (1920x1080) IPS, I7-10510U 1.8G, Intel UHD Graphics, 16GB DDR4, 512GB SSD , No ODD, WiFi 6, BT, FPR, no WWAN, 720P, 3 cell, no OS, black, 1.7kg, 1y.c.i"/>
    <n v="2"/>
    <m/>
    <m/>
    <x v="251"/>
  </r>
  <r>
    <x v="3"/>
    <x v="1"/>
    <s v="ThinkPad  E14-IML  14&quot; FHD (1920x1080) IPS, I7-10510U 1.8G, Intel UHD Graphics, 16GB DDR4, 512GB SSD , No ODD, WiFi 6, BT, FPR, no WWAN, 720P, 3 cell, Win 10Pro, black, 1.7kg, 1y.c.i"/>
    <n v="5"/>
    <m/>
    <m/>
    <x v="251"/>
  </r>
  <r>
    <x v="3"/>
    <x v="1"/>
    <s v="ThinkPad  E14-IML  14&quot; FHD (1920x1080) IPS, I7-10510U 1.8G, Intel UHD Graphics, 16GB DDR4, 512GB SSD , No ODD, WiFi 6, BT, FPR, no WWAN, 720P, 3 cell, Win 10Pro, black, 1.7kg, 1y.c.i"/>
    <n v="3"/>
    <m/>
    <m/>
    <x v="251"/>
  </r>
  <r>
    <x v="3"/>
    <x v="1"/>
    <s v="ThinkPad  E14-IML  14&quot; FHD (1920x1080) IPS, I7-10510U 1.8G, Intel UHD Graphics, 16GB DDR4, 512GB SSD , No ODD, WiFi 6, BT, FPR, no WWAN, 720P, 3 cell, Win 10Pro, black, 1.7kg, 1y.c.i"/>
    <n v="5"/>
    <m/>
    <m/>
    <x v="251"/>
  </r>
  <r>
    <x v="3"/>
    <x v="1"/>
    <s v="ThinkPad  E14-IML  14&quot; FHD (1920x1080) IPS, I7-10510U 1.8G, Intel UHD Graphics, 8GB DDR4, 256GB SSD , No ODD, WiFi 6, BT, FPR, no WWAN, 720P, 3 cell, Win10Pro, Silver, 1.7kg, 1y.c.i"/>
    <n v="1"/>
    <m/>
    <m/>
    <x v="251"/>
  </r>
  <r>
    <x v="3"/>
    <x v="1"/>
    <s v="ThinkPad  E14-IML  14&quot; FHD (1920x1080) IPS, I7-10510U 1.8G, RX640_2GB_D5_64B, 16GB DDR4,512GB SSD , No ODD, WiFi 6, BT, FPR, no WWAN, 720P, 3 cell, Win 10Pro, black, 1.7kg, 1y.c.i"/>
    <n v="2"/>
    <m/>
    <m/>
    <x v="251"/>
  </r>
  <r>
    <x v="3"/>
    <x v="1"/>
    <s v="ThinkPad  E14-IML  14&quot; FHD (1920x1080) IPS, I7-10510U 1.8G, RX640_2GB_D5_64B, 16GB DDR4,512GB SSD , No ODD, WiFi 6, BT, FPR, no WWAN, 720P, 3 cell, Win 10Pro, black, 1.7kg, 1y.c.i"/>
    <n v="1"/>
    <m/>
    <m/>
    <x v="251"/>
  </r>
  <r>
    <x v="3"/>
    <x v="1"/>
    <s v="ThinkPad  E14-IML  14&quot; FHD (1920x1080) IPS, I7-10510U 1.8G, RX640_2GB_D5_64B, 16GB DDR4,512GB SSD , No ODD, WiFi 6, BT, FPR, no WWAN, 720P, 3 cell, Win 10Pro, black, 1.7kg, 1y.c.i"/>
    <n v="1"/>
    <m/>
    <m/>
    <x v="251"/>
  </r>
  <r>
    <x v="3"/>
    <x v="1"/>
    <s v="ThinkPad  E14-IML  14&quot; FHD (1920x1080) IPS, I7-10510U 1.8G, RX640_2GB_D5_64B, 16GB DDR4,512GB SSD , No ODD, WiFi 6, BT, FPR, no WWAN, 720P, 3 cell, Win 10Pro, black, 1.7kg, 1y.c.i"/>
    <n v="1"/>
    <m/>
    <m/>
    <x v="251"/>
  </r>
  <r>
    <x v="3"/>
    <x v="1"/>
    <s v="ThinkPad  E14-IML  14&quot; FHD (1920x1080)IPS, I3-10110U(2.10 GHz), Intel UHD Graphics, 4GB DDR4, 256GB SSD , No ODD, WiFi 6, BT, FPR, no WWAN, 720P, 3 cell, DOS, black, 1.7kg, 1y.c.i"/>
    <n v="4"/>
    <m/>
    <m/>
    <x v="251"/>
  </r>
  <r>
    <x v="3"/>
    <x v="1"/>
    <s v="ThinkPad  E14-IML  14&quot; FHD (1920x1080)IPS, I3-10110U(2.10 GHz), Intel UHD Graphics, 4GB DDR4, 256GB SSD , No ODD, WiFi 6, BT, FPR, no WWAN, 720P, 3 cell, DOS, black, 1.7kg, 1y.c.i"/>
    <n v="8"/>
    <m/>
    <m/>
    <x v="251"/>
  </r>
  <r>
    <x v="3"/>
    <x v="1"/>
    <s v="ThinkPad  E15-IML  15,6&quot; FHD (1920x1080) IPS, I5-10210U 1.6G, Intel UHD Graphics, 8GB DDR4, 1TB/5400 HD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1TB/5400 HD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1TB/5400 HDD , No ODD, WiFi 6, BT, FPR, no WWAN, 720P, 3 cell, Win10Pro, black, 1,9kg, 1y.c.i"/>
    <n v="2"/>
    <m/>
    <m/>
    <x v="291"/>
  </r>
  <r>
    <x v="3"/>
    <x v="1"/>
    <s v="ThinkPad  E15-IML  15,6&quot; FHD (1920x1080) IPS, I5-10210U 1.6G, Intel UHD Graphics, 8GB DDR4, 1TB/5400 HD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1TB/5400 HDD , No ODD, WiFi 6, BT, FPR, no WWAN, 720P, 3 cell, Win10Pro, black, 1,9kg, 1y.c.i"/>
    <n v="2"/>
    <m/>
    <m/>
    <x v="291"/>
  </r>
  <r>
    <x v="3"/>
    <x v="1"/>
    <s v="ThinkPad  E15-IML  15,6&quot; FHD (1920x1080) IPS, I5-10210U 1.6G, Intel UHD Graphics, 8GB DDR4, 1TB/5400 HDD , No ODD, WiFi 6, BT, FPR, no WWAN, 720P, 3 cell, Win10Pro, black, 1,9kg, 1y.c.i"/>
    <n v="2"/>
    <m/>
    <m/>
    <x v="291"/>
  </r>
  <r>
    <x v="3"/>
    <x v="1"/>
    <s v="ThinkPad  E15-IML  15,6&quot; FHD (1920x1080) IPS, I5-10210U 1.6G, Intel UHD Graphics, 8GB DDR4, 256GB SSD , No ODD, WiFi 6, BT, FPR, no WWAN, 720P, 3 cell, Win10Pro, black, 1,9kg, 1y.c.i"/>
    <n v="2"/>
    <m/>
    <m/>
    <x v="291"/>
  </r>
  <r>
    <x v="3"/>
    <x v="1"/>
    <s v="ThinkPad  E15-IML  15,6&quot; FHD (1920x1080) IPS, I5-10210U 1.6G, Intel UHD Graphics, 8GB DDR4, 256GB SS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256GB SSD , No ODD, WiFi 6, BT, FPR, no WWAN, 720P, 3 cell, Win10Pro, black, 1,9kg, 1y.c.i"/>
    <n v="2"/>
    <m/>
    <m/>
    <x v="291"/>
  </r>
  <r>
    <x v="3"/>
    <x v="1"/>
    <s v="ThinkPad  E15-IML  15,6&quot; FHD (1920x1080) IPS, I5-10210U 1.6G, Intel UHD Graphics, 8GB DDR4, 256GB SSD , No ODD, WiFi 6, BT, FPR, no WWAN, 720P, 3 cell, Win10Pro, black, 1,9kg, 1y.c.i"/>
    <n v="15"/>
    <m/>
    <m/>
    <x v="291"/>
  </r>
  <r>
    <x v="3"/>
    <x v="1"/>
    <s v="ThinkPad  E15-IML  15,6&quot; FHD (1920x1080) IPS, I5-10210U 1.6G, Intel UHD Graphics, 8GB DDR4, 256GB SSD , No ODD, WiFi 6, BT, FPR, no WWAN, 720P, 3 cell, Win10Pro, silver, 1,9kg, 1y.c.i"/>
    <n v="4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3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9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2"/>
    <m/>
    <m/>
    <x v="291"/>
  </r>
  <r>
    <x v="3"/>
    <x v="1"/>
    <s v="ThinkPad  E15-IML  15,6&quot; FHD (1920x1080) IPS, I5-10210U 1.6G, RX640_2GB_D5_64B, 8GB DDR4, 256GB SSD+1TB/5400 , No ODD, WiFi 6, BT, FPR, no WWAN, 720P, 3 cell, Win10Pro, black, 1,9kg, 1y.c.i"/>
    <n v="5"/>
    <m/>
    <m/>
    <x v="291"/>
  </r>
  <r>
    <x v="3"/>
    <x v="1"/>
    <s v="ThinkPad  E15-IML  15,6&quot; FHD (1920x1080) IPS, I5-10210U 1.6G, RX640_2GB_D5_64B, 8GB DDR4, 256GB SSD+1TB/5400 , No ODD, WiFi 6, BT, FPR, no WWAN, 720P, 3 cell, Win10Pro, black, 1,9kg, 1y.c.i"/>
    <n v="1"/>
    <m/>
    <m/>
    <x v="291"/>
  </r>
  <r>
    <x v="3"/>
    <x v="1"/>
    <s v="ThinkPad  E15-IML  15,6&quot; FHD (1920x1080) IPS, I5-10210U 1.6G, RX640_2GB_D5_64B, 8GB DDR4, 256GB SSD+1TB/5400 , No ODD, WiFi 6, BT, FPR, no WWAN, 720P, 3 cell, Win10Pro, black, 1,9kg, 1y.c.i"/>
    <n v="1"/>
    <m/>
    <m/>
    <x v="291"/>
  </r>
  <r>
    <x v="3"/>
    <x v="1"/>
    <s v="ThinkPad  E15-IML  15,6&quot; FHD (1920x1080) IPS, I5-10210U 1.6G, RX640_2GB_D5_64B, 8GB DDR4, 256GB SSD+1TB/5400 , No ODD, WiFi 6, BT, FPR, no WWAN, 720P, 3 cell, Win10Pro, black, 1,9kg, 1y.c.i"/>
    <n v="1"/>
    <m/>
    <m/>
    <x v="291"/>
  </r>
  <r>
    <x v="3"/>
    <x v="1"/>
    <s v="ThinkPad  E15-IML  15,6&quot; FHD (1920x1080) IPS, I5-10210U 1.6G, RX640_2GB_D5_64B, 8GB DDR4, 256GB SSD+1TB/5400 , No ODD, WiFi 6, BT, FPR, no WWAN, 720P, 3 cell, Win10Pro, black, 1,9kg, 1y.c.i"/>
    <n v="1"/>
    <m/>
    <m/>
    <x v="291"/>
  </r>
  <r>
    <x v="3"/>
    <x v="1"/>
    <s v="ThinkPad  E15-IML  15,6&quot; FHD (1920x1080) IPS, I5-10210U 1.6G, RX640_2GB_D5_64B, 8GB DDR4, 256GB SSD+1TB/5400 , No ODD, WiFi 6, BT, FPR, no WWAN, 720P, 3 cell, Win10Pro, black, 1,9kg, 1y.c.i"/>
    <n v="2"/>
    <m/>
    <m/>
    <x v="291"/>
  </r>
  <r>
    <x v="3"/>
    <x v="1"/>
    <s v="ThinkPad  E15-IML  15,6&quot; FHD (1920x1080) IPS, I7-10510U 1.8G,  Intel UHD Graphics, 16GB DDR4, 512GB SSD , No ODD, WiFi 6, BT, FPR, no WWAN, 720P, 3 cell, Win10Pro, black, 1,9kg, 1y.c.i"/>
    <n v="2"/>
    <m/>
    <m/>
    <x v="291"/>
  </r>
  <r>
    <x v="3"/>
    <x v="1"/>
    <s v="ThinkPad  E15-IML  15,6&quot; FHD (1920x1080) IPS, I7-10510U 1.8G,  Intel UHD Graphics, 16GB DDR4, 512GB SSD , No ODD, WiFi 6, BT, FPR, no WWAN, 720P, 3 cell, Win10Pro, black, 1,9kg, 1y.c.i"/>
    <n v="5"/>
    <m/>
    <m/>
    <x v="291"/>
  </r>
  <r>
    <x v="3"/>
    <x v="1"/>
    <s v="ThinkPad  E15-IML  15,6&quot; FHD (1920x1080) IPS, I7-10510U 1.8G,  Intel UHD Graphics, 16GB DDR4, 512GB SSD , No ODD, WiFi 6, BT, FPR, no WWAN, 720P, 3 cell, Win10Pro, black, 1,9kg, 1y.c.i"/>
    <n v="3"/>
    <m/>
    <m/>
    <x v="291"/>
  </r>
  <r>
    <x v="3"/>
    <x v="1"/>
    <s v="ThinkPad  E15-IML  15,6&quot; FHD (1920x1080) IPS, I7-10510U 1.8G,  Intel UHD Graphics, 16GB DDR4, 512GB SSD+1TB/5400 , No ODD, WiFi 6, BT, FPR, no WWAN, 720P, 3 cell, Win10Pro, black, 1,9kg, 1y.c.i"/>
    <n v="1"/>
    <m/>
    <m/>
    <x v="291"/>
  </r>
  <r>
    <x v="3"/>
    <x v="1"/>
    <s v="ThinkPad  E15-IML  15,6&quot; FHD (1920x1080) IPS, I7-10510U 1.8G, Intel UHD Graphics, 8GB DDR4, 256GB SSD , No ODD, WiFi 6, BT, FPR, no WWAN, 720P, 3 cell, Win10Pro, black, 1,9kg, 1y.c.i"/>
    <n v="2"/>
    <m/>
    <m/>
    <x v="291"/>
  </r>
  <r>
    <x v="3"/>
    <x v="1"/>
    <s v="ThinkPad  E15-IML  15,6&quot; FHD (1920x1080) IPS, I7-10510U 1.8G, Intel UHD Graphics, 8GB DDR4, 256GB SSD , No ODD, WiFi 6, BT, FPR, no WWAN, 720P, 3 cell, Win10Pro, black, 1,9kg, 1y.c.i"/>
    <n v="1"/>
    <m/>
    <m/>
    <x v="291"/>
  </r>
  <r>
    <x v="3"/>
    <x v="1"/>
    <s v="ThinkPad  E15-IML  15,6&quot; FHD (1920x1080) IPS, I7-10510U 1.8G, Intel UHD Graphics, 8GB DDR4, 256GB SSD , No ODD, WiFi 6, BT, FPR, no WWAN, 720P, 3 cell, Win10Pro, black, 1,9kg, 1y.c.i"/>
    <n v="1"/>
    <m/>
    <m/>
    <x v="291"/>
  </r>
  <r>
    <x v="3"/>
    <x v="1"/>
    <s v="ThinkPad  E15-IML  15,6&quot; FHD (1920x1080) IPS, I7-10510U 1.8G, Intel UHD Graphics, 8GB DDR4, 256GB SSD , No ODD, WiFi 6, BT, FPR, no WWAN, 720P, 3 cell, Win10Pro, black, 1,9kg, 1y.c.i"/>
    <n v="1"/>
    <m/>
    <m/>
    <x v="291"/>
  </r>
  <r>
    <x v="3"/>
    <x v="1"/>
    <s v="ThinkPad  E15-IML  15,6&quot; FHD (1920x1080) IPS, I7-10510U 1.8G, Intel UHD Graphics, 8GB DDR4, 512GB SSD , No ODD, WiFi 6, BT, FPR, no WWAN, 720P, 3 cell, Win10Pro, black, 1,9kg, 1y.c.i"/>
    <n v="1"/>
    <m/>
    <m/>
    <x v="291"/>
  </r>
  <r>
    <x v="3"/>
    <x v="1"/>
    <s v="ThinkPad  E15-IML  15,6&quot; FHD (1920x1080) IPS, I7-10510U 1.8G, Intel UHD Graphics, 8GB DDR4, 512GB SSD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 256GB SSD , No ODD, WiFi 6, BT, FPR, no WWAN, 720P, 3 cell, Win10Pro, black, 2,1kg, 1y.c.i"/>
    <n v="1"/>
    <m/>
    <m/>
    <x v="291"/>
  </r>
  <r>
    <x v="3"/>
    <x v="1"/>
    <s v="ThinkPad  E15-IML  15,6&quot; FHD (1920x1080) IPS, I7-10510U 1.8G, RX640_2GB_D5_64B, 16GB DDR4, 256GB SSD , No ODD, WiFi 6, BT, FPR, no WWAN, 720P, 3 cell, Win10Pro, black, 2,1kg, 1y.c.i"/>
    <n v="1"/>
    <m/>
    <m/>
    <x v="291"/>
  </r>
  <r>
    <x v="3"/>
    <x v="1"/>
    <s v="ThinkPad  E15-IML  15,6&quot; FHD (1920x1080) IPS, I7-10510U 1.8G, RX640_2GB_D5_64B, 16GB DDR4, 256GB SSD+1TB/5400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 256GB SSD+1TB/5400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 256GB SSD+1TB/5400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 256GB SSD+1TB/5400 , No ODD, WiFi 6, BT, FPR, no WWAN, 720P, 3 cell, Win10Pro, black, 1,9kg, 1y.c.i"/>
    <n v="5"/>
    <m/>
    <m/>
    <x v="291"/>
  </r>
  <r>
    <x v="3"/>
    <x v="1"/>
    <s v="ThinkPad  E15-IML  15,6&quot; FHD (1920x1080) IPS, I7-10510U 1.8G, RX640_2GB_D5_64B, 16GB DDR4, 256GB SSD+1TB/5400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 256GB SSD+1TB/5400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3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3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17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1"/>
    <m/>
    <m/>
    <x v="291"/>
  </r>
  <r>
    <x v="3"/>
    <x v="1"/>
    <s v="ThinkPad E15 5.6&quot;FHD (1920x1080) IPS AG, i5-10210U, 8GB DDR4 2666 SoDIMM, 1TB/5400, Intel UHD, WiFi, BT, TPM, FPR, 65W USB-C, 3Cell 45WH ,Win 10 Pro64-RUS, 3YR OS"/>
    <n v="5"/>
    <m/>
    <m/>
    <x v="291"/>
  </r>
  <r>
    <x v="3"/>
    <x v="1"/>
    <s v="ThinkPad E15-IML 15,6&quot; FHD (1920x1080) IPS, I5-10210U 1.6G, 8GB DDR4, 256GB SSD + 1TB/5400RPM, Intel UHD Graphics, No ODD, WiFi 6, BT, FPR, no WWAN, 720P, 3 cell, Win10Pro, black, 1,9kg, 1y.c.i"/>
    <n v="1"/>
    <m/>
    <m/>
    <x v="291"/>
  </r>
  <r>
    <x v="3"/>
    <x v="1"/>
    <s v="ThinkPad E15-IML 15,6&quot; FHD (1920x1080) IPS, I5-10210U 1.6G, 8GB DDR4, 256GB SSD + 1TB/5400RPM, Intel UHD Graphics, No ODD, WiFi 6, BT, FPR, no WWAN, 720P, 3 cell, Win10Pro, black, 1,9kg, 1y.c.i"/>
    <n v="1"/>
    <m/>
    <m/>
    <x v="291"/>
  </r>
  <r>
    <x v="3"/>
    <x v="1"/>
    <s v="ThinkPad EDGE E495 14&quot; FHD(1920x1080) IPS, AMD RYZEN_5_3500U 2.1G, 8GbDDR4, 512GB SSD, Radeon Vega 8, no DVD, WWAN none, FPR, BT,WiFi,720p cam, Win10Pro,3cell,black,1,75 kg, 1y.carry in"/>
    <n v="3"/>
    <m/>
    <m/>
    <x v="257"/>
  </r>
  <r>
    <x v="3"/>
    <x v="1"/>
    <s v="ThinkPad EDGE E495 14&quot; FHD(1920x1080) IPS, AMD RYZEN_7_3700U 2.3G, 16GbDDR4, 512GB SSD, Radeon RX Vega 10, no DVD, WWAN none, FPR, BT,WiFi,720p cam, Win10Pro,3cell,black,1,75 kg, 1y.carry in"/>
    <n v="3"/>
    <m/>
    <m/>
    <x v="257"/>
  </r>
  <r>
    <x v="3"/>
    <x v="1"/>
    <s v="ThinkPad EDGE E495 14&quot; FHD(1920x1080) IPS, AMD RYZEN_7_3700U 2.3G, 16GbDDR4, 512GB SSD, Radeon RX Vega 10, no DVD, WWAN none, FPR, BT,WiFi,720p cam, Win10Pro,3cell,black,1,75 kg, 1y.carry in"/>
    <n v="1"/>
    <m/>
    <m/>
    <x v="257"/>
  </r>
  <r>
    <x v="3"/>
    <x v="1"/>
    <s v="ThinkPad EDGE E495 14&quot; FHD(1920x1080) IPS, AMD RYZEN_7_3700U 2.3G, 16GbDDR4, 512GB SSD, Radeon RX Vega 10, no DVD, WWAN none, FPR, BT,WiFi,720p cam, Win10Pro,3cell,black,1,75 kg, 1y.carry in"/>
    <n v="1"/>
    <m/>
    <m/>
    <x v="257"/>
  </r>
  <r>
    <x v="3"/>
    <x v="1"/>
    <s v="ThinkPad EDGE E495 14&quot; FHD(1920x1080) IPS, AMD RYZEN_7_3700U 2.3G, 16GbDDR4, 512GB SSD, Radeon RX Vega 10, no DVD, WWAN none, FPR, BT,WiFi,720p cam, Win10Pro,3cell,black,1,75 kg, 1y.carry in"/>
    <n v="1"/>
    <m/>
    <m/>
    <x v="257"/>
  </r>
  <r>
    <x v="3"/>
    <x v="1"/>
    <s v="ThinkPad EDGE E495 14&quot; FHD(1920x1080) IPS, AMD RYZEN_7_3700U 2.3G, 16GbDDR4, 512GB SSD, Radeon RX Vega 10, no DVD, WWAN none, FPR, BT,WiFi,720p cam, Win10Pro,3cell,black,1,75 kg, 1y.carry in"/>
    <n v="1"/>
    <m/>
    <m/>
    <x v="257"/>
  </r>
  <r>
    <x v="3"/>
    <x v="1"/>
    <s v="ThinkPad EDGE E495 14&quot; FHD(1920x1080) IPS, AMD RYZEN_7_3700U 2.3G, 16GbDDR4, 512GB SSD, Radeon RX Vega 10, no DVD, WWAN none, FPR, BT,WiFi,720p cam, Win10Pro,3cell,black,1,75 kg, 1y.carry in"/>
    <n v="1"/>
    <m/>
    <m/>
    <x v="257"/>
  </r>
  <r>
    <x v="3"/>
    <x v="1"/>
    <s v="ThinkPad L13 13.3&quot; FHD (1920x1080) AG IPS, I3-10110U 2.1G, 8GB DDR4, 256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3-10110U 2.1G, 8GB DDR4, 256GB SSD M.2, UHD Graphics , NoWWAN, NoODD, WiFi, BT, TPM, FPR, IR&amp;HD Cam, 4Cell, Win 10 Pro,  1YR Carry in, Black, 1.46 kg"/>
    <n v="2"/>
    <m/>
    <m/>
    <x v="186"/>
  </r>
  <r>
    <x v="3"/>
    <x v="1"/>
    <s v="ThinkPad L13 13.3&quot; FHD (1920x1080) AG IPS, I3-10110U 2.1G, 8GB DDR4, 256GB SSD M.2, UHD Graphics , NoWWAN, NoODD, WiFi, BT, TPM, FPR, IR&amp;HD Cam, 4Cell, Win 10 Pro,  1YR Carry in, Black, 1.46 kg"/>
    <n v="10"/>
    <m/>
    <m/>
    <x v="186"/>
  </r>
  <r>
    <x v="3"/>
    <x v="1"/>
    <s v="ThinkPad L13 13.3&quot; FHD (1920x1080) AG IPS, I3-10110U 2.1G, 8GB DDR4, 256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3-10110U 2.1G, 8GB DDR4, 256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3-10110U 2.1G, 8GB DDR4, 256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5-10210U 1.6G, 8GB DDR4, 256GB SSD M.2, UHD Graphics , NoWWAN, NoODD, WiFi, BT, TPM, FPR, HD Cam, 4Cell, Win 10 Pro,  1YR Carry in, Black, 1.46 kg"/>
    <n v="5"/>
    <m/>
    <m/>
    <x v="186"/>
  </r>
  <r>
    <x v="3"/>
    <x v="1"/>
    <s v="ThinkPad L13 13.3&quot; FHD (1920x1080) AG IPS, I5-10210U 1.6G, 8GB DDR4, 256GB SSD M.2, UHD Graphics , NoWWAN, NoODD, WiFi, BT, TPM, FPR, HD Cam, 4Cell, Win 10 Pro,  1YR Carry in, Black, 1.46 kg"/>
    <n v="2"/>
    <m/>
    <m/>
    <x v="186"/>
  </r>
  <r>
    <x v="3"/>
    <x v="1"/>
    <s v="ThinkPad L13 13.3&quot; FHD (1920x1080) AG IPS, I5-10210U 1.6G, 8GB DDR4, 256GB SSD M.2, UHD Graphics , NoWWAN, NoODD, WiFi, BT, TPM, FPR, HD Cam, 4Cell, Win 10 Pro,  1YR Carry in, Black, 1.46 kg"/>
    <n v="5"/>
    <m/>
    <m/>
    <x v="186"/>
  </r>
  <r>
    <x v="3"/>
    <x v="1"/>
    <s v="ThinkPad L13 13.3&quot; FHD (1920x1080) AG IPS, I5-10210U 1.6G, 8GB DDR4, 256GB SSD M.2, UHD Graphics , NoWWAN, NoODD, WiFi, BT, TPM, FPR, HD Cam, 4Cell, Win 10 Pro,  1YR Carry in, Black, 1.46 kg"/>
    <n v="14"/>
    <m/>
    <m/>
    <x v="186"/>
  </r>
  <r>
    <x v="3"/>
    <x v="1"/>
    <s v="ThinkPad L13 13.3&quot; FHD (1920x1080) AG IPS, I5-10210U 1.6G, 8GB DDR4, 256GB SSD M.2, UHD Graphics , NoWWAN, NoODD, WiFi, BT, TPM, FPR, HD Cam, 4Cell, Win 10 Pro,  1YR Carry in, Black, 1.46 kg"/>
    <n v="7"/>
    <m/>
    <m/>
    <x v="186"/>
  </r>
  <r>
    <x v="3"/>
    <x v="1"/>
    <s v="ThinkPad L13 13.3&quot; FHD (1920x1080) AG IPS, I5-10210U 1.6G, 8GB DDR4, 256GB SSD M.2, UHD Graphics , NoWWAN, NoODD, WiFi, BT, TPM, FPR, HD Cam, 4Cell, Win 10 Pro,  1YR Carry in, Silver, 1.46 kg"/>
    <n v="2"/>
    <m/>
    <m/>
    <x v="186"/>
  </r>
  <r>
    <x v="3"/>
    <x v="1"/>
    <s v="ThinkPad L13 13.3&quot; FHD (1920x1080) AG IPS, I5-10210U 1.6G, 8GB DDR4, 256GB SSD M.2, UHD Graphics , NoWWAN, NoODD, WiFi, BT, TPM, FPR, HD Cam, 4Cell, Win 10 Pro,  1YR Carry in, Silver, 1.46 kg"/>
    <n v="1"/>
    <m/>
    <m/>
    <x v="186"/>
  </r>
  <r>
    <x v="3"/>
    <x v="1"/>
    <s v="ThinkPad L13 13.3&quot; FHD (1920x1080) AG IPS, I5-10210U 1.6G, 8GB DDR4, 256GB SSD M.2, UHD Graphics , NoWWAN, NoODD, WiFi, BT, TPM, FPR, HD Cam, 4Cell, Win 10 Pro,  1YR Carry in, Silver, 1.46 kg"/>
    <n v="4"/>
    <m/>
    <m/>
    <x v="186"/>
  </r>
  <r>
    <x v="3"/>
    <x v="1"/>
    <s v="ThinkPad L13 13.3&quot; FHD (1920x1080) AG IPS, I5-10210U 1.6G, 8GB DDR4, 256GB SSD M.2, UHD Graphics , NoWWAN, NoODD, WiFi, BT, TPM, FPR, HD Cam, 4Cell, Win 10 Pro,  1YR Carry in, Silver, 1.46 kg"/>
    <n v="6"/>
    <m/>
    <m/>
    <x v="186"/>
  </r>
  <r>
    <x v="3"/>
    <x v="1"/>
    <s v="ThinkPad L13 13.3&quot; FHD (1920x1080) AG IPS, I5-10210U 1.6G, 8GB DDR4, 256GB SSD M.2, UHD Graphics , NoWWAN, NoODD, WiFi, BT, TPM, FPR, HD Cam, 4Cell, Win 10 Pro,  1YR Carry in, Silver, 1.46 kg"/>
    <n v="1"/>
    <m/>
    <m/>
    <x v="186"/>
  </r>
  <r>
    <x v="3"/>
    <x v="1"/>
    <s v="ThinkPad L13 13.3&quot; FHD (1920x1080) AG IPS, I5-10210U 1.6G, 8GB DDR4, 256GB SSD M.2, UHD Graphics , NoWWAN, NoODD, WiFi, BT, TPM, FPR, HD Cam, 4Cell, Win 10 Pro,  1YR Carry in, Silver, 1.46 kg"/>
    <n v="1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4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2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5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4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4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7-10510U 1.8G, 8GB DDR4, 256GB SSD M.2, UHD Graphics , NoWWAN, NoODD, WiFi, BT, TPM, FPR, IR&amp;HD Cam, 4Cell, Win 10 Pro,  1YR Carry in, Black, 1.46 kg"/>
    <n v="1"/>
    <m/>
    <m/>
    <x v="186"/>
  </r>
  <r>
    <x v="3"/>
    <x v="1"/>
    <s v="ThinkPad L13 13.3&quot; FHD (1920x1080)AG IPS, I7-10510U 1.8G, 16GB Soldered DDR4,1TB  SSD M.2,UHD Graphics, NoWWAN, NoODD, WiFi, BT, TPM, FPR, IR&amp;HD Cam, 4Cell, Win 10 Pro,  1YR Carry in, Black, 1.46 kg"/>
    <n v="1"/>
    <m/>
    <m/>
    <x v="186"/>
  </r>
  <r>
    <x v="3"/>
    <x v="1"/>
    <s v="ThinkPad L13 13.3&quot; FHD (1920x1080)AG IPS, I7-10510U 1.8G, 16GB Soldered DDR4,1TB  SSD M.2,UHD Graphics, NoWWAN, NoODD, WiFi, BT, TPM, FPR, IR&amp;HD Cam, 4Cell, Win 10 Pro,  1YR Carry in, Black, 1.46 kg"/>
    <n v="2"/>
    <m/>
    <m/>
    <x v="186"/>
  </r>
  <r>
    <x v="3"/>
    <x v="1"/>
    <s v="ThinkPad L13 13.3&quot; FHD (1920x1080)AG IPS, I7-10510U 1.8G, 16GB Soldered DDR4,1TB  SSD M.2,UHD Graphics, NoWWAN, NoODD, WiFi, BT, TPM, FPR, IR&amp;HD Cam, 4Cell, Win 10 Pro,  1YR Carry in, Black, 1.46 kg"/>
    <n v="1"/>
    <m/>
    <m/>
    <x v="186"/>
  </r>
  <r>
    <x v="3"/>
    <x v="1"/>
    <s v="ThinkPad L13 Yoga 13.3&quot; FHD (1920x1080) GL IPS, I7-10510U 1.8G, 8GB DDR4, 256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 I7-10510U 1.8G, 8GB DDR4, 512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 I7-10510U 1.8G, 8GB DDR4, 512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 I7-10510U 1.8G, 8GB DDR4, 512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I3-10110U 2.1G, 8GB DDR4, 256GB SSD M.2., UHD Graphics, NoWWAN, NoODD, WiFi, BT, TPM, FPR, 720P Cam,IR&amp;HD Win 10 Pro, 1YR Carry in, Black, 1.56 kg"/>
    <n v="1"/>
    <m/>
    <m/>
    <x v="187"/>
  </r>
  <r>
    <x v="3"/>
    <x v="1"/>
    <s v="ThinkPad L13 Yoga 13.3&quot; FHD (1920x1080) GL IPS,I3-10110U 2.1G, 8GB DDR4, 256GB SSD M.2., UHD Graphics, NoWWAN, NoODD, WiFi, BT, TPM, FPR, 720P Cam,IR&amp;HD Win 10 Pro, 1YR Carry in, Black, 1.56 kg"/>
    <n v="1"/>
    <m/>
    <m/>
    <x v="187"/>
  </r>
  <r>
    <x v="3"/>
    <x v="1"/>
    <s v="ThinkPad L13 Yoga 13.3&quot; FHD (1920x1080) GL IPS,I3-10110U 2.1G, 8GB DDR4, 256GB SSD M.2., UHD Graphics, NoWWAN, NoODD, WiFi, BT, TPM, FPR, 720P Cam,IR&amp;HD Win 10 Pro, 1YR Carry in, Black, 1.56 kg"/>
    <n v="1"/>
    <m/>
    <m/>
    <x v="187"/>
  </r>
  <r>
    <x v="3"/>
    <x v="1"/>
    <s v="ThinkPad L13 Yoga 13.3&quot; FHD (1920x1080) GL IPS,I3-10110U 2.1G, 8GB DDR4, 256GB SSD M.2., UHD Graphics, NoWWAN, NoODD, WiFi, BT, TPM, FPR, 720P Cam,IR&amp;HD Win 10 Pro, 1YR Carry in, Black, 1.56 kg"/>
    <n v="1"/>
    <m/>
    <m/>
    <x v="187"/>
  </r>
  <r>
    <x v="3"/>
    <x v="1"/>
    <s v="ThinkPad L13 Yoga 13.3&quot; FHD (1920x1080) GL IPS,I3-10110U 2.1G, 8GB DDR4, 256GB SSD M.2., UHD Graphics, NoWWAN, NoODD, WiFi, BT, TPM, FPR, 720P Cam,IR&amp;HD Win 10 Pro, 1YR Carry in, Black, 1.56 kg"/>
    <n v="1"/>
    <m/>
    <m/>
    <x v="187"/>
  </r>
  <r>
    <x v="3"/>
    <x v="1"/>
    <s v="ThinkPad L13 Yoga 13.3&quot; FHD (1920x1080) GL IPS,I5-10210U 1.6G, 16GB Soldered DDR4, 512GB SSD M.2.,UHD Graphics,NoWWAN,NoODD,WiFi,BT,TPM,FPR,720P Cam IR&amp;HD , Win 10 Pro, 1YR Carry in, Black, 1.56 kg"/>
    <n v="2"/>
    <m/>
    <m/>
    <x v="187"/>
  </r>
  <r>
    <x v="3"/>
    <x v="1"/>
    <s v="ThinkPad L13 Yoga 13.3&quot; FHD (1920x1080) GL IPS,I5-10210U 1.6G, 8GB DDR4, 512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I5-10210U 1.6G, 8GB DDR4, 512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I5-10210U 1.6G, 8GB DDR4, 512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I5-10210U 1.6G, 8GB DDR4, 512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I5-10210U 1.6G, 8GB DDR4, 512GB SSD M.2., UHD Graphics, NoWWAN, NoODD, WiFi, BT, TPM, FPR, 720P Cam IR&amp;HD , Win 10 Pro, 1YR Carry in, Black, 1.56 kg"/>
    <n v="1"/>
    <m/>
    <m/>
    <x v="187"/>
  </r>
  <r>
    <x v="3"/>
    <x v="1"/>
    <s v="ThinkPad L14 G1 14&quot; FHD (1920x1080) NT, i5-10310U 1.7G, 8GB DDR4 3200 SODIMM, 256GB SSD M.2, Intel UHD, WiFI, BT, FPR, IR Cam, 65W USB-C, 3cell 45Wh, Win 10 Pro, 3Y OS"/>
    <n v="3"/>
    <m/>
    <m/>
    <x v="466"/>
  </r>
  <r>
    <x v="3"/>
    <x v="1"/>
    <s v="ThinkPad L14 G1 14&quot; FHD (1920x1080) NT, i5-10310U 1.7G, 8GB DDR4 3200 SODIMM, 256GB SSD M.2, Intel UHD, WiFI, BT, FPR, IR Cam, 65W USB-C, 3cell 45Wh, Win 10 Pro, 3Y OS"/>
    <n v="2"/>
    <m/>
    <m/>
    <x v="466"/>
  </r>
  <r>
    <x v="3"/>
    <x v="1"/>
    <s v="ThinkPad L390 Yoga 13.3&quot; FHD (1920x1080) IPS Aluminium, i5-8265U 1.6G, 8GB DDR4, 256GB SSD M.2., UHD Graphics 620, NoWWAN, NoODD, WiFi, BT, TPM, FPR, 720P Cam, Win 10 Pro, 1Y Carry in, Black, 1.56 kg"/>
    <n v="1"/>
    <m/>
    <m/>
    <x v="180"/>
  </r>
  <r>
    <x v="3"/>
    <x v="1"/>
    <s v="ThinkPad L390 Yoga 13.3&quot; FHD (1920x1080) IPS Aluminium, i5-8265U 1.6G, 8GB DDR4, 256GB SSD M.2., UHD Graphics 620, NoWWAN, NoODD, WiFi, BT, TPM, FPR, 720P Cam, Win 10 Pro, 1Y Carry in, Black, 1.56 kg"/>
    <n v="1"/>
    <m/>
    <m/>
    <x v="180"/>
  </r>
  <r>
    <x v="3"/>
    <x v="1"/>
    <s v="ThinkPad L390 Yoga 13.3&quot; FHD (1920x1080) IPS Aluminium, i5-8265U 1.6G, 8GB DDR4, 256GB SSD M.2., UHD Graphics 620, NoWWAN, NoODD, WiFi, BT, TPM, FPR, 720P Cam, Win 10 Pro, 1Y Carry in, Silver, 1.56 kg"/>
    <n v="1"/>
    <m/>
    <m/>
    <x v="180"/>
  </r>
  <r>
    <x v="3"/>
    <x v="1"/>
    <s v="ThinkPad L390 Yoga 13.3&quot; FHD (1920x1080) IPS Aluminium, i7-8565U 1.8G, 8GB DDR4, 512GB SSD M.2., UHD Graphics 620, NoWWAN, NoODD, WiFi, BT, TPM, FPR, 720P Cam, Win 10 Pro, 1Y Carry in, Black, 1.56 kg"/>
    <n v="1"/>
    <m/>
    <m/>
    <x v="180"/>
  </r>
  <r>
    <x v="3"/>
    <x v="1"/>
    <s v="ThinkPad L490 14&quot; FHD (1920x1080) AG IPS, I5-8265U 1.6G, 16GB DDR4 2666, 512GB SSD M.2, UHD Graphics 620, NoODD, 4G-LTE,WiFi,BT,TPM,FPR+SCR, IR&amp;720P Cam, 65W USB-C, 3Cell, Win 10 Pro, 1Y CI, 1.69kg"/>
    <n v="1"/>
    <m/>
    <m/>
    <x v="467"/>
  </r>
  <r>
    <x v="3"/>
    <x v="1"/>
    <s v="ThinkPad L490 14&quot; FHD (1920x1080) AG IPS, I5-8265U 1.6G, 16GB DDR4 2666, 512GB SSD M.2, UHD Graphics 620, NoODD, 4G-LTE,WiFi,BT,TPM,FPR+SCR, IR&amp;720P Cam, 65W USB-C, 3Cell, Win 10 Pro, 1Y CI, 1.69kg"/>
    <n v="1"/>
    <m/>
    <m/>
    <x v="467"/>
  </r>
  <r>
    <x v="3"/>
    <x v="1"/>
    <s v="ThinkPad L590 15,6&quot; FHD (1920x1080) AG IPS, i5-8365U, 8GB DDR4, 256GB SSD M.2., Intel UHD, NoWWAN, WiFi, BT, TPM, SCR, IR Cam, HDMI to VGA Adapter, 65W USB-C, 3Cell 45Wh, Win 10 Pro64-ENG, 3YR Onsite"/>
    <n v="10"/>
    <m/>
    <m/>
    <x v="468"/>
  </r>
  <r>
    <x v="3"/>
    <x v="1"/>
    <s v="ThinkPad L590 15,6&quot; FHD (1920x1080) AG IPS, i5-8365U, 8GB DDR4, 256GB SSD M.2., Intel UHD, NoWWAN, WiFi, BT, TPM, SCR, IR Cam, HDMI to VGA Adapter, 65W USB-C, 3Cell 45Wh, Win 10 Pro64-ENG, 3YR Onsite"/>
    <n v="30"/>
    <m/>
    <m/>
    <x v="468"/>
  </r>
  <r>
    <x v="3"/>
    <x v="1"/>
    <s v="ThinkPad L590 15,6&quot; FHD (1920x1080) NT, i7-8665U 1.9G, 32GB, 512GB SSD PCIe, Intel UHD 620, WiFi, BT, 720p HD Camera, 3 Cell Li-Polymer, Win 10 Pro 64, 3YR Onsite"/>
    <n v="1"/>
    <m/>
    <m/>
    <x v="468"/>
  </r>
  <r>
    <x v="3"/>
    <x v="1"/>
    <s v="ThinkPad L590 15,6&quot; FHD (1920x1080)IPS AG NT, i5-8265U, 2x16GB DDR4 2666 SoDIMM, 1TB SSD M.2, 256GB SSD M.2, Intel UHD 620, WiFi, BT, NoWWAN, TPM2, HD Camera, 3cell 45Wh, 65W USB-C, NoOS"/>
    <n v="1"/>
    <m/>
    <m/>
    <x v="468"/>
  </r>
  <r>
    <x v="3"/>
    <x v="1"/>
    <s v="ThinkPad L590 i5-8265U, 4Gb, 500HDD, Win 10 Pro, 3YR Warranty"/>
    <n v="17"/>
    <m/>
    <m/>
    <x v="468"/>
  </r>
  <r>
    <x v="3"/>
    <x v="1"/>
    <s v="ThinkPad L590 i5-8265U, 4Gb, 500HDD, Win 10 Pro, 3YR Warranty"/>
    <n v="2"/>
    <m/>
    <m/>
    <x v="468"/>
  </r>
  <r>
    <x v="3"/>
    <x v="1"/>
    <s v="ThinkPad L590 i5-8265U, 4Gb, 500HDD, Win 10 Pro, 3YR Warranty"/>
    <n v="1"/>
    <m/>
    <m/>
    <x v="468"/>
  </r>
  <r>
    <x v="3"/>
    <x v="1"/>
    <s v="ThinkPad L590 i5-8265U, 4Gb, 500HDD, Win 10 Pro, 3YR Warranty"/>
    <n v="5"/>
    <m/>
    <m/>
    <x v="468"/>
  </r>
  <r>
    <x v="3"/>
    <x v="1"/>
    <s v="ThinkPad P1 Gen2 15.6&quot; FHD (1920x1080) WVA AG, i7-9750H 2.6G, 1x16GB DDR4 2666, 512GB SSD M.2,Quadro T1000 4GB, NoODD, NoWWAN, WiFi 6, BT,FPR+SCR,IR&amp;720P, 135W AC, 4Cell 80Wh, Win 10 Pro, 3Y OS, 1.7kg"/>
    <n v="1"/>
    <m/>
    <m/>
    <x v="184"/>
  </r>
  <r>
    <x v="3"/>
    <x v="1"/>
    <s v="ThinkPad P1 Gen2 15.6&quot; FHD (1920x1080) WVA AG, i7-9750H 2.6G, 1x16GB DDR4 2666, 512GB SSD M.2,Quadro T1000 4GB, NoODD, NoWWAN, WiFi 6, BT,FPR+SCR,IR&amp;720P, 135W AC, 4Cell 80Wh, Win 10 Pro, 3Y OS, 1.7kg"/>
    <n v="1"/>
    <m/>
    <m/>
    <x v="184"/>
  </r>
  <r>
    <x v="3"/>
    <x v="1"/>
    <s v="ThinkPad P1 Gen2 15.6&quot; FHD (1920x1080) WVA AG, i7-9750H 2.6G, 1x16GB DDR4 2666, 512GB SSD M.2,Quadro T1000 4GB, NoODD, NoWWAN, WiFi 6, BT,FPR+SCR,IR&amp;720P, 135W AC, 4Cell 80Wh, Win 10 Pro, 3Y OS, 1.7kg"/>
    <n v="1"/>
    <m/>
    <m/>
    <x v="184"/>
  </r>
  <r>
    <x v="3"/>
    <x v="1"/>
    <s v="ThinkPad P1 Gen2 15.6&quot; UHD (3840x2160), i7-9850H 2.6G, 2x16GB DDR4 2666 SODIMM, 512GB SSD M.2, Intel UHD, WiFi, BT, TPM, EEC, 135W Adapter, 4cell 80Wh, IR Cam, Win 10 Pro 64 RUS, 3Y PS+ADP+KYD"/>
    <n v="3"/>
    <m/>
    <m/>
    <x v="184"/>
  </r>
  <r>
    <x v="3"/>
    <x v="1"/>
    <s v="ThinkPad P1 Gen2 15.6&quot; UHD(3840x2160) IPS AG, i7-9750H 2.6G, 1x16GB DDR4 2666, 512GB SSD M.2, Quadro T1000 4GB, NoODD, NoWWAN, WiFi 6, BT, FPR+SCR, IR&amp;720P, 4Cell , 1,7kg,Win 10 Pro, Carbon,3YR"/>
    <n v="1"/>
    <m/>
    <m/>
    <x v="184"/>
  </r>
  <r>
    <x v="3"/>
    <x v="1"/>
    <s v="ThinkPad P1 Gen2 15.6&quot; UHD(3840x2160) IPS AG, i7-9850H 2.6G, 2x16GB DDR4 2666, 1TB SSD M.2, Quadro T2000 4GB, NoODD, NoWWAN, WiFi 6, BT,FPR+SCR, IR&amp;720P, 135W AC, 4Cell 80Wh, Win 10 Pro, 3YR OS, 1.7kg"/>
    <n v="1"/>
    <m/>
    <m/>
    <x v="184"/>
  </r>
  <r>
    <x v="3"/>
    <x v="1"/>
    <s v="ThinkPad P14s 14&quot; FHD (1920x1080) WVA LP, i7-10510U 1.8G, 16GB Soldered, 1TB SSD M.2, Quadro P520 2GB, WWAN Ready, WiFi 6, BT, FPR+SCR, IR + 720p, 3cell 50Wh, Win 10 Pro, 3Y PS"/>
    <n v="1"/>
    <m/>
    <m/>
    <x v="469"/>
  </r>
  <r>
    <x v="3"/>
    <x v="1"/>
    <s v="ThinkPad P14s 14&quot; FHD (1920x1080) WVA LP, i7-10510U 1.8G, 16GB Soldered, 512GB SSD M.2, Quadro P520 2GB, WWAN Ready, WiFi 6, BT, FPR+SCR, IR + 720p, 3cell 50Wh, Win 10 Pro, 3Y PS"/>
    <n v="1"/>
    <m/>
    <m/>
    <x v="469"/>
  </r>
  <r>
    <x v="3"/>
    <x v="1"/>
    <s v="ThinkPad P15s 15.6&quot; FHD (1920x1080) WVA, i7-10510U 1.8G, 16GB Soldered, 512GB SSD M.2, Quadro P520 2GB, WWAN Ready, WiFi 6, BT, FPR+SCR, IR + 720p, 3cell 57Wh, Win 10 Pro, 3Y PS"/>
    <n v="1"/>
    <m/>
    <m/>
    <x v="470"/>
  </r>
  <r>
    <x v="3"/>
    <x v="1"/>
    <s v="ThinkPad P43s 14&quot; FHD (1920x1080) WVA AG LP, i7-8565U 1.8G, 16GB Soldered DDR4 2400,512GB SSD M.2,NV P520 2GB,NoODD,NoWWAN,WiFi,BT,TPM,FPR, IR&amp;720P, 3 Cell, 65W USB-C, Win 10 Pro,3YR OS, Black, 1.49kg"/>
    <n v="1"/>
    <m/>
    <m/>
    <x v="258"/>
  </r>
  <r>
    <x v="3"/>
    <x v="1"/>
    <s v="ThinkPad P43s 14&quot; FHD (1920x1080) WVA AG LP, i7-8565U 1.8G, 16GB Soldered DDR4 2400,512GB SSD M.2,NV P520 2GB,NoODD,NoWWAN,WiFi,BT,TPM,FPR, IR&amp;720P, 3 Cell, 65W USB-C, Win 10 Pro,3YR OS, Black, 1.49kg"/>
    <n v="2"/>
    <m/>
    <m/>
    <x v="258"/>
  </r>
  <r>
    <x v="3"/>
    <x v="1"/>
    <s v="ThinkPad P53 15.6&quot; FHD (1920x1080) IPS Intel i7-9850H, 16GB, 512GB SSD, Nvidia T1000 4GB, NoWWAN, WiFi, BT, Cam, FPR, 6 cell 90Wh, Win 10 Pro64 RUS, 3Y onsite"/>
    <n v="8"/>
    <m/>
    <m/>
    <x v="471"/>
  </r>
  <r>
    <x v="3"/>
    <x v="1"/>
    <s v="ThinkPad P53 15.6&quot; FHD (1920x1080) IPS, i7-9750H 2.6G, 16GB DDR4 2666MHz SoDIMM, 256GB SSD M.2, NVIDIA Quadro T2000 4GB, NoWWAN, WiFi, BT, TPM, FPR, HD Cam, 170W AC Adapter, 6 cell 90Wh, Win 10 Pro, 3"/>
    <n v="30"/>
    <m/>
    <m/>
    <x v="471"/>
  </r>
  <r>
    <x v="3"/>
    <x v="1"/>
    <s v="ThinkPad P53 15.6&quot; FHD (1920x1080) IPS, i7-9750H 2.6G, 16GB DDR4 2666MHz SoDIMM, 256GB SSD M.2, NVIDIA Quadro T2000 4GB, NoWWAN, WiFi, BT, TPM, FPR, HD Cam, 170W AC Adapter, 6 cell 90Wh, Win 10 Pro, 3"/>
    <n v="47"/>
    <m/>
    <m/>
    <x v="471"/>
  </r>
  <r>
    <x v="3"/>
    <x v="1"/>
    <s v="ThinkPad P53 15.6&quot; FHD (1920x1080) WVA AG, i7-9750H 2.6G, 2x8GB DDR4, 256GB SSD M.2, 1TB HDD, Quadro T1000 4GB, NoWWAN,NoODD, WiFi 6, BT, TPM,FPR+SCR, IR&amp;720P Cam, 6 cell, Win 10 Pro, 2,5kg 3YR Onsite"/>
    <n v="1"/>
    <m/>
    <m/>
    <x v="471"/>
  </r>
  <r>
    <x v="3"/>
    <x v="1"/>
    <s v="ThinkPad P53 15.6&quot; FHD (1920x1080) WVA AG, i7-9750H 2.6G, 2x8GB DDR4, 256GB SSD M.2, 1TB HDD, Quadro T1000 4GB, NoWWAN,NoODD, WiFi 6, BT, TPM,FPR+SCR, IR&amp;720P Cam, 6 cell, Win 10 Pro, 2,5kg 3YR Onsite"/>
    <n v="1"/>
    <m/>
    <m/>
    <x v="471"/>
  </r>
  <r>
    <x v="3"/>
    <x v="1"/>
    <s v="ThinkPad P53 15.6&quot; FHD (1920x1080) WVA AG, i7-9750H 2.6G, 2x8GB DDR4, 256GB SSD M.2, 1TB HDD, Quadro T1000 4GB, NoWWAN,NoODD, WiFi 6, BT, TPM,FPR+SCR, IR&amp;720P Cam, 6 cell, Win 10 Pro, 2,5kg 3YR Onsite"/>
    <n v="1"/>
    <m/>
    <m/>
    <x v="471"/>
  </r>
  <r>
    <x v="3"/>
    <x v="1"/>
    <s v="ThinkPad P53 15.6&quot; FHD (1920x1080) WVA AG, i7-9750H 2.6G, 2x8GB DDR4, 256GB SSD M.2, 1TB HDD, Quadro T2000 4GB, NoWWAN, NoODD, WiFi 6, BT, TPM, FPR+SCR,IR&amp;720P Cam, 6cell, Win 10 Pro, 2,5kg 3YR Onsite"/>
    <n v="1"/>
    <m/>
    <m/>
    <x v="471"/>
  </r>
  <r>
    <x v="3"/>
    <x v="1"/>
    <s v="ThinkPad P53 15.6&quot; FHD (1920x1080) WVA AG, i7-9750H 2.6G, 2x8GB DDR4, 256GB SSD M.2, 1TB HDD, Quadro T2000 4GB, NoWWAN, NoODD, WiFi 6, BT, TPM, FPR+SCR,IR&amp;720P Cam, 6cell, Win 10 Pro, 2,5kg 3YR Onsite"/>
    <n v="1"/>
    <m/>
    <m/>
    <x v="471"/>
  </r>
  <r>
    <x v="3"/>
    <x v="1"/>
    <s v="ThinkPad P53 15.6&quot; FHD (1920x1080) WVA AG, i7-9750H 2.6G, 2x8GB DDR4, 256GB SSD M.2, 1TB HDD, Quadro T2000 4GB, NoWWAN, NoODD, WiFi 6, BT, TPM, FPR+SCR,IR&amp;720P Cam, 6cell, Win 10 Pro, 2,5kg 3YR Onsite"/>
    <n v="1"/>
    <m/>
    <m/>
    <x v="471"/>
  </r>
  <r>
    <x v="3"/>
    <x v="1"/>
    <s v="ThinkPad P53 15.6&quot; FHD (1920x1080) WVA AG, i7-9750H 2.6G, 8GB DDR4, 256GB SSD, NV Quadro Т1000 4GB, NoODD, NOWWAN(not upgradable), WiFi 6, BT, FPR+SCR, IR+720P, 6 cell, Win 10 Pro, 2,5kg 3YR"/>
    <n v="1"/>
    <m/>
    <m/>
    <x v="471"/>
  </r>
  <r>
    <x v="3"/>
    <x v="1"/>
    <s v="ThinkPad P53 15.6&quot; FHD (1920x1080) WVA AG, i7-9750H 2.6G, 8GB DDR4, 256GB SSD, NV Quadro Т1000 4GB, NoODD, NOWWAN(not upgradable), WiFi 6, BT, FPR+SCR, IR+720P, 6 cell, Win 10 Pro, 2,5kg 3YR"/>
    <n v="1"/>
    <m/>
    <m/>
    <x v="471"/>
  </r>
  <r>
    <x v="3"/>
    <x v="1"/>
    <s v="ThinkPad P53 15.6&quot; FHD (1920x1080) WVA AG, i7-9750H 2.6G, 8GB DDR4, 256GB SSD, NV Quadro Т1000 4GB, NoODD, NOWWAN(not upgradable), WiFi 6, BT, FPR+SCR, IR+720P, 6 cell, Win 10 Pro, 2,5kg 3YR"/>
    <n v="1"/>
    <m/>
    <m/>
    <x v="471"/>
  </r>
  <r>
    <x v="3"/>
    <x v="1"/>
    <s v="ThinkPad P53 15.6&quot; FHD (1920x1080) WVA AG, i7-9750H 2.6G, 8GB DDR4, 256GB SSD, NV Quadro Т1000 4GB, NoODD, NOWWAN(not upgradable), WiFi 6, BT, FPR+SCR, IR+720P, 6 cell, Win 10 Pro, 2,5kg 3YR"/>
    <n v="1"/>
    <m/>
    <m/>
    <x v="471"/>
  </r>
  <r>
    <x v="3"/>
    <x v="1"/>
    <s v="ThinkPad P53 15.6&quot; FHD (1920x1080)IPS NT, i7-9850H, 2x16GB DDR4 2666 SoDIMM, 512GB SSD M.2, NV RTX 3000 6GB, NoWWAN, WiFi, BT, TPM2, FPR, IR Cam, 230W, 6cell 90Wh, Win 10 Pro64-RUS"/>
    <n v="1"/>
    <m/>
    <m/>
    <x v="471"/>
  </r>
  <r>
    <x v="3"/>
    <x v="1"/>
    <s v="ThinkPad P53 15.6&quot; FHD(1920x1080) WVA AG, i7-9850H 2.6G, 2x8GB DDR4, 512GB SSD M.2, Quadro RTX 3000 6GB, NoWWAN, NoODD, WiFi 6, BT, TPM, FPR+SCR, IR&amp;720P Cam, 6 cell, Win 10 Pro, 2,5kg 3YR"/>
    <n v="3"/>
    <m/>
    <m/>
    <x v="471"/>
  </r>
  <r>
    <x v="3"/>
    <x v="1"/>
    <s v="ThinkPad P53 15.6&quot; UHD (3840x2160) MT 400N, i7-9850H 2.6G, 4x32GB DDR4 2666 SoDIMM, 1TB SSD M.2, Quadro T2000 4GB,WiFi,BT,WWAN upgradable,FPR,TPM2,IR Cam,170W, 6Cell 90Wh, Win 10 Pro, 3Y PS+SBTY+KYD"/>
    <n v="1"/>
    <m/>
    <m/>
    <x v="471"/>
  </r>
  <r>
    <x v="3"/>
    <x v="1"/>
    <s v="ThinkPad P53 15.6&quot; UHD (3840x2160) MT 400N, i7-9850H 2.6G, 4x32GB DDR4 2666 SoDIMM, 1TB SSD M.2, Quadro T2000 4GB,WiFi,BT,WWAN upgradable,FPR,TPM2,IR Cam,170W, 6Cell 90Wh, Win 10 Pro, 3Y PS+SBTY+KYD"/>
    <n v="1"/>
    <m/>
    <m/>
    <x v="471"/>
  </r>
  <r>
    <x v="3"/>
    <x v="1"/>
    <s v="ThinkPad P53 15.6&quot; UHD(3840x2160) IPS AG, i7-9750H 2.6G, 2x8GB DDR4, 256GB SSD M.2, 1TB HDD, Quadro T2000 4GB, NoWWAN, NoODD, WiFi 6, BT, TPM, FPR+SCR, IR&amp;720P Cam, 6cell, Win 10 Pro, 2,5kg 3YR Onsite"/>
    <n v="1"/>
    <m/>
    <m/>
    <x v="471"/>
  </r>
  <r>
    <x v="3"/>
    <x v="1"/>
    <s v="ThinkPad P53 15.6&quot; UHD(3840x2160) IPS AG, i7-9750H 2.6G, 2x8GB DDR4, 256GB SSD M.2, 1TB HDD, Quadro T2000 4GB, NoWWAN, NoODD, WiFi 6, BT, TPM, FPR+SCR, IR&amp;720P Cam, 6cell, Win 10 Pro, 2,5kg 3YR Onsite"/>
    <n v="1"/>
    <m/>
    <m/>
    <x v="471"/>
  </r>
  <r>
    <x v="3"/>
    <x v="1"/>
    <s v="ThinkPad P53 15.6&quot; UHD(3840x2160) IPS AG, i7-9750H 2.6G, 2x8GB DDR4, 256GB SSD M.2, 1TB HDD, Quadro T2000 4GB, NoWWAN, NoODD, WiFi 6, BT, TPM, FPR+SCR, IR&amp;720P Cam, 6cell, Win 10 Pro, 2,5kg 3YR Onsite"/>
    <n v="1"/>
    <m/>
    <m/>
    <x v="471"/>
  </r>
  <r>
    <x v="3"/>
    <x v="1"/>
    <s v="ThinkPad P53s 15.6 FHD (1920x1080) WVA AG, i7-8565U 1.8G, 8GB, 256GB SSD M.2, Quadro P520 2GB, NoWWAN, WiFi, BT, TPM, FPR+SCR, 720P, 65W USB-C, 3 Cell, Win 10 Pro, 3YR Onsite, Black, 1.75kg"/>
    <n v="3"/>
    <m/>
    <m/>
    <x v="259"/>
  </r>
  <r>
    <x v="3"/>
    <x v="1"/>
    <s v="ThinkPad P53s 15.6 FHD (1920x1080) WVA AG, i7-8565U 1.8G, 8GB, 256GB SSD M.2, Quadro P520 2GB, NoWWAN, WiFi, BT, TPM, FPR+SCR, 720P, 65W USB-C, 3 Cell, Win 10 Pro, 3YR Onsite, Black, 1.75kg"/>
    <n v="1"/>
    <m/>
    <m/>
    <x v="259"/>
  </r>
  <r>
    <x v="3"/>
    <x v="1"/>
    <s v="ThinkPad P53s 15.6 FHD (1920x1080) WVA AG, i7-8565U 1.8G, 8GB, 256GB SSD M.2, Quadro P520 2GB, NoWWAN, WiFi, BT, TPM, FPR+SCR, 720P, 65W USB-C, 3 Cell, Win 10 Pro, 3YR Onsite, Black, 1.75kg"/>
    <n v="2"/>
    <m/>
    <m/>
    <x v="259"/>
  </r>
  <r>
    <x v="3"/>
    <x v="1"/>
    <s v="ThinkPad P53s 15.6 FHD (1920x1080) WVA AG, i7-8565U 1.8G, 8GB, 256GB SSD M.2, Quadro P520 2GB, NoWWAN, WiFi, BT, TPM, FPR+SCR, 720P, 65W USB-C, 3 Cell, Win 10 Pro, 3YR Onsite, Black, 1.75kg"/>
    <n v="1"/>
    <m/>
    <m/>
    <x v="259"/>
  </r>
  <r>
    <x v="3"/>
    <x v="1"/>
    <s v="ThinkPad P53s 15.6 FHD (1920x1080) WVA AG, i7-8565U 1.8G, 8GB, 256GB SSD M.2, Quadro P520 2GB, NoWWAN, WiFi, BT, TPM, FPR+SCR, 720P, 65W USB-C, 3 Cell, Win 10 Pro, 3YR Onsite, Black, 1.75kg"/>
    <n v="1"/>
    <m/>
    <m/>
    <x v="259"/>
  </r>
  <r>
    <x v="3"/>
    <x v="1"/>
    <s v="ThinkPad P53s 15.6 FHD (1920x1080) WVA AG, i7-8565U 1.8G, 8GB, 256GB SSD M.2, Quadro P520 2GB, NoWWAN, WiFi, BT, TPM, FPR+SCR, 720P, 65W USB-C, 3 Cell, Win 10 Pro, 3YR Onsite, Black, 1.75kg"/>
    <n v="1"/>
    <m/>
    <m/>
    <x v="259"/>
  </r>
  <r>
    <x v="3"/>
    <x v="1"/>
    <s v="ThinkPad P53s 15.6 FHD (1920x1080) WVA AG, i7-8565U 1.8G, 8GB, 256GB SSD M.2, Quadro P520 2GB, NoWWAN, WiFi, BT, TPM, FPR+SCR, 720P, 65W USB-C, 3 Cell, Win 10 Pro, 3YR Onsite, Black, 1.75kg"/>
    <n v="1"/>
    <m/>
    <m/>
    <x v="259"/>
  </r>
  <r>
    <x v="3"/>
    <x v="1"/>
    <s v="ThinkPad P53s 15.6 UHD (3840x2160) IPS AG, i7-8565U 1.8G, 16GB Soldered,512GB SSD M.2,Quadro P520 2GB,NoWWAN,WiFi, BT, TPM, FPR+SCR, IR&amp;720P, 65W USB-C, 3 Cell, Win 10 Pro, 3YR Onsite, Black, 1.75kg"/>
    <n v="1"/>
    <m/>
    <m/>
    <x v="259"/>
  </r>
  <r>
    <x v="3"/>
    <x v="1"/>
    <s v="ThinkPad P53s 15.6 UHD (3840x2160) IPS AG, i7-8565U 1.8G, 16GB Soldered,512GB SSD M.2,Quadro P520 2GB,NoWWAN,WiFi, BT, TPM, FPR+SCR, IR&amp;720P, 65W USB-C, 3 Cell, Win 10 Pro, 3YR Onsite, Black, 1.75kg"/>
    <n v="1"/>
    <m/>
    <m/>
    <x v="259"/>
  </r>
  <r>
    <x v="3"/>
    <x v="1"/>
    <s v="ThinkPad P53s 15.6 UHD (3840x2160) IPS AG, i7-8565U 1.8G, 16GB Soldered,512GB SSD M.2,Quadro P520 2GB,NoWWAN,WiFi, BT, TPM, FPR+SCR, IR&amp;720P, 65W USB-C, 3 Cell, Win 10 Pro, 3YR Onsite, Black, 1.75kg"/>
    <n v="1"/>
    <m/>
    <m/>
    <x v="259"/>
  </r>
  <r>
    <x v="3"/>
    <x v="1"/>
    <s v="ThinkPad P53s 15.6 UHD (3840x2160) IPS HDR, i7-8565U 1.8G, 16GB Soldered, 1TB SSD M.2,Quadro P520 2GB,NoWWAN, WiFi, BT, TPM, FPR+SCR, IR&amp;720P, 65W USB-C, 3 Cell, Win 10 Pro, 3YR Onsite, Black, 1.75kg"/>
    <n v="1"/>
    <m/>
    <m/>
    <x v="259"/>
  </r>
  <r>
    <x v="3"/>
    <x v="1"/>
    <s v="ThinkPad P53s 15.6 UHD (3840x2160) IPS HDR, i7-8565U 1.8G, 16GB Soldered, 1TB SSD M.2,Quadro P520 2GB,NoWWAN, WiFi, BT, TPM, FPR+SCR, IR&amp;720P, 65W USB-C, 3 Cell, Win 10 Pro, 3YR Onsite, Black, 1.75kg"/>
    <n v="1"/>
    <m/>
    <m/>
    <x v="259"/>
  </r>
  <r>
    <x v="3"/>
    <x v="1"/>
    <s v="ThinkPad P73 17.3&quot; 4K UHD(3840 x 2160)IPS AG, i7-9850H 2.6G, 2x16GB DDR4 2666, 1TB SSD M.2, Quadro RTX 3000 6GB, NoODD, NoWWAN, WiFi 6, BT,FPR+SCR,IR&amp;720p Cam, 230W AC, 99Wh, Win 10 Pro, 3YR OS, 3.4kg"/>
    <n v="2"/>
    <m/>
    <m/>
    <x v="472"/>
  </r>
  <r>
    <x v="3"/>
    <x v="1"/>
    <s v="ThinkPad P73 17.3&quot; FHD (1920x1080) WVA AG, i7-9750H 2.6G, 1x8GB DDR4 2666, 256GB SSD M.2+1TB/7200, Quadro P620 4GB, NoODD, NoWWAN, WiFi 6, BT,FPR+SCR, IR&amp;720p, 170W AC, 99Wh, Win 10 Pro, 3YR OS, 3.4kg"/>
    <n v="1"/>
    <m/>
    <m/>
    <x v="472"/>
  </r>
  <r>
    <x v="3"/>
    <x v="1"/>
    <s v="ThinkPad P73 17.3&quot; FHD (1920x1080) WVA AG, i7-9750H 2.6G, 1x8GB DDR4 2666, 256GB SSD M.2+1TB/7200, Quadro P620 4GB, NoODD, NoWWAN, WiFi 6, BT,FPR+SCR, IR&amp;720p, 170W AC, 99Wh, Win 10 Pro, 3YR OS, 3.4kg"/>
    <n v="1"/>
    <m/>
    <m/>
    <x v="472"/>
  </r>
  <r>
    <x v="3"/>
    <x v="1"/>
    <s v="ThinkPad P73 17.3&quot; FHD (1920x1080) WVA AG, i7-9750H 2.6G, 2x8GB DDR4 2666, 256GB SSD M.2+1TB/7200, Quadro T2000 4GB, NoODD, NoWWAN, WiFi 6, BT,FPR+SCR,IR&amp;720p, 170W AC, 99Wh, Win 10 Pro, 3YR OS, 3.4kg"/>
    <n v="1"/>
    <m/>
    <m/>
    <x v="472"/>
  </r>
  <r>
    <x v="3"/>
    <x v="1"/>
    <s v="ThinkPad T14 AMD G1 T 14&quot; FHD (1920x1080) WVA AG 250N, Ryzen 5 Pro 4650U 2.1G, 8GB DDR4, 512GB SSD M.2, Radeon Graphics, NoWWAN, WiFi 6,BT,SCR, HD Cam, 3cell 50Wh, 65W USB-C, Win 10 Pro, 3Y CI, 1.55kg"/>
    <n v="5"/>
    <m/>
    <m/>
    <x v="473"/>
  </r>
  <r>
    <x v="3"/>
    <x v="1"/>
    <s v="ThinkPad T14 AMD G1 T 14&quot; FHD (1920x1080) WVA AG LP 400N, Ryzen 5 Pro 4650U 2.1G, 16GB DDR4, 256GB SSD M.2, Radeon Graphics, NoWWAN,WiFi 6,BT,SCR,IR Cam,3cell 50Wh,65W USB-C, Win 10 Pro, 3Y CI, 1.55kg"/>
    <n v="1"/>
    <m/>
    <m/>
    <x v="473"/>
  </r>
  <r>
    <x v="3"/>
    <x v="1"/>
    <s v="ThinkPad T14 AMD G1 T 14&quot; FHD (1920x1080) WVA AG LP 400N, Ryzen 5 Pro 4650U 2.1G, 16GB DDR4, 256GB SSD M.2, Radeon Graphics, NoWWAN,WiFi 6,BT,SCR,IR Cam,3cell 50Wh,65W USB-C, Win 10 Pro, 3Y CI, 1.55kg"/>
    <n v="1"/>
    <m/>
    <m/>
    <x v="473"/>
  </r>
  <r>
    <x v="3"/>
    <x v="1"/>
    <s v="ThinkPad T14 AMD G1 T 14&quot; FHD (1920x1080)WVA AG 250N, Ryzen 5 Pro 4650U 2.1G, 8GB DDR4, 256GB SSD M.2, Radeon Graphics, NoWWAN, WiFi 6,BT, SCR,HD Cam, 3cell 50Wh, 65W USB-C, Win 10 Pro, 3Y CI, 1.55kg"/>
    <n v="4"/>
    <m/>
    <m/>
    <x v="473"/>
  </r>
  <r>
    <x v="3"/>
    <x v="1"/>
    <s v="ThinkPad T14 AMD G1 T 14&quot; FHD (1920x1080)WVA AG 250N, Ryzen 5 Pro 4650U 2.1G, 8GB DDR4, 256GB SSD M.2, Radeon Graphics, NoWWAN, WiFi 6,BT, SCR,HD Cam, 3cell 50Wh, 65W USB-C, Win 10 Pro, 3Y CI, 1.55kg"/>
    <n v="6"/>
    <m/>
    <m/>
    <x v="473"/>
  </r>
  <r>
    <x v="3"/>
    <x v="1"/>
    <s v="ThinkPad T14 G1 T 14&quot; FHD (1920x1080) IPS AG 250N, i7-10510U 1.8G, 16GB DDR4 3200, 512GB SSD M.2, Intel UHD, WiFi 6, BT, WWAN Upgradable, FPR, SCR, IR&amp;HD Cam, 65W USB-C, 3cell 50Wh, Win 10 Pro, 3Y CI"/>
    <n v="4"/>
    <m/>
    <m/>
    <x v="292"/>
  </r>
  <r>
    <x v="3"/>
    <x v="1"/>
    <s v="Thinkpad T15 15” FHD (1920x1080) IPS AG NT, i5-10210 1.6G, 16GB, 256GB SSD M.2, Intel UHD, WiFi, BT, NoWWAN, FPR, TPM2, IR Camera, 3cell 57Wh, 65W USB-C, Win 10 Pro 64 RUS, 3Y Depot+SBTY+KYD, 1.89kg"/>
    <n v="70"/>
    <m/>
    <m/>
    <x v="189"/>
  </r>
  <r>
    <x v="3"/>
    <x v="1"/>
    <s v="Thinkpad T15 15” FHD (1920x1080) IPS AG NT, i7-10510U 1.8G, 16GB+16GB DDR4 3200M SoDIMM, 256GB SSD M.2, Intel UHD, WiFi, BT, NoWWAN, FPR, TPM2, IR Camera, 3cell 57Wh, 65W USB-C, Win 10 Pro 64 RUS, 3Y"/>
    <n v="100"/>
    <m/>
    <m/>
    <x v="189"/>
  </r>
  <r>
    <x v="3"/>
    <x v="1"/>
    <s v="ThinkPad T15 G1 T 15,6&quot; FHD (1920x1080) WVA AG 250N, i7-10510U 1.8G, 16GB DDR4 3200, 512GB SSD M.2, NV MX330 2GB, WiFi 6, BT, NoWWAN, FPR, HD Cam, 65W USB-C, 3cell 57Wh, Win 10 Pro, 3Y CI"/>
    <n v="1"/>
    <m/>
    <m/>
    <x v="189"/>
  </r>
  <r>
    <x v="1"/>
    <x v="1"/>
    <s v="ThinkPad T490 14 FHD (1920x1080) Intel Core i5-8365U (1.60 ГГц),8Gb, 512Gb,WiFi,, IPS, Win10Pro64"/>
    <n v="4"/>
    <m/>
    <m/>
    <x v="178"/>
  </r>
  <r>
    <x v="3"/>
    <x v="1"/>
    <s v="ThinkPad T490 14&quot; FHD (1920x1080) IPS AG T, i5-8265U 1.6G, 8GB Soldered, 512GB SSD M.2, Intel UHD, WiFi, BT, NoWWAN, TPM2, HD Camera, 3cell 50Wh, 65W USB-C, Win 10 Pro 64 RUS"/>
    <n v="3"/>
    <m/>
    <m/>
    <x v="178"/>
  </r>
  <r>
    <x v="3"/>
    <x v="1"/>
    <s v="ThinkPad T490 14&quot; FHD (1920x1080) IPS AG, i7-8665U,24 (8GB MB+16GB) DDR4 2400 SoDIMM, 256GB SSD M.2, Intel UHD, NoWWAN, WiFi, BT, TPM, FPR+SCR, 65W USB-C, 3Cell 50Wh, Win 10 Pro64-RUS, 3YR Onsite"/>
    <n v="1"/>
    <m/>
    <m/>
    <x v="178"/>
  </r>
  <r>
    <x v="3"/>
    <x v="1"/>
    <s v="ThinkPad T490 14&quot; FHD (1920x1080) IPS LP AG, I7-8565U 1.8G, 8+8GB DDR4 2666, 512GB_QLC+32GB_OPTANE, intel UHD 620, 4G-LTE, FPR,WiFi, BT, IR&amp;HD Cam, Win 10 Pro64,3y c.i., 1.46kg"/>
    <n v="1"/>
    <m/>
    <m/>
    <x v="178"/>
  </r>
  <r>
    <x v="3"/>
    <x v="1"/>
    <s v="ThinkPad T490 14&quot; FHD (1920x1080) IPS LP AG, I7-8565U 1.8G, 8+8GB DDR4 2666, 512GB_QLC+32GB_OPTANE, intel UHD 620, 4G-LTE, FPR,WiFi, BT, IR&amp;HD Cam, Win 10 Pro64,3y c.i., 1.46kg"/>
    <n v="6"/>
    <m/>
    <m/>
    <x v="178"/>
  </r>
  <r>
    <x v="3"/>
    <x v="1"/>
    <s v="ThinkPad T490 14&quot; FHD (1920x1080) IPS LP AG, I7-8565U 1.8G, 8+8GB DDR4 2666, 512GB_QLC+32GB_OPTANE, intel UHD 620, 4G-LTE, FPR,WiFi, BT, IR&amp;HD Cam, Win 10 Pro64,3y c.i., 1.46kg"/>
    <n v="12"/>
    <m/>
    <m/>
    <x v="178"/>
  </r>
  <r>
    <x v="3"/>
    <x v="1"/>
    <s v="ThinkPad T490 14&quot; WQHD (2560x1440) IPS Glossy 500N, I5-8265U 1.6G, 8GB DDR4, 256GB SSD M.2, intel UHD 620, NoWWAN, WiFi, BT, IR&amp;HD Cam, 3cell, Win10 Pro64 3y. Carry in, 1.46kg"/>
    <n v="1"/>
    <m/>
    <m/>
    <x v="178"/>
  </r>
  <r>
    <x v="3"/>
    <x v="1"/>
    <s v="ThinkPad T490 14&quot; WQHD (2560x1440) IPS Glossy 500N, I5-8265U 1.6G, 8GB DDR4, 256GB SSD M.2, intel UHD 620, NoWWAN, WiFi, BT, IR&amp;HD Cam, 3cell, Win10 Pro64 3y. Carry in, 1.46kg"/>
    <n v="1"/>
    <m/>
    <m/>
    <x v="178"/>
  </r>
  <r>
    <x v="3"/>
    <x v="1"/>
    <s v="ThinkPad T490 14&quot; WQHD (2560x1440) IPS Glossy 500N, I5-8265U 1.6G, 8GB DDR4, 256GB SSD M.2, intel UHD 620, NoWWAN, WiFi, BT, IR&amp;HD Cam, 3cell, Win10 Pro64 3y. Carry in, 1.46kg"/>
    <n v="1"/>
    <m/>
    <m/>
    <x v="178"/>
  </r>
  <r>
    <x v="3"/>
    <x v="1"/>
    <s v="ThinkPad T490 14&quot;FHD (1920x1080) IPS Touch, I7-8665U, 16GB, 512GB SSD M.2, intel UHD, NoWWAN, WiFi, BT, TPM, FPR,IR&amp;720 Cam, 65W USB-C, 3Cell 50Wh, Win 10 Pro64-ENG"/>
    <n v="20"/>
    <m/>
    <m/>
    <x v="178"/>
  </r>
  <r>
    <x v="3"/>
    <x v="1"/>
    <s v="ThinkPad T490 Intel i5-8365U (4.10GHz), vPro, 14&quot;FHD(1920x1080), Intel UHD620, 1x16GB RAM, 256GB SSD, Intel 9560 WIFI/BT 5.0 Combo(2x2 AC), 1GB Eth, No WWAN, No FPR, Cam/Mic, 50Wh batt, 3yr onsite, As"/>
    <n v="69"/>
    <m/>
    <m/>
    <x v="178"/>
  </r>
  <r>
    <x v="3"/>
    <x v="1"/>
    <s v="ThinkPad T490, Intel Core i5-8365U (1.60GHz, 6MB) 14.0 1920x1080 Non-Touch, Windows 10 Pro 64, 8.0GB, 1x256GB SSD PCIe, Intel UHD 620, Intel9560AC+BT5, 720&amp;MIC&amp;Shutter, 3Cell Li-Pol 50Wh, 3YR Onsite"/>
    <n v="1"/>
    <m/>
    <m/>
    <x v="178"/>
  </r>
  <r>
    <x v="3"/>
    <x v="1"/>
    <s v="ThinkPad T490s 14&quot; FHD (1920x1080) IPS AG 250N, I5-8265U 1.6G, 8GB DDR4 2400, 256GB SSD M.2, intel UHD 620, NoWWAN, WiFi, BT, 720P HD Cam, 3cell,Win 10 Pro64 3y. Carry in, 1.27kg"/>
    <n v="3"/>
    <m/>
    <m/>
    <x v="178"/>
  </r>
  <r>
    <x v="3"/>
    <x v="1"/>
    <s v="ThinkPad T490s 14&quot; FHD (1920x1080) IPS AG 250N, I5-8265U 1.6G, 8GB DDR4 2400, 256GB SSD M.2, intel UHD 620, NoWWAN, WiFi, BT, 720P HD Cam, 3cell,Win 10 Pro64 3y. Carry in, 1.27kg"/>
    <n v="1"/>
    <m/>
    <m/>
    <x v="178"/>
  </r>
  <r>
    <x v="3"/>
    <x v="1"/>
    <s v="ThinkPad T490s 14&quot; FHD (1920x1080) IPS AG 250N, I5-8265U 1.6G, 8GB DDR4 2400, 256GB SSD M.2, intel UHD 620, NoWWAN, WiFi, BT, 720P HD Cam, 3cell,Win 10 Pro64 3y. Carry in, 1.27kg"/>
    <n v="2"/>
    <m/>
    <m/>
    <x v="178"/>
  </r>
  <r>
    <x v="3"/>
    <x v="1"/>
    <s v="ThinkPad T490s 14&quot; FHD (1920x1080) IPS AG 250N, I5-8265U 1.6G, 8GB DDR4 2400, 256GB SSD M.2, intel UHD 620, NoWWAN, WiFi, BT, 720P HD Cam, 3cell,Win 10 Pro64 3y. Carry in, 1.27kg"/>
    <n v="2"/>
    <m/>
    <m/>
    <x v="178"/>
  </r>
  <r>
    <x v="3"/>
    <x v="1"/>
    <s v="ThinkPad T490s 14&quot; FHD (1920x1080) IPS AG 400N_EPF, I5-8265U 1.6G, 16GB Soldered DDR4 2400, 512GB SSD, intel UHD 620, WWAN Upgradable, WiFi, BT, IR&amp;HD Cam, Win 10 Pro64 1,27 3y. CI, 1.27kg"/>
    <n v="2"/>
    <m/>
    <m/>
    <x v="178"/>
  </r>
  <r>
    <x v="3"/>
    <x v="1"/>
    <s v="ThinkPad T490s 14&quot; FHD (1920x1080) IPS AG 400N_EPF, I7-8565U 1.8G, 16GB Soldered DDR4 2400, 512GB SSD, intel UHD 620, WWAN Upgradable, WiFi, BT, IR&amp;HD Cam, Win 10 Pro64, 1,27kg 3y CI"/>
    <n v="6"/>
    <m/>
    <m/>
    <x v="178"/>
  </r>
  <r>
    <x v="3"/>
    <x v="1"/>
    <s v="ThinkPad T490s 14&quot; FHD (1920x1080) IPS AG 400N_EPF, I7-8565U 1.8G, 16GB Soldered DDR4 2400, 512GB SSD, intel UHD 620, WWAN Upgradable, WiFi, BT, IR&amp;HD Cam, Win 10 Pro64, 1,27kg 3y CI"/>
    <n v="19"/>
    <m/>
    <m/>
    <x v="178"/>
  </r>
  <r>
    <x v="3"/>
    <x v="1"/>
    <s v="ThinkPad T490s 14&quot; FHD (1920x1080) IPS AG 400N_EPF, I7-8565U 1.8G, 16GB Soldered DDR4 2400, 512GB SSD, intel UHD 620, WWAN Upgradable, WiFi, BT, IR&amp;HD Cam, Win 10 Pro64, 1,27kg 3y CI"/>
    <n v="1"/>
    <m/>
    <m/>
    <x v="178"/>
  </r>
  <r>
    <x v="3"/>
    <x v="1"/>
    <s v="ThinkPad T490s 14&quot; FHD (1920x1080) WVA AG 400N, I7-8565U 1.8G, 16GB Soldered DDR4 2400, 512GB_QLC+32GB_OPTANE, intel UHD 620, 4G-LTE, WiFi, BT, IR&amp;HD Cam, Win 10 Pro64, 1,27kg 3y CI"/>
    <n v="44"/>
    <m/>
    <m/>
    <x v="178"/>
  </r>
  <r>
    <x v="3"/>
    <x v="1"/>
    <s v="ThinkPad T490s 14&quot; FHD (1920x1080) WVA AG 400N_EPF, I7-8565U 1.8G, 16GB Soldered DDR4 2400, 512GB SSD, intel UHD 620, 4G_LTE, WiFi, BT, IR&amp;HD Cam, Win 10 Pro64, 1,27kg 3y CI"/>
    <n v="20"/>
    <m/>
    <m/>
    <x v="178"/>
  </r>
  <r>
    <x v="3"/>
    <x v="1"/>
    <s v="ThinkPad T490s 14&quot; FHD (1920x1080) WVA AG 400N_EPF, I7-8565U 1.8G, 16GB Soldered DDR4 2400, 512GB SSD, intel UHD 620, 4G_LTE, WiFi, BT, IR&amp;HD Cam, Win 10 Pro64, 1,27kg 3y CI"/>
    <n v="10"/>
    <m/>
    <m/>
    <x v="178"/>
  </r>
  <r>
    <x v="3"/>
    <x v="1"/>
    <s v="ThinkPad T490s 14&quot; WQHD (2560x1440) WVA Glossy 500N, I7-8565U 1.8G, 16GB Soldered DDR4 2400, 512GB SSD M.2, intel UHD 620, 4G-LTE, WiFi, BT, IR&amp;HD Cam, 3cellWin 10 Pro64 3y. Carry in, 1.27kg"/>
    <n v="1"/>
    <m/>
    <m/>
    <x v="178"/>
  </r>
  <r>
    <x v="3"/>
    <x v="1"/>
    <s v="ThinkPad T490s 14&quot; WQHD (2560x1440) WVA Glossy 500N, I7-8565U 1.8G, 16GB Soldered DDR4 2400, 512GB SSD M.2, intel UHD 620, 4G-LTE, WiFi, BT, IR&amp;HD Cam, 3cellWin 10 Pro64 3y. Carry in, 1.27kg"/>
    <n v="19"/>
    <m/>
    <m/>
    <x v="178"/>
  </r>
  <r>
    <x v="3"/>
    <x v="1"/>
    <s v="ThinkPad T490s 14&quot; WQHD (2560x1440) WVA Glossy 500N, I7-8565U 1.8G, 16GB Soldered DDR4 2400, 512GB SSD M.2, intel UHD 620, 4G-LTE, WiFi, BT, IR&amp;HD Cam, 3cellWin 10 Pro64 3y. Carry in, 1.27kg"/>
    <n v="1"/>
    <m/>
    <m/>
    <x v="178"/>
  </r>
  <r>
    <x v="3"/>
    <x v="1"/>
    <s v="ThinkPad T490s 14&quot; WQHD (2560x1440) WVA Glossy 500N, I7-8565U 1.8G, 16GB Soldered DDR4 2400, 512GB SSD M.2, intel UHD 620, 4G-LTE, WiFi, BT, IR&amp;HD Cam, 3cellWin 10 Pro64 3y. Carry in, 1.27kg"/>
    <n v="20"/>
    <m/>
    <m/>
    <x v="178"/>
  </r>
  <r>
    <x v="3"/>
    <x v="1"/>
    <s v="ThinkPad T490s 14&quot; WQHD (2560x1440) WVA Glossy 500N, I7-8565U 1.8G, 16GB Soldered DDR4 2400, 512GB SSD M.2, intel UHD 620, 4G-LTE, WiFi, BT, IR&amp;HD Cam, 3cellWin 10 Pro64 3y. Carry in, 1.27kg"/>
    <n v="10"/>
    <m/>
    <m/>
    <x v="178"/>
  </r>
  <r>
    <x v="3"/>
    <x v="1"/>
    <s v="ThinkPad T490s 14&quot; WQHD (2560x1440) WVA Glossy 500N, I7-8565U 1.8G, 16GB Soldered DDR4 2400, 512GB SSD M.2, intel UHD 620, 4G-LTE, WiFi, BT, IR&amp;HD Cam, 3cellWin 10 Pro64 3y. Carry in, 1.27kg"/>
    <n v="10"/>
    <m/>
    <m/>
    <x v="178"/>
  </r>
  <r>
    <x v="3"/>
    <x v="1"/>
    <s v="ThinkPad T495 14&quot;FHD (1920x1080), AMD Ryzen 5 Pro 3500U(3.7GHz), 1x8GB, 256GB SSD,  Radeon Vega8 Graphics, Intel 9260 WIFI/BT 5.0 Combo(2x2 AC), 1GB Eth, FPR, 3cell bat, Cam/Mic, Win10 P64, 3Y Ons, OS"/>
    <n v="1"/>
    <m/>
    <m/>
    <x v="260"/>
  </r>
  <r>
    <x v="3"/>
    <x v="1"/>
    <s v="ThinkPad T495s 14&quot; FHD (1920x1080) WVA AG 400N, RYZEN 7 PRO 3700U 2.3G, 16GB Soldered DDR4, 256GB SSD M.2, Radeon Vega  RX Vega 10, WWAN Upgradable, WiFi, BT, IR&amp;HD_ Cam, Win 10 Pro64, 3y c.i. 1,33kg"/>
    <n v="1"/>
    <m/>
    <m/>
    <x v="260"/>
  </r>
  <r>
    <x v="3"/>
    <x v="1"/>
    <s v="ThinkPad T590 15,6 FHD (1920x1080) IPS, I7-8665U, 16GB, 512GB SSD M.2, MX250, NoWWAN, WiFi, BT, TPM, FPR, IR&amp;HD Cam, 65W USB-C, 3Cell 57Wh, Win 10 Pro64-RUS, 3YR Premier Support+ADP+SBTY+KYD"/>
    <n v="4"/>
    <m/>
    <m/>
    <x v="179"/>
  </r>
  <r>
    <x v="3"/>
    <x v="1"/>
    <s v="ThinkPad T590 15,6 FHD (1920x1080) NT, i5-8365U 1.6G, 8GB, 1x512GB SSD PCIe, Intel UHD 620, WiFi, BT, HD Cam, 65W USB-C, 3Cell 57Wh, Win 10 Pro64, 3Y OS"/>
    <n v="2"/>
    <m/>
    <m/>
    <x v="179"/>
  </r>
  <r>
    <x v="3"/>
    <x v="1"/>
    <s v="ThinkPad T590 15.6&quot; FHD (1920x1080) IPS AG 250N, I5-8265U 1.6G, 8GB DDR4 , 256GB SSD M.2, intel UHD 620, 4G-LTE, WiFi, BT, 720P HD Cam, 3cell  Win 10 Pro64 3y. Carry in, 1.75kg"/>
    <n v="1"/>
    <m/>
    <m/>
    <x v="179"/>
  </r>
  <r>
    <x v="3"/>
    <x v="1"/>
    <s v="ThinkPad T590 15.6&quot; FHD (1920x1080) IPS AG 250N, I5-8265U 1.6G, 8GB DDR4 , 256GB SSD M.2, intel UHD 620, 4G-LTE, WiFi, BT, 720P HD Cam, 3cell  Win 10 Pro64 3y. Carry in, 1.75kg"/>
    <n v="2"/>
    <m/>
    <m/>
    <x v="179"/>
  </r>
  <r>
    <x v="3"/>
    <x v="1"/>
    <s v="ThinkPad T590&quot; 15.6 FHD (1920x1080) IPS AG 250N, I7-8565U 1.8G, 8+8GB DDR4 2666, 512GB_QLC+32GB_OPTANE, intel UHD 620, 4G-LTE, WiFi, BT, IR&amp; HD Cam, Win 10 Pro64 3y. C.i., 1.75kg"/>
    <n v="1"/>
    <m/>
    <m/>
    <x v="179"/>
  </r>
  <r>
    <x v="3"/>
    <x v="1"/>
    <s v="ThinkPad T590&quot; 15.6 FHD (1920x1080) IPS AG 250N, I7-8565U 1.8G, 8+8GB DDR4 2666, 512GB_QLC+32GB_OPTANE, intel UHD 620, 4G-LTE, WiFi, BT, IR&amp; HD Cam, Win 10 Pro64 3y. C.i., 1.75kg"/>
    <n v="1"/>
    <m/>
    <m/>
    <x v="179"/>
  </r>
  <r>
    <x v="3"/>
    <x v="1"/>
    <s v="ThinkPad T590&quot; 15.6 FHD (1920x1080) IPS AG 250N, I7-8565U 1.8G, 8+8GB DDR4 2666, 512GB_QLC+32GB_OPTANE, intel UHD 620, 4G-LTE, WiFi, BT, IR&amp; HD Cam, Win 10 Pro64 3y. C.i., 1.75kg"/>
    <n v="1"/>
    <m/>
    <m/>
    <x v="179"/>
  </r>
  <r>
    <x v="3"/>
    <x v="1"/>
    <s v="ThinkPad T590&quot; 15.6 FHD (1920x1080) IPS AG 250N, I7-8565U 1.8G, 8+8GB DDR4 2666, 512GB_QLC+32GB_OPTANE, intel UHD 620, 4G-LTE, WiFi, BT, IR&amp; HD Cam, Win 10 Pro64 3y. C.i., 1.75kg"/>
    <n v="2"/>
    <m/>
    <m/>
    <x v="179"/>
  </r>
  <r>
    <x v="3"/>
    <x v="1"/>
    <s v="ThinkPad T590&quot; 15.6 FHD (1920x1080) IPS AG 250N, I7-8565U 1.8G, 8+8GB DDR4 2666, 512GB_QLC+32GB_OPTANE, intel UHD 620, 4G-LTE, WiFi, BT, IR&amp; HD Cam, Win 10 Pro64 3y. C.i., 1.75kg"/>
    <n v="1"/>
    <m/>
    <m/>
    <x v="179"/>
  </r>
  <r>
    <x v="3"/>
    <x v="1"/>
    <s v="ThinkPad T590&quot; 15.6 FHD (1920x1080) IPS AG 250N, I7-8565U 1.8G, 8+8GB DDR4 2666, 512GB_QLC+32GB_OPTANE, intel UHD 620, 4G-LTE, WiFi, BT, IR&amp; HD Cam, Win 10 Pro64 3y. C.i., 1.75kg"/>
    <n v="4"/>
    <m/>
    <m/>
    <x v="179"/>
  </r>
  <r>
    <x v="3"/>
    <x v="1"/>
    <s v="ThinkPad T59015,6 FHD (1920x1080) MT, i7-8665U 1.9G, 8GB, 256GB SSD PCIe, Intel UHD 620, WiFi, BT, HD Camera, 3 Cell 57Wh, Win 10 Pro, 3Y OS"/>
    <n v="2"/>
    <m/>
    <m/>
    <x v="179"/>
  </r>
  <r>
    <x v="3"/>
    <x v="1"/>
    <s v="ThinkPad T59015,6 FHD (1920x1080) MT, i7-8665U 1.9G, 8GB, 256GB SSD PCIe, Intel UHD 620, WiFi, BT, HD Camera, 3 Cell 57Wh, Win 10 Pro, 3Y OS"/>
    <n v="17"/>
    <m/>
    <m/>
    <x v="179"/>
  </r>
  <r>
    <x v="3"/>
    <x v="1"/>
    <s v="ThinkPad Ultrabook X1 Carbon Gen 8T 14&quot; FHD (1920x1080) AG, i5-10210U 1.6G, 16GB LP3 2133, 256GB SSD M.2, Intel UHD, WiFi 6, BT, NoWWAN,FPR, IR&amp;HD Cam, 65W USB-C, 4cell 51Wh, Win 10 Pro, 3Y CI, 1.09kg"/>
    <n v="1"/>
    <m/>
    <m/>
    <x v="294"/>
  </r>
  <r>
    <x v="3"/>
    <x v="1"/>
    <s v="ThinkPad Ultrabook X1 Carbon Gen 8T 14&quot; FHD (1920x1080) AG, i5-10210U 1.6G, 16GB LP3 2133, 256GB SSD M.2, Intel UHD, WiFi 6, BT, NoWWAN,FPR, IR&amp;HD Cam, 65W USB-C, 4cell 51Wh, Win 10 Pro, 3Y CI, 1.09kg"/>
    <n v="1"/>
    <m/>
    <m/>
    <x v="294"/>
  </r>
  <r>
    <x v="3"/>
    <x v="1"/>
    <s v="ThinkPad Ultrabook X1 Carbon Gen 8T 14&quot; FHD (1920x1080) AG, i5-10210U 1.6G, 16GB LP3 2133, 256GB SSD M.2, Intel UHD, WiFi 6, BT, NoWWAN,FPR, IR&amp;HD Cam, 65W USB-C, 4cell 51Wh, Win 10 Pro, 3Y CI, 1.09kg"/>
    <n v="1"/>
    <m/>
    <m/>
    <x v="294"/>
  </r>
  <r>
    <x v="3"/>
    <x v="1"/>
    <s v="ThinkPad Ultrabook X1 Carbon Gen 8T 14&quot; FHD (1920x1080) AG, i5-10210U 1.6G, 8GB LP3 2133, 256GB SSD M.2, Intel UHD, WiFi 6, BT, NoWWAN, FPR, IR&amp;HD Cam, 65W USB-C, 4cell 51Wh, Win 10 Pro, 3Y CI, 1.09kg"/>
    <n v="2"/>
    <m/>
    <m/>
    <x v="294"/>
  </r>
  <r>
    <x v="3"/>
    <x v="1"/>
    <s v="ThinkPad Ultrabook X1 Carbon Gen 8T 14&quot; FHD (1920x1080) AG, i5-10210U 1.6G, 8GB LP3 2133, 256GB SSD M.2, Intel UHD, WiFi 6, BT, NoWWAN, FPR, IR&amp;HD Cam, 65W USB-C, 4cell 51Wh, Win 10 Pro, 3Y CI, 1.09kg"/>
    <n v="1"/>
    <m/>
    <m/>
    <x v="294"/>
  </r>
  <r>
    <x v="3"/>
    <x v="1"/>
    <s v="ThinkPad Ultrabook X1 Carbon Gen 8T 14&quot; FHD (1920x1080) AG, i5-10210U 1.6G, 8GB LP3 2133, 256GB SSD M.2, Intel UHD, WiFi 6, BT, NoWWAN, FPR, IR&amp;HD Cam, 65W USB-C, 4cell 51Wh, Win 10 Pro, 3Y CI, 1.09kg"/>
    <n v="2"/>
    <m/>
    <m/>
    <x v="294"/>
  </r>
  <r>
    <x v="3"/>
    <x v="1"/>
    <s v="ThinkPad Ultrabook X1 Carbon Gen 8T 14&quot; FHD (1920x1080) AG, i7-10510U 1.8G, 16GB LP3 2133, 512GB SSD M.2, Intel UHD, WiFi 6, BT, NoWWAN, FPR,IR&amp;HD Cam, 65W USB-C, 4cell 51Wh, Win 10 Pro, 3Y CI, 1.09kg"/>
    <n v="1"/>
    <m/>
    <m/>
    <x v="294"/>
  </r>
  <r>
    <x v="3"/>
    <x v="1"/>
    <s v="ThinkPad Ultrabook X1 Carbon Gen 8T 14&quot; FHD (1920x1080) AG, i7-10510U 1.8G, 16GB LP3 2133, 512GB SSD M.2, Intel UHD, WiFi 6, BT,4G-LTE, FPR, IR&amp;HD Cam, 65W USB-C, 4cell 51Wh, Win 10 Pro, 3Y CI, 1.09kg"/>
    <n v="1"/>
    <m/>
    <m/>
    <x v="294"/>
  </r>
  <r>
    <x v="3"/>
    <x v="1"/>
    <s v="ThinkPad Ultrabook X1 Carbon Gen 8T 14&quot; FHD (1920x1080) AG, i7-10510U 1.8G, 16GB LP3 2133, 512GB SSD M.2, Intel UHD, WiFi 6, BT,4G-LTE, FPR, IR&amp;HD Cam, 65W USB-C, 4cell 51Wh, Win 10 Pro, 3Y CI, 1.09kg"/>
    <n v="1"/>
    <m/>
    <m/>
    <x v="294"/>
  </r>
  <r>
    <x v="3"/>
    <x v="1"/>
    <s v="ThinkPad Ultrabook X1 Carbon Gen 8T 14&quot; UHD (3840x2160) GL, i7-10510U 1.8G, 16GB LP3 2133, 512GB SSD M.2, Intel UHD, WiFi 6, BT, 4G-LTE, FPR,IR&amp;HD Cam, 65W USB-C, 4cell 51Wh, Win 10 Pro, 3Y CI, 1.09kg"/>
    <n v="1"/>
    <m/>
    <m/>
    <x v="294"/>
  </r>
  <r>
    <x v="3"/>
    <x v="1"/>
    <s v="ThinkPad Ultrabook X1 Carbon Gen 8T 14&quot; UHD (3840x2160) GL, i7-10510U 1.8G, 16GB LP3 2133, 512GB SSD M.2, Intel UHD, WiFi 6, BT, 4G-LTE, FPR,IR&amp;HD Cam, 65W USB-C, 4cell 51Wh, Win 10 Pro, 3Y CI, 1.09kg"/>
    <n v="1"/>
    <m/>
    <m/>
    <x v="294"/>
  </r>
  <r>
    <x v="3"/>
    <x v="1"/>
    <s v="ThinkPad Ultrabook X1 Carbon Gen7 14&quot; FHD(1920x1080) IPS 400N_EPF ,I7_8565U(1,80GHz),16GB, 512GB SSD, UHD HD Graphics620,4G-LTE, NoODD,WiFi,TPM,BT,FPR,3cell,Camera,Win10 Pro, 1.13Kg, 3y.Carry in"/>
    <n v="5"/>
    <m/>
    <m/>
    <x v="182"/>
  </r>
  <r>
    <x v="3"/>
    <x v="1"/>
    <s v="ThinkPad Ultrabook X1 Carbon Gen7 14&quot; FHD(1920x1080) IPS 400N_EPF ,I7_8565U(1,80GHz),16GB, 512GB SSD, UHD HD Graphics620,4G-LTE, NoODD,WiFi,TPM,BT,FPR,3cell,Camera,Win10 Pro, 1.13Kg, 3y.Carry in"/>
    <n v="2"/>
    <m/>
    <m/>
    <x v="182"/>
  </r>
  <r>
    <x v="3"/>
    <x v="1"/>
    <s v="ThinkPad Ultrabook X1 Carbon Gen7 14&quot; FHD(1920x1080) IPS 400N_EPF ,I7_8565U(1,80GHz),16GB, 512GB SSD, UHD HD Graphics620,4G-LTE, NoODD,WiFi,TPM,BT,FPR,3cell,Camera,Win10 Pro, 1.13Kg, 3y.Carry in"/>
    <n v="1"/>
    <m/>
    <m/>
    <x v="182"/>
  </r>
  <r>
    <x v="3"/>
    <x v="1"/>
    <s v="ThinkPad Ultrabook X1 Carbon Gen7 14&quot; FHD(1920x1080) IPS 400N_LP ,I7_8565U(1,80GHz),16GB, 512GB SSD, UHD HD Graphics620,4G-LTE, NoODD,WiFi,TPM,BT,FPR,3cell,Camera,Win10 Pro, 1.13Kg, 3y.Carry in"/>
    <n v="1"/>
    <m/>
    <m/>
    <x v="182"/>
  </r>
  <r>
    <x v="3"/>
    <x v="1"/>
    <s v="ThinkPad Ultrabook X1 Carbon Gen7 14&quot; FHD(1920x1080) IPS 400N_LP ,I7_8565U(1,80GHz),16GB, 512GB SSD, UHD HD Graphics620,4G-LTE, NoODD,WiFi,TPM,BT,FPR,3cell,Camera,Win10 Pro, 1.13Kg, 3y.Carry in"/>
    <n v="2"/>
    <m/>
    <m/>
    <x v="182"/>
  </r>
  <r>
    <x v="3"/>
    <x v="1"/>
    <s v="ThinkPad Ultrabook X1 Carbon Gen7 14&quot; FHD(1920x1080) IPS 400N_LP ,I7_8565U(1,80GHz),16GB, 512GB SSD, UHD HD Graphics620,4G-LTE, NoODD,WiFi,TPM,BT,FPR,3cell,Camera,Win10 Pro, 1.13Kg, 3y.Carry in"/>
    <n v="1"/>
    <m/>
    <m/>
    <x v="182"/>
  </r>
  <r>
    <x v="3"/>
    <x v="1"/>
    <s v="ThinkPad Ultrabook X1 Carbon Gen7 14&quot; FHD(1920x1080) IPS 400N_LP ,I7_8565U(1,80GHz),16GB, 512GB_QLC+32GB_OPTANE, UHD HD Graphics620,4G-LTE, NoODD,WiFi,TPM,BT,FPR,3cell,Camera,Win10 Pro, 1.13Kg, 3y.Car"/>
    <n v="1"/>
    <m/>
    <m/>
    <x v="182"/>
  </r>
  <r>
    <x v="3"/>
    <x v="1"/>
    <s v="ThinkPad Ultrabook X1 Carbon Gen7 14&quot; FHD(1920x1080) IPS 400N_LP ,I7_8565U(1,80GHz),16GB, 512GB_QLC+32GB_OPTANE, UHD HD Graphics620,4G-LTE, NoODD,WiFi,TPM,BT,FPR,3cell,Camera,Win10 Pro, 1.13Kg, 3y.Car"/>
    <n v="1"/>
    <m/>
    <m/>
    <x v="182"/>
  </r>
  <r>
    <x v="3"/>
    <x v="1"/>
    <s v="ThinkPad Ultrabook X1 Carbon Gen7 14&quot; FHD(1920x1080) IPS AG 300N Multi-touch ,I7-8565U(1,80GHz),16GB, 512GB SSD, UHD HD Graphics620,4G-LTE, NoODD,WiFi,TPM,BT,FPR,3cell,Camera,Win10 Pro, 1.13Kg, 3y.C.i"/>
    <n v="8"/>
    <m/>
    <m/>
    <x v="182"/>
  </r>
  <r>
    <x v="3"/>
    <x v="1"/>
    <s v="ThinkPad Ultrabook X1 Carbon Gen7 14&quot; FHD(1920x1080) IPS,I7-8565U(1,80GHz),8GBLPDDR3,256GB SSD, UHD Graphics 620,WWANnone , NoODD,WiFi,TPM,BT,FPR,3cell,Camera,Win10 Pro, 1.1Kg, 3y.Carry in"/>
    <n v="1"/>
    <m/>
    <m/>
    <x v="182"/>
  </r>
  <r>
    <x v="3"/>
    <x v="1"/>
    <s v="ThinkPad Ultrabook X1 Carbon Gen7 14&quot; FHD(1920x1080) IPS,I7-8565U(1,80GHz),8GBLPDDR3,256GB SSD, UHD Graphics 620,WWANnone , NoODD,WiFi,TPM,BT,FPR,3cell,Camera,Win10 Pro, 1.1Kg, 3y.Carry in"/>
    <n v="2"/>
    <m/>
    <m/>
    <x v="182"/>
  </r>
  <r>
    <x v="3"/>
    <x v="1"/>
    <s v="ThinkPad Ultrabook X1 Carbon Gen7 14&quot; FHD(1920x1080) IPS,I7-8565U(1,80GHz),8GBLPDDR3,512GB SSD, UHD Graphics 620, WWAN none, NoODD,WiFi,TPM,BT,FPR,3cell,Camera,Win10 Pro, 1.1Kg, 3y.Carry in"/>
    <n v="1"/>
    <m/>
    <m/>
    <x v="182"/>
  </r>
  <r>
    <x v="3"/>
    <x v="1"/>
    <s v="ThinkPad Ultrabook X1 Carbon Gen7 14&quot; FHD(1920x1080) IPS,I7-8565U(1,80GHz),8GBLPDDR3,512GB SSD, UHD Graphics 620, WWAN none, NoODD,WiFi,TPM,BT,FPR,3cell,Camera,Win10 Pro, 1.1Kg, 3y.Carry in"/>
    <n v="3"/>
    <m/>
    <m/>
    <x v="182"/>
  </r>
  <r>
    <x v="3"/>
    <x v="1"/>
    <s v="ThinkPad Ultrabook X1 Carbon Gen7 14&quot; FHD(1920x1080) IPS,I7-8565U(1,80GHz),8GBLPDDR3,512GB SSD, UHD Graphics 620, WWAN none, NoODD,WiFi,TPM,BT,FPR,3cell,Camera,Win10 Pro, 1.1Kg, 3y.Carry in"/>
    <n v="1"/>
    <m/>
    <m/>
    <x v="182"/>
  </r>
  <r>
    <x v="3"/>
    <x v="1"/>
    <s v="ThinkPad Ultrabook X1 Carbon Gen7 14&quot; UHD(3840x2160) IPS Glossy 500N, I7_8565U(1,80GHz),16GB, 1TB SSD, UHD HD Graphics620,WWAN none, NoODD,WiFi,TPM,BT,FPR,3cell,Camera,Win10 Pro, 1.1Kg, 3y.Carry in"/>
    <n v="1"/>
    <m/>
    <m/>
    <x v="182"/>
  </r>
  <r>
    <x v="3"/>
    <x v="1"/>
    <s v="ThinkPad Ultrabook X1 Carbon Gen7 14&quot; UHD(3840x2160) IPS Glossy 500N, I7_8565U(1,80GHz),16GB, 512GB SSD, UHD HD Graphics620, 4G-LTE, NoODD,WiFi,TPM,BT,FPR,3cell,Camera,Win10 Pro, 1.1Kg, 3y.Carry in"/>
    <n v="1"/>
    <m/>
    <m/>
    <x v="182"/>
  </r>
  <r>
    <x v="3"/>
    <x v="1"/>
    <s v="ThinkPad Ultrabook X1 Carbon Gen7 14&quot; UHD(3840x2160) IPS Glossy 500N, I7_8565U(1,80GHz),16GB, 512GB SSD, UHD HD Graphics620, 4G-LTE, NoODD,WiFi,TPM,BT,FPR,3cell,Camera,Win10 Pro, 1.1Kg, 3y.Carry in"/>
    <n v="1"/>
    <m/>
    <m/>
    <x v="182"/>
  </r>
  <r>
    <x v="3"/>
    <x v="1"/>
    <s v="ThinkPad Ultrabook X1 Carbon Gen7 14&quot; UHD(3840x2160) IPS Glossy 500N, I7_8565U(1,80GHz),16GB, 512GB SSD, UHD HD Graphics620, 4G-LTE, NoODD,WiFi,TPM,BT,FPR,3cell,Camera,Win10 Pro, 1.1Kg, 3y.Carry in"/>
    <n v="1"/>
    <m/>
    <m/>
    <x v="182"/>
  </r>
  <r>
    <x v="3"/>
    <x v="1"/>
    <s v="ThinkPad Ultrabook X1 Carbon Gen7 14&quot; UHD(3840x2160) IPS Glossy 500N, I7-8565U(1,80GHz),16GB, 1TB SSD, UHD HD Graphics620,4G-LTE, NoODD,WiFi,TPM,BT,FPR,3cell,Camera,Win10 Pro, 1.1Kg, 3y.Carry in"/>
    <n v="1"/>
    <m/>
    <m/>
    <x v="182"/>
  </r>
  <r>
    <x v="3"/>
    <x v="1"/>
    <s v="ThinkPad Ultrabook X1 Carbon Gen7 14&quot; UHD(3840x2160) IPS Glossy 500N, I7-8565U(1,80GHz),16GB, 1TB SSD, UHD HD Graphics620,4G-LTE, NoODD,WiFi,TPM,BT,FPR,3cell,Camera,Win10 Pro, 1.1Kg, 3y.Carry in"/>
    <n v="1"/>
    <m/>
    <m/>
    <x v="182"/>
  </r>
  <r>
    <x v="3"/>
    <x v="1"/>
    <s v="ThinkPad Ultrabook X1 Carbon Gen7 14&quot; UHD(3840x2160) IPS Glossy 500N, I7-8565U(1,80GHz),16GB, 512GB SSD, UHD HD Graphics620,WWAN none, NoODD,WiFi,TPM,BT,FPR,3cell,Camera,Win10 Pro, 1.1Kg, 3y.Carry in"/>
    <n v="5"/>
    <m/>
    <m/>
    <x v="182"/>
  </r>
  <r>
    <x v="3"/>
    <x v="1"/>
    <s v="ThinkPad Ultrabook X1 Carbon Gen7 14&quot; UHD(3840x2160) IPS Glossy 500N, I7-8565U(1,80GHz),16GB, 512GB SSD, UHD HD Graphics620,WWAN none, NoODD,WiFi,TPM,BT,FPR,3cell,Camera,Win10 Pro, 1.1Kg, 3y.Carry in"/>
    <n v="3"/>
    <m/>
    <m/>
    <x v="182"/>
  </r>
  <r>
    <x v="3"/>
    <x v="1"/>
    <s v="ThinkPad Ultrabook X1 Carbon Gen7 14&quot; UHD(3840x2160) IPS Glossy 500N, I7-8565U(1,80GHz),16GB, 512GB SSD, UHD HD Graphics620,WWAN none, NoODD,WiFi,TPM,BT,FPR,3cell,Camera,Win10 Pro, 1.1Kg, 3y.Carry in"/>
    <n v="1"/>
    <m/>
    <m/>
    <x v="182"/>
  </r>
  <r>
    <x v="3"/>
    <x v="1"/>
    <s v="ThinkPad Ultrabook X1 Carbon Gen7 14&quot; UHD(3840x2160) IPS Glossy 500N, I7-8565U(1,80GHz),16GB, 512GB SSD, UHD HD Graphics620,WWAN none, NoODD,WiFi,TPM,BT,FPR,3cell,Camera,Win10 Pro, 1.1Kg, 3y.Carry in"/>
    <n v="7"/>
    <m/>
    <m/>
    <x v="182"/>
  </r>
  <r>
    <x v="3"/>
    <x v="1"/>
    <s v="ThinkPad Ultrabook X1 Carbon Gen7 14&quot; UHD(3840x2160) IPS Glossy 500N, I7-8565U(1,80GHz),16GB, 512GB SSD, UHD HD Graphics620,WWAN none, NoODD,WiFi,TPM,BT,FPR,3cell,Camera,Win10 Pro, 1.1Kg, 3y.Carry in"/>
    <n v="3"/>
    <m/>
    <m/>
    <x v="182"/>
  </r>
  <r>
    <x v="3"/>
    <x v="1"/>
    <s v="ThinkPad Ultrabook X1 Carbon Gen7 14&quot; UHD(3840x2160) IPS Glossy 500N, I7-8565U(1,80GHz),16GB, 512GB SSD, UHD HD Graphics620,WWAN none, NoODD,WiFi,TPM,BT,FPR,3cell,Camera,Win10 Pro, 1.1Kg, 3y.Carry in"/>
    <n v="1"/>
    <m/>
    <m/>
    <x v="182"/>
  </r>
  <r>
    <x v="3"/>
    <x v="1"/>
    <s v="ThinkPad Ultrabook X1 Carbon Gen7 14&quot; WQHD(2560x1440) IPS,I7_8565U(1,80GHz),16GB, 256GB SSD, UHD HD Graphics620,4G-LTE, NoODD,WiFi,TPM,BT,FPR,3cell,Camera,Win10 Pro, 1.13Kg, 3y.Carry in"/>
    <n v="3"/>
    <m/>
    <m/>
    <x v="182"/>
  </r>
  <r>
    <x v="3"/>
    <x v="1"/>
    <s v="ThinkPad Ultrabook X1 Carbon Gen7 14&quot; WQHD(2560x1440) IPS,I7_8565U(1,80GHz),16GB, 256GB SSD, UHD HD Graphics620,4G-LTE, NoODD,WiFi,TPM,BT,FPR,3cell,Camera,Win10 Pro, 1.13Kg, 3y.Carry in"/>
    <n v="1"/>
    <m/>
    <m/>
    <x v="182"/>
  </r>
  <r>
    <x v="3"/>
    <x v="1"/>
    <s v="ThinkPad Ultrabook X1 Carbon Gen7 14&quot; WQHD(2560x1440) IPS,I7_8565U(1,80GHz),16GB, 256GB SSD, UHD HD Graphics620,4G-LTE, NoODD,WiFi,TPM,BT,FPR,3cell,Camera,Win10 Pro, 1.13Kg, 3y.Carry in"/>
    <n v="1"/>
    <m/>
    <m/>
    <x v="182"/>
  </r>
  <r>
    <x v="3"/>
    <x v="1"/>
    <s v="ThinkPad Ultrabook X1 Carbon Gen7 14&quot;FHD(1920x1080) IPS 400N_EPF,I5-8265U(1,6GHz),16GBLPDDR3, 512GB SSD M.2, UHD Graphics 620 , 4G-LTE,NoODD,WiFi,4cell,Camera, Win10 Pro, 1.1Kg, 3y. Carry in"/>
    <n v="1"/>
    <m/>
    <m/>
    <x v="182"/>
  </r>
  <r>
    <x v="3"/>
    <x v="1"/>
    <s v="ThinkPad Ultrabook X1 Carbon Gen7 14&quot;FHD(1920x1080) IPS 400N_EPF,I5-8265U(1,6GHz),16GBLPDDR3, 512GB SSD M.2, UHD Graphics 620 , 4G-LTE,NoODD,WiFi,4cell,Camera, Win10 Pro, 1.1Kg, 3y. Carry in"/>
    <n v="1"/>
    <m/>
    <m/>
    <x v="182"/>
  </r>
  <r>
    <x v="3"/>
    <x v="1"/>
    <s v="ThinkPad Ultrabook X1 Carbon Gen7 14&quot;FHD(1920x1080) IPS,I5-8265U(1,6GHz),16GBLPDDR3,256GB SSD, UHD Graphics 620 ,NoODD,WiFi, 4G-LTE,4cell,Camera, Win10 Pro, 1.1Kg, 3y. Carry in"/>
    <n v="1"/>
    <m/>
    <m/>
    <x v="182"/>
  </r>
  <r>
    <x v="3"/>
    <x v="1"/>
    <s v="ThinkPad Ultrabook X1 Carbon Gen7 14&quot;FHD(1920x1080) IPS,I5-8265U(1,6GHz),16GBLPDDR3,256GB SSD, UHD Graphics 620 ,NoODD,WiFi, 4G-LTE,4cell,Camera, Win10 Pro, 1.1Kg, 3y. Carry in"/>
    <n v="5"/>
    <m/>
    <m/>
    <x v="182"/>
  </r>
  <r>
    <x v="3"/>
    <x v="1"/>
    <s v="ThinkPad Ultrabook X1 Carbon Gen7 14&quot;FHD(1920x1080) IPS,I5-8265U(1,6GHz),16GBLPDDR3,256GB SSD, UHD Graphics 620 ,NoODD,WiFi, 4G-LTE,4cell,Camera, Win10 Pro, 1.1Kg, 3y. Carry in"/>
    <n v="1"/>
    <m/>
    <m/>
    <x v="182"/>
  </r>
  <r>
    <x v="3"/>
    <x v="1"/>
    <s v="ThinkPad Ultrabook X1 Carbon Gen7 14&quot;FHD(1920x1080) IPS,I5-8265U(1,6GHz),16GBLPDDR3,256GB SSD, UHD Graphics 620 ,NoODD,WiFi, 4G-LTE,4cell,Camera, Win10 Pro, 1.1Kg, 3y. Carry in"/>
    <n v="1"/>
    <m/>
    <m/>
    <x v="182"/>
  </r>
  <r>
    <x v="3"/>
    <x v="1"/>
    <s v="ThinkPad Ultrabook X1 Carbon Gen7 14&quot;FHD(1920x1080) IPS,I5-8265U(1,6GHz),8GBLPDDR3,256GB SSD, UHD Graphics 620 ,NoODD,WiFi, 4G-LTE,4cell,Camera, Win10 Pro, 1.1Kg, 3y. Carry in"/>
    <n v="1"/>
    <m/>
    <m/>
    <x v="182"/>
  </r>
  <r>
    <x v="3"/>
    <x v="1"/>
    <s v="ThinkPad Ultrabook X1 Carbon Gen7 14&quot;FHD(1920x1080) IPS,I5-8265U(1,6GHz),8GBLPDDR3,256GB SSD, UHD Graphics 620 ,NoODD,WiFi, 4G-LTE,4cell,Camera, Win10 Pro, 1.1Kg, 3y. Carry in"/>
    <n v="2"/>
    <m/>
    <m/>
    <x v="182"/>
  </r>
  <r>
    <x v="3"/>
    <x v="1"/>
    <s v="ThinkPad Ultrabook X1 Carbon Gen7 14&quot;FHD(1920x1080) IPS,I5-8265U(1,6GHz),8GBLPDDR3,256GB SSD, UHD Graphics 620 ,NoODD,WiFi,WWANnone,4cell,Camera, Win10 Pro, 1.1Kg, 3y. Carry in"/>
    <n v="7"/>
    <m/>
    <m/>
    <x v="182"/>
  </r>
  <r>
    <x v="3"/>
    <x v="1"/>
    <s v="ThinkPad X1 Extreme Gen2 15.6 UHD (3840x2160) IPS AG 500N, I7-9750H 2.6G, 16GB DDR4 2666, 512GB SSD M.2, GTX 1650, NoWWAN,WiFi 6,BT,TPM,FPR+SCR,720P,135W AC, 4 Cell, Win 10 Pro, 3YR CI, Carbon, 1.7 kg"/>
    <n v="9"/>
    <m/>
    <m/>
    <x v="185"/>
  </r>
  <r>
    <x v="3"/>
    <x v="1"/>
    <s v="ThinkPad X1 Extreme Gen2 15.6 UHD (3840x2160) IPS AG 500N, I7-9750H 2.6G, 16GB DDR4 2666, 512GB SSD M.2, GTX 1650, NoWWAN,WiFi 6,BT,TPM,FPR+SCR,720P,135W AC, 4 Cell, Win 10 Pro, 3YR CI, Carbon, 1.7 kg"/>
    <n v="1"/>
    <m/>
    <m/>
    <x v="185"/>
  </r>
  <r>
    <x v="3"/>
    <x v="1"/>
    <s v="ThinkPad X1 Tablet Gen3 13&quot; QHD+ (3000x2000) IPS, i5-8250U, 8GB LPDDR3, 256GB SSD, 4G-LTE, WiFi, BT, Cam IR&amp;HD/8MP, FPR, TPM2, MicSD4-1, PEN PRO, 4 Cell, Win 10 Pro64-RUS, Black, 3YR Carry-in"/>
    <n v="1"/>
    <m/>
    <m/>
    <x v="474"/>
  </r>
  <r>
    <x v="3"/>
    <x v="1"/>
    <s v="ThinkPad X1 Tablet Gen3 13&quot; QHD+ (3000x2000) IPS, i5-8250U, 8GB LPDDR3, 256GB SSD, 4G-LTE, WiFi, BT, Cam IR&amp;HD/8MP, FPR, TPM2, MicSD4-1, PEN PRO, 4 Cell, Win 10 Pro64-RUS, Black, 3YR Carry-in"/>
    <n v="11"/>
    <m/>
    <m/>
    <x v="474"/>
  </r>
  <r>
    <x v="3"/>
    <x v="1"/>
    <s v="ThinkPad X1 Tablet Gen3 13&quot; QHD+ (3000x2000) IPS, i5-8250U, 8GB LPDDR3, 256GB SSD, WiFi, BT, Cam IR&amp;HD/8MP, FPR, TPM2, MicSD4-1, PEN PRO, 4 Cell, Win 10 Pro64-RUS, Black, 3YR Carry-in"/>
    <n v="1"/>
    <m/>
    <m/>
    <x v="474"/>
  </r>
  <r>
    <x v="3"/>
    <x v="1"/>
    <s v="ThinkPad X1 Tablet Gen3 13&quot; QHD+ (3000x2000) IPS, i5-8250U, 8GB LPDDR3, 256GB SSD, WiFi, BT, Cam IR&amp;HD/8MP, FPR, TPM2, MicSD4-1, PEN PRO, 4 Cell, Win 10 Pro64-RUS, Black, 3YR Carry-in"/>
    <n v="1"/>
    <m/>
    <m/>
    <x v="474"/>
  </r>
  <r>
    <x v="3"/>
    <x v="1"/>
    <s v="ThinkPad X1 Tablet Gen3 13&quot; QHD+ (3000x2000) IPS, i5-8250U, 8GB LPDDR3, 256GB SSD, WiFi, BT, Cam IR&amp;HD/8MP, FPR, TPM2, MicSD4-1, PEN PRO, 4 Cell, Win 10 Pro64-RUS, Black, 3YR Carry-in"/>
    <n v="1"/>
    <m/>
    <m/>
    <x v="474"/>
  </r>
  <r>
    <x v="3"/>
    <x v="1"/>
    <s v="ThinkPad X1 Tablet Gen3 13&quot; QHD+ (3000x2000) IPS, i5-8250U, 8GB LPDDR3, 256GB SSD, WiFi, BT, Cam IR&amp;HD/8MP, FPR, TPM2, MicSD4-1, PEN PRO, 4 Cell, Win 10 Pro64-RUS, Black, 3YR Carry-in"/>
    <n v="1"/>
    <m/>
    <m/>
    <x v="474"/>
  </r>
  <r>
    <x v="3"/>
    <x v="1"/>
    <s v="ThinkPad X1 Yoga G5 T 14&quot; FHD (1920x1080) AR MT, i5-10210U 1.6G, 16GB LP3 2133, 256GB SSD M.2, Intel UHD, WiFi 6, BT, NoWWAN, FPR,Pen, IR&amp;HD Cam, 65W USB-C, 4cell 51Wh, Win 10 Pro, 3Y CI, Gray, 1.36kg"/>
    <n v="1"/>
    <m/>
    <m/>
    <x v="295"/>
  </r>
  <r>
    <x v="3"/>
    <x v="1"/>
    <s v="ThinkPad X1 Yoga G5 T 14&quot; FHD (1920x1080) AR MT, i5-10210U 1.6G, 16GB LP3 2133, 512GB SSD M.2, Intel UHD, WiFi 6, BT, NoWWAN, FPR,Pen, IR&amp;HD Cam, 65W USB-C, 4cell 51Wh, Win 10 Pro, 3Y CI, Gray, 1.36kg"/>
    <n v="1"/>
    <m/>
    <m/>
    <x v="295"/>
  </r>
  <r>
    <x v="3"/>
    <x v="1"/>
    <s v="ThinkPad X1 Yoga G5 T 14&quot; FHD (1920x1080) AR MT, i7-10510U 1.8G, 16GB LP3 2133, 1TB SSD M.2, Intel UHD, WiFi 6, BT, NoWWAN, FPR, Pen, IR&amp;HD Cam, 65W USB-C, 4cell 51Wh, Win 10 Pro, 3Y CI, Gray, 1.36kg"/>
    <n v="1"/>
    <m/>
    <m/>
    <x v="295"/>
  </r>
  <r>
    <x v="3"/>
    <x v="1"/>
    <s v="ThinkPad X1 Yoga G5 T 14&quot; FHD (1920x1080) AR MT, i7-10510U 1.8G, 16GB LP3 2133, 1TB SSD M.2, Intel UHD, WiFi 6, BT, NoWWAN, FPR, Pen, IR&amp;HD Cam, 65W USB-C, 4cell 51Wh, Win 10 Pro, 3Y CI, Gray, 1.36kg"/>
    <n v="1"/>
    <m/>
    <m/>
    <x v="295"/>
  </r>
  <r>
    <x v="3"/>
    <x v="1"/>
    <s v="ThinkPad X1 Yoga G5 T 14&quot; FHD (1920x1080) AR MT, i7-10510U 1.8G, 16GB LP3 2133, 1TB SSD M.2, Intel UHD, WiFi 6, BT, NoWWAN, FPR, Pen, IR&amp;HD Cam, 65W USB-C, 4cell 51Wh, Win 10 Pro, 3Y CI, Gray, 1.36kg"/>
    <n v="1"/>
    <m/>
    <m/>
    <x v="295"/>
  </r>
  <r>
    <x v="3"/>
    <x v="1"/>
    <s v="ThinkPad X1 Yoga G5 T 14&quot; FHD (1920x1080) AR MT, i7-10510U 1.8G, 16GB LP3 2133, 512GB SSD M.2, Intel UHD, WiFi 6, BT, NoWWAN, FPR,Pen, IR&amp;HD Cam, 65W USB-C, 4cell 51Wh, Win 10 Pro, 3Y OS, Gray, 1.36kg"/>
    <n v="1"/>
    <m/>
    <m/>
    <x v="295"/>
  </r>
  <r>
    <x v="3"/>
    <x v="1"/>
    <s v="ThinkPad X1 Yoga G5 T 14&quot; FHD (1920x1080) AR MT, i7-10510U 1.8G, 16GB LP3 2133, 512GB SSD M.2, Intel UHD, WiFi 6, BT, NoWWAN, FPR,Pen, IR&amp;HD Cam, 65W USB-C, 4cell 51Wh, Win 10 Pro, 3Y OS, Gray, 1.36kg"/>
    <n v="1"/>
    <m/>
    <m/>
    <x v="295"/>
  </r>
  <r>
    <x v="3"/>
    <x v="1"/>
    <s v="ThinkPad X1 YOGA Gen 4 14&quot; TOUCH FHD(1920x1080) WVA EPF , I7-8565U(1,8 GHz),16GB LPDDR3,512GB SSD, Intel HD 620,NoODD, 4G LTE,FPR,WiFi,BT,4cell, PenPRO,Win 10 PRO 64, Gray, 1,36 Kg,3y.Carry in"/>
    <n v="1"/>
    <m/>
    <m/>
    <x v="183"/>
  </r>
  <r>
    <x v="3"/>
    <x v="1"/>
    <s v="ThinkPad X1 YOGA Gen 4 14&quot; TOUCH FHD(1920x1080) WVA EPF , I7-8565U(1,8 GHz),16GB LPDDR3,512GB SSD, Intel HD 620,NoODD, 4G LTE,FPR,WiFi,BT,4cell, PenPRO,Win 10 PRO 64, Gray, 1,36 Kg,3y.Carry in"/>
    <n v="1"/>
    <m/>
    <m/>
    <x v="183"/>
  </r>
  <r>
    <x v="3"/>
    <x v="1"/>
    <s v="ThinkPad X1 YOGA Gen 4 14&quot; TOUCH WQHD(2560x1440) WVA, I5-8265U(1,6 GHz),8GB LPDDR3,256GB SSD, Intel HD 620,NoODD,4G-LTE,FPR,WiFi,BT,4cell, PenPRO,Win 10 PRO 64, Gray, 1,36 Kg,3y.Carry in"/>
    <n v="1"/>
    <m/>
    <m/>
    <x v="183"/>
  </r>
  <r>
    <x v="3"/>
    <x v="1"/>
    <s v="ThinkPad X1 YOGA Gen 4 14&quot; WQHD (2560x1440) Touch, i7-8665U, 16GB, 512GB SSD M.2, Intel UHD, WiFi, BT, TPM, EEC2, 65W USB-C, 4Cell 51Wh, Win 10 Pro64-RUS, 3YR Premier Support+KYD+ADP"/>
    <n v="4"/>
    <m/>
    <m/>
    <x v="183"/>
  </r>
  <r>
    <x v="3"/>
    <x v="1"/>
    <s v="ThinkPad X1 Yoga Gen 5 14&quot; FHD (1920x1080)MT, i7-10610U 1.8G, 16GB, 256GB SSD M.2, Intel UHD, WiFi, BT, TPM2, FPR, Pen, IR Cam, 65W USB-C, 4cell 51Wh, Win 10 Pro64 RUS, 3Y PS+SBTY+KYD"/>
    <n v="7"/>
    <m/>
    <m/>
    <x v="295"/>
  </r>
  <r>
    <x v="3"/>
    <x v="1"/>
    <s v="ThinkPad X13 G1 T 13,3&quot; FHD (1920x1080) IPS AG 300N, i5-10210U 1.6G, 8GB DDR4 3200, 256GB SSD M.2, Intel UHD, WiFI 6, BT, NoWWAN, FPR, IR&amp;HD Cam, 65W USB-C, 6cell 48Wh, Win 10 Pro, 3Y OS"/>
    <n v="1"/>
    <m/>
    <m/>
    <x v="296"/>
  </r>
  <r>
    <x v="3"/>
    <x v="1"/>
    <s v="ThinkPad X13 G1 T 13,3&quot; FHD (1920x1080) IPS AG 300N, i7-10510U 1.8G, 16GB DDR4 3200, 1TB SSD M.2, Intel UHD, WiFi 6, BT, NoWWAN, FPR, HD Cam, 65W USB-C, 6cell 48Wh, Win 10 Pro, 3Y CI"/>
    <n v="1"/>
    <m/>
    <m/>
    <x v="296"/>
  </r>
  <r>
    <x v="3"/>
    <x v="1"/>
    <s v="ThinkPad X13 Yoga G1 T 13,3&quot; FHD (1920x1080), i5-10210U 1.6G, 8GB DDR4 3200, 256GB SSD M.2, Intel UHD, WiFI, BT, 4G-LTE, FPR+SCR, HD Cam, 65W USB-C, 3cell 50Wh, NoOS, 3Y CI"/>
    <n v="10"/>
    <m/>
    <m/>
    <x v="454"/>
  </r>
  <r>
    <x v="3"/>
    <x v="1"/>
    <s v="ThinkPad X390 13.3 FHD (1920x1080) MT, Intel Core i7-8665U 1.9G, 16GB, 256GB PCIe, Intel UHD 620, WiFi, BT, HD Camera, 6 Cell, Win 10 Pro, 3Y OS"/>
    <n v="5"/>
    <m/>
    <m/>
    <x v="181"/>
  </r>
  <r>
    <x v="3"/>
    <x v="1"/>
    <s v="ThinkPad X390 13.3 FHD (1920x1080) MT, Intel Core i7-8665U 1.9G, 16GB, 256GB PCIe, Intel UHD 620, WiFi, BT, HD Camera, 6 Cell, Win 10 Pro, 3Y OS"/>
    <n v="15"/>
    <m/>
    <m/>
    <x v="181"/>
  </r>
  <r>
    <x v="3"/>
    <x v="1"/>
    <s v="ThinkPad X390 13.3 FHD (1920x1080), i5-8365U 1.6G, 8GB DDR4-2400, 256GB SSD M.2, Intel UHD, NoWWAN WiFi, BT, FPR, EEC2, TPM2, 65W USB-C, 6cell 48Wh, Win 10 Pro 64 RUS"/>
    <n v="25"/>
    <m/>
    <m/>
    <x v="181"/>
  </r>
  <r>
    <x v="3"/>
    <x v="1"/>
    <s v="ThinkPad X390 13.3&quot; FHD (1920x1080) IPS AG 300N, I5-8265U 1.6G, 16GB Soldered DDR4 2400, 512GB_QLC+32GB_OPTANE, Intel UHD 620, NoWWAN, WiFi, BT, IR&amp;HD_Cam, Win 10 Pro64, 3y Carri in, 1.22kg"/>
    <n v="1"/>
    <m/>
    <m/>
    <x v="181"/>
  </r>
  <r>
    <x v="3"/>
    <x v="1"/>
    <s v="ThinkPad X390 13.3&quot; FHD (1920x1080) IPS AG 300N, I5-8265U 1.6G, 16GB Soldered DDR4 2400, 512GB_QLC+32GB_OPTANE, Intel UHD 620, NoWWAN, WiFi, BT, IR&amp;HD_Cam, Win 10 Pro64, 3y Carri in, 1.22kg"/>
    <n v="1"/>
    <m/>
    <m/>
    <x v="181"/>
  </r>
  <r>
    <x v="3"/>
    <x v="1"/>
    <s v="ThinkPad X390 13.3&quot; FHD (1920x1080) IPS AG 300N, I5-8265U 1.6G, 16GB Soldered DDR4 2400, 512GB_QLC+32GB_OPTANE, Intel UHD 620, NoWWAN, WiFi, BT, IR&amp;HD_Cam, Win 10 Pro64, 3y Carri in, 1.22kg"/>
    <n v="1"/>
    <m/>
    <m/>
    <x v="181"/>
  </r>
  <r>
    <x v="3"/>
    <x v="1"/>
    <s v="ThinkPad X390 13.3&quot; FHD (1920x1080) IPS AG 300N, I5-8265U 1.6G, 8GB DDR4 2400, 256GB SSD M.2, Intel UHD 620, NoWWAN, WiFi, BT, 720P HD Cam, 3cell  Win 10 Pro64 3y. Carry in, 1.22kg"/>
    <n v="1"/>
    <m/>
    <m/>
    <x v="181"/>
  </r>
  <r>
    <x v="3"/>
    <x v="1"/>
    <s v="ThinkPad X390 13.3&quot; FHD (1920x1080) IPS AG 400N EPF, I5-8265U 1.6G, 8GB DDR4 2400, 256GB SSD M.2, Intel UHD 620, 4G-LTE, WiFi, BT, IR&amp;HD Cam, Win 10 Pro64, 3y ci, 1.22kg"/>
    <n v="1"/>
    <m/>
    <m/>
    <x v="181"/>
  </r>
  <r>
    <x v="3"/>
    <x v="1"/>
    <s v="ThinkPad X390 13.3&quot; FHD (1920x1080) IPS AG 400N EPF, I5-8265U 1.6G, 8GB DDR4 2400, 256GB SSD M.2, Intel UHD 620, 4G-LTE, WiFi, BT, IR&amp;HD Cam, Win 10 Pro64, 3y ci, 1.22kg"/>
    <n v="1"/>
    <m/>
    <m/>
    <x v="181"/>
  </r>
  <r>
    <x v="3"/>
    <x v="1"/>
    <s v="ThinkPad X390 13.3&quot; FHD (1920x1080) IPS AG 400N EPF, I5-8265U 1.6G, 8GB DDR4 2400, 256GB SSD M.2, Intel UHD 620, 4G-LTE, WiFi, BT, IR&amp;HD Cam, Win 10 Pro64, 3y ci, 1.22kg"/>
    <n v="1"/>
    <m/>
    <m/>
    <x v="181"/>
  </r>
  <r>
    <x v="3"/>
    <x v="1"/>
    <s v="ThinkPad X390 13.3&quot; FHD (1920x1080) WVA AG 400N EPF, I5-8265U 1.6G, 16GB Soldered DDR4 2400, 256GB SSD M.2, Intel UHD 620, 4G-LTE, WiFi, BT, IR&amp;HD Cam, Win 10 Pro64, 3Y OS, 1.22kg"/>
    <n v="10"/>
    <m/>
    <m/>
    <x v="181"/>
  </r>
  <r>
    <x v="3"/>
    <x v="1"/>
    <s v="ThinkPad X390 13.3&quot; FHD (1920x1080) WVA AG 400N EPF, I5-8265U 1.6G, 16GB Soldered DDR4 2400, 256GB SSD M.2, Intel UHD 620, 4G-LTE, WiFi, BT, IR&amp;HD Cam, Win 10 Pro64, 3Y OS, 1.22kg"/>
    <n v="1"/>
    <m/>
    <m/>
    <x v="181"/>
  </r>
  <r>
    <x v="3"/>
    <x v="1"/>
    <s v="ThinkPad X390 13.3&quot; FHD (1920x1080) WVA AG 400N EPF, I5-8265U 1.6G, 16GB Soldered DDR4 2400, 256GB SSD M.2, Intel UHD 620, 4G-LTE, WiFi, BT, IR&amp;HD Cam, Win 10 Pro64, 3Y OS, 1.22kg"/>
    <n v="3"/>
    <m/>
    <m/>
    <x v="181"/>
  </r>
  <r>
    <x v="3"/>
    <x v="1"/>
    <s v="ThinkPad X390 Intel i5-8365U (4.10GHz), vPro, 13.3&quot;FHD(1920x1080), UHD620, 1x16GB RAM, 256GB SSD, 9560 WIFI/BT 5.0 (2x2 AC), 1GB Eth (dongle needed), No WWAN, No FPR, Cam/Mic, 48Wh batt, 3yr onsite, A"/>
    <n v="13"/>
    <m/>
    <m/>
    <x v="181"/>
  </r>
  <r>
    <x v="3"/>
    <x v="1"/>
    <s v="ThinkPad X390 Yoga 13.3 FHD (1920x1080), i7-8565U, 16GB, 512GB SSD M.2, Intel UHD 620, NoWWAN, WiFi, BT, HD Cam, TPM2, EEC2, Pen Pro, 3cell 50Wh, 65W USB-C, Win 10 Pro64 RUS, 3Y SBTY"/>
    <n v="3"/>
    <m/>
    <m/>
    <x v="262"/>
  </r>
  <r>
    <x v="3"/>
    <x v="1"/>
    <s v="ThinkPad X390 Yoga 13.3&quot; FHD (1920x1080) IPS 300N TOUCH, I5-8265U 1.6G, 8GB DDR4 2400, 256GB SSD M.2, Intel UHD 620, 4G-LTE, WiFi, BT, 720P HD Cam, Win 10 Pro64, 3y Carry in, 1.56kg"/>
    <n v="1"/>
    <m/>
    <m/>
    <x v="262"/>
  </r>
  <r>
    <x v="3"/>
    <x v="1"/>
    <s v="ThinkPad X390 Yoga 13.3&quot; FHD (1920x1080) IPS 300N TOUCH, I5-8265U 1.6G, 8GB DDR4 2400, 256GB SSD M.2, Intel UHD 620, 4G-LTE, WiFi, BT, 720P HD Cam, Win 10 Pro64, 3y Carry in, 1.56kg"/>
    <n v="1"/>
    <m/>
    <m/>
    <x v="262"/>
  </r>
  <r>
    <x v="3"/>
    <x v="1"/>
    <s v="ThinkPad X390 Yoga 13.3&quot; FHD (1920x1080) IPS 300N TOUCH, I7-8565U 1.8G, 8GB DDR4 2400, 512GB SSD M.2, Intel UHD 620, 4G-LTE, WiFi, BT, 720P HD Cam, Win 10 Pro64, 3y. Carry in, 1.56kg"/>
    <n v="1"/>
    <m/>
    <m/>
    <x v="262"/>
  </r>
  <r>
    <x v="3"/>
    <x v="1"/>
    <s v="ThinkPad X390 Yoga 13.3&quot; FHD (1920x1080) IPS 300N TOUCH, I7-8565U 1.8G, 8GB DDR4 2400, 512GB SSD M.2, Intel UHD 620, 4G-LTE, WiFi, BT, 720P HD Cam, Win 10 Pro64, 3y. Carry in, 1.56kg"/>
    <n v="1"/>
    <m/>
    <m/>
    <x v="262"/>
  </r>
  <r>
    <x v="3"/>
    <x v="1"/>
    <s v="ThinkPad X390 Yoga 13.3&quot; FHD (1920x1080) TOUCH, i5-8365U, 16GB, 256GB SSD M.2, intel UHD, NoWWAN, WiFi, BT, TPM2.0, EEC2, Pen Pro, 65W USB-C, 3Cell 50 Wh int., Win 10 Pro64-RUS"/>
    <n v="3"/>
    <m/>
    <m/>
    <x v="262"/>
  </r>
  <r>
    <x v="3"/>
    <x v="1"/>
    <s v="ThinkPad X390, Intel Core i5-8365U (1.60GHz, 6MB) 13.3 1366x768 , Windows 10 Pro 64, 16.0GB, 1x256GB PCIe, Intel UHD 620, Intel9560ac+BT5, 720p HD Camera, 6 Cell Li-Polymer, 3 Year On-site"/>
    <n v="50"/>
    <m/>
    <m/>
    <x v="181"/>
  </r>
  <r>
    <x v="3"/>
    <x v="1"/>
    <s v="ThinkPad X390, Intel Core i5-8365U (1.60GHz, 6MB) 13.3 1920x1080 , Windows 10 Pro 64, 8.0GB, 1x256GB PCIe, Intel UHD 620, Intel9560ac+BT5, 720p HD Camera, 6 Cell Li-Polymer, 3YR Premier NBD"/>
    <n v="1"/>
    <m/>
    <m/>
    <x v="181"/>
  </r>
  <r>
    <x v="3"/>
    <x v="1"/>
    <s v="ThinkPad X395 13.3&quot; HD (1366x768)TN NT, AMD R5 PRO 3500U, 8GB Soldered, 256GB SSD M.2, Radeon Vega 8, WiFi, BT, TPM2, EEC2, 6cell 48Wh, 65W USB-C, Win 10 Pro 64 RUS, 3Y PS+KYD+SBTY"/>
    <n v="65"/>
    <m/>
    <m/>
    <x v="263"/>
  </r>
  <r>
    <x v="3"/>
    <x v="1"/>
    <s v="ThinkPad X395, AMD Ryzen 5 3500U (2.10GHz, 2MB) 13.3 1920x1080 Multitouch, Windows 10 Pro 64, 8.0GB, 1x256GB SSD PCIe, AMD Vega8 Graphics, Intel9260ac+BT5, 720p HD Camera, 6 Cell Li-Polymer, 3YR Premi"/>
    <n v="34"/>
    <m/>
    <m/>
    <x v="263"/>
  </r>
  <r>
    <x v="3"/>
    <x v="1"/>
    <s v="ThinkPad X395, AMD Ryzen 5 3500U (2.10GHz, 2MB) 13.3 1920x1080 Multitouch, Windows 10 Pro 64, 8.0GB, 1x256GB SSD PCIe, AMD Vega8 Graphics, Intel9260ac+BT5, 720p HD Camera, 6 Cell Li-Polymer, 3YR Premi"/>
    <n v="1"/>
    <m/>
    <m/>
    <x v="263"/>
  </r>
  <r>
    <x v="3"/>
    <x v="1"/>
    <s v="ThinkPad X395, AMD Ryzen 5 3500U (2.10GHz, 2MB) 13.3 1920x1080 Multitouch, Windows 10 Pro 64, 8.0GB, 1x256GB SSD PCIe, AMD Vega8 Graphics, Intel9260ac+BT5, 720p HD Camera, 6 Cell Li-Polymer, 3YR Premi"/>
    <n v="2"/>
    <m/>
    <m/>
    <x v="263"/>
  </r>
  <r>
    <x v="5"/>
    <x v="1"/>
    <s v="бук Lenovo V130-15IKB (81HN0113RU)"/>
    <n v="25"/>
    <m/>
    <m/>
    <x v="192"/>
  </r>
  <r>
    <x v="5"/>
    <x v="1"/>
    <s v="Ноутбук IdeaPad Flex 5 14II (81X1003RRU)"/>
    <n v="496"/>
    <m/>
    <m/>
    <x v="475"/>
  </r>
  <r>
    <x v="5"/>
    <x v="1"/>
    <s v="Ноутбук IdeaPad Flex 5 14II (81X1003SRU)"/>
    <n v="499"/>
    <m/>
    <m/>
    <x v="475"/>
  </r>
  <r>
    <x v="5"/>
    <x v="1"/>
    <s v="Ноутбук IdeaPad Flex 5 14II (81X1004CRU)"/>
    <n v="50"/>
    <m/>
    <m/>
    <x v="475"/>
  </r>
  <r>
    <x v="6"/>
    <x v="1"/>
    <s v="Ноутбук Lenovo 320-15IKB 15.6&quot; HD, Intel Core i5-7200U, 4Gb, 500Gb, noDVD, AMD R520M 2Gb, Win10, черный (80YE009ERK)"/>
    <n v="1"/>
    <m/>
    <m/>
    <x v="476"/>
  </r>
  <r>
    <x v="6"/>
    <x v="1"/>
    <s v="Ноутбук Lenovo 330-15IKB 15.6&quot; FHD, Intel Core i5-7200U, 6Gb, 1Tb, noDVD,AMD R530 2Gb,Win10, mid night blue (81DC00PQRU)"/>
    <n v="1"/>
    <m/>
    <m/>
    <x v="22"/>
  </r>
  <r>
    <x v="6"/>
    <x v="1"/>
    <s v="Ноутбук Lenovo 330-17AST 17.3&quot; HD+, AMD A6-9225, 4Gb, 500Gb, noDVD, Win10, черный (81D70035RU)"/>
    <n v="1"/>
    <m/>
    <m/>
    <x v="477"/>
  </r>
  <r>
    <x v="5"/>
    <x v="1"/>
    <s v="Ноутбук Lenovo 330S-15ARR (81FB004DRU)"/>
    <n v="1"/>
    <m/>
    <m/>
    <x v="356"/>
  </r>
  <r>
    <x v="5"/>
    <x v="1"/>
    <s v="Ноутбук Lenovo 530S-14ARR (81H10021RU)"/>
    <n v="1"/>
    <m/>
    <m/>
    <x v="478"/>
  </r>
  <r>
    <x v="6"/>
    <x v="1"/>
    <s v="Ноутбук Lenovo Gaming3 15ARH05 15.6&quot; FHD,AMD Ryzen5 4600H,16Gb,512Gb SSD,1650GTX 4Gb,Win10,blue (82EY0012RU)"/>
    <n v="1"/>
    <m/>
    <m/>
    <x v="446"/>
  </r>
  <r>
    <x v="6"/>
    <x v="1"/>
    <s v="Ноутбук Lenovo Gaming3 15IMH05 15.6&quot; FHD,Intel Core i7-10750H,8Gb,512Gb SSD,1650GTX 4Gb,DOS,black(81Y40096RK)"/>
    <n v="1"/>
    <m/>
    <m/>
    <x v="287"/>
  </r>
  <r>
    <x v="6"/>
    <x v="1"/>
    <s v="Ноутбук Lenovo Gaming3 15IMH05 15.6&quot; FHD,Intel Core i7-10750H,8Gb,512Gb SSD,1650GTX 4Gb,DOS,black(81Y40096RK)"/>
    <n v="2"/>
    <m/>
    <m/>
    <x v="287"/>
  </r>
  <r>
    <x v="6"/>
    <x v="1"/>
    <s v="Ноутбук Lenovo Gaming3 15IMH05 15.6&quot; FHD,Intel Core i7-10750H,8Gb,512Gb SSD,1650GTX 4Gb,DOS,black(81Y40096RK)"/>
    <n v="1"/>
    <m/>
    <m/>
    <x v="287"/>
  </r>
  <r>
    <x v="6"/>
    <x v="1"/>
    <s v="Ноутбук Lenovo Gaming3 15IMH05 15.6&quot; FHD,Intel Core i7-10750H,8Gb,512Gb SSD,1650GTX 4Gb,DOS,black(81Y40096RK)"/>
    <n v="1"/>
    <m/>
    <m/>
    <x v="287"/>
  </r>
  <r>
    <x v="5"/>
    <x v="1"/>
    <s v="Ноутбук Lenovo IP 3 15ADA05 (81W1004URU)"/>
    <n v="75"/>
    <m/>
    <m/>
    <x v="288"/>
  </r>
  <r>
    <x v="5"/>
    <x v="1"/>
    <s v="Ноутбук Lenovo IP 3 15ADA05 (81W10072RU)"/>
    <n v="75"/>
    <m/>
    <m/>
    <x v="288"/>
  </r>
  <r>
    <x v="5"/>
    <x v="1"/>
    <s v="Ноутбук Lenovo IP 3 15ARE05 (81W4006XRK)"/>
    <n v="30"/>
    <m/>
    <m/>
    <x v="333"/>
  </r>
  <r>
    <x v="5"/>
    <x v="1"/>
    <s v="Ноутбук Lenovo IP 3 15IIL05 (81WE007HRK)"/>
    <n v="141"/>
    <m/>
    <m/>
    <x v="289"/>
  </r>
  <r>
    <x v="5"/>
    <x v="1"/>
    <s v="Ноутбук Lenovo IP 3 15IIL05 (81WE009ERU)"/>
    <n v="10"/>
    <m/>
    <m/>
    <x v="289"/>
  </r>
  <r>
    <x v="5"/>
    <x v="1"/>
    <s v="Ноутбук Lenovo IP 3 17ADA05 (81W2003WRK)"/>
    <n v="72"/>
    <m/>
    <m/>
    <x v="289"/>
  </r>
  <r>
    <x v="5"/>
    <x v="1"/>
    <s v="Ноутбук Lenovo IP 5 14ARE05 (81YM002GRU)"/>
    <n v="2"/>
    <m/>
    <m/>
    <x v="43"/>
  </r>
  <r>
    <x v="5"/>
    <x v="1"/>
    <s v="Ноутбук Lenovo IP 5 15ARE05 (81YQ0018RK)"/>
    <n v="173"/>
    <m/>
    <m/>
    <x v="44"/>
  </r>
  <r>
    <x v="5"/>
    <x v="1"/>
    <s v="Ноутбук Lenovo IP 5 15ARE05 (81YQ001ARK)"/>
    <n v="13"/>
    <m/>
    <m/>
    <x v="44"/>
  </r>
  <r>
    <x v="6"/>
    <x v="1"/>
    <s v="Ноутбук Lenovo IP3 15ADA05 15.6&quot; FHD, AMD Athlon 3050U, 4Gb, 256Gb SSD, noDVD, NoOS, grey (81W10074RK)"/>
    <n v="1"/>
    <m/>
    <m/>
    <x v="288"/>
  </r>
  <r>
    <x v="6"/>
    <x v="1"/>
    <s v="Ноутбук Lenovo IP3 15ADA05 15.6&quot; FHD, AMD Athlon 3050U, 4Gb, 256Gb SSD, noDVD, NoOS, grey (81W10074RK)"/>
    <n v="2"/>
    <m/>
    <m/>
    <x v="288"/>
  </r>
  <r>
    <x v="6"/>
    <x v="1"/>
    <s v="Ноутбук Lenovo IP3 15ADA05 15.6&quot; FHD, AMD Athlon 3050U, 4Gb, 256Gb SSD, noDVD, NoOS, grey (81W10074RK)"/>
    <n v="5"/>
    <m/>
    <m/>
    <x v="288"/>
  </r>
  <r>
    <x v="6"/>
    <x v="1"/>
    <s v="Ноутбук Lenovo IP3 15ADA05 15.6&quot; FHD, AMD Athlon 3050U, 4Gb, 256Gb SSD, noDVD, NoOS, grey (81W10074RK)"/>
    <n v="67"/>
    <m/>
    <m/>
    <x v="288"/>
  </r>
  <r>
    <x v="6"/>
    <x v="1"/>
    <s v="Ноутбук Lenovo IP3 15ADA05 15.6&quot; FHD, AMD Athlon 3050U, 4Gb, 256Gb SSD, noDVD, Win10, grey (81W10072RU)"/>
    <n v="2"/>
    <m/>
    <m/>
    <x v="288"/>
  </r>
  <r>
    <x v="6"/>
    <x v="1"/>
    <s v="Ноутбук Lenovo IP3 15ADA05 15.6&quot; FHD, AMD Athlon 3050U, 4Gb, 256Gb SSD, noDVD, Win10, grey (81W10072RU)"/>
    <n v="1"/>
    <m/>
    <m/>
    <x v="288"/>
  </r>
  <r>
    <x v="6"/>
    <x v="1"/>
    <s v="Ноутбук Lenovo IP3 15ADA05 15.6&quot; FHD, AMD Athlon 3050U, 4Gb, 256Gb SSD, noDVD, Win10, grey (81W10072RU)"/>
    <n v="2"/>
    <m/>
    <m/>
    <x v="288"/>
  </r>
  <r>
    <x v="6"/>
    <x v="1"/>
    <s v="Ноутбук Lenovo IP3 15ADA05 15.6&quot; FHD, AMD Athlon 3050U, 4Gb, 256Gb SSD, noDVD, Win10, grey (81W10072RU)"/>
    <n v="3"/>
    <m/>
    <m/>
    <x v="288"/>
  </r>
  <r>
    <x v="6"/>
    <x v="1"/>
    <s v="Ноутбук Lenovo IP3 15ADA05 15.6&quot; FHD, AMD Athlon 3050U, 4Gb, 256Gb SSD, noDVD, Win10, grey (81W10072RU)"/>
    <n v="2"/>
    <m/>
    <m/>
    <x v="288"/>
  </r>
  <r>
    <x v="6"/>
    <x v="1"/>
    <s v="Ноутбук Lenovo IP3 15ADA05 15.6&quot; FHD, AMD Athlon 3050U, 4Gb, 256Gb SSD, noDVD, Win10, grey (81W10072RU)"/>
    <n v="4"/>
    <m/>
    <m/>
    <x v="288"/>
  </r>
  <r>
    <x v="6"/>
    <x v="1"/>
    <s v="Ноутбук Lenovo IP3 15ADA05 15.6&quot; FHD, AMD Athlon 3050U, 4Gb, 256Gb SSD, noDVD, Win10, grey (81W10072RU)"/>
    <n v="83"/>
    <m/>
    <m/>
    <x v="288"/>
  </r>
  <r>
    <x v="6"/>
    <x v="1"/>
    <s v="Ноутбук Lenovo IP3 15ADA05 15.6&quot; FHD, AMD Athlon 3050U, 4Gb, 256Gb SSD, noDVD, Win10, grey (81W10072RU)"/>
    <n v="2"/>
    <m/>
    <m/>
    <x v="288"/>
  </r>
  <r>
    <x v="6"/>
    <x v="1"/>
    <s v="Ноутбук Lenovo IP3 15ADA05 15.6&quot; FHD, AMD Athlon 3050U, 4Gb, 256Gb SSD, noDVD, Win10, grey (81W10072RU)"/>
    <n v="1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2"/>
    <m/>
    <m/>
    <x v="288"/>
  </r>
  <r>
    <x v="6"/>
    <x v="1"/>
    <s v="Ноутбук Lenovo IP3 15ADA05 15.6&quot; FHD, AMD RYZEN 5 3500U, 8Gb, 256Gb SSD, noDVD, NoOS, grey (81W1004WRK)"/>
    <n v="4"/>
    <m/>
    <m/>
    <x v="288"/>
  </r>
  <r>
    <x v="6"/>
    <x v="1"/>
    <s v="Ноутбук Lenovo IP3 15ADA05 15.6&quot; FHD, AMD RYZEN 5 3500U, 8Gb, 256Gb SSD, noDVD, NoOS, grey (81W1004WRK)"/>
    <n v="10"/>
    <m/>
    <m/>
    <x v="288"/>
  </r>
  <r>
    <x v="6"/>
    <x v="1"/>
    <s v="Ноутбук Lenovo IP3 15ADA05 15.6&quot; FHD, AMD RYZEN 5 3500U, 8Gb, 256Gb SSD, noDVD, NoOS, grey (81W1004WRK)"/>
    <n v="3"/>
    <m/>
    <m/>
    <x v="288"/>
  </r>
  <r>
    <x v="6"/>
    <x v="1"/>
    <s v="Ноутбук Lenovo IP3 15ADA05 15.6&quot; FHD, AMD RYZEN 5 3500U, 8Gb, 256Gb SSD, noDVD, NoOS, grey (81W1004WRK)"/>
    <n v="3"/>
    <m/>
    <m/>
    <x v="288"/>
  </r>
  <r>
    <x v="6"/>
    <x v="1"/>
    <s v="Ноутбук Lenovo IP3 15ADA05 15.6&quot; FHD, AMD RYZEN 5 3500U, 8Gb, 256Gb SSD, noDVD, NoOS, grey (81W1004WRK)"/>
    <n v="3"/>
    <m/>
    <m/>
    <x v="288"/>
  </r>
  <r>
    <x v="6"/>
    <x v="1"/>
    <s v="Ноутбук Lenovo IP3 15ADA05 15.6&quot; FHD, AMD RYZEN 5 3500U, 8Gb, 256Gb SSD, noDVD, NoOS, grey (81W1004WRK)"/>
    <n v="10"/>
    <m/>
    <m/>
    <x v="288"/>
  </r>
  <r>
    <x v="6"/>
    <x v="1"/>
    <s v="Ноутбук Lenovo IP3 15ADA05 15.6&quot; FHD, AMD RYZEN 5 3500U, 8Gb, 256Gb SSD, noDVD, NoOS, grey (81W1004WRK)"/>
    <n v="15"/>
    <m/>
    <m/>
    <x v="288"/>
  </r>
  <r>
    <x v="6"/>
    <x v="1"/>
    <s v="Ноутбук Lenovo IP3 15ADA05 15.6&quot; FHD, AMD RYZEN 5 3500U, 8Gb, 256Gb SSD, noDVD, NoOS, grey (81W1004WRK)"/>
    <n v="25"/>
    <m/>
    <m/>
    <x v="288"/>
  </r>
  <r>
    <x v="6"/>
    <x v="1"/>
    <s v="Ноутбук Lenovo IP3 15ADA05 15.6&quot; FHD, AMD RYZEN 5 3500U, 8Gb, 256Gb SSD, noDVD, NoOS, grey (81W1004WRK)"/>
    <n v="5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6"/>
    <m/>
    <m/>
    <x v="288"/>
  </r>
  <r>
    <x v="6"/>
    <x v="1"/>
    <s v="Ноутбук Lenovo IP3 15ADA05 15.6&quot; FHD, AMD RYZEN 5 3500U, 8Gb, 256Gb SSD, noDVD, NoOS, grey (81W1004WRK)"/>
    <n v="2"/>
    <m/>
    <m/>
    <x v="288"/>
  </r>
  <r>
    <x v="6"/>
    <x v="1"/>
    <s v="Ноутбук Lenovo IP3 15ADA05 15.6&quot; FHD, AMD RYZEN 5 3500U, 8Gb, 256Gb SSD, noDVD, NoOS, grey (81W1004WRK)"/>
    <n v="3"/>
    <m/>
    <m/>
    <x v="288"/>
  </r>
  <r>
    <x v="6"/>
    <x v="1"/>
    <s v="Ноутбук Lenovo IP3 15ADA05 15.6&quot; FHD, AMD RYZEN 5 3500U, 8Gb, 256Gb SSD, noDVD, NoOS, grey (81W1004WRK)"/>
    <n v="15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20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2"/>
    <m/>
    <m/>
    <x v="288"/>
  </r>
  <r>
    <x v="6"/>
    <x v="1"/>
    <s v="Ноутбук Lenovo IP3 15ADA05 15.6&quot; FHD, AMD RYZEN 5 3500U, 8Gb, 256Gb SSD, noDVD, NoOS, grey (81W1004WRK)"/>
    <n v="4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9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RE05 15.6&quot; FHD, AMD RYZEN 3 4300U, 8Gb, 256Gb SSD, noDVD, NoOS, grey (81W40032RK)"/>
    <n v="10"/>
    <m/>
    <m/>
    <x v="333"/>
  </r>
  <r>
    <x v="6"/>
    <x v="1"/>
    <s v="Ноутбук Lenovo IP3 15ARE05 15.6&quot; FHD, AMD RYZEN 3 4300U, 8Gb, 256Gb SSD, noDVD, NoOS, grey (81W40032RK)"/>
    <n v="63"/>
    <m/>
    <m/>
    <x v="333"/>
  </r>
  <r>
    <x v="6"/>
    <x v="1"/>
    <s v="Ноутбук Lenovo IP3 15ARE05 15.6&quot; FHD, AMD RYZEN 3 4300U, 8Gb, 256Gb SSD, noDVD, NoOS, grey (81W40032RK)"/>
    <n v="1"/>
    <m/>
    <m/>
    <x v="333"/>
  </r>
  <r>
    <x v="6"/>
    <x v="1"/>
    <s v="Ноутбук Lenovo IP3 15ARE05 15.6&quot; FHD, AMD RYZEN 3 4300U, 8Gb, 256Gb SSD, noDVD, NoOS, grey (81W40032RK)"/>
    <n v="1"/>
    <m/>
    <m/>
    <x v="333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3 17IML05 17.3&quot; HD+, Intel Pentium 6405U, 4Gb, 256Gb SSD, noDVD, Win10, blue (81WC000GRU)"/>
    <n v="5"/>
    <m/>
    <m/>
    <x v="37"/>
  </r>
  <r>
    <x v="6"/>
    <x v="1"/>
    <s v="Ноутбук Lenovo IP3 17IML05 17.3&quot; HD+, Intel Pentium 6405U, 4Gb, 256Gb SSD, noDVD, Win10, blue (81WC000GRU)"/>
    <n v="22"/>
    <m/>
    <m/>
    <x v="37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3 17IML05 17.3&quot; HD+, Intel Pentium 6405U, 4Gb, 256Gb SSD, noDVD, Win10, blue (81WC000GRU)"/>
    <n v="4"/>
    <m/>
    <m/>
    <x v="37"/>
  </r>
  <r>
    <x v="6"/>
    <x v="1"/>
    <s v="Ноутбук Lenovo IP3 17IML05 17.3&quot; HD+, Intel Pentium 6405U, 4Gb, 256Gb SSD, noDVD, Win10, blue (81WC000GRU)"/>
    <n v="10"/>
    <m/>
    <m/>
    <x v="37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3 17IML05 17.3&quot; HD+, Intel Pentium 6405U, 4Gb, 256Gb SSD, noDVD, Win10, blue (81WC000GRU)"/>
    <n v="2"/>
    <m/>
    <m/>
    <x v="37"/>
  </r>
  <r>
    <x v="6"/>
    <x v="1"/>
    <s v="Ноутбук Lenovo IP3 17IML05 17.3&quot; HD+, Intel Pentium 6405U, 4Gb, 256Gb SSD, noDVD, Win10, blue (81WC000GRU)"/>
    <n v="5"/>
    <m/>
    <m/>
    <x v="37"/>
  </r>
  <r>
    <x v="6"/>
    <x v="1"/>
    <s v="Ноутбук Lenovo IP3 17IML05 17.3&quot; HD+, Intel Pentium 6405U, 4Gb, 256Gb SSD, noDVD, Win10, blue (81WC000GRU)"/>
    <n v="2"/>
    <m/>
    <m/>
    <x v="37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3 17IML05 17.3&quot; HD+, Intel Pentium 6405U, 4Gb, 256Gb SSD, noDVD, Win10, blue (81WC000GRU)"/>
    <n v="20"/>
    <m/>
    <m/>
    <x v="37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5 14ARE05 14&quot; FHD, AMD RYZEN 3 4300U, 8Gb, 256Gb SSD, noDVD, Win10, blue (81YM002ERU)"/>
    <n v="2"/>
    <m/>
    <m/>
    <x v="43"/>
  </r>
  <r>
    <x v="6"/>
    <x v="1"/>
    <s v="Ноутбук Lenovo IP5 14ARE05 14&quot; FHD, AMD RYZEN 3 4300U, 8Gb, 256Gb SSD, noDVD, Win10, blue (81YM002ERU)"/>
    <n v="2"/>
    <m/>
    <m/>
    <x v="43"/>
  </r>
  <r>
    <x v="6"/>
    <x v="1"/>
    <s v="Ноутбук Lenovo IP5 14ARE05 14&quot; FHD, AMD RYZEN 3 4300U, 8Gb, 256Gb SSD, noDVD, Win10, blue (81YM002ERU)"/>
    <n v="1"/>
    <m/>
    <m/>
    <x v="43"/>
  </r>
  <r>
    <x v="6"/>
    <x v="1"/>
    <s v="Ноутбук Lenovo IP5 14ARE05 14&quot; FHD, AMD RYZEN 3 4300U, 8Gb, 256Gb SSD, noDVD, Win10, blue (81YM002ERU)"/>
    <n v="1"/>
    <m/>
    <m/>
    <x v="43"/>
  </r>
  <r>
    <x v="6"/>
    <x v="1"/>
    <s v="Ноутбук Lenovo IP5 14ARE05 14&quot; FHD, AMD RYZEN 3 4300U, 8Gb, 256Gb SSD, noDVD, Win10, blue (81YM002ERU)"/>
    <n v="3"/>
    <m/>
    <m/>
    <x v="43"/>
  </r>
  <r>
    <x v="6"/>
    <x v="1"/>
    <s v="Ноутбук Lenovo IP5 14ARE05 14&quot; FHD, AMD RYZEN 3 4300U, 8Gb, 256Gb SSD, noDVD, Win10, blue (81YM002ERU)"/>
    <n v="5"/>
    <m/>
    <m/>
    <x v="43"/>
  </r>
  <r>
    <x v="6"/>
    <x v="1"/>
    <s v="Ноутбук Lenovo IP5 14ARE05 14.0&quot; FHD, AMD RYZEN 7 4700U, 16Gb, 512Gb SSD, noDVD, Win10, grey (81YM002GRU)"/>
    <n v="4"/>
    <m/>
    <m/>
    <x v="43"/>
  </r>
  <r>
    <x v="6"/>
    <x v="1"/>
    <s v="Ноутбук Lenovo IP5 14ARE05 14.0&quot; FHD, AMD RYZEN 7 4700U, 16Gb, 512Gb SSD, noDVD, Win10, grey (81YM002GRU)"/>
    <n v="1"/>
    <m/>
    <m/>
    <x v="43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ARE05 15.6&quot; FHD, AMD RYZEN 7 4700U, 16Gb, 512Gb SSD, noDVD, Dos, grey (81YQ001URK)"/>
    <n v="10"/>
    <m/>
    <m/>
    <x v="44"/>
  </r>
  <r>
    <x v="6"/>
    <x v="1"/>
    <s v="Ноутбук Lenovo IP5 15ARE05 15.6&quot; FHD, AMD RYZEN 7 4700U, 16Gb, 512Gb SSD, noDVD, Dos, grey (81YQ001URK)"/>
    <n v="3"/>
    <m/>
    <m/>
    <x v="44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ARE05 15.6&quot; FHD, AMD RYZEN 7 4700U, 16Gb, 512Gb SSD, noDVD, Dos, grey (81YQ001URK)"/>
    <n v="5"/>
    <m/>
    <m/>
    <x v="44"/>
  </r>
  <r>
    <x v="6"/>
    <x v="1"/>
    <s v="Ноутбук Lenovo IP5 15ARE05 15.6&quot; FHD, AMD RYZEN 7 4700U, 16Gb, 512Gb SSD, noDVD, Dos, grey (81YQ001URK)"/>
    <n v="5"/>
    <m/>
    <m/>
    <x v="44"/>
  </r>
  <r>
    <x v="6"/>
    <x v="1"/>
    <s v="Ноутбук Lenovo IP5 15ARE05 15.6&quot; FHD, AMD RYZEN 7 4700U, 16Gb, 512Gb SSD, noDVD, Dos, grey (81YQ001URK)"/>
    <n v="7"/>
    <m/>
    <m/>
    <x v="44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ARE05 15.6&quot; FHD, AMD RYZEN 7 4700U, 16Gb, 512Gb SSD, noDVD, Dos, grey (81YQ001URK)"/>
    <n v="16"/>
    <m/>
    <m/>
    <x v="44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IIL05 15.6&quot; FHD, Intel Core i3-1005G1, 8Gb, 256Gb SSD, noDVD, Dos, Light Teal (81YK001FRK)"/>
    <n v="28"/>
    <m/>
    <m/>
    <x v="42"/>
  </r>
  <r>
    <x v="6"/>
    <x v="1"/>
    <s v="Ноутбук Lenovo IP5 15IIL05 15.6&quot; FHD, Intel Core i3-1005G1, 8Gb, 512Gb SSD, noDVD, Dos, grey (81YK001KRK)"/>
    <n v="4"/>
    <m/>
    <m/>
    <x v="42"/>
  </r>
  <r>
    <x v="6"/>
    <x v="1"/>
    <s v="Ноутбук Lenovo IP5 15IIL05 15.6&quot; FHD, Intel Core i3-1005G1, 8Gb, 512Gb SSD, noDVD, NoOS, grey (81YK0063RK)"/>
    <n v="64"/>
    <m/>
    <m/>
    <x v="42"/>
  </r>
  <r>
    <x v="6"/>
    <x v="1"/>
    <s v="Ноутбук Lenovo IP5 15IIL05 15.6&quot; FHD, Intel Core i5-1035G1, 8Gb, 256Gb SSD, noDVD, Win10, Light Teal (81YK001GRU)"/>
    <n v="3"/>
    <m/>
    <m/>
    <x v="42"/>
  </r>
  <r>
    <x v="5"/>
    <x v="1"/>
    <s v="Ноутбук Lenovo L340-15API (81LW0051RK)"/>
    <n v="150"/>
    <m/>
    <m/>
    <x v="28"/>
  </r>
  <r>
    <x v="5"/>
    <x v="1"/>
    <s v="Ноутбук Lenovo L340-15API (81LW0054RK)"/>
    <n v="75"/>
    <m/>
    <m/>
    <x v="28"/>
  </r>
  <r>
    <x v="5"/>
    <x v="1"/>
    <s v="Ноутбук Lenovo L340-15API (81LW0086RK)"/>
    <n v="1"/>
    <m/>
    <m/>
    <x v="28"/>
  </r>
  <r>
    <x v="5"/>
    <x v="1"/>
    <s v="Ноутбук Lenovo L340-15IWL (81LG00MNRK)"/>
    <n v="1"/>
    <m/>
    <m/>
    <x v="25"/>
  </r>
  <r>
    <x v="5"/>
    <x v="1"/>
    <s v="Ноутбук Lenovo S145-15AST (81N300J5RU)"/>
    <n v="75"/>
    <m/>
    <m/>
    <x v="448"/>
  </r>
  <r>
    <x v="6"/>
    <x v="1"/>
    <s v="Ноутбук Lenovo S540-13ARE 13.3&quot; QHD, AMD RYZEN 7 4800U, 8Gb, 512Gb SSD, noDVD, Win10, grey (82DL000CRU)"/>
    <n v="2"/>
    <m/>
    <m/>
    <x v="449"/>
  </r>
  <r>
    <x v="5"/>
    <x v="1"/>
    <s v="Ноутбук Lenovo S540-13IML (81XA002MRU)"/>
    <n v="1"/>
    <m/>
    <m/>
    <x v="38"/>
  </r>
  <r>
    <x v="5"/>
    <x v="1"/>
    <s v="Ноутбук Lenovo ThinkBook 14-IIL (20SL000"/>
    <n v="12"/>
    <m/>
    <m/>
    <x v="190"/>
  </r>
  <r>
    <x v="5"/>
    <x v="1"/>
    <s v="Ноутбук Lenovo ThinkBook 14-IIL (20SL000"/>
    <n v="8"/>
    <m/>
    <m/>
    <x v="190"/>
  </r>
  <r>
    <x v="6"/>
    <x v="1"/>
    <s v="Ноутбук Lenovo Thinkbook 14-IIL 14.0&quot; FHD, Intel Core i3-1005G1, 8Gb, 256Gb SSD, noDVD, Dos, grey (20SL003NRU)"/>
    <n v="2"/>
    <m/>
    <m/>
    <x v="190"/>
  </r>
  <r>
    <x v="6"/>
    <x v="1"/>
    <s v="Ноутбук Lenovo Thinkbook 14-IIL 14.0&quot; FHD, Intel Core i3-1005G1, 8Gb, 256Gb SSD, noDVD, Dos, grey (20SL003NRU)"/>
    <n v="1"/>
    <m/>
    <m/>
    <x v="190"/>
  </r>
  <r>
    <x v="6"/>
    <x v="1"/>
    <s v="Ноутбук Lenovo Thinkbook 14-IIL 14.0&quot; FHD, Intel Core i7-1065G7, 16Gb, 512Gb SSD, noDVD, Win10 Pro, grey (20SL000LRU)"/>
    <n v="1"/>
    <m/>
    <m/>
    <x v="190"/>
  </r>
  <r>
    <x v="6"/>
    <x v="1"/>
    <s v="Ноутбук Lenovo Thinkbook 14-IIL 14.0&quot; FHD, Intel Core i7-1065G7, 16Gb, 512Gb SSD, noDVD, Win10 Pro, grey (20SL000LRU)"/>
    <n v="1"/>
    <m/>
    <m/>
    <x v="190"/>
  </r>
  <r>
    <x v="5"/>
    <x v="1"/>
    <s v="Ноутбук Lenovo ThinkBook 15-IIL (20SM000"/>
    <n v="45"/>
    <m/>
    <m/>
    <x v="191"/>
  </r>
  <r>
    <x v="6"/>
    <x v="1"/>
    <s v="Ноутбук Lenovo Thinkbook 15-IML 15.6&quot; FHD, Intel Core i5-10210U, 4Gb, 1Tb, noDVD, Win10, grey (20RW0049RU)"/>
    <n v="2"/>
    <m/>
    <m/>
    <x v="250"/>
  </r>
  <r>
    <x v="5"/>
    <x v="1"/>
    <s v="Ноутбук Lenovo ThinkPad E14 (20RA0019RT)"/>
    <n v="1"/>
    <m/>
    <m/>
    <x v="251"/>
  </r>
  <r>
    <x v="5"/>
    <x v="1"/>
    <s v="Ноутбук Lenovo ThinkPad E14 (20RA001BRT)"/>
    <n v="5"/>
    <m/>
    <m/>
    <x v="251"/>
  </r>
  <r>
    <x v="5"/>
    <x v="1"/>
    <s v="Ноутбук Lenovo ThinkPad E14 (20RA001CRT)"/>
    <n v="1"/>
    <m/>
    <m/>
    <x v="251"/>
  </r>
  <r>
    <x v="5"/>
    <x v="1"/>
    <s v="Ноутбук Lenovo ThinkPad E14 (20RA001DRT)"/>
    <n v="6"/>
    <m/>
    <m/>
    <x v="251"/>
  </r>
  <r>
    <x v="5"/>
    <x v="1"/>
    <s v="Ноутбук Lenovo ThinkPad E14 (20RA001HRT)"/>
    <n v="1"/>
    <m/>
    <m/>
    <x v="251"/>
  </r>
  <r>
    <x v="5"/>
    <x v="1"/>
    <s v="Ноутбук Lenovo ThinkPad E14 (20RA002QRT)"/>
    <n v="10"/>
    <m/>
    <m/>
    <x v="251"/>
  </r>
  <r>
    <x v="5"/>
    <x v="1"/>
    <s v="Ноутбук Lenovo ThinkPad E14 (20RA0035RT)"/>
    <n v="7"/>
    <m/>
    <m/>
    <x v="251"/>
  </r>
  <r>
    <x v="5"/>
    <x v="1"/>
    <s v="Ноутбук Lenovo ThinkPad E14 (20RA0036RT)"/>
    <n v="20"/>
    <m/>
    <m/>
    <x v="251"/>
  </r>
  <r>
    <x v="5"/>
    <x v="1"/>
    <s v="Ноутбук Lenovo ThinkPad E15 (20RD0016RT)"/>
    <n v="5"/>
    <m/>
    <m/>
    <x v="291"/>
  </r>
  <r>
    <x v="5"/>
    <x v="1"/>
    <s v="Ноутбук Lenovo ThinkPad E15 (20RD0019RT)"/>
    <n v="5"/>
    <m/>
    <m/>
    <x v="291"/>
  </r>
  <r>
    <x v="5"/>
    <x v="1"/>
    <s v="Ноутбук Lenovo ThinkPad E15 (20RD001CRT)"/>
    <n v="10"/>
    <m/>
    <m/>
    <x v="291"/>
  </r>
  <r>
    <x v="5"/>
    <x v="1"/>
    <s v="Ноутбук Lenovo ThinkPad E15 (20RD001DRT)"/>
    <n v="10"/>
    <m/>
    <m/>
    <x v="291"/>
  </r>
  <r>
    <x v="5"/>
    <x v="1"/>
    <s v="Ноутбук Lenovo ThinkPad E15 (20RD001GRT)"/>
    <n v="8"/>
    <m/>
    <m/>
    <x v="291"/>
  </r>
  <r>
    <x v="5"/>
    <x v="1"/>
    <s v="Ноутбук Lenovo ThinkPad L13 (20R30009RT)"/>
    <n v="10"/>
    <m/>
    <m/>
    <x v="187"/>
  </r>
  <r>
    <x v="5"/>
    <x v="1"/>
    <s v="Ноутбук Lenovo ThinkPad L13 Yoga (20R500"/>
    <n v="3"/>
    <m/>
    <m/>
    <x v="187"/>
  </r>
  <r>
    <x v="5"/>
    <x v="1"/>
    <s v="Ноутбук Lenovo ThinkPad L13 Yoga (20R500"/>
    <n v="1"/>
    <m/>
    <m/>
    <x v="187"/>
  </r>
  <r>
    <x v="5"/>
    <x v="1"/>
    <s v="Ноутбук Lenovo ThinkPad L13 Yoga (20R500"/>
    <n v="5"/>
    <m/>
    <m/>
    <x v="187"/>
  </r>
  <r>
    <x v="5"/>
    <x v="1"/>
    <s v="Ноутбук Lenovo ThinkPad L13 Yoga (20R500"/>
    <n v="3"/>
    <m/>
    <m/>
    <x v="187"/>
  </r>
  <r>
    <x v="5"/>
    <x v="1"/>
    <s v="Ноутбук Lenovo ThinkPad L13 Yoga (20R500"/>
    <n v="5"/>
    <m/>
    <m/>
    <x v="187"/>
  </r>
  <r>
    <x v="5"/>
    <x v="1"/>
    <s v="Ноутбук Lenovo ThinkPad T14 (20S00044RT)"/>
    <n v="38"/>
    <m/>
    <m/>
    <x v="292"/>
  </r>
  <r>
    <x v="5"/>
    <x v="1"/>
    <s v="Ноутбук Lenovo ThinkPad T14s (20T0001BRT"/>
    <n v="2"/>
    <m/>
    <m/>
    <x v="293"/>
  </r>
  <r>
    <x v="5"/>
    <x v="1"/>
    <s v="Ноутбук Lenovo ThinkPad T14s (20T0001CRT"/>
    <n v="5"/>
    <m/>
    <m/>
    <x v="293"/>
  </r>
  <r>
    <x v="5"/>
    <x v="1"/>
    <s v="Ноутбук Lenovo ThinkPad T14s (20T0001DRT"/>
    <n v="2"/>
    <m/>
    <m/>
    <x v="293"/>
  </r>
  <r>
    <x v="5"/>
    <x v="1"/>
    <s v="Ноутбук Lenovo ThinkPad T14s (20T0001ERT"/>
    <n v="5"/>
    <m/>
    <m/>
    <x v="293"/>
  </r>
  <r>
    <x v="5"/>
    <x v="1"/>
    <s v="Ноутбук Lenovo ThinkPad T15 (20S6000NRT)"/>
    <n v="3"/>
    <m/>
    <m/>
    <x v="189"/>
  </r>
  <r>
    <x v="5"/>
    <x v="1"/>
    <s v="Ноутбук Lenovo ThinkPad T15 (20S6000PRT)"/>
    <n v="7"/>
    <m/>
    <m/>
    <x v="189"/>
  </r>
  <r>
    <x v="5"/>
    <x v="1"/>
    <s v="Ноутбук Lenovo ThinkPad T15 (20S6001XRT)"/>
    <n v="5"/>
    <m/>
    <m/>
    <x v="189"/>
  </r>
  <r>
    <x v="5"/>
    <x v="1"/>
    <s v="Ноутбук Lenovo ThinkPad T15 (20S6001YRT)"/>
    <n v="2"/>
    <m/>
    <m/>
    <x v="189"/>
  </r>
  <r>
    <x v="5"/>
    <x v="1"/>
    <s v="Ноутбук Lenovo ThinkPad T15 (20S60024RT)"/>
    <n v="6"/>
    <m/>
    <m/>
    <x v="189"/>
  </r>
  <r>
    <x v="5"/>
    <x v="1"/>
    <s v="Ноутбук Lenovo ThinkPad X1 Extreme (20MF"/>
    <n v="1"/>
    <m/>
    <m/>
    <x v="185"/>
  </r>
  <r>
    <x v="5"/>
    <x v="1"/>
    <s v="Ноутбук Lenovo ThinkPad X13 (20T2002MRT)"/>
    <n v="20"/>
    <m/>
    <m/>
    <x v="296"/>
  </r>
  <r>
    <x v="5"/>
    <x v="1"/>
    <s v="Ноутбук Lenovo ThinkPad X13 (20T20033RT)"/>
    <n v="1"/>
    <m/>
    <m/>
    <x v="296"/>
  </r>
  <r>
    <x v="5"/>
    <x v="1"/>
    <s v="Ноутбук Lenovo ThinkPad X13 (20T2003LRT)"/>
    <n v="1"/>
    <m/>
    <m/>
    <x v="296"/>
  </r>
  <r>
    <x v="5"/>
    <x v="1"/>
    <s v="Ноутбук Lenovo ThinkPad X13 Yoga (20SX00"/>
    <n v="1"/>
    <m/>
    <m/>
    <x v="295"/>
  </r>
  <r>
    <x v="6"/>
    <x v="1"/>
    <s v="Ноутбук Lenovo V130-15IKB 15.6&quot; FHD, Intel Core i3-8130U, 4Gb, 1Tb, Win10 Pro, серый (81HN0116RU)"/>
    <n v="13"/>
    <m/>
    <m/>
    <x v="192"/>
  </r>
  <r>
    <x v="6"/>
    <x v="1"/>
    <s v="Ноутбук Lenovo V130-15IKB 15.6&quot; FHD, Intel Core i3-8130U, 4Gb, 1Tb, Win10 Pro, серый (81HN0116RU)"/>
    <n v="13"/>
    <m/>
    <m/>
    <x v="192"/>
  </r>
  <r>
    <x v="6"/>
    <x v="1"/>
    <s v="Ноутбук Lenovo V130-15IKB 15.6&quot; FHD, Intel Core i3-8130U, 4Gb, 1Tb, Win10 Pro, серый (81HN0116RU)"/>
    <n v="1"/>
    <m/>
    <m/>
    <x v="192"/>
  </r>
  <r>
    <x v="6"/>
    <x v="1"/>
    <s v="Ноутбук Lenovo V130-15IKB 15.6&quot; FHD, Intel Core i3-8130U, 4Gb, 256Gb SSD, DVD-RW, Win10 Pro, серый (81HN010WRU)"/>
    <n v="29"/>
    <m/>
    <m/>
    <x v="192"/>
  </r>
  <r>
    <x v="6"/>
    <x v="1"/>
    <s v="Ноутбук Lenovo V130-15IKB 15.6&quot; FHD, Intel Core i3-8130U, 8Gb, 256Gb SSD, DVD-RW, Win10 Pro, серый (81HN0112RU)"/>
    <n v="2"/>
    <m/>
    <m/>
    <x v="192"/>
  </r>
  <r>
    <x v="6"/>
    <x v="1"/>
    <s v="Ноутбук Lenovo V130-15IKB 15.6&quot; FHD, Intel Core i3-8130U, 8Gb, 256Gb SSD, DVD-RW, Win10 Pro, серый (81HN0112RU)"/>
    <n v="10"/>
    <m/>
    <m/>
    <x v="192"/>
  </r>
  <r>
    <x v="6"/>
    <x v="1"/>
    <s v="Ноутбук Lenovo V130-15IKB 15.6&quot; FHD, Intel Core i3-8130U, 8Gb, 256Gb SSD, DVD-RW, Win10 Pro, серый (81HN0112RU)"/>
    <n v="2"/>
    <m/>
    <m/>
    <x v="192"/>
  </r>
  <r>
    <x v="6"/>
    <x v="1"/>
    <s v="Ноутбук Lenovo V130-15IKB 15.6&quot; FHD, Intel Core i3-8130U, 8Gb, 256Gb SSD, DVD-RW, Win10 Pro, серый (81HN0112RU)"/>
    <n v="1"/>
    <m/>
    <m/>
    <x v="192"/>
  </r>
  <r>
    <x v="6"/>
    <x v="1"/>
    <s v="Ноутбук Lenovo V145-15AST 15.6&quot; FHD, AMD A6-9225, 4Gb,SSD 128Gb, DVD-RW, DOS, black (81MT0022RU)"/>
    <n v="2"/>
    <m/>
    <m/>
    <x v="218"/>
  </r>
  <r>
    <x v="6"/>
    <x v="1"/>
    <s v="Ноутбук Lenovo V145-15AST 15.6&quot; FHD, AMD A6-9225, 4Gb,SSD 128Gb, DVD-RW, DOS, black (81MT0022RU)"/>
    <n v="15"/>
    <m/>
    <m/>
    <x v="218"/>
  </r>
  <r>
    <x v="6"/>
    <x v="1"/>
    <s v="Ноутбук Lenovo V145-15AST 15.6&quot; FHD, AMD A6-9225, 4Gb,SSD 128Gb, DVD-RW, DOS, black (81MT0022RU)"/>
    <n v="1"/>
    <m/>
    <m/>
    <x v="218"/>
  </r>
  <r>
    <x v="6"/>
    <x v="1"/>
    <s v="Ноутбук Lenovo V145-15AST 15.6&quot; FHD, AMD A6-9225, 4Gb,SSD 128Gb, DVD-RW, DOS, black (81MT0022RU)"/>
    <n v="22"/>
    <m/>
    <m/>
    <x v="218"/>
  </r>
  <r>
    <x v="6"/>
    <x v="1"/>
    <s v="Ноутбук Lenovo V145-15AST 15.6&quot; FHD, AMD A6-9225, 4Gb,SSD 128Gb, DVD-RW, DOS, black (81MT0022RU)"/>
    <n v="1"/>
    <m/>
    <m/>
    <x v="218"/>
  </r>
  <r>
    <x v="6"/>
    <x v="1"/>
    <s v="Ноутбук Lenovo V145-15AST 15.6&quot; FHD, AMD A6-9225, 4Gb,SSD 128Gb, DVD-RW, DOS, black (81MT0022RU)"/>
    <n v="10"/>
    <m/>
    <m/>
    <x v="218"/>
  </r>
  <r>
    <x v="6"/>
    <x v="1"/>
    <s v="Ноутбук Lenovo V145-15AST 15.6&quot; FHD, AMD A6-9225, 4Gb,SSD 128Gb, DVD-RW, DOS, black (81MT0022RU)"/>
    <n v="10"/>
    <m/>
    <m/>
    <x v="218"/>
  </r>
  <r>
    <x v="6"/>
    <x v="1"/>
    <s v="Ноутбук Lenovo V145-15AST 15.6&quot; FHD, AMD A6-9225, 4Gb,SSD 128Gb, DVD-RW, DOS, black (81MT0022RU)"/>
    <n v="7"/>
    <m/>
    <m/>
    <x v="218"/>
  </r>
  <r>
    <x v="6"/>
    <x v="1"/>
    <s v="Ноутбук Lenovo V145-15AST 15.6&quot; FHD, AMD A6-9225, 4Gb,SSD 128Gb, DVD-RW, DOS, black (81MT0022RU)"/>
    <n v="20"/>
    <m/>
    <m/>
    <x v="218"/>
  </r>
  <r>
    <x v="6"/>
    <x v="1"/>
    <s v="Ноутбук Lenovo V145-15AST 15.6&quot; FHD, AMD A6-9225, 4Gb,SSD 128Gb, DVD-RW, DOS, black (81MT0022RU)"/>
    <n v="10"/>
    <m/>
    <m/>
    <x v="218"/>
  </r>
  <r>
    <x v="6"/>
    <x v="1"/>
    <s v="Ноутбук Lenovo V145-15AST 15.6&quot; FHD, AMD A6-9225, 4Gb,SSD 128Gb, DVD-RW, DOS, black (81MT0022RU)"/>
    <n v="2"/>
    <m/>
    <m/>
    <x v="218"/>
  </r>
  <r>
    <x v="6"/>
    <x v="1"/>
    <s v="Ноутбук Lenovo V145-15AST 15.6&quot; FHD, AMD A6-9225, 4Gb,SSD 128Gb, DVD-RW, DOS, black (81MT0022RU)"/>
    <n v="7"/>
    <m/>
    <m/>
    <x v="218"/>
  </r>
  <r>
    <x v="6"/>
    <x v="1"/>
    <s v="Ноутбук Lenovo V145-15AST 15.6&quot; FHD, AMD A6-9225, 4Gb,SSD 128Gb, DVD-RW, DOS, black (81MT0022RU)"/>
    <n v="1"/>
    <m/>
    <m/>
    <x v="218"/>
  </r>
  <r>
    <x v="6"/>
    <x v="1"/>
    <s v="Ноутбук Lenovo V145-15AST 15.6&quot; FHD, AMD A6-9225, 4Gb,SSD 128Gb, DVD-RW, DOS, black (81MT0022RU)"/>
    <n v="3"/>
    <m/>
    <m/>
    <x v="218"/>
  </r>
  <r>
    <x v="6"/>
    <x v="1"/>
    <s v="Ноутбук Lenovo V145-15AST 15.6&quot; FHD, AMD A6-9225, 4Gb,SSD 128Gb, DVD-RW, DOS, black (81MT0022RU)"/>
    <n v="10"/>
    <m/>
    <m/>
    <x v="218"/>
  </r>
  <r>
    <x v="6"/>
    <x v="1"/>
    <s v="Ноутбук Lenovo V145-15AST 15.6&quot; FHD, AMD A6-9225, 4Gb,SSD 128Gb, DVD-RW, DOS, black (81MT0022RU)"/>
    <n v="4"/>
    <m/>
    <m/>
    <x v="218"/>
  </r>
  <r>
    <x v="6"/>
    <x v="1"/>
    <s v="Ноутбук Lenovo V145-15AST 15.6&quot; FHD, AMD A6-9225, 4Gb,SSD 128Gb, DVD-RW, DOS, black (81MT0022RU)"/>
    <n v="7"/>
    <m/>
    <m/>
    <x v="218"/>
  </r>
  <r>
    <x v="6"/>
    <x v="1"/>
    <s v="Ноутбук Lenovo V145-15AST 15.6&quot; FHD, AMD A9-9425, 4Gb,SSD 128Gb, DVD-RW, DOS, black (81MT001WRU)"/>
    <n v="12"/>
    <m/>
    <m/>
    <x v="218"/>
  </r>
  <r>
    <x v="6"/>
    <x v="1"/>
    <s v="Ноутбук Lenovo V145-15AST 15.6&quot; FHD, AMD A9-9425, 4Gb,SSD 128Gb, DVD-RW, DOS, black (81MT001WRU)"/>
    <n v="2"/>
    <m/>
    <m/>
    <x v="218"/>
  </r>
  <r>
    <x v="6"/>
    <x v="1"/>
    <s v="Ноутбук Lenovo V145-15AST 15.6&quot; FHD, AMD A9-9425, 4Gb,SSD 128Gb, DVD-RW, DOS, black (81MT001WRU)"/>
    <n v="12"/>
    <m/>
    <m/>
    <x v="218"/>
  </r>
  <r>
    <x v="6"/>
    <x v="1"/>
    <s v="Ноутбук Lenovo V145-15AST 15.6&quot; FHD, AMD A9-9425, 4Gb,SSD 128Gb, DVD-RW, DOS, black (81MT001WRU)"/>
    <n v="10"/>
    <m/>
    <m/>
    <x v="218"/>
  </r>
  <r>
    <x v="6"/>
    <x v="1"/>
    <s v="Ноутбук Lenovo V145-15AST 15.6&quot; FHD, AMD A9-9425, 4Gb,SSD 128Gb, DVD-RW, DOS, black (81MT001WRU)"/>
    <n v="1"/>
    <m/>
    <m/>
    <x v="218"/>
  </r>
  <r>
    <x v="6"/>
    <x v="1"/>
    <s v="Ноутбук Lenovo V145-15AST 15.6&quot; FHD, AMD A9-9425, 4Gb,SSD 128Gb, DVD-RW, DOS, black (81MT001WRU)"/>
    <n v="1"/>
    <m/>
    <m/>
    <x v="218"/>
  </r>
  <r>
    <x v="6"/>
    <x v="1"/>
    <s v="Ноутбук Lenovo V145-15AST 15.6&quot; FHD, AMD A9-9425, 4Gb,SSD 128Gb, DVD-RW, DOS, black (81MT001WRU)"/>
    <n v="10"/>
    <m/>
    <m/>
    <x v="218"/>
  </r>
  <r>
    <x v="6"/>
    <x v="1"/>
    <s v="Ноутбук Lenovo V145-15AST 15.6&quot; FHD, AMD A9-9425, 4Gb,SSD 128Gb, DVD-RW, DOS, black (81MT001WRU)"/>
    <n v="5"/>
    <m/>
    <m/>
    <x v="218"/>
  </r>
  <r>
    <x v="6"/>
    <x v="1"/>
    <s v="Ноутбук Lenovo V15-ADA 15.6&quot; FHD, AMD RYZEN3 3250U, 8Gb, 256Gb SSD, noDVD, Win10 Pro, grey (82C70007RU)"/>
    <n v="6"/>
    <m/>
    <m/>
    <x v="255"/>
  </r>
  <r>
    <x v="6"/>
    <x v="1"/>
    <s v="Ноутбук Lenovo V15-ADA 15.6&quot; FHD, AMD RYZEN3 3250U, 8Gb, 256Gb SSD, noDVD, Win10 Pro, grey (82C70007RU)"/>
    <n v="2"/>
    <m/>
    <m/>
    <x v="255"/>
  </r>
  <r>
    <x v="6"/>
    <x v="1"/>
    <s v="Ноутбук Lenovo V15-ADA 15.6&quot; FHD, AMD RYZEN3 3250U, 8Gb, 256Gb SSD, noDVD, Win10 Pro, grey (82C70007RU)"/>
    <n v="12"/>
    <m/>
    <m/>
    <x v="255"/>
  </r>
  <r>
    <x v="6"/>
    <x v="1"/>
    <s v="Ноутбук Lenovo V15-ADA 15.6&quot; FHD, AMD RYZEN3 3250U, 8Gb, 256Gb SSD, noDVD, Win10 Pro, grey (82C70007RU)"/>
    <n v="1"/>
    <m/>
    <m/>
    <x v="255"/>
  </r>
  <r>
    <x v="6"/>
    <x v="1"/>
    <s v="Ноутбук Lenovo V15-ADA 15.6&quot; FHD, AMD RYZEN5 3500U, 8Gb, 256Gb SSD, noDVD, Win10 Pro, grey (82C70006RU)"/>
    <n v="3"/>
    <m/>
    <m/>
    <x v="255"/>
  </r>
  <r>
    <x v="6"/>
    <x v="1"/>
    <s v="Ноутбук Lenovo V15-ADA 15.6&quot; FHD, AMD RYZEN5 3500U, 8Gb, 256Gb SSD, noDVD, Win10 Pro, grey (82C70006RU)"/>
    <n v="2"/>
    <m/>
    <m/>
    <x v="255"/>
  </r>
  <r>
    <x v="6"/>
    <x v="1"/>
    <s v="Ноутбук Lenovo V15-ADA 15.6&quot; FHD, AMD RYZEN5 3500U, 8Gb, 256Gb SSD, noDVD, Win10 Pro, grey (82C70006RU)"/>
    <n v="5"/>
    <m/>
    <m/>
    <x v="255"/>
  </r>
  <r>
    <x v="6"/>
    <x v="1"/>
    <s v="Ноутбук Lenovo YOGA 530-14IKB 14.0&quot; FHD Touch, Intel Core i3-8130U,4Gb,SSD 128Gb,noDVD,Win10, grey(81EK00TGRU)"/>
    <n v="2"/>
    <m/>
    <m/>
    <x v="354"/>
  </r>
  <r>
    <x v="5"/>
    <x v="1"/>
    <s v="Ноутбук Lenovo Yoga C940-15IRH (81TE0014"/>
    <n v="4"/>
    <m/>
    <m/>
    <x v="35"/>
  </r>
  <r>
    <x v="5"/>
    <x v="1"/>
    <s v="Ноутбук Lenovo Yoga S740-14IIL (81RS007D"/>
    <n v="3"/>
    <m/>
    <m/>
    <x v="33"/>
  </r>
  <r>
    <x v="5"/>
    <x v="1"/>
    <s v="Ноутбук Lenovo Yoga S740-15IRH (81NX003J"/>
    <n v="1"/>
    <m/>
    <m/>
    <x v="208"/>
  </r>
  <r>
    <x v="5"/>
    <x v="1"/>
    <s v="Ноутбук Lenovo Yoga S740-15IRH 81NX003SR"/>
    <n v="2"/>
    <m/>
    <m/>
    <x v="208"/>
  </r>
  <r>
    <x v="5"/>
    <x v="1"/>
    <s v="Ноутбук Lenovo Yoga S740-15IRH 81NX003TR"/>
    <n v="2"/>
    <m/>
    <m/>
    <x v="208"/>
  </r>
  <r>
    <x v="5"/>
    <x v="1"/>
    <s v="Ноутбук Lenovo Yoga S940-14IIL (81Q8002X"/>
    <n v="2"/>
    <m/>
    <m/>
    <x v="359"/>
  </r>
  <r>
    <x v="5"/>
    <x v="1"/>
    <s v="Ноутбук Lenovo Yoga S940-14IIL 81Q8002YR"/>
    <n v="1"/>
    <m/>
    <m/>
    <x v="359"/>
  </r>
  <r>
    <x v="5"/>
    <x v="1"/>
    <s v="Ноутбук Lenovo Yoga Slim7 14ARE05 (82A20"/>
    <n v="2"/>
    <m/>
    <m/>
    <x v="363"/>
  </r>
  <r>
    <x v="5"/>
    <x v="1"/>
    <s v="Ноутбук Lenovo Yoga Slim7 14ARE05 (82A20"/>
    <n v="1"/>
    <m/>
    <m/>
    <x v="363"/>
  </r>
  <r>
    <x v="6"/>
    <x v="1"/>
    <s v="Ноутбук Lenovo YOGA Slim7 14ARE05 14.0&quot; FHD, AMD Ryzen7 4800U,16Gb,SSD 1Tb,noDVD, Win10, grey(82A20054RU)"/>
    <n v="6"/>
    <m/>
    <m/>
    <x v="363"/>
  </r>
  <r>
    <x v="6"/>
    <x v="1"/>
    <s v="Ноутбук Lenovo YOGA Slim7 14ARE05 14.0&quot; FHD, AMD Ryzen7 4800U,16Gb,SSD 1Tb,noDVD, Win10, grey(82A20054RU)"/>
    <n v="1"/>
    <m/>
    <m/>
    <x v="363"/>
  </r>
  <r>
    <x v="6"/>
    <x v="1"/>
    <s v="Ноутбук Lenovo YOGA Slim7 14ARE05 14.0&quot; FHD, AMD Ryzen7 4800U,16Gb,SSD 1Tb,noDVD, Win10, grey(82A20054RU)"/>
    <n v="1"/>
    <m/>
    <m/>
    <x v="363"/>
  </r>
  <r>
    <x v="6"/>
    <x v="1"/>
    <s v="Ноутбук Lenovo YOGA Slim7 14ARE05 14.0&quot; FHD, AMD Ryzen7 4800U,16Gb,SSD 1Tb,noDVD, Win10, grey(82A20054RU)"/>
    <n v="1"/>
    <m/>
    <m/>
    <x v="363"/>
  </r>
  <r>
    <x v="6"/>
    <x v="1"/>
    <s v="Ноутбук Lenovo YOGA Slim7 14ARE05 14.0&quot; FHD, AMD Ryzen7 4800U,16Gb,SSD 1Tb,noDVD, Win10, grey(82A20054RU)"/>
    <n v="1"/>
    <m/>
    <m/>
    <x v="363"/>
  </r>
  <r>
    <x v="4"/>
    <x v="2"/>
    <s v="MSI Alpha (ALI) 15 A3DC-252XRU AMD Ryzen 7 3750H/8GB/256GB SSD/noODD/15.6&quot; FHD, IPS 60Hz Bezel/AMD Radeon RX 5300M,GDDR6 3GB/Wi-Fi+BT/DOS/Black"/>
    <n v="146"/>
    <m/>
    <m/>
    <x v="364"/>
  </r>
  <r>
    <x v="4"/>
    <x v="2"/>
    <s v="MSI Alpha (ALI) 15 A3DC-252XRU AMD Ryzen 7 3750H/8GB/256GB SSD/noODD/15.6&quot; FHD, IPS 60Hz Bezel/AMD Radeon RX 5300M,GDDR6 3GB/Wi-Fi+BT/DOS/Black"/>
    <n v="3"/>
    <m/>
    <m/>
    <x v="364"/>
  </r>
  <r>
    <x v="1"/>
    <x v="2"/>
    <s v="MSI Bravo 15 A4DDR-066RU 15.6&quot;(1920x1080 (матовый) IPS)/AMD Ryzen 5 4600H(3Ghz)/8192Mb/512PCISSDGb/noDVD/Ext:AMD Radeon RX 5500M(4096Mb)/Cam/BT/WiFi/war 1y/1.96kg/black/W10"/>
    <n v="7"/>
    <m/>
    <m/>
    <x v="196"/>
  </r>
  <r>
    <x v="1"/>
    <x v="2"/>
    <s v="MSI Bravo 15 A4DDR-068XRU 15.6&quot;(1920x1080 (матовый) IPS)/AMD Ryzen 5 4600H(3Ghz)/8192Mb/256PCISSDGb/noDVD/Ext:AMD Radeon RX 5500M(4096Mb)/Cam/BT/WiFi/war 1y/1.96kg/black/DOS"/>
    <n v="2"/>
    <m/>
    <m/>
    <x v="196"/>
  </r>
  <r>
    <x v="4"/>
    <x v="2"/>
    <s v="MSI Creator 15 A10SDT-056RU Comet lake i7-10750H/16GB/512GB SSD/noODD/15.6&quot; FHD Touch panel, 60Hz/GTX1660 Ti Max-Q, GDDR6 6GB/WiFi+BT/Win 10/Carbon Grey"/>
    <n v="1"/>
    <m/>
    <m/>
    <x v="195"/>
  </r>
  <r>
    <x v="4"/>
    <x v="2"/>
    <s v="MSI Creator 15 A10SDT-056RU Comet lake i7-10750H/16GB/512GB SSD/noODD/15.6&quot; FHD Touch panel, 60Hz/GTX1660 Ti Max-Q, GDDR6 6GB/WiFi+BT/Win 10/Carbon Grey"/>
    <n v="2"/>
    <m/>
    <m/>
    <x v="195"/>
  </r>
  <r>
    <x v="4"/>
    <x v="2"/>
    <s v="MSI Creator 15 A10SDT-056RU Comet lake i7-10750H/16GB/512GB SSD/noODD/15.6&quot; FHD Touch panel, 60Hz/GTX1660 Ti Max-Q, GDDR6 6GB/WiFi+BT/Win 10/Carbon Grey"/>
    <n v="1"/>
    <m/>
    <m/>
    <x v="195"/>
  </r>
  <r>
    <x v="1"/>
    <x v="2"/>
    <s v="MSI Creator 15 A10SE-032RU 15.6&quot;(3840x2160 IPS (матовый))/Intel Core i7 10875H(2.3Ghz)/16384Mb/1024PCISSDGb/noDVD/Ext:nVidia GeForce RTX2060(6144Mb)/Cam/BT/WiFi/war 1y/1.86kg/Carbon Grey/W10"/>
    <n v="2"/>
    <m/>
    <m/>
    <x v="195"/>
  </r>
  <r>
    <x v="4"/>
    <x v="2"/>
    <s v="MSI Creator 15 A10SET-055RU Comet lake i7-10875H/32GB/1TB SSD/noODD/15.6&quot; FHD Touch panel, 60Hz/RTX2060, GDDR6 6GB/WiFi+BT/Win 10/Carbon Grey"/>
    <n v="1"/>
    <m/>
    <m/>
    <x v="195"/>
  </r>
  <r>
    <x v="4"/>
    <x v="2"/>
    <s v="MSI Creator 15 A10SFT-054RU Comet lake i7-10875H/32GB/1TB SSD/noODD/15.6&quot; FHD Touch panel, 60Hz/RTX2070 Max-Q, GDDR6 8GB/WiFi+BT/Win 10/Carbon Grey"/>
    <n v="1"/>
    <m/>
    <m/>
    <x v="479"/>
  </r>
  <r>
    <x v="4"/>
    <x v="2"/>
    <s v="MSI Creator 15M A10SD-642RU Comet lake i7-10750H/16GB/512GB SSD/noODD/15.6&quot; FHD, IPS 144Hz TBezel/GTX1660 Ti Max-Q, GDDR6 6GB/WiFi+BT/Win 10/Space Gray"/>
    <n v="2"/>
    <m/>
    <m/>
    <x v="479"/>
  </r>
  <r>
    <x v="1"/>
    <x v="2"/>
    <s v="MSI Creator 15M A10SE-641RU 15.6&quot;(1920x1080 (матовый, 144Hz) IPS)/Intel Core i7 10750H(2.6Ghz)/16384Mb/512PCISSDGb/noDVD/Ext:nVidia GeForce RTX2060(6144Mb)/Cam/BT/WiFi/war 1y/1.86kg/Space Gray/W10"/>
    <n v="2"/>
    <m/>
    <m/>
    <x v="479"/>
  </r>
  <r>
    <x v="4"/>
    <x v="2"/>
    <s v="MSI Creator 15M A10SE-641RU Comet lake i7-10750H/16GB/512GB SSD/noODD/15.6&quot; FHD, IPS 144Hz TBezel/RTX2060, GDDR6 6GB/WiFi+BT/Win 10/Space Gray"/>
    <n v="2"/>
    <m/>
    <m/>
    <x v="479"/>
  </r>
  <r>
    <x v="1"/>
    <x v="2"/>
    <s v="MSI Creator 17 A10SF-472RU 17.3&quot;(3840x2160)/Intel Core i7 10875H(2.3Ghz)/32768Mb/1024PCISSDGb/noDVD/Ext:nVidia GeForce RTX2070 Max-Q(8192Mb)/Cam/BT/WiFi/war 1y/2.2kg/Space Gray/W10"/>
    <n v="2"/>
    <m/>
    <m/>
    <x v="480"/>
  </r>
  <r>
    <x v="1"/>
    <x v="2"/>
    <s v="MSI Creator 17 A10SFS-471RU 17.3&quot;(3840x2160)/Intel Core i7 10875H(2.3Ghz)/32768Mb/1024PCISSDGb/noDVD/Ext:nVidia GeForce RTX2070 Max-Q(8192Mb)/Cam/BT/WiFi/war 1y/2.2kg/Space Gray/W10"/>
    <n v="3"/>
    <m/>
    <m/>
    <x v="480"/>
  </r>
  <r>
    <x v="4"/>
    <x v="2"/>
    <s v="MSI Creator 17 A10SGS-467RU Comet lake i7-10875H/32GB/2TB SSD/noODD/17.3&quot; UHD, HDR1000 mini LED, 60Hz /RTX2080 Super Max-Q, GDDR6 8GB/WiFi+BT/Win 10/Space Gray"/>
    <n v="1"/>
    <m/>
    <m/>
    <x v="480"/>
  </r>
  <r>
    <x v="4"/>
    <x v="2"/>
    <s v="MSI Creator 17 A10SGS-467RU Comet lake i7-10875H/32GB/2TB SSD/noODD/17.3&quot; UHD, HDR1000 mini LED, 60Hz /RTX2080 Super Max-Q, GDDR6 8GB/WiFi+BT/Win 10/Space Gray"/>
    <n v="1"/>
    <m/>
    <m/>
    <x v="480"/>
  </r>
  <r>
    <x v="1"/>
    <x v="2"/>
    <s v="MSI Creator 17M A10SD-251RU 17.3&quot;(1920x1080 (матовый, 144Hz) IPS)/Intel Core i7 10750H(2.6Ghz)/16384Mb/512PCISSDGb/noDVD/Ext:nVidia GeForce GTX1660Ti Max-Q(6144Mb)/Cam/BT/WiFi/war 1y/2.2kg/Space Gray/W10"/>
    <n v="2"/>
    <m/>
    <m/>
    <x v="59"/>
  </r>
  <r>
    <x v="4"/>
    <x v="2"/>
    <s v="MSI GE75 10SGS-267RU Comet lake i7-10875H/16GB/1TB+512GB SSD/noODD/17.3&quot; FHD, 240Hz TBezel/RTX2080 Super, GDDR6 8GB/WiFi+BT/Win 10/Black"/>
    <n v="1"/>
    <m/>
    <m/>
    <x v="58"/>
  </r>
  <r>
    <x v="4"/>
    <x v="2"/>
    <s v="MSI GE75 10SGS-267RU Comet lake i7-10875H/16GB/1TB+512GB SSD/noODD/17.3&quot; FHD, 240Hz TBezel/RTX2080 Super, GDDR6 8GB/WiFi+BT/Win 10/Black"/>
    <n v="1"/>
    <m/>
    <m/>
    <x v="58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70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5XRU (ALI) Coffeelake refresh i5-9300H/16GB/256GB SSD/noODD/15.6&quot; FHD, IPS 60Hz Bezel/GTX1650 Max Q, GDDR6 4GB/WiFi+BT/DOS/Black"/>
    <n v="350"/>
    <m/>
    <m/>
    <x v="50"/>
  </r>
  <r>
    <x v="4"/>
    <x v="2"/>
    <s v="MSI GF63 9SCXR-817RU (F5) Coffeelake refresh i5-9300H/8GB/1TB+128GB SSD/noODD/15.6&quot; FHD, IPS 60Hz TBezel/GTX1650 Max Q, GDDR6 4GB/WiFi+BT/BT/Win 10/Black"/>
    <n v="28"/>
    <m/>
    <m/>
    <x v="50"/>
  </r>
  <r>
    <x v="4"/>
    <x v="2"/>
    <s v="MSI GF63 9SCXR-817RU (F5) Coffeelake refresh i5-9300H/8GB/1TB+128GB SSD/noODD/15.6&quot; FHD, IPS 60Hz TBezel/GTX1650 Max Q, GDDR6 4GB/WiFi+BT/BT/Win 10/Black"/>
    <n v="28"/>
    <m/>
    <m/>
    <x v="50"/>
  </r>
  <r>
    <x v="1"/>
    <x v="2"/>
    <s v="MSI GF63 Thin 9SCXR-458RU 15.6&quot;(1920x1080 (матовый) IPS)/Intel Core i5 9300H(2.4Ghz)/8192Mb/512PCISSDGb/noDVD/Ext:nVidia GeForce GTX1650 Max Q(4096Mb)/Cam/BT/WiFi/war 1y/1.86kg/black/W10"/>
    <n v="1"/>
    <m/>
    <m/>
    <x v="50"/>
  </r>
  <r>
    <x v="1"/>
    <x v="2"/>
    <s v="MSI GF63 Thin 9SCXR-816XRU 15.6&quot;(1920x1080 (матовый) IPS)/Intel Core i7 9750H(2.6Ghz)/8192Mb/1000Gb/noDVD/Ext:nVidia GeForce GTX1650 Max Q(4096Mb)/Cam/BT/WiFi/war 1y/1.86kg/black/Dos"/>
    <n v="12"/>
    <m/>
    <m/>
    <x v="50"/>
  </r>
  <r>
    <x v="1"/>
    <x v="2"/>
    <s v="MSI GF63 Thin 9SCXR-818RU 15.6&quot;(1920x1080 (матовый) IPS)/Intel Core i5 9300H(2.4Ghz)/8192Mb/1000+256SSDGb/noDVD/Ext:nVidia GeForce GTX1650 Max Q(4096Mb)/Cam/BT/WiFi/war 1y/1.86kg/black/W10"/>
    <n v="12"/>
    <m/>
    <m/>
    <x v="50"/>
  </r>
  <r>
    <x v="1"/>
    <x v="2"/>
    <s v="MSI GF63 Thin 9SCXR-820XRU 15.6&quot;(1920x1080 (матовый) IPS)/Intel Core i5 9300H(2.4Ghz)/8192Mb/1000Gb/noDVD/Ext:nVidia GeForce GTX1650 Max Q(4096Mb)/Cam/BT/WiFi/war 1y/1.86kg/black/Dos"/>
    <n v="13"/>
    <m/>
    <m/>
    <x v="50"/>
  </r>
  <r>
    <x v="1"/>
    <x v="2"/>
    <s v="MSI GF75 Thin 10SDR-422RU 17.3&quot;(1920x1080 (матовый, 144Hz) IPS)/Intel Core i5 10300H(2.5Ghz)/8192Mb/256SSDGb/noDVD/Ext:nVidia GeForce GTX1660Ti(6144Mb)/Cam/BT/WiFi/war 1y/2.2kg/black/W10"/>
    <n v="71"/>
    <m/>
    <m/>
    <x v="481"/>
  </r>
  <r>
    <x v="1"/>
    <x v="2"/>
    <s v="MSI GF75 Thin 10SDR-423RU 17.3&quot;(1920x1080 (матовый, 144Hz) IPS)/Intel Core i7 10750H(2.6Ghz)/16384Mb/256SSDGb/noDVD/Ext:nVidia GeForce GTX1660Ti(6144Mb)/Cam/BT/WiFi/war 1y/2.2kg/black/W10"/>
    <n v="10"/>
    <m/>
    <m/>
    <x v="481"/>
  </r>
  <r>
    <x v="4"/>
    <x v="2"/>
    <s v="MSI GL65 10SCSR-049RU Comet lake i7-10750H/8GB/512GB SSD/noODD/15.6&quot; FHD, IPS 144Hz TBezel/GTX1650 Ti, GDDR6 4GB/WiFi+BT/Win 10/Black"/>
    <n v="1"/>
    <m/>
    <m/>
    <x v="53"/>
  </r>
  <r>
    <x v="4"/>
    <x v="2"/>
    <s v="MSI GL65 10SCSR-049RU Comet lake i7-10750H/8GB/512GB SSD/noODD/15.6&quot; FHD, IPS 144Hz TBezel/GTX1650 Ti, GDDR6 4GB/WiFi+BT/Win 10/Black"/>
    <n v="2"/>
    <m/>
    <m/>
    <x v="53"/>
  </r>
  <r>
    <x v="4"/>
    <x v="2"/>
    <s v="MSI GL65 10SCSR-050RU Comet lake i5-10300H/8GB/512GB SSD/noODD/15.6&quot; FHD, IPS 144Hz TBezel/GTX1650 Ti, GDDR6 4GB/WiFi+BT/Win 10/Black"/>
    <n v="1"/>
    <m/>
    <m/>
    <x v="53"/>
  </r>
  <r>
    <x v="4"/>
    <x v="2"/>
    <s v="MSI GL65 10SCSR-050RU Comet lake i5-10300H/8GB/512GB SSD/noODD/15.6&quot; FHD, IPS 144Hz TBezel/GTX1650 Ti, GDDR6 4GB/WiFi+BT/Win 10/Black"/>
    <n v="2"/>
    <m/>
    <m/>
    <x v="53"/>
  </r>
  <r>
    <x v="4"/>
    <x v="2"/>
    <s v="MSI GL65 10SCSR-050RU Comet lake i5-10300H/8GB/512GB SSD/noODD/15.6&quot; FHD, IPS 144Hz TBezel/GTX1650 Ti, GDDR6 4GB/WiFi+BT/Win 10/Black"/>
    <n v="2"/>
    <m/>
    <m/>
    <x v="53"/>
  </r>
  <r>
    <x v="4"/>
    <x v="2"/>
    <s v="MSI GL65 10SCSR-050RU Comet lake i5-10300H/8GB/512GB SSD/noODD/15.6&quot; FHD, IPS 144Hz TBezel/GTX1650 Ti, GDDR6 4GB/WiFi+BT/Win 10/Black"/>
    <n v="2"/>
    <m/>
    <m/>
    <x v="53"/>
  </r>
  <r>
    <x v="4"/>
    <x v="2"/>
    <s v="MSI GL65 10SCSR-051XRU Comet lake i7-10750H/8GB/1TB+128GB SSD/noODD/15.6&quot; FHD, IPS 144Hz TBezel/GTX1650 Ti, GDDR6 4GB/WiFi+BT/Dos/Black"/>
    <n v="1"/>
    <m/>
    <m/>
    <x v="53"/>
  </r>
  <r>
    <x v="4"/>
    <x v="2"/>
    <s v="MSI GL65 10SCSR-051XRU Comet lake i7-10750H/8GB/1TB+128GB SSD/noODD/15.6&quot; FHD, IPS 144Hz TBezel/GTX1650 Ti, GDDR6 4GB/WiFi+BT/Dos/Black"/>
    <n v="2"/>
    <m/>
    <m/>
    <x v="53"/>
  </r>
  <r>
    <x v="4"/>
    <x v="2"/>
    <s v="MSI GL65 10SCSR-051XRU Comet lake i7-10750H/8GB/1TB+128GB SSD/noODD/15.6&quot; FHD, IPS 144Hz TBezel/GTX1650 Ti, GDDR6 4GB/WiFi+BT/Dos/Black"/>
    <n v="2"/>
    <m/>
    <m/>
    <x v="53"/>
  </r>
  <r>
    <x v="4"/>
    <x v="2"/>
    <s v="MSI GL65 10SCSR-051XRU Comet lake i7-10750H/8GB/1TB+128GB SSD/noODD/15.6&quot; FHD, IPS 144Hz TBezel/GTX1650 Ti, GDDR6 4GB/WiFi+BT/Dos/Black"/>
    <n v="2"/>
    <m/>
    <m/>
    <x v="53"/>
  </r>
  <r>
    <x v="4"/>
    <x v="2"/>
    <s v="MSI GL65 10SCSR-052XRU Comet lake i5-10300H/8GB/1TB+128GB SSD/noODD/15.6&quot; FHD, IPS 144Hz TBezel/GTX1650 Ti, GDDR6 4GB/WiFi+BT/Dos/Black"/>
    <n v="1"/>
    <m/>
    <m/>
    <x v="53"/>
  </r>
  <r>
    <x v="4"/>
    <x v="2"/>
    <s v="MSI GL65 10SCSR-052XRU Comet lake i5-10300H/8GB/1TB+128GB SSD/noODD/15.6&quot; FHD, IPS 144Hz TBezel/GTX1650 Ti, GDDR6 4GB/WiFi+BT/Dos/Black"/>
    <n v="2"/>
    <m/>
    <m/>
    <x v="53"/>
  </r>
  <r>
    <x v="4"/>
    <x v="2"/>
    <s v="MSI GL65 10SCSR-052XRU Comet lake i5-10300H/8GB/1TB+128GB SSD/noODD/15.6&quot; FHD, IPS 144Hz TBezel/GTX1650 Ti, GDDR6 4GB/WiFi+BT/Dos/Black"/>
    <n v="2"/>
    <m/>
    <m/>
    <x v="53"/>
  </r>
  <r>
    <x v="4"/>
    <x v="2"/>
    <s v="MSI GL65 10SCSR-052XRU Comet lake i5-10300H/8GB/1TB+128GB SSD/noODD/15.6&quot; FHD, IPS 144Hz TBezel/GTX1650 Ti, GDDR6 4GB/WiFi+BT/Dos/Black"/>
    <n v="2"/>
    <m/>
    <m/>
    <x v="53"/>
  </r>
  <r>
    <x v="4"/>
    <x v="2"/>
    <s v="MSI GL65 10SCXR-053RU Comet lake i7-10750H/8GB/512GB SSD/noODD/15.6&quot; FHD, IPS 144Hz TBezel/GTX1650, GDDR6 4GB/WiFi+BT/Win 10/Black"/>
    <n v="1"/>
    <m/>
    <m/>
    <x v="53"/>
  </r>
  <r>
    <x v="4"/>
    <x v="2"/>
    <s v="MSI GL65 10SCXR-053RU Comet lake i7-10750H/8GB/512GB SSD/noODD/15.6&quot; FHD, IPS 144Hz TBezel/GTX1650, GDDR6 4GB/WiFi+BT/Win 10/Black"/>
    <n v="2"/>
    <m/>
    <m/>
    <x v="53"/>
  </r>
  <r>
    <x v="4"/>
    <x v="2"/>
    <s v="MSI GL65 10SCXR-053RU Comet lake i7-10750H/8GB/512GB SSD/noODD/15.6&quot; FHD, IPS 144Hz TBezel/GTX1650, GDDR6 4GB/WiFi+BT/Win 10/Black"/>
    <n v="2"/>
    <m/>
    <m/>
    <x v="53"/>
  </r>
  <r>
    <x v="4"/>
    <x v="2"/>
    <s v="MSI GL65 10SCXR-053RU Comet lake i7-10750H/8GB/512GB SSD/noODD/15.6&quot; FHD, IPS 144Hz TBezel/GTX1650, GDDR6 4GB/WiFi+BT/Win 10/Black"/>
    <n v="2"/>
    <m/>
    <m/>
    <x v="53"/>
  </r>
  <r>
    <x v="4"/>
    <x v="2"/>
    <s v="MSI GL65 10SCXR-054RU Comet lake i5-10300H/8GB/512GB SSD/noODD/15.6&quot; FHD, IPS 144Hz TBezel/GTX1650, GDDR6 4GB/WiFi+BT/Win 10/Black"/>
    <n v="1"/>
    <m/>
    <m/>
    <x v="53"/>
  </r>
  <r>
    <x v="4"/>
    <x v="2"/>
    <s v="MSI GL65 10SCXR-054RU Comet lake i5-10300H/8GB/512GB SSD/noODD/15.6&quot; FHD, IPS 144Hz TBezel/GTX1650, GDDR6 4GB/WiFi+BT/Win 10/Black"/>
    <n v="1"/>
    <m/>
    <m/>
    <x v="53"/>
  </r>
  <r>
    <x v="4"/>
    <x v="2"/>
    <s v="MSI GL65 10SCXR-054RU Comet lake i5-10300H/8GB/512GB SSD/noODD/15.6&quot; FHD, IPS 144Hz TBezel/GTX1650, GDDR6 4GB/WiFi+BT/Win 10/Black"/>
    <n v="2"/>
    <m/>
    <m/>
    <x v="53"/>
  </r>
  <r>
    <x v="4"/>
    <x v="2"/>
    <s v="MSI GL65 10SCXR-054RU Comet lake i5-10300H/8GB/512GB SSD/noODD/15.6&quot; FHD, IPS 144Hz TBezel/GTX1650, GDDR6 4GB/WiFi+BT/Win 10/Black"/>
    <n v="2"/>
    <m/>
    <m/>
    <x v="53"/>
  </r>
  <r>
    <x v="4"/>
    <x v="2"/>
    <s v="MSI GL65 10SCXR-054RU Comet lake i5-10300H/8GB/512GB SSD/noODD/15.6&quot; FHD, IPS 144Hz TBezel/GTX1650, GDDR6 4GB/WiFi+BT/Win 10/Black"/>
    <n v="2"/>
    <m/>
    <m/>
    <x v="53"/>
  </r>
  <r>
    <x v="4"/>
    <x v="2"/>
    <s v="MSI GL65 10SCXR-055XRU Comet lake i7-10750H/8GB/128GB+1TB/noODD/15.6&quot; FHD, IPS 144Hz TBezel/GTX1650, GDDR6 4GB/WiFi+BT/Dos/Black"/>
    <n v="1"/>
    <m/>
    <m/>
    <x v="53"/>
  </r>
  <r>
    <x v="4"/>
    <x v="2"/>
    <s v="MSI GL65 10SCXR-055XRU Comet lake i7-10750H/8GB/128GB+1TB/noODD/15.6&quot; FHD, IPS 144Hz TBezel/GTX1650, GDDR6 4GB/WiFi+BT/Dos/Black"/>
    <n v="1"/>
    <m/>
    <m/>
    <x v="53"/>
  </r>
  <r>
    <x v="4"/>
    <x v="2"/>
    <s v="MSI GL65 10SCXR-055XRU Comet lake i7-10750H/8GB/128GB+1TB/noODD/15.6&quot; FHD, IPS 144Hz TBezel/GTX1650, GDDR6 4GB/WiFi+BT/Dos/Black"/>
    <n v="2"/>
    <m/>
    <m/>
    <x v="53"/>
  </r>
  <r>
    <x v="4"/>
    <x v="2"/>
    <s v="MSI GL65 10SCXR-056XRU Comet lake i5-10300H/8GB/512GB SSD/noODD/15.6&quot; FHD, IPS 144Hz TBezel/GTX1650, GDDR6 4GB/WiFi+BT/Dos/Black"/>
    <n v="1"/>
    <m/>
    <m/>
    <x v="53"/>
  </r>
  <r>
    <x v="4"/>
    <x v="2"/>
    <s v="MSI GL65 10SCXR-056XRU Comet lake i5-10300H/8GB/512GB SSD/noODD/15.6&quot; FHD, IPS 144Hz TBezel/GTX1650, GDDR6 4GB/WiFi+BT/Dos/Black"/>
    <n v="2"/>
    <m/>
    <m/>
    <x v="53"/>
  </r>
  <r>
    <x v="4"/>
    <x v="2"/>
    <s v="MSI GL65 10SCXR-056XRU Comet lake i5-10300H/8GB/512GB SSD/noODD/15.6&quot; FHD, IPS 144Hz TBezel/GTX1650, GDDR6 4GB/WiFi+BT/Dos/Black"/>
    <n v="1"/>
    <m/>
    <m/>
    <x v="53"/>
  </r>
  <r>
    <x v="4"/>
    <x v="2"/>
    <s v="MSI GL65 10SCXR-056XRU Comet lake i5-10300H/8GB/512GB SSD/noODD/15.6&quot; FHD, IPS 144Hz TBezel/GTX1650, GDDR6 4GB/WiFi+BT/Dos/Black"/>
    <n v="4"/>
    <m/>
    <m/>
    <x v="53"/>
  </r>
  <r>
    <x v="4"/>
    <x v="2"/>
    <s v="MSI GL65 10SCXR-056XRU Comet lake i5-10300H/8GB/512GB SSD/noODD/15.6&quot; FHD, IPS 144Hz TBezel/GTX1650, GDDR6 4GB/WiFi+BT/Dos/Black"/>
    <n v="4"/>
    <m/>
    <m/>
    <x v="53"/>
  </r>
  <r>
    <x v="4"/>
    <x v="2"/>
    <s v="MSI GL65 10SDK-404RU Comet lake i7-10750H/16GB/512GB SSD/noODD/15.6&quot; FHD, IPS 144Hz TBezel/GTX1660 Ti, GDDR6 6GB/WiFi+BT/Win 10/Black"/>
    <n v="2"/>
    <m/>
    <m/>
    <x v="53"/>
  </r>
  <r>
    <x v="4"/>
    <x v="2"/>
    <s v="MSI GL65 10SDK-404RU Comet lake i7-10750H/16GB/512GB SSD/noODD/15.6&quot; FHD, IPS 144Hz TBezel/GTX1660 Ti, GDDR6 6GB/WiFi+BT/Win 10/Black"/>
    <n v="2"/>
    <m/>
    <m/>
    <x v="53"/>
  </r>
  <r>
    <x v="4"/>
    <x v="2"/>
    <s v="MSI GL65 10SDK-404RU Comet lake i7-10750H/16GB/512GB SSD/noODD/15.6&quot; FHD, IPS 144Hz TBezel/GTX1660 Ti, GDDR6 6GB/WiFi+BT/Win 10/Black"/>
    <n v="1"/>
    <m/>
    <m/>
    <x v="53"/>
  </r>
  <r>
    <x v="4"/>
    <x v="2"/>
    <s v="MSI GL65 10SDK-405XRU Comet lake i7-10750H/16GB/1TB+128GB SSD/noODD/15.6&quot; FHD, IPS 144Hz TBezel/GTX1660 Ti, GDDR6 6GB/WiFi+BT/Dos/Black"/>
    <n v="1"/>
    <m/>
    <m/>
    <x v="53"/>
  </r>
  <r>
    <x v="4"/>
    <x v="2"/>
    <s v="MSI GL65 10SDK-405XRU Comet lake i7-10750H/16GB/1TB+128GB SSD/noODD/15.6&quot; FHD, IPS 144Hz TBezel/GTX1660 Ti, GDDR6 6GB/WiFi+BT/Dos/Black"/>
    <n v="2"/>
    <m/>
    <m/>
    <x v="53"/>
  </r>
  <r>
    <x v="4"/>
    <x v="2"/>
    <s v="MSI GL65 10SDK-405XRU Comet lake i7-10750H/16GB/1TB+128GB SSD/noODD/15.6&quot; FHD, IPS 144Hz TBezel/GTX1660 Ti, GDDR6 6GB/WiFi+BT/Dos/Black"/>
    <n v="1"/>
    <m/>
    <m/>
    <x v="53"/>
  </r>
  <r>
    <x v="4"/>
    <x v="2"/>
    <s v="MSI GL65 10SDK-405XRU Comet lake i7-10750H/16GB/1TB+128GB SSD/noODD/15.6&quot; FHD, IPS 144Hz TBezel/GTX1660 Ti, GDDR6 6GB/WiFi+BT/Dos/Black"/>
    <n v="1"/>
    <m/>
    <m/>
    <x v="53"/>
  </r>
  <r>
    <x v="4"/>
    <x v="2"/>
    <s v="MSI GL65 10SDK-406RU Comet lake i5-10300H/8GB/512GB SSD/noODD/15.6&quot; FHD, IPS 144Hz TBezel/GTX1660 Ti, GDDR6 6GB/WiFi+BT/Win 10/Black"/>
    <n v="1"/>
    <m/>
    <m/>
    <x v="53"/>
  </r>
  <r>
    <x v="4"/>
    <x v="2"/>
    <s v="MSI GL65 10SDK-406RU Comet lake i5-10300H/8GB/512GB SSD/noODD/15.6&quot; FHD, IPS 144Hz TBezel/GTX1660 Ti, GDDR6 6GB/WiFi+BT/Win 10/Black"/>
    <n v="1"/>
    <m/>
    <m/>
    <x v="53"/>
  </r>
  <r>
    <x v="4"/>
    <x v="2"/>
    <s v="MSI GL65 10SDK-407XRU Comet lake i5-10300H/8GB/512GB SSD/noODD/15.6&quot; FHD, IPS 144Hz TBezel/GTX1660 Ti, GDDR6 6GB/WiFi+BT/Dos/Black"/>
    <n v="1"/>
    <m/>
    <m/>
    <x v="53"/>
  </r>
  <r>
    <x v="4"/>
    <x v="2"/>
    <s v="MSI GL65 10SDK-407XRU Comet lake i5-10300H/8GB/512GB SSD/noODD/15.6&quot; FHD, IPS 144Hz TBezel/GTX1660 Ti, GDDR6 6GB/WiFi+BT/Dos/Black"/>
    <n v="1"/>
    <m/>
    <m/>
    <x v="53"/>
  </r>
  <r>
    <x v="4"/>
    <x v="2"/>
    <s v="MSI GL65 10SDK-407XRU Comet lake i5-10300H/8GB/512GB SSD/noODD/15.6&quot; FHD, IPS 144Hz TBezel/GTX1660 Ti, GDDR6 6GB/WiFi+BT/Dos/Black"/>
    <n v="1"/>
    <m/>
    <m/>
    <x v="53"/>
  </r>
  <r>
    <x v="4"/>
    <x v="2"/>
    <s v="MSI GL65 10SDK-407XRU Comet lake i5-10300H/8GB/512GB SSD/noODD/15.6&quot; FHD, IPS 144Hz TBezel/GTX1660 Ti, GDDR6 6GB/WiFi+BT/Dos/Black"/>
    <n v="1"/>
    <m/>
    <m/>
    <x v="53"/>
  </r>
  <r>
    <x v="4"/>
    <x v="2"/>
    <s v="MSI GL65 10SEK-402RU Comet lake i7-10750H/16GB/512GB SSD/noODD/15.6&quot; FHD, IPS 144Hz TBezel/RTX2060, GDDR6 6GB/WiFi+BT/Win 10/Black"/>
    <n v="2"/>
    <m/>
    <m/>
    <x v="53"/>
  </r>
  <r>
    <x v="4"/>
    <x v="2"/>
    <s v="MSI GL65 10SEK-402RU Comet lake i7-10750H/16GB/512GB SSD/noODD/15.6&quot; FHD, IPS 144Hz TBezel/RTX2060, GDDR6 6GB/WiFi+BT/Win 10/Black"/>
    <n v="2"/>
    <m/>
    <m/>
    <x v="53"/>
  </r>
  <r>
    <x v="4"/>
    <x v="2"/>
    <s v="MSI GL65 10SEK-402RU Comet lake i7-10750H/16GB/512GB SSD/noODD/15.6&quot; FHD, IPS 144Hz TBezel/RTX2060, GDDR6 6GB/WiFi+BT/Win 10/Black"/>
    <n v="2"/>
    <m/>
    <m/>
    <x v="53"/>
  </r>
  <r>
    <x v="4"/>
    <x v="2"/>
    <s v="MSI GL65 10SEK-403XRU Comet lake i7-10750H/8GB/1TB+256GB SSD/noODD/15.6&quot; FHD, IPS 144Hz TBezel/RTX2060, GDDR6 6GB/WiFi+BT/Dos/Black"/>
    <n v="1"/>
    <m/>
    <m/>
    <x v="53"/>
  </r>
  <r>
    <x v="4"/>
    <x v="2"/>
    <s v="MSI GL65 10SEK-403XRU Comet lake i7-10750H/8GB/1TB+256GB SSD/noODD/15.6&quot; FHD, IPS 144Hz TBezel/RTX2060, GDDR6 6GB/WiFi+BT/Dos/Black"/>
    <n v="2"/>
    <m/>
    <m/>
    <x v="53"/>
  </r>
  <r>
    <x v="4"/>
    <x v="2"/>
    <s v="MSI GL65 10SEK-403XRU Comet lake i7-10750H/8GB/1TB+256GB SSD/noODD/15.6&quot; FHD, IPS 144Hz TBezel/RTX2060, GDDR6 6GB/WiFi+BT/Dos/Black"/>
    <n v="2"/>
    <m/>
    <m/>
    <x v="53"/>
  </r>
  <r>
    <x v="4"/>
    <x v="2"/>
    <s v="MSI GL65 10SEK-403XRU Comet lake i7-10750H/8GB/1TB+256GB SSD/noODD/15.6&quot; FHD, IPS 144Hz TBezel/RTX2060, GDDR6 6GB/WiFi+BT/Dos/Black"/>
    <n v="1"/>
    <m/>
    <m/>
    <x v="53"/>
  </r>
  <r>
    <x v="1"/>
    <x v="2"/>
    <s v="MSI GL65 Leopard 10SCSR-017RU 15.6&quot;(1920x1080 (матовый, 120Hz) IPS)/Intel Core i7 10750H(2.6Ghz)/8192Mb/512PCISSDGb/noDVD/Ext:nVidia GeForce GTX1650Ti(4096Mb)/Cam/BT/WiFi/war 1y/2.3kg/black/W10"/>
    <n v="3"/>
    <m/>
    <m/>
    <x v="53"/>
  </r>
  <r>
    <x v="1"/>
    <x v="2"/>
    <s v="MSI GL65 Leopard 10SCSR-020XRU 15.6&quot;(1920x1080 (матовый, 120Hz) IPS)/Intel Core i5 10300H(2.5Ghz)/8192Mb/1000+128PCISSDGb/noDVD/Ext:nVidia GeForce GTX1650Ti(4096Mb)/Cam/BT/WiFi/war 1y/2.3kg/black/Dos"/>
    <n v="4"/>
    <m/>
    <m/>
    <x v="53"/>
  </r>
  <r>
    <x v="1"/>
    <x v="2"/>
    <s v="MSI GL75 Leopard 10SCXR-023XRU 17.3&quot;(1920x1080 (матовый, 144Hz) IPS)/Intel Core i7 10750H(2.6Ghz)/8192Mb/1000+128PCISSDGb/noDVD/Ext:nVidia GeForce GTX1650(4096Mb)/Cam/BT/WiFi/war 1y/2.6kg/black/DOS"/>
    <n v="12"/>
    <m/>
    <m/>
    <x v="57"/>
  </r>
  <r>
    <x v="1"/>
    <x v="2"/>
    <s v="MSI GL75 Leopard 10SDK-250RU 17.3&quot;(1920x1080 (матовый, 144Hz) IPS)/Intel Core i7 10750H(2.6Ghz)/16384Mb/512PCISSDGb/noDVD/Ext:nVidia GeForce GTX1660Ti(6144Mb)/Cam/BT/WiFi/war 1y/2.6kg/black/W10"/>
    <n v="2"/>
    <m/>
    <m/>
    <x v="57"/>
  </r>
  <r>
    <x v="4"/>
    <x v="2"/>
    <s v="MSI GS75 10SE-466RU Comet lake i7-10750H/16GB/512GB SSD/noODD/17.3&quot; FHD, 240Hz TBezel/RTX2060, GDDR6 6GB/WiFi+BT/Win 10/Black"/>
    <n v="1"/>
    <m/>
    <m/>
    <x v="60"/>
  </r>
  <r>
    <x v="4"/>
    <x v="2"/>
    <s v="MSI GS75 10SE-466RU Comet lake i7-10750H/16GB/512GB SSD/noODD/17.3&quot; FHD, 240Hz TBezel/RTX2060, GDDR6 6GB/WiFi+BT/Win 10/Black"/>
    <n v="1"/>
    <m/>
    <m/>
    <x v="60"/>
  </r>
  <r>
    <x v="4"/>
    <x v="2"/>
    <s v="MSI GS75 10SF-465RU Comet lake i7-10750H/16GB/1TB SSD/noODD/17.3&quot; FHD, 240Hz TBezel/RTX2070 Max-Q, GDDR6 8GB/WiFi+BT/Win 10/Black"/>
    <n v="1"/>
    <m/>
    <m/>
    <x v="60"/>
  </r>
  <r>
    <x v="1"/>
    <x v="2"/>
    <s v="MSI GT76 Titan DT 10SFS-024RU 17.3&quot;(1920x1080 (матовый, 300Hz) IPS)/Intel Core i7 10700K(3.8Ghz)/32768Mb/1000+1024PCISSDGb/noDVD/Ext:nVidia GeForce RTX2070(8192Mb)/Cam/BT/WiFi/war 2y/4.5kg/Grey/Black/W10"/>
    <n v="1"/>
    <m/>
    <m/>
    <x v="282"/>
  </r>
  <r>
    <x v="4"/>
    <x v="2"/>
    <s v="MSI Modern (ALI) 14 B10MW-039XRU Comet lake I5-10210U/8GB/256GB SSD/noODD/14&quot; FHD, IPS 60Hz Bezel/UMA/Wi-Fi+BT/DOS/Onyx Black Brushline"/>
    <n v="150"/>
    <m/>
    <m/>
    <x v="46"/>
  </r>
  <r>
    <x v="1"/>
    <x v="2"/>
    <s v="MSI Modern 14 B4MW-020RU 14&quot;(1920x1080 (матовый) IPS)/AMD Ryzen 7 4700U(2Ghz)/8192Mb/256PCISSDGb/noDVD/Int:UMA/Cam/BT/WiFi/war 1y/1.2kg/black/W10"/>
    <n v="29"/>
    <m/>
    <m/>
    <x v="194"/>
  </r>
  <r>
    <x v="4"/>
    <x v="2"/>
    <s v="MSI Modern 14 B4MW-020RU Ryzen 7 4700U/8GB /256GB SSD/noODD/14&quot; FHD, IPS 60Hz TBezel/(UMA)/WiFi+BT/win 10/Onyx Black"/>
    <n v="1"/>
    <m/>
    <m/>
    <x v="194"/>
  </r>
  <r>
    <x v="4"/>
    <x v="2"/>
    <s v="MSI Modern 14 B4MW-020RU Ryzen 7 4700U/8GB /256GB SSD/noODD/14&quot; FHD, IPS 60Hz TBezel/(UMA)/WiFi+BT/win 10/Onyx Black"/>
    <n v="1"/>
    <m/>
    <m/>
    <x v="194"/>
  </r>
  <r>
    <x v="4"/>
    <x v="2"/>
    <s v="MSI Modern 14 B4MW-020RU Ryzen 7 4700U/8GB /256GB SSD/noODD/14&quot; FHD, IPS 60Hz TBezel/(UMA)/WiFi+BT/win 10/Onyx Black"/>
    <n v="1"/>
    <m/>
    <m/>
    <x v="194"/>
  </r>
  <r>
    <x v="4"/>
    <x v="2"/>
    <s v="MSI Modern 14 B4MW-020RU Ryzen 7 4700U/8GB /256GB SSD/noODD/14&quot; FHD, IPS 60Hz TBezel/(UMA)/WiFi+BT/win 10/Onyx Black"/>
    <n v="2"/>
    <m/>
    <m/>
    <x v="194"/>
  </r>
  <r>
    <x v="1"/>
    <x v="2"/>
    <s v="MSI Modern 14 B4MW-021RU 14&quot;(1920x1080 (матовый) IPS)/AMD Ryzen 5 4500U(2.3Ghz)/8192Mb/256PCISSDGb/noDVD/Int:UMA/Cam/BT/WiFi/war 1y/1.2kg/black/W10"/>
    <n v="2"/>
    <m/>
    <m/>
    <x v="194"/>
  </r>
  <r>
    <x v="1"/>
    <x v="2"/>
    <s v="MSI Prestige 14 A10SC-008RU 14&quot;(1920x1080 (матовый) IPS)/Intel Core i7 10710U(1.1Ghz)/16384Mb/1024PCISSDGb/noDVD/Ext:nVidia GeForce GTX1650 Max-Q(4096Mb)/Cam/BT/WiFi/war 1y/1.29kg/Gray/W10"/>
    <n v="3"/>
    <m/>
    <m/>
    <x v="45"/>
  </r>
  <r>
    <x v="6"/>
    <x v="2"/>
    <s v="Ноутбук MSI Creator 15M A10SD-642RU 15.6&quot; FHD Touch, Intel Core i7-10750H, 16Gb, 512Gb SSD, no ODD, NVidia GTX1660Ti 6Gb"/>
    <n v="1"/>
    <m/>
    <m/>
    <x v="479"/>
  </r>
  <r>
    <x v="6"/>
    <x v="2"/>
    <s v="Ноутбук MSI Creator 15M A10SE-641RU 15.6&quot; FHD, Intel Core i7-10750H, 16Gb, 512Gb SSD, no ODD, NVidia RTX2060 6Gb, Win10,"/>
    <n v="1"/>
    <m/>
    <m/>
    <x v="479"/>
  </r>
  <r>
    <x v="6"/>
    <x v="2"/>
    <s v="Ноутбук MSI GE63^8SG-230RU 15.6&quot; FHD, Intel Core i7-8750H, 16Gb, 1Tb + 256Gb SSD, no ODD, NVidia RTX2080 8GB, Win10"/>
    <n v="1"/>
    <m/>
    <m/>
    <x v="482"/>
  </r>
  <r>
    <x v="6"/>
    <x v="2"/>
    <s v="Ноутбук MSI GE63^8SG-230RU 15.6&quot; FHD, Intel Core i7-8750H, 16Gb, 1Tb + 256Gb SSD, no ODD, NVidia RTX2080 8GB, Win10"/>
    <n v="1"/>
    <m/>
    <m/>
    <x v="482"/>
  </r>
  <r>
    <x v="6"/>
    <x v="2"/>
    <s v="Ноутбук MSI GE65 9SF-070RU 15,6&quot; FHD, Intel Core i9-9880H, 16Gb, SSD 1Tb, no ODD, NVidia RTX2070 8Gb, Win10, Черный"/>
    <n v="1"/>
    <m/>
    <m/>
    <x v="483"/>
  </r>
  <r>
    <x v="6"/>
    <x v="2"/>
    <s v="Ноутбук MSI GE66 10SFS-255RU 15.6&quot; FHD, Intel Core i7-10875H, 16Gb, 1Tb SSD, no ODD, NVidia RTX2070 Super 8Gb, Win10, че"/>
    <n v="3"/>
    <m/>
    <m/>
    <x v="47"/>
  </r>
  <r>
    <x v="6"/>
    <x v="2"/>
    <s v="Ноутбук MSI GE66 10SFS-255RU 15.6&quot; FHD, Intel Core i7-10875H, 16Gb, 1Tb SSD, no ODD, NVidia RTX2070 Super 8Gb, Win10, че"/>
    <n v="1"/>
    <m/>
    <m/>
    <x v="47"/>
  </r>
  <r>
    <x v="6"/>
    <x v="2"/>
    <s v="Ноутбук MSI GF63 9RCX-889XRU 15,6&quot; FHD, Intel Core i7-9750H, 8Gb, SSD 512Gb, no ODD, NVidia GTX1050Ti 4Gb, DOS, черный"/>
    <n v="3"/>
    <m/>
    <m/>
    <x v="50"/>
  </r>
  <r>
    <x v="6"/>
    <x v="2"/>
    <s v="Ноутбук MSI GL65 10SDK-229RU 15,6&quot; FHD, Intel Core i7-10750H, 16Gb, 512Gb SSD, no ODD, NVidia GTX1660Ti 6Gb, Win10, черн"/>
    <n v="1"/>
    <m/>
    <m/>
    <x v="53"/>
  </r>
  <r>
    <x v="6"/>
    <x v="2"/>
    <s v="Ноутбук MSI GL65 10SDK-229RU 15,6&quot; FHD, Intel Core i7-10750H, 16Gb, 512Gb SSD, no ODD, NVidia GTX1660Ti 6Gb, Win10, черн"/>
    <n v="3"/>
    <m/>
    <m/>
    <x v="53"/>
  </r>
  <r>
    <x v="6"/>
    <x v="2"/>
    <s v="Ноутбук MSI GL65 10SDK-229RU 15,6&quot; FHD, Intel Core i7-10750H, 16Gb, 512Gb SSD, no ODD, NVidia GTX1660Ti 6Gb, Win10, черн"/>
    <n v="1"/>
    <m/>
    <m/>
    <x v="53"/>
  </r>
  <r>
    <x v="6"/>
    <x v="2"/>
    <s v="Ноутбук MSI GL65 10SDK-229RU 15,6&quot; FHD, Intel Core i7-10750H, 16Gb, 512Gb SSD, no ODD, NVidia GTX1660Ti 6Gb, Win10, черн"/>
    <n v="1"/>
    <m/>
    <m/>
    <x v="53"/>
  </r>
  <r>
    <x v="6"/>
    <x v="2"/>
    <s v="Ноутбук MSI GL65 10SDK-229RU 15,6&quot; FHD, Intel Core i7-10750H, 16Gb, 512Gb SSD, no ODD, NVidia GTX1660Ti 6Gb, Win10, черн"/>
    <n v="2"/>
    <m/>
    <m/>
    <x v="53"/>
  </r>
  <r>
    <x v="6"/>
    <x v="2"/>
    <s v="Ноутбук MSI GL65 10SDK-229RU 15,6&quot; FHD, Intel Core i7-10750H, 16Gb, 512Gb SSD, no ODD, NVidia GTX1660Ti 6Gb, Win10, черн"/>
    <n v="2"/>
    <m/>
    <m/>
    <x v="53"/>
  </r>
  <r>
    <x v="6"/>
    <x v="2"/>
    <s v="Ноутбук MSI GL65 10SDK-229RU 15,6&quot; FHD, Intel Core i7-10750H, 16Gb, 512Gb SSD, no ODD, NVidia GTX1660Ti 6Gb, Win10, черн"/>
    <n v="1"/>
    <m/>
    <m/>
    <x v="53"/>
  </r>
  <r>
    <x v="6"/>
    <x v="2"/>
    <s v="Ноутбук MSI GL65 10SDK-229RU 15,6&quot; FHD, Intel Core i7-10750H, 16Gb, 512Gb SSD, no ODD, NVidia GTX1660Ti 6Gb, Win10, черн"/>
    <n v="1"/>
    <m/>
    <m/>
    <x v="53"/>
  </r>
  <r>
    <x v="6"/>
    <x v="2"/>
    <s v="Ноутбук MSI GL65 10SDK-230RU 15,6&quot; FHD, Intel Core i5-10300H, 8Gb, 512Gb SSD, no ODD, NVidia GTX1660Ti 6Gb, Win10, черны"/>
    <n v="3"/>
    <m/>
    <m/>
    <x v="53"/>
  </r>
  <r>
    <x v="6"/>
    <x v="2"/>
    <s v="Ноутбук MSI GL65 10SDK-231XRU 15,6&quot; FHD, Intel Core i7-10750H, 16Gb, 1Tb + 128Gb SSD, no ODD, NVidia GTX1660Ti 6Gb, DOS,"/>
    <n v="2"/>
    <m/>
    <m/>
    <x v="53"/>
  </r>
  <r>
    <x v="6"/>
    <x v="2"/>
    <s v="Ноутбук MSI GL65 10SDK-231XRU 15,6&quot; FHD, Intel Core i7-10750H, 16Gb, 1Tb + 128Gb SSD, no ODD, NVidia GTX1660Ti 6Gb, DOS,"/>
    <n v="1"/>
    <m/>
    <m/>
    <x v="53"/>
  </r>
  <r>
    <x v="6"/>
    <x v="2"/>
    <s v="Ноутбук MSI GL65 10SDK-231XRU 15,6&quot; FHD, Intel Core i7-10750H, 16Gb, 1Tb + 128Gb SSD, no ODD, NVidia GTX1660Ti 6Gb, DOS,"/>
    <n v="1"/>
    <m/>
    <m/>
    <x v="53"/>
  </r>
  <r>
    <x v="6"/>
    <x v="2"/>
    <s v="Ноутбук MSI GL65 10SDK-231XRU 15,6&quot; FHD, Intel Core i7-10750H, 16Gb, 1Tb + 128Gb SSD, no ODD, NVidia GTX1660Ti 6Gb, DOS,"/>
    <n v="4"/>
    <m/>
    <m/>
    <x v="53"/>
  </r>
  <r>
    <x v="6"/>
    <x v="2"/>
    <s v="Ноутбук MSI GL65 10SDK-231XRU 15,6&quot; FHD, Intel Core i7-10750H, 16Gb, 1Tb + 128Gb SSD, no ODD, NVidia GTX1660Ti 6Gb, DOS,"/>
    <n v="1"/>
    <m/>
    <m/>
    <x v="53"/>
  </r>
  <r>
    <x v="6"/>
    <x v="2"/>
    <s v="Ноутбук MSI GL65 10SDK-231XRU 15,6&quot; FHD, Intel Core i7-10750H, 16Gb, 1Tb + 128Gb SSD, no ODD, NVidia GTX1660Ti 6Gb, DOS,"/>
    <n v="3"/>
    <m/>
    <m/>
    <x v="53"/>
  </r>
  <r>
    <x v="6"/>
    <x v="2"/>
    <s v="Ноутбук MSI GL65 10SDK-232XRU 15,6&quot; FHD, Intel Core i5-10300H, 8Gb, 512Gb SSD, no ODD, NVidia GTX1660Ti 6Gb, DOS, черный"/>
    <n v="1"/>
    <m/>
    <m/>
    <x v="53"/>
  </r>
  <r>
    <x v="6"/>
    <x v="2"/>
    <s v="Ноутбук MSI GL65 10SDK-232XRU 15,6&quot; FHD, Intel Core i5-10300H, 8Gb, 512Gb SSD, no ODD, NVidia GTX1660Ti 6Gb, DOS, черный"/>
    <n v="2"/>
    <m/>
    <m/>
    <x v="53"/>
  </r>
  <r>
    <x v="6"/>
    <x v="2"/>
    <s v="Ноутбук MSI GL65 10SDK-232XRU 15,6&quot; FHD, Intel Core i5-10300H, 8Gb, 512Gb SSD, no ODD, NVidia GTX1660Ti 6Gb, DOS, черный"/>
    <n v="5"/>
    <m/>
    <m/>
    <x v="53"/>
  </r>
  <r>
    <x v="6"/>
    <x v="2"/>
    <s v="Ноутбук MSI GL65 10SDK-232XRU 15,6&quot; FHD, Intel Core i5-10300H, 8Gb, 512Gb SSD, no ODD, NVidia GTX1660Ti 6Gb, DOS, черный"/>
    <n v="1"/>
    <m/>
    <m/>
    <x v="53"/>
  </r>
  <r>
    <x v="6"/>
    <x v="2"/>
    <s v="Ноутбук MSI GL65 10SDK-232XRU 15,6&quot; FHD, Intel Core i5-10300H, 8Gb, 512Gb SSD, no ODD, NVidia GTX1660Ti 6Gb, DOS, черный"/>
    <n v="6"/>
    <m/>
    <m/>
    <x v="53"/>
  </r>
  <r>
    <x v="6"/>
    <x v="2"/>
    <s v="Ноутбук MSI GL65 10SDK-232XRU 15,6&quot; FHD, Intel Core i5-10300H, 8Gb, 512Gb SSD, no ODD, NVidia GTX1660Ti 6Gb, DOS, черный"/>
    <n v="1"/>
    <m/>
    <m/>
    <x v="53"/>
  </r>
  <r>
    <x v="6"/>
    <x v="2"/>
    <s v="Ноутбук MSI GL65 10SDK-232XRU 15,6&quot; FHD, Intel Core i5-10300H, 8Gb, 512Gb SSD, no ODD, NVidia GTX1660Ti 6Gb, DOS, черный"/>
    <n v="2"/>
    <m/>
    <m/>
    <x v="53"/>
  </r>
  <r>
    <x v="6"/>
    <x v="2"/>
    <s v="Ноутбук MSI GL75 10SCXR-021RU 17,3&quot; FHD, Intel Core i7-10750H, 8Gb, 512Gb SSD, no ODD, NVidia GTX1650 4Gb, Win10 , черны"/>
    <n v="1"/>
    <m/>
    <m/>
    <x v="57"/>
  </r>
  <r>
    <x v="6"/>
    <x v="2"/>
    <s v="Ноутбук MSI GL75 10SCXR-023XRU 17,3&quot; FHD, Intel Core i7-10750H, 8Gb, 1Tb + 128Gb SSD, no ODD, NVidia GTX1650 4Gb, DOS, ч"/>
    <n v="3"/>
    <m/>
    <m/>
    <x v="57"/>
  </r>
  <r>
    <x v="6"/>
    <x v="2"/>
    <s v="Ноутбук MSI GL75 10SCXR-024XRU 17,3&quot; FHD, Intel Core i5-10300H, 8Gb, 1Tb, no ODD, NVidia GTX1650 4Gb, DOS, черный"/>
    <n v="1"/>
    <m/>
    <m/>
    <x v="57"/>
  </r>
  <r>
    <x v="6"/>
    <x v="2"/>
    <s v="Ноутбук MSI GL75 10SDK-212RU 17,3&quot; FHD, Intel Core i5-10300H, 8Gb, 512Gb SSD, no ODD, NVidia GTX1660Ti 6Gb, Win10 , черн"/>
    <n v="2"/>
    <m/>
    <m/>
    <x v="57"/>
  </r>
  <r>
    <x v="6"/>
    <x v="2"/>
    <s v="Ноутбук MSI GL75 10SDK-212RU 17,3&quot; FHD, Intel Core i5-10300H, 8Gb, 512Gb SSD, no ODD, NVidia GTX1660Ti 6Gb, Win10 , черн"/>
    <n v="1"/>
    <m/>
    <m/>
    <x v="57"/>
  </r>
  <r>
    <x v="6"/>
    <x v="2"/>
    <s v="Ноутбук MSI GL75 10SDK-212RU 17,3&quot; FHD, Intel Core i5-10300H, 8Gb, 512Gb SSD, no ODD, NVidia GTX1660Ti 6Gb, Win10 , черн"/>
    <n v="1"/>
    <m/>
    <m/>
    <x v="57"/>
  </r>
  <r>
    <x v="6"/>
    <x v="2"/>
    <s v="Ноутбук MSI GL75 10SDK-213XRU 17,3&quot; FHD, Intel Core i5-10300H, 8Gb, 1Tb + 128Gb SSD, no ODD, NVidia GTX1660Ti 6Gb, DOS,"/>
    <n v="3"/>
    <m/>
    <m/>
    <x v="57"/>
  </r>
  <r>
    <x v="6"/>
    <x v="2"/>
    <s v="Ноутбук MSI GL75 10SDK-213XRU 17,3&quot; FHD, Intel Core i5-10300H, 8Gb, 1Tb + 128Gb SSD, no ODD, NVidia GTX1660Ti 6Gb, DOS,"/>
    <n v="1"/>
    <m/>
    <m/>
    <x v="57"/>
  </r>
  <r>
    <x v="6"/>
    <x v="2"/>
    <s v="Ноутбук MSI GL75 10SDK-213XRU 17,3&quot; FHD, Intel Core i5-10300H, 8Gb, 1Tb + 128Gb SSD, no ODD, NVidia GTX1660Ti 6Gb, DOS,"/>
    <n v="1"/>
    <m/>
    <m/>
    <x v="57"/>
  </r>
  <r>
    <x v="6"/>
    <x v="2"/>
    <s v="Ноутбук MSI GL75 10SDK-213XRU 17,3&quot; FHD, Intel Core i5-10300H, 8Gb, 1Tb + 128Gb SSD, no ODD, NVidia GTX1660Ti 6Gb, DOS,"/>
    <n v="1"/>
    <m/>
    <m/>
    <x v="57"/>
  </r>
  <r>
    <x v="6"/>
    <x v="2"/>
    <s v="Ноутбук MSI GL75 10SDK-213XRU 17,3&quot; FHD, Intel Core i5-10300H, 8Gb, 1Tb + 128Gb SSD, no ODD, NVidia GTX1660Ti 6Gb, DOS,"/>
    <n v="1"/>
    <m/>
    <m/>
    <x v="57"/>
  </r>
  <r>
    <x v="6"/>
    <x v="2"/>
    <s v="Ноутбук MSI GL75 10SDK-250RU 17,3&quot; FHD, Intel Core i7-10750H, 16Gb, 512Gb SSD, no ODD, NVidia GTX1660Ti 6Gb, Win10 , чер"/>
    <n v="1"/>
    <m/>
    <m/>
    <x v="57"/>
  </r>
  <r>
    <x v="6"/>
    <x v="2"/>
    <s v="Ноутбук MSI GL75 10SDK-250RU 17,3&quot; FHD, Intel Core i7-10750H, 16Gb, 512Gb SSD, no ODD, NVidia GTX1660Ti 6Gb, Win10 , чер"/>
    <n v="1"/>
    <m/>
    <m/>
    <x v="57"/>
  </r>
  <r>
    <x v="6"/>
    <x v="2"/>
    <s v="Ноутбук MSI GL75 10SDK-250RU 17,3&quot; FHD, Intel Core i7-10750H, 16Gb, 512Gb SSD, no ODD, NVidia GTX1660Ti 6Gb, Win10 , чер"/>
    <n v="1"/>
    <m/>
    <m/>
    <x v="57"/>
  </r>
  <r>
    <x v="6"/>
    <x v="2"/>
    <s v="Ноутбук MSI GL75 10SDK-250RU 17,3&quot; FHD, Intel Core i7-10750H, 16Gb, 512Gb SSD, no ODD, NVidia GTX1660Ti 6Gb, Win10 , чер"/>
    <n v="2"/>
    <m/>
    <m/>
    <x v="57"/>
  </r>
  <r>
    <x v="6"/>
    <x v="2"/>
    <s v="Ноутбук MSI GL75 10SDK-250RU 17,3&quot; FHD, Intel Core i7-10750H, 16Gb, 512Gb SSD, no ODD, NVidia GTX1660Ti 6Gb, Win10 , чер"/>
    <n v="1"/>
    <m/>
    <m/>
    <x v="57"/>
  </r>
  <r>
    <x v="6"/>
    <x v="2"/>
    <s v="Ноутбук MSI GL75 10SDK-252XRU 17,3&quot; FHD, Intel Core i7-10750H, 8Gb, 512Gb SSD, no ODD, NVidia GTX1660Ti 6Gb, DOS, черный"/>
    <n v="3"/>
    <m/>
    <m/>
    <x v="57"/>
  </r>
  <r>
    <x v="6"/>
    <x v="2"/>
    <s v="Ноутбук MSI GL75 10SDK-253XRU 17.3&quot; FHD, Intel Core i5-10300H, 8Gb, 1Tb + 128Gb SSD, no ODD, NVidia GTX1660Ti 6Gb, DOS,"/>
    <n v="5"/>
    <m/>
    <m/>
    <x v="57"/>
  </r>
  <r>
    <x v="6"/>
    <x v="2"/>
    <s v="Ноутбук MSI GL75 10SDK-253XRU 17.3&quot; FHD, Intel Core i5-10300H, 8Gb, 1Tb + 128Gb SSD, no ODD, NVidia GTX1660Ti 6Gb, DOS,"/>
    <n v="1"/>
    <m/>
    <m/>
    <x v="57"/>
  </r>
  <r>
    <x v="6"/>
    <x v="2"/>
    <s v="Ноутбук MSI GL75 10SEK-248RU 17.3&quot; FHD, Intel Core i7-10750H, 16Gb, 512Gb SSD, no ODD, NVidia RTX2060 6Gb, Win10, черный"/>
    <n v="8"/>
    <m/>
    <m/>
    <x v="57"/>
  </r>
  <r>
    <x v="6"/>
    <x v="2"/>
    <s v="Ноутбук MSI GL75 10SEK-249RU 17.3&quot; FHD, Intel Core i5-10300H, 16Gb, 512Gb SSD, no ODD, NVidia RTX2060 6Gb, Win10, черный"/>
    <n v="4"/>
    <m/>
    <m/>
    <x v="57"/>
  </r>
  <r>
    <x v="6"/>
    <x v="2"/>
    <s v="Ноутбук MSI GS65 9SG-641RU 15,6&quot; FHD, Intel Core i7-9750H, 32Gb, SSD 2Tb, no ODD, NVidia RTX2080 6Gb, Win10, Черный"/>
    <n v="1"/>
    <m/>
    <m/>
    <x v="484"/>
  </r>
  <r>
    <x v="6"/>
    <x v="2"/>
    <s v="Ноутбук MSI GS66 10SD-403RU 15.6&quot; FHD, Intel Core i7-10750H, 16Gb, 512Gb SSD, no ODD, NVidia GTX1660Ti 6Gb, Win10, черны"/>
    <n v="1"/>
    <m/>
    <m/>
    <x v="54"/>
  </r>
  <r>
    <x v="6"/>
    <x v="2"/>
    <s v="Ноутбук MSI GS66 10SFS-405RU 15.6&quot; FHD, Intel Core i7-10875H, 16Gb, 1Tb SSD, no ODD, NVidia RTX2070 Super 8Gb, Win10, че"/>
    <n v="1"/>
    <m/>
    <m/>
    <x v="54"/>
  </r>
  <r>
    <x v="6"/>
    <x v="2"/>
    <s v="Ноутбук MSI GS75 10SFS-464RU 17.3&quot; FHD, Intel Core i7-10875H, 16Gb, 1Tb SSD, no ODD, NVidia RTX2070 Super 8Gb, Win10, че"/>
    <n v="1"/>
    <m/>
    <m/>
    <x v="60"/>
  </r>
  <r>
    <x v="6"/>
    <x v="2"/>
    <s v="Ноутбук MSI GS75 10SFS-464RU 17.3&quot; FHD, Intel Core i7-10875H, 16Gb, 1Tb SSD, no ODD, NVidia RTX2070 Super 8Gb, Win10, че"/>
    <n v="1"/>
    <m/>
    <m/>
    <x v="60"/>
  </r>
  <r>
    <x v="6"/>
    <x v="2"/>
    <s v="Ноутбук MSI GT63 9SG-054RU 15,6&quot; UHD, Intel Core i9-9880H, 32Gb, 1Tb + SSD 512Gb, no ODD, NVidia RTX2080 8Gb, Win10, Чер"/>
    <n v="1"/>
    <m/>
    <m/>
    <x v="485"/>
  </r>
  <r>
    <x v="6"/>
    <x v="2"/>
    <s v="Ноутбук MSI Modern 14 B10MW-023XRU 14&quot; FHD, Intel Core i5-10210U, 8Gb, 512Gb SSD, DOS, черный"/>
    <n v="1"/>
    <m/>
    <m/>
    <x v="46"/>
  </r>
  <r>
    <x v="6"/>
    <x v="2"/>
    <s v="Ноутбук MSI Modern 14 B10MW-023XRU 14&quot; FHD, Intel Core i5-10210U, 8Gb, 512Gb SSD, DOS, черный"/>
    <n v="5"/>
    <m/>
    <m/>
    <x v="46"/>
  </r>
  <r>
    <x v="6"/>
    <x v="2"/>
    <s v="Ноутбук MSI Modern 14 B10MW-023XRU 14&quot; FHD, Intel Core i5-10210U, 8Gb, 512Gb SSD, DOS, черный"/>
    <n v="1"/>
    <m/>
    <m/>
    <x v="46"/>
  </r>
  <r>
    <x v="6"/>
    <x v="2"/>
    <s v="Ноутбук MSI Modern 14 B4MW-021RU 14&quot; FHD, AMD R5-4500U, 8Gb, 256Gb SSD, no ODD, Win10, черный"/>
    <n v="1"/>
    <m/>
    <m/>
    <x v="194"/>
  </r>
  <r>
    <x v="6"/>
    <x v="2"/>
    <s v="Ноутбук MSI Modern 15 A10RAS-272RU 15.6&quot; FHD, Intel Core i7-10510U, 16Gb, 512Gb SSD, no ODD, NVidia MX330 2Gb, Win10, че"/>
    <n v="1"/>
    <m/>
    <m/>
    <x v="48"/>
  </r>
  <r>
    <x v="6"/>
    <x v="2"/>
    <s v="Ноутбук MSI Prestige 14 A10SC-059RU 14&quot; FHD, Intel Core i5-10210U, 16Gb, SSD 512Gb, no ODD, NVidia GTX1650 4Gb, Win10, с"/>
    <n v="3"/>
    <m/>
    <m/>
    <x v="45"/>
  </r>
  <r>
    <x v="6"/>
    <x v="2"/>
    <s v="Ноутбук MSI Prestige 15 A10SC-027RU 15,6&quot; FHD, Intel Core i7-10710U, 16Gb, SSD 512Gb, no ODD, NVidia GTX1650 4Gb, Win10,"/>
    <n v="1"/>
    <m/>
    <m/>
    <x v="51"/>
  </r>
  <r>
    <x v="6"/>
    <x v="2"/>
    <s v="Ноутбук MSI Prestige 15 A10SC-027RU 15,6&quot; FHD, Intel Core i7-10710U, 16Gb, SSD 512Gb, no ODD, NVidia GTX1650 4Gb, Win10,"/>
    <n v="2"/>
    <m/>
    <m/>
    <x v="51"/>
  </r>
  <r>
    <x v="6"/>
    <x v="2"/>
    <s v="Ноутбук MSI Prestige 15 A10SC-037RU 15,6&quot; UHD, Intel Core i7-10710U, 32Gb, SSD 1Tb, no ODD, NVidia GTX1650 4Gb, Win10, С"/>
    <n v="1"/>
    <m/>
    <m/>
    <x v="51"/>
  </r>
  <r>
    <x v="8"/>
    <x v="0"/>
    <s v="Commercial"/>
    <n v="694"/>
    <m/>
    <m/>
    <x v="215"/>
  </r>
  <r>
    <x v="8"/>
    <x v="0"/>
    <s v="Commercial"/>
    <n v="1353"/>
    <m/>
    <m/>
    <x v="19"/>
  </r>
  <r>
    <x v="8"/>
    <x v="0"/>
    <s v="Commercial"/>
    <n v="75"/>
    <m/>
    <m/>
    <x v="18"/>
  </r>
  <r>
    <x v="8"/>
    <x v="0"/>
    <s v="Commercial"/>
    <n v="3"/>
    <m/>
    <m/>
    <x v="351"/>
  </r>
  <r>
    <x v="8"/>
    <x v="0"/>
    <s v="Commercial"/>
    <n v="1"/>
    <m/>
    <m/>
    <x v="350"/>
  </r>
  <r>
    <x v="8"/>
    <x v="0"/>
    <s v="Commercial"/>
    <n v="2"/>
    <m/>
    <m/>
    <x v="348"/>
  </r>
  <r>
    <x v="8"/>
    <x v="0"/>
    <s v="Commercial"/>
    <n v="2"/>
    <m/>
    <m/>
    <x v="349"/>
  </r>
  <r>
    <x v="8"/>
    <x v="0"/>
    <s v="Commercial"/>
    <n v="2"/>
    <m/>
    <m/>
    <x v="346"/>
  </r>
  <r>
    <x v="8"/>
    <x v="0"/>
    <s v="Commercial"/>
    <n v="1"/>
    <m/>
    <m/>
    <x v="347"/>
  </r>
  <r>
    <x v="8"/>
    <x v="0"/>
    <s v="Commercial"/>
    <n v="2"/>
    <m/>
    <m/>
    <x v="20"/>
  </r>
  <r>
    <x v="8"/>
    <x v="0"/>
    <s v="Commercial"/>
    <n v="2"/>
    <m/>
    <m/>
    <x v="486"/>
  </r>
  <r>
    <x v="8"/>
    <x v="0"/>
    <s v="Consumer"/>
    <n v="379"/>
    <m/>
    <m/>
    <x v="306"/>
  </r>
  <r>
    <x v="8"/>
    <x v="0"/>
    <s v="Consumer"/>
    <n v="3"/>
    <m/>
    <m/>
    <x v="8"/>
  </r>
  <r>
    <x v="8"/>
    <x v="0"/>
    <s v="Consumer"/>
    <n v="7"/>
    <m/>
    <m/>
    <x v="339"/>
  </r>
  <r>
    <x v="8"/>
    <x v="0"/>
    <s v="Consumer"/>
    <n v="1119"/>
    <m/>
    <m/>
    <x v="10"/>
  </r>
  <r>
    <x v="8"/>
    <x v="0"/>
    <s v="Consumer"/>
    <n v="1133"/>
    <m/>
    <m/>
    <x v="342"/>
  </r>
  <r>
    <x v="8"/>
    <x v="0"/>
    <s v="Consumer"/>
    <n v="957"/>
    <m/>
    <m/>
    <x v="387"/>
  </r>
  <r>
    <x v="8"/>
    <x v="0"/>
    <s v="Consumer"/>
    <n v="3476"/>
    <m/>
    <m/>
    <x v="345"/>
  </r>
  <r>
    <x v="8"/>
    <x v="0"/>
    <s v="Consumer"/>
    <n v="12"/>
    <m/>
    <m/>
    <x v="341"/>
  </r>
  <r>
    <x v="8"/>
    <x v="0"/>
    <s v="Consumer"/>
    <n v="84"/>
    <m/>
    <m/>
    <x v="264"/>
  </r>
  <r>
    <x v="8"/>
    <x v="0"/>
    <s v="Consumer"/>
    <n v="213"/>
    <m/>
    <m/>
    <x v="305"/>
  </r>
  <r>
    <x v="8"/>
    <x v="0"/>
    <s v="Consumer"/>
    <n v="1261"/>
    <m/>
    <m/>
    <x v="13"/>
  </r>
  <r>
    <x v="8"/>
    <x v="0"/>
    <s v="Consumer"/>
    <n v="130"/>
    <m/>
    <m/>
    <x v="12"/>
  </r>
  <r>
    <x v="8"/>
    <x v="0"/>
    <s v="Consumer"/>
    <n v="5"/>
    <m/>
    <m/>
    <x v="7"/>
  </r>
  <r>
    <x v="8"/>
    <x v="0"/>
    <s v="Consumer"/>
    <n v="872"/>
    <m/>
    <m/>
    <x v="11"/>
  </r>
  <r>
    <x v="8"/>
    <x v="0"/>
    <s v="Consumer"/>
    <n v="600"/>
    <m/>
    <m/>
    <x v="308"/>
  </r>
  <r>
    <x v="8"/>
    <x v="0"/>
    <s v="Consumer"/>
    <n v="582"/>
    <m/>
    <m/>
    <x v="389"/>
  </r>
  <r>
    <x v="8"/>
    <x v="0"/>
    <s v="Consumer"/>
    <n v="730"/>
    <m/>
    <m/>
    <x v="309"/>
  </r>
  <r>
    <x v="8"/>
    <x v="0"/>
    <s v="Consumer"/>
    <n v="37"/>
    <m/>
    <m/>
    <x v="392"/>
  </r>
  <r>
    <x v="8"/>
    <x v="0"/>
    <s v="Consumer"/>
    <n v="92"/>
    <m/>
    <m/>
    <x v="393"/>
  </r>
  <r>
    <x v="8"/>
    <x v="0"/>
    <s v="Consumer"/>
    <n v="141"/>
    <m/>
    <m/>
    <x v="310"/>
  </r>
  <r>
    <x v="8"/>
    <x v="0"/>
    <s v="Consumer"/>
    <n v="153"/>
    <m/>
    <m/>
    <x v="394"/>
  </r>
  <r>
    <x v="8"/>
    <x v="0"/>
    <s v="Consumer"/>
    <n v="804"/>
    <m/>
    <m/>
    <x v="9"/>
  </r>
  <r>
    <x v="8"/>
    <x v="0"/>
    <s v="Consumer"/>
    <n v="1"/>
    <m/>
    <m/>
    <x v="14"/>
  </r>
  <r>
    <x v="8"/>
    <x v="0"/>
    <s v="Consumer"/>
    <n v="10"/>
    <m/>
    <m/>
    <x v="343"/>
  </r>
  <r>
    <x v="8"/>
    <x v="0"/>
    <s v="Consumer"/>
    <n v="60"/>
    <m/>
    <m/>
    <x v="395"/>
  </r>
  <r>
    <x v="8"/>
    <x v="0"/>
    <s v="Consumer"/>
    <n v="342"/>
    <m/>
    <m/>
    <x v="396"/>
  </r>
  <r>
    <x v="8"/>
    <x v="0"/>
    <s v="Consumer"/>
    <n v="1"/>
    <m/>
    <m/>
    <x v="307"/>
  </r>
  <r>
    <x v="8"/>
    <x v="0"/>
    <s v="Consumer"/>
    <n v="446"/>
    <m/>
    <m/>
    <x v="304"/>
  </r>
  <r>
    <x v="8"/>
    <x v="0"/>
    <s v="Consumer"/>
    <n v="541"/>
    <m/>
    <m/>
    <x v="313"/>
  </r>
  <r>
    <x v="8"/>
    <x v="0"/>
    <s v="Consumer"/>
    <n v="135"/>
    <m/>
    <m/>
    <x v="397"/>
  </r>
  <r>
    <x v="8"/>
    <x v="0"/>
    <s v="Consumer"/>
    <n v="5"/>
    <m/>
    <m/>
    <x v="266"/>
  </r>
  <r>
    <x v="8"/>
    <x v="0"/>
    <s v="Consumer"/>
    <n v="39"/>
    <m/>
    <m/>
    <x v="1"/>
  </r>
  <r>
    <x v="8"/>
    <x v="0"/>
    <s v="Consumer"/>
    <n v="264"/>
    <m/>
    <m/>
    <x v="398"/>
  </r>
  <r>
    <x v="8"/>
    <x v="0"/>
    <s v="Consumer"/>
    <n v="37"/>
    <m/>
    <m/>
    <x v="2"/>
  </r>
  <r>
    <x v="8"/>
    <x v="0"/>
    <s v="Consumer"/>
    <n v="211"/>
    <m/>
    <m/>
    <x v="390"/>
  </r>
  <r>
    <x v="8"/>
    <x v="0"/>
    <s v="Consumer"/>
    <n v="646"/>
    <m/>
    <m/>
    <x v="6"/>
  </r>
  <r>
    <x v="8"/>
    <x v="0"/>
    <s v="Consumer"/>
    <n v="5"/>
    <m/>
    <m/>
    <x v="388"/>
  </r>
  <r>
    <x v="8"/>
    <x v="0"/>
    <s v="Consumer"/>
    <n v="1146"/>
    <m/>
    <m/>
    <x v="5"/>
  </r>
  <r>
    <x v="8"/>
    <x v="0"/>
    <s v="Consumer"/>
    <n v="1770"/>
    <m/>
    <m/>
    <x v="3"/>
  </r>
  <r>
    <x v="8"/>
    <x v="0"/>
    <s v="Consumer"/>
    <n v="543"/>
    <m/>
    <m/>
    <x v="4"/>
  </r>
  <r>
    <x v="8"/>
    <x v="0"/>
    <s v="Consumer"/>
    <n v="527"/>
    <m/>
    <m/>
    <x v="338"/>
  </r>
  <r>
    <x v="8"/>
    <x v="0"/>
    <s v="Consumer"/>
    <n v="1"/>
    <m/>
    <m/>
    <x v="337"/>
  </r>
  <r>
    <x v="8"/>
    <x v="0"/>
    <s v="Consumer"/>
    <n v="42"/>
    <m/>
    <m/>
    <x v="265"/>
  </r>
  <r>
    <x v="8"/>
    <x v="0"/>
    <s v="Consumer"/>
    <n v="4"/>
    <m/>
    <m/>
    <x v="0"/>
  </r>
  <r>
    <x v="8"/>
    <x v="0"/>
    <s v="Consumer"/>
    <n v="208"/>
    <m/>
    <m/>
    <x v="303"/>
  </r>
  <r>
    <x v="8"/>
    <x v="0"/>
    <s v="Consumer"/>
    <n v="1"/>
    <m/>
    <m/>
    <x v="301"/>
  </r>
  <r>
    <x v="8"/>
    <x v="0"/>
    <s v="Consumer"/>
    <n v="5"/>
    <m/>
    <m/>
    <x v="336"/>
  </r>
  <r>
    <x v="8"/>
    <x v="0"/>
    <s v="Consumer"/>
    <n v="4"/>
    <m/>
    <m/>
    <x v="399"/>
  </r>
  <r>
    <x v="8"/>
    <x v="0"/>
    <s v="Consumer"/>
    <n v="20"/>
    <m/>
    <m/>
    <x v="302"/>
  </r>
  <r>
    <x v="8"/>
    <x v="0"/>
    <s v="Consumer"/>
    <n v="346"/>
    <m/>
    <m/>
    <x v="214"/>
  </r>
  <r>
    <x v="8"/>
    <x v="0"/>
    <s v="Consumer"/>
    <n v="1"/>
    <m/>
    <m/>
    <x v="213"/>
  </r>
  <r>
    <x v="8"/>
    <x v="0"/>
    <s v="Consumer"/>
    <n v="152"/>
    <m/>
    <m/>
    <x v="400"/>
  </r>
  <r>
    <x v="8"/>
    <x v="0"/>
    <s v="Consumer"/>
    <n v="6"/>
    <m/>
    <m/>
    <x v="199"/>
  </r>
  <r>
    <x v="8"/>
    <x v="0"/>
    <s v="Consumer"/>
    <n v="38"/>
    <m/>
    <m/>
    <x v="17"/>
  </r>
  <r>
    <x v="8"/>
    <x v="0"/>
    <s v="Consumer"/>
    <n v="1"/>
    <m/>
    <m/>
    <x v="340"/>
  </r>
  <r>
    <x v="8"/>
    <x v="0"/>
    <s v="Consumer"/>
    <n v="26"/>
    <m/>
    <m/>
    <x v="198"/>
  </r>
  <r>
    <x v="8"/>
    <x v="0"/>
    <s v="Consumer"/>
    <n v="13"/>
    <m/>
    <m/>
    <x v="344"/>
  </r>
  <r>
    <x v="8"/>
    <x v="0"/>
    <s v="Consumer"/>
    <n v="45"/>
    <m/>
    <m/>
    <x v="16"/>
  </r>
  <r>
    <x v="8"/>
    <x v="0"/>
    <s v="Consumer"/>
    <n v="16"/>
    <m/>
    <m/>
    <x v="15"/>
  </r>
  <r>
    <x v="8"/>
    <x v="0"/>
    <s v="Consumer"/>
    <n v="3"/>
    <m/>
    <m/>
    <x v="401"/>
  </r>
  <r>
    <x v="8"/>
    <x v="0"/>
    <s v="Consumer"/>
    <n v="21"/>
    <m/>
    <m/>
    <x v="197"/>
  </r>
  <r>
    <x v="8"/>
    <x v="0"/>
    <s v="Consumer"/>
    <n v="4"/>
    <m/>
    <m/>
    <x v="391"/>
  </r>
  <r>
    <x v="8"/>
    <x v="3"/>
    <s v="Consumer"/>
    <n v="293"/>
    <m/>
    <m/>
    <x v="63"/>
  </r>
  <r>
    <x v="8"/>
    <x v="3"/>
    <s v="Consumer"/>
    <n v="6"/>
    <m/>
    <m/>
    <x v="312"/>
  </r>
  <r>
    <x v="8"/>
    <x v="3"/>
    <s v="Consumer"/>
    <n v="205"/>
    <m/>
    <m/>
    <x v="62"/>
  </r>
  <r>
    <x v="8"/>
    <x v="3"/>
    <s v="Consumer"/>
    <n v="143"/>
    <m/>
    <m/>
    <x v="65"/>
  </r>
  <r>
    <x v="8"/>
    <x v="3"/>
    <s v="Consumer"/>
    <n v="353"/>
    <m/>
    <m/>
    <x v="64"/>
  </r>
  <r>
    <x v="8"/>
    <x v="7"/>
    <s v="Commercial"/>
    <n v="491"/>
    <m/>
    <m/>
    <x v="235"/>
  </r>
  <r>
    <x v="8"/>
    <x v="7"/>
    <s v="Commercial"/>
    <n v="39"/>
    <m/>
    <m/>
    <x v="423"/>
  </r>
  <r>
    <x v="8"/>
    <x v="7"/>
    <s v="Commercial"/>
    <n v="100"/>
    <m/>
    <m/>
    <x v="424"/>
  </r>
  <r>
    <x v="8"/>
    <x v="7"/>
    <s v="Commercial"/>
    <n v="151"/>
    <m/>
    <m/>
    <x v="425"/>
  </r>
  <r>
    <x v="8"/>
    <x v="7"/>
    <s v="Commercial"/>
    <n v="161"/>
    <m/>
    <m/>
    <x v="222"/>
  </r>
  <r>
    <x v="8"/>
    <x v="7"/>
    <s v="Commercial"/>
    <n v="73"/>
    <m/>
    <m/>
    <x v="404"/>
  </r>
  <r>
    <x v="8"/>
    <x v="7"/>
    <s v="Commercial"/>
    <n v="6"/>
    <m/>
    <m/>
    <x v="224"/>
  </r>
  <r>
    <x v="8"/>
    <x v="7"/>
    <s v="Consumer"/>
    <n v="74"/>
    <m/>
    <m/>
    <x v="413"/>
  </r>
  <r>
    <x v="8"/>
    <x v="7"/>
    <s v="Consumer"/>
    <n v="1988"/>
    <m/>
    <m/>
    <x v="321"/>
  </r>
  <r>
    <x v="8"/>
    <x v="7"/>
    <s v="Consumer"/>
    <n v="6"/>
    <m/>
    <m/>
    <x v="402"/>
  </r>
  <r>
    <x v="8"/>
    <x v="7"/>
    <s v="Consumer"/>
    <n v="565"/>
    <m/>
    <m/>
    <x v="320"/>
  </r>
  <r>
    <x v="8"/>
    <x v="7"/>
    <s v="Consumer"/>
    <n v="79"/>
    <m/>
    <m/>
    <x v="417"/>
  </r>
  <r>
    <x v="8"/>
    <x v="7"/>
    <s v="Consumer"/>
    <n v="110"/>
    <m/>
    <m/>
    <x v="409"/>
  </r>
  <r>
    <x v="8"/>
    <x v="7"/>
    <s v="Consumer"/>
    <n v="96"/>
    <m/>
    <m/>
    <x v="410"/>
  </r>
  <r>
    <x v="8"/>
    <x v="7"/>
    <s v="Consumer"/>
    <n v="1"/>
    <m/>
    <m/>
    <x v="408"/>
  </r>
  <r>
    <x v="8"/>
    <x v="7"/>
    <s v="Consumer"/>
    <n v="54"/>
    <m/>
    <m/>
    <x v="411"/>
  </r>
  <r>
    <x v="8"/>
    <x v="7"/>
    <s v="Consumer"/>
    <n v="46"/>
    <m/>
    <m/>
    <x v="414"/>
  </r>
  <r>
    <x v="8"/>
    <x v="7"/>
    <s v="Consumer"/>
    <n v="257"/>
    <m/>
    <m/>
    <x v="272"/>
  </r>
  <r>
    <x v="8"/>
    <x v="7"/>
    <s v="Consumer"/>
    <n v="245"/>
    <m/>
    <m/>
    <x v="316"/>
  </r>
  <r>
    <x v="8"/>
    <x v="7"/>
    <s v="Consumer"/>
    <n v="85"/>
    <m/>
    <m/>
    <x v="273"/>
  </r>
  <r>
    <x v="8"/>
    <x v="7"/>
    <s v="Consumer"/>
    <n v="71"/>
    <m/>
    <m/>
    <x v="412"/>
  </r>
  <r>
    <x v="8"/>
    <x v="7"/>
    <s v="Consumer"/>
    <n v="6"/>
    <m/>
    <m/>
    <x v="274"/>
  </r>
  <r>
    <x v="8"/>
    <x v="7"/>
    <s v="Consumer"/>
    <n v="12"/>
    <m/>
    <m/>
    <x v="275"/>
  </r>
  <r>
    <x v="8"/>
    <x v="7"/>
    <s v="Consumer"/>
    <n v="30"/>
    <m/>
    <m/>
    <x v="317"/>
  </r>
  <r>
    <x v="8"/>
    <x v="7"/>
    <s v="Consumer"/>
    <n v="294"/>
    <m/>
    <m/>
    <x v="278"/>
  </r>
  <r>
    <x v="8"/>
    <x v="7"/>
    <s v="Consumer"/>
    <n v="1464"/>
    <m/>
    <m/>
    <x v="267"/>
  </r>
  <r>
    <x v="8"/>
    <x v="7"/>
    <s v="Consumer"/>
    <n v="919"/>
    <m/>
    <m/>
    <x v="327"/>
  </r>
  <r>
    <x v="8"/>
    <x v="7"/>
    <s v="Consumer"/>
    <n v="1609"/>
    <m/>
    <m/>
    <x v="269"/>
  </r>
  <r>
    <x v="8"/>
    <x v="7"/>
    <s v="Consumer"/>
    <n v="452"/>
    <m/>
    <m/>
    <x v="329"/>
  </r>
  <r>
    <x v="8"/>
    <x v="7"/>
    <s v="Consumer"/>
    <n v="346"/>
    <m/>
    <m/>
    <x v="319"/>
  </r>
  <r>
    <x v="8"/>
    <x v="7"/>
    <s v="Consumer"/>
    <n v="117"/>
    <m/>
    <m/>
    <x v="407"/>
  </r>
  <r>
    <x v="8"/>
    <x v="7"/>
    <s v="Consumer"/>
    <n v="790"/>
    <m/>
    <m/>
    <x v="268"/>
  </r>
  <r>
    <x v="8"/>
    <x v="7"/>
    <s v="Consumer"/>
    <n v="149"/>
    <m/>
    <m/>
    <x v="415"/>
  </r>
  <r>
    <x v="8"/>
    <x v="7"/>
    <s v="Consumer"/>
    <n v="88"/>
    <m/>
    <m/>
    <x v="416"/>
  </r>
  <r>
    <x v="8"/>
    <x v="7"/>
    <s v="Consumer"/>
    <n v="375"/>
    <m/>
    <m/>
    <x v="276"/>
  </r>
  <r>
    <x v="8"/>
    <x v="7"/>
    <s v="Consumer"/>
    <n v="491"/>
    <m/>
    <m/>
    <x v="318"/>
  </r>
  <r>
    <x v="8"/>
    <x v="7"/>
    <s v="Consumer"/>
    <n v="153"/>
    <m/>
    <m/>
    <x v="277"/>
  </r>
  <r>
    <x v="8"/>
    <x v="7"/>
    <s v="Consumer"/>
    <n v="3064"/>
    <m/>
    <m/>
    <x v="314"/>
  </r>
  <r>
    <x v="8"/>
    <x v="7"/>
    <s v="Consumer"/>
    <n v="2"/>
    <m/>
    <m/>
    <x v="225"/>
  </r>
  <r>
    <x v="8"/>
    <x v="7"/>
    <s v="Consumer"/>
    <n v="1086"/>
    <m/>
    <m/>
    <x v="223"/>
  </r>
  <r>
    <x v="8"/>
    <x v="7"/>
    <s v="Consumer"/>
    <n v="1975"/>
    <m/>
    <m/>
    <x v="279"/>
  </r>
  <r>
    <x v="8"/>
    <x v="7"/>
    <s v="Consumer"/>
    <n v="205"/>
    <m/>
    <m/>
    <x v="226"/>
  </r>
  <r>
    <x v="8"/>
    <x v="7"/>
    <s v="Consumer"/>
    <n v="1307"/>
    <m/>
    <m/>
    <x v="280"/>
  </r>
  <r>
    <x v="8"/>
    <x v="7"/>
    <s v="Consumer"/>
    <n v="61"/>
    <m/>
    <m/>
    <x v="315"/>
  </r>
  <r>
    <x v="8"/>
    <x v="7"/>
    <s v="Consumer"/>
    <n v="6"/>
    <m/>
    <m/>
    <x v="405"/>
  </r>
  <r>
    <x v="8"/>
    <x v="7"/>
    <s v="Consumer"/>
    <n v="107"/>
    <m/>
    <m/>
    <x v="328"/>
  </r>
  <r>
    <x v="8"/>
    <x v="7"/>
    <s v="Consumer"/>
    <n v="1398"/>
    <m/>
    <m/>
    <x v="403"/>
  </r>
  <r>
    <x v="8"/>
    <x v="7"/>
    <s v="Consumer"/>
    <n v="247"/>
    <m/>
    <m/>
    <x v="406"/>
  </r>
  <r>
    <x v="8"/>
    <x v="7"/>
    <s v="Consumer"/>
    <n v="40"/>
    <m/>
    <m/>
    <x v="270"/>
  </r>
  <r>
    <x v="8"/>
    <x v="7"/>
    <s v="Consumer"/>
    <n v="36"/>
    <m/>
    <m/>
    <x v="420"/>
  </r>
  <r>
    <x v="8"/>
    <x v="7"/>
    <s v="Consumer"/>
    <n v="149"/>
    <m/>
    <m/>
    <x v="324"/>
  </r>
  <r>
    <x v="8"/>
    <x v="7"/>
    <s v="Consumer"/>
    <n v="35"/>
    <m/>
    <m/>
    <x v="325"/>
  </r>
  <r>
    <x v="8"/>
    <x v="7"/>
    <s v="Consumer"/>
    <n v="155"/>
    <m/>
    <m/>
    <x v="233"/>
  </r>
  <r>
    <x v="8"/>
    <x v="7"/>
    <s v="Consumer"/>
    <n v="182"/>
    <m/>
    <m/>
    <x v="234"/>
  </r>
  <r>
    <x v="8"/>
    <x v="7"/>
    <s v="Consumer"/>
    <n v="6"/>
    <m/>
    <m/>
    <x v="422"/>
  </r>
  <r>
    <x v="8"/>
    <x v="7"/>
    <s v="Consumer"/>
    <n v="117"/>
    <m/>
    <m/>
    <x v="322"/>
  </r>
  <r>
    <x v="8"/>
    <x v="7"/>
    <s v="Consumer"/>
    <n v="40"/>
    <m/>
    <m/>
    <x v="418"/>
  </r>
  <r>
    <x v="8"/>
    <x v="7"/>
    <s v="Consumer"/>
    <n v="109"/>
    <m/>
    <m/>
    <x v="323"/>
  </r>
  <r>
    <x v="8"/>
    <x v="7"/>
    <s v="Consumer"/>
    <n v="140"/>
    <m/>
    <m/>
    <x v="227"/>
  </r>
  <r>
    <x v="8"/>
    <x v="7"/>
    <s v="Consumer"/>
    <n v="45"/>
    <m/>
    <m/>
    <x v="228"/>
  </r>
  <r>
    <x v="8"/>
    <x v="7"/>
    <s v="Consumer"/>
    <n v="171"/>
    <m/>
    <m/>
    <x v="229"/>
  </r>
  <r>
    <x v="8"/>
    <x v="7"/>
    <s v="Consumer"/>
    <n v="76"/>
    <m/>
    <m/>
    <x v="230"/>
  </r>
  <r>
    <x v="8"/>
    <x v="7"/>
    <s v="Consumer"/>
    <n v="1"/>
    <m/>
    <m/>
    <x v="419"/>
  </r>
  <r>
    <x v="8"/>
    <x v="7"/>
    <s v="Consumer"/>
    <n v="254"/>
    <m/>
    <m/>
    <x v="231"/>
  </r>
  <r>
    <x v="8"/>
    <x v="7"/>
    <s v="Consumer"/>
    <n v="129"/>
    <m/>
    <m/>
    <x v="421"/>
  </r>
  <r>
    <x v="8"/>
    <x v="7"/>
    <s v="Consumer"/>
    <n v="662"/>
    <m/>
    <m/>
    <x v="232"/>
  </r>
  <r>
    <x v="8"/>
    <x v="4"/>
    <s v="Commercial"/>
    <n v="79"/>
    <m/>
    <m/>
    <x v="236"/>
  </r>
  <r>
    <x v="8"/>
    <x v="4"/>
    <s v="Commercial"/>
    <n v="2"/>
    <m/>
    <m/>
    <x v="94"/>
  </r>
  <r>
    <x v="8"/>
    <x v="4"/>
    <s v="Commercial"/>
    <n v="141"/>
    <m/>
    <m/>
    <x v="95"/>
  </r>
  <r>
    <x v="8"/>
    <x v="4"/>
    <s v="Commercial"/>
    <n v="8"/>
    <m/>
    <m/>
    <x v="428"/>
  </r>
  <r>
    <x v="8"/>
    <x v="4"/>
    <s v="Commercial"/>
    <n v="58"/>
    <m/>
    <m/>
    <x v="98"/>
  </r>
  <r>
    <x v="8"/>
    <x v="4"/>
    <s v="Commercial"/>
    <n v="196"/>
    <m/>
    <m/>
    <x v="370"/>
  </r>
  <r>
    <x v="8"/>
    <x v="4"/>
    <s v="Commercial"/>
    <n v="21"/>
    <m/>
    <m/>
    <x v="237"/>
  </r>
  <r>
    <x v="8"/>
    <x v="4"/>
    <s v="Commercial"/>
    <n v="10"/>
    <m/>
    <m/>
    <x v="429"/>
  </r>
  <r>
    <x v="8"/>
    <x v="4"/>
    <s v="Commercial"/>
    <n v="3"/>
    <m/>
    <m/>
    <x v="101"/>
  </r>
  <r>
    <x v="8"/>
    <x v="4"/>
    <s v="Commercial"/>
    <n v="228"/>
    <m/>
    <m/>
    <x v="102"/>
  </r>
  <r>
    <x v="8"/>
    <x v="4"/>
    <s v="Commercial"/>
    <n v="48"/>
    <m/>
    <m/>
    <x v="90"/>
  </r>
  <r>
    <x v="8"/>
    <x v="4"/>
    <s v="Commercial"/>
    <n v="73"/>
    <m/>
    <m/>
    <x v="238"/>
  </r>
  <r>
    <x v="8"/>
    <x v="4"/>
    <s v="Commercial"/>
    <n v="41"/>
    <m/>
    <m/>
    <x v="373"/>
  </r>
  <r>
    <x v="8"/>
    <x v="4"/>
    <s v="Commercial"/>
    <n v="8"/>
    <m/>
    <m/>
    <x v="74"/>
  </r>
  <r>
    <x v="8"/>
    <x v="4"/>
    <s v="Commercial"/>
    <n v="53"/>
    <m/>
    <m/>
    <x v="104"/>
  </r>
  <r>
    <x v="8"/>
    <x v="4"/>
    <s v="Commercial"/>
    <n v="61"/>
    <m/>
    <m/>
    <x v="91"/>
  </r>
  <r>
    <x v="8"/>
    <x v="4"/>
    <s v="Commercial"/>
    <n v="50"/>
    <m/>
    <m/>
    <x v="105"/>
  </r>
  <r>
    <x v="8"/>
    <x v="4"/>
    <s v="Commercial"/>
    <n v="13"/>
    <m/>
    <m/>
    <x v="239"/>
  </r>
  <r>
    <x v="8"/>
    <x v="4"/>
    <s v="Commercial"/>
    <n v="3"/>
    <m/>
    <m/>
    <x v="106"/>
  </r>
  <r>
    <x v="8"/>
    <x v="4"/>
    <s v="Commercial"/>
    <n v="25"/>
    <m/>
    <m/>
    <x v="107"/>
  </r>
  <r>
    <x v="8"/>
    <x v="4"/>
    <s v="Commercial"/>
    <n v="9"/>
    <m/>
    <m/>
    <x v="240"/>
  </r>
  <r>
    <x v="8"/>
    <x v="4"/>
    <s v="Commercial"/>
    <n v="29"/>
    <m/>
    <m/>
    <x v="108"/>
  </r>
  <r>
    <x v="8"/>
    <x v="4"/>
    <s v="Commercial"/>
    <n v="1"/>
    <m/>
    <m/>
    <x v="427"/>
  </r>
  <r>
    <x v="8"/>
    <x v="4"/>
    <s v="Commercial"/>
    <n v="28"/>
    <m/>
    <m/>
    <x v="109"/>
  </r>
  <r>
    <x v="8"/>
    <x v="4"/>
    <s v="Commercial"/>
    <n v="1"/>
    <m/>
    <m/>
    <x v="377"/>
  </r>
  <r>
    <x v="8"/>
    <x v="4"/>
    <s v="Commercial"/>
    <n v="1"/>
    <m/>
    <m/>
    <x v="111"/>
  </r>
  <r>
    <x v="8"/>
    <x v="4"/>
    <s v="Commercial"/>
    <n v="3"/>
    <m/>
    <m/>
    <x v="430"/>
  </r>
  <r>
    <x v="8"/>
    <x v="4"/>
    <s v="Commercial"/>
    <n v="3"/>
    <m/>
    <m/>
    <x v="374"/>
  </r>
  <r>
    <x v="8"/>
    <x v="4"/>
    <s v="Commercial"/>
    <n v="1"/>
    <m/>
    <m/>
    <x v="375"/>
  </r>
  <r>
    <x v="8"/>
    <x v="4"/>
    <s v="Commercial"/>
    <n v="1"/>
    <m/>
    <m/>
    <x v="431"/>
  </r>
  <r>
    <x v="8"/>
    <x v="4"/>
    <s v="Commercial"/>
    <n v="3"/>
    <m/>
    <m/>
    <x v="432"/>
  </r>
  <r>
    <x v="8"/>
    <x v="4"/>
    <s v="Commercial"/>
    <n v="7"/>
    <m/>
    <m/>
    <x v="241"/>
  </r>
  <r>
    <x v="8"/>
    <x v="4"/>
    <s v="Commercial"/>
    <n v="9"/>
    <m/>
    <m/>
    <x v="242"/>
  </r>
  <r>
    <x v="8"/>
    <x v="4"/>
    <s v="Commercial"/>
    <n v="2"/>
    <m/>
    <m/>
    <x v="433"/>
  </r>
  <r>
    <x v="8"/>
    <x v="4"/>
    <s v="Commercial"/>
    <n v="1"/>
    <m/>
    <m/>
    <x v="378"/>
  </r>
  <r>
    <x v="8"/>
    <x v="4"/>
    <s v="Commercial"/>
    <n v="3"/>
    <m/>
    <m/>
    <x v="110"/>
  </r>
  <r>
    <x v="8"/>
    <x v="4"/>
    <s v="Commercial"/>
    <n v="4"/>
    <m/>
    <m/>
    <x v="243"/>
  </r>
  <r>
    <x v="8"/>
    <x v="4"/>
    <s v="Commercial"/>
    <n v="4"/>
    <m/>
    <m/>
    <x v="371"/>
  </r>
  <r>
    <x v="8"/>
    <x v="4"/>
    <s v="Commercial"/>
    <n v="76"/>
    <m/>
    <m/>
    <x v="96"/>
  </r>
  <r>
    <x v="8"/>
    <x v="4"/>
    <s v="Commercial"/>
    <n v="68"/>
    <m/>
    <m/>
    <x v="97"/>
  </r>
  <r>
    <x v="8"/>
    <x v="4"/>
    <s v="Commercial"/>
    <n v="1"/>
    <m/>
    <m/>
    <x v="372"/>
  </r>
  <r>
    <x v="8"/>
    <x v="4"/>
    <s v="Commercial"/>
    <n v="250"/>
    <m/>
    <m/>
    <x v="99"/>
  </r>
  <r>
    <x v="8"/>
    <x v="4"/>
    <s v="Commercial"/>
    <n v="272"/>
    <m/>
    <m/>
    <x v="100"/>
  </r>
  <r>
    <x v="8"/>
    <x v="4"/>
    <s v="Commercial"/>
    <n v="17"/>
    <m/>
    <m/>
    <x v="244"/>
  </r>
  <r>
    <x v="8"/>
    <x v="4"/>
    <s v="Commercial"/>
    <n v="60"/>
    <m/>
    <m/>
    <x v="103"/>
  </r>
  <r>
    <x v="8"/>
    <x v="4"/>
    <s v="Commercial"/>
    <n v="3"/>
    <m/>
    <m/>
    <x v="376"/>
  </r>
  <r>
    <x v="8"/>
    <x v="4"/>
    <s v="Commercial"/>
    <n v="62"/>
    <m/>
    <m/>
    <x v="93"/>
  </r>
  <r>
    <x v="8"/>
    <x v="4"/>
    <s v="Commercial"/>
    <n v="31"/>
    <m/>
    <m/>
    <x v="92"/>
  </r>
  <r>
    <x v="8"/>
    <x v="4"/>
    <s v="Consumer"/>
    <n v="39"/>
    <m/>
    <m/>
    <x v="87"/>
  </r>
  <r>
    <x v="8"/>
    <x v="4"/>
    <s v="Consumer"/>
    <n v="1"/>
    <m/>
    <m/>
    <x v="88"/>
  </r>
  <r>
    <x v="8"/>
    <x v="4"/>
    <s v="Consumer"/>
    <n v="4"/>
    <m/>
    <m/>
    <x v="89"/>
  </r>
  <r>
    <x v="8"/>
    <x v="4"/>
    <s v="Consumer"/>
    <n v="2"/>
    <m/>
    <m/>
    <x v="426"/>
  </r>
  <r>
    <x v="8"/>
    <x v="4"/>
    <s v="Consumer"/>
    <n v="2"/>
    <m/>
    <m/>
    <x v="66"/>
  </r>
  <r>
    <x v="8"/>
    <x v="4"/>
    <s v="Consumer"/>
    <n v="611"/>
    <m/>
    <m/>
    <x v="67"/>
  </r>
  <r>
    <x v="8"/>
    <x v="4"/>
    <s v="Consumer"/>
    <n v="3"/>
    <m/>
    <m/>
    <x v="367"/>
  </r>
  <r>
    <x v="8"/>
    <x v="4"/>
    <s v="Consumer"/>
    <n v="22"/>
    <m/>
    <m/>
    <x v="68"/>
  </r>
  <r>
    <x v="8"/>
    <x v="4"/>
    <s v="Consumer"/>
    <n v="2101"/>
    <m/>
    <m/>
    <x v="69"/>
  </r>
  <r>
    <x v="8"/>
    <x v="4"/>
    <s v="Consumer"/>
    <n v="198"/>
    <m/>
    <m/>
    <x v="70"/>
  </r>
  <r>
    <x v="8"/>
    <x v="4"/>
    <s v="Consumer"/>
    <n v="42"/>
    <m/>
    <m/>
    <x v="71"/>
  </r>
  <r>
    <x v="8"/>
    <x v="4"/>
    <s v="Consumer"/>
    <n v="26"/>
    <m/>
    <m/>
    <x v="72"/>
  </r>
  <r>
    <x v="8"/>
    <x v="4"/>
    <s v="Consumer"/>
    <n v="1"/>
    <m/>
    <m/>
    <x v="368"/>
  </r>
  <r>
    <x v="8"/>
    <x v="4"/>
    <s v="Consumer"/>
    <n v="27"/>
    <m/>
    <m/>
    <x v="73"/>
  </r>
  <r>
    <x v="8"/>
    <x v="4"/>
    <s v="Consumer"/>
    <n v="1"/>
    <m/>
    <m/>
    <x v="330"/>
  </r>
  <r>
    <x v="8"/>
    <x v="4"/>
    <s v="Consumer"/>
    <n v="481"/>
    <m/>
    <m/>
    <x v="75"/>
  </r>
  <r>
    <x v="8"/>
    <x v="4"/>
    <s v="Consumer"/>
    <n v="70"/>
    <m/>
    <m/>
    <x v="78"/>
  </r>
  <r>
    <x v="8"/>
    <x v="4"/>
    <s v="Consumer"/>
    <n v="554"/>
    <m/>
    <m/>
    <x v="83"/>
  </r>
  <r>
    <x v="8"/>
    <x v="4"/>
    <s v="Consumer"/>
    <n v="237"/>
    <m/>
    <m/>
    <x v="82"/>
  </r>
  <r>
    <x v="8"/>
    <x v="4"/>
    <s v="Consumer"/>
    <n v="61"/>
    <m/>
    <m/>
    <x v="369"/>
  </r>
  <r>
    <x v="8"/>
    <x v="4"/>
    <s v="Consumer"/>
    <n v="113"/>
    <m/>
    <m/>
    <x v="85"/>
  </r>
  <r>
    <x v="8"/>
    <x v="4"/>
    <s v="Consumer"/>
    <n v="172"/>
    <m/>
    <m/>
    <x v="84"/>
  </r>
  <r>
    <x v="8"/>
    <x v="4"/>
    <s v="Consumer"/>
    <n v="4"/>
    <m/>
    <m/>
    <x v="281"/>
  </r>
  <r>
    <x v="8"/>
    <x v="4"/>
    <s v="Consumer"/>
    <n v="29"/>
    <m/>
    <m/>
    <x v="86"/>
  </r>
  <r>
    <x v="8"/>
    <x v="4"/>
    <s v="Consumer"/>
    <n v="18"/>
    <m/>
    <m/>
    <x v="77"/>
  </r>
  <r>
    <x v="8"/>
    <x v="4"/>
    <s v="Consumer"/>
    <n v="23"/>
    <m/>
    <m/>
    <x v="76"/>
  </r>
  <r>
    <x v="8"/>
    <x v="4"/>
    <s v="Consumer"/>
    <n v="14"/>
    <m/>
    <m/>
    <x v="80"/>
  </r>
  <r>
    <x v="8"/>
    <x v="4"/>
    <s v="Consumer"/>
    <n v="74"/>
    <m/>
    <m/>
    <x v="79"/>
  </r>
  <r>
    <x v="8"/>
    <x v="4"/>
    <s v="Consumer"/>
    <n v="37"/>
    <m/>
    <m/>
    <x v="81"/>
  </r>
  <r>
    <x v="8"/>
    <x v="4"/>
    <s v="Consumer"/>
    <n v="16"/>
    <m/>
    <m/>
    <x v="112"/>
  </r>
  <r>
    <x v="8"/>
    <x v="1"/>
    <s v="Commercial"/>
    <n v="69"/>
    <m/>
    <m/>
    <x v="188"/>
  </r>
  <r>
    <x v="8"/>
    <x v="1"/>
    <s v="Commercial"/>
    <n v="1"/>
    <m/>
    <m/>
    <x v="455"/>
  </r>
  <r>
    <x v="8"/>
    <x v="1"/>
    <s v="Commercial"/>
    <n v="257"/>
    <m/>
    <m/>
    <x v="190"/>
  </r>
  <r>
    <x v="8"/>
    <x v="1"/>
    <s v="Commercial"/>
    <n v="1"/>
    <m/>
    <m/>
    <x v="452"/>
  </r>
  <r>
    <x v="8"/>
    <x v="1"/>
    <s v="Commercial"/>
    <n v="190"/>
    <m/>
    <m/>
    <x v="191"/>
  </r>
  <r>
    <x v="8"/>
    <x v="1"/>
    <s v="Commercial"/>
    <n v="1"/>
    <m/>
    <m/>
    <x v="250"/>
  </r>
  <r>
    <x v="8"/>
    <x v="1"/>
    <s v="Commercial"/>
    <n v="1"/>
    <m/>
    <m/>
    <x v="453"/>
  </r>
  <r>
    <x v="8"/>
    <x v="1"/>
    <s v="Commercial"/>
    <n v="145"/>
    <m/>
    <m/>
    <x v="251"/>
  </r>
  <r>
    <x v="8"/>
    <x v="1"/>
    <s v="Commercial"/>
    <n v="61"/>
    <m/>
    <m/>
    <x v="291"/>
  </r>
  <r>
    <x v="8"/>
    <x v="1"/>
    <s v="Commercial"/>
    <n v="14"/>
    <m/>
    <m/>
    <x v="257"/>
  </r>
  <r>
    <x v="8"/>
    <x v="1"/>
    <s v="Commercial"/>
    <n v="43"/>
    <m/>
    <m/>
    <x v="186"/>
  </r>
  <r>
    <x v="8"/>
    <x v="1"/>
    <s v="Commercial"/>
    <n v="9"/>
    <m/>
    <m/>
    <x v="187"/>
  </r>
  <r>
    <x v="8"/>
    <x v="1"/>
    <s v="Commercial"/>
    <n v="1"/>
    <m/>
    <m/>
    <x v="466"/>
  </r>
  <r>
    <x v="8"/>
    <x v="1"/>
    <s v="Commercial"/>
    <n v="4"/>
    <m/>
    <m/>
    <x v="180"/>
  </r>
  <r>
    <x v="8"/>
    <x v="1"/>
    <s v="Commercial"/>
    <n v="0"/>
    <m/>
    <m/>
    <x v="467"/>
  </r>
  <r>
    <x v="8"/>
    <x v="1"/>
    <s v="Commercial"/>
    <n v="14"/>
    <m/>
    <m/>
    <x v="468"/>
  </r>
  <r>
    <x v="8"/>
    <x v="1"/>
    <s v="Commercial"/>
    <n v="7"/>
    <m/>
    <m/>
    <x v="184"/>
  </r>
  <r>
    <x v="8"/>
    <x v="1"/>
    <s v="Commercial"/>
    <n v="0"/>
    <m/>
    <m/>
    <x v="469"/>
  </r>
  <r>
    <x v="8"/>
    <x v="1"/>
    <s v="Commercial"/>
    <n v="0"/>
    <m/>
    <m/>
    <x v="470"/>
  </r>
  <r>
    <x v="8"/>
    <x v="1"/>
    <s v="Commercial"/>
    <n v="2"/>
    <m/>
    <m/>
    <x v="258"/>
  </r>
  <r>
    <x v="8"/>
    <x v="1"/>
    <s v="Commercial"/>
    <n v="21"/>
    <m/>
    <m/>
    <x v="471"/>
  </r>
  <r>
    <x v="8"/>
    <x v="1"/>
    <s v="Commercial"/>
    <n v="5"/>
    <m/>
    <m/>
    <x v="259"/>
  </r>
  <r>
    <x v="8"/>
    <x v="1"/>
    <s v="Commercial"/>
    <n v="1"/>
    <m/>
    <m/>
    <x v="472"/>
  </r>
  <r>
    <x v="8"/>
    <x v="1"/>
    <s v="Commercial"/>
    <n v="4"/>
    <m/>
    <m/>
    <x v="473"/>
  </r>
  <r>
    <x v="8"/>
    <x v="1"/>
    <s v="Commercial"/>
    <n v="20"/>
    <m/>
    <m/>
    <x v="292"/>
  </r>
  <r>
    <x v="8"/>
    <x v="1"/>
    <s v="Commercial"/>
    <n v="5"/>
    <m/>
    <m/>
    <x v="293"/>
  </r>
  <r>
    <x v="8"/>
    <x v="1"/>
    <s v="Commercial"/>
    <n v="44"/>
    <m/>
    <m/>
    <x v="189"/>
  </r>
  <r>
    <x v="8"/>
    <x v="1"/>
    <s v="Commercial"/>
    <n v="123"/>
    <m/>
    <m/>
    <x v="178"/>
  </r>
  <r>
    <x v="8"/>
    <x v="1"/>
    <s v="Commercial"/>
    <n v="96"/>
    <m/>
    <m/>
    <x v="260"/>
  </r>
  <r>
    <x v="8"/>
    <x v="1"/>
    <s v="Commercial"/>
    <n v="1"/>
    <m/>
    <m/>
    <x v="261"/>
  </r>
  <r>
    <x v="8"/>
    <x v="1"/>
    <s v="Commercial"/>
    <n v="15"/>
    <m/>
    <m/>
    <x v="179"/>
  </r>
  <r>
    <x v="8"/>
    <x v="1"/>
    <s v="Commercial"/>
    <n v="38"/>
    <m/>
    <m/>
    <x v="182"/>
  </r>
  <r>
    <x v="8"/>
    <x v="1"/>
    <s v="Commercial"/>
    <n v="17"/>
    <m/>
    <m/>
    <x v="294"/>
  </r>
  <r>
    <x v="8"/>
    <x v="1"/>
    <s v="Commercial"/>
    <n v="3"/>
    <m/>
    <m/>
    <x v="185"/>
  </r>
  <r>
    <x v="8"/>
    <x v="1"/>
    <s v="Commercial"/>
    <n v="3"/>
    <m/>
    <m/>
    <x v="474"/>
  </r>
  <r>
    <x v="8"/>
    <x v="1"/>
    <s v="Commercial"/>
    <n v="11"/>
    <m/>
    <m/>
    <x v="183"/>
  </r>
  <r>
    <x v="8"/>
    <x v="1"/>
    <s v="Commercial"/>
    <n v="8"/>
    <m/>
    <m/>
    <x v="295"/>
  </r>
  <r>
    <x v="8"/>
    <x v="1"/>
    <s v="Commercial"/>
    <n v="10"/>
    <m/>
    <m/>
    <x v="296"/>
  </r>
  <r>
    <x v="8"/>
    <x v="1"/>
    <s v="Commercial"/>
    <n v="3"/>
    <m/>
    <m/>
    <x v="454"/>
  </r>
  <r>
    <x v="8"/>
    <x v="1"/>
    <s v="Commercial"/>
    <n v="44"/>
    <m/>
    <m/>
    <x v="181"/>
  </r>
  <r>
    <x v="8"/>
    <x v="1"/>
    <s v="Commercial"/>
    <n v="5"/>
    <m/>
    <m/>
    <x v="262"/>
  </r>
  <r>
    <x v="8"/>
    <x v="1"/>
    <s v="Commercial"/>
    <n v="27"/>
    <m/>
    <m/>
    <x v="263"/>
  </r>
  <r>
    <x v="8"/>
    <x v="1"/>
    <s v="Commercial"/>
    <n v="4"/>
    <m/>
    <m/>
    <x v="461"/>
  </r>
  <r>
    <x v="8"/>
    <x v="1"/>
    <s v="Commercial"/>
    <n v="6"/>
    <m/>
    <m/>
    <x v="462"/>
  </r>
  <r>
    <x v="8"/>
    <x v="1"/>
    <s v="Commercial"/>
    <n v="44"/>
    <m/>
    <m/>
    <x v="216"/>
  </r>
  <r>
    <x v="8"/>
    <x v="1"/>
    <s v="Commercial"/>
    <n v="296"/>
    <m/>
    <m/>
    <x v="192"/>
  </r>
  <r>
    <x v="8"/>
    <x v="1"/>
    <s v="Commercial"/>
    <n v="408"/>
    <m/>
    <m/>
    <x v="218"/>
  </r>
  <r>
    <x v="8"/>
    <x v="1"/>
    <s v="Commercial"/>
    <n v="361"/>
    <m/>
    <m/>
    <x v="252"/>
  </r>
  <r>
    <x v="8"/>
    <x v="1"/>
    <s v="Commercial"/>
    <n v="324"/>
    <m/>
    <m/>
    <x v="253"/>
  </r>
  <r>
    <x v="8"/>
    <x v="1"/>
    <s v="Commercial"/>
    <n v="13"/>
    <m/>
    <m/>
    <x v="254"/>
  </r>
  <r>
    <x v="8"/>
    <x v="1"/>
    <s v="Commercial"/>
    <n v="3"/>
    <m/>
    <m/>
    <x v="220"/>
  </r>
  <r>
    <x v="8"/>
    <x v="1"/>
    <s v="Commercial"/>
    <n v="83"/>
    <m/>
    <m/>
    <x v="255"/>
  </r>
  <r>
    <x v="8"/>
    <x v="1"/>
    <s v="Commercial"/>
    <n v="18"/>
    <m/>
    <m/>
    <x v="256"/>
  </r>
  <r>
    <x v="8"/>
    <x v="1"/>
    <s v="Commercial"/>
    <n v="16"/>
    <m/>
    <m/>
    <x v="221"/>
  </r>
  <r>
    <x v="8"/>
    <x v="1"/>
    <s v="Commercial"/>
    <n v="0"/>
    <m/>
    <m/>
    <x v="463"/>
  </r>
  <r>
    <x v="8"/>
    <x v="1"/>
    <s v="Commercial"/>
    <n v="0"/>
    <m/>
    <m/>
    <x v="464"/>
  </r>
  <r>
    <x v="8"/>
    <x v="1"/>
    <s v="Commercial"/>
    <n v="1"/>
    <m/>
    <m/>
    <x v="465"/>
  </r>
  <r>
    <x v="8"/>
    <x v="1"/>
    <s v="Commercial"/>
    <n v="53"/>
    <m/>
    <m/>
    <x v="193"/>
  </r>
  <r>
    <x v="8"/>
    <x v="1"/>
    <s v="Consumer"/>
    <n v="19"/>
    <m/>
    <m/>
    <x v="362"/>
  </r>
  <r>
    <x v="8"/>
    <x v="1"/>
    <s v="Consumer"/>
    <n v="1640"/>
    <m/>
    <m/>
    <x v="361"/>
  </r>
  <r>
    <x v="8"/>
    <x v="1"/>
    <s v="Consumer"/>
    <n v="5391"/>
    <m/>
    <m/>
    <x v="288"/>
  </r>
  <r>
    <x v="8"/>
    <x v="1"/>
    <s v="Consumer"/>
    <n v="1984"/>
    <m/>
    <m/>
    <x v="333"/>
  </r>
  <r>
    <x v="8"/>
    <x v="1"/>
    <s v="Consumer"/>
    <n v="2586"/>
    <m/>
    <m/>
    <x v="289"/>
  </r>
  <r>
    <x v="8"/>
    <x v="1"/>
    <s v="Consumer"/>
    <n v="133"/>
    <m/>
    <m/>
    <x v="36"/>
  </r>
  <r>
    <x v="8"/>
    <x v="1"/>
    <s v="Consumer"/>
    <n v="444"/>
    <m/>
    <m/>
    <x v="37"/>
  </r>
  <r>
    <x v="8"/>
    <x v="1"/>
    <s v="Consumer"/>
    <n v="1"/>
    <m/>
    <m/>
    <x v="476"/>
  </r>
  <r>
    <x v="8"/>
    <x v="1"/>
    <s v="Consumer"/>
    <n v="1"/>
    <m/>
    <m/>
    <x v="298"/>
  </r>
  <r>
    <x v="8"/>
    <x v="1"/>
    <s v="Consumer"/>
    <n v="2"/>
    <m/>
    <m/>
    <x v="299"/>
  </r>
  <r>
    <x v="8"/>
    <x v="1"/>
    <s v="Consumer"/>
    <n v="3"/>
    <m/>
    <m/>
    <x v="22"/>
  </r>
  <r>
    <x v="8"/>
    <x v="1"/>
    <s v="Consumer"/>
    <n v="2"/>
    <m/>
    <m/>
    <x v="23"/>
  </r>
  <r>
    <x v="8"/>
    <x v="1"/>
    <s v="Consumer"/>
    <n v="1"/>
    <m/>
    <m/>
    <x v="477"/>
  </r>
  <r>
    <x v="8"/>
    <x v="1"/>
    <s v="Consumer"/>
    <n v="1"/>
    <m/>
    <m/>
    <x v="353"/>
  </r>
  <r>
    <x v="8"/>
    <x v="1"/>
    <s v="Consumer"/>
    <n v="93"/>
    <m/>
    <m/>
    <x v="24"/>
  </r>
  <r>
    <x v="8"/>
    <x v="1"/>
    <s v="Consumer"/>
    <n v="24"/>
    <m/>
    <m/>
    <x v="356"/>
  </r>
  <r>
    <x v="8"/>
    <x v="1"/>
    <s v="Consumer"/>
    <n v="4"/>
    <m/>
    <m/>
    <x v="355"/>
  </r>
  <r>
    <x v="8"/>
    <x v="1"/>
    <s v="Consumer"/>
    <n v="360"/>
    <m/>
    <m/>
    <x v="43"/>
  </r>
  <r>
    <x v="8"/>
    <x v="1"/>
    <s v="Consumer"/>
    <n v="1618"/>
    <m/>
    <m/>
    <x v="41"/>
  </r>
  <r>
    <x v="8"/>
    <x v="1"/>
    <s v="Consumer"/>
    <n v="1399"/>
    <m/>
    <m/>
    <x v="44"/>
  </r>
  <r>
    <x v="8"/>
    <x v="1"/>
    <s v="Consumer"/>
    <n v="937"/>
    <m/>
    <m/>
    <x v="42"/>
  </r>
  <r>
    <x v="8"/>
    <x v="1"/>
    <s v="Consumer"/>
    <n v="1"/>
    <m/>
    <m/>
    <x v="478"/>
  </r>
  <r>
    <x v="8"/>
    <x v="1"/>
    <s v="Consumer"/>
    <n v="7"/>
    <m/>
    <m/>
    <x v="285"/>
  </r>
  <r>
    <x v="8"/>
    <x v="1"/>
    <s v="Consumer"/>
    <n v="1"/>
    <m/>
    <m/>
    <x v="286"/>
  </r>
  <r>
    <x v="8"/>
    <x v="1"/>
    <s v="Consumer"/>
    <n v="113"/>
    <m/>
    <m/>
    <x v="358"/>
  </r>
  <r>
    <x v="8"/>
    <x v="1"/>
    <s v="Consumer"/>
    <n v="819"/>
    <m/>
    <m/>
    <x v="219"/>
  </r>
  <r>
    <x v="8"/>
    <x v="1"/>
    <s v="Consumer"/>
    <n v="215"/>
    <m/>
    <m/>
    <x v="445"/>
  </r>
  <r>
    <x v="8"/>
    <x v="1"/>
    <s v="Consumer"/>
    <n v="147"/>
    <m/>
    <m/>
    <x v="475"/>
  </r>
  <r>
    <x v="8"/>
    <x v="1"/>
    <s v="Consumer"/>
    <n v="33"/>
    <m/>
    <m/>
    <x v="290"/>
  </r>
  <r>
    <x v="8"/>
    <x v="1"/>
    <s v="Consumer"/>
    <n v="46"/>
    <m/>
    <m/>
    <x v="446"/>
  </r>
  <r>
    <x v="8"/>
    <x v="1"/>
    <s v="Consumer"/>
    <n v="480"/>
    <m/>
    <m/>
    <x v="287"/>
  </r>
  <r>
    <x v="8"/>
    <x v="1"/>
    <s v="Consumer"/>
    <n v="468"/>
    <m/>
    <m/>
    <x v="40"/>
  </r>
  <r>
    <x v="8"/>
    <x v="1"/>
    <s v="Consumer"/>
    <n v="3138"/>
    <m/>
    <m/>
    <x v="28"/>
  </r>
  <r>
    <x v="8"/>
    <x v="1"/>
    <s v="Consumer"/>
    <n v="746"/>
    <m/>
    <m/>
    <x v="26"/>
  </r>
  <r>
    <x v="8"/>
    <x v="1"/>
    <s v="Consumer"/>
    <n v="12"/>
    <m/>
    <m/>
    <x v="25"/>
  </r>
  <r>
    <x v="8"/>
    <x v="1"/>
    <s v="Consumer"/>
    <n v="206"/>
    <m/>
    <m/>
    <x v="29"/>
  </r>
  <r>
    <x v="8"/>
    <x v="1"/>
    <s v="Consumer"/>
    <n v="3782"/>
    <m/>
    <m/>
    <x v="27"/>
  </r>
  <r>
    <x v="8"/>
    <x v="1"/>
    <s v="Consumer"/>
    <n v="1480"/>
    <m/>
    <m/>
    <x v="447"/>
  </r>
  <r>
    <x v="8"/>
    <x v="1"/>
    <s v="Consumer"/>
    <n v="3376"/>
    <m/>
    <m/>
    <x v="448"/>
  </r>
  <r>
    <x v="8"/>
    <x v="1"/>
    <s v="Consumer"/>
    <n v="304"/>
    <m/>
    <m/>
    <x v="456"/>
  </r>
  <r>
    <x v="8"/>
    <x v="1"/>
    <s v="Consumer"/>
    <n v="1014"/>
    <m/>
    <m/>
    <x v="360"/>
  </r>
  <r>
    <x v="8"/>
    <x v="1"/>
    <s v="Consumer"/>
    <n v="340"/>
    <m/>
    <m/>
    <x v="334"/>
  </r>
  <r>
    <x v="8"/>
    <x v="1"/>
    <s v="Consumer"/>
    <n v="144"/>
    <m/>
    <m/>
    <x v="457"/>
  </r>
  <r>
    <x v="8"/>
    <x v="1"/>
    <s v="Consumer"/>
    <n v="334"/>
    <m/>
    <m/>
    <x v="458"/>
  </r>
  <r>
    <x v="8"/>
    <x v="1"/>
    <s v="Consumer"/>
    <n v="518"/>
    <m/>
    <m/>
    <x v="459"/>
  </r>
  <r>
    <x v="8"/>
    <x v="1"/>
    <s v="Consumer"/>
    <n v="154"/>
    <m/>
    <m/>
    <x v="460"/>
  </r>
  <r>
    <x v="8"/>
    <x v="1"/>
    <s v="Consumer"/>
    <n v="26"/>
    <m/>
    <m/>
    <x v="39"/>
  </r>
  <r>
    <x v="8"/>
    <x v="1"/>
    <s v="Consumer"/>
    <n v="59"/>
    <m/>
    <m/>
    <x v="449"/>
  </r>
  <r>
    <x v="8"/>
    <x v="1"/>
    <s v="Consumer"/>
    <n v="54"/>
    <m/>
    <m/>
    <x v="38"/>
  </r>
  <r>
    <x v="8"/>
    <x v="1"/>
    <s v="Consumer"/>
    <n v="5"/>
    <m/>
    <m/>
    <x v="30"/>
  </r>
  <r>
    <x v="8"/>
    <x v="1"/>
    <s v="Consumer"/>
    <n v="4"/>
    <m/>
    <m/>
    <x v="31"/>
  </r>
  <r>
    <x v="8"/>
    <x v="1"/>
    <s v="Consumer"/>
    <n v="23"/>
    <m/>
    <m/>
    <x v="212"/>
  </r>
  <r>
    <x v="8"/>
    <x v="1"/>
    <s v="Consumer"/>
    <n v="20"/>
    <m/>
    <m/>
    <x v="450"/>
  </r>
  <r>
    <x v="8"/>
    <x v="1"/>
    <s v="Consumer"/>
    <n v="68"/>
    <m/>
    <m/>
    <x v="211"/>
  </r>
  <r>
    <x v="8"/>
    <x v="1"/>
    <s v="Consumer"/>
    <n v="114"/>
    <m/>
    <m/>
    <x v="210"/>
  </r>
  <r>
    <x v="8"/>
    <x v="1"/>
    <s v="Consumer"/>
    <n v="219"/>
    <m/>
    <m/>
    <x v="209"/>
  </r>
  <r>
    <x v="8"/>
    <x v="1"/>
    <s v="Consumer"/>
    <n v="71"/>
    <m/>
    <m/>
    <x v="335"/>
  </r>
  <r>
    <x v="8"/>
    <x v="1"/>
    <s v="Consumer"/>
    <n v="2"/>
    <m/>
    <m/>
    <x v="451"/>
  </r>
  <r>
    <x v="8"/>
    <x v="1"/>
    <s v="Consumer"/>
    <n v="52"/>
    <m/>
    <m/>
    <x v="217"/>
  </r>
  <r>
    <x v="8"/>
    <x v="1"/>
    <s v="Consumer"/>
    <n v="3"/>
    <m/>
    <m/>
    <x v="354"/>
  </r>
  <r>
    <x v="8"/>
    <x v="1"/>
    <s v="Consumer"/>
    <n v="1"/>
    <m/>
    <m/>
    <x v="357"/>
  </r>
  <r>
    <x v="8"/>
    <x v="1"/>
    <s v="Consumer"/>
    <n v="14"/>
    <m/>
    <m/>
    <x v="34"/>
  </r>
  <r>
    <x v="8"/>
    <x v="1"/>
    <s v="Consumer"/>
    <n v="10"/>
    <m/>
    <m/>
    <x v="21"/>
  </r>
  <r>
    <x v="8"/>
    <x v="1"/>
    <s v="Consumer"/>
    <n v="15"/>
    <m/>
    <m/>
    <x v="32"/>
  </r>
  <r>
    <x v="8"/>
    <x v="1"/>
    <s v="Consumer"/>
    <n v="17"/>
    <m/>
    <m/>
    <x v="35"/>
  </r>
  <r>
    <x v="8"/>
    <x v="1"/>
    <s v="Consumer"/>
    <n v="8"/>
    <m/>
    <m/>
    <x v="33"/>
  </r>
  <r>
    <x v="8"/>
    <x v="1"/>
    <s v="Consumer"/>
    <n v="67"/>
    <m/>
    <m/>
    <x v="208"/>
  </r>
  <r>
    <x v="8"/>
    <x v="1"/>
    <s v="Consumer"/>
    <n v="16"/>
    <m/>
    <m/>
    <x v="359"/>
  </r>
  <r>
    <x v="8"/>
    <x v="1"/>
    <s v="Consumer"/>
    <n v="94"/>
    <m/>
    <m/>
    <x v="363"/>
  </r>
  <r>
    <x v="8"/>
    <x v="2"/>
    <s v="Consumer"/>
    <n v="85"/>
    <m/>
    <m/>
    <x v="364"/>
  </r>
  <r>
    <x v="8"/>
    <x v="2"/>
    <s v="Consumer"/>
    <n v="48"/>
    <m/>
    <m/>
    <x v="196"/>
  </r>
  <r>
    <x v="8"/>
    <x v="2"/>
    <s v="Consumer"/>
    <n v="9"/>
    <m/>
    <m/>
    <x v="195"/>
  </r>
  <r>
    <x v="8"/>
    <x v="2"/>
    <s v="Consumer"/>
    <n v="5"/>
    <m/>
    <m/>
    <x v="479"/>
  </r>
  <r>
    <x v="8"/>
    <x v="2"/>
    <s v="Consumer"/>
    <n v="4"/>
    <m/>
    <m/>
    <x v="480"/>
  </r>
  <r>
    <x v="8"/>
    <x v="2"/>
    <s v="Consumer"/>
    <n v="30"/>
    <m/>
    <m/>
    <x v="59"/>
  </r>
  <r>
    <x v="8"/>
    <x v="2"/>
    <s v="Consumer"/>
    <n v="117"/>
    <m/>
    <m/>
    <x v="46"/>
  </r>
  <r>
    <x v="8"/>
    <x v="2"/>
    <s v="Consumer"/>
    <n v="5"/>
    <m/>
    <m/>
    <x v="283"/>
  </r>
  <r>
    <x v="8"/>
    <x v="2"/>
    <s v="Consumer"/>
    <n v="42"/>
    <m/>
    <m/>
    <x v="194"/>
  </r>
  <r>
    <x v="8"/>
    <x v="2"/>
    <s v="Consumer"/>
    <n v="15"/>
    <m/>
    <m/>
    <x v="48"/>
  </r>
  <r>
    <x v="8"/>
    <x v="2"/>
    <s v="Consumer"/>
    <n v="1"/>
    <m/>
    <m/>
    <x v="482"/>
  </r>
  <r>
    <x v="8"/>
    <x v="2"/>
    <s v="Consumer"/>
    <n v="1"/>
    <m/>
    <m/>
    <x v="483"/>
  </r>
  <r>
    <x v="8"/>
    <x v="2"/>
    <s v="Consumer"/>
    <n v="192"/>
    <m/>
    <m/>
    <x v="47"/>
  </r>
  <r>
    <x v="8"/>
    <x v="2"/>
    <s v="Consumer"/>
    <n v="12"/>
    <m/>
    <m/>
    <x v="58"/>
  </r>
  <r>
    <x v="8"/>
    <x v="2"/>
    <s v="Consumer"/>
    <n v="403"/>
    <m/>
    <m/>
    <x v="50"/>
  </r>
  <r>
    <x v="8"/>
    <x v="2"/>
    <s v="Consumer"/>
    <n v="201"/>
    <m/>
    <m/>
    <x v="365"/>
  </r>
  <r>
    <x v="8"/>
    <x v="2"/>
    <s v="Consumer"/>
    <n v="89"/>
    <m/>
    <m/>
    <x v="366"/>
  </r>
  <r>
    <x v="8"/>
    <x v="2"/>
    <s v="Consumer"/>
    <n v="46"/>
    <m/>
    <m/>
    <x v="481"/>
  </r>
  <r>
    <x v="8"/>
    <x v="2"/>
    <s v="Consumer"/>
    <n v="170"/>
    <m/>
    <m/>
    <x v="53"/>
  </r>
  <r>
    <x v="8"/>
    <x v="2"/>
    <s v="Consumer"/>
    <n v="13"/>
    <m/>
    <m/>
    <x v="55"/>
  </r>
  <r>
    <x v="8"/>
    <x v="2"/>
    <s v="Consumer"/>
    <n v="153"/>
    <m/>
    <m/>
    <x v="57"/>
  </r>
  <r>
    <x v="8"/>
    <x v="2"/>
    <s v="Consumer"/>
    <n v="30"/>
    <m/>
    <m/>
    <x v="52"/>
  </r>
  <r>
    <x v="8"/>
    <x v="2"/>
    <s v="Consumer"/>
    <n v="22"/>
    <m/>
    <m/>
    <x v="56"/>
  </r>
  <r>
    <x v="8"/>
    <x v="2"/>
    <s v="Consumer"/>
    <n v="1"/>
    <m/>
    <m/>
    <x v="484"/>
  </r>
  <r>
    <x v="8"/>
    <x v="2"/>
    <s v="Consumer"/>
    <n v="14"/>
    <m/>
    <m/>
    <x v="54"/>
  </r>
  <r>
    <x v="8"/>
    <x v="2"/>
    <s v="Consumer"/>
    <n v="11"/>
    <m/>
    <m/>
    <x v="60"/>
  </r>
  <r>
    <x v="8"/>
    <x v="2"/>
    <s v="Consumer"/>
    <n v="1"/>
    <m/>
    <m/>
    <x v="485"/>
  </r>
  <r>
    <x v="8"/>
    <x v="2"/>
    <s v="Consumer"/>
    <n v="2"/>
    <m/>
    <m/>
    <x v="282"/>
  </r>
  <r>
    <x v="8"/>
    <x v="2"/>
    <s v="Consumer"/>
    <n v="3"/>
    <m/>
    <m/>
    <x v="49"/>
  </r>
  <r>
    <x v="8"/>
    <x v="2"/>
    <s v="Consumer"/>
    <n v="1"/>
    <m/>
    <m/>
    <x v="311"/>
  </r>
  <r>
    <x v="8"/>
    <x v="2"/>
    <s v="Consumer"/>
    <n v="1"/>
    <m/>
    <m/>
    <x v="284"/>
  </r>
  <r>
    <x v="8"/>
    <x v="2"/>
    <s v="Consumer"/>
    <n v="24"/>
    <m/>
    <m/>
    <x v="45"/>
  </r>
  <r>
    <x v="8"/>
    <x v="2"/>
    <s v="Consumer"/>
    <n v="23"/>
    <m/>
    <m/>
    <x v="51"/>
  </r>
  <r>
    <x v="8"/>
    <x v="8"/>
    <s v="Commercial"/>
    <n v="109"/>
    <m/>
    <m/>
    <x v="177"/>
  </r>
  <r>
    <x v="8"/>
    <x v="8"/>
    <s v="Commercial"/>
    <n v="46"/>
    <m/>
    <m/>
    <x v="176"/>
  </r>
  <r>
    <x v="8"/>
    <x v="8"/>
    <s v="Commercial"/>
    <n v="73"/>
    <m/>
    <m/>
    <x v="171"/>
  </r>
  <r>
    <x v="8"/>
    <x v="8"/>
    <s v="Commercial"/>
    <n v="443"/>
    <m/>
    <m/>
    <x v="169"/>
  </r>
  <r>
    <x v="8"/>
    <x v="8"/>
    <s v="Commercial"/>
    <n v="1"/>
    <m/>
    <m/>
    <x v="156"/>
  </r>
  <r>
    <x v="8"/>
    <x v="8"/>
    <s v="Commercial"/>
    <n v="325"/>
    <m/>
    <m/>
    <x v="166"/>
  </r>
  <r>
    <x v="8"/>
    <x v="8"/>
    <s v="Commercial"/>
    <n v="1"/>
    <m/>
    <m/>
    <x v="436"/>
  </r>
  <r>
    <x v="8"/>
    <x v="8"/>
    <s v="Commercial"/>
    <n v="1126"/>
    <m/>
    <m/>
    <x v="167"/>
  </r>
  <r>
    <x v="8"/>
    <x v="8"/>
    <s v="Commercial"/>
    <n v="49"/>
    <m/>
    <m/>
    <x v="438"/>
  </r>
  <r>
    <x v="8"/>
    <x v="8"/>
    <s v="Commercial"/>
    <n v="282"/>
    <m/>
    <m/>
    <x v="165"/>
  </r>
  <r>
    <x v="8"/>
    <x v="8"/>
    <s v="Commercial"/>
    <n v="60"/>
    <m/>
    <m/>
    <x v="245"/>
  </r>
  <r>
    <x v="8"/>
    <x v="8"/>
    <s v="Commercial"/>
    <n v="1"/>
    <m/>
    <m/>
    <x v="437"/>
  </r>
  <r>
    <x v="8"/>
    <x v="8"/>
    <s v="Commercial"/>
    <n v="82"/>
    <m/>
    <m/>
    <x v="170"/>
  </r>
  <r>
    <x v="8"/>
    <x v="8"/>
    <s v="Commercial"/>
    <n v="33"/>
    <m/>
    <m/>
    <x v="164"/>
  </r>
  <r>
    <x v="8"/>
    <x v="8"/>
    <s v="Commercial"/>
    <n v="3"/>
    <m/>
    <m/>
    <x v="158"/>
  </r>
  <r>
    <x v="8"/>
    <x v="8"/>
    <s v="Commercial"/>
    <n v="1254"/>
    <m/>
    <m/>
    <x v="174"/>
  </r>
  <r>
    <x v="8"/>
    <x v="8"/>
    <s v="Commercial"/>
    <n v="1"/>
    <m/>
    <m/>
    <x v="439"/>
  </r>
  <r>
    <x v="8"/>
    <x v="8"/>
    <s v="Commercial"/>
    <n v="27"/>
    <m/>
    <m/>
    <x v="159"/>
  </r>
  <r>
    <x v="8"/>
    <x v="8"/>
    <s v="Commercial"/>
    <n v="2023"/>
    <m/>
    <m/>
    <x v="153"/>
  </r>
  <r>
    <x v="8"/>
    <x v="8"/>
    <s v="Commercial"/>
    <n v="943"/>
    <m/>
    <m/>
    <x v="246"/>
  </r>
  <r>
    <x v="8"/>
    <x v="8"/>
    <s v="Commercial"/>
    <n v="123"/>
    <m/>
    <m/>
    <x v="172"/>
  </r>
  <r>
    <x v="8"/>
    <x v="8"/>
    <s v="Commercial"/>
    <n v="19"/>
    <m/>
    <m/>
    <x v="247"/>
  </r>
  <r>
    <x v="8"/>
    <x v="8"/>
    <s v="Commercial"/>
    <n v="1825"/>
    <m/>
    <m/>
    <x v="175"/>
  </r>
  <r>
    <x v="8"/>
    <x v="8"/>
    <s v="Commercial"/>
    <n v="514"/>
    <m/>
    <m/>
    <x v="248"/>
  </r>
  <r>
    <x v="8"/>
    <x v="8"/>
    <s v="Commercial"/>
    <n v="106"/>
    <m/>
    <m/>
    <x v="173"/>
  </r>
  <r>
    <x v="8"/>
    <x v="8"/>
    <s v="Commercial"/>
    <n v="666"/>
    <m/>
    <m/>
    <x v="154"/>
  </r>
  <r>
    <x v="8"/>
    <x v="8"/>
    <s v="Commercial"/>
    <n v="43"/>
    <m/>
    <m/>
    <x v="440"/>
  </r>
  <r>
    <x v="8"/>
    <x v="8"/>
    <s v="Commercial"/>
    <n v="172"/>
    <m/>
    <m/>
    <x v="157"/>
  </r>
  <r>
    <x v="8"/>
    <x v="8"/>
    <s v="Commercial"/>
    <n v="59"/>
    <m/>
    <m/>
    <x v="168"/>
  </r>
  <r>
    <x v="8"/>
    <x v="8"/>
    <s v="Commercial"/>
    <n v="13"/>
    <m/>
    <m/>
    <x v="441"/>
  </r>
  <r>
    <x v="8"/>
    <x v="8"/>
    <s v="Commercial"/>
    <n v="1063"/>
    <m/>
    <m/>
    <x v="152"/>
  </r>
  <r>
    <x v="8"/>
    <x v="8"/>
    <s v="Commercial"/>
    <n v="21"/>
    <m/>
    <m/>
    <x v="386"/>
  </r>
  <r>
    <x v="8"/>
    <x v="8"/>
    <s v="Commercial"/>
    <n v="50"/>
    <m/>
    <m/>
    <x v="161"/>
  </r>
  <r>
    <x v="8"/>
    <x v="8"/>
    <s v="Commercial"/>
    <n v="10"/>
    <m/>
    <m/>
    <x v="162"/>
  </r>
  <r>
    <x v="8"/>
    <x v="8"/>
    <s v="Commercial"/>
    <n v="13"/>
    <m/>
    <m/>
    <x v="249"/>
  </r>
  <r>
    <x v="8"/>
    <x v="8"/>
    <s v="Commercial"/>
    <n v="11"/>
    <m/>
    <m/>
    <x v="442"/>
  </r>
  <r>
    <x v="8"/>
    <x v="8"/>
    <s v="Commercial"/>
    <n v="142"/>
    <m/>
    <m/>
    <x v="155"/>
  </r>
  <r>
    <x v="8"/>
    <x v="8"/>
    <s v="Commercial"/>
    <n v="20"/>
    <m/>
    <m/>
    <x v="160"/>
  </r>
  <r>
    <x v="8"/>
    <x v="8"/>
    <s v="Commercial"/>
    <n v="19"/>
    <m/>
    <m/>
    <x v="163"/>
  </r>
  <r>
    <x v="8"/>
    <x v="8"/>
    <s v="Commercial"/>
    <n v="3"/>
    <m/>
    <m/>
    <x v="435"/>
  </r>
  <r>
    <x v="8"/>
    <x v="8"/>
    <s v="Commercial"/>
    <n v="941"/>
    <m/>
    <m/>
    <x v="151"/>
  </r>
  <r>
    <x v="8"/>
    <x v="8"/>
    <s v="Commercial"/>
    <n v="2109"/>
    <m/>
    <m/>
    <x v="150"/>
  </r>
  <r>
    <x v="8"/>
    <x v="8"/>
    <s v="Consumer"/>
    <n v="146"/>
    <m/>
    <m/>
    <x v="382"/>
  </r>
  <r>
    <x v="8"/>
    <x v="8"/>
    <s v="Consumer"/>
    <n v="83"/>
    <m/>
    <m/>
    <x v="144"/>
  </r>
  <r>
    <x v="8"/>
    <x v="8"/>
    <s v="Consumer"/>
    <n v="58"/>
    <m/>
    <m/>
    <x v="381"/>
  </r>
  <r>
    <x v="8"/>
    <x v="8"/>
    <s v="Consumer"/>
    <n v="5"/>
    <m/>
    <m/>
    <x v="380"/>
  </r>
  <r>
    <x v="8"/>
    <x v="8"/>
    <s v="Consumer"/>
    <n v="5"/>
    <m/>
    <m/>
    <x v="128"/>
  </r>
  <r>
    <x v="8"/>
    <x v="8"/>
    <s v="Consumer"/>
    <n v="39"/>
    <m/>
    <m/>
    <x v="129"/>
  </r>
  <r>
    <x v="8"/>
    <x v="8"/>
    <s v="Consumer"/>
    <n v="44"/>
    <m/>
    <m/>
    <x v="117"/>
  </r>
  <r>
    <x v="8"/>
    <x v="8"/>
    <s v="Consumer"/>
    <n v="327"/>
    <m/>
    <m/>
    <x v="146"/>
  </r>
  <r>
    <x v="8"/>
    <x v="8"/>
    <s v="Consumer"/>
    <n v="19"/>
    <m/>
    <m/>
    <x v="297"/>
  </r>
  <r>
    <x v="8"/>
    <x v="8"/>
    <s v="Consumer"/>
    <n v="93"/>
    <m/>
    <m/>
    <x v="125"/>
  </r>
  <r>
    <x v="8"/>
    <x v="8"/>
    <s v="Consumer"/>
    <n v="93"/>
    <m/>
    <m/>
    <x v="121"/>
  </r>
  <r>
    <x v="8"/>
    <x v="8"/>
    <s v="Consumer"/>
    <n v="49"/>
    <m/>
    <m/>
    <x v="434"/>
  </r>
  <r>
    <x v="8"/>
    <x v="8"/>
    <s v="Consumer"/>
    <n v="10"/>
    <m/>
    <m/>
    <x v="113"/>
  </r>
  <r>
    <x v="8"/>
    <x v="8"/>
    <s v="Consumer"/>
    <n v="770"/>
    <m/>
    <m/>
    <x v="114"/>
  </r>
  <r>
    <x v="8"/>
    <x v="8"/>
    <s v="Consumer"/>
    <n v="395"/>
    <m/>
    <m/>
    <x v="115"/>
  </r>
  <r>
    <x v="8"/>
    <x v="8"/>
    <s v="Consumer"/>
    <n v="1311"/>
    <m/>
    <m/>
    <x v="116"/>
  </r>
  <r>
    <x v="8"/>
    <x v="8"/>
    <s v="Consumer"/>
    <n v="346"/>
    <m/>
    <m/>
    <x v="132"/>
  </r>
  <r>
    <x v="8"/>
    <x v="8"/>
    <s v="Consumer"/>
    <n v="49"/>
    <m/>
    <m/>
    <x v="118"/>
  </r>
  <r>
    <x v="8"/>
    <x v="8"/>
    <s v="Consumer"/>
    <n v="29"/>
    <m/>
    <m/>
    <x v="385"/>
  </r>
  <r>
    <x v="8"/>
    <x v="8"/>
    <s v="Consumer"/>
    <n v="5"/>
    <m/>
    <m/>
    <x v="149"/>
  </r>
  <r>
    <x v="8"/>
    <x v="8"/>
    <s v="Consumer"/>
    <n v="58"/>
    <m/>
    <m/>
    <x v="123"/>
  </r>
  <r>
    <x v="8"/>
    <x v="8"/>
    <s v="Consumer"/>
    <n v="5"/>
    <m/>
    <m/>
    <x v="384"/>
  </r>
  <r>
    <x v="8"/>
    <x v="8"/>
    <s v="Consumer"/>
    <n v="107"/>
    <m/>
    <m/>
    <x v="136"/>
  </r>
  <r>
    <x v="8"/>
    <x v="8"/>
    <s v="Consumer"/>
    <n v="195"/>
    <m/>
    <m/>
    <x v="130"/>
  </r>
  <r>
    <x v="8"/>
    <x v="8"/>
    <s v="Consumer"/>
    <n v="370"/>
    <m/>
    <m/>
    <x v="141"/>
  </r>
  <r>
    <x v="8"/>
    <x v="8"/>
    <s v="Consumer"/>
    <n v="1560"/>
    <m/>
    <m/>
    <x v="131"/>
  </r>
  <r>
    <x v="8"/>
    <x v="8"/>
    <s v="Consumer"/>
    <n v="253"/>
    <m/>
    <m/>
    <x v="133"/>
  </r>
  <r>
    <x v="8"/>
    <x v="8"/>
    <s v="Consumer"/>
    <n v="643"/>
    <m/>
    <m/>
    <x v="119"/>
  </r>
  <r>
    <x v="8"/>
    <x v="8"/>
    <s v="Consumer"/>
    <n v="151"/>
    <m/>
    <m/>
    <x v="379"/>
  </r>
  <r>
    <x v="8"/>
    <x v="8"/>
    <s v="Consumer"/>
    <n v="97"/>
    <m/>
    <m/>
    <x v="148"/>
  </r>
  <r>
    <x v="8"/>
    <x v="8"/>
    <s v="Consumer"/>
    <n v="166"/>
    <m/>
    <m/>
    <x v="120"/>
  </r>
  <r>
    <x v="8"/>
    <x v="8"/>
    <s v="Consumer"/>
    <n v="5"/>
    <m/>
    <m/>
    <x v="383"/>
  </r>
  <r>
    <x v="8"/>
    <x v="8"/>
    <s v="Consumer"/>
    <n v="102"/>
    <m/>
    <m/>
    <x v="122"/>
  </r>
  <r>
    <x v="8"/>
    <x v="8"/>
    <s v="Consumer"/>
    <n v="5"/>
    <m/>
    <m/>
    <x v="124"/>
  </r>
  <r>
    <x v="8"/>
    <x v="8"/>
    <s v="Consumer"/>
    <n v="302"/>
    <m/>
    <m/>
    <x v="138"/>
  </r>
  <r>
    <x v="8"/>
    <x v="8"/>
    <s v="Consumer"/>
    <n v="507"/>
    <m/>
    <m/>
    <x v="140"/>
  </r>
  <r>
    <x v="8"/>
    <x v="8"/>
    <s v="Consumer"/>
    <n v="73"/>
    <m/>
    <m/>
    <x v="142"/>
  </r>
  <r>
    <x v="8"/>
    <x v="8"/>
    <s v="Consumer"/>
    <n v="78"/>
    <m/>
    <m/>
    <x v="126"/>
  </r>
  <r>
    <x v="8"/>
    <x v="8"/>
    <s v="Consumer"/>
    <n v="29"/>
    <m/>
    <m/>
    <x v="127"/>
  </r>
  <r>
    <x v="8"/>
    <x v="8"/>
    <s v="Consumer"/>
    <n v="34"/>
    <m/>
    <m/>
    <x v="147"/>
  </r>
  <r>
    <x v="8"/>
    <x v="8"/>
    <s v="Consumer"/>
    <n v="5"/>
    <m/>
    <m/>
    <x v="443"/>
  </r>
  <r>
    <x v="8"/>
    <x v="8"/>
    <s v="Consumer"/>
    <n v="5"/>
    <m/>
    <m/>
    <x v="300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2" cacheId="11" dataOnRows="1" applyNumberFormats="0" applyBorderFormats="0" applyFontFormats="0" applyPatternFormats="0" applyAlignmentFormats="0" applyWidthHeightFormats="1" dataCaption="Данные" updatedVersion="4" minRefreshableVersion="3" asteriskTotals="1" showMemberPropertyTips="0" itemPrintTitles="1" createdVersion="4" indent="0" compact="0" compactData="0" gridDropZones="1">
  <location ref="A3:L494" firstHeaderRow="1" firstDataRow="2" firstDataCol="2"/>
  <pivotFields count="7">
    <pivotField axis="axisCol" compact="0" outline="0" showAll="0" defaultSubtotal="0">
      <items count="17">
        <item x="7"/>
        <item x="2"/>
        <item x="0"/>
        <item x="5"/>
        <item x="1"/>
        <item m="1" x="14"/>
        <item x="4"/>
        <item x="6"/>
        <item h="1" x="9"/>
        <item x="3"/>
        <item m="1" x="11"/>
        <item x="8"/>
        <item m="1" x="10"/>
        <item m="1" x="13"/>
        <item m="1" x="16"/>
        <item m="1" x="12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2">
        <item x="0"/>
        <item x="3"/>
        <item x="7"/>
        <item x="4"/>
        <item m="1" x="10"/>
        <item x="8"/>
        <item x="1"/>
        <item x="2"/>
        <item h="1" x="9"/>
        <item m="1" x="16"/>
        <item m="1" x="19"/>
        <item h="1" x="5"/>
        <item h="1" m="1" x="13"/>
        <item h="1" m="1" x="20"/>
        <item h="1" m="1" x="17"/>
        <item h="1" m="1" x="12"/>
        <item h="1" m="1" x="14"/>
        <item h="1" m="1" x="15"/>
        <item h="1" m="1" x="18"/>
        <item h="1" m="1" x="11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39">
        <item m="1" x="586"/>
        <item m="1" x="590"/>
        <item m="1" x="624"/>
        <item x="487"/>
        <item m="1" x="552"/>
        <item m="1" x="511"/>
        <item m="1" x="508"/>
        <item m="1" x="596"/>
        <item m="1" x="560"/>
        <item m="1" x="522"/>
        <item m="1" x="630"/>
        <item m="1" x="518"/>
        <item m="1" x="554"/>
        <item m="1" x="501"/>
        <item m="1" x="514"/>
        <item m="1" x="520"/>
        <item m="1" x="566"/>
        <item m="1" x="614"/>
        <item m="1" x="500"/>
        <item m="1" x="580"/>
        <item m="1" x="638"/>
        <item m="1" x="523"/>
        <item m="1" x="606"/>
        <item m="1" x="555"/>
        <item m="1" x="491"/>
        <item m="1" x="631"/>
        <item m="1" x="632"/>
        <item m="1" x="616"/>
        <item m="1" x="521"/>
        <item m="1" x="525"/>
        <item m="1" x="593"/>
        <item m="1" x="545"/>
        <item m="1" x="634"/>
        <item m="1" x="564"/>
        <item m="1" x="527"/>
        <item m="1" x="633"/>
        <item m="1" x="583"/>
        <item m="1" x="628"/>
        <item m="1" x="597"/>
        <item m="1" x="635"/>
        <item m="1" x="602"/>
        <item m="1" x="570"/>
        <item m="1" x="579"/>
        <item m="1" x="572"/>
        <item m="1" x="561"/>
        <item m="1" x="529"/>
        <item m="1" x="502"/>
        <item m="1" x="601"/>
        <item m="1" x="539"/>
        <item m="1" x="504"/>
        <item m="1" x="613"/>
        <item m="1" x="530"/>
        <item m="1" x="565"/>
        <item m="1" x="515"/>
        <item m="1" x="538"/>
        <item m="1" x="550"/>
        <item m="1" x="594"/>
        <item m="1" x="610"/>
        <item m="1" x="591"/>
        <item m="1" x="573"/>
        <item m="1" x="509"/>
        <item m="1" x="562"/>
        <item m="1" x="592"/>
        <item m="1" x="531"/>
        <item m="1" x="541"/>
        <item m="1" x="582"/>
        <item m="1" x="637"/>
        <item m="1" x="497"/>
        <item m="1" x="524"/>
        <item m="1" x="498"/>
        <item m="1" x="493"/>
        <item m="1" x="510"/>
        <item m="1" x="490"/>
        <item m="1" x="568"/>
        <item m="1" x="546"/>
        <item m="1" x="595"/>
        <item m="1" x="507"/>
        <item m="1" x="505"/>
        <item m="1" x="557"/>
        <item m="1" x="625"/>
        <item m="1" x="581"/>
        <item m="1" x="534"/>
        <item m="1" x="492"/>
        <item x="464"/>
        <item x="192"/>
        <item m="1" x="578"/>
        <item m="1" x="532"/>
        <item m="1" x="609"/>
        <item m="1" x="503"/>
        <item m="1" x="629"/>
        <item m="1" x="618"/>
        <item m="1" x="569"/>
        <item m="1" x="547"/>
        <item m="1" x="605"/>
        <item m="1" x="540"/>
        <item m="1" x="603"/>
        <item m="1" x="528"/>
        <item m="1" x="556"/>
        <item m="1" x="517"/>
        <item m="1" x="537"/>
        <item m="1" x="489"/>
        <item m="1" x="571"/>
        <item m="1" x="513"/>
        <item m="1" x="551"/>
        <item m="1" x="535"/>
        <item m="1" x="574"/>
        <item m="1" x="499"/>
        <item m="1" x="611"/>
        <item m="1" x="536"/>
        <item m="1" x="575"/>
        <item m="1" x="619"/>
        <item m="1" x="526"/>
        <item m="1" x="506"/>
        <item m="1" x="620"/>
        <item m="1" x="607"/>
        <item x="218"/>
        <item m="1" x="612"/>
        <item m="1" x="576"/>
        <item m="1" x="604"/>
        <item m="1" x="548"/>
        <item m="1" x="626"/>
        <item m="1" x="559"/>
        <item m="1" x="542"/>
        <item m="1" x="512"/>
        <item m="1" x="516"/>
        <item m="1" x="495"/>
        <item m="1" x="496"/>
        <item m="1" x="600"/>
        <item x="193"/>
        <item m="1" x="617"/>
        <item m="1" x="636"/>
        <item x="220"/>
        <item m="1" x="488"/>
        <item m="1" x="599"/>
        <item m="1" x="563"/>
        <item m="1" x="608"/>
        <item m="1" x="588"/>
        <item m="1" x="494"/>
        <item m="1" x="585"/>
        <item m="1" x="622"/>
        <item m="1" x="615"/>
        <item m="1" x="544"/>
        <item m="1" x="584"/>
        <item m="1" x="623"/>
        <item m="1" x="567"/>
        <item m="1" x="533"/>
        <item m="1" x="549"/>
        <item x="216"/>
        <item m="1" x="587"/>
        <item m="1" x="543"/>
        <item m="1" x="553"/>
        <item m="1" x="519"/>
        <item m="1" x="627"/>
        <item m="1" x="558"/>
        <item m="1" x="598"/>
        <item m="1" x="621"/>
        <item m="1" x="577"/>
        <item x="254"/>
        <item x="221"/>
        <item x="256"/>
        <item m="1" x="589"/>
        <item x="177"/>
        <item x="253"/>
        <item x="8"/>
        <item x="339"/>
        <item x="10"/>
        <item x="341"/>
        <item x="12"/>
        <item x="13"/>
        <item x="7"/>
        <item x="11"/>
        <item x="308"/>
        <item x="14"/>
        <item x="307"/>
        <item x="342"/>
        <item x="264"/>
        <item x="6"/>
        <item x="5"/>
        <item x="3"/>
        <item x="4"/>
        <item x="265"/>
        <item x="266"/>
        <item x="1"/>
        <item x="2"/>
        <item x="9"/>
        <item x="199"/>
        <item x="17"/>
        <item x="198"/>
        <item x="197"/>
        <item x="391"/>
        <item x="214"/>
        <item x="215"/>
        <item x="19"/>
        <item x="18"/>
        <item x="0"/>
        <item x="344"/>
        <item x="401"/>
        <item x="348"/>
        <item x="392"/>
        <item x="343"/>
        <item x="395"/>
        <item x="304"/>
        <item x="388"/>
        <item x="301"/>
        <item x="16"/>
        <item x="349"/>
        <item x="63"/>
        <item x="312"/>
        <item x="65"/>
        <item x="62"/>
        <item x="64"/>
        <item x="279"/>
        <item x="222"/>
        <item x="327"/>
        <item x="267"/>
        <item x="223"/>
        <item x="403"/>
        <item x="269"/>
        <item x="270"/>
        <item x="271"/>
        <item x="326"/>
        <item x="315"/>
        <item x="411"/>
        <item x="414"/>
        <item x="316"/>
        <item x="273"/>
        <item x="274"/>
        <item x="275"/>
        <item x="272"/>
        <item x="317"/>
        <item x="318"/>
        <item x="224"/>
        <item x="320"/>
        <item x="321"/>
        <item x="417"/>
        <item x="322"/>
        <item x="228"/>
        <item x="419"/>
        <item x="231"/>
        <item x="234"/>
        <item x="324"/>
        <item x="232"/>
        <item x="422"/>
        <item x="325"/>
        <item x="314"/>
        <item x="225"/>
        <item x="226"/>
        <item x="420"/>
        <item x="280"/>
        <item x="328"/>
        <item x="329"/>
        <item x="230"/>
        <item x="421"/>
        <item x="235"/>
        <item x="405"/>
        <item x="89"/>
        <item x="82"/>
        <item x="84"/>
        <item x="281"/>
        <item x="86"/>
        <item x="73"/>
        <item x="71"/>
        <item x="66"/>
        <item x="67"/>
        <item x="68"/>
        <item x="69"/>
        <item x="70"/>
        <item x="72"/>
        <item x="330"/>
        <item x="75"/>
        <item x="78"/>
        <item x="236"/>
        <item x="240"/>
        <item x="95"/>
        <item x="98"/>
        <item x="429"/>
        <item x="237"/>
        <item x="101"/>
        <item x="90"/>
        <item x="238"/>
        <item x="373"/>
        <item x="104"/>
        <item x="91"/>
        <item x="107"/>
        <item x="108"/>
        <item x="427"/>
        <item x="96"/>
        <item x="97"/>
        <item x="99"/>
        <item x="100"/>
        <item x="244"/>
        <item x="103"/>
        <item x="93"/>
        <item x="92"/>
        <item x="76"/>
        <item x="77"/>
        <item x="80"/>
        <item x="79"/>
        <item x="81"/>
        <item x="94"/>
        <item x="243"/>
        <item x="241"/>
        <item x="378"/>
        <item x="146"/>
        <item x="113"/>
        <item x="115"/>
        <item x="114"/>
        <item x="116"/>
        <item x="132"/>
        <item x="385"/>
        <item x="123"/>
        <item x="133"/>
        <item x="435"/>
        <item x="151"/>
        <item x="150"/>
        <item x="154"/>
        <item x="166"/>
        <item x="167"/>
        <item x="165"/>
        <item x="245"/>
        <item x="176"/>
        <item x="171"/>
        <item x="169"/>
        <item x="156"/>
        <item x="170"/>
        <item x="164"/>
        <item x="137"/>
        <item x="139"/>
        <item x="162"/>
        <item x="160"/>
        <item x="158"/>
        <item x="157"/>
        <item x="153"/>
        <item x="175"/>
        <item x="134"/>
        <item x="135"/>
        <item x="148"/>
        <item x="120"/>
        <item x="122"/>
        <item x="124"/>
        <item x="127"/>
        <item x="138"/>
        <item x="142"/>
        <item x="174"/>
        <item x="168"/>
        <item x="159"/>
        <item x="172"/>
        <item x="247"/>
        <item x="173"/>
        <item x="152"/>
        <item x="386"/>
        <item x="147"/>
        <item x="300"/>
        <item x="442"/>
        <item x="161"/>
        <item x="249"/>
        <item x="163"/>
        <item x="155"/>
        <item x="128"/>
        <item x="129"/>
        <item x="297"/>
        <item x="125"/>
        <item x="121"/>
        <item x="118"/>
        <item x="149"/>
        <item x="136"/>
        <item x="130"/>
        <item x="141"/>
        <item x="131"/>
        <item x="119"/>
        <item x="331"/>
        <item x="204"/>
        <item x="206"/>
        <item x="207"/>
        <item x="332"/>
        <item x="203"/>
        <item x="205"/>
        <item x="384"/>
        <item x="126"/>
        <item x="200"/>
        <item x="202"/>
        <item x="201"/>
        <item x="296"/>
        <item x="22"/>
        <item x="23"/>
        <item x="353"/>
        <item x="24"/>
        <item x="40"/>
        <item x="28"/>
        <item x="26"/>
        <item x="25"/>
        <item x="29"/>
        <item x="27"/>
        <item x="39"/>
        <item x="38"/>
        <item x="30"/>
        <item x="31"/>
        <item x="180"/>
        <item x="217"/>
        <item x="219"/>
        <item x="291"/>
        <item x="37"/>
        <item x="43"/>
        <item x="42"/>
        <item x="186"/>
        <item x="187"/>
        <item x="209"/>
        <item x="335"/>
        <item x="451"/>
        <item x="259"/>
        <item x="184"/>
        <item x="258"/>
        <item x="471"/>
        <item x="472"/>
        <item x="292"/>
        <item x="293"/>
        <item x="178"/>
        <item x="179"/>
        <item x="188"/>
        <item x="190"/>
        <item x="452"/>
        <item x="191"/>
        <item x="250"/>
        <item x="251"/>
        <item x="182"/>
        <item x="181"/>
        <item x="294"/>
        <item x="183"/>
        <item x="262"/>
        <item x="185"/>
        <item x="34"/>
        <item x="32"/>
        <item x="35"/>
        <item x="208"/>
        <item x="298"/>
        <item x="41"/>
        <item x="359"/>
        <item x="257"/>
        <item x="467"/>
        <item x="260"/>
        <item x="263"/>
        <item x="21"/>
        <item x="33"/>
        <item x="290"/>
        <item x="478"/>
        <item x="285"/>
        <item x="286"/>
        <item x="289"/>
        <item x="36"/>
        <item x="44"/>
        <item x="59"/>
        <item x="47"/>
        <item x="58"/>
        <item x="50"/>
        <item x="53"/>
        <item x="55"/>
        <item x="57"/>
        <item x="52"/>
        <item x="56"/>
        <item x="54"/>
        <item x="60"/>
        <item x="48"/>
        <item x="196"/>
        <item x="46"/>
        <item x="283"/>
        <item x="45"/>
        <item x="51"/>
        <item x="49"/>
        <item x="61"/>
        <item x="305"/>
        <item x="213"/>
        <item x="15"/>
        <item x="20"/>
        <item x="306"/>
        <item x="309"/>
        <item x="310"/>
        <item x="394"/>
        <item x="303"/>
        <item x="399"/>
        <item x="302"/>
        <item x="313"/>
        <item x="268"/>
        <item x="409"/>
        <item x="276"/>
        <item x="319"/>
        <item x="323"/>
        <item x="233"/>
        <item x="227"/>
        <item x="229"/>
        <item x="277"/>
        <item x="278"/>
        <item x="406"/>
        <item x="87"/>
        <item x="88"/>
        <item x="83"/>
        <item x="85"/>
        <item x="74"/>
        <item x="102"/>
        <item x="105"/>
        <item x="109"/>
        <item x="111"/>
        <item x="106"/>
        <item x="242"/>
        <item x="433"/>
        <item x="372"/>
        <item x="112"/>
        <item x="239"/>
        <item x="432"/>
        <item x="110"/>
        <item x="144"/>
        <item x="143"/>
        <item x="145"/>
        <item x="140"/>
        <item x="246"/>
        <item x="248"/>
        <item x="117"/>
        <item x="447"/>
        <item x="288"/>
        <item x="362"/>
        <item x="333"/>
        <item x="287"/>
        <item x="334"/>
        <item x="189"/>
        <item x="295"/>
        <item x="252"/>
        <item x="255"/>
        <item x="212"/>
        <item x="211"/>
        <item x="210"/>
        <item x="261"/>
        <item x="299"/>
        <item x="456"/>
        <item x="195"/>
        <item x="282"/>
        <item x="194"/>
        <item x="284"/>
        <item x="311"/>
        <item x="336"/>
        <item x="337"/>
        <item x="338"/>
        <item x="340"/>
        <item x="345"/>
        <item x="346"/>
        <item x="347"/>
        <item x="350"/>
        <item x="351"/>
        <item x="352"/>
        <item x="354"/>
        <item x="355"/>
        <item x="356"/>
        <item x="357"/>
        <item x="358"/>
        <item x="360"/>
        <item x="361"/>
        <item x="363"/>
        <item x="364"/>
        <item x="365"/>
        <item x="366"/>
        <item x="367"/>
        <item x="368"/>
        <item x="369"/>
        <item x="370"/>
        <item x="371"/>
        <item x="374"/>
        <item x="375"/>
        <item x="376"/>
        <item x="377"/>
        <item x="379"/>
        <item x="380"/>
        <item x="381"/>
        <item x="382"/>
        <item x="383"/>
        <item x="387"/>
        <item x="389"/>
        <item x="390"/>
        <item x="393"/>
        <item x="396"/>
        <item x="397"/>
        <item x="398"/>
        <item x="400"/>
        <item x="402"/>
        <item x="404"/>
        <item x="407"/>
        <item x="408"/>
        <item x="410"/>
        <item x="412"/>
        <item x="413"/>
        <item x="415"/>
        <item x="416"/>
        <item x="418"/>
        <item x="423"/>
        <item x="424"/>
        <item x="425"/>
        <item x="426"/>
        <item x="428"/>
        <item x="430"/>
        <item x="431"/>
        <item x="434"/>
        <item x="436"/>
        <item x="437"/>
        <item x="439"/>
        <item x="440"/>
        <item x="441"/>
        <item x="443"/>
        <item x="444"/>
        <item x="445"/>
        <item x="446"/>
        <item x="448"/>
        <item x="449"/>
        <item x="450"/>
        <item x="453"/>
        <item x="454"/>
        <item x="455"/>
        <item x="457"/>
        <item x="458"/>
        <item x="459"/>
        <item x="460"/>
        <item x="461"/>
        <item x="462"/>
        <item x="463"/>
        <item x="465"/>
        <item x="466"/>
        <item x="468"/>
        <item x="469"/>
        <item x="470"/>
        <item x="473"/>
        <item x="474"/>
        <item x="475"/>
        <item x="476"/>
        <item x="477"/>
        <item x="479"/>
        <item x="480"/>
        <item x="481"/>
        <item x="482"/>
        <item x="483"/>
        <item x="484"/>
        <item x="485"/>
        <item x="438"/>
        <item x="48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6"/>
  </rowFields>
  <rowItems count="490">
    <i>
      <x/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638"/>
    </i>
    <i t="default">
      <x/>
    </i>
    <i>
      <x v="1"/>
      <x v="206"/>
    </i>
    <i r="1">
      <x v="207"/>
    </i>
    <i r="1">
      <x v="208"/>
    </i>
    <i r="1">
      <x v="209"/>
    </i>
    <i r="1">
      <x v="210"/>
    </i>
    <i r="1">
      <x v="468"/>
    </i>
    <i t="default">
      <x v="1"/>
    </i>
    <i>
      <x v="2"/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t="default">
      <x v="2"/>
    </i>
    <i>
      <x v="3"/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93"/>
    </i>
    <i r="1">
      <x v="594"/>
    </i>
    <i r="1">
      <x v="595"/>
    </i>
    <i r="1">
      <x v="596"/>
    </i>
    <i t="default">
      <x v="3"/>
    </i>
    <i>
      <x v="5"/>
      <x v="161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7"/>
    </i>
    <i r="1">
      <x v="378"/>
    </i>
    <i r="1">
      <x v="509"/>
    </i>
    <i r="1">
      <x v="512"/>
    </i>
    <i r="1">
      <x v="513"/>
    </i>
    <i r="1">
      <x v="514"/>
    </i>
    <i r="1">
      <x v="515"/>
    </i>
    <i r="1">
      <x v="567"/>
    </i>
    <i r="1">
      <x v="568"/>
    </i>
    <i r="1">
      <x v="569"/>
    </i>
    <i r="1">
      <x v="570"/>
    </i>
    <i r="1">
      <x v="571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37"/>
    </i>
    <i t="default">
      <x v="5"/>
    </i>
    <i>
      <x v="6"/>
      <x v="83"/>
    </i>
    <i r="1">
      <x v="84"/>
    </i>
    <i r="1">
      <x v="115"/>
    </i>
    <i r="1">
      <x v="128"/>
    </i>
    <i r="1">
      <x v="131"/>
    </i>
    <i r="1">
      <x v="147"/>
    </i>
    <i r="1">
      <x v="157"/>
    </i>
    <i r="1">
      <x v="158"/>
    </i>
    <i r="1">
      <x v="159"/>
    </i>
    <i r="1">
      <x v="162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t="default">
      <x v="6"/>
    </i>
    <i>
      <x v="7"/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532"/>
    </i>
    <i r="1">
      <x v="533"/>
    </i>
    <i r="1">
      <x v="534"/>
    </i>
    <i r="1">
      <x v="535"/>
    </i>
    <i r="1">
      <x v="536"/>
    </i>
    <i r="1">
      <x v="555"/>
    </i>
    <i r="1">
      <x v="556"/>
    </i>
    <i r="1">
      <x v="557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t="default">
      <x v="7"/>
    </i>
    <i>
      <x v="20"/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9"/>
    </i>
    <i r="1">
      <x v="380"/>
    </i>
    <i r="1">
      <x v="381"/>
    </i>
    <i r="1">
      <x v="604"/>
    </i>
    <i t="default">
      <x v="20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6"/>
    </i>
    <i>
      <x v="7"/>
    </i>
    <i>
      <x v="9"/>
    </i>
    <i>
      <x v="11"/>
    </i>
    <i t="grand">
      <x/>
    </i>
  </colItems>
  <dataFields count="1">
    <dataField name="Сумма по полю Q" fld="3" baseField="7" baseItem="22"/>
  </dataFields>
  <formats count="14">
    <format dxfId="13">
      <pivotArea type="all" dataOnly="0" outline="0" fieldPosition="0"/>
    </format>
    <format dxfId="14">
      <pivotArea outline="0" collapsedLevelsAreSubtotals="1" fieldPosition="0">
        <references count="1">
          <reference field="1" count="1" selected="0" defaultSubtotal="1">
            <x v="3"/>
          </reference>
        </references>
      </pivotArea>
    </format>
    <format dxfId="15">
      <pivotArea outline="0" collapsedLevelsAreSubtotals="1" fieldPosition="0">
        <references count="1">
          <reference field="1" count="1" selected="0" defaultSubtotal="1">
            <x v="4"/>
          </reference>
        </references>
      </pivotArea>
    </format>
    <format dxfId="16">
      <pivotArea outline="0" collapsedLevelsAreSubtotals="1" fieldPosition="0">
        <references count="1">
          <reference field="1" count="1" selected="0" defaultSubtotal="1">
            <x v="2"/>
          </reference>
        </references>
      </pivotArea>
    </format>
    <format dxfId="17">
      <pivotArea outline="0" collapsedLevelsAreSubtotals="1" fieldPosition="0">
        <references count="1">
          <reference field="1" count="1" selected="0" defaultSubtotal="1">
            <x v="1"/>
          </reference>
        </references>
      </pivotArea>
    </format>
    <format dxfId="18">
      <pivotArea outline="0" collapsedLevelsAreSubtotals="1" fieldPosition="0">
        <references count="1">
          <reference field="1" count="1" selected="0" defaultSubtotal="1">
            <x v="0"/>
          </reference>
        </references>
      </pivotArea>
    </format>
    <format dxfId="19">
      <pivotArea outline="0" collapsedLevelsAreSubtotals="1" fieldPosition="0">
        <references count="1">
          <reference field="1" count="1" selected="0" defaultSubtotal="1">
            <x v="5"/>
          </reference>
        </references>
      </pivotArea>
    </format>
    <format dxfId="20">
      <pivotArea outline="0" collapsedLevelsAreSubtotals="1" fieldPosition="0">
        <references count="1">
          <reference field="1" count="1" selected="0" defaultSubtotal="1">
            <x v="6"/>
          </reference>
        </references>
      </pivotArea>
    </format>
    <format dxfId="21">
      <pivotArea dataOnly="0" labelOnly="1" outline="0" offset="IV2" fieldPosition="0">
        <references count="1">
          <reference field="1" count="1">
            <x v="7"/>
          </reference>
        </references>
      </pivotArea>
    </format>
    <format dxfId="22">
      <pivotArea outline="0" collapsedLevelsAreSubtotals="1" fieldPosition="0">
        <references count="1">
          <reference field="1" count="1" selected="0" defaultSubtotal="1">
            <x v="7"/>
          </reference>
        </references>
      </pivotArea>
    </format>
    <format dxfId="23">
      <pivotArea dataOnly="0" outline="0" fieldPosition="0">
        <references count="1">
          <reference field="1" count="0" defaultSubtotal="1"/>
        </references>
      </pivotArea>
    </format>
    <format dxfId="24">
      <pivotArea dataOnly="0" labelOnly="1" outline="0" offset="IV39:IV41" fieldPosition="0">
        <references count="1">
          <reference field="1" count="1">
            <x v="3"/>
          </reference>
        </references>
      </pivotArea>
    </format>
    <format dxfId="25">
      <pivotArea dataOnly="0" labelOnly="1" outline="0" offset="IV11" fieldPosition="0">
        <references count="1">
          <reference field="1" count="1">
            <x v="7"/>
          </reference>
        </references>
      </pivotArea>
    </format>
    <format dxfId="26">
      <pivotArea dataOnly="0" labelOnly="1" outline="0" fieldPosition="0">
        <references count="2">
          <reference field="1" count="1" selected="0">
            <x v="2"/>
          </reference>
          <reference field="6" count="1">
            <x v="216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2.xml><?xml version="1.0" encoding="utf-8"?>
<pivotTableDefinition xmlns="http://schemas.openxmlformats.org/spreadsheetml/2006/main" name="СводнаяТаблица2" cacheId="11" dataOnRows="1" applyNumberFormats="0" applyBorderFormats="0" applyFontFormats="0" applyPatternFormats="0" applyAlignmentFormats="0" applyWidthHeightFormats="1" dataCaption="Данные" updatedVersion="4" minRefreshableVersion="3" asteriskTotals="1" showMemberPropertyTips="0" itemPrintTitles="1" createdVersion="4" indent="0" compact="0" compactData="0" gridDropZones="1">
  <location ref="A3:L494" firstHeaderRow="1" firstDataRow="2" firstDataCol="2"/>
  <pivotFields count="7">
    <pivotField axis="axisCol" compact="0" outline="0" showAll="0" defaultSubtotal="0">
      <items count="17">
        <item x="7"/>
        <item x="2"/>
        <item x="0"/>
        <item x="5"/>
        <item x="1"/>
        <item m="1" x="14"/>
        <item x="4"/>
        <item x="6"/>
        <item h="1" x="9"/>
        <item x="3"/>
        <item m="1" x="11"/>
        <item x="8"/>
        <item m="1" x="10"/>
        <item m="1" x="13"/>
        <item m="1" x="16"/>
        <item m="1" x="12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2">
        <item x="0"/>
        <item x="3"/>
        <item x="7"/>
        <item x="4"/>
        <item m="1" x="10"/>
        <item x="8"/>
        <item x="1"/>
        <item x="2"/>
        <item h="1" x="9"/>
        <item m="1" x="16"/>
        <item m="1" x="19"/>
        <item h="1" x="5"/>
        <item h="1" m="1" x="13"/>
        <item h="1" m="1" x="20"/>
        <item h="1" m="1" x="17"/>
        <item h="1" m="1" x="12"/>
        <item h="1" m="1" x="14"/>
        <item h="1" m="1" x="15"/>
        <item h="1" m="1" x="18"/>
        <item h="1" m="1" x="11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39">
        <item m="1" x="586"/>
        <item m="1" x="590"/>
        <item m="1" x="624"/>
        <item x="487"/>
        <item m="1" x="552"/>
        <item m="1" x="511"/>
        <item m="1" x="508"/>
        <item m="1" x="596"/>
        <item m="1" x="560"/>
        <item m="1" x="522"/>
        <item m="1" x="630"/>
        <item m="1" x="518"/>
        <item m="1" x="554"/>
        <item m="1" x="501"/>
        <item m="1" x="514"/>
        <item m="1" x="520"/>
        <item m="1" x="566"/>
        <item m="1" x="614"/>
        <item m="1" x="500"/>
        <item m="1" x="580"/>
        <item m="1" x="638"/>
        <item m="1" x="523"/>
        <item m="1" x="606"/>
        <item m="1" x="555"/>
        <item m="1" x="491"/>
        <item m="1" x="631"/>
        <item m="1" x="632"/>
        <item m="1" x="616"/>
        <item m="1" x="521"/>
        <item m="1" x="525"/>
        <item m="1" x="593"/>
        <item m="1" x="545"/>
        <item m="1" x="634"/>
        <item m="1" x="564"/>
        <item m="1" x="527"/>
        <item m="1" x="633"/>
        <item m="1" x="583"/>
        <item m="1" x="628"/>
        <item m="1" x="597"/>
        <item m="1" x="635"/>
        <item m="1" x="602"/>
        <item m="1" x="570"/>
        <item m="1" x="579"/>
        <item m="1" x="572"/>
        <item m="1" x="561"/>
        <item m="1" x="529"/>
        <item m="1" x="502"/>
        <item m="1" x="601"/>
        <item m="1" x="539"/>
        <item m="1" x="504"/>
        <item m="1" x="613"/>
        <item m="1" x="530"/>
        <item m="1" x="565"/>
        <item m="1" x="515"/>
        <item m="1" x="538"/>
        <item m="1" x="550"/>
        <item m="1" x="594"/>
        <item m="1" x="610"/>
        <item m="1" x="591"/>
        <item m="1" x="573"/>
        <item m="1" x="509"/>
        <item m="1" x="562"/>
        <item m="1" x="592"/>
        <item m="1" x="531"/>
        <item m="1" x="541"/>
        <item m="1" x="582"/>
        <item m="1" x="637"/>
        <item m="1" x="497"/>
        <item m="1" x="524"/>
        <item m="1" x="498"/>
        <item m="1" x="493"/>
        <item m="1" x="510"/>
        <item m="1" x="490"/>
        <item m="1" x="568"/>
        <item m="1" x="546"/>
        <item m="1" x="595"/>
        <item m="1" x="507"/>
        <item m="1" x="505"/>
        <item m="1" x="557"/>
        <item m="1" x="625"/>
        <item m="1" x="581"/>
        <item m="1" x="534"/>
        <item m="1" x="492"/>
        <item x="464"/>
        <item x="192"/>
        <item m="1" x="578"/>
        <item m="1" x="532"/>
        <item m="1" x="609"/>
        <item m="1" x="503"/>
        <item m="1" x="629"/>
        <item m="1" x="618"/>
        <item m="1" x="569"/>
        <item m="1" x="547"/>
        <item m="1" x="605"/>
        <item m="1" x="540"/>
        <item m="1" x="603"/>
        <item m="1" x="528"/>
        <item m="1" x="556"/>
        <item m="1" x="517"/>
        <item m="1" x="537"/>
        <item m="1" x="489"/>
        <item m="1" x="571"/>
        <item m="1" x="513"/>
        <item m="1" x="551"/>
        <item m="1" x="535"/>
        <item m="1" x="574"/>
        <item m="1" x="499"/>
        <item m="1" x="611"/>
        <item m="1" x="536"/>
        <item m="1" x="575"/>
        <item m="1" x="619"/>
        <item m="1" x="526"/>
        <item m="1" x="506"/>
        <item m="1" x="620"/>
        <item m="1" x="607"/>
        <item x="218"/>
        <item m="1" x="612"/>
        <item m="1" x="576"/>
        <item m="1" x="604"/>
        <item m="1" x="548"/>
        <item m="1" x="626"/>
        <item m="1" x="559"/>
        <item m="1" x="542"/>
        <item m="1" x="512"/>
        <item m="1" x="516"/>
        <item m="1" x="495"/>
        <item m="1" x="496"/>
        <item m="1" x="600"/>
        <item x="193"/>
        <item m="1" x="617"/>
        <item m="1" x="636"/>
        <item x="220"/>
        <item m="1" x="488"/>
        <item m="1" x="599"/>
        <item m="1" x="563"/>
        <item m="1" x="608"/>
        <item m="1" x="588"/>
        <item m="1" x="494"/>
        <item m="1" x="585"/>
        <item m="1" x="622"/>
        <item m="1" x="615"/>
        <item m="1" x="544"/>
        <item m="1" x="584"/>
        <item m="1" x="623"/>
        <item m="1" x="567"/>
        <item m="1" x="533"/>
        <item m="1" x="549"/>
        <item x="216"/>
        <item m="1" x="587"/>
        <item m="1" x="543"/>
        <item m="1" x="553"/>
        <item m="1" x="519"/>
        <item m="1" x="627"/>
        <item m="1" x="558"/>
        <item m="1" x="598"/>
        <item m="1" x="621"/>
        <item m="1" x="577"/>
        <item x="254"/>
        <item x="221"/>
        <item x="256"/>
        <item m="1" x="589"/>
        <item x="177"/>
        <item x="253"/>
        <item x="8"/>
        <item x="339"/>
        <item x="10"/>
        <item x="341"/>
        <item x="12"/>
        <item x="13"/>
        <item x="7"/>
        <item x="11"/>
        <item x="308"/>
        <item x="14"/>
        <item x="307"/>
        <item x="342"/>
        <item x="264"/>
        <item x="6"/>
        <item x="5"/>
        <item x="3"/>
        <item x="4"/>
        <item x="265"/>
        <item x="266"/>
        <item x="1"/>
        <item x="2"/>
        <item x="9"/>
        <item x="199"/>
        <item x="17"/>
        <item x="198"/>
        <item x="197"/>
        <item x="391"/>
        <item x="214"/>
        <item x="215"/>
        <item x="19"/>
        <item x="18"/>
        <item x="0"/>
        <item x="344"/>
        <item x="401"/>
        <item x="348"/>
        <item x="392"/>
        <item x="343"/>
        <item x="395"/>
        <item x="304"/>
        <item x="388"/>
        <item x="301"/>
        <item x="16"/>
        <item x="349"/>
        <item x="63"/>
        <item x="312"/>
        <item x="65"/>
        <item x="62"/>
        <item x="64"/>
        <item x="279"/>
        <item x="222"/>
        <item x="327"/>
        <item x="267"/>
        <item x="223"/>
        <item x="403"/>
        <item x="269"/>
        <item x="270"/>
        <item x="271"/>
        <item x="326"/>
        <item x="315"/>
        <item x="411"/>
        <item x="414"/>
        <item x="316"/>
        <item x="273"/>
        <item x="274"/>
        <item x="275"/>
        <item x="272"/>
        <item x="317"/>
        <item x="318"/>
        <item x="224"/>
        <item x="320"/>
        <item x="321"/>
        <item x="417"/>
        <item x="322"/>
        <item x="228"/>
        <item x="419"/>
        <item x="231"/>
        <item x="234"/>
        <item x="324"/>
        <item x="232"/>
        <item x="422"/>
        <item x="325"/>
        <item x="314"/>
        <item x="225"/>
        <item x="226"/>
        <item x="420"/>
        <item x="280"/>
        <item x="328"/>
        <item x="329"/>
        <item x="230"/>
        <item x="421"/>
        <item x="235"/>
        <item x="405"/>
        <item x="89"/>
        <item x="82"/>
        <item x="84"/>
        <item x="281"/>
        <item x="86"/>
        <item x="73"/>
        <item x="71"/>
        <item x="66"/>
        <item x="67"/>
        <item x="68"/>
        <item x="69"/>
        <item x="70"/>
        <item x="72"/>
        <item x="330"/>
        <item x="75"/>
        <item x="78"/>
        <item x="236"/>
        <item x="240"/>
        <item x="95"/>
        <item x="98"/>
        <item x="429"/>
        <item x="237"/>
        <item x="101"/>
        <item x="90"/>
        <item x="238"/>
        <item x="373"/>
        <item x="104"/>
        <item x="91"/>
        <item x="107"/>
        <item x="108"/>
        <item x="427"/>
        <item x="96"/>
        <item x="97"/>
        <item x="99"/>
        <item x="100"/>
        <item x="244"/>
        <item x="103"/>
        <item x="93"/>
        <item x="92"/>
        <item x="76"/>
        <item x="77"/>
        <item x="80"/>
        <item x="79"/>
        <item x="81"/>
        <item x="94"/>
        <item x="243"/>
        <item x="241"/>
        <item x="378"/>
        <item x="146"/>
        <item x="113"/>
        <item x="115"/>
        <item x="114"/>
        <item x="116"/>
        <item x="132"/>
        <item x="385"/>
        <item x="123"/>
        <item x="133"/>
        <item x="435"/>
        <item x="151"/>
        <item x="150"/>
        <item x="154"/>
        <item x="166"/>
        <item x="167"/>
        <item x="165"/>
        <item x="245"/>
        <item x="176"/>
        <item x="171"/>
        <item x="169"/>
        <item x="156"/>
        <item x="170"/>
        <item x="164"/>
        <item x="137"/>
        <item x="139"/>
        <item x="162"/>
        <item x="160"/>
        <item x="158"/>
        <item x="157"/>
        <item x="153"/>
        <item x="175"/>
        <item x="134"/>
        <item x="135"/>
        <item x="148"/>
        <item x="120"/>
        <item x="122"/>
        <item x="124"/>
        <item x="127"/>
        <item x="138"/>
        <item x="142"/>
        <item x="174"/>
        <item x="168"/>
        <item x="159"/>
        <item x="172"/>
        <item x="247"/>
        <item x="173"/>
        <item x="152"/>
        <item x="386"/>
        <item x="147"/>
        <item x="300"/>
        <item x="442"/>
        <item x="161"/>
        <item x="249"/>
        <item x="163"/>
        <item x="155"/>
        <item x="128"/>
        <item x="129"/>
        <item x="297"/>
        <item x="125"/>
        <item x="121"/>
        <item x="118"/>
        <item x="149"/>
        <item x="136"/>
        <item x="130"/>
        <item x="141"/>
        <item x="131"/>
        <item x="119"/>
        <item x="331"/>
        <item x="204"/>
        <item x="206"/>
        <item x="207"/>
        <item x="332"/>
        <item x="203"/>
        <item x="205"/>
        <item x="384"/>
        <item x="126"/>
        <item x="200"/>
        <item x="202"/>
        <item x="201"/>
        <item x="296"/>
        <item x="22"/>
        <item x="23"/>
        <item x="353"/>
        <item x="24"/>
        <item x="40"/>
        <item x="28"/>
        <item x="26"/>
        <item x="25"/>
        <item x="29"/>
        <item x="27"/>
        <item x="39"/>
        <item x="38"/>
        <item x="30"/>
        <item x="31"/>
        <item x="180"/>
        <item x="217"/>
        <item x="219"/>
        <item x="291"/>
        <item x="37"/>
        <item x="43"/>
        <item x="42"/>
        <item x="186"/>
        <item x="187"/>
        <item x="209"/>
        <item x="335"/>
        <item x="451"/>
        <item x="259"/>
        <item x="184"/>
        <item x="258"/>
        <item x="471"/>
        <item x="472"/>
        <item x="292"/>
        <item x="293"/>
        <item x="178"/>
        <item x="179"/>
        <item x="188"/>
        <item x="190"/>
        <item x="452"/>
        <item x="191"/>
        <item x="250"/>
        <item x="251"/>
        <item x="182"/>
        <item x="181"/>
        <item x="294"/>
        <item x="183"/>
        <item x="262"/>
        <item x="185"/>
        <item x="34"/>
        <item x="32"/>
        <item x="35"/>
        <item x="208"/>
        <item x="298"/>
        <item x="41"/>
        <item x="359"/>
        <item x="257"/>
        <item x="467"/>
        <item x="260"/>
        <item x="263"/>
        <item x="21"/>
        <item x="33"/>
        <item x="290"/>
        <item x="478"/>
        <item x="285"/>
        <item x="286"/>
        <item x="289"/>
        <item x="36"/>
        <item x="44"/>
        <item x="59"/>
        <item x="47"/>
        <item x="58"/>
        <item x="50"/>
        <item x="53"/>
        <item x="55"/>
        <item x="57"/>
        <item x="52"/>
        <item x="56"/>
        <item x="54"/>
        <item x="60"/>
        <item x="48"/>
        <item x="196"/>
        <item x="46"/>
        <item x="283"/>
        <item x="45"/>
        <item x="51"/>
        <item x="49"/>
        <item x="61"/>
        <item x="305"/>
        <item x="213"/>
        <item x="15"/>
        <item x="20"/>
        <item x="306"/>
        <item x="309"/>
        <item x="310"/>
        <item x="394"/>
        <item x="303"/>
        <item x="399"/>
        <item x="302"/>
        <item x="313"/>
        <item x="268"/>
        <item x="409"/>
        <item x="276"/>
        <item x="319"/>
        <item x="323"/>
        <item x="233"/>
        <item x="227"/>
        <item x="229"/>
        <item x="277"/>
        <item x="278"/>
        <item x="406"/>
        <item x="87"/>
        <item x="88"/>
        <item x="83"/>
        <item x="85"/>
        <item x="74"/>
        <item x="102"/>
        <item x="105"/>
        <item x="109"/>
        <item x="111"/>
        <item x="106"/>
        <item x="242"/>
        <item x="433"/>
        <item x="372"/>
        <item x="112"/>
        <item x="239"/>
        <item x="432"/>
        <item x="110"/>
        <item x="144"/>
        <item x="143"/>
        <item x="145"/>
        <item x="140"/>
        <item x="246"/>
        <item x="248"/>
        <item x="117"/>
        <item x="447"/>
        <item x="288"/>
        <item x="362"/>
        <item x="333"/>
        <item x="287"/>
        <item x="334"/>
        <item x="189"/>
        <item x="295"/>
        <item x="252"/>
        <item x="255"/>
        <item x="212"/>
        <item x="211"/>
        <item x="210"/>
        <item x="261"/>
        <item x="299"/>
        <item x="456"/>
        <item x="195"/>
        <item x="282"/>
        <item x="194"/>
        <item x="284"/>
        <item x="311"/>
        <item x="336"/>
        <item x="337"/>
        <item x="338"/>
        <item x="340"/>
        <item x="345"/>
        <item x="346"/>
        <item x="347"/>
        <item x="350"/>
        <item x="351"/>
        <item x="352"/>
        <item x="354"/>
        <item x="355"/>
        <item x="356"/>
        <item x="357"/>
        <item x="358"/>
        <item x="360"/>
        <item x="361"/>
        <item x="363"/>
        <item x="364"/>
        <item x="365"/>
        <item x="366"/>
        <item x="367"/>
        <item x="368"/>
        <item x="369"/>
        <item x="370"/>
        <item x="371"/>
        <item x="374"/>
        <item x="375"/>
        <item x="376"/>
        <item x="377"/>
        <item x="379"/>
        <item x="380"/>
        <item x="381"/>
        <item x="382"/>
        <item x="383"/>
        <item x="387"/>
        <item x="389"/>
        <item x="390"/>
        <item x="393"/>
        <item x="396"/>
        <item x="397"/>
        <item x="398"/>
        <item x="400"/>
        <item x="402"/>
        <item x="404"/>
        <item x="407"/>
        <item x="408"/>
        <item x="410"/>
        <item x="412"/>
        <item x="413"/>
        <item x="415"/>
        <item x="416"/>
        <item x="418"/>
        <item x="423"/>
        <item x="424"/>
        <item x="425"/>
        <item x="426"/>
        <item x="428"/>
        <item x="430"/>
        <item x="431"/>
        <item x="434"/>
        <item x="436"/>
        <item x="437"/>
        <item x="439"/>
        <item x="440"/>
        <item x="441"/>
        <item x="443"/>
        <item x="444"/>
        <item x="445"/>
        <item x="446"/>
        <item x="448"/>
        <item x="449"/>
        <item x="450"/>
        <item x="453"/>
        <item x="454"/>
        <item x="455"/>
        <item x="457"/>
        <item x="458"/>
        <item x="459"/>
        <item x="460"/>
        <item x="461"/>
        <item x="462"/>
        <item x="463"/>
        <item x="465"/>
        <item x="466"/>
        <item x="468"/>
        <item x="469"/>
        <item x="470"/>
        <item x="473"/>
        <item x="474"/>
        <item x="475"/>
        <item x="476"/>
        <item x="477"/>
        <item x="479"/>
        <item x="480"/>
        <item x="481"/>
        <item x="482"/>
        <item x="483"/>
        <item x="484"/>
        <item x="485"/>
        <item x="438"/>
        <item x="48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6"/>
  </rowFields>
  <rowItems count="490">
    <i>
      <x/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638"/>
    </i>
    <i t="default">
      <x/>
    </i>
    <i>
      <x v="1"/>
      <x v="206"/>
    </i>
    <i r="1">
      <x v="207"/>
    </i>
    <i r="1">
      <x v="208"/>
    </i>
    <i r="1">
      <x v="209"/>
    </i>
    <i r="1">
      <x v="210"/>
    </i>
    <i r="1">
      <x v="468"/>
    </i>
    <i t="default">
      <x v="1"/>
    </i>
    <i>
      <x v="2"/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t="default">
      <x v="2"/>
    </i>
    <i>
      <x v="3"/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93"/>
    </i>
    <i r="1">
      <x v="594"/>
    </i>
    <i r="1">
      <x v="595"/>
    </i>
    <i r="1">
      <x v="596"/>
    </i>
    <i t="default">
      <x v="3"/>
    </i>
    <i>
      <x v="5"/>
      <x v="161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7"/>
    </i>
    <i r="1">
      <x v="378"/>
    </i>
    <i r="1">
      <x v="509"/>
    </i>
    <i r="1">
      <x v="512"/>
    </i>
    <i r="1">
      <x v="513"/>
    </i>
    <i r="1">
      <x v="514"/>
    </i>
    <i r="1">
      <x v="515"/>
    </i>
    <i r="1">
      <x v="567"/>
    </i>
    <i r="1">
      <x v="568"/>
    </i>
    <i r="1">
      <x v="569"/>
    </i>
    <i r="1">
      <x v="570"/>
    </i>
    <i r="1">
      <x v="571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37"/>
    </i>
    <i t="default">
      <x v="5"/>
    </i>
    <i>
      <x v="6"/>
      <x v="83"/>
    </i>
    <i r="1">
      <x v="84"/>
    </i>
    <i r="1">
      <x v="115"/>
    </i>
    <i r="1">
      <x v="128"/>
    </i>
    <i r="1">
      <x v="131"/>
    </i>
    <i r="1">
      <x v="147"/>
    </i>
    <i r="1">
      <x v="157"/>
    </i>
    <i r="1">
      <x v="158"/>
    </i>
    <i r="1">
      <x v="159"/>
    </i>
    <i r="1">
      <x v="162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t="default">
      <x v="6"/>
    </i>
    <i>
      <x v="7"/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532"/>
    </i>
    <i r="1">
      <x v="533"/>
    </i>
    <i r="1">
      <x v="534"/>
    </i>
    <i r="1">
      <x v="535"/>
    </i>
    <i r="1">
      <x v="536"/>
    </i>
    <i r="1">
      <x v="555"/>
    </i>
    <i r="1">
      <x v="556"/>
    </i>
    <i r="1">
      <x v="557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t="default">
      <x v="7"/>
    </i>
    <i>
      <x v="20"/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9"/>
    </i>
    <i r="1">
      <x v="380"/>
    </i>
    <i r="1">
      <x v="381"/>
    </i>
    <i r="1">
      <x v="604"/>
    </i>
    <i t="default">
      <x v="20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6"/>
    </i>
    <i>
      <x v="7"/>
    </i>
    <i>
      <x v="9"/>
    </i>
    <i>
      <x v="11"/>
    </i>
    <i t="grand">
      <x/>
    </i>
  </colItems>
  <dataFields count="1">
    <dataField name="Сумма по полю Q" fld="3" baseField="7" baseItem="22"/>
  </dataFields>
  <formats count="14">
    <format dxfId="40">
      <pivotArea type="all" dataOnly="0" outline="0" fieldPosition="0"/>
    </format>
    <format dxfId="39">
      <pivotArea outline="0" collapsedLevelsAreSubtotals="1" fieldPosition="0">
        <references count="1">
          <reference field="1" count="1" selected="0" defaultSubtotal="1">
            <x v="3"/>
          </reference>
        </references>
      </pivotArea>
    </format>
    <format dxfId="38">
      <pivotArea outline="0" collapsedLevelsAreSubtotals="1" fieldPosition="0">
        <references count="1">
          <reference field="1" count="1" selected="0" defaultSubtotal="1">
            <x v="4"/>
          </reference>
        </references>
      </pivotArea>
    </format>
    <format dxfId="37">
      <pivotArea outline="0" collapsedLevelsAreSubtotals="1" fieldPosition="0">
        <references count="1">
          <reference field="1" count="1" selected="0" defaultSubtotal="1">
            <x v="2"/>
          </reference>
        </references>
      </pivotArea>
    </format>
    <format dxfId="36">
      <pivotArea outline="0" collapsedLevelsAreSubtotals="1" fieldPosition="0">
        <references count="1">
          <reference field="1" count="1" selected="0" defaultSubtotal="1">
            <x v="1"/>
          </reference>
        </references>
      </pivotArea>
    </format>
    <format dxfId="35">
      <pivotArea outline="0" collapsedLevelsAreSubtotals="1" fieldPosition="0">
        <references count="1">
          <reference field="1" count="1" selected="0" defaultSubtotal="1">
            <x v="0"/>
          </reference>
        </references>
      </pivotArea>
    </format>
    <format dxfId="34">
      <pivotArea outline="0" collapsedLevelsAreSubtotals="1" fieldPosition="0">
        <references count="1">
          <reference field="1" count="1" selected="0" defaultSubtotal="1">
            <x v="5"/>
          </reference>
        </references>
      </pivotArea>
    </format>
    <format dxfId="33">
      <pivotArea outline="0" collapsedLevelsAreSubtotals="1" fieldPosition="0">
        <references count="1">
          <reference field="1" count="1" selected="0" defaultSubtotal="1">
            <x v="6"/>
          </reference>
        </references>
      </pivotArea>
    </format>
    <format dxfId="32">
      <pivotArea dataOnly="0" labelOnly="1" outline="0" offset="IV2" fieldPosition="0">
        <references count="1">
          <reference field="1" count="1">
            <x v="7"/>
          </reference>
        </references>
      </pivotArea>
    </format>
    <format dxfId="31">
      <pivotArea outline="0" collapsedLevelsAreSubtotals="1" fieldPosition="0">
        <references count="1">
          <reference field="1" count="1" selected="0" defaultSubtotal="1">
            <x v="7"/>
          </reference>
        </references>
      </pivotArea>
    </format>
    <format dxfId="30">
      <pivotArea dataOnly="0" outline="0" fieldPosition="0">
        <references count="1">
          <reference field="1" count="0" defaultSubtotal="1"/>
        </references>
      </pivotArea>
    </format>
    <format dxfId="29">
      <pivotArea dataOnly="0" labelOnly="1" outline="0" offset="IV39:IV41" fieldPosition="0">
        <references count="1">
          <reference field="1" count="1">
            <x v="3"/>
          </reference>
        </references>
      </pivotArea>
    </format>
    <format dxfId="28">
      <pivotArea dataOnly="0" labelOnly="1" outline="0" offset="IV11" fieldPosition="0">
        <references count="1">
          <reference field="1" count="1">
            <x v="7"/>
          </reference>
        </references>
      </pivotArea>
    </format>
    <format dxfId="27">
      <pivotArea dataOnly="0" labelOnly="1" outline="0" fieldPosition="0">
        <references count="2">
          <reference field="1" count="1" selected="0">
            <x v="2"/>
          </reference>
          <reference field="6" count="1">
            <x v="216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3.xml><?xml version="1.0" encoding="utf-8"?>
<pivotTableDefinition xmlns="http://schemas.openxmlformats.org/spreadsheetml/2006/main" name="СводнаяТаблица3" cacheId="1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D573" firstHeaderRow="1" firstDataRow="1" firstDataCol="3"/>
  <pivotFields count="4">
    <pivotField axis="axisRow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87">
        <item x="225"/>
        <item x="147"/>
        <item x="148"/>
        <item x="149"/>
        <item x="4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454"/>
        <item x="455"/>
        <item x="456"/>
        <item x="457"/>
        <item x="458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309"/>
        <item x="239"/>
        <item x="240"/>
        <item x="310"/>
        <item x="241"/>
        <item x="311"/>
        <item x="312"/>
        <item x="242"/>
        <item x="243"/>
        <item x="244"/>
        <item x="245"/>
        <item x="106"/>
        <item x="35"/>
        <item x="36"/>
        <item x="37"/>
        <item x="38"/>
        <item x="39"/>
        <item x="40"/>
        <item x="41"/>
        <item x="42"/>
        <item x="315"/>
        <item x="316"/>
        <item x="317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377"/>
        <item x="378"/>
        <item x="379"/>
        <item x="380"/>
        <item x="381"/>
        <item x="382"/>
        <item x="383"/>
        <item x="73"/>
        <item x="74"/>
        <item x="75"/>
        <item x="76"/>
        <item x="77"/>
        <item x="78"/>
        <item x="318"/>
        <item x="319"/>
        <item x="320"/>
        <item x="321"/>
        <item x="322"/>
        <item x="323"/>
        <item x="324"/>
        <item x="325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313"/>
        <item x="270"/>
        <item x="314"/>
        <item x="271"/>
        <item x="272"/>
        <item x="273"/>
        <item x="274"/>
        <item x="275"/>
        <item x="276"/>
        <item x="277"/>
        <item x="278"/>
        <item x="279"/>
        <item x="280"/>
        <item x="200"/>
        <item x="201"/>
        <item x="202"/>
        <item x="203"/>
        <item x="204"/>
        <item x="205"/>
        <item x="206"/>
        <item x="207"/>
        <item x="208"/>
        <item x="43"/>
        <item x="44"/>
        <item x="45"/>
        <item x="46"/>
        <item x="47"/>
        <item x="48"/>
        <item x="483"/>
        <item x="484"/>
        <item x="485"/>
        <item x="107"/>
        <item x="108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49"/>
        <item x="50"/>
        <item x="51"/>
        <item x="301"/>
        <item x="52"/>
        <item x="53"/>
        <item x="54"/>
        <item x="55"/>
        <item x="56"/>
        <item x="57"/>
        <item x="58"/>
        <item x="59"/>
        <item x="60"/>
        <item x="61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62"/>
        <item x="63"/>
        <item x="64"/>
        <item x="65"/>
        <item x="66"/>
        <item x="67"/>
        <item x="68"/>
        <item x="69"/>
        <item x="70"/>
        <item x="71"/>
        <item x="72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209"/>
        <item x="210"/>
        <item x="211"/>
        <item x="212"/>
        <item x="213"/>
        <item x="214"/>
        <item x="215"/>
        <item x="216"/>
        <item x="217"/>
        <item x="218"/>
        <item x="442"/>
        <item x="219"/>
        <item x="220"/>
        <item x="221"/>
        <item x="222"/>
        <item x="223"/>
        <item x="224"/>
        <item x="443"/>
        <item x="444"/>
        <item x="445"/>
        <item x="446"/>
        <item x="447"/>
        <item x="448"/>
        <item x="449"/>
        <item x="450"/>
        <item x="451"/>
        <item x="452"/>
        <item x="302"/>
        <item x="303"/>
        <item x="304"/>
        <item x="305"/>
        <item x="306"/>
        <item x="307"/>
        <item x="308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showAll="0"/>
    <pivotField axis="axisRow" outline="0" showAll="0">
      <items count="3"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3"/>
    <field x="1"/>
  </rowFields>
  <rowItems count="570">
    <i>
      <x/>
      <x/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t="default" r="1">
      <x/>
    </i>
    <i r="1">
      <x v="1"/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31"/>
    </i>
    <i r="2">
      <x v="332"/>
    </i>
    <i r="2">
      <x v="333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t="default" r="1">
      <x v="1"/>
    </i>
    <i t="default">
      <x/>
    </i>
    <i>
      <x v="1"/>
      <x v="1"/>
      <x v="240"/>
    </i>
    <i r="2">
      <x v="241"/>
    </i>
    <i r="2">
      <x v="242"/>
    </i>
    <i r="2">
      <x v="243"/>
    </i>
    <i r="2">
      <x v="244"/>
    </i>
    <i r="2">
      <x v="245"/>
    </i>
    <i t="default" r="1">
      <x v="1"/>
    </i>
    <i t="default">
      <x v="1"/>
    </i>
    <i>
      <x v="2"/>
      <x/>
      <x v="58"/>
    </i>
    <i r="2">
      <x v="59"/>
    </i>
    <i r="2">
      <x v="60"/>
    </i>
    <i r="2">
      <x v="61"/>
    </i>
    <i r="2">
      <x v="96"/>
    </i>
    <i r="2">
      <x v="309"/>
    </i>
    <i r="2">
      <x v="310"/>
    </i>
    <i t="default" r="1">
      <x/>
    </i>
    <i r="1">
      <x v="1"/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62"/>
    </i>
    <i r="2">
      <x v="63"/>
    </i>
    <i r="2">
      <x v="64"/>
    </i>
    <i r="2">
      <x v="65"/>
    </i>
    <i r="2">
      <x v="66"/>
    </i>
    <i r="2">
      <x v="414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t="default" r="1">
      <x v="1"/>
    </i>
    <i t="default">
      <x v="2"/>
    </i>
    <i>
      <x v="3"/>
      <x/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t="default" r="1">
      <x/>
    </i>
    <i r="1">
      <x v="1"/>
      <x v="1"/>
    </i>
    <i r="2">
      <x v="2"/>
    </i>
    <i r="2">
      <x v="3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447"/>
    </i>
    <i r="2">
      <x v="448"/>
    </i>
    <i r="2">
      <x v="449"/>
    </i>
    <i r="2">
      <x v="450"/>
    </i>
    <i r="2">
      <x v="451"/>
    </i>
    <i r="2">
      <x v="452"/>
    </i>
    <i t="default" r="1">
      <x v="1"/>
    </i>
    <i t="default">
      <x v="3"/>
    </i>
    <i>
      <x v="4"/>
      <x/>
      <x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93"/>
    </i>
    <i r="2">
      <x v="94"/>
    </i>
    <i r="2">
      <x v="95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t="default" r="1">
      <x/>
    </i>
    <i r="1">
      <x v="1"/>
      <x v="86"/>
    </i>
    <i r="2">
      <x v="87"/>
    </i>
    <i r="2">
      <x v="89"/>
    </i>
    <i r="2">
      <x v="92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279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329"/>
    </i>
    <i r="2">
      <x v="330"/>
    </i>
    <i r="2">
      <x v="334"/>
    </i>
    <i t="default" r="1">
      <x v="1"/>
    </i>
    <i t="default">
      <x v="4"/>
    </i>
    <i>
      <x v="5"/>
      <x/>
      <x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80"/>
    </i>
    <i r="2">
      <x v="83"/>
    </i>
    <i r="2">
      <x v="84"/>
    </i>
    <i r="2">
      <x v="94"/>
    </i>
    <i r="2">
      <x v="95"/>
    </i>
    <i r="2">
      <x v="311"/>
    </i>
    <i r="2">
      <x v="312"/>
    </i>
    <i r="2">
      <x v="314"/>
    </i>
    <i r="2">
      <x v="315"/>
    </i>
    <i r="2">
      <x v="317"/>
    </i>
    <i r="2">
      <x v="319"/>
    </i>
    <i r="2">
      <x v="321"/>
    </i>
    <i r="2">
      <x v="322"/>
    </i>
    <i r="2">
      <x v="324"/>
    </i>
    <i r="2">
      <x v="325"/>
    </i>
    <i r="2">
      <x v="327"/>
    </i>
    <i r="2">
      <x v="463"/>
    </i>
    <i r="2">
      <x v="464"/>
    </i>
    <i r="2">
      <x v="467"/>
    </i>
    <i r="2">
      <x v="468"/>
    </i>
    <i r="2">
      <x v="469"/>
    </i>
    <i t="default" r="1">
      <x/>
    </i>
    <i r="1">
      <x v="1"/>
      <x v="85"/>
    </i>
    <i r="2">
      <x v="87"/>
    </i>
    <i r="2">
      <x v="88"/>
    </i>
    <i r="2">
      <x v="90"/>
    </i>
    <i r="2">
      <x v="91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278"/>
    </i>
    <i r="2">
      <x v="280"/>
    </i>
    <i r="2">
      <x v="281"/>
    </i>
    <i r="2">
      <x v="282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329"/>
    </i>
    <i t="default" r="1">
      <x v="1"/>
    </i>
    <i t="default">
      <x v="5"/>
    </i>
    <i>
      <x v="6"/>
      <x v="1"/>
      <x v="105"/>
    </i>
    <i r="2">
      <x v="106"/>
    </i>
    <i r="2">
      <x v="107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t="default" r="1">
      <x v="1"/>
    </i>
    <i t="default">
      <x v="6"/>
    </i>
    <i>
      <x v="7"/>
      <x/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5"/>
    </i>
    <i r="2">
      <x v="386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t="default" r="1">
      <x/>
    </i>
    <i r="1">
      <x v="1"/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446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t="default" r="1">
      <x v="1"/>
    </i>
    <i t="default">
      <x v="7"/>
    </i>
    <i>
      <x v="8"/>
      <x v="1"/>
      <x v="4"/>
    </i>
    <i r="2">
      <x v="67"/>
    </i>
    <i r="2">
      <x v="68"/>
    </i>
    <i r="2">
      <x v="69"/>
    </i>
    <i r="2">
      <x v="70"/>
    </i>
    <i r="2">
      <x v="71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306"/>
    </i>
    <i r="2">
      <x v="307"/>
    </i>
    <i r="2">
      <x v="308"/>
    </i>
    <i t="default" r="1">
      <x v="1"/>
    </i>
    <i t="default">
      <x v="8"/>
    </i>
    <i t="grand">
      <x/>
    </i>
  </rowItems>
  <colItems count="1">
    <i/>
  </colItems>
  <dataFields count="1">
    <dataField name="Сумма по полю Q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570"/>
  <sheetViews>
    <sheetView topLeftCell="H1" zoomScale="70" zoomScaleNormal="70" workbookViewId="0">
      <pane ySplit="4" topLeftCell="A456" activePane="bottomLeft" state="frozen"/>
      <selection pane="bottomLeft" activeCell="U474" sqref="U474"/>
    </sheetView>
  </sheetViews>
  <sheetFormatPr defaultColWidth="8.85546875" defaultRowHeight="14.25" x14ac:dyDescent="0.2"/>
  <cols>
    <col min="1" max="1" width="15.140625" style="1" customWidth="1"/>
    <col min="2" max="2" width="20.140625" style="1" customWidth="1"/>
    <col min="3" max="3" width="23" style="1" customWidth="1"/>
    <col min="4" max="11" width="6.140625" style="1" customWidth="1"/>
    <col min="12" max="12" width="9.5703125" style="1" customWidth="1"/>
    <col min="13" max="14" width="6.140625" style="1" customWidth="1"/>
    <col min="15" max="15" width="9" style="1" customWidth="1"/>
    <col min="16" max="16" width="12.140625" style="1" customWidth="1"/>
    <col min="17" max="17" width="11.140625" style="9" customWidth="1"/>
    <col min="18" max="18" width="16.85546875" style="30" customWidth="1"/>
    <col min="19" max="20" width="3.7109375" style="1" customWidth="1"/>
    <col min="21" max="21" width="42.5703125" style="1" customWidth="1"/>
    <col min="22" max="22" width="12.140625" style="1" customWidth="1"/>
    <col min="23" max="23" width="21.42578125" style="1" customWidth="1"/>
    <col min="24" max="25" width="12.140625" style="1" customWidth="1"/>
    <col min="26" max="28" width="12.140625" style="1" bestFit="1" customWidth="1"/>
    <col min="29" max="29" width="12.140625" style="1" customWidth="1"/>
    <col min="30" max="30" width="11.5703125" style="1" bestFit="1" customWidth="1"/>
    <col min="31" max="31" width="8.85546875" style="1"/>
    <col min="32" max="33" width="16" style="1" customWidth="1"/>
    <col min="34" max="34" width="8.85546875" style="1"/>
    <col min="35" max="35" width="11.28515625" style="1" customWidth="1"/>
    <col min="36" max="36" width="14.5703125" style="1" customWidth="1"/>
    <col min="37" max="37" width="10.5703125" style="1" customWidth="1"/>
    <col min="38" max="16384" width="8.85546875" style="1"/>
  </cols>
  <sheetData>
    <row r="1" spans="1:37" x14ac:dyDescent="0.2">
      <c r="A1" s="41"/>
      <c r="B1" s="41"/>
    </row>
    <row r="2" spans="1:37" x14ac:dyDescent="0.2">
      <c r="C2" s="1" t="s">
        <v>73</v>
      </c>
      <c r="D2" s="1" t="s">
        <v>13</v>
      </c>
      <c r="E2" s="1" t="s">
        <v>16</v>
      </c>
      <c r="F2" s="1" t="s">
        <v>761</v>
      </c>
      <c r="G2" s="1" t="s">
        <v>18</v>
      </c>
      <c r="H2" s="1" t="s">
        <v>65</v>
      </c>
      <c r="I2" s="1" t="s">
        <v>96</v>
      </c>
      <c r="J2" s="1" t="s">
        <v>63</v>
      </c>
      <c r="K2" s="1" t="s">
        <v>72</v>
      </c>
      <c r="L2" s="1" t="s">
        <v>333</v>
      </c>
      <c r="M2" s="1" t="s">
        <v>95</v>
      </c>
    </row>
    <row r="3" spans="1:37" x14ac:dyDescent="0.2">
      <c r="A3" s="51" t="s">
        <v>8</v>
      </c>
      <c r="B3" s="52"/>
      <c r="C3" s="51" t="s">
        <v>2</v>
      </c>
      <c r="D3" s="52"/>
      <c r="E3" s="52"/>
      <c r="F3" s="52"/>
      <c r="G3" s="52"/>
      <c r="H3" s="52"/>
      <c r="I3" s="52"/>
      <c r="J3" s="52"/>
      <c r="K3" s="52"/>
      <c r="L3" s="53"/>
      <c r="M3" s="41"/>
      <c r="N3" s="41"/>
      <c r="O3" s="41"/>
      <c r="P3" s="41"/>
      <c r="Q3" s="10" t="s">
        <v>31</v>
      </c>
      <c r="S3" s="4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7" ht="16.149999999999999" customHeight="1" x14ac:dyDescent="0.2">
      <c r="A4" s="51" t="s">
        <v>38</v>
      </c>
      <c r="B4" s="51" t="s">
        <v>7</v>
      </c>
      <c r="C4" s="51" t="s">
        <v>73</v>
      </c>
      <c r="D4" s="54" t="s">
        <v>13</v>
      </c>
      <c r="E4" s="54" t="s">
        <v>16</v>
      </c>
      <c r="F4" s="54" t="s">
        <v>1821</v>
      </c>
      <c r="G4" s="54" t="s">
        <v>18</v>
      </c>
      <c r="H4" s="54" t="s">
        <v>96</v>
      </c>
      <c r="I4" s="54" t="s">
        <v>63</v>
      </c>
      <c r="J4" s="54" t="s">
        <v>72</v>
      </c>
      <c r="K4" s="54" t="s">
        <v>95</v>
      </c>
      <c r="L4" s="55" t="s">
        <v>9</v>
      </c>
      <c r="M4" s="41"/>
      <c r="N4" s="41"/>
      <c r="O4" s="41"/>
      <c r="P4" s="41"/>
      <c r="Q4" s="10"/>
      <c r="S4" s="4"/>
      <c r="T4" s="2"/>
      <c r="U4" s="2"/>
      <c r="V4" s="2">
        <v>2</v>
      </c>
      <c r="W4" s="2">
        <v>3</v>
      </c>
      <c r="X4" s="2">
        <v>4</v>
      </c>
      <c r="Y4" s="2">
        <v>5</v>
      </c>
      <c r="Z4" s="2">
        <v>6</v>
      </c>
      <c r="AA4" s="2">
        <v>7</v>
      </c>
      <c r="AB4" s="2">
        <v>8</v>
      </c>
      <c r="AC4" s="2">
        <v>9</v>
      </c>
      <c r="AD4" s="2">
        <v>10</v>
      </c>
      <c r="AE4" s="1">
        <v>11</v>
      </c>
      <c r="AF4" s="1">
        <v>12</v>
      </c>
      <c r="AG4" s="1">
        <v>13</v>
      </c>
      <c r="AH4" s="5"/>
      <c r="AI4" s="5"/>
      <c r="AJ4" s="5"/>
      <c r="AK4" s="5"/>
    </row>
    <row r="5" spans="1:37" x14ac:dyDescent="0.2">
      <c r="A5" s="51" t="s">
        <v>12</v>
      </c>
      <c r="B5" s="51" t="s">
        <v>703</v>
      </c>
      <c r="C5" s="56"/>
      <c r="D5" s="57"/>
      <c r="E5" s="57">
        <v>3</v>
      </c>
      <c r="F5" s="57"/>
      <c r="G5" s="57"/>
      <c r="H5" s="57"/>
      <c r="I5" s="57"/>
      <c r="J5" s="57"/>
      <c r="K5" s="57">
        <v>3</v>
      </c>
      <c r="L5" s="58">
        <v>6</v>
      </c>
      <c r="M5" s="41"/>
      <c r="N5" s="41"/>
      <c r="O5" s="41"/>
      <c r="P5" s="41">
        <f>L5/L$79</f>
        <v>1.0808084447166481E-4</v>
      </c>
      <c r="Q5" s="28">
        <f>ROUND(P5*R$79,0)</f>
        <v>6</v>
      </c>
      <c r="R5" s="31"/>
      <c r="S5" s="3"/>
      <c r="T5" s="2"/>
      <c r="U5" s="2" t="str">
        <f>CONCATENATE(A5," ",B5)</f>
        <v>Acer Aspire A315-21</v>
      </c>
      <c r="V5" s="2" t="str">
        <f>VLOOKUP($U5,Models!$A:$K,V$4,0)</f>
        <v>Acer</v>
      </c>
      <c r="W5" s="2" t="str">
        <f>VLOOKUP($U5,Models!$A:$K,W$4,0)</f>
        <v>Aspire A315-21</v>
      </c>
      <c r="X5" s="2" t="str">
        <f>VLOOKUP($U5,Models!$A:$K,X$4,0)</f>
        <v>Full Size LE (15"&gt;, Int GPU)</v>
      </c>
      <c r="Y5" s="2" t="str">
        <f>VLOOKUP($U5,Models!$A:$K,Y$4,0)</f>
        <v>Consumer</v>
      </c>
      <c r="Z5" s="2" t="str">
        <f>VLOOKUP($U5,Models!$A:$K,Z$4,0)</f>
        <v>AMD</v>
      </c>
      <c r="AA5" s="2" t="str">
        <f>VLOOKUP($U5,Models!$A:$K,AA$4,0)</f>
        <v>Stoney Ridge</v>
      </c>
      <c r="AB5" s="2" t="str">
        <f>VLOOKUP($U5,Models!$A:$K,AB$4,0)</f>
        <v>Int</v>
      </c>
      <c r="AC5" s="2">
        <f>VLOOKUP($U5,Models!$A:$K,AC$4,0)</f>
        <v>15</v>
      </c>
      <c r="AD5" s="2" t="str">
        <f>VLOOKUP($U5,Models!$A:$K,AD$4,0)</f>
        <v>1366x768</v>
      </c>
      <c r="AE5" s="2">
        <f>VLOOKUP($U5,Models!$A:$K,AE$4,0)</f>
        <v>0</v>
      </c>
      <c r="AF5" s="2" t="str">
        <f>VLOOKUP($U5,Models!$A:$N,AF$4,0)</f>
        <v>Standard</v>
      </c>
      <c r="AG5" s="2">
        <f>VLOOKUP($U5,Models!$A:$M,AG$4,0)</f>
        <v>0</v>
      </c>
      <c r="AH5" s="2"/>
      <c r="AI5" s="2"/>
      <c r="AJ5" s="2"/>
      <c r="AK5" s="2"/>
    </row>
    <row r="6" spans="1:37" x14ac:dyDescent="0.2">
      <c r="A6" s="59" t="s">
        <v>12</v>
      </c>
      <c r="B6" s="60" t="s">
        <v>701</v>
      </c>
      <c r="C6" s="61"/>
      <c r="D6" s="6"/>
      <c r="E6" s="6">
        <v>7</v>
      </c>
      <c r="F6" s="6"/>
      <c r="G6" s="6"/>
      <c r="H6" s="6"/>
      <c r="I6" s="6"/>
      <c r="J6" s="6"/>
      <c r="K6" s="6">
        <v>7</v>
      </c>
      <c r="L6" s="62">
        <v>14</v>
      </c>
      <c r="M6" s="41"/>
      <c r="N6" s="41"/>
      <c r="O6" s="41"/>
      <c r="P6" s="41">
        <f t="shared" ref="P6:P69" si="0">L6/L$79</f>
        <v>2.5218863710055122E-4</v>
      </c>
      <c r="Q6" s="28">
        <f t="shared" ref="Q6:Q69" si="1">ROUND(P6*R$79,0)</f>
        <v>15</v>
      </c>
      <c r="R6" s="31"/>
      <c r="S6" s="3"/>
      <c r="T6" s="2"/>
      <c r="U6" s="2" t="str">
        <f t="shared" ref="U6:U69" si="2">CONCATENATE(A6," ",B6)</f>
        <v>Acer Aspire A315-21G</v>
      </c>
      <c r="V6" s="2" t="str">
        <f>VLOOKUP($U6,Models!$A:$K,V$4,0)</f>
        <v>Acer</v>
      </c>
      <c r="W6" s="2" t="str">
        <f>VLOOKUP($U6,Models!$A:$K,W$4,0)</f>
        <v>Aspire A315-21G</v>
      </c>
      <c r="X6" s="2" t="str">
        <f>VLOOKUP($U6,Models!$A:$K,X$4,0)</f>
        <v>Full Size MS (15"&gt;, Mainstream Ex. GPU)</v>
      </c>
      <c r="Y6" s="2" t="str">
        <f>VLOOKUP($U6,Models!$A:$K,Y$4,0)</f>
        <v>Consumer</v>
      </c>
      <c r="Z6" s="2" t="str">
        <f>VLOOKUP($U6,Models!$A:$K,Z$4,0)</f>
        <v>AMD</v>
      </c>
      <c r="AA6" s="2" t="str">
        <f>VLOOKUP($U6,Models!$A:$K,AA$4,0)</f>
        <v>Stoney Ridge</v>
      </c>
      <c r="AB6" s="2">
        <f>VLOOKUP($U6,Models!$A:$K,AB$4,0)</f>
        <v>520</v>
      </c>
      <c r="AC6" s="2">
        <f>VLOOKUP($U6,Models!$A:$K,AC$4,0)</f>
        <v>15</v>
      </c>
      <c r="AD6" s="2" t="str">
        <f>VLOOKUP($U6,Models!$A:$K,AD$4,0)</f>
        <v>1366x768</v>
      </c>
      <c r="AE6" s="2">
        <f>VLOOKUP($U6,Models!$A:$K,AE$4,0)</f>
        <v>0</v>
      </c>
      <c r="AF6" s="2" t="str">
        <f>VLOOKUP($U6,Models!$A:$N,AF$4,0)</f>
        <v>Standard</v>
      </c>
      <c r="AG6" s="2">
        <f>VLOOKUP($U6,Models!$A:$M,AG$4,0)</f>
        <v>0</v>
      </c>
      <c r="AH6" s="2"/>
      <c r="AI6" s="2"/>
      <c r="AJ6" s="2"/>
      <c r="AK6" s="2"/>
    </row>
    <row r="7" spans="1:37" x14ac:dyDescent="0.2">
      <c r="A7" s="59" t="s">
        <v>12</v>
      </c>
      <c r="B7" s="60" t="s">
        <v>1498</v>
      </c>
      <c r="C7" s="61"/>
      <c r="D7" s="6"/>
      <c r="E7" s="6">
        <v>1021</v>
      </c>
      <c r="F7" s="6"/>
      <c r="G7" s="6"/>
      <c r="H7" s="6"/>
      <c r="I7" s="6">
        <v>130</v>
      </c>
      <c r="J7" s="6"/>
      <c r="K7" s="6">
        <v>1119</v>
      </c>
      <c r="L7" s="62">
        <v>2270</v>
      </c>
      <c r="M7" s="41"/>
      <c r="N7" s="41"/>
      <c r="O7" s="41"/>
      <c r="P7" s="41">
        <f t="shared" si="0"/>
        <v>4.0890586158446519E-2</v>
      </c>
      <c r="Q7" s="28">
        <f t="shared" si="1"/>
        <v>2433</v>
      </c>
      <c r="R7" s="31"/>
      <c r="S7" s="3"/>
      <c r="T7" s="2"/>
      <c r="U7" s="2" t="str">
        <f t="shared" si="2"/>
        <v>Acer Aspire A315-22</v>
      </c>
      <c r="V7" s="2" t="str">
        <f>VLOOKUP($U7,Models!$A:$K,V$4,0)</f>
        <v>Acer</v>
      </c>
      <c r="W7" s="2" t="str">
        <f>VLOOKUP($U7,Models!$A:$K,W$4,0)</f>
        <v>Aspire A315-22</v>
      </c>
      <c r="X7" s="2" t="str">
        <f>VLOOKUP($U7,Models!$A:$K,X$4,0)</f>
        <v>Full Size LE (15"&gt;, Int GPU)</v>
      </c>
      <c r="Y7" s="2" t="str">
        <f>VLOOKUP($U7,Models!$A:$K,Y$4,0)</f>
        <v>Consumer</v>
      </c>
      <c r="Z7" s="2" t="str">
        <f>VLOOKUP($U7,Models!$A:$K,Z$4,0)</f>
        <v>AMD</v>
      </c>
      <c r="AA7" s="2" t="str">
        <f>VLOOKUP($U7,Models!$A:$K,AA$4,0)</f>
        <v>Stoney Ridge</v>
      </c>
      <c r="AB7" s="2" t="str">
        <f>VLOOKUP($U7,Models!$A:$K,AB$4,0)</f>
        <v>Int</v>
      </c>
      <c r="AC7" s="2">
        <f>VLOOKUP($U7,Models!$A:$K,AC$4,0)</f>
        <v>15</v>
      </c>
      <c r="AD7" s="2" t="str">
        <f>VLOOKUP($U7,Models!$A:$K,AD$4,0)</f>
        <v>1366x768</v>
      </c>
      <c r="AE7" s="2">
        <f>VLOOKUP($U7,Models!$A:$K,AE$4,0)</f>
        <v>0</v>
      </c>
      <c r="AF7" s="2" t="str">
        <f>VLOOKUP($U7,Models!$A:$N,AF$4,0)</f>
        <v>Standard</v>
      </c>
      <c r="AG7" s="2">
        <f>VLOOKUP($U7,Models!$A:$M,AG$4,0)</f>
        <v>0</v>
      </c>
      <c r="AH7" s="2"/>
      <c r="AI7" s="2"/>
      <c r="AJ7" s="2"/>
      <c r="AK7" s="2"/>
    </row>
    <row r="8" spans="1:37" x14ac:dyDescent="0.2">
      <c r="A8" s="59" t="s">
        <v>12</v>
      </c>
      <c r="B8" s="60" t="s">
        <v>1548</v>
      </c>
      <c r="C8" s="61"/>
      <c r="D8" s="6"/>
      <c r="E8" s="6">
        <v>2</v>
      </c>
      <c r="F8" s="6"/>
      <c r="G8" s="6"/>
      <c r="H8" s="6">
        <v>10</v>
      </c>
      <c r="I8" s="6"/>
      <c r="J8" s="6"/>
      <c r="K8" s="6">
        <v>12</v>
      </c>
      <c r="L8" s="62">
        <v>24</v>
      </c>
      <c r="M8" s="41"/>
      <c r="N8" s="41"/>
      <c r="O8" s="41"/>
      <c r="P8" s="41">
        <f t="shared" si="0"/>
        <v>4.3232337788665922E-4</v>
      </c>
      <c r="Q8" s="28">
        <f t="shared" si="1"/>
        <v>26</v>
      </c>
      <c r="R8" s="31"/>
      <c r="S8" s="3"/>
      <c r="T8" s="2"/>
      <c r="U8" s="2" t="str">
        <f t="shared" si="2"/>
        <v>Acer Aspire A315-34</v>
      </c>
      <c r="V8" s="2" t="str">
        <f>VLOOKUP($U8,Models!$A:$K,V$4,0)</f>
        <v>Acer</v>
      </c>
      <c r="W8" s="2" t="str">
        <f>VLOOKUP($U8,Models!$A:$K,W$4,0)</f>
        <v>Aspire A315-34</v>
      </c>
      <c r="X8" s="2" t="str">
        <f>VLOOKUP($U8,Models!$A:$K,X$4,0)</f>
        <v>Full Size LE (15"&gt;, Int GPU)</v>
      </c>
      <c r="Y8" s="2" t="str">
        <f>VLOOKUP($U8,Models!$A:$K,Y$4,0)</f>
        <v>Consumer</v>
      </c>
      <c r="Z8" s="2" t="str">
        <f>VLOOKUP($U8,Models!$A:$K,Z$4,0)</f>
        <v>Intel</v>
      </c>
      <c r="AA8" s="2" t="str">
        <f>VLOOKUP($U8,Models!$A:$K,AA$4,0)</f>
        <v>Gemini Lake</v>
      </c>
      <c r="AB8" s="2" t="str">
        <f>VLOOKUP($U8,Models!$A:$K,AB$4,0)</f>
        <v>Int</v>
      </c>
      <c r="AC8" s="2">
        <f>VLOOKUP($U8,Models!$A:$K,AC$4,0)</f>
        <v>15</v>
      </c>
      <c r="AD8" s="2" t="str">
        <f>VLOOKUP($U8,Models!$A:$K,AD$4,0)</f>
        <v>1366x768</v>
      </c>
      <c r="AE8" s="2">
        <f>VLOOKUP($U8,Models!$A:$K,AE$4,0)</f>
        <v>0</v>
      </c>
      <c r="AF8" s="2" t="str">
        <f>VLOOKUP($U8,Models!$A:$N,AF$4,0)</f>
        <v>Budget</v>
      </c>
      <c r="AG8" s="2">
        <f>VLOOKUP($U8,Models!$A:$M,AG$4,0)</f>
        <v>0</v>
      </c>
      <c r="AH8" s="2"/>
      <c r="AI8" s="2"/>
      <c r="AJ8" s="2"/>
      <c r="AK8" s="2"/>
    </row>
    <row r="9" spans="1:37" x14ac:dyDescent="0.2">
      <c r="A9" s="59" t="s">
        <v>12</v>
      </c>
      <c r="B9" s="60" t="s">
        <v>1453</v>
      </c>
      <c r="C9" s="61"/>
      <c r="D9" s="6"/>
      <c r="E9" s="6">
        <v>7</v>
      </c>
      <c r="F9" s="6"/>
      <c r="G9" s="6"/>
      <c r="H9" s="6">
        <v>36</v>
      </c>
      <c r="I9" s="6">
        <v>91</v>
      </c>
      <c r="J9" s="6"/>
      <c r="K9" s="6">
        <v>130</v>
      </c>
      <c r="L9" s="62">
        <v>264</v>
      </c>
      <c r="M9" s="41"/>
      <c r="N9" s="41"/>
      <c r="O9" s="41"/>
      <c r="P9" s="41">
        <f t="shared" si="0"/>
        <v>4.7555571567532515E-3</v>
      </c>
      <c r="Q9" s="28">
        <f t="shared" si="1"/>
        <v>283</v>
      </c>
      <c r="R9" s="31"/>
      <c r="S9" s="3"/>
      <c r="T9" s="2"/>
      <c r="U9" s="2" t="str">
        <f t="shared" si="2"/>
        <v>Acer Aspire A315-42G</v>
      </c>
      <c r="V9" s="2" t="str">
        <f>VLOOKUP($U9,Models!$A:$K,V$4,0)</f>
        <v>Acer</v>
      </c>
      <c r="W9" s="2" t="str">
        <f>VLOOKUP($U9,Models!$A:$K,W$4,0)</f>
        <v>Aspire A315-42G</v>
      </c>
      <c r="X9" s="2" t="str">
        <f>VLOOKUP($U9,Models!$A:$K,X$4,0)</f>
        <v>Full Size MS (15"&gt;, Mainstream Ex. GPU)</v>
      </c>
      <c r="Y9" s="2" t="str">
        <f>VLOOKUP($U9,Models!$A:$K,Y$4,0)</f>
        <v>Consumer</v>
      </c>
      <c r="Z9" s="2" t="str">
        <f>VLOOKUP($U9,Models!$A:$K,Z$4,0)</f>
        <v>AMD</v>
      </c>
      <c r="AA9" s="2" t="str">
        <f>VLOOKUP($U9,Models!$A:$K,AA$4,0)</f>
        <v>Picasso</v>
      </c>
      <c r="AB9" s="2" t="str">
        <f>VLOOKUP($U9,Models!$A:$K,AB$4,0)</f>
        <v>RX540</v>
      </c>
      <c r="AC9" s="2">
        <f>VLOOKUP($U9,Models!$A:$K,AC$4,0)</f>
        <v>15</v>
      </c>
      <c r="AD9" s="2" t="str">
        <f>VLOOKUP($U9,Models!$A:$K,AD$4,0)</f>
        <v>1920x0180</v>
      </c>
      <c r="AE9" s="2">
        <f>VLOOKUP($U9,Models!$A:$K,AE$4,0)</f>
        <v>0</v>
      </c>
      <c r="AF9" s="2" t="str">
        <f>VLOOKUP($U9,Models!$A:$N,AF$4,0)</f>
        <v>Standard</v>
      </c>
      <c r="AG9" s="2">
        <f>VLOOKUP($U9,Models!$A:$M,AG$4,0)</f>
        <v>0</v>
      </c>
      <c r="AH9" s="2"/>
      <c r="AI9" s="2"/>
      <c r="AJ9" s="2"/>
      <c r="AK9" s="2"/>
    </row>
    <row r="10" spans="1:37" x14ac:dyDescent="0.2">
      <c r="A10" s="59" t="s">
        <v>12</v>
      </c>
      <c r="B10" s="60" t="s">
        <v>1398</v>
      </c>
      <c r="C10" s="61">
        <v>59</v>
      </c>
      <c r="D10" s="6">
        <v>319</v>
      </c>
      <c r="E10" s="6">
        <v>794</v>
      </c>
      <c r="F10" s="6"/>
      <c r="G10" s="6">
        <v>1</v>
      </c>
      <c r="H10" s="6">
        <v>124</v>
      </c>
      <c r="I10" s="6"/>
      <c r="J10" s="6"/>
      <c r="K10" s="6">
        <v>1261</v>
      </c>
      <c r="L10" s="62">
        <v>2558</v>
      </c>
      <c r="M10" s="41"/>
      <c r="N10" s="41"/>
      <c r="O10" s="41"/>
      <c r="P10" s="41">
        <f t="shared" si="0"/>
        <v>4.6078466693086427E-2</v>
      </c>
      <c r="Q10" s="28">
        <f t="shared" si="1"/>
        <v>2742</v>
      </c>
      <c r="R10" s="31"/>
      <c r="S10" s="3"/>
      <c r="T10" s="2"/>
      <c r="U10" s="2" t="str">
        <f t="shared" si="2"/>
        <v>Acer Aspire A315-42</v>
      </c>
      <c r="V10" s="2" t="str">
        <f>VLOOKUP($U10,Models!$A:$K,V$4,0)</f>
        <v>Acer</v>
      </c>
      <c r="W10" s="2" t="str">
        <f>VLOOKUP($U10,Models!$A:$K,W$4,0)</f>
        <v>Aspire A315-42</v>
      </c>
      <c r="X10" s="2" t="str">
        <f>VLOOKUP($U10,Models!$A:$K,X$4,0)</f>
        <v>Full Size LE (15"&gt;, Int GPU)</v>
      </c>
      <c r="Y10" s="2" t="str">
        <f>VLOOKUP($U10,Models!$A:$K,Y$4,0)</f>
        <v>Consumer</v>
      </c>
      <c r="Z10" s="2" t="str">
        <f>VLOOKUP($U10,Models!$A:$K,Z$4,0)</f>
        <v>AMD</v>
      </c>
      <c r="AA10" s="2" t="str">
        <f>VLOOKUP($U10,Models!$A:$K,AA$4,0)</f>
        <v>Picasso</v>
      </c>
      <c r="AB10" s="2" t="str">
        <f>VLOOKUP($U10,Models!$A:$K,AB$4,0)</f>
        <v>Int</v>
      </c>
      <c r="AC10" s="2">
        <f>VLOOKUP($U10,Models!$A:$K,AC$4,0)</f>
        <v>15</v>
      </c>
      <c r="AD10" s="2" t="str">
        <f>VLOOKUP($U10,Models!$A:$K,AD$4,0)</f>
        <v>1366x768/1920x0180</v>
      </c>
      <c r="AE10" s="2">
        <f>VLOOKUP($U10,Models!$A:$K,AE$4,0)</f>
        <v>0</v>
      </c>
      <c r="AF10" s="2" t="str">
        <f>VLOOKUP($U10,Models!$A:$N,AF$4,0)</f>
        <v>Standard</v>
      </c>
      <c r="AG10" s="2">
        <f>VLOOKUP($U10,Models!$A:$M,AG$4,0)</f>
        <v>0</v>
      </c>
      <c r="AH10" s="2"/>
      <c r="AI10" s="2"/>
      <c r="AJ10" s="2"/>
      <c r="AK10" s="2"/>
    </row>
    <row r="11" spans="1:37" x14ac:dyDescent="0.2">
      <c r="A11" s="59" t="s">
        <v>12</v>
      </c>
      <c r="B11" s="60" t="s">
        <v>704</v>
      </c>
      <c r="C11" s="61"/>
      <c r="D11" s="6"/>
      <c r="E11" s="6">
        <v>4</v>
      </c>
      <c r="F11" s="6"/>
      <c r="G11" s="6"/>
      <c r="H11" s="6"/>
      <c r="I11" s="6">
        <v>1</v>
      </c>
      <c r="J11" s="6"/>
      <c r="K11" s="6">
        <v>5</v>
      </c>
      <c r="L11" s="62">
        <v>10</v>
      </c>
      <c r="M11" s="41"/>
      <c r="N11" s="41"/>
      <c r="O11" s="41"/>
      <c r="P11" s="41">
        <f t="shared" si="0"/>
        <v>1.80134740786108E-4</v>
      </c>
      <c r="Q11" s="28">
        <f t="shared" si="1"/>
        <v>11</v>
      </c>
      <c r="R11" s="31"/>
      <c r="S11" s="3" t="s">
        <v>31</v>
      </c>
      <c r="T11" s="2"/>
      <c r="U11" s="2" t="str">
        <f t="shared" si="2"/>
        <v>Acer Aspire A315-51</v>
      </c>
      <c r="V11" s="2" t="str">
        <f>VLOOKUP($U11,Models!$A:$K,V$4,0)</f>
        <v>Acer</v>
      </c>
      <c r="W11" s="2" t="str">
        <f>VLOOKUP($U11,Models!$A:$K,W$4,0)</f>
        <v>Aspire A315-51</v>
      </c>
      <c r="X11" s="2" t="str">
        <f>VLOOKUP($U11,Models!$A:$K,X$4,0)</f>
        <v>Full Size LE (15"&gt;, Int GPU)</v>
      </c>
      <c r="Y11" s="2" t="str">
        <f>VLOOKUP($U11,Models!$A:$K,Y$4,0)</f>
        <v>Consumer</v>
      </c>
      <c r="Z11" s="2" t="str">
        <f>VLOOKUP($U11,Models!$A:$K,Z$4,0)</f>
        <v>Intel</v>
      </c>
      <c r="AA11" s="2" t="str">
        <f>VLOOKUP($U11,Models!$A:$K,AA$4,0)</f>
        <v>Skylake</v>
      </c>
      <c r="AB11" s="2" t="str">
        <f>VLOOKUP($U11,Models!$A:$K,AB$4,0)</f>
        <v>Int</v>
      </c>
      <c r="AC11" s="2">
        <f>VLOOKUP($U11,Models!$A:$K,AC$4,0)</f>
        <v>15</v>
      </c>
      <c r="AD11" s="2" t="str">
        <f>VLOOKUP($U11,Models!$A:$K,AD$4,0)</f>
        <v>1366x768</v>
      </c>
      <c r="AE11" s="2">
        <f>VLOOKUP($U11,Models!$A:$K,AE$4,0)</f>
        <v>0</v>
      </c>
      <c r="AF11" s="2" t="str">
        <f>VLOOKUP($U11,Models!$A:$N,AF$4,0)</f>
        <v>Standard</v>
      </c>
      <c r="AG11" s="2">
        <f>VLOOKUP($U11,Models!$A:$M,AG$4,0)</f>
        <v>0</v>
      </c>
      <c r="AH11" s="2"/>
      <c r="AI11" s="2"/>
      <c r="AJ11" s="2"/>
      <c r="AK11" s="2"/>
    </row>
    <row r="12" spans="1:37" x14ac:dyDescent="0.2">
      <c r="A12" s="59" t="s">
        <v>12</v>
      </c>
      <c r="B12" s="60" t="s">
        <v>1454</v>
      </c>
      <c r="C12" s="61"/>
      <c r="D12" s="6"/>
      <c r="E12" s="6">
        <v>32</v>
      </c>
      <c r="F12" s="6"/>
      <c r="G12" s="6">
        <v>33</v>
      </c>
      <c r="H12" s="6"/>
      <c r="I12" s="6">
        <v>832</v>
      </c>
      <c r="J12" s="6"/>
      <c r="K12" s="6">
        <v>872</v>
      </c>
      <c r="L12" s="62">
        <v>1769</v>
      </c>
      <c r="M12" s="41"/>
      <c r="N12" s="41"/>
      <c r="O12" s="41"/>
      <c r="P12" s="41">
        <f t="shared" si="0"/>
        <v>3.1865835645062505E-2</v>
      </c>
      <c r="Q12" s="28">
        <f t="shared" si="1"/>
        <v>1896</v>
      </c>
      <c r="R12" s="31"/>
      <c r="S12" s="3"/>
      <c r="T12" s="2"/>
      <c r="U12" s="2" t="str">
        <f t="shared" si="2"/>
        <v>Acer Aspire A315-54</v>
      </c>
      <c r="V12" s="2" t="str">
        <f>VLOOKUP($U12,Models!$A:$K,V$4,0)</f>
        <v>Acer</v>
      </c>
      <c r="W12" s="2" t="str">
        <f>VLOOKUP($U12,Models!$A:$K,W$4,0)</f>
        <v>Aspire A315-54</v>
      </c>
      <c r="X12" s="2" t="str">
        <f>VLOOKUP($U12,Models!$A:$K,X$4,0)</f>
        <v>Full Size LE (15"&gt;, Int GPU)</v>
      </c>
      <c r="Y12" s="2" t="str">
        <f>VLOOKUP($U12,Models!$A:$K,Y$4,0)</f>
        <v>Consumer</v>
      </c>
      <c r="Z12" s="2" t="str">
        <f>VLOOKUP($U12,Models!$A:$K,Z$4,0)</f>
        <v>Intel</v>
      </c>
      <c r="AA12" s="2" t="str">
        <f>VLOOKUP($U12,Models!$A:$K,AA$4,0)</f>
        <v>Kaby Lake</v>
      </c>
      <c r="AB12" s="2" t="str">
        <f>VLOOKUP($U12,Models!$A:$K,AB$4,0)</f>
        <v>Int</v>
      </c>
      <c r="AC12" s="2">
        <f>VLOOKUP($U12,Models!$A:$K,AC$4,0)</f>
        <v>15</v>
      </c>
      <c r="AD12" s="2" t="str">
        <f>VLOOKUP($U12,Models!$A:$K,AD$4,0)</f>
        <v>1920x1080</v>
      </c>
      <c r="AE12" s="2">
        <f>VLOOKUP($U12,Models!$A:$K,AE$4,0)</f>
        <v>0</v>
      </c>
      <c r="AF12" s="2" t="str">
        <f>VLOOKUP($U12,Models!$A:$N,AF$4,0)</f>
        <v>Standard</v>
      </c>
      <c r="AG12" s="2">
        <f>VLOOKUP($U12,Models!$A:$M,AG$4,0)</f>
        <v>0</v>
      </c>
      <c r="AH12" s="2"/>
      <c r="AI12" s="2"/>
      <c r="AJ12" s="2"/>
      <c r="AK12" s="2"/>
    </row>
    <row r="13" spans="1:37" x14ac:dyDescent="0.2">
      <c r="A13" s="59" t="s">
        <v>12</v>
      </c>
      <c r="B13" s="60" t="s">
        <v>1399</v>
      </c>
      <c r="C13" s="61"/>
      <c r="D13" s="6"/>
      <c r="E13" s="6">
        <v>156</v>
      </c>
      <c r="F13" s="6"/>
      <c r="G13" s="6"/>
      <c r="H13" s="6"/>
      <c r="I13" s="6">
        <v>461</v>
      </c>
      <c r="J13" s="6"/>
      <c r="K13" s="6">
        <v>600</v>
      </c>
      <c r="L13" s="62">
        <v>1217</v>
      </c>
      <c r="M13" s="41"/>
      <c r="N13" s="41"/>
      <c r="O13" s="41"/>
      <c r="P13" s="41">
        <f t="shared" si="0"/>
        <v>2.1922397953669345E-2</v>
      </c>
      <c r="Q13" s="28">
        <f t="shared" si="1"/>
        <v>1305</v>
      </c>
      <c r="R13" s="31"/>
      <c r="S13" s="3"/>
      <c r="T13" s="2"/>
      <c r="U13" s="2" t="str">
        <f t="shared" si="2"/>
        <v>Acer Aspire A315-55G</v>
      </c>
      <c r="V13" s="2" t="str">
        <f>VLOOKUP($U13,Models!$A:$K,V$4,0)</f>
        <v>Acer</v>
      </c>
      <c r="W13" s="2" t="str">
        <f>VLOOKUP($U13,Models!$A:$K,W$4,0)</f>
        <v>Aspire A315-55G</v>
      </c>
      <c r="X13" s="2" t="str">
        <f>VLOOKUP($U13,Models!$A:$K,X$4,0)</f>
        <v>Full Size MS (15"&gt;, Mainstream Ex. GPU)</v>
      </c>
      <c r="Y13" s="2" t="str">
        <f>VLOOKUP($U13,Models!$A:$K,Y$4,0)</f>
        <v>Consumer</v>
      </c>
      <c r="Z13" s="2" t="str">
        <f>VLOOKUP($U13,Models!$A:$K,Z$4,0)</f>
        <v>Intel</v>
      </c>
      <c r="AA13" s="2" t="str">
        <f>VLOOKUP($U13,Models!$A:$K,AA$4,0)</f>
        <v>Whiskey Lake</v>
      </c>
      <c r="AB13" s="2" t="str">
        <f>VLOOKUP($U13,Models!$A:$K,AB$4,0)</f>
        <v>MX230</v>
      </c>
      <c r="AC13" s="2">
        <f>VLOOKUP($U13,Models!$A:$K,AC$4,0)</f>
        <v>15</v>
      </c>
      <c r="AD13" s="2" t="str">
        <f>VLOOKUP($U13,Models!$A:$K,AD$4,0)</f>
        <v>1920x1080</v>
      </c>
      <c r="AE13" s="2">
        <f>VLOOKUP($U13,Models!$A:$K,AE$4,0)</f>
        <v>0</v>
      </c>
      <c r="AF13" s="2" t="str">
        <f>VLOOKUP($U13,Models!$A:$N,AF$4,0)</f>
        <v>Standard</v>
      </c>
      <c r="AG13" s="2">
        <f>VLOOKUP($U13,Models!$A:$M,AG$4,0)</f>
        <v>0</v>
      </c>
      <c r="AH13" s="2"/>
      <c r="AI13" s="2"/>
      <c r="AJ13" s="2"/>
      <c r="AK13" s="2"/>
    </row>
    <row r="14" spans="1:37" x14ac:dyDescent="0.2">
      <c r="A14" s="59" t="s">
        <v>12</v>
      </c>
      <c r="B14" s="60" t="s">
        <v>1401</v>
      </c>
      <c r="C14" s="61"/>
      <c r="D14" s="6"/>
      <c r="E14" s="6">
        <v>1</v>
      </c>
      <c r="F14" s="6"/>
      <c r="G14" s="6"/>
      <c r="H14" s="6"/>
      <c r="I14" s="6"/>
      <c r="J14" s="6"/>
      <c r="K14" s="6">
        <v>1</v>
      </c>
      <c r="L14" s="62">
        <v>2</v>
      </c>
      <c r="M14" s="41"/>
      <c r="N14" s="41"/>
      <c r="O14" s="41"/>
      <c r="P14" s="41">
        <f t="shared" si="0"/>
        <v>3.6026948157221604E-5</v>
      </c>
      <c r="Q14" s="28">
        <f t="shared" si="1"/>
        <v>2</v>
      </c>
      <c r="R14" s="31"/>
      <c r="S14" s="3"/>
      <c r="T14" s="2"/>
      <c r="U14" s="2" t="str">
        <f t="shared" si="2"/>
        <v>Acer Aspire A515-54</v>
      </c>
      <c r="V14" s="2" t="str">
        <f>VLOOKUP($U14,Models!$A:$K,V$4,0)</f>
        <v>Acer</v>
      </c>
      <c r="W14" s="2" t="str">
        <f>VLOOKUP($U14,Models!$A:$K,W$4,0)</f>
        <v>Aspire A515-54</v>
      </c>
      <c r="X14" s="2" t="str">
        <f>VLOOKUP($U14,Models!$A:$K,X$4,0)</f>
        <v>Full Size LE (15"&gt;, Int GPU)</v>
      </c>
      <c r="Y14" s="2" t="str">
        <f>VLOOKUP($U14,Models!$A:$K,Y$4,0)</f>
        <v>Consumer</v>
      </c>
      <c r="Z14" s="2" t="str">
        <f>VLOOKUP($U14,Models!$A:$K,Z$4,0)</f>
        <v>Intel</v>
      </c>
      <c r="AA14" s="2" t="str">
        <f>VLOOKUP($U14,Models!$A:$K,AA$4,0)</f>
        <v>Whiskey Lake</v>
      </c>
      <c r="AB14" s="2" t="str">
        <f>VLOOKUP($U14,Models!$A:$K,AB$4,0)</f>
        <v>Int</v>
      </c>
      <c r="AC14" s="2">
        <f>VLOOKUP($U14,Models!$A:$K,AC$4,0)</f>
        <v>15</v>
      </c>
      <c r="AD14" s="2" t="str">
        <f>VLOOKUP($U14,Models!$A:$K,AD$4,0)</f>
        <v>1920x1080</v>
      </c>
      <c r="AE14" s="2">
        <f>VLOOKUP($U14,Models!$A:$K,AE$4,0)</f>
        <v>0</v>
      </c>
      <c r="AF14" s="2" t="str">
        <f>VLOOKUP($U14,Models!$A:$N,AF$4,0)</f>
        <v>Standard</v>
      </c>
      <c r="AG14" s="2">
        <f>VLOOKUP($U14,Models!$A:$M,AG$4,0)</f>
        <v>0</v>
      </c>
      <c r="AH14" s="2"/>
      <c r="AI14" s="2"/>
      <c r="AJ14" s="2"/>
      <c r="AK14" s="2"/>
    </row>
    <row r="15" spans="1:37" x14ac:dyDescent="0.2">
      <c r="A15" s="59" t="s">
        <v>12</v>
      </c>
      <c r="B15" s="60" t="s">
        <v>765</v>
      </c>
      <c r="C15" s="61"/>
      <c r="D15" s="6"/>
      <c r="E15" s="6"/>
      <c r="F15" s="6"/>
      <c r="G15" s="6"/>
      <c r="H15" s="6"/>
      <c r="I15" s="6">
        <v>1</v>
      </c>
      <c r="J15" s="6"/>
      <c r="K15" s="6">
        <v>1</v>
      </c>
      <c r="L15" s="62">
        <v>2</v>
      </c>
      <c r="M15" s="41"/>
      <c r="N15" s="41"/>
      <c r="O15" s="41"/>
      <c r="P15" s="41">
        <f t="shared" si="0"/>
        <v>3.6026948157221604E-5</v>
      </c>
      <c r="Q15" s="28">
        <f t="shared" si="1"/>
        <v>2</v>
      </c>
      <c r="R15" s="31"/>
      <c r="S15" s="3"/>
      <c r="T15" s="2"/>
      <c r="U15" s="2" t="str">
        <f t="shared" si="2"/>
        <v>Acer Aspire A517-51G</v>
      </c>
      <c r="V15" s="2" t="str">
        <f>VLOOKUP($U15,Models!$A:$K,V$4,0)</f>
        <v>Acer</v>
      </c>
      <c r="W15" s="2" t="str">
        <f>VLOOKUP($U15,Models!$A:$K,W$4,0)</f>
        <v>Aspire A517-51G</v>
      </c>
      <c r="X15" s="2" t="str">
        <f>VLOOKUP($U15,Models!$A:$K,X$4,0)</f>
        <v>Full Size GM (15"&gt; Gamer GPU)</v>
      </c>
      <c r="Y15" s="2" t="str">
        <f>VLOOKUP($U15,Models!$A:$K,Y$4,0)</f>
        <v>Consumer</v>
      </c>
      <c r="Z15" s="2" t="str">
        <f>VLOOKUP($U15,Models!$A:$K,Z$4,0)</f>
        <v>Intel</v>
      </c>
      <c r="AA15" s="2" t="str">
        <f>VLOOKUP($U15,Models!$A:$K,AA$4,0)</f>
        <v>Skylake</v>
      </c>
      <c r="AB15" s="2" t="str">
        <f>VLOOKUP($U15,Models!$A:$K,AB$4,0)</f>
        <v>GT940</v>
      </c>
      <c r="AC15" s="2">
        <f>VLOOKUP($U15,Models!$A:$K,AC$4,0)</f>
        <v>15</v>
      </c>
      <c r="AD15" s="2" t="str">
        <f>VLOOKUP($U15,Models!$A:$K,AD$4,0)</f>
        <v>1366x768</v>
      </c>
      <c r="AE15" s="2">
        <f>VLOOKUP($U15,Models!$A:$K,AE$4,0)</f>
        <v>0</v>
      </c>
      <c r="AF15" s="2" t="str">
        <f>VLOOKUP($U15,Models!$A:$N,AF$4,0)</f>
        <v>Standard</v>
      </c>
      <c r="AG15" s="2">
        <f>VLOOKUP($U15,Models!$A:$M,AG$4,0)</f>
        <v>0</v>
      </c>
      <c r="AH15" s="2"/>
      <c r="AI15" s="2"/>
      <c r="AJ15" s="2"/>
      <c r="AK15" s="2"/>
    </row>
    <row r="16" spans="1:37" x14ac:dyDescent="0.2">
      <c r="A16" s="59" t="s">
        <v>12</v>
      </c>
      <c r="B16" s="60" t="s">
        <v>1700</v>
      </c>
      <c r="C16" s="61"/>
      <c r="D16" s="6"/>
      <c r="E16" s="6">
        <v>1139</v>
      </c>
      <c r="F16" s="6"/>
      <c r="G16" s="6"/>
      <c r="H16" s="6"/>
      <c r="I16" s="6">
        <v>26</v>
      </c>
      <c r="J16" s="6"/>
      <c r="K16" s="6">
        <v>1133</v>
      </c>
      <c r="L16" s="62">
        <v>2298</v>
      </c>
      <c r="M16" s="41"/>
      <c r="N16" s="41"/>
      <c r="O16" s="41"/>
      <c r="P16" s="41">
        <f t="shared" si="0"/>
        <v>4.1394963432647619E-2</v>
      </c>
      <c r="Q16" s="28">
        <f t="shared" si="1"/>
        <v>2463</v>
      </c>
      <c r="R16" s="31"/>
      <c r="S16" s="3"/>
      <c r="T16" s="2"/>
      <c r="U16" s="2" t="str">
        <f t="shared" si="2"/>
        <v>Acer Aspire A315-22G</v>
      </c>
      <c r="V16" s="2" t="str">
        <f>VLOOKUP($U16,Models!$A:$K,V$4,0)</f>
        <v>Acer</v>
      </c>
      <c r="W16" s="2" t="str">
        <f>VLOOKUP($U16,Models!$A:$K,W$4,0)</f>
        <v>Aspire A315-22G</v>
      </c>
      <c r="X16" s="2" t="str">
        <f>VLOOKUP($U16,Models!$A:$K,X$4,0)</f>
        <v>Full Size MS (15"&gt;, Mainstream Ex. GPU)</v>
      </c>
      <c r="Y16" s="2" t="str">
        <f>VLOOKUP($U16,Models!$A:$K,Y$4,0)</f>
        <v>Consumer</v>
      </c>
      <c r="Z16" s="2" t="str">
        <f>VLOOKUP($U16,Models!$A:$K,Z$4,0)</f>
        <v>AMD</v>
      </c>
      <c r="AA16" s="2" t="str">
        <f>VLOOKUP($U16,Models!$A:$K,AA$4,0)</f>
        <v>Stoney Ridge</v>
      </c>
      <c r="AB16" s="2">
        <f>VLOOKUP($U16,Models!$A:$K,AB$4,0)</f>
        <v>530</v>
      </c>
      <c r="AC16" s="2">
        <f>VLOOKUP($U16,Models!$A:$K,AC$4,0)</f>
        <v>15</v>
      </c>
      <c r="AD16" s="2" t="str">
        <f>VLOOKUP($U16,Models!$A:$K,AD$4,0)</f>
        <v>1920x1080</v>
      </c>
      <c r="AE16" s="2">
        <f>VLOOKUP($U16,Models!$A:$K,AE$4,0)</f>
        <v>0</v>
      </c>
      <c r="AF16" s="2" t="str">
        <f>VLOOKUP($U16,Models!$A:$N,AF$4,0)</f>
        <v>Standard</v>
      </c>
      <c r="AG16" s="2">
        <f>VLOOKUP($U16,Models!$A:$M,AG$4,0)</f>
        <v>0</v>
      </c>
      <c r="AH16" s="2"/>
      <c r="AI16" s="2"/>
      <c r="AJ16" s="2"/>
      <c r="AK16" s="2"/>
    </row>
    <row r="17" spans="1:37" x14ac:dyDescent="0.2">
      <c r="A17" s="59" t="s">
        <v>12</v>
      </c>
      <c r="B17" s="60" t="s">
        <v>979</v>
      </c>
      <c r="C17" s="61"/>
      <c r="D17" s="6"/>
      <c r="E17" s="6">
        <v>1</v>
      </c>
      <c r="F17" s="6"/>
      <c r="G17" s="6"/>
      <c r="H17" s="6">
        <v>7</v>
      </c>
      <c r="I17" s="6">
        <v>78</v>
      </c>
      <c r="J17" s="6"/>
      <c r="K17" s="6">
        <v>84</v>
      </c>
      <c r="L17" s="62">
        <v>170</v>
      </c>
      <c r="M17" s="41"/>
      <c r="N17" s="41"/>
      <c r="O17" s="41"/>
      <c r="P17" s="41">
        <f t="shared" si="0"/>
        <v>3.062290593363836E-3</v>
      </c>
      <c r="Q17" s="28">
        <f t="shared" si="1"/>
        <v>182</v>
      </c>
      <c r="R17" s="31"/>
      <c r="S17" s="3"/>
      <c r="T17" s="2"/>
      <c r="U17" s="2" t="str">
        <f t="shared" si="2"/>
        <v>Acer Aspire A315-41</v>
      </c>
      <c r="V17" s="2" t="str">
        <f>VLOOKUP($U17,Models!$A:$K,V$4,0)</f>
        <v>Acer</v>
      </c>
      <c r="W17" s="2" t="str">
        <f>VLOOKUP($U17,Models!$A:$K,W$4,0)</f>
        <v>Aspire A315-41</v>
      </c>
      <c r="X17" s="2" t="str">
        <f>VLOOKUP($U17,Models!$A:$K,X$4,0)</f>
        <v>Full Size LE (15"&gt;, Int GPU)</v>
      </c>
      <c r="Y17" s="2" t="str">
        <f>VLOOKUP($U17,Models!$A:$K,Y$4,0)</f>
        <v>Consumer</v>
      </c>
      <c r="Z17" s="2" t="str">
        <f>VLOOKUP($U17,Models!$A:$K,Z$4,0)</f>
        <v>AMD</v>
      </c>
      <c r="AA17" s="2" t="str">
        <f>VLOOKUP($U17,Models!$A:$K,AA$4,0)</f>
        <v>Ryzen</v>
      </c>
      <c r="AB17" s="2" t="str">
        <f>VLOOKUP($U17,Models!$A:$K,AB$4,0)</f>
        <v>Int</v>
      </c>
      <c r="AC17" s="2">
        <f>VLOOKUP($U17,Models!$A:$K,AC$4,0)</f>
        <v>15</v>
      </c>
      <c r="AD17" s="2" t="str">
        <f>VLOOKUP($U17,Models!$A:$K,AD$4,0)</f>
        <v>1366x768</v>
      </c>
      <c r="AE17" s="2">
        <f>VLOOKUP($U17,Models!$A:$K,AE$4,0)</f>
        <v>0</v>
      </c>
      <c r="AF17" s="2" t="str">
        <f>VLOOKUP($U17,Models!$A:$N,AF$4,0)</f>
        <v>Standard</v>
      </c>
      <c r="AG17" s="2">
        <f>VLOOKUP($U17,Models!$A:$M,AG$4,0)</f>
        <v>0</v>
      </c>
      <c r="AH17" s="2"/>
      <c r="AI17" s="2"/>
      <c r="AJ17" s="2"/>
      <c r="AK17" s="2"/>
    </row>
    <row r="18" spans="1:37" x14ac:dyDescent="0.2">
      <c r="A18" s="59" t="s">
        <v>12</v>
      </c>
      <c r="B18" s="60" t="s">
        <v>1550</v>
      </c>
      <c r="C18" s="61"/>
      <c r="D18" s="6">
        <v>380</v>
      </c>
      <c r="E18" s="6">
        <v>260</v>
      </c>
      <c r="F18" s="6"/>
      <c r="G18" s="6"/>
      <c r="H18" s="6">
        <v>24</v>
      </c>
      <c r="I18" s="6"/>
      <c r="J18" s="6"/>
      <c r="K18" s="6">
        <v>646</v>
      </c>
      <c r="L18" s="62">
        <v>1310</v>
      </c>
      <c r="M18" s="41"/>
      <c r="N18" s="41"/>
      <c r="O18" s="41"/>
      <c r="P18" s="41">
        <f t="shared" si="0"/>
        <v>2.3597651042980148E-2</v>
      </c>
      <c r="Q18" s="28">
        <f t="shared" si="1"/>
        <v>1404</v>
      </c>
      <c r="R18" s="31"/>
      <c r="S18" s="3"/>
      <c r="T18" s="2"/>
      <c r="U18" s="2" t="str">
        <f t="shared" si="2"/>
        <v>Acer Extensa 215-21</v>
      </c>
      <c r="V18" s="2" t="str">
        <f>VLOOKUP($U18,Models!$A:$K,V$4,0)</f>
        <v>Acer</v>
      </c>
      <c r="W18" s="2" t="str">
        <f>VLOOKUP($U18,Models!$A:$K,W$4,0)</f>
        <v>Extensa 215-21</v>
      </c>
      <c r="X18" s="2" t="str">
        <f>VLOOKUP($U18,Models!$A:$K,X$4,0)</f>
        <v>Full Size LE (15"&gt;, Int GPU)</v>
      </c>
      <c r="Y18" s="2" t="str">
        <f>VLOOKUP($U18,Models!$A:$K,Y$4,0)</f>
        <v>Consumer</v>
      </c>
      <c r="Z18" s="2" t="str">
        <f>VLOOKUP($U18,Models!$A:$K,Z$4,0)</f>
        <v>AMD</v>
      </c>
      <c r="AA18" s="2" t="str">
        <f>VLOOKUP($U18,Models!$A:$K,AA$4,0)</f>
        <v>Stoney Ridge</v>
      </c>
      <c r="AB18" s="2" t="str">
        <f>VLOOKUP($U18,Models!$A:$K,AB$4,0)</f>
        <v>Int</v>
      </c>
      <c r="AC18" s="2">
        <f>VLOOKUP($U18,Models!$A:$K,AC$4,0)</f>
        <v>15</v>
      </c>
      <c r="AD18" s="2" t="str">
        <f>VLOOKUP($U18,Models!$A:$K,AD$4,0)</f>
        <v>1366x768/1920x1080</v>
      </c>
      <c r="AE18" s="2">
        <f>VLOOKUP($U18,Models!$A:$K,AE$4,0)</f>
        <v>0</v>
      </c>
      <c r="AF18" s="2" t="str">
        <f>VLOOKUP($U18,Models!$A:$N,AF$4,0)</f>
        <v>Standard</v>
      </c>
      <c r="AG18" s="2">
        <f>VLOOKUP($U18,Models!$A:$M,AG$4,0)</f>
        <v>0</v>
      </c>
      <c r="AH18" s="2"/>
      <c r="AI18" s="2"/>
      <c r="AJ18" s="2"/>
      <c r="AK18" s="2"/>
    </row>
    <row r="19" spans="1:37" x14ac:dyDescent="0.2">
      <c r="A19" s="59" t="s">
        <v>12</v>
      </c>
      <c r="B19" s="60" t="s">
        <v>1551</v>
      </c>
      <c r="C19" s="61"/>
      <c r="D19" s="6">
        <v>391</v>
      </c>
      <c r="E19" s="6">
        <v>30</v>
      </c>
      <c r="F19" s="6"/>
      <c r="G19" s="6"/>
      <c r="H19" s="6">
        <v>16</v>
      </c>
      <c r="I19" s="6">
        <v>742</v>
      </c>
      <c r="J19" s="6"/>
      <c r="K19" s="6">
        <v>1146</v>
      </c>
      <c r="L19" s="62">
        <v>2325</v>
      </c>
      <c r="M19" s="41"/>
      <c r="N19" s="41"/>
      <c r="O19" s="41"/>
      <c r="P19" s="41">
        <f t="shared" si="0"/>
        <v>4.1881327232770112E-2</v>
      </c>
      <c r="Q19" s="28">
        <f t="shared" si="1"/>
        <v>2492</v>
      </c>
      <c r="R19" s="31"/>
      <c r="S19" s="3"/>
      <c r="T19" s="2"/>
      <c r="U19" s="2" t="str">
        <f t="shared" si="2"/>
        <v>Acer Extensa 215-31</v>
      </c>
      <c r="V19" s="2" t="str">
        <f>VLOOKUP($U19,Models!$A:$K,V$4,0)</f>
        <v>Acer</v>
      </c>
      <c r="W19" s="2" t="str">
        <f>VLOOKUP($U19,Models!$A:$K,W$4,0)</f>
        <v>Extensa 215-31</v>
      </c>
      <c r="X19" s="2" t="str">
        <f>VLOOKUP($U19,Models!$A:$K,X$4,0)</f>
        <v>Full Size LE (15"&gt;, Int GPU)</v>
      </c>
      <c r="Y19" s="2" t="str">
        <f>VLOOKUP($U19,Models!$A:$K,Y$4,0)</f>
        <v>Consumer</v>
      </c>
      <c r="Z19" s="2" t="str">
        <f>VLOOKUP($U19,Models!$A:$K,Z$4,0)</f>
        <v>Intel</v>
      </c>
      <c r="AA19" s="2" t="str">
        <f>VLOOKUP($U19,Models!$A:$K,AA$4,0)</f>
        <v>Gemini Lake</v>
      </c>
      <c r="AB19" s="2" t="str">
        <f>VLOOKUP($U19,Models!$A:$K,AB$4,0)</f>
        <v>Int</v>
      </c>
      <c r="AC19" s="2">
        <f>VLOOKUP($U19,Models!$A:$K,AC$4,0)</f>
        <v>15</v>
      </c>
      <c r="AD19" s="2" t="str">
        <f>VLOOKUP($U19,Models!$A:$K,AD$4,0)</f>
        <v>1366x768/1920x1080</v>
      </c>
      <c r="AE19" s="2">
        <f>VLOOKUP($U19,Models!$A:$K,AE$4,0)</f>
        <v>0</v>
      </c>
      <c r="AF19" s="2" t="str">
        <f>VLOOKUP($U19,Models!$A:$N,AF$4,0)</f>
        <v>Budget</v>
      </c>
      <c r="AG19" s="2">
        <f>VLOOKUP($U19,Models!$A:$M,AG$4,0)</f>
        <v>0</v>
      </c>
      <c r="AH19" s="2"/>
      <c r="AI19" s="2"/>
      <c r="AJ19" s="2"/>
      <c r="AK19" s="2"/>
    </row>
    <row r="20" spans="1:37" x14ac:dyDescent="0.2">
      <c r="A20" s="59" t="s">
        <v>12</v>
      </c>
      <c r="B20" s="60" t="s">
        <v>1500</v>
      </c>
      <c r="C20" s="61">
        <v>6</v>
      </c>
      <c r="D20" s="6">
        <v>134</v>
      </c>
      <c r="E20" s="6">
        <v>1188</v>
      </c>
      <c r="F20" s="6"/>
      <c r="G20" s="6"/>
      <c r="H20" s="6">
        <v>25</v>
      </c>
      <c r="I20" s="6">
        <v>467</v>
      </c>
      <c r="J20" s="6"/>
      <c r="K20" s="6">
        <v>1770</v>
      </c>
      <c r="L20" s="62">
        <v>3590</v>
      </c>
      <c r="M20" s="41"/>
      <c r="N20" s="41"/>
      <c r="O20" s="41"/>
      <c r="P20" s="41">
        <f t="shared" si="0"/>
        <v>6.4668371942212768E-2</v>
      </c>
      <c r="Q20" s="28">
        <f t="shared" si="1"/>
        <v>3848</v>
      </c>
      <c r="R20" s="31"/>
      <c r="S20" s="3"/>
      <c r="T20" s="2"/>
      <c r="U20" s="2" t="str">
        <f t="shared" si="2"/>
        <v>Acer Extensa 215-51</v>
      </c>
      <c r="V20" s="2" t="str">
        <f>VLOOKUP($U20,Models!$A:$K,V$4,0)</f>
        <v>Acer</v>
      </c>
      <c r="W20" s="2" t="str">
        <f>VLOOKUP($U20,Models!$A:$K,W$4,0)</f>
        <v>Extensa 215-51</v>
      </c>
      <c r="X20" s="2" t="str">
        <f>VLOOKUP($U20,Models!$A:$K,X$4,0)</f>
        <v>Full Size LE (15"&gt;, Int GPU)</v>
      </c>
      <c r="Y20" s="2" t="str">
        <f>VLOOKUP($U20,Models!$A:$K,Y$4,0)</f>
        <v>Consumer</v>
      </c>
      <c r="Z20" s="2" t="str">
        <f>VLOOKUP($U20,Models!$A:$K,Z$4,0)</f>
        <v>Intel</v>
      </c>
      <c r="AA20" s="2" t="str">
        <f>VLOOKUP($U20,Models!$A:$K,AA$4,0)</f>
        <v>Kaby Lake</v>
      </c>
      <c r="AB20" s="2" t="str">
        <f>VLOOKUP($U20,Models!$A:$K,AB$4,0)</f>
        <v>Int</v>
      </c>
      <c r="AC20" s="2">
        <f>VLOOKUP($U20,Models!$A:$K,AC$4,0)</f>
        <v>15</v>
      </c>
      <c r="AD20" s="2" t="str">
        <f>VLOOKUP($U20,Models!$A:$K,AD$4,0)</f>
        <v>1600x900/1366x7688/1920x1080</v>
      </c>
      <c r="AE20" s="2">
        <f>VLOOKUP($U20,Models!$A:$K,AE$4,0)</f>
        <v>0</v>
      </c>
      <c r="AF20" s="2" t="str">
        <f>VLOOKUP($U20,Models!$A:$N,AF$4,0)</f>
        <v>Standard</v>
      </c>
      <c r="AG20" s="2">
        <f>VLOOKUP($U20,Models!$A:$M,AG$4,0)</f>
        <v>0</v>
      </c>
      <c r="AH20" s="2"/>
      <c r="AI20" s="2"/>
      <c r="AJ20" s="2"/>
      <c r="AK20" s="2"/>
    </row>
    <row r="21" spans="1:37" x14ac:dyDescent="0.2">
      <c r="A21" s="59" t="s">
        <v>12</v>
      </c>
      <c r="B21" s="60" t="s">
        <v>1501</v>
      </c>
      <c r="C21" s="61"/>
      <c r="D21" s="6">
        <v>24</v>
      </c>
      <c r="E21" s="6">
        <v>88</v>
      </c>
      <c r="F21" s="6"/>
      <c r="G21" s="6"/>
      <c r="H21" s="6">
        <v>49</v>
      </c>
      <c r="I21" s="6">
        <v>397</v>
      </c>
      <c r="J21" s="6"/>
      <c r="K21" s="6">
        <v>543</v>
      </c>
      <c r="L21" s="62">
        <v>1101</v>
      </c>
      <c r="M21" s="41"/>
      <c r="N21" s="41"/>
      <c r="O21" s="41"/>
      <c r="P21" s="41">
        <f t="shared" si="0"/>
        <v>1.983283496055049E-2</v>
      </c>
      <c r="Q21" s="28">
        <f t="shared" si="1"/>
        <v>1180</v>
      </c>
      <c r="R21" s="31"/>
      <c r="S21" s="3"/>
      <c r="T21" s="2"/>
      <c r="U21" s="2" t="str">
        <f t="shared" si="2"/>
        <v>Acer Extensa 215-51G</v>
      </c>
      <c r="V21" s="2" t="str">
        <f>VLOOKUP($U21,Models!$A:$K,V$4,0)</f>
        <v>Acer</v>
      </c>
      <c r="W21" s="2" t="str">
        <f>VLOOKUP($U21,Models!$A:$K,W$4,0)</f>
        <v>Extensa 215-51G</v>
      </c>
      <c r="X21" s="2" t="str">
        <f>VLOOKUP($U21,Models!$A:$K,X$4,0)</f>
        <v>Full Size MS (15"&gt;, Mainstream Ex. GPU)</v>
      </c>
      <c r="Y21" s="2" t="str">
        <f>VLOOKUP($U21,Models!$A:$K,Y$4,0)</f>
        <v>Consumer</v>
      </c>
      <c r="Z21" s="2" t="str">
        <f>VLOOKUP($U21,Models!$A:$K,Z$4,0)</f>
        <v>Intel</v>
      </c>
      <c r="AA21" s="2" t="str">
        <f>VLOOKUP($U21,Models!$A:$K,AA$4,0)</f>
        <v>Whiskey Lake</v>
      </c>
      <c r="AB21" s="2" t="str">
        <f>VLOOKUP($U21,Models!$A:$K,AB$4,0)</f>
        <v>MX130/MX230</v>
      </c>
      <c r="AC21" s="2">
        <f>VLOOKUP($U21,Models!$A:$K,AC$4,0)</f>
        <v>15</v>
      </c>
      <c r="AD21" s="2" t="str">
        <f>VLOOKUP($U21,Models!$A:$K,AD$4,0)</f>
        <v>1920x1080</v>
      </c>
      <c r="AE21" s="2">
        <f>VLOOKUP($U21,Models!$A:$K,AE$4,0)</f>
        <v>0</v>
      </c>
      <c r="AF21" s="2" t="str">
        <f>VLOOKUP($U21,Models!$A:$N,AF$4,0)</f>
        <v>Standard</v>
      </c>
      <c r="AG21" s="2">
        <f>VLOOKUP($U21,Models!$A:$M,AG$4,0)</f>
        <v>0</v>
      </c>
      <c r="AH21" s="2"/>
      <c r="AI21" s="2"/>
      <c r="AJ21" s="2"/>
      <c r="AK21" s="2"/>
    </row>
    <row r="22" spans="1:37" x14ac:dyDescent="0.2">
      <c r="A22" s="59" t="s">
        <v>12</v>
      </c>
      <c r="B22" s="60" t="s">
        <v>2082</v>
      </c>
      <c r="C22" s="61"/>
      <c r="D22" s="6"/>
      <c r="E22" s="6"/>
      <c r="F22" s="6"/>
      <c r="G22" s="6"/>
      <c r="H22" s="6">
        <v>42</v>
      </c>
      <c r="I22" s="6">
        <v>1</v>
      </c>
      <c r="J22" s="6"/>
      <c r="K22" s="6">
        <v>42</v>
      </c>
      <c r="L22" s="62">
        <v>85</v>
      </c>
      <c r="M22" s="41"/>
      <c r="N22" s="41"/>
      <c r="O22" s="41"/>
      <c r="P22" s="41">
        <f t="shared" si="0"/>
        <v>1.531145296681918E-3</v>
      </c>
      <c r="Q22" s="28">
        <f t="shared" si="1"/>
        <v>91</v>
      </c>
      <c r="R22" s="31"/>
      <c r="S22" s="3"/>
      <c r="T22" s="2"/>
      <c r="U22" s="2" t="str">
        <f t="shared" si="2"/>
        <v>Acer Extensa 2540-5x</v>
      </c>
      <c r="V22" s="2" t="str">
        <f>VLOOKUP($U22,Models!$A:$K,V$4,0)</f>
        <v>Acer</v>
      </c>
      <c r="W22" s="2" t="str">
        <f>VLOOKUP($U22,Models!$A:$K,W$4,0)</f>
        <v>Extensa 2540-5x</v>
      </c>
      <c r="X22" s="2" t="str">
        <f>VLOOKUP($U22,Models!$A:$K,X$4,0)</f>
        <v>Full Size LE (15"&gt;, Int GPU)</v>
      </c>
      <c r="Y22" s="2" t="str">
        <f>VLOOKUP($U22,Models!$A:$K,Y$4,0)</f>
        <v>Consumer</v>
      </c>
      <c r="Z22" s="2" t="str">
        <f>VLOOKUP($U22,Models!$A:$K,Z$4,0)</f>
        <v>Intel</v>
      </c>
      <c r="AA22" s="2" t="str">
        <f>VLOOKUP($U22,Models!$A:$K,AA$4,0)</f>
        <v>Kaby Lake</v>
      </c>
      <c r="AB22" s="2" t="str">
        <f>VLOOKUP($U22,Models!$A:$K,AB$4,0)</f>
        <v>Int</v>
      </c>
      <c r="AC22" s="2">
        <f>VLOOKUP($U22,Models!$A:$K,AC$4,0)</f>
        <v>15</v>
      </c>
      <c r="AD22" s="2" t="str">
        <f>VLOOKUP($U22,Models!$A:$K,AD$4,0)</f>
        <v>1366x768/1920x1080</v>
      </c>
      <c r="AE22" s="2">
        <f>VLOOKUP($U22,Models!$A:$K,AE$4,0)</f>
        <v>0</v>
      </c>
      <c r="AF22" s="2" t="str">
        <f>VLOOKUP($U22,Models!$A:$N,AF$4,0)</f>
        <v>Standard</v>
      </c>
      <c r="AG22" s="2">
        <f>VLOOKUP($U22,Models!$A:$M,AG$4,0)</f>
        <v>0</v>
      </c>
      <c r="AH22" s="2"/>
      <c r="AI22" s="2"/>
      <c r="AJ22" s="2"/>
      <c r="AK22" s="2"/>
    </row>
    <row r="23" spans="1:37" x14ac:dyDescent="0.2">
      <c r="A23" s="59" t="s">
        <v>12</v>
      </c>
      <c r="B23" s="60" t="s">
        <v>1171</v>
      </c>
      <c r="C23" s="61"/>
      <c r="D23" s="6"/>
      <c r="E23" s="6"/>
      <c r="F23" s="6"/>
      <c r="G23" s="6"/>
      <c r="H23" s="6">
        <v>3</v>
      </c>
      <c r="I23" s="6">
        <v>2</v>
      </c>
      <c r="J23" s="6"/>
      <c r="K23" s="6">
        <v>5</v>
      </c>
      <c r="L23" s="62">
        <v>10</v>
      </c>
      <c r="M23" s="41"/>
      <c r="N23" s="41"/>
      <c r="O23" s="41"/>
      <c r="P23" s="41">
        <f t="shared" si="0"/>
        <v>1.80134740786108E-4</v>
      </c>
      <c r="Q23" s="28">
        <f t="shared" si="1"/>
        <v>11</v>
      </c>
      <c r="R23" s="31"/>
      <c r="S23" s="3"/>
      <c r="T23" s="2"/>
      <c r="U23" s="2" t="str">
        <f t="shared" si="2"/>
        <v>Acer Aspire AN515-52</v>
      </c>
      <c r="V23" s="2" t="str">
        <f>VLOOKUP($U23,Models!$A:$K,V$4,0)</f>
        <v>Acer</v>
      </c>
      <c r="W23" s="2" t="str">
        <f>VLOOKUP($U23,Models!$A:$K,W$4,0)</f>
        <v>Aspire AN515-52</v>
      </c>
      <c r="X23" s="2" t="str">
        <f>VLOOKUP($U23,Models!$A:$K,X$4,0)</f>
        <v>Full Size GM (15"&gt; Gamer GPU)</v>
      </c>
      <c r="Y23" s="2" t="str">
        <f>VLOOKUP($U23,Models!$A:$K,Y$4,0)</f>
        <v>Consumer</v>
      </c>
      <c r="Z23" s="2" t="str">
        <f>VLOOKUP($U23,Models!$A:$K,Z$4,0)</f>
        <v>Intel</v>
      </c>
      <c r="AA23" s="2" t="str">
        <f>VLOOKUP($U23,Models!$A:$K,AA$4,0)</f>
        <v>Coffee Lake</v>
      </c>
      <c r="AB23" s="2" t="str">
        <f>VLOOKUP($U23,Models!$A:$K,AB$4,0)</f>
        <v>GTX1050Ti/GTX1060</v>
      </c>
      <c r="AC23" s="2">
        <f>VLOOKUP($U23,Models!$A:$K,AC$4,0)</f>
        <v>15</v>
      </c>
      <c r="AD23" s="2" t="str">
        <f>VLOOKUP($U23,Models!$A:$K,AD$4,0)</f>
        <v>1920x1080</v>
      </c>
      <c r="AE23" s="2">
        <f>VLOOKUP($U23,Models!$A:$K,AE$4,0)</f>
        <v>0</v>
      </c>
      <c r="AF23" s="2" t="str">
        <f>VLOOKUP($U23,Models!$A:$N,AF$4,0)</f>
        <v>Standard</v>
      </c>
      <c r="AG23" s="2">
        <f>VLOOKUP($U23,Models!$A:$M,AG$4,0)</f>
        <v>0</v>
      </c>
      <c r="AH23" s="2"/>
      <c r="AI23" s="2"/>
      <c r="AJ23" s="2"/>
      <c r="AK23" s="2"/>
    </row>
    <row r="24" spans="1:37" x14ac:dyDescent="0.2">
      <c r="A24" s="59" t="s">
        <v>12</v>
      </c>
      <c r="B24" s="60" t="s">
        <v>1402</v>
      </c>
      <c r="C24" s="61"/>
      <c r="D24" s="6"/>
      <c r="E24" s="6">
        <v>14</v>
      </c>
      <c r="F24" s="6"/>
      <c r="G24" s="6"/>
      <c r="H24" s="6"/>
      <c r="I24" s="6">
        <v>26</v>
      </c>
      <c r="J24" s="6"/>
      <c r="K24" s="6">
        <v>39</v>
      </c>
      <c r="L24" s="62">
        <v>79</v>
      </c>
      <c r="M24" s="41"/>
      <c r="N24" s="41"/>
      <c r="O24" s="41"/>
      <c r="P24" s="41">
        <f t="shared" si="0"/>
        <v>1.4230644522102533E-3</v>
      </c>
      <c r="Q24" s="28">
        <f t="shared" si="1"/>
        <v>85</v>
      </c>
      <c r="R24" s="31"/>
      <c r="S24" s="3"/>
      <c r="T24" s="2"/>
      <c r="U24" s="2" t="str">
        <f t="shared" si="2"/>
        <v>Acer Aspire AN515-54</v>
      </c>
      <c r="V24" s="2" t="str">
        <f>VLOOKUP($U24,Models!$A:$K,V$4,0)</f>
        <v>Acer</v>
      </c>
      <c r="W24" s="2" t="str">
        <f>VLOOKUP($U24,Models!$A:$K,W$4,0)</f>
        <v>Aspire AN515-54</v>
      </c>
      <c r="X24" s="2" t="str">
        <f>VLOOKUP($U24,Models!$A:$K,X$4,0)</f>
        <v>Full Size GM (15"&gt; Gamer GPU)</v>
      </c>
      <c r="Y24" s="2" t="str">
        <f>VLOOKUP($U24,Models!$A:$K,Y$4,0)</f>
        <v>Consumer</v>
      </c>
      <c r="Z24" s="2" t="str">
        <f>VLOOKUP($U24,Models!$A:$K,Z$4,0)</f>
        <v>Intel</v>
      </c>
      <c r="AA24" s="2" t="str">
        <f>VLOOKUP($U24,Models!$A:$K,AA$4,0)</f>
        <v>Coffee Lake</v>
      </c>
      <c r="AB24" s="2" t="str">
        <f>VLOOKUP($U24,Models!$A:$K,AB$4,0)</f>
        <v>GTX1050/GTX1650/GTX1660</v>
      </c>
      <c r="AC24" s="2">
        <f>VLOOKUP($U24,Models!$A:$K,AC$4,0)</f>
        <v>15</v>
      </c>
      <c r="AD24" s="2" t="str">
        <f>VLOOKUP($U24,Models!$A:$K,AD$4,0)</f>
        <v>1920x1080</v>
      </c>
      <c r="AE24" s="2">
        <f>VLOOKUP($U24,Models!$A:$K,AE$4,0)</f>
        <v>0</v>
      </c>
      <c r="AF24" s="2" t="str">
        <f>VLOOKUP($U24,Models!$A:$N,AF$4,0)</f>
        <v>Standard</v>
      </c>
      <c r="AG24" s="2">
        <f>VLOOKUP($U24,Models!$A:$M,AG$4,0)</f>
        <v>0</v>
      </c>
      <c r="AH24" s="2"/>
      <c r="AI24" s="2"/>
      <c r="AJ24" s="2"/>
      <c r="AK24" s="2"/>
    </row>
    <row r="25" spans="1:37" x14ac:dyDescent="0.2">
      <c r="A25" s="59" t="s">
        <v>12</v>
      </c>
      <c r="B25" s="60" t="s">
        <v>1403</v>
      </c>
      <c r="C25" s="61"/>
      <c r="D25" s="6"/>
      <c r="E25" s="6">
        <v>7</v>
      </c>
      <c r="F25" s="6"/>
      <c r="G25" s="6"/>
      <c r="H25" s="6"/>
      <c r="I25" s="6">
        <v>31</v>
      </c>
      <c r="J25" s="6"/>
      <c r="K25" s="6">
        <v>37</v>
      </c>
      <c r="L25" s="62">
        <v>75</v>
      </c>
      <c r="M25" s="41"/>
      <c r="N25" s="41"/>
      <c r="O25" s="41"/>
      <c r="P25" s="41">
        <f t="shared" si="0"/>
        <v>1.35101055589581E-3</v>
      </c>
      <c r="Q25" s="28">
        <f t="shared" si="1"/>
        <v>80</v>
      </c>
      <c r="R25" s="31"/>
      <c r="S25" s="3"/>
      <c r="T25" s="2"/>
      <c r="U25" s="2" t="str">
        <f t="shared" si="2"/>
        <v>Acer Aspire AN517-51</v>
      </c>
      <c r="V25" s="2" t="str">
        <f>VLOOKUP($U25,Models!$A:$K,V$4,0)</f>
        <v>Acer</v>
      </c>
      <c r="W25" s="2" t="str">
        <f>VLOOKUP($U25,Models!$A:$K,W$4,0)</f>
        <v>Aspire AN517-51</v>
      </c>
      <c r="X25" s="2" t="str">
        <f>VLOOKUP($U25,Models!$A:$K,X$4,0)</f>
        <v>Full Size GM (15"&gt; Gamer GPU)</v>
      </c>
      <c r="Y25" s="2" t="str">
        <f>VLOOKUP($U25,Models!$A:$K,Y$4,0)</f>
        <v>Consumer</v>
      </c>
      <c r="Z25" s="2" t="str">
        <f>VLOOKUP($U25,Models!$A:$K,Z$4,0)</f>
        <v>Intel</v>
      </c>
      <c r="AA25" s="2" t="str">
        <f>VLOOKUP($U25,Models!$A:$K,AA$4,0)</f>
        <v>Coffee Lake</v>
      </c>
      <c r="AB25" s="2" t="str">
        <f>VLOOKUP($U25,Models!$A:$K,AB$4,0)</f>
        <v>GTX1050</v>
      </c>
      <c r="AC25" s="2">
        <f>VLOOKUP($U25,Models!$A:$K,AC$4,0)</f>
        <v>15</v>
      </c>
      <c r="AD25" s="2" t="str">
        <f>VLOOKUP($U25,Models!$A:$K,AD$4,0)</f>
        <v>1920x1080</v>
      </c>
      <c r="AE25" s="2">
        <f>VLOOKUP($U25,Models!$A:$K,AE$4,0)</f>
        <v>0</v>
      </c>
      <c r="AF25" s="2" t="str">
        <f>VLOOKUP($U25,Models!$A:$N,AF$4,0)</f>
        <v>Standard</v>
      </c>
      <c r="AG25" s="2">
        <f>VLOOKUP($U25,Models!$A:$M,AG$4,0)</f>
        <v>0</v>
      </c>
      <c r="AH25" s="2"/>
      <c r="AI25" s="2"/>
      <c r="AJ25" s="2"/>
      <c r="AK25" s="2"/>
    </row>
    <row r="26" spans="1:37" x14ac:dyDescent="0.2">
      <c r="A26" s="59" t="s">
        <v>12</v>
      </c>
      <c r="B26" s="60" t="s">
        <v>2066</v>
      </c>
      <c r="C26" s="61"/>
      <c r="D26" s="6">
        <v>1</v>
      </c>
      <c r="E26" s="6">
        <v>826</v>
      </c>
      <c r="F26" s="6"/>
      <c r="G26" s="6"/>
      <c r="H26" s="6"/>
      <c r="I26" s="6"/>
      <c r="J26" s="6"/>
      <c r="K26" s="6">
        <v>804</v>
      </c>
      <c r="L26" s="62">
        <v>1631</v>
      </c>
      <c r="M26" s="41"/>
      <c r="N26" s="41"/>
      <c r="O26" s="41"/>
      <c r="P26" s="41">
        <f t="shared" si="0"/>
        <v>2.9379976222214218E-2</v>
      </c>
      <c r="Q26" s="28">
        <f t="shared" si="1"/>
        <v>1748</v>
      </c>
      <c r="R26" s="31"/>
      <c r="S26" s="3"/>
      <c r="T26" s="2"/>
      <c r="U26" s="2" t="str">
        <f t="shared" si="2"/>
        <v>Acer Aspire A515-53</v>
      </c>
      <c r="V26" s="2" t="str">
        <f>VLOOKUP($U26,Models!$A:$K,V$4,0)</f>
        <v>Acer</v>
      </c>
      <c r="W26" s="2" t="str">
        <f>VLOOKUP($U26,Models!$A:$K,W$4,0)</f>
        <v>Aspire A515-53</v>
      </c>
      <c r="X26" s="2" t="str">
        <f>VLOOKUP($U26,Models!$A:$K,X$4,0)</f>
        <v>Full Size LE (15"&gt;, Int GPU)</v>
      </c>
      <c r="Y26" s="2" t="str">
        <f>VLOOKUP($U26,Models!$A:$K,Y$4,0)</f>
        <v>Consumer</v>
      </c>
      <c r="Z26" s="2" t="str">
        <f>VLOOKUP($U26,Models!$A:$K,Z$4,0)</f>
        <v>Intel</v>
      </c>
      <c r="AA26" s="2" t="str">
        <f>VLOOKUP($U26,Models!$A:$K,AA$4,0)</f>
        <v>Whiskey Lake</v>
      </c>
      <c r="AB26" s="2" t="str">
        <f>VLOOKUP($U26,Models!$A:$K,AB$4,0)</f>
        <v>Int</v>
      </c>
      <c r="AC26" s="2">
        <f>VLOOKUP($U26,Models!$A:$K,AC$4,0)</f>
        <v>15</v>
      </c>
      <c r="AD26" s="2" t="str">
        <f>VLOOKUP($U26,Models!$A:$K,AD$4,0)</f>
        <v>1920x1080</v>
      </c>
      <c r="AE26" s="2">
        <f>VLOOKUP($U26,Models!$A:$K,AE$4,0)</f>
        <v>0</v>
      </c>
      <c r="AF26" s="2" t="str">
        <f>VLOOKUP($U26,Models!$A:$N,AF$4,0)</f>
        <v>Standard</v>
      </c>
      <c r="AG26" s="2">
        <f>VLOOKUP($U26,Models!$A:$M,AG$4,0)</f>
        <v>0</v>
      </c>
      <c r="AH26" s="2"/>
      <c r="AI26" s="2"/>
      <c r="AJ26" s="2"/>
      <c r="AK26" s="2"/>
    </row>
    <row r="27" spans="1:37" x14ac:dyDescent="0.2">
      <c r="A27" s="59" t="s">
        <v>12</v>
      </c>
      <c r="B27" s="60" t="s">
        <v>1825</v>
      </c>
      <c r="C27" s="61"/>
      <c r="D27" s="6">
        <v>6</v>
      </c>
      <c r="E27" s="6"/>
      <c r="F27" s="6"/>
      <c r="G27" s="6"/>
      <c r="H27" s="6"/>
      <c r="I27" s="6"/>
      <c r="J27" s="6"/>
      <c r="K27" s="6">
        <v>6</v>
      </c>
      <c r="L27" s="62">
        <v>12</v>
      </c>
      <c r="M27" s="41"/>
      <c r="N27" s="41"/>
      <c r="O27" s="41"/>
      <c r="P27" s="41">
        <f t="shared" si="0"/>
        <v>2.1616168894332961E-4</v>
      </c>
      <c r="Q27" s="28">
        <f t="shared" si="1"/>
        <v>13</v>
      </c>
      <c r="R27" s="31"/>
      <c r="S27" s="3"/>
      <c r="T27" s="2"/>
      <c r="U27" s="2" t="str">
        <f t="shared" si="2"/>
        <v>Acer Swift SF313-52</v>
      </c>
      <c r="V27" s="2" t="str">
        <f>VLOOKUP($U27,Models!$A:$K,V$4,0)</f>
        <v>Acer</v>
      </c>
      <c r="W27" s="2" t="str">
        <f>VLOOKUP($U27,Models!$A:$K,W$4,0)</f>
        <v>Swift SF313-52</v>
      </c>
      <c r="X27" s="2" t="str">
        <f>VLOOKUP($U27,Models!$A:$K,X$4,0)</f>
        <v>Light (13"-14")</v>
      </c>
      <c r="Y27" s="2" t="str">
        <f>VLOOKUP($U27,Models!$A:$K,Y$4,0)</f>
        <v>Consumer</v>
      </c>
      <c r="Z27" s="2" t="str">
        <f>VLOOKUP($U27,Models!$A:$K,Z$4,0)</f>
        <v>Intel</v>
      </c>
      <c r="AA27" s="2" t="str">
        <f>VLOOKUP($U27,Models!$A:$K,AA$4,0)</f>
        <v>Ice Lake</v>
      </c>
      <c r="AB27" s="2" t="str">
        <f>VLOOKUP($U27,Models!$A:$K,AB$4,0)</f>
        <v>Int</v>
      </c>
      <c r="AC27" s="2">
        <f>VLOOKUP($U27,Models!$A:$K,AC$4,0)</f>
        <v>13</v>
      </c>
      <c r="AD27" s="2" t="str">
        <f>VLOOKUP($U27,Models!$A:$K,AD$4,0)</f>
        <v>2256x1504</v>
      </c>
      <c r="AE27" s="2">
        <f>VLOOKUP($U27,Models!$A:$K,AE$4,0)</f>
        <v>0</v>
      </c>
      <c r="AF27" s="2" t="str">
        <f>VLOOKUP($U27,Models!$A:$N,AF$4,0)</f>
        <v>Standard</v>
      </c>
      <c r="AG27" s="2">
        <f>VLOOKUP($U27,Models!$A:$M,AG$4,0)</f>
        <v>0</v>
      </c>
      <c r="AH27" s="2"/>
      <c r="AI27" s="2"/>
      <c r="AJ27" s="2"/>
      <c r="AK27" s="2"/>
    </row>
    <row r="28" spans="1:37" x14ac:dyDescent="0.2">
      <c r="A28" s="59" t="s">
        <v>12</v>
      </c>
      <c r="B28" s="60" t="s">
        <v>1787</v>
      </c>
      <c r="C28" s="61"/>
      <c r="D28" s="6">
        <v>27</v>
      </c>
      <c r="E28" s="6">
        <v>12</v>
      </c>
      <c r="F28" s="6"/>
      <c r="G28" s="6"/>
      <c r="H28" s="6"/>
      <c r="I28" s="6"/>
      <c r="J28" s="6"/>
      <c r="K28" s="6">
        <v>38</v>
      </c>
      <c r="L28" s="62">
        <v>77</v>
      </c>
      <c r="M28" s="41"/>
      <c r="N28" s="41"/>
      <c r="O28" s="41"/>
      <c r="P28" s="41">
        <f t="shared" si="0"/>
        <v>1.3870375040530318E-3</v>
      </c>
      <c r="Q28" s="28">
        <f t="shared" si="1"/>
        <v>83</v>
      </c>
      <c r="R28" s="31"/>
      <c r="S28" s="3"/>
      <c r="T28" s="2"/>
      <c r="U28" s="2" t="str">
        <f t="shared" si="2"/>
        <v>Acer Swift SF314-42</v>
      </c>
      <c r="V28" s="2" t="str">
        <f>VLOOKUP($U28,Models!$A:$K,V$4,0)</f>
        <v>Acer</v>
      </c>
      <c r="W28" s="2" t="str">
        <f>VLOOKUP($U28,Models!$A:$K,W$4,0)</f>
        <v>Swift SF314-42</v>
      </c>
      <c r="X28" s="2" t="str">
        <f>VLOOKUP($U28,Models!$A:$K,X$4,0)</f>
        <v>Light (13"-14")</v>
      </c>
      <c r="Y28" s="2" t="str">
        <f>VLOOKUP($U28,Models!$A:$K,Y$4,0)</f>
        <v>Consumer</v>
      </c>
      <c r="Z28" s="2" t="str">
        <f>VLOOKUP($U28,Models!$A:$K,Z$4,0)</f>
        <v>AMD</v>
      </c>
      <c r="AA28" s="2" t="str">
        <f>VLOOKUP($U28,Models!$A:$K,AA$4,0)</f>
        <v>Renior</v>
      </c>
      <c r="AB28" s="2" t="str">
        <f>VLOOKUP($U28,Models!$A:$K,AB$4,0)</f>
        <v>Int</v>
      </c>
      <c r="AC28" s="2">
        <f>VLOOKUP($U28,Models!$A:$K,AC$4,0)</f>
        <v>14</v>
      </c>
      <c r="AD28" s="2" t="str">
        <f>VLOOKUP($U28,Models!$A:$K,AD$4,0)</f>
        <v>1920x1080</v>
      </c>
      <c r="AE28" s="2">
        <f>VLOOKUP($U28,Models!$A:$K,AE$4,0)</f>
        <v>0</v>
      </c>
      <c r="AF28" s="2" t="str">
        <f>VLOOKUP($U28,Models!$A:$N,AF$4,0)</f>
        <v>Standard</v>
      </c>
      <c r="AG28" s="2">
        <f>VLOOKUP($U28,Models!$A:$M,AG$4,0)</f>
        <v>0</v>
      </c>
      <c r="AH28" s="2"/>
      <c r="AI28" s="2"/>
      <c r="AJ28" s="2"/>
      <c r="AK28" s="2"/>
    </row>
    <row r="29" spans="1:37" x14ac:dyDescent="0.2">
      <c r="A29" s="59" t="s">
        <v>12</v>
      </c>
      <c r="B29" s="60" t="s">
        <v>1556</v>
      </c>
      <c r="C29" s="61"/>
      <c r="D29" s="6">
        <v>23</v>
      </c>
      <c r="E29" s="6">
        <v>1</v>
      </c>
      <c r="F29" s="6"/>
      <c r="G29" s="6"/>
      <c r="H29" s="6"/>
      <c r="I29" s="6">
        <v>3</v>
      </c>
      <c r="J29" s="6"/>
      <c r="K29" s="6">
        <v>26</v>
      </c>
      <c r="L29" s="62">
        <v>53</v>
      </c>
      <c r="M29" s="41"/>
      <c r="N29" s="41"/>
      <c r="O29" s="41"/>
      <c r="P29" s="41">
        <f t="shared" si="0"/>
        <v>9.5471412616637244E-4</v>
      </c>
      <c r="Q29" s="28">
        <f t="shared" si="1"/>
        <v>57</v>
      </c>
      <c r="R29" s="31"/>
      <c r="S29" s="3"/>
      <c r="T29" s="2"/>
      <c r="U29" s="2" t="str">
        <f t="shared" si="2"/>
        <v>Acer Swift SF314-57</v>
      </c>
      <c r="V29" s="2" t="str">
        <f>VLOOKUP($U29,Models!$A:$K,V$4,0)</f>
        <v>Acer</v>
      </c>
      <c r="W29" s="2" t="str">
        <f>VLOOKUP($U29,Models!$A:$K,W$4,0)</f>
        <v>Swift SF314-57</v>
      </c>
      <c r="X29" s="2" t="str">
        <f>VLOOKUP($U29,Models!$A:$K,X$4,0)</f>
        <v>Light (13"-14")</v>
      </c>
      <c r="Y29" s="2" t="str">
        <f>VLOOKUP($U29,Models!$A:$K,Y$4,0)</f>
        <v>Consumer</v>
      </c>
      <c r="Z29" s="2" t="str">
        <f>VLOOKUP($U29,Models!$A:$K,Z$4,0)</f>
        <v>Intel</v>
      </c>
      <c r="AA29" s="2" t="str">
        <f>VLOOKUP($U29,Models!$A:$K,AA$4,0)</f>
        <v>Ice Lake</v>
      </c>
      <c r="AB29" s="2" t="str">
        <f>VLOOKUP($U29,Models!$A:$K,AB$4,0)</f>
        <v>Int/MX250</v>
      </c>
      <c r="AC29" s="2">
        <f>VLOOKUP($U29,Models!$A:$K,AC$4,0)</f>
        <v>14</v>
      </c>
      <c r="AD29" s="2" t="str">
        <f>VLOOKUP($U29,Models!$A:$K,AD$4,0)</f>
        <v>1920x1080</v>
      </c>
      <c r="AE29" s="2">
        <f>VLOOKUP($U29,Models!$A:$K,AE$4,0)</f>
        <v>0</v>
      </c>
      <c r="AF29" s="2" t="str">
        <f>VLOOKUP($U29,Models!$A:$N,AF$4,0)</f>
        <v>Standard</v>
      </c>
      <c r="AG29" s="2">
        <f>VLOOKUP($U29,Models!$A:$M,AG$4,0)</f>
        <v>0</v>
      </c>
      <c r="AH29" s="2"/>
      <c r="AI29" s="2"/>
      <c r="AJ29" s="2"/>
      <c r="AK29" s="2"/>
    </row>
    <row r="30" spans="1:37" x14ac:dyDescent="0.2">
      <c r="A30" s="59" t="s">
        <v>12</v>
      </c>
      <c r="B30" s="60" t="s">
        <v>1560</v>
      </c>
      <c r="C30" s="61"/>
      <c r="D30" s="6">
        <v>8</v>
      </c>
      <c r="E30" s="6"/>
      <c r="F30" s="6"/>
      <c r="G30" s="6"/>
      <c r="H30" s="6"/>
      <c r="I30" s="6">
        <v>14</v>
      </c>
      <c r="J30" s="6"/>
      <c r="K30" s="6">
        <v>21</v>
      </c>
      <c r="L30" s="62">
        <v>43</v>
      </c>
      <c r="M30" s="41"/>
      <c r="N30" s="41"/>
      <c r="O30" s="41"/>
      <c r="P30" s="41">
        <f t="shared" si="0"/>
        <v>7.7457938538026444E-4</v>
      </c>
      <c r="Q30" s="28">
        <f t="shared" si="1"/>
        <v>46</v>
      </c>
      <c r="R30" s="31"/>
      <c r="S30" s="3"/>
      <c r="T30" s="2"/>
      <c r="U30" s="2" t="str">
        <f t="shared" si="2"/>
        <v>Acer Swift SF514-54T</v>
      </c>
      <c r="V30" s="2" t="str">
        <f>VLOOKUP($U30,Models!$A:$K,V$4,0)</f>
        <v>Acer</v>
      </c>
      <c r="W30" s="2" t="str">
        <f>VLOOKUP($U30,Models!$A:$K,W$4,0)</f>
        <v>Swift SF514-54T</v>
      </c>
      <c r="X30" s="2" t="str">
        <f>VLOOKUP($U30,Models!$A:$K,X$4,0)</f>
        <v>Light (13"-14")</v>
      </c>
      <c r="Y30" s="2" t="str">
        <f>VLOOKUP($U30,Models!$A:$K,Y$4,0)</f>
        <v>Consumer</v>
      </c>
      <c r="Z30" s="2" t="str">
        <f>VLOOKUP($U30,Models!$A:$K,Z$4,0)</f>
        <v>Intel</v>
      </c>
      <c r="AA30" s="2" t="str">
        <f>VLOOKUP($U30,Models!$A:$K,AA$4,0)</f>
        <v>Ice Lake</v>
      </c>
      <c r="AB30" s="2" t="str">
        <f>VLOOKUP($U30,Models!$A:$K,AB$4,0)</f>
        <v>Int</v>
      </c>
      <c r="AC30" s="2">
        <f>VLOOKUP($U30,Models!$A:$K,AC$4,0)</f>
        <v>14</v>
      </c>
      <c r="AD30" s="2" t="str">
        <f>VLOOKUP($U30,Models!$A:$K,AD$4,0)</f>
        <v>1920x1080</v>
      </c>
      <c r="AE30" s="2">
        <f>VLOOKUP($U30,Models!$A:$K,AE$4,0)</f>
        <v>0</v>
      </c>
      <c r="AF30" s="2" t="str">
        <f>VLOOKUP($U30,Models!$A:$N,AF$4,0)</f>
        <v>Standard</v>
      </c>
      <c r="AG30" s="2">
        <f>VLOOKUP($U30,Models!$A:$M,AG$4,0)</f>
        <v>0</v>
      </c>
      <c r="AH30" s="2"/>
      <c r="AI30" s="2"/>
      <c r="AJ30" s="2"/>
      <c r="AK30" s="2"/>
    </row>
    <row r="31" spans="1:37" x14ac:dyDescent="0.2">
      <c r="A31" s="59" t="s">
        <v>12</v>
      </c>
      <c r="B31" s="60" t="s">
        <v>1508</v>
      </c>
      <c r="C31" s="61"/>
      <c r="D31" s="6">
        <v>3</v>
      </c>
      <c r="E31" s="6"/>
      <c r="F31" s="6"/>
      <c r="G31" s="6"/>
      <c r="H31" s="6"/>
      <c r="I31" s="6">
        <v>1</v>
      </c>
      <c r="J31" s="6"/>
      <c r="K31" s="6">
        <v>4</v>
      </c>
      <c r="L31" s="62">
        <v>8</v>
      </c>
      <c r="M31" s="41"/>
      <c r="N31" s="41"/>
      <c r="O31" s="41"/>
      <c r="P31" s="41">
        <f t="shared" si="0"/>
        <v>1.4410779262888642E-4</v>
      </c>
      <c r="Q31" s="28">
        <v>11</v>
      </c>
      <c r="R31" s="31"/>
      <c r="S31" s="3"/>
      <c r="T31" s="2"/>
      <c r="U31" s="2" t="str">
        <f t="shared" si="2"/>
        <v>Acer Swift SF714-52T</v>
      </c>
      <c r="V31" s="2" t="str">
        <f>VLOOKUP($U31,Models!$A:$K,V$4,0)</f>
        <v>Acer</v>
      </c>
      <c r="W31" s="2" t="str">
        <f>VLOOKUP($U31,Models!$A:$K,W$4,0)</f>
        <v>Swift SF714-52T</v>
      </c>
      <c r="X31" s="2" t="str">
        <f>VLOOKUP($U31,Models!$A:$K,X$4,0)</f>
        <v>Light (13"-14")</v>
      </c>
      <c r="Y31" s="2" t="str">
        <f>VLOOKUP($U31,Models!$A:$K,Y$4,0)</f>
        <v>Consumer</v>
      </c>
      <c r="Z31" s="2" t="str">
        <f>VLOOKUP($U31,Models!$A:$K,Z$4,0)</f>
        <v>Intel</v>
      </c>
      <c r="AA31" s="2" t="str">
        <f>VLOOKUP($U31,Models!$A:$K,AA$4,0)</f>
        <v>Amber Lake-Y</v>
      </c>
      <c r="AB31" s="2" t="str">
        <f>VLOOKUP($U31,Models!$A:$K,AB$4,0)</f>
        <v>Int</v>
      </c>
      <c r="AC31" s="2">
        <f>VLOOKUP($U31,Models!$A:$K,AC$4,0)</f>
        <v>14</v>
      </c>
      <c r="AD31" s="2" t="str">
        <f>VLOOKUP($U31,Models!$A:$K,AD$4,0)</f>
        <v>1920x1080</v>
      </c>
      <c r="AE31" s="2" t="str">
        <f>VLOOKUP($U31,Models!$A:$K,AE$4,0)</f>
        <v>Touch</v>
      </c>
      <c r="AF31" s="2" t="str">
        <f>VLOOKUP($U31,Models!$A:$N,AF$4,0)</f>
        <v>Extra Mobile</v>
      </c>
      <c r="AG31" s="2">
        <f>VLOOKUP($U31,Models!$A:$M,AG$4,0)</f>
        <v>0</v>
      </c>
      <c r="AH31" s="2"/>
      <c r="AI31" s="2"/>
      <c r="AJ31" s="2"/>
      <c r="AK31" s="2"/>
    </row>
    <row r="32" spans="1:37" x14ac:dyDescent="0.2">
      <c r="A32" s="59" t="s">
        <v>12</v>
      </c>
      <c r="B32" s="60" t="s">
        <v>1199</v>
      </c>
      <c r="C32" s="61"/>
      <c r="D32" s="6">
        <v>356</v>
      </c>
      <c r="E32" s="6"/>
      <c r="F32" s="6"/>
      <c r="G32" s="6"/>
      <c r="H32" s="6"/>
      <c r="I32" s="6"/>
      <c r="J32" s="6"/>
      <c r="K32" s="6">
        <v>346</v>
      </c>
      <c r="L32" s="62">
        <v>702</v>
      </c>
      <c r="M32" s="41"/>
      <c r="N32" s="41"/>
      <c r="O32" s="41"/>
      <c r="P32" s="41">
        <f t="shared" si="0"/>
        <v>1.2645458803184783E-2</v>
      </c>
      <c r="Q32" s="28">
        <f t="shared" si="1"/>
        <v>753</v>
      </c>
      <c r="R32" s="31"/>
      <c r="S32" s="3"/>
      <c r="T32" s="2"/>
      <c r="U32" s="2" t="str">
        <f t="shared" si="2"/>
        <v>Acer Spin SP314-51</v>
      </c>
      <c r="V32" s="2" t="str">
        <f>VLOOKUP($U32,Models!$A:$K,V$4,0)</f>
        <v>Acer</v>
      </c>
      <c r="W32" s="2" t="str">
        <f>VLOOKUP($U32,Models!$A:$K,W$4,0)</f>
        <v>Spin SP314-51</v>
      </c>
      <c r="X32" s="2" t="str">
        <f>VLOOKUP($U32,Models!$A:$K,X$4,0)</f>
        <v>Light (13"-14")</v>
      </c>
      <c r="Y32" s="2" t="str">
        <f>VLOOKUP($U32,Models!$A:$K,Y$4,0)</f>
        <v>Consumer</v>
      </c>
      <c r="Z32" s="2" t="str">
        <f>VLOOKUP($U32,Models!$A:$K,Z$4,0)</f>
        <v>Intel</v>
      </c>
      <c r="AA32" s="2" t="str">
        <f>VLOOKUP($U32,Models!$A:$K,AA$4,0)</f>
        <v>Kaby Lake Refresh</v>
      </c>
      <c r="AB32" s="2" t="str">
        <f>VLOOKUP($U32,Models!$A:$K,AB$4,0)</f>
        <v>Int</v>
      </c>
      <c r="AC32" s="2">
        <f>VLOOKUP($U32,Models!$A:$K,AC$4,0)</f>
        <v>14</v>
      </c>
      <c r="AD32" s="2" t="str">
        <f>VLOOKUP($U32,Models!$A:$K,AD$4,0)</f>
        <v>1920x1080</v>
      </c>
      <c r="AE32" s="2" t="str">
        <f>VLOOKUP($U32,Models!$A:$K,AE$4,0)</f>
        <v>Touch</v>
      </c>
      <c r="AF32" s="2" t="str">
        <f>VLOOKUP($U32,Models!$A:$N,AF$4,0)</f>
        <v>Standard</v>
      </c>
      <c r="AG32" s="2">
        <f>VLOOKUP($U32,Models!$A:$M,AG$4,0)</f>
        <v>0</v>
      </c>
      <c r="AH32" s="2"/>
      <c r="AI32" s="2"/>
      <c r="AJ32" s="2"/>
      <c r="AK32" s="2"/>
    </row>
    <row r="33" spans="1:37" x14ac:dyDescent="0.2">
      <c r="A33" s="59" t="s">
        <v>12</v>
      </c>
      <c r="B33" s="60" t="s">
        <v>804</v>
      </c>
      <c r="C33" s="61"/>
      <c r="D33" s="6">
        <v>5274</v>
      </c>
      <c r="E33" s="6">
        <v>1440</v>
      </c>
      <c r="F33" s="6"/>
      <c r="G33" s="6"/>
      <c r="H33" s="6"/>
      <c r="I33" s="6"/>
      <c r="J33" s="6"/>
      <c r="K33" s="6">
        <v>694</v>
      </c>
      <c r="L33" s="62">
        <v>7408</v>
      </c>
      <c r="M33" s="41"/>
      <c r="N33" s="41"/>
      <c r="O33" s="41"/>
      <c r="P33" s="41">
        <f t="shared" si="0"/>
        <v>0.13344381597434882</v>
      </c>
      <c r="Q33" s="28">
        <f t="shared" si="1"/>
        <v>7941</v>
      </c>
      <c r="R33" s="31"/>
      <c r="S33" s="3"/>
      <c r="T33" s="2"/>
      <c r="U33" s="2" t="str">
        <f t="shared" si="2"/>
        <v>Acer TravelMate B118</v>
      </c>
      <c r="V33" s="2" t="str">
        <f>VLOOKUP($U33,Models!$A:$K,V$4,0)</f>
        <v>Acer</v>
      </c>
      <c r="W33" s="2" t="str">
        <f>VLOOKUP($U33,Models!$A:$K,W$4,0)</f>
        <v>TravelMate B118</v>
      </c>
      <c r="X33" s="2" t="str">
        <f>VLOOKUP($U33,Models!$A:$K,X$4,0)</f>
        <v>Mini (&lt;12")</v>
      </c>
      <c r="Y33" s="2" t="str">
        <f>VLOOKUP($U33,Models!$A:$K,Y$4,0)</f>
        <v>Commercial</v>
      </c>
      <c r="Z33" s="2" t="str">
        <f>VLOOKUP($U33,Models!$A:$K,Z$4,0)</f>
        <v>Intel</v>
      </c>
      <c r="AA33" s="2" t="str">
        <f>VLOOKUP($U33,Models!$A:$K,AA$4,0)</f>
        <v>Apollo Lake</v>
      </c>
      <c r="AB33" s="2" t="str">
        <f>VLOOKUP($U33,Models!$A:$K,AB$4,0)</f>
        <v>Int</v>
      </c>
      <c r="AC33" s="2">
        <f>VLOOKUP($U33,Models!$A:$K,AC$4,0)</f>
        <v>11</v>
      </c>
      <c r="AD33" s="2" t="str">
        <f>VLOOKUP($U33,Models!$A:$K,AD$4,0)</f>
        <v>1920x1080</v>
      </c>
      <c r="AE33" s="2" t="str">
        <f>VLOOKUP($U33,Models!$A:$K,AE$4,0)</f>
        <v>Touch</v>
      </c>
      <c r="AF33" s="2" t="str">
        <f>VLOOKUP($U33,Models!$A:$N,AF$4,0)</f>
        <v>Budget</v>
      </c>
      <c r="AG33" s="2">
        <f>VLOOKUP($U33,Models!$A:$M,AG$4,0)</f>
        <v>0</v>
      </c>
      <c r="AH33" s="2"/>
      <c r="AI33" s="2"/>
      <c r="AJ33" s="2"/>
      <c r="AK33" s="2"/>
    </row>
    <row r="34" spans="1:37" x14ac:dyDescent="0.2">
      <c r="A34" s="59" t="s">
        <v>12</v>
      </c>
      <c r="B34" s="60" t="s">
        <v>1827</v>
      </c>
      <c r="C34" s="61"/>
      <c r="D34" s="6">
        <v>1297</v>
      </c>
      <c r="E34" s="6">
        <v>94</v>
      </c>
      <c r="F34" s="6"/>
      <c r="G34" s="6"/>
      <c r="H34" s="6"/>
      <c r="I34" s="6"/>
      <c r="J34" s="6"/>
      <c r="K34" s="6">
        <v>1353</v>
      </c>
      <c r="L34" s="62">
        <v>2744</v>
      </c>
      <c r="M34" s="41"/>
      <c r="N34" s="41"/>
      <c r="O34" s="41"/>
      <c r="P34" s="41">
        <f t="shared" si="0"/>
        <v>4.9428972871708041E-2</v>
      </c>
      <c r="Q34" s="28">
        <f t="shared" si="1"/>
        <v>2942</v>
      </c>
      <c r="R34" s="31"/>
      <c r="S34" s="3"/>
      <c r="T34" s="2"/>
      <c r="U34" s="2" t="str">
        <f t="shared" si="2"/>
        <v>Acer TravelMate P214-52</v>
      </c>
      <c r="V34" s="2" t="str">
        <f>VLOOKUP($U34,Models!$A:$K,V$4,0)</f>
        <v>Acer</v>
      </c>
      <c r="W34" s="2" t="str">
        <f>VLOOKUP($U34,Models!$A:$K,W$4,0)</f>
        <v>TravelMate P214-52</v>
      </c>
      <c r="X34" s="2" t="str">
        <f>VLOOKUP($U34,Models!$A:$K,X$4,0)</f>
        <v>Light (13"-14")</v>
      </c>
      <c r="Y34" s="2" t="str">
        <f>VLOOKUP($U34,Models!$A:$K,Y$4,0)</f>
        <v>Commercial</v>
      </c>
      <c r="Z34" s="2" t="str">
        <f>VLOOKUP($U34,Models!$A:$K,Z$4,0)</f>
        <v>Intel</v>
      </c>
      <c r="AA34" s="2" t="str">
        <f>VLOOKUP($U34,Models!$A:$K,AA$4,0)</f>
        <v>Comet Lake</v>
      </c>
      <c r="AB34" s="2" t="str">
        <f>VLOOKUP($U34,Models!$A:$K,AB$4,0)</f>
        <v>Int</v>
      </c>
      <c r="AC34" s="2">
        <f>VLOOKUP($U34,Models!$A:$K,AC$4,0)</f>
        <v>14</v>
      </c>
      <c r="AD34" s="2" t="str">
        <f>VLOOKUP($U34,Models!$A:$K,AD$4,0)</f>
        <v>1920x1080</v>
      </c>
      <c r="AE34" s="2">
        <f>VLOOKUP($U34,Models!$A:$K,AE$4,0)</f>
        <v>0</v>
      </c>
      <c r="AF34" s="2" t="str">
        <f>VLOOKUP($U34,Models!$A:$N,AF$4,0)</f>
        <v>Standard</v>
      </c>
      <c r="AG34" s="2">
        <f>VLOOKUP($U34,Models!$A:$M,AG$4,0)</f>
        <v>0</v>
      </c>
      <c r="AH34" s="2"/>
      <c r="AI34" s="2"/>
      <c r="AJ34" s="2"/>
      <c r="AK34" s="2"/>
    </row>
    <row r="35" spans="1:37" x14ac:dyDescent="0.2">
      <c r="A35" s="59" t="s">
        <v>12</v>
      </c>
      <c r="B35" s="60" t="s">
        <v>2067</v>
      </c>
      <c r="C35" s="61"/>
      <c r="D35" s="6"/>
      <c r="E35" s="6">
        <v>77</v>
      </c>
      <c r="F35" s="6"/>
      <c r="G35" s="6"/>
      <c r="H35" s="6"/>
      <c r="I35" s="6"/>
      <c r="J35" s="6"/>
      <c r="K35" s="6">
        <v>75</v>
      </c>
      <c r="L35" s="62">
        <v>152</v>
      </c>
      <c r="M35" s="41"/>
      <c r="N35" s="41"/>
      <c r="O35" s="41"/>
      <c r="P35" s="41">
        <f t="shared" si="0"/>
        <v>2.7380480599488418E-3</v>
      </c>
      <c r="Q35" s="28">
        <f t="shared" si="1"/>
        <v>163</v>
      </c>
      <c r="R35" s="31"/>
      <c r="S35" s="3"/>
      <c r="T35" s="2"/>
      <c r="U35" s="2" t="str">
        <f t="shared" si="2"/>
        <v>Acer TravelMate P215-52</v>
      </c>
      <c r="V35" s="2" t="str">
        <f>VLOOKUP($U35,Models!$A:$K,V$4,0)</f>
        <v>Acer</v>
      </c>
      <c r="W35" s="2" t="str">
        <f>VLOOKUP($U35,Models!$A:$K,W$4,0)</f>
        <v>TravelMate P215-52</v>
      </c>
      <c r="X35" s="2" t="str">
        <f>VLOOKUP($U35,Models!$A:$K,X$4,0)</f>
        <v>Full Size LE (15"&gt;, Int GPU)</v>
      </c>
      <c r="Y35" s="2" t="str">
        <f>VLOOKUP($U35,Models!$A:$K,Y$4,0)</f>
        <v>Commercial</v>
      </c>
      <c r="Z35" s="2" t="str">
        <f>VLOOKUP($U35,Models!$A:$K,Z$4,0)</f>
        <v>Intel</v>
      </c>
      <c r="AA35" s="2" t="str">
        <f>VLOOKUP($U35,Models!$A:$K,AA$4,0)</f>
        <v>Comet Lake</v>
      </c>
      <c r="AB35" s="2" t="str">
        <f>VLOOKUP($U35,Models!$A:$K,AB$4,0)</f>
        <v>Int</v>
      </c>
      <c r="AC35" s="2">
        <f>VLOOKUP($U35,Models!$A:$K,AC$4,0)</f>
        <v>15</v>
      </c>
      <c r="AD35" s="2" t="str">
        <f>VLOOKUP($U35,Models!$A:$K,AD$4,0)</f>
        <v>1920x1080</v>
      </c>
      <c r="AE35" s="2">
        <f>VLOOKUP($U35,Models!$A:$K,AE$4,0)</f>
        <v>0</v>
      </c>
      <c r="AF35" s="2" t="str">
        <f>VLOOKUP($U35,Models!$A:$N,AF$4,0)</f>
        <v>Standard</v>
      </c>
      <c r="AG35" s="2">
        <f>VLOOKUP($U35,Models!$A:$M,AG$4,0)</f>
        <v>0</v>
      </c>
      <c r="AH35" s="2"/>
      <c r="AI35" s="2"/>
      <c r="AJ35" s="2"/>
      <c r="AK35" s="2"/>
    </row>
    <row r="36" spans="1:37" x14ac:dyDescent="0.2">
      <c r="A36" s="59" t="s">
        <v>12</v>
      </c>
      <c r="B36" s="60" t="s">
        <v>1509</v>
      </c>
      <c r="C36" s="61"/>
      <c r="D36" s="6"/>
      <c r="E36" s="6">
        <v>4</v>
      </c>
      <c r="F36" s="6"/>
      <c r="G36" s="6"/>
      <c r="H36" s="6"/>
      <c r="I36" s="6"/>
      <c r="J36" s="6"/>
      <c r="K36" s="6">
        <v>4</v>
      </c>
      <c r="L36" s="62">
        <v>8</v>
      </c>
      <c r="M36" s="41"/>
      <c r="N36" s="41"/>
      <c r="O36" s="41"/>
      <c r="P36" s="41">
        <f t="shared" si="0"/>
        <v>1.4410779262888642E-4</v>
      </c>
      <c r="Q36" s="28">
        <f t="shared" si="1"/>
        <v>9</v>
      </c>
      <c r="R36" s="31"/>
      <c r="S36" s="3"/>
      <c r="T36" s="2"/>
      <c r="U36" s="2" t="str">
        <f t="shared" si="2"/>
        <v>Acer Predator Helios 300 PH315-52</v>
      </c>
      <c r="V36" s="2" t="str">
        <f>VLOOKUP($U36,Models!$A:$K,V$4,0)</f>
        <v>Acer</v>
      </c>
      <c r="W36" s="2" t="str">
        <f>VLOOKUP($U36,Models!$A:$K,W$4,0)</f>
        <v>Predator Helios 300 PH315-52</v>
      </c>
      <c r="X36" s="2" t="str">
        <f>VLOOKUP($U36,Models!$A:$K,X$4,0)</f>
        <v>Full Size GM (15"&gt; Gamer GPU)</v>
      </c>
      <c r="Y36" s="2" t="str">
        <f>VLOOKUP($U36,Models!$A:$K,Y$4,0)</f>
        <v>Consumer</v>
      </c>
      <c r="Z36" s="2" t="str">
        <f>VLOOKUP($U36,Models!$A:$K,Z$4,0)</f>
        <v>Intel</v>
      </c>
      <c r="AA36" s="2" t="str">
        <f>VLOOKUP($U36,Models!$A:$K,AA$4,0)</f>
        <v>Coffee Lake</v>
      </c>
      <c r="AB36" s="2" t="str">
        <f>VLOOKUP($U36,Models!$A:$K,AB$4,0)</f>
        <v>GTX1660/RTX2060</v>
      </c>
      <c r="AC36" s="2">
        <f>VLOOKUP($U36,Models!$A:$K,AC$4,0)</f>
        <v>15</v>
      </c>
      <c r="AD36" s="2" t="str">
        <f>VLOOKUP($U36,Models!$A:$K,AD$4,0)</f>
        <v>1920x1080</v>
      </c>
      <c r="AE36" s="2">
        <f>VLOOKUP($U36,Models!$A:$K,AE$4,0)</f>
        <v>0</v>
      </c>
      <c r="AF36" s="2" t="str">
        <f>VLOOKUP($U36,Models!$A:$N,AF$4,0)</f>
        <v>Standard</v>
      </c>
      <c r="AG36" s="2">
        <f>VLOOKUP($U36,Models!$A:$M,AG$4,0)</f>
        <v>0</v>
      </c>
      <c r="AH36" s="2"/>
      <c r="AI36" s="2"/>
      <c r="AJ36" s="2"/>
      <c r="AK36" s="2"/>
    </row>
    <row r="37" spans="1:37" x14ac:dyDescent="0.2">
      <c r="A37" s="59" t="s">
        <v>12</v>
      </c>
      <c r="B37" s="60" t="s">
        <v>1557</v>
      </c>
      <c r="C37" s="61"/>
      <c r="D37" s="6"/>
      <c r="E37" s="6">
        <v>10</v>
      </c>
      <c r="F37" s="6"/>
      <c r="G37" s="6"/>
      <c r="H37" s="6"/>
      <c r="I37" s="6">
        <v>3</v>
      </c>
      <c r="J37" s="6"/>
      <c r="K37" s="6">
        <v>13</v>
      </c>
      <c r="L37" s="62">
        <v>26</v>
      </c>
      <c r="M37" s="41"/>
      <c r="N37" s="41"/>
      <c r="O37" s="41"/>
      <c r="P37" s="41">
        <f t="shared" si="0"/>
        <v>4.6835032604388083E-4</v>
      </c>
      <c r="Q37" s="28">
        <f t="shared" si="1"/>
        <v>28</v>
      </c>
      <c r="R37" s="31"/>
      <c r="S37" s="3"/>
      <c r="T37" s="2"/>
      <c r="U37" s="2" t="str">
        <f t="shared" si="2"/>
        <v>Acer Swift SF314-57G</v>
      </c>
      <c r="V37" s="2" t="str">
        <f>VLOOKUP($U37,Models!$A:$K,V$4,0)</f>
        <v>Acer</v>
      </c>
      <c r="W37" s="2" t="str">
        <f>VLOOKUP($U37,Models!$A:$K,W$4,0)</f>
        <v>Swift SF314-57G</v>
      </c>
      <c r="X37" s="2" t="str">
        <f>VLOOKUP($U37,Models!$A:$K,X$4,0)</f>
        <v>Light (13"-14")</v>
      </c>
      <c r="Y37" s="2" t="str">
        <f>VLOOKUP($U37,Models!$A:$K,Y$4,0)</f>
        <v>Consumer</v>
      </c>
      <c r="Z37" s="2" t="str">
        <f>VLOOKUP($U37,Models!$A:$K,Z$4,0)</f>
        <v>Intel</v>
      </c>
      <c r="AA37" s="2" t="str">
        <f>VLOOKUP($U37,Models!$A:$K,AA$4,0)</f>
        <v>Ice Lake</v>
      </c>
      <c r="AB37" s="2" t="str">
        <f>VLOOKUP($U37,Models!$A:$K,AB$4,0)</f>
        <v>MX250</v>
      </c>
      <c r="AC37" s="2">
        <f>VLOOKUP($U37,Models!$A:$K,AC$4,0)</f>
        <v>14</v>
      </c>
      <c r="AD37" s="2" t="str">
        <f>VLOOKUP($U37,Models!$A:$K,AD$4,0)</f>
        <v>1920x1080</v>
      </c>
      <c r="AE37" s="2">
        <f>VLOOKUP($U37,Models!$A:$K,AE$4,0)</f>
        <v>0</v>
      </c>
      <c r="AF37" s="2" t="str">
        <f>VLOOKUP($U37,Models!$A:$N,AF$4,0)</f>
        <v>Standard</v>
      </c>
      <c r="AG37" s="2">
        <f>VLOOKUP($U37,Models!$A:$M,AG$4,0)</f>
        <v>0</v>
      </c>
      <c r="AH37" s="2"/>
      <c r="AI37" s="2"/>
      <c r="AJ37" s="2"/>
      <c r="AK37" s="2"/>
    </row>
    <row r="38" spans="1:37" x14ac:dyDescent="0.2">
      <c r="A38" s="59" t="s">
        <v>12</v>
      </c>
      <c r="B38" s="60" t="s">
        <v>1561</v>
      </c>
      <c r="C38" s="61"/>
      <c r="D38" s="6"/>
      <c r="E38" s="6"/>
      <c r="F38" s="6"/>
      <c r="G38" s="6"/>
      <c r="H38" s="6"/>
      <c r="I38" s="6">
        <v>3</v>
      </c>
      <c r="J38" s="6"/>
      <c r="K38" s="6">
        <v>3</v>
      </c>
      <c r="L38" s="62">
        <v>6</v>
      </c>
      <c r="M38" s="41"/>
      <c r="N38" s="41"/>
      <c r="O38" s="41"/>
      <c r="P38" s="41">
        <f t="shared" si="0"/>
        <v>1.0808084447166481E-4</v>
      </c>
      <c r="Q38" s="28">
        <f t="shared" si="1"/>
        <v>6</v>
      </c>
      <c r="R38" s="31"/>
      <c r="S38" s="3"/>
      <c r="T38" s="2"/>
      <c r="U38" s="2" t="str">
        <f t="shared" si="2"/>
        <v>Acer Swift SF514-54GT</v>
      </c>
      <c r="V38" s="2" t="str">
        <f>VLOOKUP($U38,Models!$A:$K,V$4,0)</f>
        <v>Acer</v>
      </c>
      <c r="W38" s="2" t="str">
        <f>VLOOKUP($U38,Models!$A:$K,W$4,0)</f>
        <v>Swift SF514-54GT</v>
      </c>
      <c r="X38" s="2" t="str">
        <f>VLOOKUP($U38,Models!$A:$K,X$4,0)</f>
        <v>Light (13"-14")</v>
      </c>
      <c r="Y38" s="2" t="str">
        <f>VLOOKUP($U38,Models!$A:$K,Y$4,0)</f>
        <v>Consumer</v>
      </c>
      <c r="Z38" s="2" t="str">
        <f>VLOOKUP($U38,Models!$A:$K,Z$4,0)</f>
        <v>Intel</v>
      </c>
      <c r="AA38" s="2" t="str">
        <f>VLOOKUP($U38,Models!$A:$K,AA$4,0)</f>
        <v>Ice Lake</v>
      </c>
      <c r="AB38" s="2" t="str">
        <f>VLOOKUP($U38,Models!$A:$K,AB$4,0)</f>
        <v>MX250</v>
      </c>
      <c r="AC38" s="2">
        <f>VLOOKUP($U38,Models!$A:$K,AC$4,0)</f>
        <v>14</v>
      </c>
      <c r="AD38" s="2" t="str">
        <f>VLOOKUP($U38,Models!$A:$K,AD$4,0)</f>
        <v>1920x1080</v>
      </c>
      <c r="AE38" s="2">
        <f>VLOOKUP($U38,Models!$A:$K,AE$4,0)</f>
        <v>0</v>
      </c>
      <c r="AF38" s="2" t="str">
        <f>VLOOKUP($U38,Models!$A:$N,AF$4,0)</f>
        <v>Standard</v>
      </c>
      <c r="AG38" s="2">
        <f>VLOOKUP($U38,Models!$A:$M,AG$4,0)</f>
        <v>0</v>
      </c>
      <c r="AH38" s="2"/>
      <c r="AI38" s="2"/>
      <c r="AJ38" s="2"/>
      <c r="AK38" s="2"/>
    </row>
    <row r="39" spans="1:37" x14ac:dyDescent="0.2">
      <c r="A39" s="59" t="s">
        <v>12</v>
      </c>
      <c r="B39" s="60" t="s">
        <v>740</v>
      </c>
      <c r="C39" s="61"/>
      <c r="D39" s="6"/>
      <c r="E39" s="6">
        <v>2</v>
      </c>
      <c r="F39" s="6"/>
      <c r="G39" s="6"/>
      <c r="H39" s="6"/>
      <c r="I39" s="6"/>
      <c r="J39" s="6"/>
      <c r="K39" s="6">
        <v>2</v>
      </c>
      <c r="L39" s="62">
        <v>4</v>
      </c>
      <c r="M39" s="41"/>
      <c r="N39" s="41"/>
      <c r="O39" s="41"/>
      <c r="P39" s="41">
        <f t="shared" si="0"/>
        <v>7.2053896314443208E-5</v>
      </c>
      <c r="Q39" s="28">
        <f t="shared" si="1"/>
        <v>4</v>
      </c>
      <c r="R39" s="31"/>
      <c r="S39" s="3"/>
      <c r="T39" s="2"/>
      <c r="U39" s="2" t="str">
        <f t="shared" si="2"/>
        <v>Acer TravelMate P259-G2-M</v>
      </c>
      <c r="V39" s="2" t="str">
        <f>VLOOKUP($U39,Models!$A:$K,V$4,0)</f>
        <v>Acer</v>
      </c>
      <c r="W39" s="2" t="str">
        <f>VLOOKUP($U39,Models!$A:$K,W$4,0)</f>
        <v>TravelMate P259-G2-M</v>
      </c>
      <c r="X39" s="2" t="str">
        <f>VLOOKUP($U39,Models!$A:$K,X$4,0)</f>
        <v>Full Size LE (15"&gt;, Int GPU)</v>
      </c>
      <c r="Y39" s="2" t="str">
        <f>VLOOKUP($U39,Models!$A:$K,Y$4,0)</f>
        <v>Commercial</v>
      </c>
      <c r="Z39" s="2" t="str">
        <f>VLOOKUP($U39,Models!$A:$K,Z$4,0)</f>
        <v>Intel</v>
      </c>
      <c r="AA39" s="2" t="str">
        <f>VLOOKUP($U39,Models!$A:$K,AA$4,0)</f>
        <v>Kaby Lake</v>
      </c>
      <c r="AB39" s="2" t="str">
        <f>VLOOKUP($U39,Models!$A:$K,AB$4,0)</f>
        <v>Int</v>
      </c>
      <c r="AC39" s="2">
        <f>VLOOKUP($U39,Models!$A:$K,AC$4,0)</f>
        <v>15</v>
      </c>
      <c r="AD39" s="2" t="str">
        <f>VLOOKUP($U39,Models!$A:$K,AD$4,0)</f>
        <v>1920x1080</v>
      </c>
      <c r="AE39" s="2">
        <f>VLOOKUP($U39,Models!$A:$K,AE$4,0)</f>
        <v>0</v>
      </c>
      <c r="AF39" s="2" t="str">
        <f>VLOOKUP($U39,Models!$A:$N,AF$4,0)</f>
        <v>Standard</v>
      </c>
      <c r="AG39" s="2">
        <f>VLOOKUP($U39,Models!$A:$M,AG$4,0)</f>
        <v>0</v>
      </c>
      <c r="AH39" s="2"/>
      <c r="AI39" s="2"/>
      <c r="AJ39" s="2"/>
      <c r="AK39" s="2"/>
    </row>
    <row r="40" spans="1:37" x14ac:dyDescent="0.2">
      <c r="A40" s="59" t="s">
        <v>12</v>
      </c>
      <c r="B40" s="60" t="s">
        <v>1456</v>
      </c>
      <c r="C40" s="61"/>
      <c r="D40" s="6"/>
      <c r="E40" s="6"/>
      <c r="F40" s="6"/>
      <c r="G40" s="6"/>
      <c r="H40" s="6"/>
      <c r="I40" s="6">
        <v>38</v>
      </c>
      <c r="J40" s="6"/>
      <c r="K40" s="6">
        <v>37</v>
      </c>
      <c r="L40" s="62">
        <v>75</v>
      </c>
      <c r="M40" s="41"/>
      <c r="N40" s="41"/>
      <c r="O40" s="41"/>
      <c r="P40" s="41">
        <f t="shared" si="0"/>
        <v>1.35101055589581E-3</v>
      </c>
      <c r="Q40" s="28">
        <f t="shared" si="1"/>
        <v>80</v>
      </c>
      <c r="R40" s="31"/>
      <c r="S40" s="3"/>
      <c r="T40" s="2"/>
      <c r="U40" s="2" t="str">
        <f t="shared" si="2"/>
        <v>Acer Aspire A317-51</v>
      </c>
      <c r="V40" s="2" t="str">
        <f>VLOOKUP($U40,Models!$A:$K,V$4,0)</f>
        <v>Acer</v>
      </c>
      <c r="W40" s="2" t="str">
        <f>VLOOKUP($U40,Models!$A:$K,W$4,0)</f>
        <v>Aspire A317-51</v>
      </c>
      <c r="X40" s="2" t="str">
        <f>VLOOKUP($U40,Models!$A:$K,X$4,0)</f>
        <v>Full Size LE (15"&gt;, Int GPU)</v>
      </c>
      <c r="Y40" s="2" t="str">
        <f>VLOOKUP($U40,Models!$A:$K,Y$4,0)</f>
        <v>Consumer</v>
      </c>
      <c r="Z40" s="2" t="str">
        <f>VLOOKUP($U40,Models!$A:$K,Z$4,0)</f>
        <v>Intel</v>
      </c>
      <c r="AA40" s="2" t="str">
        <f>VLOOKUP($U40,Models!$A:$K,AA$4,0)</f>
        <v>Whiskey Lake</v>
      </c>
      <c r="AB40" s="2" t="str">
        <f>VLOOKUP($U40,Models!$A:$K,AB$4,0)</f>
        <v>Int</v>
      </c>
      <c r="AC40" s="2">
        <f>VLOOKUP($U40,Models!$A:$K,AC$4,0)</f>
        <v>17</v>
      </c>
      <c r="AD40" s="2" t="str">
        <f>VLOOKUP($U40,Models!$A:$K,AD$4,0)</f>
        <v>1920x1080</v>
      </c>
      <c r="AE40" s="2">
        <f>VLOOKUP($U40,Models!$A:$K,AE$4,0)</f>
        <v>0</v>
      </c>
      <c r="AF40" s="2" t="str">
        <f>VLOOKUP($U40,Models!$A:$N,AF$4,0)</f>
        <v>Standard</v>
      </c>
      <c r="AG40" s="2">
        <f>VLOOKUP($U40,Models!$A:$M,AG$4,0)</f>
        <v>0</v>
      </c>
      <c r="AH40" s="2"/>
      <c r="AI40" s="2"/>
      <c r="AJ40" s="2"/>
      <c r="AK40" s="2"/>
    </row>
    <row r="41" spans="1:37" x14ac:dyDescent="0.2">
      <c r="A41" s="59" t="s">
        <v>12</v>
      </c>
      <c r="B41" s="60" t="s">
        <v>1639</v>
      </c>
      <c r="C41" s="61"/>
      <c r="D41" s="6"/>
      <c r="E41" s="6">
        <v>780</v>
      </c>
      <c r="F41" s="6"/>
      <c r="G41" s="6"/>
      <c r="H41" s="6"/>
      <c r="I41" s="6"/>
      <c r="J41" s="6"/>
      <c r="K41" s="6">
        <v>10</v>
      </c>
      <c r="L41" s="62">
        <v>790</v>
      </c>
      <c r="M41" s="41"/>
      <c r="N41" s="41"/>
      <c r="O41" s="41"/>
      <c r="P41" s="41">
        <f t="shared" si="0"/>
        <v>1.4230644522102532E-2</v>
      </c>
      <c r="Q41" s="28">
        <f t="shared" si="1"/>
        <v>847</v>
      </c>
      <c r="R41" s="31"/>
      <c r="S41" s="3"/>
      <c r="T41" s="2"/>
      <c r="U41" s="2" t="str">
        <f t="shared" si="2"/>
        <v>Acer Aspire A515-54G</v>
      </c>
      <c r="V41" s="2" t="str">
        <f>VLOOKUP($U41,Models!$A:$K,V$4,0)</f>
        <v>Acer</v>
      </c>
      <c r="W41" s="2" t="str">
        <f>VLOOKUP($U41,Models!$A:$K,W$4,0)</f>
        <v>Aspire A515-54G</v>
      </c>
      <c r="X41" s="2" t="str">
        <f>VLOOKUP($U41,Models!$A:$K,X$4,0)</f>
        <v>Full Size MS (15"&gt;, Mainstream Ex. GPU)</v>
      </c>
      <c r="Y41" s="2" t="str">
        <f>VLOOKUP($U41,Models!$A:$K,Y$4,0)</f>
        <v>Consumer</v>
      </c>
      <c r="Z41" s="2" t="str">
        <f>VLOOKUP($U41,Models!$A:$K,Z$4,0)</f>
        <v>Intel</v>
      </c>
      <c r="AA41" s="2" t="str">
        <f>VLOOKUP($U41,Models!$A:$K,AA$4,0)</f>
        <v>Whiskey Lake</v>
      </c>
      <c r="AB41" s="2" t="str">
        <f>VLOOKUP($U41,Models!$A:$K,AB$4,0)</f>
        <v>MX250</v>
      </c>
      <c r="AC41" s="2">
        <f>VLOOKUP($U41,Models!$A:$K,AC$4,0)</f>
        <v>15</v>
      </c>
      <c r="AD41" s="2" t="str">
        <f>VLOOKUP($U41,Models!$A:$K,AD$4,0)</f>
        <v>1920x1080</v>
      </c>
      <c r="AE41" s="2">
        <f>VLOOKUP($U41,Models!$A:$K,AE$4,0)</f>
        <v>0</v>
      </c>
      <c r="AF41" s="2" t="str">
        <f>VLOOKUP($U41,Models!$A:$N,AF$4,0)</f>
        <v>Standard</v>
      </c>
      <c r="AG41" s="2">
        <f>VLOOKUP($U41,Models!$A:$M,AG$4,0)</f>
        <v>0</v>
      </c>
      <c r="AH41" s="2"/>
      <c r="AI41" s="2"/>
      <c r="AJ41" s="2"/>
      <c r="AK41" s="2"/>
    </row>
    <row r="42" spans="1:37" x14ac:dyDescent="0.2">
      <c r="A42" s="59" t="s">
        <v>12</v>
      </c>
      <c r="B42" s="60" t="s">
        <v>1737</v>
      </c>
      <c r="C42" s="61"/>
      <c r="D42" s="6"/>
      <c r="E42" s="6"/>
      <c r="F42" s="6"/>
      <c r="G42" s="6"/>
      <c r="H42" s="6"/>
      <c r="I42" s="6">
        <v>62</v>
      </c>
      <c r="J42" s="6"/>
      <c r="K42" s="6">
        <v>60</v>
      </c>
      <c r="L42" s="62">
        <v>122</v>
      </c>
      <c r="M42" s="41"/>
      <c r="N42" s="41"/>
      <c r="O42" s="41"/>
      <c r="P42" s="41">
        <f t="shared" si="0"/>
        <v>2.1976438375905178E-3</v>
      </c>
      <c r="Q42" s="28">
        <f t="shared" si="1"/>
        <v>131</v>
      </c>
      <c r="R42" s="31"/>
      <c r="S42" s="3"/>
      <c r="T42" s="2"/>
      <c r="U42" s="2" t="str">
        <f t="shared" si="2"/>
        <v>Acer Aspire A515-55</v>
      </c>
      <c r="V42" s="2" t="str">
        <f>VLOOKUP($U42,Models!$A:$K,V$4,0)</f>
        <v>Acer</v>
      </c>
      <c r="W42" s="2" t="str">
        <f>VLOOKUP($U42,Models!$A:$K,W$4,0)</f>
        <v>Aspire A515-55</v>
      </c>
      <c r="X42" s="2" t="str">
        <f>VLOOKUP($U42,Models!$A:$K,X$4,0)</f>
        <v>Full Size LE (15"&gt;, Int GPU)</v>
      </c>
      <c r="Y42" s="2" t="str">
        <f>VLOOKUP($U42,Models!$A:$K,Y$4,0)</f>
        <v>Consumer</v>
      </c>
      <c r="Z42" s="2" t="str">
        <f>VLOOKUP($U42,Models!$A:$K,Z$4,0)</f>
        <v>Intel</v>
      </c>
      <c r="AA42" s="2" t="str">
        <f>VLOOKUP($U42,Models!$A:$K,AA$4,0)</f>
        <v>Ice Lake</v>
      </c>
      <c r="AB42" s="2" t="str">
        <f>VLOOKUP($U42,Models!$A:$K,AB$4,0)</f>
        <v>Int</v>
      </c>
      <c r="AC42" s="2">
        <f>VLOOKUP($U42,Models!$A:$K,AC$4,0)</f>
        <v>15</v>
      </c>
      <c r="AD42" s="2" t="str">
        <f>VLOOKUP($U42,Models!$A:$K,AD$4,0)</f>
        <v>1920x1080</v>
      </c>
      <c r="AE42" s="2">
        <f>VLOOKUP($U42,Models!$A:$K,AE$4,0)</f>
        <v>0</v>
      </c>
      <c r="AF42" s="2" t="str">
        <f>VLOOKUP($U42,Models!$A:$N,AF$4,0)</f>
        <v>Standard</v>
      </c>
      <c r="AG42" s="2">
        <f>VLOOKUP($U42,Models!$A:$M,AG$4,0)</f>
        <v>0</v>
      </c>
      <c r="AH42" s="2"/>
      <c r="AI42" s="2"/>
      <c r="AJ42" s="2"/>
      <c r="AK42" s="2"/>
    </row>
    <row r="43" spans="1:37" x14ac:dyDescent="0.2">
      <c r="A43" s="59" t="s">
        <v>12</v>
      </c>
      <c r="B43" s="60" t="s">
        <v>2081</v>
      </c>
      <c r="C43" s="61"/>
      <c r="D43" s="6"/>
      <c r="E43" s="6"/>
      <c r="F43" s="6"/>
      <c r="G43" s="6"/>
      <c r="H43" s="6"/>
      <c r="I43" s="6">
        <v>459</v>
      </c>
      <c r="J43" s="6"/>
      <c r="K43" s="6">
        <v>446</v>
      </c>
      <c r="L43" s="62">
        <v>905</v>
      </c>
      <c r="M43" s="41"/>
      <c r="N43" s="41"/>
      <c r="O43" s="41"/>
      <c r="P43" s="41">
        <f t="shared" si="0"/>
        <v>1.6302194041142776E-2</v>
      </c>
      <c r="Q43" s="28">
        <f t="shared" si="1"/>
        <v>970</v>
      </c>
      <c r="R43" s="31"/>
      <c r="S43" s="3"/>
      <c r="T43" s="2"/>
      <c r="U43" s="2" t="str">
        <f t="shared" si="2"/>
        <v>Acer Aspire A715-75G</v>
      </c>
      <c r="V43" s="2" t="str">
        <f>VLOOKUP($U43,Models!$A:$K,V$4,0)</f>
        <v>Acer</v>
      </c>
      <c r="W43" s="2" t="str">
        <f>VLOOKUP($U43,Models!$A:$K,W$4,0)</f>
        <v>Aspire A715-75G</v>
      </c>
      <c r="X43" s="2" t="str">
        <f>VLOOKUP($U43,Models!$A:$K,X$4,0)</f>
        <v>Full Size GM (15"&gt; Gamer GPU)</v>
      </c>
      <c r="Y43" s="2" t="str">
        <f>VLOOKUP($U43,Models!$A:$K,Y$4,0)</f>
        <v>Consumer</v>
      </c>
      <c r="Z43" s="2" t="str">
        <f>VLOOKUP($U43,Models!$A:$K,Z$4,0)</f>
        <v>Intel</v>
      </c>
      <c r="AA43" s="2" t="str">
        <f>VLOOKUP($U43,Models!$A:$K,AA$4,0)</f>
        <v>Coffee Lake</v>
      </c>
      <c r="AB43" s="2" t="str">
        <f>VLOOKUP($U43,Models!$A:$K,AB$4,0)</f>
        <v>GTX1650</v>
      </c>
      <c r="AC43" s="2">
        <f>VLOOKUP($U43,Models!$A:$K,AC$4,0)</f>
        <v>15</v>
      </c>
      <c r="AD43" s="2" t="str">
        <f>VLOOKUP($U43,Models!$A:$K,AD$4,0)</f>
        <v>1920x1080</v>
      </c>
      <c r="AE43" s="2">
        <f>VLOOKUP($U43,Models!$A:$K,AE$4,0)</f>
        <v>0</v>
      </c>
      <c r="AF43" s="2" t="str">
        <f>VLOOKUP($U43,Models!$A:$N,AF$4,0)</f>
        <v>Standard</v>
      </c>
      <c r="AG43" s="2">
        <f>VLOOKUP($U43,Models!$A:$M,AG$4,0)</f>
        <v>0</v>
      </c>
      <c r="AH43" s="2"/>
      <c r="AI43" s="2"/>
      <c r="AJ43" s="2"/>
      <c r="AK43" s="2"/>
    </row>
    <row r="44" spans="1:37" x14ac:dyDescent="0.2">
      <c r="A44" s="59" t="s">
        <v>12</v>
      </c>
      <c r="B44" s="60" t="s">
        <v>1739</v>
      </c>
      <c r="C44" s="61"/>
      <c r="D44" s="6"/>
      <c r="E44" s="6"/>
      <c r="F44" s="6"/>
      <c r="G44" s="6"/>
      <c r="H44" s="6">
        <v>5</v>
      </c>
      <c r="I44" s="6"/>
      <c r="J44" s="6"/>
      <c r="K44" s="6">
        <v>5</v>
      </c>
      <c r="L44" s="62">
        <v>10</v>
      </c>
      <c r="M44" s="41"/>
      <c r="N44" s="41"/>
      <c r="O44" s="41"/>
      <c r="P44" s="41">
        <f t="shared" si="0"/>
        <v>1.80134740786108E-4</v>
      </c>
      <c r="Q44" s="28">
        <f t="shared" si="1"/>
        <v>11</v>
      </c>
      <c r="R44" s="31"/>
      <c r="S44" s="3"/>
      <c r="T44" s="2"/>
      <c r="U44" s="2" t="str">
        <f t="shared" si="2"/>
        <v>Acer Extensa 215-21G</v>
      </c>
      <c r="V44" s="2" t="str">
        <f>VLOOKUP($U44,Models!$A:$K,V$4,0)</f>
        <v>Acer</v>
      </c>
      <c r="W44" s="2" t="str">
        <f>VLOOKUP($U44,Models!$A:$K,W$4,0)</f>
        <v>Extensa 215-21G</v>
      </c>
      <c r="X44" s="2" t="str">
        <f>VLOOKUP($U44,Models!$A:$K,X$4,0)</f>
        <v>Full Size MS (15"&gt;, Mainstream Ex. GPU)</v>
      </c>
      <c r="Y44" s="2" t="str">
        <f>VLOOKUP($U44,Models!$A:$K,Y$4,0)</f>
        <v>Consumer</v>
      </c>
      <c r="Z44" s="2" t="str">
        <f>VLOOKUP($U44,Models!$A:$K,Z$4,0)</f>
        <v>AMD</v>
      </c>
      <c r="AA44" s="2" t="str">
        <f>VLOOKUP($U44,Models!$A:$K,AA$4,0)</f>
        <v>Stoney Ridge</v>
      </c>
      <c r="AB44" s="2">
        <f>VLOOKUP($U44,Models!$A:$K,AB$4,0)</f>
        <v>530</v>
      </c>
      <c r="AC44" s="2">
        <f>VLOOKUP($U44,Models!$A:$K,AC$4,0)</f>
        <v>15</v>
      </c>
      <c r="AD44" s="2" t="str">
        <f>VLOOKUP($U44,Models!$A:$K,AD$4,0)</f>
        <v>1920x1080</v>
      </c>
      <c r="AE44" s="2">
        <f>VLOOKUP($U44,Models!$A:$K,AE$4,0)</f>
        <v>0</v>
      </c>
      <c r="AF44" s="2" t="str">
        <f>VLOOKUP($U44,Models!$A:$N,AF$4,0)</f>
        <v>Standard</v>
      </c>
      <c r="AG44" s="2">
        <f>VLOOKUP($U44,Models!$A:$M,AG$4,0)</f>
        <v>0</v>
      </c>
      <c r="AH44" s="2"/>
      <c r="AI44" s="2"/>
      <c r="AJ44" s="2"/>
      <c r="AK44" s="2"/>
    </row>
    <row r="45" spans="1:37" x14ac:dyDescent="0.2">
      <c r="A45" s="59" t="s">
        <v>12</v>
      </c>
      <c r="B45" s="60" t="s">
        <v>1007</v>
      </c>
      <c r="C45" s="61"/>
      <c r="D45" s="6"/>
      <c r="E45" s="6"/>
      <c r="F45" s="6"/>
      <c r="G45" s="6"/>
      <c r="H45" s="6"/>
      <c r="I45" s="6">
        <v>1</v>
      </c>
      <c r="J45" s="6"/>
      <c r="K45" s="6">
        <v>1</v>
      </c>
      <c r="L45" s="62">
        <v>2</v>
      </c>
      <c r="M45" s="41"/>
      <c r="N45" s="41"/>
      <c r="O45" s="41"/>
      <c r="P45" s="41">
        <f t="shared" si="0"/>
        <v>3.6026948157221604E-5</v>
      </c>
      <c r="Q45" s="28">
        <f t="shared" si="1"/>
        <v>2</v>
      </c>
      <c r="R45" s="31"/>
      <c r="S45" s="3"/>
      <c r="T45" s="2"/>
      <c r="U45" s="2" t="str">
        <f t="shared" si="2"/>
        <v>Acer Predator Helios 300 PH317-52</v>
      </c>
      <c r="V45" s="2" t="str">
        <f>VLOOKUP($U45,Models!$A:$K,V$4,0)</f>
        <v>Acer</v>
      </c>
      <c r="W45" s="2" t="str">
        <f>VLOOKUP($U45,Models!$A:$K,W$4,0)</f>
        <v>Predator Helios 300 PH317-52</v>
      </c>
      <c r="X45" s="2" t="str">
        <f>VLOOKUP($U45,Models!$A:$K,X$4,0)</f>
        <v>Full Size GM (15"&gt; Gamer GPU)</v>
      </c>
      <c r="Y45" s="2" t="str">
        <f>VLOOKUP($U45,Models!$A:$K,Y$4,0)</f>
        <v>Consumer</v>
      </c>
      <c r="Z45" s="2" t="str">
        <f>VLOOKUP($U45,Models!$A:$K,Z$4,0)</f>
        <v>Intel</v>
      </c>
      <c r="AA45" s="2" t="str">
        <f>VLOOKUP($U45,Models!$A:$K,AA$4,0)</f>
        <v>Coffee Lake</v>
      </c>
      <c r="AB45" s="2" t="str">
        <f>VLOOKUP($U45,Models!$A:$K,AB$4,0)</f>
        <v>GTX1050/1060</v>
      </c>
      <c r="AC45" s="2">
        <f>VLOOKUP($U45,Models!$A:$K,AC$4,0)</f>
        <v>17</v>
      </c>
      <c r="AD45" s="2" t="str">
        <f>VLOOKUP($U45,Models!$A:$K,AD$4,0)</f>
        <v>1920x1080</v>
      </c>
      <c r="AE45" s="2">
        <f>VLOOKUP($U45,Models!$A:$K,AE$4,0)</f>
        <v>0</v>
      </c>
      <c r="AF45" s="2" t="str">
        <f>VLOOKUP($U45,Models!$A:$N,AF$4,0)</f>
        <v>Standard</v>
      </c>
      <c r="AG45" s="2">
        <f>VLOOKUP($U45,Models!$A:$M,AG$4,0)</f>
        <v>0</v>
      </c>
      <c r="AH45" s="2"/>
      <c r="AI45" s="2"/>
      <c r="AJ45" s="2"/>
      <c r="AK45" s="2"/>
    </row>
    <row r="46" spans="1:37" x14ac:dyDescent="0.2">
      <c r="A46" s="59" t="s">
        <v>12</v>
      </c>
      <c r="B46" s="60" t="s">
        <v>1558</v>
      </c>
      <c r="C46" s="61"/>
      <c r="D46" s="6"/>
      <c r="E46" s="6">
        <v>932</v>
      </c>
      <c r="F46" s="6"/>
      <c r="G46" s="6"/>
      <c r="H46" s="6"/>
      <c r="I46" s="6">
        <v>14</v>
      </c>
      <c r="J46" s="6"/>
      <c r="K46" s="6">
        <v>45</v>
      </c>
      <c r="L46" s="62">
        <v>991</v>
      </c>
      <c r="M46" s="41"/>
      <c r="N46" s="41"/>
      <c r="O46" s="41"/>
      <c r="P46" s="41">
        <f t="shared" si="0"/>
        <v>1.7851352811903302E-2</v>
      </c>
      <c r="Q46" s="28">
        <f t="shared" si="1"/>
        <v>1062</v>
      </c>
      <c r="R46" s="31"/>
      <c r="S46" s="3"/>
      <c r="T46" s="2"/>
      <c r="U46" s="2" t="str">
        <f t="shared" si="2"/>
        <v>Acer Swift SF314-58</v>
      </c>
      <c r="V46" s="2" t="str">
        <f>VLOOKUP($U46,Models!$A:$K,V$4,0)</f>
        <v>Acer</v>
      </c>
      <c r="W46" s="2" t="str">
        <f>VLOOKUP($U46,Models!$A:$K,W$4,0)</f>
        <v>Swift SF314-58</v>
      </c>
      <c r="X46" s="2" t="str">
        <f>VLOOKUP($U46,Models!$A:$K,X$4,0)</f>
        <v>Light (13"-14")</v>
      </c>
      <c r="Y46" s="2" t="str">
        <f>VLOOKUP($U46,Models!$A:$K,Y$4,0)</f>
        <v>Consumer</v>
      </c>
      <c r="Z46" s="2" t="str">
        <f>VLOOKUP($U46,Models!$A:$K,Z$4,0)</f>
        <v>Intel</v>
      </c>
      <c r="AA46" s="2" t="str">
        <f>VLOOKUP($U46,Models!$A:$K,AA$4,0)</f>
        <v>Comet Lake</v>
      </c>
      <c r="AB46" s="2" t="str">
        <f>VLOOKUP($U46,Models!$A:$K,AB$4,0)</f>
        <v>Int</v>
      </c>
      <c r="AC46" s="2">
        <f>VLOOKUP($U46,Models!$A:$K,AC$4,0)</f>
        <v>14</v>
      </c>
      <c r="AD46" s="2" t="str">
        <f>VLOOKUP($U46,Models!$A:$K,AD$4,0)</f>
        <v>1920x1080</v>
      </c>
      <c r="AE46" s="2">
        <f>VLOOKUP($U46,Models!$A:$K,AE$4,0)</f>
        <v>0</v>
      </c>
      <c r="AF46" s="2" t="str">
        <f>VLOOKUP($U46,Models!$A:$N,AF$4,0)</f>
        <v>Standard</v>
      </c>
      <c r="AG46" s="2">
        <f>VLOOKUP($U46,Models!$A:$M,AG$4,0)</f>
        <v>0</v>
      </c>
      <c r="AH46" s="2"/>
      <c r="AI46" s="2"/>
      <c r="AJ46" s="2"/>
      <c r="AK46" s="2"/>
    </row>
    <row r="47" spans="1:37" x14ac:dyDescent="0.2">
      <c r="A47" s="59" t="s">
        <v>12</v>
      </c>
      <c r="B47" s="60" t="s">
        <v>1641</v>
      </c>
      <c r="C47" s="61"/>
      <c r="D47" s="6"/>
      <c r="E47" s="6">
        <v>1</v>
      </c>
      <c r="F47" s="6"/>
      <c r="G47" s="6"/>
      <c r="H47" s="6">
        <v>1</v>
      </c>
      <c r="I47" s="6"/>
      <c r="J47" s="6"/>
      <c r="K47" s="6">
        <v>2</v>
      </c>
      <c r="L47" s="62">
        <v>4</v>
      </c>
      <c r="M47" s="41"/>
      <c r="N47" s="41"/>
      <c r="O47" s="41"/>
      <c r="P47" s="41">
        <f t="shared" si="0"/>
        <v>7.2053896314443208E-5</v>
      </c>
      <c r="Q47" s="28">
        <f t="shared" si="1"/>
        <v>4</v>
      </c>
      <c r="R47" s="31"/>
      <c r="S47" s="3"/>
      <c r="T47" s="2"/>
      <c r="U47" s="2" t="str">
        <f t="shared" si="2"/>
        <v>Acer TravelMate P259-G2-MG</v>
      </c>
      <c r="V47" s="2" t="str">
        <f>VLOOKUP($U47,Models!$A:$K,V$4,0)</f>
        <v>Acer</v>
      </c>
      <c r="W47" s="2" t="str">
        <f>VLOOKUP($U47,Models!$A:$K,W$4,0)</f>
        <v>TravelMate P259-G2-MG</v>
      </c>
      <c r="X47" s="2" t="str">
        <f>VLOOKUP($U47,Models!$A:$K,X$4,0)</f>
        <v>Full Size GM (15"&gt; Gamer GPU)</v>
      </c>
      <c r="Y47" s="2" t="str">
        <f>VLOOKUP($U47,Models!$A:$K,Y$4,0)</f>
        <v>Commercial</v>
      </c>
      <c r="Z47" s="2" t="str">
        <f>VLOOKUP($U47,Models!$A:$K,Z$4,0)</f>
        <v>Intel</v>
      </c>
      <c r="AA47" s="2" t="str">
        <f>VLOOKUP($U47,Models!$A:$K,AA$4,0)</f>
        <v>Kaby Lake</v>
      </c>
      <c r="AB47" s="2" t="str">
        <f>VLOOKUP($U47,Models!$A:$K,AB$4,0)</f>
        <v>GF940</v>
      </c>
      <c r="AC47" s="2">
        <f>VLOOKUP($U47,Models!$A:$K,AC$4,0)</f>
        <v>15</v>
      </c>
      <c r="AD47" s="2" t="str">
        <f>VLOOKUP($U47,Models!$A:$K,AD$4,0)</f>
        <v>1920x1080</v>
      </c>
      <c r="AE47" s="2">
        <f>VLOOKUP($U47,Models!$A:$K,AE$4,0)</f>
        <v>0</v>
      </c>
      <c r="AF47" s="2" t="str">
        <f>VLOOKUP($U47,Models!$A:$N,AF$4,0)</f>
        <v>Standard</v>
      </c>
      <c r="AG47" s="2">
        <f>VLOOKUP($U47,Models!$A:$M,AG$4,0)</f>
        <v>0</v>
      </c>
      <c r="AH47" s="2"/>
      <c r="AI47" s="2"/>
      <c r="AJ47" s="2"/>
      <c r="AK47" s="2"/>
    </row>
    <row r="48" spans="1:37" x14ac:dyDescent="0.2">
      <c r="A48" s="59" t="s">
        <v>12</v>
      </c>
      <c r="B48" s="60" t="s">
        <v>978</v>
      </c>
      <c r="C48" s="61"/>
      <c r="D48" s="6"/>
      <c r="E48" s="6"/>
      <c r="F48" s="6"/>
      <c r="G48" s="6"/>
      <c r="H48" s="6"/>
      <c r="I48" s="6">
        <v>219</v>
      </c>
      <c r="J48" s="6"/>
      <c r="K48" s="6">
        <v>213</v>
      </c>
      <c r="L48" s="62">
        <v>432</v>
      </c>
      <c r="M48" s="41"/>
      <c r="N48" s="41"/>
      <c r="O48" s="41"/>
      <c r="P48" s="41">
        <f t="shared" si="0"/>
        <v>7.7818208019598658E-3</v>
      </c>
      <c r="Q48" s="28">
        <f t="shared" si="1"/>
        <v>463</v>
      </c>
      <c r="R48" s="31"/>
      <c r="S48" s="3"/>
      <c r="T48" s="2"/>
      <c r="U48" s="2" t="str">
        <f t="shared" si="2"/>
        <v>Acer Aspire A315-41G</v>
      </c>
      <c r="V48" s="2" t="str">
        <f>VLOOKUP($U48,Models!$A:$K,V$4,0)</f>
        <v>Acer</v>
      </c>
      <c r="W48" s="2" t="str">
        <f>VLOOKUP($U48,Models!$A:$K,W$4,0)</f>
        <v>Aspire A315-41G</v>
      </c>
      <c r="X48" s="2" t="str">
        <f>VLOOKUP($U48,Models!$A:$K,X$4,0)</f>
        <v>Full Size MS (15"&gt;, Mainstream Ex. GPU)</v>
      </c>
      <c r="Y48" s="2" t="str">
        <f>VLOOKUP($U48,Models!$A:$K,Y$4,0)</f>
        <v>Consumer</v>
      </c>
      <c r="Z48" s="2" t="str">
        <f>VLOOKUP($U48,Models!$A:$K,Z$4,0)</f>
        <v>AMD</v>
      </c>
      <c r="AA48" s="2" t="str">
        <f>VLOOKUP($U48,Models!$A:$K,AA$4,0)</f>
        <v>Ryzen</v>
      </c>
      <c r="AB48" s="2">
        <f>VLOOKUP($U48,Models!$A:$K,AB$4,0)</f>
        <v>535</v>
      </c>
      <c r="AC48" s="2">
        <f>VLOOKUP($U48,Models!$A:$K,AC$4,0)</f>
        <v>15</v>
      </c>
      <c r="AD48" s="2" t="str">
        <f>VLOOKUP($U48,Models!$A:$K,AD$4,0)</f>
        <v>1920x1080</v>
      </c>
      <c r="AE48" s="2">
        <f>VLOOKUP($U48,Models!$A:$K,AE$4,0)</f>
        <v>0</v>
      </c>
      <c r="AF48" s="2" t="str">
        <f>VLOOKUP($U48,Models!$A:$N,AF$4,0)</f>
        <v>Standard</v>
      </c>
      <c r="AG48" s="2">
        <f>VLOOKUP($U48,Models!$A:$M,AG$4,0)</f>
        <v>0</v>
      </c>
      <c r="AH48" s="2"/>
      <c r="AI48" s="2"/>
      <c r="AJ48" s="2"/>
      <c r="AK48" s="2"/>
    </row>
    <row r="49" spans="1:38" x14ac:dyDescent="0.2">
      <c r="A49" s="59" t="s">
        <v>12</v>
      </c>
      <c r="B49" s="60" t="s">
        <v>1407</v>
      </c>
      <c r="C49" s="61"/>
      <c r="D49" s="6">
        <v>1</v>
      </c>
      <c r="E49" s="6"/>
      <c r="F49" s="6"/>
      <c r="G49" s="6"/>
      <c r="H49" s="6"/>
      <c r="I49" s="6"/>
      <c r="J49" s="6"/>
      <c r="K49" s="6">
        <v>1</v>
      </c>
      <c r="L49" s="62">
        <v>2</v>
      </c>
      <c r="M49" s="41"/>
      <c r="N49" s="41"/>
      <c r="O49" s="41"/>
      <c r="P49" s="41">
        <f t="shared" si="0"/>
        <v>3.6026948157221604E-5</v>
      </c>
      <c r="Q49" s="28">
        <f t="shared" si="1"/>
        <v>2</v>
      </c>
      <c r="R49" s="31"/>
      <c r="S49" s="3"/>
      <c r="T49" s="2"/>
      <c r="U49" s="2" t="str">
        <f t="shared" si="2"/>
        <v>Acer Spin SP314-52</v>
      </c>
      <c r="V49" s="2" t="str">
        <f>VLOOKUP($U49,Models!$A:$K,V$4,0)</f>
        <v>Acer</v>
      </c>
      <c r="W49" s="2" t="str">
        <f>VLOOKUP($U49,Models!$A:$K,W$4,0)</f>
        <v>Spin SP314-52</v>
      </c>
      <c r="X49" s="2" t="str">
        <f>VLOOKUP($U49,Models!$A:$K,X$4,0)</f>
        <v>Light (13"-14")</v>
      </c>
      <c r="Y49" s="2" t="str">
        <f>VLOOKUP($U49,Models!$A:$K,Y$4,0)</f>
        <v>Consumer</v>
      </c>
      <c r="Z49" s="2" t="str">
        <f>VLOOKUP($U49,Models!$A:$K,Z$4,0)</f>
        <v>Intel</v>
      </c>
      <c r="AA49" s="2" t="str">
        <f>VLOOKUP($U49,Models!$A:$K,AA$4,0)</f>
        <v>Whiskey Lake</v>
      </c>
      <c r="AB49" s="2" t="str">
        <f>VLOOKUP($U49,Models!$A:$K,AB$4,0)</f>
        <v>Int</v>
      </c>
      <c r="AC49" s="2">
        <f>VLOOKUP($U49,Models!$A:$K,AC$4,0)</f>
        <v>14</v>
      </c>
      <c r="AD49" s="2" t="str">
        <f>VLOOKUP($U49,Models!$A:$K,AD$4,0)</f>
        <v>1920x1080</v>
      </c>
      <c r="AE49" s="2" t="str">
        <f>VLOOKUP($U49,Models!$A:$K,AE$4,0)</f>
        <v>Touch</v>
      </c>
      <c r="AF49" s="2" t="str">
        <f>VLOOKUP($U49,Models!$A:$N,AF$4,0)</f>
        <v>Standard</v>
      </c>
      <c r="AG49" s="2">
        <f>VLOOKUP($U49,Models!$A:$M,AG$4,0)</f>
        <v>0</v>
      </c>
      <c r="AH49" s="2"/>
      <c r="AI49" s="2"/>
      <c r="AJ49" s="2"/>
      <c r="AK49" s="2"/>
    </row>
    <row r="50" spans="1:38" x14ac:dyDescent="0.2">
      <c r="A50" s="59" t="s">
        <v>12</v>
      </c>
      <c r="B50" s="60" t="s">
        <v>1559</v>
      </c>
      <c r="C50" s="61"/>
      <c r="D50" s="6"/>
      <c r="E50" s="6">
        <v>16</v>
      </c>
      <c r="F50" s="6"/>
      <c r="G50" s="6"/>
      <c r="H50" s="6"/>
      <c r="I50" s="6"/>
      <c r="J50" s="6"/>
      <c r="K50" s="6">
        <v>16</v>
      </c>
      <c r="L50" s="62">
        <v>32</v>
      </c>
      <c r="M50" s="41"/>
      <c r="N50" s="41"/>
      <c r="O50" s="41"/>
      <c r="P50" s="41">
        <f t="shared" si="0"/>
        <v>5.7643117051554566E-4</v>
      </c>
      <c r="Q50" s="28">
        <f t="shared" si="1"/>
        <v>34</v>
      </c>
      <c r="R50" s="44"/>
      <c r="S50" s="3"/>
      <c r="T50" s="2"/>
      <c r="U50" s="2" t="str">
        <f t="shared" si="2"/>
        <v>Acer Swift SF314-58G</v>
      </c>
      <c r="V50" s="2" t="str">
        <f>VLOOKUP($U50,Models!$A:$K,V$4,0)</f>
        <v>Acer</v>
      </c>
      <c r="W50" s="2" t="str">
        <f>VLOOKUP($U50,Models!$A:$K,W$4,0)</f>
        <v>Swift SF314-58G</v>
      </c>
      <c r="X50" s="2" t="str">
        <f>VLOOKUP($U50,Models!$A:$K,X$4,0)</f>
        <v>Light (13"-14")</v>
      </c>
      <c r="Y50" s="2" t="str">
        <f>VLOOKUP($U50,Models!$A:$K,Y$4,0)</f>
        <v>Consumer</v>
      </c>
      <c r="Z50" s="2" t="str">
        <f>VLOOKUP($U50,Models!$A:$K,Z$4,0)</f>
        <v>Intel</v>
      </c>
      <c r="AA50" s="2" t="str">
        <f>VLOOKUP($U50,Models!$A:$K,AA$4,0)</f>
        <v>Comet Lake</v>
      </c>
      <c r="AB50" s="2" t="str">
        <f>VLOOKUP($U50,Models!$A:$K,AB$4,0)</f>
        <v>MX250</v>
      </c>
      <c r="AC50" s="2">
        <f>VLOOKUP($U50,Models!$A:$K,AC$4,0)</f>
        <v>14</v>
      </c>
      <c r="AD50" s="2" t="str">
        <f>VLOOKUP($U50,Models!$A:$K,AD$4,0)</f>
        <v>1920x1080</v>
      </c>
      <c r="AE50" s="2">
        <f>VLOOKUP($U50,Models!$A:$K,AE$4,0)</f>
        <v>0</v>
      </c>
      <c r="AF50" s="2" t="str">
        <f>VLOOKUP($U50,Models!$A:$N,AF$4,0)</f>
        <v>Standard</v>
      </c>
      <c r="AG50" s="2">
        <f>VLOOKUP($U50,Models!$A:$M,AG$4,0)</f>
        <v>0</v>
      </c>
      <c r="AH50" s="2"/>
      <c r="AI50" s="2"/>
      <c r="AJ50" s="2"/>
      <c r="AK50" s="2"/>
    </row>
    <row r="51" spans="1:38" x14ac:dyDescent="0.2">
      <c r="A51" s="59" t="s">
        <v>12</v>
      </c>
      <c r="B51" s="60" t="s">
        <v>4240</v>
      </c>
      <c r="C51" s="61"/>
      <c r="D51" s="6"/>
      <c r="E51" s="6">
        <v>2</v>
      </c>
      <c r="F51" s="6"/>
      <c r="G51" s="6"/>
      <c r="H51" s="6"/>
      <c r="I51" s="6"/>
      <c r="J51" s="6"/>
      <c r="K51" s="6">
        <v>2</v>
      </c>
      <c r="L51" s="62">
        <v>4</v>
      </c>
      <c r="M51" s="41"/>
      <c r="N51" s="41"/>
      <c r="O51" s="41"/>
      <c r="P51" s="41">
        <f t="shared" si="0"/>
        <v>7.2053896314443208E-5</v>
      </c>
      <c r="Q51" s="28">
        <f t="shared" si="1"/>
        <v>4</v>
      </c>
      <c r="R51" s="32"/>
      <c r="S51" s="3"/>
      <c r="T51" s="2"/>
      <c r="U51" s="2" t="str">
        <f t="shared" si="2"/>
        <v>Acer TravelMate P614-51T-G2</v>
      </c>
      <c r="V51" s="2" t="str">
        <f>VLOOKUP($U51,Models!$A:$K,V$4,0)</f>
        <v>Acer</v>
      </c>
      <c r="W51" s="2" t="str">
        <f>VLOOKUP($U51,Models!$A:$K,W$4,0)</f>
        <v>TravelMate P614-51T-G2</v>
      </c>
      <c r="X51" s="2" t="str">
        <f>VLOOKUP($U51,Models!$A:$K,X$4,0)</f>
        <v>Light (13"-14")</v>
      </c>
      <c r="Y51" s="2" t="str">
        <f>VLOOKUP($U51,Models!$A:$K,Y$4,0)</f>
        <v>Commercial</v>
      </c>
      <c r="Z51" s="2" t="str">
        <f>VLOOKUP($U51,Models!$A:$K,Z$4,0)</f>
        <v>Intel</v>
      </c>
      <c r="AA51" s="2" t="str">
        <f>VLOOKUP($U51,Models!$A:$K,AA$4,0)</f>
        <v>Comet Lake</v>
      </c>
      <c r="AB51" s="2" t="str">
        <f>VLOOKUP($U51,Models!$A:$K,AB$4,0)</f>
        <v>Int</v>
      </c>
      <c r="AC51" s="2">
        <f>VLOOKUP($U51,Models!$A:$K,AC$4,0)</f>
        <v>14</v>
      </c>
      <c r="AD51" s="2" t="str">
        <f>VLOOKUP($U51,Models!$A:$K,AD$4,0)</f>
        <v>1920x1080</v>
      </c>
      <c r="AE51" s="2" t="str">
        <f>VLOOKUP($U51,Models!$A:$K,AE$4,0)</f>
        <v>Touch</v>
      </c>
      <c r="AF51" s="2" t="str">
        <f>VLOOKUP($U51,Models!$A:$N,AF$4,0)</f>
        <v>Standard</v>
      </c>
      <c r="AG51" s="2">
        <f>VLOOKUP($U51,Models!$A:$M,AG$4,0)</f>
        <v>0</v>
      </c>
      <c r="AH51" s="2"/>
      <c r="AI51" s="2"/>
      <c r="AJ51" s="2"/>
      <c r="AK51" s="2"/>
    </row>
    <row r="52" spans="1:38" x14ac:dyDescent="0.2">
      <c r="A52" s="59" t="s">
        <v>12</v>
      </c>
      <c r="B52" s="60" t="s">
        <v>1237</v>
      </c>
      <c r="C52" s="61"/>
      <c r="D52" s="6"/>
      <c r="E52" s="6"/>
      <c r="F52" s="6"/>
      <c r="G52" s="6"/>
      <c r="H52" s="6"/>
      <c r="I52" s="6">
        <v>390</v>
      </c>
      <c r="J52" s="6"/>
      <c r="K52" s="6">
        <v>379</v>
      </c>
      <c r="L52" s="62">
        <v>769</v>
      </c>
      <c r="M52" s="41"/>
      <c r="N52" s="41"/>
      <c r="O52" s="41"/>
      <c r="P52" s="41">
        <f t="shared" si="0"/>
        <v>1.3852361566451706E-2</v>
      </c>
      <c r="Q52" s="28">
        <f t="shared" si="1"/>
        <v>824</v>
      </c>
      <c r="R52" s="31"/>
      <c r="S52" s="3"/>
      <c r="T52" s="2"/>
      <c r="U52" s="2" t="str">
        <f t="shared" si="2"/>
        <v>Acer Aspire A114-32</v>
      </c>
      <c r="V52" s="2" t="str">
        <f>VLOOKUP($U52,Models!$A:$K,V$4,0)</f>
        <v>Acer</v>
      </c>
      <c r="W52" s="2" t="str">
        <f>VLOOKUP($U52,Models!$A:$K,W$4,0)</f>
        <v>Aspire A114-32</v>
      </c>
      <c r="X52" s="2" t="str">
        <f>VLOOKUP($U52,Models!$A:$K,X$4,0)</f>
        <v>Light (13"-14")</v>
      </c>
      <c r="Y52" s="2" t="str">
        <f>VLOOKUP($U52,Models!$A:$K,Y$4,0)</f>
        <v>Consumer</v>
      </c>
      <c r="Z52" s="2" t="str">
        <f>VLOOKUP($U52,Models!$A:$K,Z$4,0)</f>
        <v>Intel</v>
      </c>
      <c r="AA52" s="2" t="str">
        <f>VLOOKUP($U52,Models!$A:$K,AA$4,0)</f>
        <v>Gemini Lake</v>
      </c>
      <c r="AB52" s="2" t="str">
        <f>VLOOKUP($U52,Models!$A:$K,AB$4,0)</f>
        <v>Int</v>
      </c>
      <c r="AC52" s="2">
        <f>VLOOKUP($U52,Models!$A:$K,AC$4,0)</f>
        <v>14</v>
      </c>
      <c r="AD52" s="2" t="str">
        <f>VLOOKUP($U52,Models!$A:$K,AD$4,0)</f>
        <v>1366x768</v>
      </c>
      <c r="AE52" s="2">
        <f>VLOOKUP($U52,Models!$A:$K,AE$4,0)</f>
        <v>0</v>
      </c>
      <c r="AF52" s="2" t="str">
        <f>VLOOKUP($U52,Models!$A:$N,AF$4,0)</f>
        <v>Budget</v>
      </c>
      <c r="AG52" s="2">
        <f>VLOOKUP($U52,Models!$A:$M,AG$4,0)</f>
        <v>0</v>
      </c>
      <c r="AH52" s="2"/>
      <c r="AI52" s="2"/>
      <c r="AJ52" s="2"/>
      <c r="AK52" s="2"/>
    </row>
    <row r="53" spans="1:38" x14ac:dyDescent="0.2">
      <c r="A53" s="59" t="s">
        <v>12</v>
      </c>
      <c r="B53" s="60" t="s">
        <v>1822</v>
      </c>
      <c r="C53" s="61"/>
      <c r="D53" s="6"/>
      <c r="E53" s="6">
        <v>637</v>
      </c>
      <c r="F53" s="6"/>
      <c r="G53" s="6"/>
      <c r="H53" s="6"/>
      <c r="I53" s="6">
        <v>114</v>
      </c>
      <c r="J53" s="6"/>
      <c r="K53" s="6">
        <v>730</v>
      </c>
      <c r="L53" s="62">
        <v>1481</v>
      </c>
      <c r="M53" s="41"/>
      <c r="N53" s="41"/>
      <c r="O53" s="41"/>
      <c r="P53" s="41">
        <f t="shared" si="0"/>
        <v>2.6677955110422594E-2</v>
      </c>
      <c r="Q53" s="28">
        <f t="shared" si="1"/>
        <v>1588</v>
      </c>
      <c r="R53" s="31"/>
      <c r="S53" s="3"/>
      <c r="T53" s="2"/>
      <c r="U53" s="2" t="str">
        <f t="shared" si="2"/>
        <v>Acer Aspire A317-32</v>
      </c>
      <c r="V53" s="2" t="str">
        <f>VLOOKUP($U53,Models!$A:$K,V$4,0)</f>
        <v>Acer</v>
      </c>
      <c r="W53" s="2" t="str">
        <f>VLOOKUP($U53,Models!$A:$K,W$4,0)</f>
        <v>Aspire A317-32</v>
      </c>
      <c r="X53" s="2" t="str">
        <f>VLOOKUP($U53,Models!$A:$K,X$4,0)</f>
        <v>Full Size LE (15"&gt;, Int GPU)</v>
      </c>
      <c r="Y53" s="2" t="str">
        <f>VLOOKUP($U53,Models!$A:$K,Y$4,0)</f>
        <v>Consumer</v>
      </c>
      <c r="Z53" s="2" t="str">
        <f>VLOOKUP($U53,Models!$A:$K,Z$4,0)</f>
        <v>Intel</v>
      </c>
      <c r="AA53" s="2" t="str">
        <f>VLOOKUP($U53,Models!$A:$K,AA$4,0)</f>
        <v>Gemini Lake</v>
      </c>
      <c r="AB53" s="2" t="str">
        <f>VLOOKUP($U53,Models!$A:$K,AB$4,0)</f>
        <v>Int</v>
      </c>
      <c r="AC53" s="2">
        <f>VLOOKUP($U53,Models!$A:$K,AC$4,0)</f>
        <v>17</v>
      </c>
      <c r="AD53" s="2" t="str">
        <f>VLOOKUP($U53,Models!$A:$K,AD$4,0)</f>
        <v>1600x900</v>
      </c>
      <c r="AE53" s="2">
        <f>VLOOKUP($U53,Models!$A:$K,AE$4,0)</f>
        <v>0</v>
      </c>
      <c r="AF53" s="2" t="str">
        <f>VLOOKUP($U53,Models!$A:$N,AF$4,0)</f>
        <v>Budget</v>
      </c>
      <c r="AG53" s="2">
        <f>VLOOKUP($U53,Models!$A:$M,AG$4,0)</f>
        <v>0</v>
      </c>
      <c r="AH53" s="2"/>
      <c r="AI53" s="2"/>
      <c r="AJ53" s="2"/>
      <c r="AK53" s="2"/>
    </row>
    <row r="54" spans="1:38" x14ac:dyDescent="0.2">
      <c r="A54" s="59" t="s">
        <v>12</v>
      </c>
      <c r="B54" s="60" t="s">
        <v>1640</v>
      </c>
      <c r="C54" s="61"/>
      <c r="D54" s="6"/>
      <c r="E54" s="6"/>
      <c r="F54" s="6"/>
      <c r="G54" s="6"/>
      <c r="H54" s="6"/>
      <c r="I54" s="6">
        <v>145</v>
      </c>
      <c r="J54" s="6"/>
      <c r="K54" s="6">
        <v>141</v>
      </c>
      <c r="L54" s="62">
        <v>286</v>
      </c>
      <c r="M54" s="41"/>
      <c r="N54" s="41"/>
      <c r="O54" s="41"/>
      <c r="P54" s="41">
        <f t="shared" si="0"/>
        <v>5.1518535864826893E-3</v>
      </c>
      <c r="Q54" s="28">
        <f t="shared" si="1"/>
        <v>307</v>
      </c>
      <c r="R54" s="32"/>
      <c r="S54" s="3"/>
      <c r="T54" s="2"/>
      <c r="U54" s="2" t="str">
        <f t="shared" si="2"/>
        <v>Acer Aspire A514-52</v>
      </c>
      <c r="V54" s="2" t="str">
        <f>VLOOKUP($U54,Models!$A:$K,V$4,0)</f>
        <v>Acer</v>
      </c>
      <c r="W54" s="2" t="str">
        <f>VLOOKUP($U54,Models!$A:$K,W$4,0)</f>
        <v>Aspire A514-52</v>
      </c>
      <c r="X54" s="2" t="str">
        <f>VLOOKUP($U54,Models!$A:$K,X$4,0)</f>
        <v>Light (13"-14")</v>
      </c>
      <c r="Y54" s="2" t="str">
        <f>VLOOKUP($U54,Models!$A:$K,Y$4,0)</f>
        <v>Consumer</v>
      </c>
      <c r="Z54" s="2" t="str">
        <f>VLOOKUP($U54,Models!$A:$K,Z$4,0)</f>
        <v>Intel</v>
      </c>
      <c r="AA54" s="2" t="str">
        <f>VLOOKUP($U54,Models!$A:$K,AA$4,0)</f>
        <v>Ice Lake</v>
      </c>
      <c r="AB54" s="2" t="str">
        <f>VLOOKUP($U54,Models!$A:$K,AB$4,0)</f>
        <v>Int</v>
      </c>
      <c r="AC54" s="2">
        <f>VLOOKUP($U54,Models!$A:$K,AC$4,0)</f>
        <v>14</v>
      </c>
      <c r="AD54" s="2" t="str">
        <f>VLOOKUP($U54,Models!$A:$K,AD$4,0)</f>
        <v>1920x1080</v>
      </c>
      <c r="AE54" s="2">
        <f>VLOOKUP($U54,Models!$A:$K,AE$4,0)</f>
        <v>0</v>
      </c>
      <c r="AF54" s="2" t="str">
        <f>VLOOKUP($U54,Models!$A:$N,AF$4,0)</f>
        <v>Standard</v>
      </c>
      <c r="AG54" s="2">
        <f>VLOOKUP($U54,Models!$A:$M,AG$4,0)</f>
        <v>0</v>
      </c>
      <c r="AH54" s="2"/>
      <c r="AI54" s="2"/>
      <c r="AJ54" s="2"/>
      <c r="AK54" s="2"/>
    </row>
    <row r="55" spans="1:38" x14ac:dyDescent="0.2">
      <c r="A55" s="59" t="s">
        <v>12</v>
      </c>
      <c r="B55" s="60" t="s">
        <v>2185</v>
      </c>
      <c r="C55" s="61"/>
      <c r="D55" s="6"/>
      <c r="E55" s="6"/>
      <c r="F55" s="6"/>
      <c r="G55" s="6"/>
      <c r="H55" s="6"/>
      <c r="I55" s="6">
        <v>157</v>
      </c>
      <c r="J55" s="6"/>
      <c r="K55" s="6">
        <v>153</v>
      </c>
      <c r="L55" s="62">
        <v>310</v>
      </c>
      <c r="M55" s="41"/>
      <c r="N55" s="41"/>
      <c r="O55" s="41"/>
      <c r="P55" s="41">
        <f t="shared" si="0"/>
        <v>5.584176964369348E-3</v>
      </c>
      <c r="Q55" s="28">
        <f t="shared" si="1"/>
        <v>332</v>
      </c>
      <c r="R55" s="31"/>
      <c r="S55" s="31"/>
      <c r="T55" s="3"/>
      <c r="U55" s="2" t="str">
        <f t="shared" si="2"/>
        <v>Acer Aspire A514-52G</v>
      </c>
      <c r="V55" s="2" t="str">
        <f>VLOOKUP($U55,Models!$A:$K,V$4,0)</f>
        <v>Acer</v>
      </c>
      <c r="W55" s="2" t="str">
        <f>VLOOKUP($U55,Models!$A:$K,W$4,0)</f>
        <v>Aspire A514-52G</v>
      </c>
      <c r="X55" s="2" t="str">
        <f>VLOOKUP($U55,Models!$A:$K,X$4,0)</f>
        <v>Light (13"-14")</v>
      </c>
      <c r="Y55" s="2" t="str">
        <f>VLOOKUP($U55,Models!$A:$K,Y$4,0)</f>
        <v>Consumer</v>
      </c>
      <c r="Z55" s="2" t="str">
        <f>VLOOKUP($U55,Models!$A:$K,Z$4,0)</f>
        <v>Intel</v>
      </c>
      <c r="AA55" s="2" t="str">
        <f>VLOOKUP($U55,Models!$A:$K,AA$4,0)</f>
        <v>Comet Lake</v>
      </c>
      <c r="AB55" s="2" t="str">
        <f>VLOOKUP($U55,Models!$A:$K,AB$4,0)</f>
        <v>MX130/MX350</v>
      </c>
      <c r="AC55" s="2">
        <f>VLOOKUP($U55,Models!$A:$K,AC$4,0)</f>
        <v>14</v>
      </c>
      <c r="AD55" s="2" t="str">
        <f>VLOOKUP($U55,Models!$A:$K,AD$4,0)</f>
        <v>1920x1080</v>
      </c>
      <c r="AE55" s="2">
        <f>VLOOKUP($U55,Models!$A:$K,AE$4,0)</f>
        <v>0</v>
      </c>
      <c r="AF55" s="2" t="str">
        <f>VLOOKUP($U55,Models!$A:$N,AF$4,0)</f>
        <v>Standard</v>
      </c>
      <c r="AG55" s="2">
        <f>VLOOKUP($U55,Models!$A:$M,AG$4,0)</f>
        <v>0</v>
      </c>
      <c r="AH55" s="2"/>
      <c r="AI55" s="2"/>
      <c r="AJ55" s="2"/>
      <c r="AK55" s="2"/>
      <c r="AL55" s="2"/>
    </row>
    <row r="56" spans="1:38" x14ac:dyDescent="0.2">
      <c r="A56" s="59" t="s">
        <v>12</v>
      </c>
      <c r="B56" s="60" t="s">
        <v>4241</v>
      </c>
      <c r="C56" s="61">
        <v>200</v>
      </c>
      <c r="D56" s="6"/>
      <c r="E56" s="6"/>
      <c r="F56" s="6"/>
      <c r="G56" s="6"/>
      <c r="H56" s="6"/>
      <c r="I56" s="6">
        <v>14</v>
      </c>
      <c r="J56" s="6"/>
      <c r="K56" s="6">
        <v>208</v>
      </c>
      <c r="L56" s="62">
        <v>422</v>
      </c>
      <c r="M56" s="41"/>
      <c r="N56" s="41"/>
      <c r="O56" s="41"/>
      <c r="P56" s="41">
        <f t="shared" si="0"/>
        <v>7.6016860611737578E-3</v>
      </c>
      <c r="Q56" s="28">
        <f t="shared" si="1"/>
        <v>452</v>
      </c>
      <c r="R56" s="44"/>
      <c r="S56" s="3"/>
      <c r="T56" s="2"/>
      <c r="U56" s="2" t="str">
        <f t="shared" si="2"/>
        <v>Acer Predator Helios 300 PH315-53</v>
      </c>
      <c r="V56" s="2" t="str">
        <f>VLOOKUP($U56,Models!$A:$K,V$4,0)</f>
        <v>Acer</v>
      </c>
      <c r="W56" s="2" t="str">
        <f>VLOOKUP($U56,Models!$A:$K,W$4,0)</f>
        <v>Predator Helios 300 PH315-53</v>
      </c>
      <c r="X56" s="2" t="str">
        <f>VLOOKUP($U56,Models!$A:$K,X$4,0)</f>
        <v>Full Size GM (15"&gt; Gamer GPU)</v>
      </c>
      <c r="Y56" s="2" t="str">
        <f>VLOOKUP($U56,Models!$A:$K,Y$4,0)</f>
        <v>Consumer</v>
      </c>
      <c r="Z56" s="2" t="str">
        <f>VLOOKUP($U56,Models!$A:$K,Z$4,0)</f>
        <v>Intel</v>
      </c>
      <c r="AA56" s="2" t="str">
        <f>VLOOKUP($U56,Models!$A:$K,AA$4,0)</f>
        <v>Comet Lake-H</v>
      </c>
      <c r="AB56" s="2" t="str">
        <f>VLOOKUP($U56,Models!$A:$K,AB$4,0)</f>
        <v>GTX1660/RTX2060/RTX2070</v>
      </c>
      <c r="AC56" s="2">
        <f>VLOOKUP($U56,Models!$A:$K,AC$4,0)</f>
        <v>15</v>
      </c>
      <c r="AD56" s="2" t="str">
        <f>VLOOKUP($U56,Models!$A:$K,AD$4,0)</f>
        <v>1920x1080</v>
      </c>
      <c r="AE56" s="2">
        <f>VLOOKUP($U56,Models!$A:$K,AE$4,0)</f>
        <v>0</v>
      </c>
      <c r="AF56" s="2" t="str">
        <f>VLOOKUP($U56,Models!$A:$N,AF$4,0)</f>
        <v>Standard</v>
      </c>
      <c r="AG56" s="2">
        <f>VLOOKUP($U56,Models!$A:$M,AG$4,0)</f>
        <v>0</v>
      </c>
      <c r="AH56" s="2"/>
      <c r="AI56" s="2"/>
      <c r="AJ56" s="2"/>
      <c r="AK56" s="2"/>
    </row>
    <row r="57" spans="1:38" x14ac:dyDescent="0.2">
      <c r="A57" s="59" t="s">
        <v>12</v>
      </c>
      <c r="B57" s="60" t="s">
        <v>4243</v>
      </c>
      <c r="C57" s="61"/>
      <c r="D57" s="6"/>
      <c r="E57" s="6"/>
      <c r="F57" s="6"/>
      <c r="G57" s="6"/>
      <c r="H57" s="6"/>
      <c r="I57" s="6">
        <v>4</v>
      </c>
      <c r="J57" s="6"/>
      <c r="K57" s="6">
        <v>4</v>
      </c>
      <c r="L57" s="62">
        <v>8</v>
      </c>
      <c r="M57" s="41"/>
      <c r="N57" s="41"/>
      <c r="O57" s="41"/>
      <c r="P57" s="41">
        <f t="shared" si="0"/>
        <v>1.4410779262888642E-4</v>
      </c>
      <c r="Q57" s="28">
        <f t="shared" si="1"/>
        <v>9</v>
      </c>
      <c r="R57" s="32"/>
      <c r="S57" s="3"/>
      <c r="T57" s="2"/>
      <c r="U57" s="2" t="str">
        <f t="shared" si="2"/>
        <v>Acer Predator Triton 300 PT315-52</v>
      </c>
      <c r="V57" s="2" t="str">
        <f>VLOOKUP($U57,Models!$A:$K,V$4,0)</f>
        <v>Acer</v>
      </c>
      <c r="W57" s="2" t="str">
        <f>VLOOKUP($U57,Models!$A:$K,W$4,0)</f>
        <v>Predator Triton 300 PT315-52</v>
      </c>
      <c r="X57" s="2" t="str">
        <f>VLOOKUP($U57,Models!$A:$K,X$4,0)</f>
        <v>Full Size GM (15"&gt; Gamer GPU)</v>
      </c>
      <c r="Y57" s="2" t="str">
        <f>VLOOKUP($U57,Models!$A:$K,Y$4,0)</f>
        <v>Consumer</v>
      </c>
      <c r="Z57" s="2" t="str">
        <f>VLOOKUP($U57,Models!$A:$K,Z$4,0)</f>
        <v>Intel</v>
      </c>
      <c r="AA57" s="2" t="str">
        <f>VLOOKUP($U57,Models!$A:$K,AA$4,0)</f>
        <v>Comet Lake-H</v>
      </c>
      <c r="AB57" s="2" t="str">
        <f>VLOOKUP($U57,Models!$A:$K,AB$4,0)</f>
        <v>RTX2060/RTX2070</v>
      </c>
      <c r="AC57" s="2">
        <f>VLOOKUP($U57,Models!$A:$K,AC$4,0)</f>
        <v>15</v>
      </c>
      <c r="AD57" s="2" t="str">
        <f>VLOOKUP($U57,Models!$A:$K,AD$4,0)</f>
        <v>1920x1080</v>
      </c>
      <c r="AE57" s="2">
        <f>VLOOKUP($U57,Models!$A:$K,AE$4,0)</f>
        <v>0</v>
      </c>
      <c r="AF57" s="2" t="str">
        <f>VLOOKUP($U57,Models!$A:$N,AF$4,0)</f>
        <v>Standard</v>
      </c>
      <c r="AG57" s="2">
        <f>VLOOKUP($U57,Models!$A:$M,AG$4,0)</f>
        <v>0</v>
      </c>
      <c r="AH57" s="2"/>
      <c r="AI57" s="2"/>
      <c r="AJ57" s="2"/>
      <c r="AK57" s="2"/>
    </row>
    <row r="58" spans="1:38" x14ac:dyDescent="0.2">
      <c r="A58" s="59" t="s">
        <v>12</v>
      </c>
      <c r="B58" s="60" t="s">
        <v>4244</v>
      </c>
      <c r="C58" s="61">
        <v>20</v>
      </c>
      <c r="D58" s="6"/>
      <c r="E58" s="6"/>
      <c r="F58" s="6"/>
      <c r="G58" s="6"/>
      <c r="H58" s="6"/>
      <c r="I58" s="6">
        <v>1</v>
      </c>
      <c r="J58" s="6"/>
      <c r="K58" s="6">
        <v>20</v>
      </c>
      <c r="L58" s="62">
        <v>41</v>
      </c>
      <c r="M58" s="41"/>
      <c r="N58" s="41"/>
      <c r="O58" s="41"/>
      <c r="P58" s="41">
        <f t="shared" si="0"/>
        <v>7.3855243722304289E-4</v>
      </c>
      <c r="Q58" s="28">
        <f t="shared" si="1"/>
        <v>44</v>
      </c>
      <c r="R58" s="31"/>
      <c r="S58" s="3"/>
      <c r="T58" s="2"/>
      <c r="U58" s="2" t="str">
        <f t="shared" si="2"/>
        <v>Acer Predator Triton 500 PT515-52</v>
      </c>
      <c r="V58" s="2" t="str">
        <f>VLOOKUP($U58,Models!$A:$K,V$4,0)</f>
        <v>Acer</v>
      </c>
      <c r="W58" s="2" t="str">
        <f>VLOOKUP($U58,Models!$A:$K,W$4,0)</f>
        <v>Predator Triton 500 PT515-52</v>
      </c>
      <c r="X58" s="2" t="str">
        <f>VLOOKUP($U58,Models!$A:$K,X$4,0)</f>
        <v>Full Size GM (15"&gt; Gamer GPU)</v>
      </c>
      <c r="Y58" s="2" t="str">
        <f>VLOOKUP($U58,Models!$A:$K,Y$4,0)</f>
        <v>Consumer</v>
      </c>
      <c r="Z58" s="2" t="str">
        <f>VLOOKUP($U58,Models!$A:$K,Z$4,0)</f>
        <v>Intel</v>
      </c>
      <c r="AA58" s="2" t="str">
        <f>VLOOKUP($U58,Models!$A:$K,AA$4,0)</f>
        <v>Comet Lake-H</v>
      </c>
      <c r="AB58" s="2" t="str">
        <f>VLOOKUP($U58,Models!$A:$K,AB$4,0)</f>
        <v>RTX2070</v>
      </c>
      <c r="AC58" s="2">
        <f>VLOOKUP($U58,Models!$A:$K,AC$4,0)</f>
        <v>15</v>
      </c>
      <c r="AD58" s="2" t="str">
        <f>VLOOKUP($U58,Models!$A:$K,AD$4,0)</f>
        <v>1920x1080</v>
      </c>
      <c r="AE58" s="2">
        <f>VLOOKUP($U58,Models!$A:$K,AE$4,0)</f>
        <v>0</v>
      </c>
      <c r="AF58" s="2" t="str">
        <f>VLOOKUP($U58,Models!$A:$N,AF$4,0)</f>
        <v>Standard</v>
      </c>
      <c r="AG58" s="2">
        <f>VLOOKUP($U58,Models!$A:$M,AG$4,0)</f>
        <v>0</v>
      </c>
      <c r="AH58" s="2"/>
      <c r="AI58" s="2"/>
      <c r="AJ58" s="2"/>
      <c r="AK58" s="2"/>
    </row>
    <row r="59" spans="1:38" x14ac:dyDescent="0.2">
      <c r="A59" s="59" t="s">
        <v>12</v>
      </c>
      <c r="B59" s="60" t="s">
        <v>1824</v>
      </c>
      <c r="C59" s="61">
        <v>546</v>
      </c>
      <c r="D59" s="6"/>
      <c r="E59" s="6"/>
      <c r="F59" s="6"/>
      <c r="G59" s="6"/>
      <c r="H59" s="6"/>
      <c r="I59" s="6">
        <v>10</v>
      </c>
      <c r="J59" s="6"/>
      <c r="K59" s="6">
        <v>541</v>
      </c>
      <c r="L59" s="62">
        <v>1097</v>
      </c>
      <c r="M59" s="41"/>
      <c r="N59" s="41"/>
      <c r="O59" s="41"/>
      <c r="P59" s="41">
        <f t="shared" si="0"/>
        <v>1.9760781064236049E-2</v>
      </c>
      <c r="Q59" s="28">
        <f t="shared" si="1"/>
        <v>1176</v>
      </c>
      <c r="R59" s="31"/>
      <c r="S59" s="3"/>
      <c r="T59" s="2"/>
      <c r="U59" s="2" t="str">
        <f t="shared" si="2"/>
        <v>Acer Aspire AN515-43</v>
      </c>
      <c r="V59" s="2" t="str">
        <f>VLOOKUP($U59,Models!$A:$K,V$4,0)</f>
        <v>Acer</v>
      </c>
      <c r="W59" s="2" t="str">
        <f>VLOOKUP($U59,Models!$A:$K,W$4,0)</f>
        <v>Aspire AN515-43</v>
      </c>
      <c r="X59" s="2" t="str">
        <f>VLOOKUP($U59,Models!$A:$K,X$4,0)</f>
        <v>Full Size GM (15"&gt; Gamer GPU)</v>
      </c>
      <c r="Y59" s="2" t="str">
        <f>VLOOKUP($U59,Models!$A:$K,Y$4,0)</f>
        <v>Consumer</v>
      </c>
      <c r="Z59" s="2" t="str">
        <f>VLOOKUP($U59,Models!$A:$K,Z$4,0)</f>
        <v>AMD</v>
      </c>
      <c r="AA59" s="2" t="str">
        <f>VLOOKUP($U59,Models!$A:$K,AA$4,0)</f>
        <v>Ryzen</v>
      </c>
      <c r="AB59" s="2" t="str">
        <f>VLOOKUP($U59,Models!$A:$K,AB$4,0)</f>
        <v>RX560</v>
      </c>
      <c r="AC59" s="2">
        <f>VLOOKUP($U59,Models!$A:$K,AC$4,0)</f>
        <v>15</v>
      </c>
      <c r="AD59" s="2" t="str">
        <f>VLOOKUP($U59,Models!$A:$K,AD$4,0)</f>
        <v>1920x1080</v>
      </c>
      <c r="AE59" s="2">
        <f>VLOOKUP($U59,Models!$A:$K,AE$4,0)</f>
        <v>0</v>
      </c>
      <c r="AF59" s="2" t="str">
        <f>VLOOKUP($U59,Models!$A:$N,AF$4,0)</f>
        <v>Standard</v>
      </c>
      <c r="AG59" s="2">
        <f>VLOOKUP($U59,Models!$A:$M,AG$4,0)</f>
        <v>0</v>
      </c>
      <c r="AH59" s="2"/>
      <c r="AI59" s="2"/>
      <c r="AJ59" s="2"/>
      <c r="AK59" s="2"/>
    </row>
    <row r="60" spans="1:38" x14ac:dyDescent="0.2">
      <c r="A60" s="59" t="s">
        <v>12</v>
      </c>
      <c r="B60" s="60" t="s">
        <v>1409</v>
      </c>
      <c r="C60" s="61"/>
      <c r="D60" s="6"/>
      <c r="E60" s="6">
        <v>5</v>
      </c>
      <c r="F60" s="6"/>
      <c r="G60" s="6"/>
      <c r="H60" s="6"/>
      <c r="I60" s="6"/>
      <c r="J60" s="6"/>
      <c r="K60" s="6">
        <v>5</v>
      </c>
      <c r="L60" s="62">
        <v>10</v>
      </c>
      <c r="M60" s="41"/>
      <c r="N60" s="41"/>
      <c r="O60" s="41"/>
      <c r="P60" s="41">
        <f t="shared" si="0"/>
        <v>1.80134740786108E-4</v>
      </c>
      <c r="Q60" s="28">
        <f t="shared" si="1"/>
        <v>11</v>
      </c>
      <c r="R60" s="31"/>
      <c r="S60" s="3"/>
      <c r="T60" s="2"/>
      <c r="U60" s="2" t="str">
        <f t="shared" si="2"/>
        <v>Acer Predator Helios 300 PH317-53</v>
      </c>
      <c r="V60" s="2" t="str">
        <f>VLOOKUP($U60,Models!$A:$K,V$4,0)</f>
        <v>Acer</v>
      </c>
      <c r="W60" s="2" t="str">
        <f>VLOOKUP($U60,Models!$A:$K,W$4,0)</f>
        <v>Predator Helios 300 PH317-53</v>
      </c>
      <c r="X60" s="2" t="str">
        <f>VLOOKUP($U60,Models!$A:$K,X$4,0)</f>
        <v>Full Size GM (15"&gt; Gamer GPU)</v>
      </c>
      <c r="Y60" s="2" t="str">
        <f>VLOOKUP($U60,Models!$A:$K,Y$4,0)</f>
        <v>Consumer</v>
      </c>
      <c r="Z60" s="2" t="str">
        <f>VLOOKUP($U60,Models!$A:$K,Z$4,0)</f>
        <v>Intel</v>
      </c>
      <c r="AA60" s="2" t="str">
        <f>VLOOKUP($U60,Models!$A:$K,AA$4,0)</f>
        <v>Coffee Lake</v>
      </c>
      <c r="AB60" s="2" t="str">
        <f>VLOOKUP($U60,Models!$A:$K,AB$4,0)</f>
        <v>RTX2070</v>
      </c>
      <c r="AC60" s="2">
        <f>VLOOKUP($U60,Models!$A:$K,AC$4,0)</f>
        <v>17</v>
      </c>
      <c r="AD60" s="2" t="str">
        <f>VLOOKUP($U60,Models!$A:$K,AD$4,0)</f>
        <v>1920x1080</v>
      </c>
      <c r="AE60" s="2">
        <f>VLOOKUP($U60,Models!$A:$K,AE$4,0)</f>
        <v>0</v>
      </c>
      <c r="AF60" s="2" t="str">
        <f>VLOOKUP($U60,Models!$A:$N,AF$4,0)</f>
        <v>Standard</v>
      </c>
      <c r="AG60" s="2">
        <f>VLOOKUP($U60,Models!$A:$M,AG$4,0)</f>
        <v>0</v>
      </c>
      <c r="AH60" s="2"/>
      <c r="AI60" s="2"/>
      <c r="AJ60" s="2"/>
      <c r="AK60" s="2"/>
    </row>
    <row r="61" spans="1:38" x14ac:dyDescent="0.2">
      <c r="A61" s="59" t="s">
        <v>12</v>
      </c>
      <c r="B61" s="60" t="s">
        <v>146</v>
      </c>
      <c r="C61" s="61"/>
      <c r="D61" s="6"/>
      <c r="E61" s="6">
        <v>1</v>
      </c>
      <c r="F61" s="6"/>
      <c r="G61" s="6"/>
      <c r="H61" s="6"/>
      <c r="I61" s="6"/>
      <c r="J61" s="6"/>
      <c r="K61" s="6">
        <v>1</v>
      </c>
      <c r="L61" s="62">
        <v>2</v>
      </c>
      <c r="M61" s="41"/>
      <c r="N61" s="41"/>
      <c r="O61" s="41"/>
      <c r="P61" s="41">
        <f t="shared" si="0"/>
        <v>3.6026948157221604E-5</v>
      </c>
      <c r="Q61" s="28">
        <f t="shared" si="1"/>
        <v>2</v>
      </c>
      <c r="R61" s="31"/>
      <c r="S61" s="3"/>
      <c r="T61" s="2"/>
      <c r="U61" s="2" t="str">
        <f t="shared" si="2"/>
        <v>Acer Extensa 2519</v>
      </c>
      <c r="V61" s="2" t="str">
        <f>VLOOKUP($U61,Models!$A:$K,V$4,0)</f>
        <v>Acer</v>
      </c>
      <c r="W61" s="2" t="str">
        <f>VLOOKUP($U61,Models!$A:$K,W$4,0)</f>
        <v>Extensa 2519</v>
      </c>
      <c r="X61" s="2" t="str">
        <f>VLOOKUP($U61,Models!$A:$K,X$4,0)</f>
        <v>Full Size LE (15"&gt;, Int GPU)</v>
      </c>
      <c r="Y61" s="2" t="str">
        <f>VLOOKUP($U61,Models!$A:$K,Y$4,0)</f>
        <v>Consumer</v>
      </c>
      <c r="Z61" s="2" t="str">
        <f>VLOOKUP($U61,Models!$A:$K,Z$4,0)</f>
        <v>Intel</v>
      </c>
      <c r="AA61" s="2" t="str">
        <f>VLOOKUP($U61,Models!$A:$K,AA$4,0)</f>
        <v>Braswell</v>
      </c>
      <c r="AB61" s="2" t="str">
        <f>VLOOKUP($U61,Models!$A:$K,AB$4,0)</f>
        <v>Int</v>
      </c>
      <c r="AC61" s="2">
        <f>VLOOKUP($U61,Models!$A:$K,AC$4,0)</f>
        <v>15</v>
      </c>
      <c r="AD61" s="2" t="str">
        <f>VLOOKUP($U61,Models!$A:$K,AD$4,0)</f>
        <v>1366x768</v>
      </c>
      <c r="AE61" s="2">
        <f>VLOOKUP($U61,Models!$A:$K,AE$4,0)</f>
        <v>0</v>
      </c>
      <c r="AF61" s="2" t="str">
        <f>VLOOKUP($U61,Models!$A:$N,AF$4,0)</f>
        <v>Budget</v>
      </c>
      <c r="AG61" s="2">
        <f>VLOOKUP($U61,Models!$A:$M,AG$4,0)</f>
        <v>0</v>
      </c>
      <c r="AH61" s="2"/>
      <c r="AI61" s="2"/>
      <c r="AJ61" s="2"/>
      <c r="AK61" s="2"/>
    </row>
    <row r="62" spans="1:38" x14ac:dyDescent="0.2">
      <c r="A62" s="59" t="s">
        <v>12</v>
      </c>
      <c r="B62" s="60" t="s">
        <v>5968</v>
      </c>
      <c r="C62" s="61"/>
      <c r="D62" s="6"/>
      <c r="E62" s="6">
        <v>542</v>
      </c>
      <c r="F62" s="6"/>
      <c r="G62" s="6"/>
      <c r="H62" s="6"/>
      <c r="I62" s="6"/>
      <c r="J62" s="6"/>
      <c r="K62" s="6">
        <v>527</v>
      </c>
      <c r="L62" s="62">
        <v>1069</v>
      </c>
      <c r="M62" s="41"/>
      <c r="N62" s="41"/>
      <c r="O62" s="41"/>
      <c r="P62" s="41">
        <f t="shared" si="0"/>
        <v>1.9256403790034946E-2</v>
      </c>
      <c r="Q62" s="28">
        <f t="shared" si="1"/>
        <v>1146</v>
      </c>
      <c r="R62" s="32"/>
      <c r="S62" s="3"/>
      <c r="T62" s="2"/>
      <c r="U62" s="2" t="str">
        <f t="shared" si="2"/>
        <v>Acer Extensa 215-52</v>
      </c>
      <c r="V62" s="2" t="str">
        <f>VLOOKUP($U62,Models!$A:$K,V$4,0)</f>
        <v>Acer</v>
      </c>
      <c r="W62" s="2" t="str">
        <f>VLOOKUP($U62,Models!$A:$K,W$4,0)</f>
        <v>Extensa 215-52</v>
      </c>
      <c r="X62" s="2" t="str">
        <f>VLOOKUP($U62,Models!$A:$K,X$4,0)</f>
        <v>Full Size LE (15"&gt;, Int GPU)</v>
      </c>
      <c r="Y62" s="2" t="str">
        <f>VLOOKUP($U62,Models!$A:$K,Y$4,0)</f>
        <v>Consumer</v>
      </c>
      <c r="Z62" s="2" t="str">
        <f>VLOOKUP($U62,Models!$A:$K,Z$4,0)</f>
        <v>Intel</v>
      </c>
      <c r="AA62" s="2" t="str">
        <f>VLOOKUP($U62,Models!$A:$K,AA$4,0)</f>
        <v>Ice Lake</v>
      </c>
      <c r="AB62" s="2" t="str">
        <f>VLOOKUP($U62,Models!$A:$K,AB$4,0)</f>
        <v>Int</v>
      </c>
      <c r="AC62" s="2">
        <f>VLOOKUP($U62,Models!$A:$K,AC$4,0)</f>
        <v>15</v>
      </c>
      <c r="AD62" s="2" t="str">
        <f>VLOOKUP($U62,Models!$A:$K,AD$4,0)</f>
        <v>1920x1080</v>
      </c>
      <c r="AE62" s="2">
        <f>VLOOKUP($U62,Models!$A:$K,AE$4,0)</f>
        <v>0</v>
      </c>
      <c r="AF62" s="2" t="str">
        <f>VLOOKUP($U62,Models!$A:$N,AF$4,0)</f>
        <v>Standard</v>
      </c>
      <c r="AG62" s="2">
        <f>VLOOKUP($U62,Models!$A:$M,AG$4,0)</f>
        <v>0</v>
      </c>
      <c r="AH62" s="2"/>
      <c r="AI62" s="2"/>
      <c r="AJ62" s="2"/>
      <c r="AK62" s="2"/>
    </row>
    <row r="63" spans="1:38" x14ac:dyDescent="0.2">
      <c r="A63" s="59" t="s">
        <v>12</v>
      </c>
      <c r="B63" s="60" t="s">
        <v>1240</v>
      </c>
      <c r="C63" s="61"/>
      <c r="D63" s="6"/>
      <c r="E63" s="6">
        <v>1</v>
      </c>
      <c r="F63" s="6"/>
      <c r="G63" s="6"/>
      <c r="H63" s="6"/>
      <c r="I63" s="6"/>
      <c r="J63" s="6"/>
      <c r="K63" s="6">
        <v>1</v>
      </c>
      <c r="L63" s="62">
        <v>2</v>
      </c>
      <c r="M63" s="41"/>
      <c r="N63" s="41"/>
      <c r="O63" s="41"/>
      <c r="P63" s="41">
        <f t="shared" si="0"/>
        <v>3.6026948157221604E-5</v>
      </c>
      <c r="Q63" s="28">
        <f t="shared" si="1"/>
        <v>2</v>
      </c>
      <c r="R63" s="44"/>
      <c r="S63" s="3"/>
      <c r="T63" s="2"/>
      <c r="U63" s="2" t="str">
        <f t="shared" si="2"/>
        <v>Acer Swift SF314-55G</v>
      </c>
      <c r="V63" s="2" t="str">
        <f>VLOOKUP($U63,Models!$A:$K,V$4,0)</f>
        <v>Acer</v>
      </c>
      <c r="W63" s="2" t="str">
        <f>VLOOKUP($U63,Models!$A:$K,W$4,0)</f>
        <v>Swift SF314-55G</v>
      </c>
      <c r="X63" s="2" t="str">
        <f>VLOOKUP($U63,Models!$A:$K,X$4,0)</f>
        <v>Light (13"-14")</v>
      </c>
      <c r="Y63" s="2" t="str">
        <f>VLOOKUP($U63,Models!$A:$K,Y$4,0)</f>
        <v>Consumer</v>
      </c>
      <c r="Z63" s="2" t="str">
        <f>VLOOKUP($U63,Models!$A:$K,Z$4,0)</f>
        <v>Intel</v>
      </c>
      <c r="AA63" s="2" t="str">
        <f>VLOOKUP($U63,Models!$A:$K,AA$4,0)</f>
        <v>Whiskey Lake</v>
      </c>
      <c r="AB63" s="2" t="str">
        <f>VLOOKUP($U63,Models!$A:$K,AB$4,0)</f>
        <v>MX150</v>
      </c>
      <c r="AC63" s="2">
        <f>VLOOKUP($U63,Models!$A:$K,AC$4,0)</f>
        <v>14</v>
      </c>
      <c r="AD63" s="2" t="str">
        <f>VLOOKUP($U63,Models!$A:$K,AD$4,0)</f>
        <v>1920x1080</v>
      </c>
      <c r="AE63" s="2">
        <f>VLOOKUP($U63,Models!$A:$K,AE$4,0)</f>
        <v>0</v>
      </c>
      <c r="AF63" s="2" t="str">
        <f>VLOOKUP($U63,Models!$A:$N,AF$4,0)</f>
        <v>Standard</v>
      </c>
      <c r="AG63" s="2">
        <f>VLOOKUP($U63,Models!$A:$M,AG$4,0)</f>
        <v>0</v>
      </c>
      <c r="AH63" s="2"/>
      <c r="AI63" s="2"/>
      <c r="AJ63" s="2"/>
      <c r="AK63" s="2"/>
    </row>
    <row r="64" spans="1:38" x14ac:dyDescent="0.2">
      <c r="A64" s="59" t="s">
        <v>12</v>
      </c>
      <c r="B64" s="60" t="s">
        <v>5956</v>
      </c>
      <c r="C64" s="61"/>
      <c r="D64" s="6"/>
      <c r="E64" s="6">
        <v>3431</v>
      </c>
      <c r="F64" s="6"/>
      <c r="G64" s="6"/>
      <c r="H64" s="6"/>
      <c r="I64" s="6">
        <v>144</v>
      </c>
      <c r="J64" s="6"/>
      <c r="K64" s="6">
        <v>3476</v>
      </c>
      <c r="L64" s="62">
        <v>7051</v>
      </c>
      <c r="M64" s="41"/>
      <c r="N64" s="41"/>
      <c r="O64" s="41"/>
      <c r="P64" s="41">
        <f t="shared" si="0"/>
        <v>0.12701300572828475</v>
      </c>
      <c r="Q64" s="28">
        <f t="shared" si="1"/>
        <v>7559</v>
      </c>
      <c r="R64" s="44"/>
      <c r="S64" s="3"/>
      <c r="T64" s="2"/>
      <c r="U64" s="2" t="str">
        <f t="shared" si="2"/>
        <v>Acer Aspire A315-23G</v>
      </c>
      <c r="V64" s="2" t="str">
        <f>VLOOKUP($U64,Models!$A:$K,V$4,0)</f>
        <v>Acer</v>
      </c>
      <c r="W64" s="2" t="str">
        <f>VLOOKUP($U64,Models!$A:$K,W$4,0)</f>
        <v>Aspire A315-23G</v>
      </c>
      <c r="X64" s="2" t="str">
        <f>VLOOKUP($U64,Models!$A:$K,X$4,0)</f>
        <v>Full Size MS (15"&gt;, Mainstream Ex. GPU)</v>
      </c>
      <c r="Y64" s="2" t="str">
        <f>VLOOKUP($U64,Models!$A:$K,Y$4,0)</f>
        <v>Consumer</v>
      </c>
      <c r="Z64" s="2" t="str">
        <f>VLOOKUP($U64,Models!$A:$K,Z$4,0)</f>
        <v>AMD</v>
      </c>
      <c r="AA64" s="2" t="str">
        <f>VLOOKUP($U64,Models!$A:$K,AA$4,0)</f>
        <v>Picasso</v>
      </c>
      <c r="AB64" s="2">
        <f>VLOOKUP($U64,Models!$A:$K,AB$4,0)</f>
        <v>540</v>
      </c>
      <c r="AC64" s="2">
        <f>VLOOKUP($U64,Models!$A:$K,AC$4,0)</f>
        <v>15</v>
      </c>
      <c r="AD64" s="2" t="str">
        <f>VLOOKUP($U64,Models!$A:$K,AD$4,0)</f>
        <v>1920x1080</v>
      </c>
      <c r="AE64" s="2">
        <f>VLOOKUP($U64,Models!$A:$K,AE$4,0)</f>
        <v>0</v>
      </c>
      <c r="AF64" s="2" t="str">
        <f>VLOOKUP($U64,Models!$A:$N,AF$4,0)</f>
        <v>Standard</v>
      </c>
      <c r="AG64" s="2">
        <f>VLOOKUP($U64,Models!$A:$M,AG$4,0)</f>
        <v>0</v>
      </c>
      <c r="AH64" s="2"/>
      <c r="AI64" s="2"/>
      <c r="AJ64" s="2"/>
      <c r="AK64" s="2"/>
    </row>
    <row r="65" spans="1:37" x14ac:dyDescent="0.2">
      <c r="A65" s="59" t="s">
        <v>12</v>
      </c>
      <c r="B65" s="60" t="s">
        <v>600</v>
      </c>
      <c r="C65" s="61"/>
      <c r="D65" s="6"/>
      <c r="E65" s="6">
        <v>2</v>
      </c>
      <c r="F65" s="6"/>
      <c r="G65" s="6"/>
      <c r="H65" s="6"/>
      <c r="I65" s="6"/>
      <c r="J65" s="6"/>
      <c r="K65" s="6">
        <v>2</v>
      </c>
      <c r="L65" s="62">
        <v>4</v>
      </c>
      <c r="M65" s="41"/>
      <c r="N65" s="41"/>
      <c r="O65" s="41"/>
      <c r="P65" s="41">
        <f t="shared" si="0"/>
        <v>7.2053896314443208E-5</v>
      </c>
      <c r="Q65" s="28">
        <f t="shared" si="1"/>
        <v>4</v>
      </c>
      <c r="R65" s="32"/>
      <c r="S65" s="3"/>
      <c r="T65" s="2"/>
      <c r="U65" s="2" t="str">
        <f t="shared" si="2"/>
        <v>Acer TravelMate P259-M</v>
      </c>
      <c r="V65" s="2" t="str">
        <f>VLOOKUP($U65,Models!$A:$K,V$4,0)</f>
        <v>Acer</v>
      </c>
      <c r="W65" s="2" t="str">
        <f>VLOOKUP($U65,Models!$A:$K,W$4,0)</f>
        <v>TravelMate P259-M</v>
      </c>
      <c r="X65" s="2" t="str">
        <f>VLOOKUP($U65,Models!$A:$K,X$4,0)</f>
        <v>Full Size LE (15"&gt;, Int GPU)</v>
      </c>
      <c r="Y65" s="2" t="str">
        <f>VLOOKUP($U65,Models!$A:$K,Y$4,0)</f>
        <v>Commercial</v>
      </c>
      <c r="Z65" s="2" t="str">
        <f>VLOOKUP($U65,Models!$A:$K,Z$4,0)</f>
        <v>Intel</v>
      </c>
      <c r="AA65" s="2" t="str">
        <f>VLOOKUP($U65,Models!$A:$K,AA$4,0)</f>
        <v>Skylake</v>
      </c>
      <c r="AB65" s="2" t="str">
        <f>VLOOKUP($U65,Models!$A:$K,AB$4,0)</f>
        <v>Int</v>
      </c>
      <c r="AC65" s="2">
        <f>VLOOKUP($U65,Models!$A:$K,AC$4,0)</f>
        <v>15</v>
      </c>
      <c r="AD65" s="2" t="str">
        <f>VLOOKUP($U65,Models!$A:$K,AD$4,0)</f>
        <v>1366x768</v>
      </c>
      <c r="AE65" s="2">
        <f>VLOOKUP($U65,Models!$A:$K,AE$4,0)</f>
        <v>0</v>
      </c>
      <c r="AF65" s="2" t="str">
        <f>VLOOKUP($U65,Models!$A:$N,AF$4,0)</f>
        <v>Standard</v>
      </c>
      <c r="AG65" s="2">
        <f>VLOOKUP($U65,Models!$A:$M,AG$4,0)</f>
        <v>0</v>
      </c>
      <c r="AH65" s="2"/>
      <c r="AI65" s="2"/>
      <c r="AJ65" s="2"/>
      <c r="AK65" s="2"/>
    </row>
    <row r="66" spans="1:37" x14ac:dyDescent="0.2">
      <c r="A66" s="59" t="s">
        <v>12</v>
      </c>
      <c r="B66" s="60" t="s">
        <v>634</v>
      </c>
      <c r="C66" s="61"/>
      <c r="D66" s="6"/>
      <c r="E66" s="6">
        <v>1</v>
      </c>
      <c r="F66" s="6"/>
      <c r="G66" s="6"/>
      <c r="H66" s="6"/>
      <c r="I66" s="6"/>
      <c r="J66" s="6"/>
      <c r="K66" s="6">
        <v>1</v>
      </c>
      <c r="L66" s="62">
        <v>2</v>
      </c>
      <c r="M66" s="41"/>
      <c r="N66" s="41"/>
      <c r="O66" s="41"/>
      <c r="P66" s="41">
        <f t="shared" si="0"/>
        <v>3.6026948157221604E-5</v>
      </c>
      <c r="Q66" s="28">
        <f t="shared" si="1"/>
        <v>2</v>
      </c>
      <c r="R66" s="31"/>
      <c r="S66" s="3"/>
      <c r="T66" s="2"/>
      <c r="U66" s="2" t="str">
        <f t="shared" si="2"/>
        <v>Acer TravelMate P259-MG</v>
      </c>
      <c r="V66" s="2" t="str">
        <f>VLOOKUP($U66,Models!$A:$K,V$4,0)</f>
        <v>Acer</v>
      </c>
      <c r="W66" s="2" t="str">
        <f>VLOOKUP($U66,Models!$A:$K,W$4,0)</f>
        <v>TravelMate P259-MG</v>
      </c>
      <c r="X66" s="2" t="str">
        <f>VLOOKUP($U66,Models!$A:$K,X$4,0)</f>
        <v>Full Size GM (15"&gt; Gamer GPU)</v>
      </c>
      <c r="Y66" s="2" t="str">
        <f>VLOOKUP($U66,Models!$A:$K,Y$4,0)</f>
        <v>Commercial</v>
      </c>
      <c r="Z66" s="2" t="str">
        <f>VLOOKUP($U66,Models!$A:$K,Z$4,0)</f>
        <v>Intel</v>
      </c>
      <c r="AA66" s="2" t="str">
        <f>VLOOKUP($U66,Models!$A:$K,AA$4,0)</f>
        <v>Skylake</v>
      </c>
      <c r="AB66" s="2" t="str">
        <f>VLOOKUP($U66,Models!$A:$K,AB$4,0)</f>
        <v>GF940</v>
      </c>
      <c r="AC66" s="2">
        <f>VLOOKUP($U66,Models!$A:$K,AC$4,0)</f>
        <v>15</v>
      </c>
      <c r="AD66" s="2" t="str">
        <f>VLOOKUP($U66,Models!$A:$K,AD$4,0)</f>
        <v>1366x768/1920x1080</v>
      </c>
      <c r="AE66" s="2">
        <f>VLOOKUP($U66,Models!$A:$K,AE$4,0)</f>
        <v>0</v>
      </c>
      <c r="AF66" s="2" t="str">
        <f>VLOOKUP($U66,Models!$A:$N,AF$4,0)</f>
        <v>Standard</v>
      </c>
      <c r="AG66" s="2">
        <f>VLOOKUP($U66,Models!$A:$M,AG$4,0)</f>
        <v>0</v>
      </c>
      <c r="AH66" s="2"/>
      <c r="AI66" s="2"/>
      <c r="AJ66" s="2"/>
      <c r="AK66" s="2"/>
    </row>
    <row r="67" spans="1:37" x14ac:dyDescent="0.2">
      <c r="A67" s="59" t="s">
        <v>12</v>
      </c>
      <c r="B67" s="60" t="s">
        <v>964</v>
      </c>
      <c r="C67" s="61"/>
      <c r="D67" s="6"/>
      <c r="E67" s="6">
        <v>1</v>
      </c>
      <c r="F67" s="6"/>
      <c r="G67" s="6"/>
      <c r="H67" s="6"/>
      <c r="I67" s="6"/>
      <c r="J67" s="6"/>
      <c r="K67" s="6">
        <v>1</v>
      </c>
      <c r="L67" s="62">
        <v>2</v>
      </c>
      <c r="M67" s="41"/>
      <c r="N67" s="41"/>
      <c r="O67" s="41"/>
      <c r="P67" s="41">
        <f t="shared" si="0"/>
        <v>3.6026948157221604E-5</v>
      </c>
      <c r="Q67" s="28">
        <f t="shared" si="1"/>
        <v>2</v>
      </c>
      <c r="R67" s="84"/>
      <c r="S67" s="3"/>
      <c r="T67" s="2"/>
      <c r="U67" s="2" t="str">
        <f t="shared" si="2"/>
        <v>Acer TravelMate P2510-G2</v>
      </c>
      <c r="V67" s="2" t="str">
        <f>VLOOKUP($U67,Models!$A:$K,V$4,0)</f>
        <v>Acer</v>
      </c>
      <c r="W67" s="2" t="str">
        <f>VLOOKUP($U67,Models!$A:$K,W$4,0)</f>
        <v>TravelMate P2510-G2</v>
      </c>
      <c r="X67" s="2" t="str">
        <f>VLOOKUP($U67,Models!$A:$K,X$4,0)</f>
        <v>Full Size MS (15"&gt;, Mainstream Ex. GPU)</v>
      </c>
      <c r="Y67" s="2" t="str">
        <f>VLOOKUP($U67,Models!$A:$K,Y$4,0)</f>
        <v>Commercial</v>
      </c>
      <c r="Z67" s="2" t="str">
        <f>VLOOKUP($U67,Models!$A:$K,Z$4,0)</f>
        <v>Intel</v>
      </c>
      <c r="AA67" s="2" t="str">
        <f>VLOOKUP($U67,Models!$A:$K,AA$4,0)</f>
        <v>Kaby Lake Refresh</v>
      </c>
      <c r="AB67" s="2" t="str">
        <f>VLOOKUP($U67,Models!$A:$K,AB$4,0)</f>
        <v>MX130</v>
      </c>
      <c r="AC67" s="2">
        <f>VLOOKUP($U67,Models!$A:$K,AC$4,0)</f>
        <v>15</v>
      </c>
      <c r="AD67" s="2" t="str">
        <f>VLOOKUP($U67,Models!$A:$K,AD$4,0)</f>
        <v>1366x768</v>
      </c>
      <c r="AE67" s="2">
        <f>VLOOKUP($U67,Models!$A:$K,AE$4,0)</f>
        <v>0</v>
      </c>
      <c r="AF67" s="2" t="str">
        <f>VLOOKUP($U67,Models!$A:$N,AF$4,0)</f>
        <v>Standard</v>
      </c>
      <c r="AG67" s="2">
        <f>VLOOKUP($U67,Models!$A:$M,AG$4,0)</f>
        <v>0</v>
      </c>
      <c r="AH67" s="2"/>
      <c r="AI67" s="2"/>
      <c r="AJ67" s="2"/>
      <c r="AK67" s="2"/>
    </row>
    <row r="68" spans="1:37" x14ac:dyDescent="0.2">
      <c r="A68" s="59" t="s">
        <v>12</v>
      </c>
      <c r="B68" s="60" t="s">
        <v>2388</v>
      </c>
      <c r="C68" s="61"/>
      <c r="D68" s="6"/>
      <c r="E68" s="6">
        <v>3</v>
      </c>
      <c r="F68" s="6"/>
      <c r="G68" s="6"/>
      <c r="H68" s="6"/>
      <c r="I68" s="6"/>
      <c r="J68" s="6"/>
      <c r="K68" s="6">
        <v>3</v>
      </c>
      <c r="L68" s="62">
        <v>6</v>
      </c>
      <c r="M68" s="41"/>
      <c r="N68" s="41"/>
      <c r="O68" s="41"/>
      <c r="P68" s="41">
        <f t="shared" si="0"/>
        <v>1.0808084447166481E-4</v>
      </c>
      <c r="Q68" s="28">
        <f t="shared" si="1"/>
        <v>6</v>
      </c>
      <c r="R68" s="44"/>
      <c r="S68" s="3"/>
      <c r="T68" s="2"/>
      <c r="U68" s="2" t="str">
        <f t="shared" si="2"/>
        <v>Acer TravelMate P215-52G</v>
      </c>
      <c r="V68" s="2" t="str">
        <f>VLOOKUP($U68,Models!$A:$K,V$4,0)</f>
        <v>Acer</v>
      </c>
      <c r="W68" s="2" t="str">
        <f>VLOOKUP($U68,Models!$A:$K,W$4,0)</f>
        <v>TravelMate P215-52G</v>
      </c>
      <c r="X68" s="2" t="str">
        <f>VLOOKUP($U68,Models!$A:$K,X$4,0)</f>
        <v>Full Size MS (15"&gt;, Mainstream Ex. GPU)</v>
      </c>
      <c r="Y68" s="2" t="str">
        <f>VLOOKUP($U68,Models!$A:$K,Y$4,0)</f>
        <v>Commercial</v>
      </c>
      <c r="Z68" s="2" t="str">
        <f>VLOOKUP($U68,Models!$A:$K,Z$4,0)</f>
        <v>Intel</v>
      </c>
      <c r="AA68" s="2" t="str">
        <f>VLOOKUP($U68,Models!$A:$K,AA$4,0)</f>
        <v>Comet Lake</v>
      </c>
      <c r="AB68" s="2" t="str">
        <f>VLOOKUP($U68,Models!$A:$K,AB$4,0)</f>
        <v>MX230</v>
      </c>
      <c r="AC68" s="2">
        <f>VLOOKUP($U68,Models!$A:$K,AC$4,0)</f>
        <v>15</v>
      </c>
      <c r="AD68" s="2" t="str">
        <f>VLOOKUP($U68,Models!$A:$K,AD$4,0)</f>
        <v>1920x1080</v>
      </c>
      <c r="AE68" s="2">
        <f>VLOOKUP($U68,Models!$A:$K,AE$4,0)</f>
        <v>0</v>
      </c>
      <c r="AF68" s="2" t="str">
        <f>VLOOKUP($U68,Models!$A:$N,AF$4,0)</f>
        <v>Standard</v>
      </c>
      <c r="AG68" s="2">
        <f>VLOOKUP($U68,Models!$A:$M,AG$4,0)</f>
        <v>0</v>
      </c>
      <c r="AH68" s="2"/>
      <c r="AI68" s="2"/>
      <c r="AJ68" s="2"/>
      <c r="AK68" s="2"/>
    </row>
    <row r="69" spans="1:37" x14ac:dyDescent="0.2">
      <c r="A69" s="59" t="s">
        <v>12</v>
      </c>
      <c r="B69" s="60" t="s">
        <v>5972</v>
      </c>
      <c r="C69" s="61"/>
      <c r="D69" s="6"/>
      <c r="E69" s="6">
        <v>1980</v>
      </c>
      <c r="F69" s="6"/>
      <c r="G69" s="6"/>
      <c r="H69" s="6"/>
      <c r="I69" s="6"/>
      <c r="J69" s="6"/>
      <c r="K69" s="6"/>
      <c r="L69" s="62">
        <v>1980</v>
      </c>
      <c r="M69" s="41"/>
      <c r="N69" s="41"/>
      <c r="O69" s="41"/>
      <c r="P69" s="41">
        <f t="shared" si="0"/>
        <v>3.5666678675649384E-2</v>
      </c>
      <c r="Q69" s="28">
        <f t="shared" si="1"/>
        <v>2123</v>
      </c>
      <c r="R69" s="84"/>
      <c r="S69" s="3"/>
      <c r="T69" s="2"/>
      <c r="U69" s="2" t="str">
        <f t="shared" si="2"/>
        <v>Acer TravelMate Spin B311R-31</v>
      </c>
      <c r="V69" s="2" t="str">
        <f>VLOOKUP($U69,Models!$A:$K,V$4,0)</f>
        <v>Acer</v>
      </c>
      <c r="W69" s="2" t="str">
        <f>VLOOKUP($U69,Models!$A:$K,W$4,0)</f>
        <v>TravelMate Spin B311R-31</v>
      </c>
      <c r="X69" s="2" t="str">
        <f>VLOOKUP($U69,Models!$A:$K,X$4,0)</f>
        <v>Mini (&lt;12")</v>
      </c>
      <c r="Y69" s="2" t="str">
        <f>VLOOKUP($U69,Models!$A:$K,Y$4,0)</f>
        <v>Commercial</v>
      </c>
      <c r="Z69" s="2" t="str">
        <f>VLOOKUP($U69,Models!$A:$K,Z$4,0)</f>
        <v>Intel</v>
      </c>
      <c r="AA69" s="2" t="str">
        <f>VLOOKUP($U69,Models!$A:$K,AA$4,0)</f>
        <v>Gemini Lake</v>
      </c>
      <c r="AB69" s="2" t="str">
        <f>VLOOKUP($U69,Models!$A:$K,AB$4,0)</f>
        <v>Int</v>
      </c>
      <c r="AC69" s="2">
        <f>VLOOKUP($U69,Models!$A:$K,AC$4,0)</f>
        <v>11</v>
      </c>
      <c r="AD69" s="2" t="str">
        <f>VLOOKUP($U69,Models!$A:$K,AD$4,0)</f>
        <v>1366x768</v>
      </c>
      <c r="AE69" s="2" t="str">
        <f>VLOOKUP($U69,Models!$A:$K,AE$4,0)</f>
        <v>Touch</v>
      </c>
      <c r="AF69" s="2" t="str">
        <f>VLOOKUP($U69,Models!$A:$N,AF$4,0)</f>
        <v>Budget</v>
      </c>
      <c r="AG69" s="2">
        <f>VLOOKUP($U69,Models!$A:$M,AG$4,0)</f>
        <v>0</v>
      </c>
      <c r="AH69" s="2"/>
      <c r="AI69" s="2"/>
      <c r="AJ69" s="2"/>
      <c r="AK69" s="2"/>
    </row>
    <row r="70" spans="1:37" x14ac:dyDescent="0.2">
      <c r="A70" s="59" t="s">
        <v>12</v>
      </c>
      <c r="B70" s="60" t="s">
        <v>4302</v>
      </c>
      <c r="C70" s="61"/>
      <c r="D70" s="6"/>
      <c r="E70" s="6"/>
      <c r="F70" s="6"/>
      <c r="G70" s="6"/>
      <c r="H70" s="6">
        <v>75</v>
      </c>
      <c r="I70" s="6">
        <v>909</v>
      </c>
      <c r="J70" s="6"/>
      <c r="K70" s="6">
        <v>957</v>
      </c>
      <c r="L70" s="62">
        <v>1941</v>
      </c>
      <c r="M70" s="41"/>
      <c r="N70" s="41"/>
      <c r="O70" s="41"/>
      <c r="P70" s="41">
        <f t="shared" ref="P70:P79" si="3">L70/L$79</f>
        <v>3.4964153186583566E-2</v>
      </c>
      <c r="Q70" s="28">
        <f t="shared" ref="Q70:Q79" si="4">ROUND(P70*R$79,0)</f>
        <v>2081</v>
      </c>
      <c r="R70" s="32"/>
      <c r="S70" s="3"/>
      <c r="T70" s="2"/>
      <c r="U70" s="2" t="str">
        <f t="shared" ref="U70:U133" si="5">CONCATENATE(A70," ",B70)</f>
        <v>Acer Aspire A315-23</v>
      </c>
      <c r="V70" s="2" t="str">
        <f>VLOOKUP($U70,Models!$A:$K,V$4,0)</f>
        <v>Acer</v>
      </c>
      <c r="W70" s="2" t="str">
        <f>VLOOKUP($U70,Models!$A:$K,W$4,0)</f>
        <v>Aspire A315-23</v>
      </c>
      <c r="X70" s="2" t="str">
        <f>VLOOKUP($U70,Models!$A:$K,X$4,0)</f>
        <v>Full Size LE (15"&gt;, Int GPU)</v>
      </c>
      <c r="Y70" s="2" t="str">
        <f>VLOOKUP($U70,Models!$A:$K,Y$4,0)</f>
        <v>Consumer</v>
      </c>
      <c r="Z70" s="2" t="str">
        <f>VLOOKUP($U70,Models!$A:$K,Z$4,0)</f>
        <v>AMD</v>
      </c>
      <c r="AA70" s="2" t="str">
        <f>VLOOKUP($U70,Models!$A:$K,AA$4,0)</f>
        <v>Picasso</v>
      </c>
      <c r="AB70" s="2" t="str">
        <f>VLOOKUP($U70,Models!$A:$K,AB$4,0)</f>
        <v>Int</v>
      </c>
      <c r="AC70" s="2">
        <f>VLOOKUP($U70,Models!$A:$K,AC$4,0)</f>
        <v>15</v>
      </c>
      <c r="AD70" s="2" t="str">
        <f>VLOOKUP($U70,Models!$A:$K,AD$4,0)</f>
        <v>1920x1080</v>
      </c>
      <c r="AE70" s="2">
        <f>VLOOKUP($U70,Models!$A:$K,AE$4,0)</f>
        <v>0</v>
      </c>
      <c r="AF70" s="2" t="str">
        <f>VLOOKUP($U70,Models!$A:$N,AF$4,0)</f>
        <v>Standard</v>
      </c>
      <c r="AG70" s="2">
        <f>VLOOKUP($U70,Models!$A:$M,AG$4,0)</f>
        <v>0</v>
      </c>
      <c r="AH70" s="2"/>
      <c r="AI70" s="2"/>
      <c r="AJ70" s="2"/>
      <c r="AK70" s="2"/>
    </row>
    <row r="71" spans="1:37" x14ac:dyDescent="0.2">
      <c r="A71" s="59" t="s">
        <v>12</v>
      </c>
      <c r="B71" s="60" t="s">
        <v>1701</v>
      </c>
      <c r="C71" s="61"/>
      <c r="D71" s="6">
        <v>5</v>
      </c>
      <c r="E71" s="6"/>
      <c r="F71" s="6"/>
      <c r="G71" s="6"/>
      <c r="H71" s="6"/>
      <c r="I71" s="6">
        <v>594</v>
      </c>
      <c r="J71" s="6"/>
      <c r="K71" s="6">
        <v>582</v>
      </c>
      <c r="L71" s="62">
        <v>1181</v>
      </c>
      <c r="M71" s="41"/>
      <c r="N71" s="41"/>
      <c r="O71" s="41"/>
      <c r="P71" s="41">
        <f t="shared" si="3"/>
        <v>2.1273912886839354E-2</v>
      </c>
      <c r="Q71" s="28">
        <f t="shared" si="4"/>
        <v>1266</v>
      </c>
      <c r="R71" s="31"/>
      <c r="S71" s="3"/>
      <c r="T71" s="2"/>
      <c r="U71" s="2" t="str">
        <f t="shared" si="5"/>
        <v>Acer Aspire A315-56</v>
      </c>
      <c r="V71" s="2" t="str">
        <f>VLOOKUP($U71,Models!$A:$K,V$4,0)</f>
        <v>Acer</v>
      </c>
      <c r="W71" s="2" t="str">
        <f>VLOOKUP($U71,Models!$A:$K,W$4,0)</f>
        <v>Aspire A315-56</v>
      </c>
      <c r="X71" s="2" t="str">
        <f>VLOOKUP($U71,Models!$A:$K,X$4,0)</f>
        <v>Full Size LE (15"&gt;, Int GPU)</v>
      </c>
      <c r="Y71" s="2" t="str">
        <f>VLOOKUP($U71,Models!$A:$K,Y$4,0)</f>
        <v>Consumer</v>
      </c>
      <c r="Z71" s="2" t="str">
        <f>VLOOKUP($U71,Models!$A:$K,Z$4,0)</f>
        <v>Intel</v>
      </c>
      <c r="AA71" s="2" t="str">
        <f>VLOOKUP($U71,Models!$A:$K,AA$4,0)</f>
        <v>Ice Lake</v>
      </c>
      <c r="AB71" s="2" t="str">
        <f>VLOOKUP($U71,Models!$A:$K,AB$4,0)</f>
        <v>Int</v>
      </c>
      <c r="AC71" s="2">
        <f>VLOOKUP($U71,Models!$A:$K,AC$4,0)</f>
        <v>15</v>
      </c>
      <c r="AD71" s="2" t="str">
        <f>VLOOKUP($U71,Models!$A:$K,AD$4,0)</f>
        <v>1920x1080</v>
      </c>
      <c r="AE71" s="2">
        <f>VLOOKUP($U71,Models!$A:$K,AE$4,0)</f>
        <v>0</v>
      </c>
      <c r="AF71" s="2" t="str">
        <f>VLOOKUP($U71,Models!$A:$N,AF$4,0)</f>
        <v>Standard</v>
      </c>
      <c r="AG71" s="2">
        <f>VLOOKUP($U71,Models!$A:$M,AG$4,0)</f>
        <v>0</v>
      </c>
      <c r="AH71" s="2"/>
      <c r="AI71" s="2"/>
      <c r="AJ71" s="2"/>
      <c r="AK71" s="2"/>
    </row>
    <row r="72" spans="1:37" x14ac:dyDescent="0.2">
      <c r="A72" s="59" t="s">
        <v>12</v>
      </c>
      <c r="B72" s="60" t="s">
        <v>2178</v>
      </c>
      <c r="C72" s="61"/>
      <c r="D72" s="6">
        <v>1</v>
      </c>
      <c r="E72" s="6"/>
      <c r="F72" s="6"/>
      <c r="G72" s="6"/>
      <c r="H72" s="6"/>
      <c r="I72" s="6">
        <v>216</v>
      </c>
      <c r="J72" s="6"/>
      <c r="K72" s="6">
        <v>211</v>
      </c>
      <c r="L72" s="62">
        <v>428</v>
      </c>
      <c r="M72" s="41"/>
      <c r="N72" s="41"/>
      <c r="O72" s="41"/>
      <c r="P72" s="41">
        <f t="shared" si="3"/>
        <v>7.7097669056454231E-3</v>
      </c>
      <c r="Q72" s="28">
        <f t="shared" si="4"/>
        <v>459</v>
      </c>
      <c r="R72" s="31"/>
      <c r="S72" s="3" t="s">
        <v>31</v>
      </c>
      <c r="T72" s="2"/>
      <c r="U72" s="2" t="str">
        <f t="shared" si="5"/>
        <v>Acer Aspire AN517-52</v>
      </c>
      <c r="V72" s="2" t="str">
        <f>VLOOKUP($U72,Models!$A:$K,V$4,0)</f>
        <v>Acer</v>
      </c>
      <c r="W72" s="2" t="str">
        <f>VLOOKUP($U72,Models!$A:$K,W$4,0)</f>
        <v>Aspire AN517-52</v>
      </c>
      <c r="X72" s="2" t="str">
        <f>VLOOKUP($U72,Models!$A:$K,X$4,0)</f>
        <v>Full Size GM (15"&gt; Gamer GPU)</v>
      </c>
      <c r="Y72" s="2" t="str">
        <f>VLOOKUP($U72,Models!$A:$K,Y$4,0)</f>
        <v>Consumer</v>
      </c>
      <c r="Z72" s="2" t="str">
        <f>VLOOKUP($U72,Models!$A:$K,Z$4,0)</f>
        <v>Intel</v>
      </c>
      <c r="AA72" s="2" t="str">
        <f>VLOOKUP($U72,Models!$A:$K,AA$4,0)</f>
        <v>Comet Lake-H</v>
      </c>
      <c r="AB72" s="2" t="str">
        <f>VLOOKUP($U72,Models!$A:$K,AB$4,0)</f>
        <v>GTX1650/RTX2060</v>
      </c>
      <c r="AC72" s="2">
        <f>VLOOKUP($U72,Models!$A:$K,AC$4,0)</f>
        <v>15</v>
      </c>
      <c r="AD72" s="2" t="str">
        <f>VLOOKUP($U72,Models!$A:$K,AD$4,0)</f>
        <v>1920x1080</v>
      </c>
      <c r="AE72" s="2">
        <f>VLOOKUP($U72,Models!$A:$K,AE$4,0)</f>
        <v>0</v>
      </c>
      <c r="AF72" s="2" t="str">
        <f>VLOOKUP($U72,Models!$A:$N,AF$4,0)</f>
        <v>Standard</v>
      </c>
      <c r="AG72" s="2">
        <f>VLOOKUP($U72,Models!$A:$M,AG$4,0)</f>
        <v>0</v>
      </c>
      <c r="AH72" s="2"/>
      <c r="AI72" s="2"/>
      <c r="AJ72" s="2"/>
      <c r="AK72" s="2"/>
    </row>
    <row r="73" spans="1:37" x14ac:dyDescent="0.2">
      <c r="A73" s="59" t="s">
        <v>12</v>
      </c>
      <c r="B73" s="60" t="s">
        <v>5967</v>
      </c>
      <c r="C73" s="61"/>
      <c r="D73" s="6"/>
      <c r="E73" s="6"/>
      <c r="F73" s="6"/>
      <c r="G73" s="6"/>
      <c r="H73" s="6"/>
      <c r="I73" s="6">
        <v>95</v>
      </c>
      <c r="J73" s="6"/>
      <c r="K73" s="6">
        <v>92</v>
      </c>
      <c r="L73" s="62">
        <v>187</v>
      </c>
      <c r="M73" s="41"/>
      <c r="N73" s="41"/>
      <c r="O73" s="41"/>
      <c r="P73" s="41">
        <f t="shared" si="3"/>
        <v>3.3685196527002198E-3</v>
      </c>
      <c r="Q73" s="28">
        <f t="shared" si="4"/>
        <v>200</v>
      </c>
      <c r="R73" s="31"/>
      <c r="S73" s="3"/>
      <c r="T73" s="2"/>
      <c r="U73" s="2" t="str">
        <f t="shared" si="5"/>
        <v>Acer Aspire A317-52</v>
      </c>
      <c r="V73" s="2" t="str">
        <f>VLOOKUP($U73,Models!$A:$K,V$4,0)</f>
        <v>Acer</v>
      </c>
      <c r="W73" s="2" t="str">
        <f>VLOOKUP($U73,Models!$A:$K,W$4,0)</f>
        <v>Aspire A317-52</v>
      </c>
      <c r="X73" s="2" t="str">
        <f>VLOOKUP($U73,Models!$A:$K,X$4,0)</f>
        <v>Full Size LE (15"&gt;, Int GPU)</v>
      </c>
      <c r="Y73" s="2" t="str">
        <f>VLOOKUP($U73,Models!$A:$K,Y$4,0)</f>
        <v>Consumer</v>
      </c>
      <c r="Z73" s="2" t="str">
        <f>VLOOKUP($U73,Models!$A:$K,Z$4,0)</f>
        <v>Intel</v>
      </c>
      <c r="AA73" s="2" t="str">
        <f>VLOOKUP($U73,Models!$A:$K,AA$4,0)</f>
        <v>Ice Lake</v>
      </c>
      <c r="AB73" s="2" t="str">
        <f>VLOOKUP($U73,Models!$A:$K,AB$4,0)</f>
        <v>Int</v>
      </c>
      <c r="AC73" s="2">
        <f>VLOOKUP($U73,Models!$A:$K,AC$4,0)</f>
        <v>17</v>
      </c>
      <c r="AD73" s="2" t="str">
        <f>VLOOKUP($U73,Models!$A:$K,AD$4,0)</f>
        <v>1920x1080</v>
      </c>
      <c r="AE73" s="2">
        <f>VLOOKUP($U73,Models!$A:$K,AE$4,0)</f>
        <v>0</v>
      </c>
      <c r="AF73" s="2" t="str">
        <f>VLOOKUP($U73,Models!$A:$N,AF$4,0)</f>
        <v>Standard</v>
      </c>
      <c r="AG73" s="2">
        <f>VLOOKUP($U73,Models!$A:$M,AG$4,0)</f>
        <v>0</v>
      </c>
      <c r="AH73" s="2"/>
      <c r="AI73" s="2"/>
      <c r="AJ73" s="2"/>
      <c r="AK73" s="2"/>
    </row>
    <row r="74" spans="1:37" x14ac:dyDescent="0.2">
      <c r="A74" s="59" t="s">
        <v>12</v>
      </c>
      <c r="B74" s="60" t="s">
        <v>5982</v>
      </c>
      <c r="C74" s="61"/>
      <c r="D74" s="6"/>
      <c r="E74" s="6"/>
      <c r="F74" s="6"/>
      <c r="G74" s="6"/>
      <c r="H74" s="6"/>
      <c r="I74" s="6">
        <v>352</v>
      </c>
      <c r="J74" s="6"/>
      <c r="K74" s="6">
        <v>342</v>
      </c>
      <c r="L74" s="62">
        <v>694</v>
      </c>
      <c r="M74" s="41"/>
      <c r="N74" s="41"/>
      <c r="O74" s="41"/>
      <c r="P74" s="41">
        <f t="shared" si="3"/>
        <v>1.2501351010555896E-2</v>
      </c>
      <c r="Q74" s="28">
        <f t="shared" si="4"/>
        <v>744</v>
      </c>
      <c r="R74" s="84"/>
      <c r="S74" s="3"/>
      <c r="T74" s="2"/>
      <c r="U74" s="2" t="str">
        <f t="shared" si="5"/>
        <v>Acer Aspire A517-41G</v>
      </c>
      <c r="V74" s="2" t="str">
        <f>VLOOKUP($U74,Models!$A:$K,V$4,0)</f>
        <v>Acer</v>
      </c>
      <c r="W74" s="2" t="str">
        <f>VLOOKUP($U74,Models!$A:$K,W$4,0)</f>
        <v>Aspire A517-41G</v>
      </c>
      <c r="X74" s="2" t="str">
        <f>VLOOKUP($U74,Models!$A:$K,X$4,0)</f>
        <v>Full Size GM (15"&gt; Gamer GPU)</v>
      </c>
      <c r="Y74" s="2" t="str">
        <f>VLOOKUP($U74,Models!$A:$K,Y$4,0)</f>
        <v>Consumer</v>
      </c>
      <c r="Z74" s="2" t="str">
        <f>VLOOKUP($U74,Models!$A:$K,Z$4,0)</f>
        <v>AMD</v>
      </c>
      <c r="AA74" s="2" t="str">
        <f>VLOOKUP($U74,Models!$A:$K,AA$4,0)</f>
        <v>Picasso</v>
      </c>
      <c r="AB74" s="2" t="str">
        <f>VLOOKUP($U74,Models!$A:$K,AB$4,0)</f>
        <v>GTX1650</v>
      </c>
      <c r="AC74" s="2">
        <f>VLOOKUP($U74,Models!$A:$K,AC$4,0)</f>
        <v>15</v>
      </c>
      <c r="AD74" s="2" t="str">
        <f>VLOOKUP($U74,Models!$A:$K,AD$4,0)</f>
        <v>1920x1080</v>
      </c>
      <c r="AE74" s="2">
        <f>VLOOKUP($U74,Models!$A:$K,AE$4,0)</f>
        <v>0</v>
      </c>
      <c r="AF74" s="2" t="str">
        <f>VLOOKUP($U74,Models!$A:$N,AF$4,0)</f>
        <v>Standard</v>
      </c>
      <c r="AG74" s="2">
        <f>VLOOKUP($U74,Models!$A:$M,AG$4,0)</f>
        <v>0</v>
      </c>
      <c r="AH74" s="2"/>
      <c r="AI74" s="2"/>
      <c r="AJ74" s="2"/>
      <c r="AK74" s="2"/>
    </row>
    <row r="75" spans="1:37" x14ac:dyDescent="0.2">
      <c r="A75" s="59" t="s">
        <v>12</v>
      </c>
      <c r="B75" s="60" t="s">
        <v>2170</v>
      </c>
      <c r="C75" s="61"/>
      <c r="D75" s="6"/>
      <c r="E75" s="6"/>
      <c r="F75" s="6"/>
      <c r="G75" s="6"/>
      <c r="H75" s="6"/>
      <c r="I75" s="6">
        <v>139</v>
      </c>
      <c r="J75" s="6"/>
      <c r="K75" s="6">
        <v>135</v>
      </c>
      <c r="L75" s="62">
        <v>274</v>
      </c>
      <c r="M75" s="41"/>
      <c r="N75" s="41"/>
      <c r="O75" s="41"/>
      <c r="P75" s="41">
        <f t="shared" si="3"/>
        <v>4.9356918975393595E-3</v>
      </c>
      <c r="Q75" s="28">
        <f t="shared" si="4"/>
        <v>294</v>
      </c>
      <c r="R75" s="44"/>
      <c r="S75" s="3"/>
      <c r="T75" s="2"/>
      <c r="U75" s="2" t="str">
        <f t="shared" si="5"/>
        <v>Acer Aspire AN515-44</v>
      </c>
      <c r="V75" s="2" t="str">
        <f>VLOOKUP($U75,Models!$A:$K,V$4,0)</f>
        <v>Acer</v>
      </c>
      <c r="W75" s="2" t="str">
        <f>VLOOKUP($U75,Models!$A:$K,W$4,0)</f>
        <v>Aspire AN515-44</v>
      </c>
      <c r="X75" s="2" t="str">
        <f>VLOOKUP($U75,Models!$A:$K,X$4,0)</f>
        <v>Full Size GM (15"&gt; Gamer GPU)</v>
      </c>
      <c r="Y75" s="2" t="str">
        <f>VLOOKUP($U75,Models!$A:$K,Y$4,0)</f>
        <v>Consumer</v>
      </c>
      <c r="Z75" s="2" t="str">
        <f>VLOOKUP($U75,Models!$A:$K,Z$4,0)</f>
        <v>AMD</v>
      </c>
      <c r="AA75" s="2" t="str">
        <f>VLOOKUP($U75,Models!$A:$K,AA$4,0)</f>
        <v>Renior</v>
      </c>
      <c r="AB75" s="2" t="str">
        <f>VLOOKUP($U75,Models!$A:$K,AB$4,0)</f>
        <v>GTX1650</v>
      </c>
      <c r="AC75" s="2">
        <f>VLOOKUP($U75,Models!$A:$K,AC$4,0)</f>
        <v>15</v>
      </c>
      <c r="AD75" s="2" t="str">
        <f>VLOOKUP($U75,Models!$A:$K,AD$4,0)</f>
        <v>1920x1080</v>
      </c>
      <c r="AE75" s="2">
        <f>VLOOKUP($U75,Models!$A:$K,AE$4,0)</f>
        <v>0</v>
      </c>
      <c r="AF75" s="2" t="str">
        <f>VLOOKUP($U75,Models!$A:$N,AF$4,0)</f>
        <v>Standard</v>
      </c>
      <c r="AG75" s="2">
        <f>VLOOKUP($U75,Models!$A:$M,AG$4,0)</f>
        <v>0</v>
      </c>
      <c r="AH75" s="2"/>
      <c r="AI75" s="2"/>
      <c r="AJ75" s="2"/>
      <c r="AK75" s="2"/>
    </row>
    <row r="76" spans="1:37" x14ac:dyDescent="0.2">
      <c r="A76" s="59" t="s">
        <v>12</v>
      </c>
      <c r="B76" s="60" t="s">
        <v>2187</v>
      </c>
      <c r="C76" s="61"/>
      <c r="D76" s="6"/>
      <c r="E76" s="6"/>
      <c r="F76" s="6"/>
      <c r="G76" s="6"/>
      <c r="H76" s="6"/>
      <c r="I76" s="6">
        <v>271</v>
      </c>
      <c r="J76" s="6"/>
      <c r="K76" s="6">
        <v>264</v>
      </c>
      <c r="L76" s="62">
        <v>535</v>
      </c>
      <c r="M76" s="41"/>
      <c r="N76" s="41"/>
      <c r="O76" s="41"/>
      <c r="P76" s="41">
        <f t="shared" si="3"/>
        <v>9.637208632056778E-3</v>
      </c>
      <c r="Q76" s="28">
        <f t="shared" si="4"/>
        <v>574</v>
      </c>
      <c r="R76" s="31"/>
      <c r="S76" s="3"/>
      <c r="T76" s="2"/>
      <c r="U76" s="2" t="str">
        <f t="shared" si="5"/>
        <v>Acer Aspire AN515-55</v>
      </c>
      <c r="V76" s="2" t="str">
        <f>VLOOKUP($U76,Models!$A:$K,V$4,0)</f>
        <v>Acer</v>
      </c>
      <c r="W76" s="2" t="str">
        <f>VLOOKUP($U76,Models!$A:$K,W$4,0)</f>
        <v>Aspire AN515-55</v>
      </c>
      <c r="X76" s="2" t="str">
        <f>VLOOKUP($U76,Models!$A:$K,X$4,0)</f>
        <v>Full Size GM (15"&gt; Gamer GPU)</v>
      </c>
      <c r="Y76" s="2" t="str">
        <f>VLOOKUP($U76,Models!$A:$K,Y$4,0)</f>
        <v>Consumer</v>
      </c>
      <c r="Z76" s="2" t="str">
        <f>VLOOKUP($U76,Models!$A:$K,Z$4,0)</f>
        <v>Intel</v>
      </c>
      <c r="AA76" s="2" t="str">
        <f>VLOOKUP($U76,Models!$A:$K,AA$4,0)</f>
        <v>Comet Lake-H</v>
      </c>
      <c r="AB76" s="2" t="str">
        <f>VLOOKUP($U76,Models!$A:$K,AB$4,0)</f>
        <v>GTX1650/RTX2060</v>
      </c>
      <c r="AC76" s="2">
        <f>VLOOKUP($U76,Models!$A:$K,AC$4,0)</f>
        <v>15</v>
      </c>
      <c r="AD76" s="2" t="str">
        <f>VLOOKUP($U76,Models!$A:$K,AD$4,0)</f>
        <v>1920x1080</v>
      </c>
      <c r="AE76" s="2">
        <f>VLOOKUP($U76,Models!$A:$K,AE$4,0)</f>
        <v>0</v>
      </c>
      <c r="AF76" s="2" t="str">
        <f>VLOOKUP($U76,Models!$A:$N,AF$4,0)</f>
        <v>Standard</v>
      </c>
      <c r="AG76" s="2">
        <f>VLOOKUP($U76,Models!$A:$M,AG$4,0)</f>
        <v>0</v>
      </c>
      <c r="AH76" s="2"/>
      <c r="AI76" s="2"/>
      <c r="AJ76" s="2"/>
      <c r="AK76" s="2"/>
    </row>
    <row r="77" spans="1:37" x14ac:dyDescent="0.2">
      <c r="A77" s="59" t="s">
        <v>12</v>
      </c>
      <c r="B77" s="60" t="s">
        <v>5983</v>
      </c>
      <c r="C77" s="61">
        <v>156</v>
      </c>
      <c r="D77" s="6"/>
      <c r="E77" s="6"/>
      <c r="F77" s="6"/>
      <c r="G77" s="6"/>
      <c r="H77" s="6"/>
      <c r="I77" s="6"/>
      <c r="J77" s="6"/>
      <c r="K77" s="6">
        <v>152</v>
      </c>
      <c r="L77" s="62">
        <v>308</v>
      </c>
      <c r="M77" s="41"/>
      <c r="N77" s="41"/>
      <c r="O77" s="41"/>
      <c r="P77" s="41">
        <f t="shared" si="3"/>
        <v>5.5481500162121271E-3</v>
      </c>
      <c r="Q77" s="28">
        <f t="shared" si="4"/>
        <v>330</v>
      </c>
      <c r="R77" s="31"/>
      <c r="S77" s="3"/>
      <c r="T77" s="2"/>
      <c r="U77" s="2" t="str">
        <f t="shared" si="5"/>
        <v>Acer Spin SP314-54</v>
      </c>
      <c r="V77" s="2" t="str">
        <f>VLOOKUP($U77,Models!$A:$K,V$4,0)</f>
        <v>Acer</v>
      </c>
      <c r="W77" s="2" t="str">
        <f>VLOOKUP($U77,Models!$A:$K,W$4,0)</f>
        <v>Spin SP314-54</v>
      </c>
      <c r="X77" s="2" t="str">
        <f>VLOOKUP($U77,Models!$A:$K,X$4,0)</f>
        <v>Light (13"-14")</v>
      </c>
      <c r="Y77" s="2" t="str">
        <f>VLOOKUP($U77,Models!$A:$K,Y$4,0)</f>
        <v>Consumer</v>
      </c>
      <c r="Z77" s="2" t="str">
        <f>VLOOKUP($U77,Models!$A:$K,Z$4,0)</f>
        <v>Intel</v>
      </c>
      <c r="AA77" s="2" t="str">
        <f>VLOOKUP($U77,Models!$A:$K,AA$4,0)</f>
        <v>Ice Lake</v>
      </c>
      <c r="AB77" s="2" t="str">
        <f>VLOOKUP($U77,Models!$A:$K,AB$4,0)</f>
        <v>Int</v>
      </c>
      <c r="AC77" s="2">
        <f>VLOOKUP($U77,Models!$A:$K,AC$4,0)</f>
        <v>14</v>
      </c>
      <c r="AD77" s="2" t="str">
        <f>VLOOKUP($U77,Models!$A:$K,AD$4,0)</f>
        <v>1920x1080</v>
      </c>
      <c r="AE77" s="2" t="str">
        <f>VLOOKUP($U77,Models!$A:$K,AE$4,0)</f>
        <v>Touch</v>
      </c>
      <c r="AF77" s="2" t="str">
        <f>VLOOKUP($U77,Models!$A:$N,AF$4,0)</f>
        <v>Standard</v>
      </c>
      <c r="AG77" s="2">
        <f>VLOOKUP($U77,Models!$A:$M,AG$4,0)</f>
        <v>0</v>
      </c>
      <c r="AH77" s="2"/>
      <c r="AI77" s="2"/>
      <c r="AJ77" s="2"/>
      <c r="AK77" s="2"/>
    </row>
    <row r="78" spans="1:37" x14ac:dyDescent="0.2">
      <c r="A78" s="59" t="s">
        <v>12</v>
      </c>
      <c r="B78" s="60" t="s">
        <v>1836</v>
      </c>
      <c r="C78" s="61"/>
      <c r="D78" s="6"/>
      <c r="E78" s="6"/>
      <c r="F78" s="6"/>
      <c r="G78" s="6"/>
      <c r="H78" s="6"/>
      <c r="I78" s="6"/>
      <c r="J78" s="6"/>
      <c r="K78" s="6">
        <v>2</v>
      </c>
      <c r="L78" s="62">
        <v>2</v>
      </c>
      <c r="M78" s="41"/>
      <c r="N78" s="41"/>
      <c r="O78" s="41"/>
      <c r="P78" s="41">
        <f t="shared" si="3"/>
        <v>3.6026948157221604E-5</v>
      </c>
      <c r="Q78" s="28">
        <f t="shared" si="4"/>
        <v>2</v>
      </c>
      <c r="R78" s="31"/>
      <c r="S78" s="3"/>
      <c r="T78" s="2"/>
      <c r="U78" s="2" t="str">
        <f t="shared" si="5"/>
        <v>Acer ConceptD 5 Pro CN515-71P</v>
      </c>
      <c r="V78" s="2" t="str">
        <f>VLOOKUP($U78,Models!$A:$K,V$4,0)</f>
        <v>Acer</v>
      </c>
      <c r="W78" s="2" t="str">
        <f>VLOOKUP($U78,Models!$A:$K,W$4,0)</f>
        <v>ConceptD 5 Pro CN515-71P</v>
      </c>
      <c r="X78" s="2" t="str">
        <f>VLOOKUP($U78,Models!$A:$K,X$4,0)</f>
        <v>Prof. Workstation (Prof. GPU)</v>
      </c>
      <c r="Y78" s="2" t="str">
        <f>VLOOKUP($U78,Models!$A:$K,Y$4,0)</f>
        <v>Commercial</v>
      </c>
      <c r="Z78" s="2" t="str">
        <f>VLOOKUP($U78,Models!$A:$K,Z$4,0)</f>
        <v>Intel</v>
      </c>
      <c r="AA78" s="2" t="str">
        <f>VLOOKUP($U78,Models!$A:$K,AA$4,0)</f>
        <v>Coffee Lake</v>
      </c>
      <c r="AB78" s="2" t="str">
        <f>VLOOKUP($U78,Models!$A:$K,AB$4,0)</f>
        <v>RTX3000</v>
      </c>
      <c r="AC78" s="2">
        <f>VLOOKUP($U78,Models!$A:$K,AC$4,0)</f>
        <v>15</v>
      </c>
      <c r="AD78" s="2" t="str">
        <f>VLOOKUP($U78,Models!$A:$K,AD$4,0)</f>
        <v>1920x1080/3840×2160</v>
      </c>
      <c r="AE78" s="2">
        <f>VLOOKUP($U78,Models!$A:$K,AE$4,0)</f>
        <v>0</v>
      </c>
      <c r="AF78" s="2" t="str">
        <f>VLOOKUP($U78,Models!$A:$N,AF$4,0)</f>
        <v>Standard</v>
      </c>
      <c r="AG78" s="2">
        <f>VLOOKUP($U78,Models!$A:$M,AG$4,0)</f>
        <v>0</v>
      </c>
      <c r="AH78" s="2"/>
      <c r="AI78" s="2"/>
      <c r="AJ78" s="2"/>
      <c r="AK78" s="2"/>
    </row>
    <row r="79" spans="1:37" x14ac:dyDescent="0.2">
      <c r="A79" s="68" t="s">
        <v>243</v>
      </c>
      <c r="B79" s="69"/>
      <c r="C79" s="70">
        <v>987</v>
      </c>
      <c r="D79" s="71">
        <v>8250</v>
      </c>
      <c r="E79" s="71">
        <v>15555</v>
      </c>
      <c r="F79" s="71"/>
      <c r="G79" s="71">
        <v>34</v>
      </c>
      <c r="H79" s="71">
        <v>417</v>
      </c>
      <c r="I79" s="71">
        <v>7658</v>
      </c>
      <c r="J79" s="71"/>
      <c r="K79" s="71">
        <v>22613</v>
      </c>
      <c r="L79" s="72">
        <v>55514</v>
      </c>
      <c r="M79" s="41"/>
      <c r="N79" s="41"/>
      <c r="O79" s="41"/>
      <c r="P79" s="41">
        <f t="shared" si="3"/>
        <v>1</v>
      </c>
      <c r="Q79" s="28">
        <f t="shared" si="4"/>
        <v>59510</v>
      </c>
      <c r="R79" s="84">
        <v>59510</v>
      </c>
      <c r="S79" s="3"/>
      <c r="T79" s="2"/>
      <c r="U79" s="2" t="str">
        <f t="shared" si="5"/>
        <v xml:space="preserve">Acer Итог </v>
      </c>
      <c r="V79" s="2" t="e">
        <f>VLOOKUP($U79,Models!$A:$K,V$4,0)</f>
        <v>#N/A</v>
      </c>
      <c r="W79" s="2" t="e">
        <f>VLOOKUP($U79,Models!$A:$K,W$4,0)</f>
        <v>#N/A</v>
      </c>
      <c r="X79" s="2" t="e">
        <f>VLOOKUP($U79,Models!$A:$K,X$4,0)</f>
        <v>#N/A</v>
      </c>
      <c r="Y79" s="2" t="e">
        <f>VLOOKUP($U79,Models!$A:$K,Y$4,0)</f>
        <v>#N/A</v>
      </c>
      <c r="Z79" s="2" t="e">
        <f>VLOOKUP($U79,Models!$A:$K,Z$4,0)</f>
        <v>#N/A</v>
      </c>
      <c r="AA79" s="2" t="e">
        <f>VLOOKUP($U79,Models!$A:$K,AA$4,0)</f>
        <v>#N/A</v>
      </c>
      <c r="AB79" s="2" t="e">
        <f>VLOOKUP($U79,Models!$A:$K,AB$4,0)</f>
        <v>#N/A</v>
      </c>
      <c r="AC79" s="2" t="e">
        <f>VLOOKUP($U79,Models!$A:$K,AC$4,0)</f>
        <v>#N/A</v>
      </c>
      <c r="AD79" s="2" t="e">
        <f>VLOOKUP($U79,Models!$A:$K,AD$4,0)</f>
        <v>#N/A</v>
      </c>
      <c r="AE79" s="2" t="e">
        <f>VLOOKUP($U79,Models!$A:$K,AE$4,0)</f>
        <v>#N/A</v>
      </c>
      <c r="AF79" s="2" t="e">
        <f>VLOOKUP($U79,Models!$A:$N,AF$4,0)</f>
        <v>#N/A</v>
      </c>
      <c r="AG79" s="2" t="e">
        <f>VLOOKUP($U79,Models!$A:$M,AG$4,0)</f>
        <v>#N/A</v>
      </c>
      <c r="AH79" s="2"/>
      <c r="AI79" s="2"/>
      <c r="AJ79" s="2"/>
      <c r="AK79" s="2"/>
    </row>
    <row r="80" spans="1:37" x14ac:dyDescent="0.2">
      <c r="A80" s="51" t="s">
        <v>14</v>
      </c>
      <c r="B80" s="51" t="s">
        <v>2085</v>
      </c>
      <c r="C80" s="56">
        <v>604</v>
      </c>
      <c r="D80" s="57"/>
      <c r="E80" s="57"/>
      <c r="F80" s="57"/>
      <c r="G80" s="57">
        <v>940</v>
      </c>
      <c r="H80" s="57"/>
      <c r="I80" s="57"/>
      <c r="J80" s="57"/>
      <c r="K80" s="57">
        <v>293</v>
      </c>
      <c r="L80" s="58">
        <v>1837</v>
      </c>
      <c r="M80" s="41"/>
      <c r="N80" s="41"/>
      <c r="O80" s="41"/>
      <c r="P80" s="41">
        <f>L80/L$86</f>
        <v>0.2888364779874214</v>
      </c>
      <c r="Q80" s="28">
        <f>ROUND(P80*R$86,0)</f>
        <v>1843</v>
      </c>
      <c r="R80" s="31"/>
      <c r="S80" s="3"/>
      <c r="T80" s="2"/>
      <c r="U80" s="2" t="str">
        <f t="shared" si="5"/>
        <v>Apple Macbook Air 13 (IL)</v>
      </c>
      <c r="V80" s="2" t="str">
        <f>VLOOKUP($U80,Models!$A:$K,V$4,0)</f>
        <v>Apple</v>
      </c>
      <c r="W80" s="2" t="str">
        <f>VLOOKUP($U80,Models!$A:$K,W$4,0)</f>
        <v>Macbook Air 13 (IL)</v>
      </c>
      <c r="X80" s="2" t="str">
        <f>VLOOKUP($U80,Models!$A:$K,X$4,0)</f>
        <v>Light (13"-14")</v>
      </c>
      <c r="Y80" s="2" t="str">
        <f>VLOOKUP($U80,Models!$A:$K,Y$4,0)</f>
        <v>Consumer</v>
      </c>
      <c r="Z80" s="2" t="str">
        <f>VLOOKUP($U80,Models!$A:$K,Z$4,0)</f>
        <v>Intel</v>
      </c>
      <c r="AA80" s="2" t="str">
        <f>VLOOKUP($U80,Models!$A:$K,AA$4,0)</f>
        <v>Ice Lake</v>
      </c>
      <c r="AB80" s="2" t="str">
        <f>VLOOKUP($U80,Models!$A:$K,AB$4,0)</f>
        <v>Int</v>
      </c>
      <c r="AC80" s="2">
        <f>VLOOKUP($U80,Models!$A:$K,AC$4,0)</f>
        <v>13</v>
      </c>
      <c r="AD80" s="2" t="str">
        <f>VLOOKUP($U80,Models!$A:$K,AD$4,0)</f>
        <v>2304x1440/2560x1600</v>
      </c>
      <c r="AE80" s="2">
        <f>VLOOKUP($U80,Models!$A:$K,AE$4,0)</f>
        <v>0</v>
      </c>
      <c r="AF80" s="2" t="str">
        <f>VLOOKUP($U80,Models!$A:$N,AF$4,0)</f>
        <v>Standard</v>
      </c>
      <c r="AG80" s="2">
        <f>VLOOKUP($U80,Models!$A:$M,AG$4,0)</f>
        <v>0</v>
      </c>
      <c r="AH80" s="2"/>
      <c r="AI80" s="2"/>
      <c r="AJ80" s="2"/>
      <c r="AK80" s="2"/>
    </row>
    <row r="81" spans="1:51" x14ac:dyDescent="0.2">
      <c r="A81" s="59" t="s">
        <v>14</v>
      </c>
      <c r="B81" s="60" t="s">
        <v>1172</v>
      </c>
      <c r="C81" s="61">
        <v>31</v>
      </c>
      <c r="D81" s="6"/>
      <c r="E81" s="6"/>
      <c r="F81" s="6"/>
      <c r="G81" s="6"/>
      <c r="H81" s="6"/>
      <c r="I81" s="6"/>
      <c r="J81" s="6"/>
      <c r="K81" s="6">
        <v>6</v>
      </c>
      <c r="L81" s="62">
        <v>37</v>
      </c>
      <c r="M81" s="41"/>
      <c r="N81" s="41"/>
      <c r="O81" s="41"/>
      <c r="P81" s="41">
        <f t="shared" ref="P81:P86" si="6">L81/L$86</f>
        <v>5.8176100628930813E-3</v>
      </c>
      <c r="Q81" s="28">
        <f t="shared" ref="Q81:Q86" si="7">ROUND(P81*R$86,0)</f>
        <v>37</v>
      </c>
      <c r="R81" s="31"/>
      <c r="S81" s="3"/>
      <c r="T81" s="2"/>
      <c r="U81" s="2" t="str">
        <f t="shared" si="5"/>
        <v>Apple Macbook Air 13 (KY)</v>
      </c>
      <c r="V81" s="2" t="str">
        <f>VLOOKUP($U81,Models!$A:$K,V$4,0)</f>
        <v>Apple</v>
      </c>
      <c r="W81" s="2" t="str">
        <f>VLOOKUP($U81,Models!$A:$K,W$4,0)</f>
        <v>Macbook Air 13 (KY)</v>
      </c>
      <c r="X81" s="2" t="str">
        <f>VLOOKUP($U81,Models!$A:$K,X$4,0)</f>
        <v>Light (13"-14")</v>
      </c>
      <c r="Y81" s="2" t="str">
        <f>VLOOKUP($U81,Models!$A:$K,Y$4,0)</f>
        <v>Consumer</v>
      </c>
      <c r="Z81" s="2" t="str">
        <f>VLOOKUP($U81,Models!$A:$K,Z$4,0)</f>
        <v>Intel</v>
      </c>
      <c r="AA81" s="2" t="str">
        <f>VLOOKUP($U81,Models!$A:$K,AA$4,0)</f>
        <v>Kaby Lake-Y</v>
      </c>
      <c r="AB81" s="2" t="str">
        <f>VLOOKUP($U81,Models!$A:$K,AB$4,0)</f>
        <v>Int</v>
      </c>
      <c r="AC81" s="2">
        <f>VLOOKUP($U81,Models!$A:$K,AC$4,0)</f>
        <v>13</v>
      </c>
      <c r="AD81" s="2" t="str">
        <f>VLOOKUP($U81,Models!$A:$K,AD$4,0)</f>
        <v>2304x1440/2560x1600</v>
      </c>
      <c r="AE81" s="2">
        <f>VLOOKUP($U81,Models!$A:$K,AE$4,0)</f>
        <v>0</v>
      </c>
      <c r="AF81" s="2" t="str">
        <f>VLOOKUP($U81,Models!$A:$N,AF$4,0)</f>
        <v>Extra Mobile</v>
      </c>
      <c r="AG81" s="2">
        <f>VLOOKUP($U81,Models!$A:$M,AG$4,0)</f>
        <v>0</v>
      </c>
      <c r="AH81" s="2"/>
      <c r="AI81" s="2"/>
      <c r="AJ81" s="2"/>
      <c r="AK81" s="2"/>
    </row>
    <row r="82" spans="1:51" x14ac:dyDescent="0.2">
      <c r="A82" s="59" t="s">
        <v>14</v>
      </c>
      <c r="B82" s="60" t="s">
        <v>2086</v>
      </c>
      <c r="C82" s="61">
        <v>339</v>
      </c>
      <c r="D82" s="6"/>
      <c r="E82" s="6"/>
      <c r="F82" s="6"/>
      <c r="G82" s="6">
        <v>412</v>
      </c>
      <c r="H82" s="6"/>
      <c r="I82" s="6"/>
      <c r="J82" s="6"/>
      <c r="K82" s="6">
        <v>143</v>
      </c>
      <c r="L82" s="62">
        <v>894</v>
      </c>
      <c r="M82" s="41"/>
      <c r="N82" s="41"/>
      <c r="O82" s="41"/>
      <c r="P82" s="41">
        <f t="shared" si="6"/>
        <v>0.14056603773584905</v>
      </c>
      <c r="Q82" s="28">
        <f t="shared" si="7"/>
        <v>897</v>
      </c>
      <c r="R82" s="31"/>
      <c r="S82" s="3"/>
      <c r="T82" s="2"/>
      <c r="U82" s="2" t="str">
        <f t="shared" si="5"/>
        <v>Apple Macbook Pro 13 (IL)</v>
      </c>
      <c r="V82" s="2" t="str">
        <f>VLOOKUP($U82,Models!$A:$K,V$4,0)</f>
        <v>Apple</v>
      </c>
      <c r="W82" s="2" t="str">
        <f>VLOOKUP($U82,Models!$A:$K,W$4,0)</f>
        <v>Macbook Pro 13 (IL)</v>
      </c>
      <c r="X82" s="2" t="str">
        <f>VLOOKUP($U82,Models!$A:$K,X$4,0)</f>
        <v>Light (13"-14")</v>
      </c>
      <c r="Y82" s="2" t="str">
        <f>VLOOKUP($U82,Models!$A:$K,Y$4,0)</f>
        <v>Consumer</v>
      </c>
      <c r="Z82" s="2" t="str">
        <f>VLOOKUP($U82,Models!$A:$K,Z$4,0)</f>
        <v>Intel</v>
      </c>
      <c r="AA82" s="2" t="str">
        <f>VLOOKUP($U82,Models!$A:$K,AA$4,0)</f>
        <v>Ice Lake</v>
      </c>
      <c r="AB82" s="2" t="str">
        <f>VLOOKUP($U82,Models!$A:$K,AB$4,0)</f>
        <v>Int</v>
      </c>
      <c r="AC82" s="2">
        <f>VLOOKUP($U82,Models!$A:$K,AC$4,0)</f>
        <v>13</v>
      </c>
      <c r="AD82" s="2" t="str">
        <f>VLOOKUP($U82,Models!$A:$K,AD$4,0)</f>
        <v>2560x1600</v>
      </c>
      <c r="AE82" s="2">
        <f>VLOOKUP($U82,Models!$A:$K,AE$4,0)</f>
        <v>0</v>
      </c>
      <c r="AF82" s="2" t="str">
        <f>VLOOKUP($U82,Models!$A:$N,AF$4,0)</f>
        <v>Standard</v>
      </c>
      <c r="AG82" s="2">
        <f>VLOOKUP($U82,Models!$A:$M,AG$4,0)</f>
        <v>0</v>
      </c>
      <c r="AH82" s="2"/>
      <c r="AI82" s="2"/>
      <c r="AJ82" s="2"/>
      <c r="AK82" s="2"/>
    </row>
    <row r="83" spans="1:51" x14ac:dyDescent="0.2">
      <c r="A83" s="59" t="s">
        <v>14</v>
      </c>
      <c r="B83" s="60" t="s">
        <v>1242</v>
      </c>
      <c r="C83" s="61">
        <v>340</v>
      </c>
      <c r="D83" s="6"/>
      <c r="E83" s="6"/>
      <c r="F83" s="6"/>
      <c r="G83" s="6">
        <v>740</v>
      </c>
      <c r="H83" s="6"/>
      <c r="I83" s="6"/>
      <c r="J83" s="6"/>
      <c r="K83" s="6">
        <v>205</v>
      </c>
      <c r="L83" s="62">
        <v>1285</v>
      </c>
      <c r="M83" s="41"/>
      <c r="N83" s="41"/>
      <c r="O83" s="41"/>
      <c r="P83" s="41">
        <f t="shared" si="6"/>
        <v>0.20204402515723272</v>
      </c>
      <c r="Q83" s="28">
        <f t="shared" si="7"/>
        <v>1289</v>
      </c>
      <c r="R83" s="31"/>
      <c r="S83" s="3"/>
      <c r="T83" s="2"/>
      <c r="U83" s="2" t="str">
        <f t="shared" si="5"/>
        <v>Apple Macbook Pro 13 (CL)</v>
      </c>
      <c r="V83" s="2" t="str">
        <f>VLOOKUP($U83,Models!$A:$K,V$4,0)</f>
        <v>Apple</v>
      </c>
      <c r="W83" s="2" t="str">
        <f>VLOOKUP($U83,Models!$A:$K,W$4,0)</f>
        <v>Macbook Pro 13 (CL)</v>
      </c>
      <c r="X83" s="2" t="str">
        <f>VLOOKUP($U83,Models!$A:$K,X$4,0)</f>
        <v>Light (13"-14")</v>
      </c>
      <c r="Y83" s="2" t="str">
        <f>VLOOKUP($U83,Models!$A:$K,Y$4,0)</f>
        <v>Consumer</v>
      </c>
      <c r="Z83" s="2" t="str">
        <f>VLOOKUP($U83,Models!$A:$K,Z$4,0)</f>
        <v>Intel</v>
      </c>
      <c r="AA83" s="2" t="str">
        <f>VLOOKUP($U83,Models!$A:$K,AA$4,0)</f>
        <v>Coffee Lake</v>
      </c>
      <c r="AB83" s="2" t="str">
        <f>VLOOKUP($U83,Models!$A:$K,AB$4,0)</f>
        <v>Int</v>
      </c>
      <c r="AC83" s="2">
        <f>VLOOKUP($U83,Models!$A:$K,AC$4,0)</f>
        <v>13</v>
      </c>
      <c r="AD83" s="2" t="str">
        <f>VLOOKUP($U83,Models!$A:$K,AD$4,0)</f>
        <v>2560x1600</v>
      </c>
      <c r="AE83" s="2">
        <f>VLOOKUP($U83,Models!$A:$K,AE$4,0)</f>
        <v>0</v>
      </c>
      <c r="AF83" s="2" t="str">
        <f>VLOOKUP($U83,Models!$A:$N,AF$4,0)</f>
        <v>Standard</v>
      </c>
      <c r="AG83" s="2">
        <f>VLOOKUP($U83,Models!$A:$M,AG$4,0)</f>
        <v>0</v>
      </c>
      <c r="AH83" s="2"/>
      <c r="AI83" s="2"/>
      <c r="AJ83" s="2"/>
      <c r="AK83" s="2"/>
    </row>
    <row r="84" spans="1:51" x14ac:dyDescent="0.2">
      <c r="A84" s="59" t="s">
        <v>14</v>
      </c>
      <c r="B84" s="60" t="s">
        <v>1563</v>
      </c>
      <c r="C84" s="61">
        <v>549</v>
      </c>
      <c r="D84" s="6"/>
      <c r="E84" s="6"/>
      <c r="F84" s="6"/>
      <c r="G84" s="6">
        <v>1311</v>
      </c>
      <c r="H84" s="6"/>
      <c r="I84" s="6"/>
      <c r="J84" s="6"/>
      <c r="K84" s="6">
        <v>353</v>
      </c>
      <c r="L84" s="62">
        <v>2213</v>
      </c>
      <c r="M84" s="41"/>
      <c r="N84" s="41"/>
      <c r="O84" s="41"/>
      <c r="P84" s="41">
        <f t="shared" si="6"/>
        <v>0.3479559748427673</v>
      </c>
      <c r="Q84" s="28">
        <f t="shared" si="7"/>
        <v>2220</v>
      </c>
      <c r="R84" s="31"/>
      <c r="S84" s="3"/>
      <c r="T84" s="2"/>
      <c r="U84" s="2" t="str">
        <f t="shared" si="5"/>
        <v>Apple Macbook Pro 16</v>
      </c>
      <c r="V84" s="2" t="str">
        <f>VLOOKUP($U84,Models!$A:$K,V$4,0)</f>
        <v>Apple</v>
      </c>
      <c r="W84" s="2" t="str">
        <f>VLOOKUP($U84,Models!$A:$K,W$4,0)</f>
        <v>Macbook Pro 16</v>
      </c>
      <c r="X84" s="2" t="str">
        <f>VLOOKUP($U84,Models!$A:$K,X$4,0)</f>
        <v>Full Size GM (15"&gt; Gamer GPU)</v>
      </c>
      <c r="Y84" s="2" t="str">
        <f>VLOOKUP($U84,Models!$A:$K,Y$4,0)</f>
        <v>Consumer</v>
      </c>
      <c r="Z84" s="2" t="str">
        <f>VLOOKUP($U84,Models!$A:$K,Z$4,0)</f>
        <v>Intel</v>
      </c>
      <c r="AA84" s="2" t="str">
        <f>VLOOKUP($U84,Models!$A:$K,AA$4,0)</f>
        <v>Coffee Lake</v>
      </c>
      <c r="AB84" s="2" t="str">
        <f>VLOOKUP($U84,Models!$A:$K,AB$4,0)</f>
        <v>Pro 5300M/5500M</v>
      </c>
      <c r="AC84" s="2">
        <f>VLOOKUP($U84,Models!$A:$K,AC$4,0)</f>
        <v>16</v>
      </c>
      <c r="AD84" s="2" t="str">
        <f>VLOOKUP($U84,Models!$A:$K,AD$4,0)</f>
        <v>3072x1920</v>
      </c>
      <c r="AE84" s="2">
        <f>VLOOKUP($U84,Models!$A:$K,AE$4,0)</f>
        <v>0</v>
      </c>
      <c r="AF84" s="2" t="str">
        <f>VLOOKUP($U84,Models!$A:$N,AF$4,0)</f>
        <v>Standard</v>
      </c>
      <c r="AG84" s="2">
        <f>VLOOKUP($U84,Models!$A:$M,AG$4,0)</f>
        <v>0</v>
      </c>
      <c r="AH84" s="2"/>
      <c r="AI84" s="2"/>
      <c r="AJ84" s="2"/>
      <c r="AK84" s="2"/>
    </row>
    <row r="85" spans="1:51" x14ac:dyDescent="0.2">
      <c r="A85" s="59" t="s">
        <v>14</v>
      </c>
      <c r="B85" s="60" t="s">
        <v>1541</v>
      </c>
      <c r="C85" s="61"/>
      <c r="D85" s="6"/>
      <c r="E85" s="6"/>
      <c r="F85" s="6"/>
      <c r="G85" s="6">
        <v>94</v>
      </c>
      <c r="H85" s="6"/>
      <c r="I85" s="6"/>
      <c r="J85" s="6"/>
      <c r="K85" s="6"/>
      <c r="L85" s="62">
        <v>94</v>
      </c>
      <c r="M85" s="41"/>
      <c r="N85" s="41"/>
      <c r="O85" s="41"/>
      <c r="P85" s="41">
        <f t="shared" si="6"/>
        <v>1.4779874213836478E-2</v>
      </c>
      <c r="Q85" s="28">
        <f t="shared" si="7"/>
        <v>94</v>
      </c>
      <c r="R85" s="31"/>
      <c r="S85" s="3"/>
      <c r="T85" s="2"/>
      <c r="U85" s="2" t="str">
        <f t="shared" si="5"/>
        <v>Apple Macbook Air 13 (AL)</v>
      </c>
      <c r="V85" s="2" t="str">
        <f>VLOOKUP($U85,Models!$A:$K,V$4,0)</f>
        <v>Apple</v>
      </c>
      <c r="W85" s="2" t="str">
        <f>VLOOKUP($U85,Models!$A:$K,W$4,0)</f>
        <v>Macbook Air 13 (AL)</v>
      </c>
      <c r="X85" s="2" t="str">
        <f>VLOOKUP($U85,Models!$A:$K,X$4,0)</f>
        <v>Light (13"-14")</v>
      </c>
      <c r="Y85" s="2" t="str">
        <f>VLOOKUP($U85,Models!$A:$K,Y$4,0)</f>
        <v>Consumer</v>
      </c>
      <c r="Z85" s="2" t="str">
        <f>VLOOKUP($U85,Models!$A:$K,Z$4,0)</f>
        <v>Intel</v>
      </c>
      <c r="AA85" s="2" t="str">
        <f>VLOOKUP($U85,Models!$A:$K,AA$4,0)</f>
        <v>Amber Lake-Y</v>
      </c>
      <c r="AB85" s="2" t="str">
        <f>VLOOKUP($U85,Models!$A:$K,AB$4,0)</f>
        <v>Int</v>
      </c>
      <c r="AC85" s="2">
        <f>VLOOKUP($U85,Models!$A:$K,AC$4,0)</f>
        <v>13</v>
      </c>
      <c r="AD85" s="2" t="str">
        <f>VLOOKUP($U85,Models!$A:$K,AD$4,0)</f>
        <v>2304x1440/2560x1600</v>
      </c>
      <c r="AE85" s="2">
        <f>VLOOKUP($U85,Models!$A:$K,AE$4,0)</f>
        <v>0</v>
      </c>
      <c r="AF85" s="2" t="str">
        <f>VLOOKUP($U85,Models!$A:$N,AF$4,0)</f>
        <v>Extra Mobile</v>
      </c>
      <c r="AG85" s="2">
        <f>VLOOKUP($U85,Models!$A:$M,AG$4,0)</f>
        <v>0</v>
      </c>
      <c r="AH85" s="2"/>
      <c r="AI85" s="2"/>
      <c r="AJ85" s="2"/>
      <c r="AK85" s="2"/>
    </row>
    <row r="86" spans="1:51" x14ac:dyDescent="0.2">
      <c r="A86" s="68" t="s">
        <v>50</v>
      </c>
      <c r="B86" s="69"/>
      <c r="C86" s="70">
        <v>1863</v>
      </c>
      <c r="D86" s="71"/>
      <c r="E86" s="71"/>
      <c r="F86" s="71"/>
      <c r="G86" s="71">
        <v>3497</v>
      </c>
      <c r="H86" s="71"/>
      <c r="I86" s="71"/>
      <c r="J86" s="71"/>
      <c r="K86" s="71">
        <v>1000</v>
      </c>
      <c r="L86" s="72">
        <v>6360</v>
      </c>
      <c r="M86" s="41"/>
      <c r="N86" s="41"/>
      <c r="O86" s="41"/>
      <c r="P86" s="41">
        <f t="shared" si="6"/>
        <v>1</v>
      </c>
      <c r="Q86" s="28">
        <f t="shared" si="7"/>
        <v>6380</v>
      </c>
      <c r="R86" s="31">
        <v>6380</v>
      </c>
      <c r="S86" s="3"/>
      <c r="T86" s="2"/>
      <c r="U86" s="2" t="str">
        <f t="shared" si="5"/>
        <v xml:space="preserve">Apple Итог </v>
      </c>
      <c r="V86" s="2" t="e">
        <f>VLOOKUP($U86,Models!$A:$K,V$4,0)</f>
        <v>#N/A</v>
      </c>
      <c r="W86" s="2" t="e">
        <f>VLOOKUP($U86,Models!$A:$K,W$4,0)</f>
        <v>#N/A</v>
      </c>
      <c r="X86" s="2" t="e">
        <f>VLOOKUP($U86,Models!$A:$K,X$4,0)</f>
        <v>#N/A</v>
      </c>
      <c r="Y86" s="2" t="e">
        <f>VLOOKUP($U86,Models!$A:$K,Y$4,0)</f>
        <v>#N/A</v>
      </c>
      <c r="Z86" s="2" t="e">
        <f>VLOOKUP($U86,Models!$A:$K,Z$4,0)</f>
        <v>#N/A</v>
      </c>
      <c r="AA86" s="2" t="e">
        <f>VLOOKUP($U86,Models!$A:$K,AA$4,0)</f>
        <v>#N/A</v>
      </c>
      <c r="AB86" s="2" t="e">
        <f>VLOOKUP($U86,Models!$A:$K,AB$4,0)</f>
        <v>#N/A</v>
      </c>
      <c r="AC86" s="2" t="e">
        <f>VLOOKUP($U86,Models!$A:$K,AC$4,0)</f>
        <v>#N/A</v>
      </c>
      <c r="AD86" s="2" t="e">
        <f>VLOOKUP($U86,Models!$A:$K,AD$4,0)</f>
        <v>#N/A</v>
      </c>
      <c r="AE86" s="2" t="e">
        <f>VLOOKUP($U86,Models!$A:$K,AE$4,0)</f>
        <v>#N/A</v>
      </c>
      <c r="AF86" s="2" t="e">
        <f>VLOOKUP($U86,Models!$A:$N,AF$4,0)</f>
        <v>#N/A</v>
      </c>
      <c r="AG86" s="2" t="e">
        <f>VLOOKUP($U86,Models!$A:$M,AG$4,0)</f>
        <v>#N/A</v>
      </c>
      <c r="AH86" s="2"/>
      <c r="AI86" s="2"/>
      <c r="AJ86" s="2"/>
      <c r="AK86" s="2"/>
    </row>
    <row r="87" spans="1:51" x14ac:dyDescent="0.2">
      <c r="A87" s="51" t="s">
        <v>15</v>
      </c>
      <c r="B87" s="51" t="s">
        <v>1415</v>
      </c>
      <c r="C87" s="56">
        <v>464</v>
      </c>
      <c r="D87" s="57"/>
      <c r="E87" s="57"/>
      <c r="F87" s="57"/>
      <c r="G87" s="57"/>
      <c r="H87" s="57">
        <v>943</v>
      </c>
      <c r="I87" s="57"/>
      <c r="J87" s="57">
        <v>382</v>
      </c>
      <c r="K87" s="57">
        <v>1975</v>
      </c>
      <c r="L87" s="58">
        <v>3764</v>
      </c>
      <c r="M87" s="41"/>
      <c r="N87" s="41"/>
      <c r="O87" s="41"/>
      <c r="P87" s="41">
        <f>L87/L$155</f>
        <v>7.7101128658923782E-2</v>
      </c>
      <c r="Q87" s="28">
        <f>ROUND(P87*R$155,0)</f>
        <v>3768</v>
      </c>
      <c r="R87" s="31"/>
      <c r="S87" s="3"/>
      <c r="T87" s="2"/>
      <c r="U87" s="2" t="str">
        <f t="shared" si="5"/>
        <v>Asus VivoBook X512D</v>
      </c>
      <c r="V87" s="2" t="str">
        <f>VLOOKUP($U87,Models!$A:$K,V$4,0)</f>
        <v>Asus</v>
      </c>
      <c r="W87" s="2" t="str">
        <f>VLOOKUP($U87,Models!$A:$K,W$4,0)</f>
        <v>VivoBook X512D</v>
      </c>
      <c r="X87" s="2" t="str">
        <f>VLOOKUP($U87,Models!$A:$K,X$4,0)</f>
        <v>Full Size MS (15"&gt;, Mainstream Ex. GPU)</v>
      </c>
      <c r="Y87" s="2" t="str">
        <f>VLOOKUP($U87,Models!$A:$K,Y$4,0)</f>
        <v>Consumer</v>
      </c>
      <c r="Z87" s="2" t="str">
        <f>VLOOKUP($U87,Models!$A:$K,Z$4,0)</f>
        <v>AMD</v>
      </c>
      <c r="AA87" s="2" t="str">
        <f>VLOOKUP($U87,Models!$A:$K,AA$4,0)</f>
        <v>Picasso</v>
      </c>
      <c r="AB87" s="2" t="str">
        <f>VLOOKUP($U87,Models!$A:$K,AB$4,0)</f>
        <v>RX540</v>
      </c>
      <c r="AC87" s="2">
        <f>VLOOKUP($U87,Models!$A:$K,AC$4,0)</f>
        <v>15</v>
      </c>
      <c r="AD87" s="2" t="str">
        <f>VLOOKUP($U87,Models!$A:$K,AD$4,0)</f>
        <v>1366x768</v>
      </c>
      <c r="AE87" s="2">
        <f>VLOOKUP($U87,Models!$A:$K,AE$4,0)</f>
        <v>0</v>
      </c>
      <c r="AF87" s="2" t="str">
        <f>VLOOKUP($U87,Models!$A:$N,AF$4,0)</f>
        <v>Standard</v>
      </c>
      <c r="AG87" s="2">
        <f>VLOOKUP($U87,Models!$A:$M,AG$4,0)</f>
        <v>0</v>
      </c>
      <c r="AH87" s="2"/>
      <c r="AI87" s="2"/>
      <c r="AJ87" s="2"/>
      <c r="AK87" s="2"/>
    </row>
    <row r="88" spans="1:51" x14ac:dyDescent="0.2">
      <c r="A88" s="59" t="s">
        <v>15</v>
      </c>
      <c r="B88" s="60" t="s">
        <v>2063</v>
      </c>
      <c r="C88" s="61"/>
      <c r="D88" s="6"/>
      <c r="E88" s="6"/>
      <c r="F88" s="6"/>
      <c r="G88" s="6"/>
      <c r="H88" s="6"/>
      <c r="I88" s="6"/>
      <c r="J88" s="6">
        <v>146</v>
      </c>
      <c r="K88" s="6">
        <v>161</v>
      </c>
      <c r="L88" s="62">
        <v>307</v>
      </c>
      <c r="M88" s="41"/>
      <c r="N88" s="41"/>
      <c r="O88" s="41"/>
      <c r="P88" s="41">
        <f t="shared" ref="P88:P151" si="8">L88/L$155</f>
        <v>6.2885352014584485E-3</v>
      </c>
      <c r="Q88" s="28">
        <f t="shared" ref="Q88:Q151" si="9">ROUND(P88*R$155,0)</f>
        <v>307</v>
      </c>
      <c r="R88" s="31"/>
      <c r="S88" s="3"/>
      <c r="T88" s="2"/>
      <c r="U88" s="2" t="str">
        <f t="shared" si="5"/>
        <v>Asus ExpertBook B9450F</v>
      </c>
      <c r="V88" s="2" t="str">
        <f>VLOOKUP($U88,Models!$A:$K,V$4,0)</f>
        <v>Asus</v>
      </c>
      <c r="W88" s="2" t="str">
        <f>VLOOKUP($U88,Models!$A:$K,W$4,0)</f>
        <v>ExpertBook B9450F</v>
      </c>
      <c r="X88" s="2" t="str">
        <f>VLOOKUP($U88,Models!$A:$K,X$4,0)</f>
        <v>Light (13"-14")</v>
      </c>
      <c r="Y88" s="2" t="str">
        <f>VLOOKUP($U88,Models!$A:$K,Y$4,0)</f>
        <v>Commercial</v>
      </c>
      <c r="Z88" s="2" t="str">
        <f>VLOOKUP($U88,Models!$A:$K,Z$4,0)</f>
        <v>Intel</v>
      </c>
      <c r="AA88" s="2" t="str">
        <f>VLOOKUP($U88,Models!$A:$K,AA$4,0)</f>
        <v>Comet Lake</v>
      </c>
      <c r="AB88" s="2" t="str">
        <f>VLOOKUP($U88,Models!$A:$K,AB$4,0)</f>
        <v>Int</v>
      </c>
      <c r="AC88" s="2">
        <f>VLOOKUP($U88,Models!$A:$K,AC$4,0)</f>
        <v>14</v>
      </c>
      <c r="AD88" s="2" t="str">
        <f>VLOOKUP($U88,Models!$A:$K,AD$4,0)</f>
        <v>1920x1080</v>
      </c>
      <c r="AE88" s="2">
        <f>VLOOKUP($U88,Models!$A:$K,AE$4,0)</f>
        <v>0</v>
      </c>
      <c r="AF88" s="2" t="str">
        <f>VLOOKUP($U88,Models!$A:$N,AF$4,0)</f>
        <v>Standard</v>
      </c>
      <c r="AG88" s="2">
        <f>VLOOKUP($U88,Models!$A:$M,AG$4,0)</f>
        <v>0</v>
      </c>
      <c r="AH88" s="2"/>
      <c r="AI88" s="2"/>
      <c r="AJ88" s="2"/>
      <c r="AK88" s="2"/>
    </row>
    <row r="89" spans="1:51" x14ac:dyDescent="0.2">
      <c r="A89" s="59" t="s">
        <v>15</v>
      </c>
      <c r="B89" s="60" t="s">
        <v>1642</v>
      </c>
      <c r="C89" s="61">
        <v>832</v>
      </c>
      <c r="D89" s="6"/>
      <c r="E89" s="6"/>
      <c r="F89" s="6"/>
      <c r="G89" s="6"/>
      <c r="H89" s="6"/>
      <c r="I89" s="6"/>
      <c r="J89" s="6"/>
      <c r="K89" s="6">
        <v>919</v>
      </c>
      <c r="L89" s="62">
        <v>1751</v>
      </c>
      <c r="M89" s="41"/>
      <c r="N89" s="41"/>
      <c r="O89" s="41"/>
      <c r="P89" s="41">
        <f t="shared" si="8"/>
        <v>3.5867182859132714E-2</v>
      </c>
      <c r="Q89" s="28">
        <f t="shared" si="9"/>
        <v>1753</v>
      </c>
      <c r="R89" s="32"/>
      <c r="S89" s="3"/>
      <c r="T89" s="2"/>
      <c r="U89" s="2" t="str">
        <f t="shared" si="5"/>
        <v>Asus Asus X543B</v>
      </c>
      <c r="V89" s="2" t="str">
        <f>VLOOKUP($U89,Models!$A:$K,V$4,0)</f>
        <v>Asus</v>
      </c>
      <c r="W89" s="2" t="str">
        <f>VLOOKUP($U89,Models!$A:$K,W$4,0)</f>
        <v>Asus X543B</v>
      </c>
      <c r="X89" s="2" t="str">
        <f>VLOOKUP($U89,Models!$A:$K,X$4,0)</f>
        <v>Full Size LE (15"&gt;, Int GPU)</v>
      </c>
      <c r="Y89" s="2" t="str">
        <f>VLOOKUP($U89,Models!$A:$K,Y$4,0)</f>
        <v>Consumer</v>
      </c>
      <c r="Z89" s="2" t="str">
        <f>VLOOKUP($U89,Models!$A:$K,Z$4,0)</f>
        <v>AMD</v>
      </c>
      <c r="AA89" s="2" t="str">
        <f>VLOOKUP($U89,Models!$A:$K,AA$4,0)</f>
        <v>Stoney Ridge</v>
      </c>
      <c r="AB89" s="2" t="str">
        <f>VLOOKUP($U89,Models!$A:$K,AB$4,0)</f>
        <v>Int</v>
      </c>
      <c r="AC89" s="2">
        <f>VLOOKUP($U89,Models!$A:$K,AC$4,0)</f>
        <v>15</v>
      </c>
      <c r="AD89" s="2" t="str">
        <f>VLOOKUP($U89,Models!$A:$K,AD$4,0)</f>
        <v>1920x1080</v>
      </c>
      <c r="AE89" s="2">
        <f>VLOOKUP($U89,Models!$A:$K,AE$4,0)</f>
        <v>0</v>
      </c>
      <c r="AF89" s="2" t="str">
        <f>VLOOKUP($U89,Models!$A:$N,AF$4,0)</f>
        <v>Standard</v>
      </c>
      <c r="AG89" s="2">
        <f>VLOOKUP($U89,Models!$A:$M,AG$4,0)</f>
        <v>0</v>
      </c>
      <c r="AH89" s="2"/>
      <c r="AI89" s="2"/>
      <c r="AJ89" s="2"/>
      <c r="AK89" s="2"/>
    </row>
    <row r="90" spans="1:51" x14ac:dyDescent="0.2">
      <c r="A90" s="59" t="s">
        <v>15</v>
      </c>
      <c r="B90" s="60" t="s">
        <v>1644</v>
      </c>
      <c r="C90" s="61">
        <v>530</v>
      </c>
      <c r="D90" s="6"/>
      <c r="E90" s="6"/>
      <c r="F90" s="6"/>
      <c r="G90" s="6"/>
      <c r="H90" s="6">
        <v>568</v>
      </c>
      <c r="I90" s="6"/>
      <c r="J90" s="6">
        <v>228</v>
      </c>
      <c r="K90" s="6">
        <v>1464</v>
      </c>
      <c r="L90" s="62">
        <v>2790</v>
      </c>
      <c r="M90" s="41"/>
      <c r="N90" s="41"/>
      <c r="O90" s="41"/>
      <c r="P90" s="41">
        <f t="shared" si="8"/>
        <v>5.7149880169606093E-2</v>
      </c>
      <c r="Q90" s="28">
        <f t="shared" si="9"/>
        <v>2793</v>
      </c>
      <c r="R90" s="31"/>
      <c r="S90" s="3"/>
      <c r="T90" s="2"/>
      <c r="U90" s="2" t="str">
        <f t="shared" si="5"/>
        <v>Asus Asus X509D</v>
      </c>
      <c r="V90" s="2" t="str">
        <f>VLOOKUP($U90,Models!$A:$K,V$4,0)</f>
        <v>Asus</v>
      </c>
      <c r="W90" s="2" t="str">
        <f>VLOOKUP($U90,Models!$A:$K,W$4,0)</f>
        <v>Asus X509D</v>
      </c>
      <c r="X90" s="2" t="str">
        <f>VLOOKUP($U90,Models!$A:$K,X$4,0)</f>
        <v>Full Size MS (15"&gt;, Mainstream Ex. GPU)</v>
      </c>
      <c r="Y90" s="2" t="str">
        <f>VLOOKUP($U90,Models!$A:$K,Y$4,0)</f>
        <v>Consumer</v>
      </c>
      <c r="Z90" s="2" t="str">
        <f>VLOOKUP($U90,Models!$A:$K,Z$4,0)</f>
        <v>AMD</v>
      </c>
      <c r="AA90" s="2" t="str">
        <f>VLOOKUP($U90,Models!$A:$K,AA$4,0)</f>
        <v>Picasso</v>
      </c>
      <c r="AB90" s="2" t="str">
        <f>VLOOKUP($U90,Models!$A:$K,AB$4,0)</f>
        <v>Int/MX230</v>
      </c>
      <c r="AC90" s="2">
        <f>VLOOKUP($U90,Models!$A:$K,AC$4,0)</f>
        <v>15</v>
      </c>
      <c r="AD90" s="2" t="str">
        <f>VLOOKUP($U90,Models!$A:$K,AD$4,0)</f>
        <v>1920x1080</v>
      </c>
      <c r="AE90" s="2">
        <f>VLOOKUP($U90,Models!$A:$K,AE$4,0)</f>
        <v>0</v>
      </c>
      <c r="AF90" s="2" t="str">
        <f>VLOOKUP($U90,Models!$A:$N,AF$4,0)</f>
        <v>Standard</v>
      </c>
      <c r="AG90" s="2">
        <f>VLOOKUP($U90,Models!$A:$M,AG$4,0)</f>
        <v>0</v>
      </c>
      <c r="AH90" s="2"/>
      <c r="AI90" s="2"/>
      <c r="AJ90" s="2"/>
      <c r="AK90" s="2"/>
    </row>
    <row r="91" spans="1:51" x14ac:dyDescent="0.2">
      <c r="A91" s="59" t="s">
        <v>15</v>
      </c>
      <c r="B91" s="60" t="s">
        <v>1847</v>
      </c>
      <c r="C91" s="61">
        <v>142</v>
      </c>
      <c r="D91" s="6"/>
      <c r="E91" s="6"/>
      <c r="F91" s="6"/>
      <c r="G91" s="6"/>
      <c r="H91" s="6">
        <v>581</v>
      </c>
      <c r="I91" s="6"/>
      <c r="J91" s="6">
        <v>261</v>
      </c>
      <c r="K91" s="6">
        <v>1086</v>
      </c>
      <c r="L91" s="62">
        <v>2070</v>
      </c>
      <c r="M91" s="41"/>
      <c r="N91" s="41"/>
      <c r="O91" s="41"/>
      <c r="P91" s="41">
        <f t="shared" si="8"/>
        <v>4.2401523996804524E-2</v>
      </c>
      <c r="Q91" s="28">
        <f t="shared" si="9"/>
        <v>2072</v>
      </c>
      <c r="R91" s="31"/>
      <c r="S91" s="3"/>
      <c r="T91" s="2"/>
      <c r="U91" s="2" t="str">
        <f t="shared" si="5"/>
        <v>Asus VivoBook X509J</v>
      </c>
      <c r="V91" s="2" t="str">
        <f>VLOOKUP($U91,Models!$A:$K,V$4,0)</f>
        <v>Asus</v>
      </c>
      <c r="W91" s="2" t="str">
        <f>VLOOKUP($U91,Models!$A:$K,W$4,0)</f>
        <v>VivoBook X509J</v>
      </c>
      <c r="X91" s="2" t="str">
        <f>VLOOKUP($U91,Models!$A:$K,X$4,0)</f>
        <v>Full Size MS (15"&gt;, Mainstream Ex. GPU)</v>
      </c>
      <c r="Y91" s="2" t="str">
        <f>VLOOKUP($U91,Models!$A:$K,Y$4,0)</f>
        <v>Consumer</v>
      </c>
      <c r="Z91" s="2" t="str">
        <f>VLOOKUP($U91,Models!$A:$K,Z$4,0)</f>
        <v>Intel</v>
      </c>
      <c r="AA91" s="2" t="str">
        <f>VLOOKUP($U91,Models!$A:$K,AA$4,0)</f>
        <v>Ice Lake</v>
      </c>
      <c r="AB91" s="2" t="str">
        <f>VLOOKUP($U91,Models!$A:$K,AB$4,0)</f>
        <v>Int/MX110</v>
      </c>
      <c r="AC91" s="2">
        <f>VLOOKUP($U91,Models!$A:$K,AC$4,0)</f>
        <v>15</v>
      </c>
      <c r="AD91" s="2" t="str">
        <f>VLOOKUP($U91,Models!$A:$K,AD$4,0)</f>
        <v>1920x1080</v>
      </c>
      <c r="AE91" s="2">
        <f>VLOOKUP($U91,Models!$A:$K,AE$4,0)</f>
        <v>0</v>
      </c>
      <c r="AF91" s="2" t="str">
        <f>VLOOKUP($U91,Models!$A:$N,AF$4,0)</f>
        <v>Standard</v>
      </c>
      <c r="AG91" s="2">
        <f>VLOOKUP($U91,Models!$A:$M,AG$4,0)</f>
        <v>0</v>
      </c>
      <c r="AH91" s="2"/>
      <c r="AI91" s="2"/>
      <c r="AJ91" s="2"/>
      <c r="AK91" s="2"/>
    </row>
    <row r="92" spans="1:51" x14ac:dyDescent="0.2">
      <c r="A92" s="59" t="s">
        <v>15</v>
      </c>
      <c r="B92" s="83" t="s">
        <v>1567</v>
      </c>
      <c r="C92" s="61">
        <v>3266</v>
      </c>
      <c r="D92" s="6"/>
      <c r="E92" s="6"/>
      <c r="F92" s="6"/>
      <c r="G92" s="6"/>
      <c r="H92" s="6"/>
      <c r="I92" s="6"/>
      <c r="J92" s="6"/>
      <c r="K92" s="6">
        <v>1398</v>
      </c>
      <c r="L92" s="62">
        <v>4664</v>
      </c>
      <c r="M92" s="41"/>
      <c r="N92" s="41"/>
      <c r="O92" s="41"/>
      <c r="P92" s="41">
        <f t="shared" si="8"/>
        <v>9.5536573874925743E-2</v>
      </c>
      <c r="Q92" s="28">
        <f t="shared" si="9"/>
        <v>4669</v>
      </c>
      <c r="S92" s="3"/>
      <c r="T92" s="2"/>
      <c r="U92" s="2" t="str">
        <f t="shared" si="5"/>
        <v>Asus VivoBook X571G</v>
      </c>
      <c r="V92" s="2" t="str">
        <f>VLOOKUP($U92,Models!$A:$K,V$4,0)</f>
        <v>Asus</v>
      </c>
      <c r="W92" s="2" t="str">
        <f>VLOOKUP($U92,Models!$A:$K,W$4,0)</f>
        <v>VivoBook X571G</v>
      </c>
      <c r="X92" s="2" t="str">
        <f>VLOOKUP($U92,Models!$A:$K,X$4,0)</f>
        <v>Full Size GM (15"&gt; Gamer GPU)</v>
      </c>
      <c r="Y92" s="2" t="str">
        <f>VLOOKUP($U92,Models!$A:$K,Y$4,0)</f>
        <v>Consumer</v>
      </c>
      <c r="Z92" s="2" t="str">
        <f>VLOOKUP($U92,Models!$A:$K,Z$4,0)</f>
        <v>Intel</v>
      </c>
      <c r="AA92" s="2" t="str">
        <f>VLOOKUP($U92,Models!$A:$K,AA$4,0)</f>
        <v>Coffee Lake</v>
      </c>
      <c r="AB92" s="2" t="str">
        <f>VLOOKUP($U92,Models!$A:$K,AB$4,0)</f>
        <v>GTX1050</v>
      </c>
      <c r="AC92" s="2">
        <f>VLOOKUP($U92,Models!$A:$K,AC$4,0)</f>
        <v>15</v>
      </c>
      <c r="AD92" s="2" t="str">
        <f>VLOOKUP($U92,Models!$A:$K,AD$4,0)</f>
        <v>1920x1080</v>
      </c>
      <c r="AE92" s="2">
        <f>VLOOKUP($U92,Models!$A:$K,AE$4,0)</f>
        <v>0</v>
      </c>
      <c r="AF92" s="2" t="str">
        <f>VLOOKUP($U92,Models!$A:$N,AF$4,0)</f>
        <v>Standard</v>
      </c>
      <c r="AG92" s="2">
        <f>VLOOKUP($U92,Models!$A:$M,AG$4,0)</f>
        <v>0</v>
      </c>
      <c r="AH92" s="2"/>
      <c r="AI92" s="2"/>
      <c r="AJ92" s="2"/>
      <c r="AK92" s="2"/>
    </row>
    <row r="93" spans="1:51" s="21" customFormat="1" x14ac:dyDescent="0.2">
      <c r="A93" s="59" t="s">
        <v>15</v>
      </c>
      <c r="B93" s="60" t="s">
        <v>1566</v>
      </c>
      <c r="C93" s="61">
        <v>1452</v>
      </c>
      <c r="D93" s="6"/>
      <c r="E93" s="6"/>
      <c r="F93" s="6"/>
      <c r="G93" s="6"/>
      <c r="H93" s="6">
        <v>5</v>
      </c>
      <c r="I93" s="6"/>
      <c r="J93" s="6"/>
      <c r="K93" s="6">
        <v>1609</v>
      </c>
      <c r="L93" s="62">
        <v>3066</v>
      </c>
      <c r="M93" s="41"/>
      <c r="N93" s="41"/>
      <c r="O93" s="41"/>
      <c r="P93" s="41">
        <f t="shared" si="8"/>
        <v>6.2803416702513368E-2</v>
      </c>
      <c r="Q93" s="28">
        <f t="shared" si="9"/>
        <v>3069</v>
      </c>
      <c r="R93" s="32"/>
      <c r="S93" s="3"/>
      <c r="T93" s="2"/>
      <c r="U93" s="2" t="str">
        <f t="shared" si="5"/>
        <v>Asus Asus X570D</v>
      </c>
      <c r="V93" s="2" t="str">
        <f>VLOOKUP($U93,Models!$A:$K,V$4,0)</f>
        <v>Asus</v>
      </c>
      <c r="W93" s="2" t="str">
        <f>VLOOKUP($U93,Models!$A:$K,W$4,0)</f>
        <v>Asus X570D</v>
      </c>
      <c r="X93" s="2" t="str">
        <f>VLOOKUP($U93,Models!$A:$K,X$4,0)</f>
        <v>Full Size GM (15"&gt; Gamer GPU)</v>
      </c>
      <c r="Y93" s="2" t="str">
        <f>VLOOKUP($U93,Models!$A:$K,Y$4,0)</f>
        <v>Consumer</v>
      </c>
      <c r="Z93" s="2" t="str">
        <f>VLOOKUP($U93,Models!$A:$K,Z$4,0)</f>
        <v>AMD</v>
      </c>
      <c r="AA93" s="2" t="str">
        <f>VLOOKUP($U93,Models!$A:$K,AA$4,0)</f>
        <v>Picasso</v>
      </c>
      <c r="AB93" s="2" t="str">
        <f>VLOOKUP($U93,Models!$A:$K,AB$4,0)</f>
        <v>GTX1050</v>
      </c>
      <c r="AC93" s="2">
        <f>VLOOKUP($U93,Models!$A:$K,AC$4,0)</f>
        <v>15</v>
      </c>
      <c r="AD93" s="2" t="str">
        <f>VLOOKUP($U93,Models!$A:$K,AD$4,0)</f>
        <v>1920x1080</v>
      </c>
      <c r="AE93" s="2">
        <f>VLOOKUP($U93,Models!$A:$K,AE$4,0)</f>
        <v>0</v>
      </c>
      <c r="AF93" s="2" t="str">
        <f>VLOOKUP($U93,Models!$A:$N,AF$4,0)</f>
        <v>Standard</v>
      </c>
      <c r="AG93" s="2">
        <f>VLOOKUP($U93,Models!$A:$M,AG$4,0)</f>
        <v>0</v>
      </c>
      <c r="AH93" s="2"/>
      <c r="AI93" s="2"/>
      <c r="AJ93" s="2"/>
      <c r="AK93" s="2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x14ac:dyDescent="0.2">
      <c r="A94" s="59" t="s">
        <v>15</v>
      </c>
      <c r="B94" s="60" t="s">
        <v>1651</v>
      </c>
      <c r="C94" s="61"/>
      <c r="D94" s="6"/>
      <c r="E94" s="6"/>
      <c r="F94" s="6"/>
      <c r="G94" s="6"/>
      <c r="H94" s="6">
        <v>36</v>
      </c>
      <c r="I94" s="6"/>
      <c r="J94" s="6"/>
      <c r="K94" s="6">
        <v>40</v>
      </c>
      <c r="L94" s="62">
        <v>76</v>
      </c>
      <c r="M94" s="41"/>
      <c r="N94" s="41"/>
      <c r="O94" s="41"/>
      <c r="P94" s="41">
        <f t="shared" si="8"/>
        <v>1.5567709293512772E-3</v>
      </c>
      <c r="Q94" s="28">
        <f t="shared" si="9"/>
        <v>76</v>
      </c>
      <c r="R94" s="31"/>
      <c r="S94" s="3"/>
      <c r="T94" s="2"/>
      <c r="U94" s="2" t="str">
        <f t="shared" si="5"/>
        <v>Asus VivoBook X705B</v>
      </c>
      <c r="V94" s="2" t="str">
        <f>VLOOKUP($U94,Models!$A:$K,V$4,0)</f>
        <v>Asus</v>
      </c>
      <c r="W94" s="2" t="str">
        <f>VLOOKUP($U94,Models!$A:$K,W$4,0)</f>
        <v>VivoBook X705B</v>
      </c>
      <c r="X94" s="2" t="str">
        <f>VLOOKUP($U94,Models!$A:$K,X$4,0)</f>
        <v>Full Size LE (15"&gt;, Int GPU)</v>
      </c>
      <c r="Y94" s="2" t="str">
        <f>VLOOKUP($U94,Models!$A:$K,Y$4,0)</f>
        <v>Consumer</v>
      </c>
      <c r="Z94" s="2" t="str">
        <f>VLOOKUP($U94,Models!$A:$K,Z$4,0)</f>
        <v>AMD</v>
      </c>
      <c r="AA94" s="2" t="str">
        <f>VLOOKUP($U94,Models!$A:$K,AA$4,0)</f>
        <v>Stoney Ridge</v>
      </c>
      <c r="AB94" s="2" t="str">
        <f>VLOOKUP($U94,Models!$A:$K,AB$4,0)</f>
        <v>Int</v>
      </c>
      <c r="AC94" s="2">
        <f>VLOOKUP($U94,Models!$A:$K,AC$4,0)</f>
        <v>17</v>
      </c>
      <c r="AD94" s="2" t="str">
        <f>VLOOKUP($U94,Models!$A:$K,AD$4,0)</f>
        <v>1920x1080</v>
      </c>
      <c r="AE94" s="2">
        <f>VLOOKUP($U94,Models!$A:$K,AE$4,0)</f>
        <v>0</v>
      </c>
      <c r="AF94" s="2" t="str">
        <f>VLOOKUP($U94,Models!$A:$N,AF$4,0)</f>
        <v>Standard</v>
      </c>
      <c r="AG94" s="2">
        <f>VLOOKUP($U94,Models!$A:$M,AG$4,0)</f>
        <v>0</v>
      </c>
      <c r="AH94" s="2"/>
      <c r="AI94" s="2"/>
      <c r="AJ94" s="2"/>
      <c r="AK94" s="2"/>
    </row>
    <row r="95" spans="1:51" x14ac:dyDescent="0.2">
      <c r="A95" s="59" t="s">
        <v>15</v>
      </c>
      <c r="B95" s="60" t="s">
        <v>345</v>
      </c>
      <c r="C95" s="61"/>
      <c r="D95" s="6"/>
      <c r="E95" s="6"/>
      <c r="F95" s="6"/>
      <c r="G95" s="6"/>
      <c r="H95" s="6">
        <v>91</v>
      </c>
      <c r="I95" s="6"/>
      <c r="J95" s="6"/>
      <c r="K95" s="6"/>
      <c r="L95" s="62">
        <v>91</v>
      </c>
      <c r="M95" s="41"/>
      <c r="N95" s="41"/>
      <c r="O95" s="41"/>
      <c r="P95" s="41">
        <f t="shared" si="8"/>
        <v>1.8640283496179767E-3</v>
      </c>
      <c r="Q95" s="28">
        <f t="shared" si="9"/>
        <v>91</v>
      </c>
      <c r="R95" s="31"/>
      <c r="S95" s="3"/>
      <c r="T95" s="2"/>
      <c r="U95" s="2" t="str">
        <f t="shared" si="5"/>
        <v>Asus Asus N752V</v>
      </c>
      <c r="V95" s="2" t="str">
        <f>VLOOKUP($U95,Models!$A:$K,V$4,0)</f>
        <v>Asus</v>
      </c>
      <c r="W95" s="2" t="str">
        <f>VLOOKUP($U95,Models!$A:$K,W$4,0)</f>
        <v>Asus N752V</v>
      </c>
      <c r="X95" s="2" t="str">
        <f>VLOOKUP($U95,Models!$A:$K,X$4,0)</f>
        <v>Full Size GM (15"&gt; Gamer GPU)</v>
      </c>
      <c r="Y95" s="2" t="str">
        <f>VLOOKUP($U95,Models!$A:$K,Y$4,0)</f>
        <v>Consumer</v>
      </c>
      <c r="Z95" s="2" t="str">
        <f>VLOOKUP($U95,Models!$A:$K,Z$4,0)</f>
        <v>Intel</v>
      </c>
      <c r="AA95" s="2" t="str">
        <f>VLOOKUP($U95,Models!$A:$K,AA$4,0)</f>
        <v>Skylake</v>
      </c>
      <c r="AB95" s="2" t="str">
        <f>VLOOKUP($U95,Models!$A:$K,AB$4,0)</f>
        <v>GTX950</v>
      </c>
      <c r="AC95" s="2">
        <f>VLOOKUP($U95,Models!$A:$K,AC$4,0)</f>
        <v>17</v>
      </c>
      <c r="AD95" s="2" t="str">
        <f>VLOOKUP($U95,Models!$A:$K,AD$4,0)</f>
        <v>1920x1080</v>
      </c>
      <c r="AE95" s="2">
        <f>VLOOKUP($U95,Models!$A:$K,AE$4,0)</f>
        <v>0</v>
      </c>
      <c r="AF95" s="2" t="str">
        <f>VLOOKUP($U95,Models!$A:$N,AF$4,0)</f>
        <v>Standard</v>
      </c>
      <c r="AG95" s="2">
        <f>VLOOKUP($U95,Models!$A:$M,AG$4,0)</f>
        <v>0</v>
      </c>
      <c r="AH95" s="2"/>
      <c r="AI95" s="2"/>
      <c r="AJ95" s="2"/>
      <c r="AK95" s="2"/>
    </row>
    <row r="96" spans="1:51" x14ac:dyDescent="0.2">
      <c r="A96" s="59" t="s">
        <v>15</v>
      </c>
      <c r="B96" s="60" t="s">
        <v>1770</v>
      </c>
      <c r="C96" s="61">
        <v>307</v>
      </c>
      <c r="D96" s="6"/>
      <c r="E96" s="6"/>
      <c r="F96" s="6"/>
      <c r="G96" s="6"/>
      <c r="H96" s="6">
        <v>132</v>
      </c>
      <c r="I96" s="6"/>
      <c r="J96" s="6">
        <v>33</v>
      </c>
      <c r="K96" s="6"/>
      <c r="L96" s="62">
        <v>472</v>
      </c>
      <c r="M96" s="41"/>
      <c r="N96" s="41"/>
      <c r="O96" s="41"/>
      <c r="P96" s="41">
        <f t="shared" si="8"/>
        <v>9.6683668243921425E-3</v>
      </c>
      <c r="Q96" s="28">
        <f t="shared" si="9"/>
        <v>472</v>
      </c>
      <c r="R96" s="31"/>
      <c r="S96" s="3"/>
      <c r="T96" s="2"/>
      <c r="U96" s="2" t="str">
        <f t="shared" si="5"/>
        <v>Asus VivoBook X540B</v>
      </c>
      <c r="V96" s="2" t="str">
        <f>VLOOKUP($U96,Models!$A:$K,V$4,0)</f>
        <v>Asus</v>
      </c>
      <c r="W96" s="2" t="str">
        <f>VLOOKUP($U96,Models!$A:$K,W$4,0)</f>
        <v>VivoBook X540B</v>
      </c>
      <c r="X96" s="2" t="str">
        <f>VLOOKUP($U96,Models!$A:$K,X$4,0)</f>
        <v>Full Size LE (15"&gt;, Int GPU)</v>
      </c>
      <c r="Y96" s="2" t="str">
        <f>VLOOKUP($U96,Models!$A:$K,Y$4,0)</f>
        <v>Consumer</v>
      </c>
      <c r="Z96" s="2" t="str">
        <f>VLOOKUP($U96,Models!$A:$K,Z$4,0)</f>
        <v>AMD</v>
      </c>
      <c r="AA96" s="2" t="str">
        <f>VLOOKUP($U96,Models!$A:$K,AA$4,0)</f>
        <v>Stoney Ridge</v>
      </c>
      <c r="AB96" s="2" t="str">
        <f>VLOOKUP($U96,Models!$A:$K,AB$4,0)</f>
        <v>Int</v>
      </c>
      <c r="AC96" s="2">
        <f>VLOOKUP($U96,Models!$A:$K,AC$4,0)</f>
        <v>15</v>
      </c>
      <c r="AD96" s="2" t="str">
        <f>VLOOKUP($U96,Models!$A:$K,AD$4,0)</f>
        <v>1366x768</v>
      </c>
      <c r="AE96" s="2">
        <f>VLOOKUP($U96,Models!$A:$K,AE$4,0)</f>
        <v>0</v>
      </c>
      <c r="AF96" s="2" t="str">
        <f>VLOOKUP($U96,Models!$A:$N,AF$4,0)</f>
        <v>Standard</v>
      </c>
      <c r="AG96" s="2">
        <f>VLOOKUP($U96,Models!$A:$M,AG$4,0)</f>
        <v>0</v>
      </c>
      <c r="AH96" s="2"/>
      <c r="AI96" s="2"/>
      <c r="AJ96" s="2"/>
      <c r="AK96" s="2"/>
    </row>
    <row r="97" spans="1:51" x14ac:dyDescent="0.2">
      <c r="A97" s="59" t="s">
        <v>15</v>
      </c>
      <c r="B97" s="60" t="s">
        <v>1417</v>
      </c>
      <c r="C97" s="61">
        <v>955</v>
      </c>
      <c r="D97" s="6"/>
      <c r="E97" s="6"/>
      <c r="F97" s="6"/>
      <c r="G97" s="6"/>
      <c r="H97" s="6"/>
      <c r="I97" s="6"/>
      <c r="J97" s="6"/>
      <c r="K97" s="6">
        <v>61</v>
      </c>
      <c r="L97" s="62">
        <v>1016</v>
      </c>
      <c r="M97" s="41"/>
      <c r="N97" s="41"/>
      <c r="O97" s="41"/>
      <c r="P97" s="41">
        <f t="shared" si="8"/>
        <v>2.0811569266064443E-2</v>
      </c>
      <c r="Q97" s="28">
        <f t="shared" si="9"/>
        <v>1017</v>
      </c>
      <c r="R97" s="31"/>
      <c r="S97" s="3"/>
      <c r="T97" s="2"/>
      <c r="U97" s="2" t="str">
        <f t="shared" si="5"/>
        <v>Asus VivoBook X540U</v>
      </c>
      <c r="V97" s="2" t="str">
        <f>VLOOKUP($U97,Models!$A:$K,V$4,0)</f>
        <v>Asus</v>
      </c>
      <c r="W97" s="2" t="str">
        <f>VLOOKUP($U97,Models!$A:$K,W$4,0)</f>
        <v>VivoBook X540U</v>
      </c>
      <c r="X97" s="2" t="str">
        <f>VLOOKUP($U97,Models!$A:$K,X$4,0)</f>
        <v>Full Size MS (15"&gt;, Mainstream Ex. GPU)</v>
      </c>
      <c r="Y97" s="2" t="str">
        <f>VLOOKUP($U97,Models!$A:$K,Y$4,0)</f>
        <v>Consumer</v>
      </c>
      <c r="Z97" s="2" t="str">
        <f>VLOOKUP($U97,Models!$A:$K,Z$4,0)</f>
        <v>Intel</v>
      </c>
      <c r="AA97" s="2" t="str">
        <f>VLOOKUP($U97,Models!$A:$K,AA$4,0)</f>
        <v>Kaby Lake</v>
      </c>
      <c r="AB97" s="2" t="str">
        <f>VLOOKUP($U97,Models!$A:$K,AB$4,0)</f>
        <v>Int/MX110</v>
      </c>
      <c r="AC97" s="2">
        <f>VLOOKUP($U97,Models!$A:$K,AC$4,0)</f>
        <v>15</v>
      </c>
      <c r="AD97" s="2" t="str">
        <f>VLOOKUP($U97,Models!$A:$K,AD$4,0)</f>
        <v>1920x1080</v>
      </c>
      <c r="AE97" s="2">
        <f>VLOOKUP($U97,Models!$A:$K,AE$4,0)</f>
        <v>0</v>
      </c>
      <c r="AF97" s="2" t="str">
        <f>VLOOKUP($U97,Models!$A:$N,AF$4,0)</f>
        <v>Standard</v>
      </c>
      <c r="AG97" s="2">
        <f>VLOOKUP($U97,Models!$A:$M,AG$4,0)</f>
        <v>0</v>
      </c>
      <c r="AH97" s="2"/>
      <c r="AI97" s="2"/>
      <c r="AJ97" s="2"/>
      <c r="AK97" s="2"/>
    </row>
    <row r="98" spans="1:51" x14ac:dyDescent="0.2">
      <c r="A98" s="59" t="s">
        <v>15</v>
      </c>
      <c r="B98" s="60" t="s">
        <v>2182</v>
      </c>
      <c r="C98" s="61"/>
      <c r="D98" s="6"/>
      <c r="E98" s="6"/>
      <c r="F98" s="6"/>
      <c r="G98" s="6"/>
      <c r="H98" s="6">
        <v>25</v>
      </c>
      <c r="I98" s="6"/>
      <c r="J98" s="6">
        <v>24</v>
      </c>
      <c r="K98" s="6">
        <v>54</v>
      </c>
      <c r="L98" s="62">
        <v>103</v>
      </c>
      <c r="M98" s="41"/>
      <c r="N98" s="41"/>
      <c r="O98" s="41"/>
      <c r="P98" s="41">
        <f t="shared" si="8"/>
        <v>2.1098342858313361E-3</v>
      </c>
      <c r="Q98" s="28">
        <f t="shared" si="9"/>
        <v>103</v>
      </c>
      <c r="R98" s="31"/>
      <c r="S98" s="3"/>
      <c r="T98" s="2"/>
      <c r="U98" s="2" t="str">
        <f t="shared" si="5"/>
        <v>Asus Asus G712L</v>
      </c>
      <c r="V98" s="2" t="str">
        <f>VLOOKUP($U98,Models!$A:$K,V$4,0)</f>
        <v>Asus</v>
      </c>
      <c r="W98" s="2" t="str">
        <f>VLOOKUP($U98,Models!$A:$K,W$4,0)</f>
        <v>Asus G712L</v>
      </c>
      <c r="X98" s="2" t="str">
        <f>VLOOKUP($U98,Models!$A:$K,X$4,0)</f>
        <v>Full Size GM (15"&gt; Gamer GPU)</v>
      </c>
      <c r="Y98" s="2" t="str">
        <f>VLOOKUP($U98,Models!$A:$K,Y$4,0)</f>
        <v>Consumer</v>
      </c>
      <c r="Z98" s="2" t="str">
        <f>VLOOKUP($U98,Models!$A:$K,Z$4,0)</f>
        <v>Intel</v>
      </c>
      <c r="AA98" s="2" t="str">
        <f>VLOOKUP($U98,Models!$A:$K,AA$4,0)</f>
        <v>Comet Lake-H</v>
      </c>
      <c r="AB98" s="2" t="str">
        <f>VLOOKUP($U98,Models!$A:$K,AB$4,0)</f>
        <v>RTX2060</v>
      </c>
      <c r="AC98" s="2">
        <f>VLOOKUP($U98,Models!$A:$K,AC$4,0)</f>
        <v>17</v>
      </c>
      <c r="AD98" s="2" t="str">
        <f>VLOOKUP($U98,Models!$A:$K,AD$4,0)</f>
        <v>1920x1080</v>
      </c>
      <c r="AE98" s="2">
        <f>VLOOKUP($U98,Models!$A:$K,AE$4,0)</f>
        <v>0</v>
      </c>
      <c r="AF98" s="2" t="str">
        <f>VLOOKUP($U98,Models!$A:$N,AF$4,0)</f>
        <v>Standard</v>
      </c>
      <c r="AG98" s="2">
        <f>VLOOKUP($U98,Models!$A:$M,AG$4,0)</f>
        <v>0</v>
      </c>
      <c r="AH98" s="2"/>
      <c r="AI98" s="2"/>
      <c r="AJ98" s="2"/>
      <c r="AK98" s="2"/>
    </row>
    <row r="99" spans="1:51" x14ac:dyDescent="0.2">
      <c r="A99" s="59" t="s">
        <v>15</v>
      </c>
      <c r="B99" s="60" t="s">
        <v>2389</v>
      </c>
      <c r="C99" s="61">
        <v>20</v>
      </c>
      <c r="D99" s="6"/>
      <c r="E99" s="6"/>
      <c r="F99" s="6"/>
      <c r="G99" s="6"/>
      <c r="H99" s="6"/>
      <c r="I99" s="6"/>
      <c r="J99" s="6">
        <v>22</v>
      </c>
      <c r="K99" s="6">
        <v>46</v>
      </c>
      <c r="L99" s="62">
        <v>88</v>
      </c>
      <c r="M99" s="41"/>
      <c r="N99" s="41"/>
      <c r="O99" s="41"/>
      <c r="P99" s="41">
        <f t="shared" si="8"/>
        <v>1.8025768655646366E-3</v>
      </c>
      <c r="Q99" s="28">
        <f t="shared" si="9"/>
        <v>88</v>
      </c>
      <c r="R99" s="32"/>
      <c r="S99" s="3"/>
      <c r="T99" s="2"/>
      <c r="U99" s="2" t="str">
        <f t="shared" si="5"/>
        <v>Asus Asus G732L</v>
      </c>
      <c r="V99" s="2" t="str">
        <f>VLOOKUP($U99,Models!$A:$K,V$4,0)</f>
        <v>Asus</v>
      </c>
      <c r="W99" s="2" t="str">
        <f>VLOOKUP($U99,Models!$A:$K,W$4,0)</f>
        <v>Asus G732L</v>
      </c>
      <c r="X99" s="2" t="str">
        <f>VLOOKUP($U99,Models!$A:$K,X$4,0)</f>
        <v>Full Size GM (15"&gt; Gamer GPU)</v>
      </c>
      <c r="Y99" s="2" t="str">
        <f>VLOOKUP($U99,Models!$A:$K,Y$4,0)</f>
        <v>Consumer</v>
      </c>
      <c r="Z99" s="2" t="str">
        <f>VLOOKUP($U99,Models!$A:$K,Z$4,0)</f>
        <v>Intel</v>
      </c>
      <c r="AA99" s="2" t="str">
        <f>VLOOKUP($U99,Models!$A:$K,AA$4,0)</f>
        <v>Comet Lake-H</v>
      </c>
      <c r="AB99" s="2" t="str">
        <f>VLOOKUP($U99,Models!$A:$K,AB$4,0)</f>
        <v>RTX2060/RTX2080</v>
      </c>
      <c r="AC99" s="2">
        <f>VLOOKUP($U99,Models!$A:$K,AC$4,0)</f>
        <v>17</v>
      </c>
      <c r="AD99" s="2" t="str">
        <f>VLOOKUP($U99,Models!$A:$K,AD$4,0)</f>
        <v>1920x1080</v>
      </c>
      <c r="AE99" s="2">
        <f>VLOOKUP($U99,Models!$A:$K,AE$4,0)</f>
        <v>0</v>
      </c>
      <c r="AF99" s="2" t="str">
        <f>VLOOKUP($U99,Models!$A:$N,AF$4,0)</f>
        <v>Standard</v>
      </c>
      <c r="AG99" s="2">
        <f>VLOOKUP($U99,Models!$A:$M,AG$4,0)</f>
        <v>0</v>
      </c>
      <c r="AH99" s="2"/>
      <c r="AI99" s="2"/>
      <c r="AJ99" s="2"/>
      <c r="AK99" s="2"/>
    </row>
    <row r="100" spans="1:51" s="7" customFormat="1" x14ac:dyDescent="0.2">
      <c r="A100" s="59" t="s">
        <v>15</v>
      </c>
      <c r="B100" s="60" t="s">
        <v>2089</v>
      </c>
      <c r="C100" s="61">
        <v>47</v>
      </c>
      <c r="D100" s="6"/>
      <c r="E100" s="6"/>
      <c r="F100" s="6"/>
      <c r="G100" s="6"/>
      <c r="H100" s="6">
        <v>175</v>
      </c>
      <c r="I100" s="6"/>
      <c r="J100" s="6"/>
      <c r="K100" s="6">
        <v>245</v>
      </c>
      <c r="L100" s="62">
        <v>467</v>
      </c>
      <c r="M100" s="41"/>
      <c r="N100" s="41"/>
      <c r="O100" s="41"/>
      <c r="P100" s="41">
        <f t="shared" si="8"/>
        <v>9.5659476843032425E-3</v>
      </c>
      <c r="Q100" s="28">
        <f t="shared" si="9"/>
        <v>467</v>
      </c>
      <c r="R100" s="31"/>
      <c r="S100" s="3"/>
      <c r="T100" s="2"/>
      <c r="U100" s="2" t="str">
        <f t="shared" si="5"/>
        <v>Asus Asus GA502I</v>
      </c>
      <c r="V100" s="2" t="str">
        <f>VLOOKUP($U100,Models!$A:$K,V$4,0)</f>
        <v>Asus</v>
      </c>
      <c r="W100" s="2" t="str">
        <f>VLOOKUP($U100,Models!$A:$K,W$4,0)</f>
        <v>Asus GA502I</v>
      </c>
      <c r="X100" s="2" t="str">
        <f>VLOOKUP($U100,Models!$A:$K,X$4,0)</f>
        <v>Full Size GM (15"&gt; Gamer GPU)</v>
      </c>
      <c r="Y100" s="2" t="str">
        <f>VLOOKUP($U100,Models!$A:$K,Y$4,0)</f>
        <v>Consumer</v>
      </c>
      <c r="Z100" s="2" t="str">
        <f>VLOOKUP($U100,Models!$A:$K,Z$4,0)</f>
        <v>AMD</v>
      </c>
      <c r="AA100" s="2" t="str">
        <f>VLOOKUP($U100,Models!$A:$K,AA$4,0)</f>
        <v>Renior</v>
      </c>
      <c r="AB100" s="2" t="str">
        <f>VLOOKUP($U100,Models!$A:$K,AB$4,0)</f>
        <v>GTX1660/RTX2060</v>
      </c>
      <c r="AC100" s="2">
        <f>VLOOKUP($U100,Models!$A:$K,AC$4,0)</f>
        <v>15</v>
      </c>
      <c r="AD100" s="2" t="str">
        <f>VLOOKUP($U100,Models!$A:$K,AD$4,0)</f>
        <v>1920x1080/2560x1440</v>
      </c>
      <c r="AE100" s="2">
        <f>VLOOKUP($U100,Models!$A:$K,AE$4,0)</f>
        <v>0</v>
      </c>
      <c r="AF100" s="2" t="str">
        <f>VLOOKUP($U100,Models!$A:$N,AF$4,0)</f>
        <v>Standard</v>
      </c>
      <c r="AG100" s="2">
        <f>VLOOKUP($U100,Models!$A:$M,AG$4,0)</f>
        <v>0</v>
      </c>
      <c r="AH100" s="2"/>
      <c r="AI100" s="2"/>
      <c r="AJ100" s="2"/>
      <c r="AK100" s="2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x14ac:dyDescent="0.2">
      <c r="A101" s="59" t="s">
        <v>15</v>
      </c>
      <c r="B101" s="60" t="s">
        <v>1335</v>
      </c>
      <c r="C101" s="61"/>
      <c r="D101" s="6"/>
      <c r="E101" s="6"/>
      <c r="F101" s="6"/>
      <c r="G101" s="6"/>
      <c r="H101" s="6">
        <v>77</v>
      </c>
      <c r="I101" s="6"/>
      <c r="J101" s="6"/>
      <c r="K101" s="6">
        <v>85</v>
      </c>
      <c r="L101" s="62">
        <v>162</v>
      </c>
      <c r="M101" s="41"/>
      <c r="N101" s="41"/>
      <c r="O101" s="41"/>
      <c r="P101" s="41">
        <f t="shared" si="8"/>
        <v>3.3183801388803539E-3</v>
      </c>
      <c r="Q101" s="28">
        <f t="shared" si="9"/>
        <v>162</v>
      </c>
      <c r="R101" s="31"/>
      <c r="S101" s="3"/>
      <c r="T101" s="2"/>
      <c r="U101" s="2" t="str">
        <f t="shared" si="5"/>
        <v>Asus Asus GL531G</v>
      </c>
      <c r="V101" s="2" t="str">
        <f>VLOOKUP($U101,Models!$A:$K,V$4,0)</f>
        <v>Asus</v>
      </c>
      <c r="W101" s="2" t="str">
        <f>VLOOKUP($U101,Models!$A:$K,W$4,0)</f>
        <v>Asus GL531G</v>
      </c>
      <c r="X101" s="2" t="str">
        <f>VLOOKUP($U101,Models!$A:$K,X$4,0)</f>
        <v>Full Size GM (15"&gt; Gamer GPU)</v>
      </c>
      <c r="Y101" s="2" t="str">
        <f>VLOOKUP($U101,Models!$A:$K,Y$4,0)</f>
        <v>Consumer</v>
      </c>
      <c r="Z101" s="2" t="str">
        <f>VLOOKUP($U101,Models!$A:$K,Z$4,0)</f>
        <v>Intel</v>
      </c>
      <c r="AA101" s="2" t="str">
        <f>VLOOKUP($U101,Models!$A:$K,AA$4,0)</f>
        <v>Coffee Lake</v>
      </c>
      <c r="AB101" s="2" t="str">
        <f>VLOOKUP($U101,Models!$A:$K,AB$4,0)</f>
        <v>GTX1650</v>
      </c>
      <c r="AC101" s="2">
        <f>VLOOKUP($U101,Models!$A:$K,AC$4,0)</f>
        <v>15</v>
      </c>
      <c r="AD101" s="2" t="str">
        <f>VLOOKUP($U101,Models!$A:$K,AD$4,0)</f>
        <v>1920x1080</v>
      </c>
      <c r="AE101" s="2">
        <f>VLOOKUP($U101,Models!$A:$K,AE$4,0)</f>
        <v>0</v>
      </c>
      <c r="AF101" s="2" t="str">
        <f>VLOOKUP($U101,Models!$A:$N,AF$4,0)</f>
        <v>Standard</v>
      </c>
      <c r="AG101" s="2">
        <f>VLOOKUP($U101,Models!$A:$M,AG$4,0)</f>
        <v>0</v>
      </c>
      <c r="AH101" s="2"/>
      <c r="AI101" s="2"/>
      <c r="AJ101" s="2"/>
      <c r="AK101" s="2"/>
    </row>
    <row r="102" spans="1:51" x14ac:dyDescent="0.2">
      <c r="A102" s="59" t="s">
        <v>15</v>
      </c>
      <c r="B102" s="60" t="s">
        <v>1174</v>
      </c>
      <c r="C102" s="61"/>
      <c r="D102" s="6"/>
      <c r="E102" s="6"/>
      <c r="F102" s="6"/>
      <c r="G102" s="6"/>
      <c r="H102" s="6">
        <v>5</v>
      </c>
      <c r="I102" s="6"/>
      <c r="J102" s="6"/>
      <c r="K102" s="6">
        <v>6</v>
      </c>
      <c r="L102" s="62">
        <v>11</v>
      </c>
      <c r="M102" s="41"/>
      <c r="N102" s="41"/>
      <c r="O102" s="41"/>
      <c r="P102" s="41">
        <f t="shared" si="8"/>
        <v>2.2532210819557958E-4</v>
      </c>
      <c r="Q102" s="28">
        <f t="shared" si="9"/>
        <v>11</v>
      </c>
      <c r="R102" s="31"/>
      <c r="S102" s="3"/>
      <c r="T102" s="2"/>
      <c r="U102" s="2" t="str">
        <f t="shared" si="5"/>
        <v>Asus Asus GX531G</v>
      </c>
      <c r="V102" s="2" t="str">
        <f>VLOOKUP($U102,Models!$A:$K,V$4,0)</f>
        <v>Asus</v>
      </c>
      <c r="W102" s="2" t="str">
        <f>VLOOKUP($U102,Models!$A:$K,W$4,0)</f>
        <v>Asus GX531G</v>
      </c>
      <c r="X102" s="2" t="str">
        <f>VLOOKUP($U102,Models!$A:$K,X$4,0)</f>
        <v>Full Size GM (15"&gt; Gamer GPU)</v>
      </c>
      <c r="Y102" s="2" t="str">
        <f>VLOOKUP($U102,Models!$A:$K,Y$4,0)</f>
        <v>Consumer</v>
      </c>
      <c r="Z102" s="2" t="str">
        <f>VLOOKUP($U102,Models!$A:$K,Z$4,0)</f>
        <v>Intel</v>
      </c>
      <c r="AA102" s="2" t="str">
        <f>VLOOKUP($U102,Models!$A:$K,AA$4,0)</f>
        <v>Coffee Lake</v>
      </c>
      <c r="AB102" s="2" t="str">
        <f>VLOOKUP($U102,Models!$A:$K,AB$4,0)</f>
        <v>GTX1060</v>
      </c>
      <c r="AC102" s="2">
        <f>VLOOKUP($U102,Models!$A:$K,AC$4,0)</f>
        <v>15</v>
      </c>
      <c r="AD102" s="2" t="str">
        <f>VLOOKUP($U102,Models!$A:$K,AD$4,0)</f>
        <v>1920x1080</v>
      </c>
      <c r="AE102" s="2">
        <f>VLOOKUP($U102,Models!$A:$K,AE$4,0)</f>
        <v>0</v>
      </c>
      <c r="AF102" s="2" t="str">
        <f>VLOOKUP($U102,Models!$A:$N,AF$4,0)</f>
        <v>Standard</v>
      </c>
      <c r="AG102" s="2">
        <f>VLOOKUP($U102,Models!$A:$M,AG$4,0)</f>
        <v>0</v>
      </c>
      <c r="AH102" s="2"/>
      <c r="AI102" s="2"/>
      <c r="AJ102" s="2"/>
      <c r="AK102" s="2"/>
    </row>
    <row r="103" spans="1:51" x14ac:dyDescent="0.2">
      <c r="A103" s="59" t="s">
        <v>15</v>
      </c>
      <c r="B103" s="60" t="s">
        <v>1269</v>
      </c>
      <c r="C103" s="61"/>
      <c r="D103" s="6"/>
      <c r="E103" s="6"/>
      <c r="F103" s="6"/>
      <c r="G103" s="6"/>
      <c r="H103" s="6">
        <v>11</v>
      </c>
      <c r="I103" s="6"/>
      <c r="J103" s="6"/>
      <c r="K103" s="6">
        <v>12</v>
      </c>
      <c r="L103" s="62">
        <v>23</v>
      </c>
      <c r="M103" s="41"/>
      <c r="N103" s="41"/>
      <c r="O103" s="41"/>
      <c r="P103" s="41">
        <f t="shared" si="8"/>
        <v>4.7112804440893917E-4</v>
      </c>
      <c r="Q103" s="28">
        <f t="shared" si="9"/>
        <v>23</v>
      </c>
      <c r="R103" s="31"/>
      <c r="S103" s="3"/>
      <c r="T103" s="2"/>
      <c r="U103" s="2" t="str">
        <f t="shared" si="5"/>
        <v>Asus Asus GX701G</v>
      </c>
      <c r="V103" s="2" t="str">
        <f>VLOOKUP($U103,Models!$A:$K,V$4,0)</f>
        <v>Asus</v>
      </c>
      <c r="W103" s="2" t="str">
        <f>VLOOKUP($U103,Models!$A:$K,W$4,0)</f>
        <v>Asus GX701G</v>
      </c>
      <c r="X103" s="2" t="str">
        <f>VLOOKUP($U103,Models!$A:$K,X$4,0)</f>
        <v>Full Size GM (15"&gt; Gamer GPU)</v>
      </c>
      <c r="Y103" s="2" t="str">
        <f>VLOOKUP($U103,Models!$A:$K,Y$4,0)</f>
        <v>Consumer</v>
      </c>
      <c r="Z103" s="2" t="str">
        <f>VLOOKUP($U103,Models!$A:$K,Z$4,0)</f>
        <v>Intel</v>
      </c>
      <c r="AA103" s="2" t="str">
        <f>VLOOKUP($U103,Models!$A:$K,AA$4,0)</f>
        <v>Coffee Lake</v>
      </c>
      <c r="AB103" s="2" t="str">
        <f>VLOOKUP($U103,Models!$A:$K,AB$4,0)</f>
        <v>RTX2060/RTX2070/RTX2080</v>
      </c>
      <c r="AC103" s="2">
        <f>VLOOKUP($U103,Models!$A:$K,AC$4,0)</f>
        <v>17</v>
      </c>
      <c r="AD103" s="2" t="str">
        <f>VLOOKUP($U103,Models!$A:$K,AD$4,0)</f>
        <v>1920x1080</v>
      </c>
      <c r="AE103" s="2">
        <f>VLOOKUP($U103,Models!$A:$K,AE$4,0)</f>
        <v>0</v>
      </c>
      <c r="AF103" s="2" t="str">
        <f>VLOOKUP($U103,Models!$A:$N,AF$4,0)</f>
        <v>Standard</v>
      </c>
      <c r="AG103" s="2">
        <f>VLOOKUP($U103,Models!$A:$M,AG$4,0)</f>
        <v>0</v>
      </c>
      <c r="AH103" s="2"/>
      <c r="AI103" s="2"/>
      <c r="AJ103" s="2"/>
      <c r="AK103" s="2"/>
    </row>
    <row r="104" spans="1:51" x14ac:dyDescent="0.2">
      <c r="A104" s="59" t="s">
        <v>15</v>
      </c>
      <c r="B104" s="60" t="s">
        <v>2088</v>
      </c>
      <c r="C104" s="61">
        <v>148</v>
      </c>
      <c r="D104" s="6"/>
      <c r="E104" s="6"/>
      <c r="F104" s="6"/>
      <c r="G104" s="6"/>
      <c r="H104" s="6">
        <v>85</v>
      </c>
      <c r="I104" s="6"/>
      <c r="J104" s="6"/>
      <c r="K104" s="6">
        <v>257</v>
      </c>
      <c r="L104" s="62">
        <v>490</v>
      </c>
      <c r="M104" s="41"/>
      <c r="N104" s="41"/>
      <c r="O104" s="41"/>
      <c r="P104" s="41">
        <f t="shared" si="8"/>
        <v>1.0037075728712182E-2</v>
      </c>
      <c r="Q104" s="28">
        <f t="shared" si="9"/>
        <v>491</v>
      </c>
      <c r="R104" s="31"/>
      <c r="S104" s="3"/>
      <c r="T104" s="2"/>
      <c r="U104" s="2" t="str">
        <f t="shared" si="5"/>
        <v>Asus Asus GA401I</v>
      </c>
      <c r="V104" s="2" t="str">
        <f>VLOOKUP($U104,Models!$A:$K,V$4,0)</f>
        <v>Asus</v>
      </c>
      <c r="W104" s="2" t="str">
        <f>VLOOKUP($U104,Models!$A:$K,W$4,0)</f>
        <v>Asus GA401I</v>
      </c>
      <c r="X104" s="2" t="str">
        <f>VLOOKUP($U104,Models!$A:$K,X$4,0)</f>
        <v>Light (13"-14")</v>
      </c>
      <c r="Y104" s="2" t="str">
        <f>VLOOKUP($U104,Models!$A:$K,Y$4,0)</f>
        <v>Consumer</v>
      </c>
      <c r="Z104" s="2" t="str">
        <f>VLOOKUP($U104,Models!$A:$K,Z$4,0)</f>
        <v>AMD</v>
      </c>
      <c r="AA104" s="2" t="str">
        <f>VLOOKUP($U104,Models!$A:$K,AA$4,0)</f>
        <v>Renior</v>
      </c>
      <c r="AB104" s="2" t="str">
        <f>VLOOKUP($U104,Models!$A:$K,AB$4,0)</f>
        <v>GTX1650/GTX1660</v>
      </c>
      <c r="AC104" s="2">
        <f>VLOOKUP($U104,Models!$A:$K,AC$4,0)</f>
        <v>14</v>
      </c>
      <c r="AD104" s="2" t="str">
        <f>VLOOKUP($U104,Models!$A:$K,AD$4,0)</f>
        <v>1920x1080/2560x1440</v>
      </c>
      <c r="AE104" s="2">
        <f>VLOOKUP($U104,Models!$A:$K,AE$4,0)</f>
        <v>0</v>
      </c>
      <c r="AF104" s="2" t="str">
        <f>VLOOKUP($U104,Models!$A:$N,AF$4,0)</f>
        <v>Standard</v>
      </c>
      <c r="AG104" s="2">
        <f>VLOOKUP($U104,Models!$A:$M,AG$4,0)</f>
        <v>0</v>
      </c>
      <c r="AH104" s="2"/>
      <c r="AI104" s="2"/>
      <c r="AJ104" s="2"/>
      <c r="AK104" s="2"/>
    </row>
    <row r="105" spans="1:51" s="21" customFormat="1" x14ac:dyDescent="0.2">
      <c r="A105" s="59" t="s">
        <v>15</v>
      </c>
      <c r="B105" s="60" t="s">
        <v>2390</v>
      </c>
      <c r="C105" s="61">
        <v>15</v>
      </c>
      <c r="D105" s="6"/>
      <c r="E105" s="6"/>
      <c r="F105" s="6"/>
      <c r="G105" s="6"/>
      <c r="H105" s="6">
        <v>12</v>
      </c>
      <c r="I105" s="6"/>
      <c r="J105" s="6"/>
      <c r="K105" s="6">
        <v>30</v>
      </c>
      <c r="L105" s="62">
        <v>57</v>
      </c>
      <c r="M105" s="41"/>
      <c r="N105" s="41"/>
      <c r="O105" s="41"/>
      <c r="P105" s="41">
        <f t="shared" si="8"/>
        <v>1.1675781970134579E-3</v>
      </c>
      <c r="Q105" s="28">
        <f t="shared" si="9"/>
        <v>57</v>
      </c>
      <c r="R105" s="31"/>
      <c r="S105" s="3"/>
      <c r="T105" s="2"/>
      <c r="U105" s="2" t="str">
        <f t="shared" si="5"/>
        <v>Asus Asus GX701L</v>
      </c>
      <c r="V105" s="2" t="str">
        <f>VLOOKUP($U105,Models!$A:$K,V$4,0)</f>
        <v>Asus</v>
      </c>
      <c r="W105" s="2" t="str">
        <f>VLOOKUP($U105,Models!$A:$K,W$4,0)</f>
        <v>Asus GX701L</v>
      </c>
      <c r="X105" s="2" t="str">
        <f>VLOOKUP($U105,Models!$A:$K,X$4,0)</f>
        <v>Full Size GM (15"&gt; Gamer GPU)</v>
      </c>
      <c r="Y105" s="2" t="str">
        <f>VLOOKUP($U105,Models!$A:$K,Y$4,0)</f>
        <v>Consumer</v>
      </c>
      <c r="Z105" s="2" t="str">
        <f>VLOOKUP($U105,Models!$A:$K,Z$4,0)</f>
        <v>Intel</v>
      </c>
      <c r="AA105" s="2" t="str">
        <f>VLOOKUP($U105,Models!$A:$K,AA$4,0)</f>
        <v>Comet Lake-H</v>
      </c>
      <c r="AB105" s="2" t="str">
        <f>VLOOKUP($U105,Models!$A:$K,AB$4,0)</f>
        <v>RTX2060/RTX2070/RTX2080</v>
      </c>
      <c r="AC105" s="2">
        <f>VLOOKUP($U105,Models!$A:$K,AC$4,0)</f>
        <v>17</v>
      </c>
      <c r="AD105" s="2" t="str">
        <f>VLOOKUP($U105,Models!$A:$K,AD$4,0)</f>
        <v>1920x1080</v>
      </c>
      <c r="AE105" s="2">
        <f>VLOOKUP($U105,Models!$A:$K,AE$4,0)</f>
        <v>0</v>
      </c>
      <c r="AF105" s="2" t="str">
        <f>VLOOKUP($U105,Models!$A:$N,AF$4,0)</f>
        <v>Standard</v>
      </c>
      <c r="AG105" s="2">
        <f>VLOOKUP($U105,Models!$A:$M,AG$4,0)</f>
        <v>0</v>
      </c>
      <c r="AH105" s="2"/>
      <c r="AI105" s="2"/>
      <c r="AJ105" s="2"/>
      <c r="AK105" s="2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x14ac:dyDescent="0.2">
      <c r="A106" s="59" t="s">
        <v>15</v>
      </c>
      <c r="B106" s="60" t="s">
        <v>2093</v>
      </c>
      <c r="C106" s="61">
        <v>141</v>
      </c>
      <c r="D106" s="6"/>
      <c r="E106" s="6"/>
      <c r="F106" s="6"/>
      <c r="G106" s="6"/>
      <c r="H106" s="6">
        <v>152</v>
      </c>
      <c r="I106" s="6"/>
      <c r="J106" s="6">
        <v>152</v>
      </c>
      <c r="K106" s="6">
        <v>491</v>
      </c>
      <c r="L106" s="62">
        <v>936</v>
      </c>
      <c r="M106" s="41"/>
      <c r="N106" s="41"/>
      <c r="O106" s="41"/>
      <c r="P106" s="41">
        <f t="shared" si="8"/>
        <v>1.9172863024642044E-2</v>
      </c>
      <c r="Q106" s="28">
        <f t="shared" si="9"/>
        <v>937</v>
      </c>
      <c r="R106" s="31"/>
      <c r="S106" s="3"/>
      <c r="T106" s="2"/>
      <c r="U106" s="2" t="str">
        <f t="shared" si="5"/>
        <v>Asus VivoBook S533F</v>
      </c>
      <c r="V106" s="2" t="str">
        <f>VLOOKUP($U106,Models!$A:$K,V$4,0)</f>
        <v>Asus</v>
      </c>
      <c r="W106" s="2" t="str">
        <f>VLOOKUP($U106,Models!$A:$K,W$4,0)</f>
        <v>VivoBook S533F</v>
      </c>
      <c r="X106" s="2" t="str">
        <f>VLOOKUP($U106,Models!$A:$K,X$4,0)</f>
        <v>Full Size MS (15"&gt;, Mainstream Ex. GPU)</v>
      </c>
      <c r="Y106" s="2" t="str">
        <f>VLOOKUP($U106,Models!$A:$K,Y$4,0)</f>
        <v>Consumer</v>
      </c>
      <c r="Z106" s="2" t="str">
        <f>VLOOKUP($U106,Models!$A:$K,Z$4,0)</f>
        <v>Intel</v>
      </c>
      <c r="AA106" s="2" t="str">
        <f>VLOOKUP($U106,Models!$A:$K,AA$4,0)</f>
        <v>Comet Lake</v>
      </c>
      <c r="AB106" s="2" t="str">
        <f>VLOOKUP($U106,Models!$A:$K,AB$4,0)</f>
        <v>MX250</v>
      </c>
      <c r="AC106" s="2">
        <f>VLOOKUP($U106,Models!$A:$K,AC$4,0)</f>
        <v>15</v>
      </c>
      <c r="AD106" s="2" t="str">
        <f>VLOOKUP($U106,Models!$A:$K,AD$4,0)</f>
        <v>1920x1080</v>
      </c>
      <c r="AE106" s="2">
        <f>VLOOKUP($U106,Models!$A:$K,AE$4,0)</f>
        <v>0</v>
      </c>
      <c r="AF106" s="2" t="str">
        <f>VLOOKUP($U106,Models!$A:$N,AF$4,0)</f>
        <v>Standard</v>
      </c>
      <c r="AG106" s="2">
        <f>VLOOKUP($U106,Models!$A:$M,AG$4,0)</f>
        <v>0</v>
      </c>
      <c r="AH106" s="2"/>
      <c r="AI106" s="2"/>
      <c r="AJ106" s="2"/>
      <c r="AK106" s="2"/>
    </row>
    <row r="107" spans="1:51" s="13" customFormat="1" x14ac:dyDescent="0.2">
      <c r="A107" s="59" t="s">
        <v>15</v>
      </c>
      <c r="B107" s="60" t="s">
        <v>1756</v>
      </c>
      <c r="C107" s="61"/>
      <c r="D107" s="6"/>
      <c r="E107" s="6"/>
      <c r="F107" s="6"/>
      <c r="G107" s="6"/>
      <c r="H107" s="6"/>
      <c r="I107" s="6"/>
      <c r="J107" s="6">
        <v>5</v>
      </c>
      <c r="K107" s="6">
        <v>6</v>
      </c>
      <c r="L107" s="62">
        <v>11</v>
      </c>
      <c r="M107" s="41"/>
      <c r="N107" s="41"/>
      <c r="O107" s="41"/>
      <c r="P107" s="41">
        <f t="shared" si="8"/>
        <v>2.2532210819557958E-4</v>
      </c>
      <c r="Q107" s="28">
        <f t="shared" si="9"/>
        <v>11</v>
      </c>
      <c r="R107" s="31"/>
      <c r="S107" s="3"/>
      <c r="T107" s="2"/>
      <c r="U107" s="2" t="str">
        <f t="shared" si="5"/>
        <v>Asus ProArt StudioBook W730G5</v>
      </c>
      <c r="V107" s="2" t="str">
        <f>VLOOKUP($U107,Models!$A:$K,V$4,0)</f>
        <v>Asus</v>
      </c>
      <c r="W107" s="2" t="str">
        <f>VLOOKUP($U107,Models!$A:$K,W$4,0)</f>
        <v>ProArt StudioBook W730G5</v>
      </c>
      <c r="X107" s="2" t="str">
        <f>VLOOKUP($U107,Models!$A:$K,X$4,0)</f>
        <v>Prof. Workstation (Prof. GPU)</v>
      </c>
      <c r="Y107" s="2" t="str">
        <f>VLOOKUP($U107,Models!$A:$K,Y$4,0)</f>
        <v>Commercial</v>
      </c>
      <c r="Z107" s="2" t="str">
        <f>VLOOKUP($U107,Models!$A:$K,Z$4,0)</f>
        <v>Intel</v>
      </c>
      <c r="AA107" s="2" t="str">
        <f>VLOOKUP($U107,Models!$A:$K,AA$4,0)</f>
        <v>Coffee Lake</v>
      </c>
      <c r="AB107" s="2" t="str">
        <f>VLOOKUP($U107,Models!$A:$K,AB$4,0)</f>
        <v>Quadro RTX5000</v>
      </c>
      <c r="AC107" s="2">
        <f>VLOOKUP($U107,Models!$A:$K,AC$4,0)</f>
        <v>17</v>
      </c>
      <c r="AD107" s="2" t="str">
        <f>VLOOKUP($U107,Models!$A:$K,AD$4,0)</f>
        <v>1920x1200</v>
      </c>
      <c r="AE107" s="2">
        <f>VLOOKUP($U107,Models!$A:$K,AE$4,0)</f>
        <v>0</v>
      </c>
      <c r="AF107" s="2" t="str">
        <f>VLOOKUP($U107,Models!$A:$N,AF$4,0)</f>
        <v>Standard</v>
      </c>
      <c r="AG107" s="2">
        <f>VLOOKUP($U107,Models!$A:$M,AG$4,0)</f>
        <v>0</v>
      </c>
      <c r="AH107" s="2"/>
      <c r="AI107" s="2"/>
      <c r="AJ107" s="2"/>
      <c r="AK107" s="2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x14ac:dyDescent="0.2">
      <c r="A108" s="59" t="s">
        <v>15</v>
      </c>
      <c r="B108" s="60" t="s">
        <v>2090</v>
      </c>
      <c r="C108" s="61">
        <v>32</v>
      </c>
      <c r="D108" s="6"/>
      <c r="E108" s="6"/>
      <c r="F108" s="6"/>
      <c r="G108" s="6"/>
      <c r="H108" s="6">
        <v>480</v>
      </c>
      <c r="I108" s="6"/>
      <c r="J108" s="6"/>
      <c r="K108" s="6">
        <v>565</v>
      </c>
      <c r="L108" s="62">
        <v>1077</v>
      </c>
      <c r="M108" s="41"/>
      <c r="N108" s="41"/>
      <c r="O108" s="41"/>
      <c r="P108" s="41">
        <f t="shared" si="8"/>
        <v>2.2061082775149021E-2</v>
      </c>
      <c r="Q108" s="28">
        <f t="shared" si="9"/>
        <v>1078</v>
      </c>
      <c r="R108" s="32"/>
      <c r="S108" s="3"/>
      <c r="T108" s="2"/>
      <c r="U108" s="2" t="str">
        <f t="shared" si="5"/>
        <v>Asus Asus FX506I</v>
      </c>
      <c r="V108" s="2" t="str">
        <f>VLOOKUP($U108,Models!$A:$K,V$4,0)</f>
        <v>Asus</v>
      </c>
      <c r="W108" s="2" t="str">
        <f>VLOOKUP($U108,Models!$A:$K,W$4,0)</f>
        <v>Asus FX506I</v>
      </c>
      <c r="X108" s="2" t="str">
        <f>VLOOKUP($U108,Models!$A:$K,X$4,0)</f>
        <v>Full Size GM (15"&gt; Gamer GPU)</v>
      </c>
      <c r="Y108" s="2" t="str">
        <f>VLOOKUP($U108,Models!$A:$K,Y$4,0)</f>
        <v>Consumer</v>
      </c>
      <c r="Z108" s="2" t="str">
        <f>VLOOKUP($U108,Models!$A:$K,Z$4,0)</f>
        <v>AMD</v>
      </c>
      <c r="AA108" s="2" t="str">
        <f>VLOOKUP($U108,Models!$A:$K,AA$4,0)</f>
        <v>Renior</v>
      </c>
      <c r="AB108" s="2" t="str">
        <f>VLOOKUP($U108,Models!$A:$K,AB$4,0)</f>
        <v>GTX1650/GTX1660/RTX2060</v>
      </c>
      <c r="AC108" s="2">
        <f>VLOOKUP($U108,Models!$A:$K,AC$4,0)</f>
        <v>15</v>
      </c>
      <c r="AD108" s="2" t="str">
        <f>VLOOKUP($U108,Models!$A:$K,AD$4,0)</f>
        <v>1920x1080</v>
      </c>
      <c r="AE108" s="2">
        <f>VLOOKUP($U108,Models!$A:$K,AE$4,0)</f>
        <v>0</v>
      </c>
      <c r="AF108" s="2" t="str">
        <f>VLOOKUP($U108,Models!$A:$N,AF$4,0)</f>
        <v>Standard</v>
      </c>
      <c r="AG108" s="2">
        <f>VLOOKUP($U108,Models!$A:$M,AG$4,0)</f>
        <v>0</v>
      </c>
      <c r="AH108" s="2"/>
      <c r="AI108" s="2"/>
      <c r="AJ108" s="2"/>
      <c r="AK108" s="2"/>
    </row>
    <row r="109" spans="1:51" s="7" customFormat="1" x14ac:dyDescent="0.2">
      <c r="A109" s="59" t="s">
        <v>15</v>
      </c>
      <c r="B109" s="60" t="s">
        <v>1243</v>
      </c>
      <c r="C109" s="61">
        <v>1255</v>
      </c>
      <c r="D109" s="6"/>
      <c r="E109" s="6"/>
      <c r="F109" s="6"/>
      <c r="G109" s="6"/>
      <c r="H109" s="6">
        <v>546</v>
      </c>
      <c r="I109" s="6"/>
      <c r="J109" s="6"/>
      <c r="K109" s="6">
        <v>1988</v>
      </c>
      <c r="L109" s="62">
        <v>3789</v>
      </c>
      <c r="M109" s="41"/>
      <c r="N109" s="41"/>
      <c r="O109" s="41"/>
      <c r="P109" s="41">
        <f t="shared" si="8"/>
        <v>7.761322435936828E-2</v>
      </c>
      <c r="Q109" s="28">
        <f t="shared" si="9"/>
        <v>3793</v>
      </c>
      <c r="R109" s="31"/>
      <c r="S109" s="3"/>
      <c r="T109" s="2"/>
      <c r="U109" s="2" t="str">
        <f t="shared" si="5"/>
        <v>Asus Asus FX505D</v>
      </c>
      <c r="V109" s="2" t="str">
        <f>VLOOKUP($U109,Models!$A:$K,V$4,0)</f>
        <v>Asus</v>
      </c>
      <c r="W109" s="2" t="str">
        <f>VLOOKUP($U109,Models!$A:$K,W$4,0)</f>
        <v>Asus FX505D</v>
      </c>
      <c r="X109" s="2" t="str">
        <f>VLOOKUP($U109,Models!$A:$K,X$4,0)</f>
        <v>Full Size GM (15"&gt; Gamer GPU)</v>
      </c>
      <c r="Y109" s="2" t="str">
        <f>VLOOKUP($U109,Models!$A:$K,Y$4,0)</f>
        <v>Consumer</v>
      </c>
      <c r="Z109" s="2" t="str">
        <f>VLOOKUP($U109,Models!$A:$K,Z$4,0)</f>
        <v>AMD</v>
      </c>
      <c r="AA109" s="2" t="str">
        <f>VLOOKUP($U109,Models!$A:$K,AA$4,0)</f>
        <v>Picasso</v>
      </c>
      <c r="AB109" s="2" t="str">
        <f>VLOOKUP($U109,Models!$A:$K,AB$4,0)</f>
        <v>RX560</v>
      </c>
      <c r="AC109" s="2">
        <f>VLOOKUP($U109,Models!$A:$K,AC$4,0)</f>
        <v>15</v>
      </c>
      <c r="AD109" s="2" t="str">
        <f>VLOOKUP($U109,Models!$A:$K,AD$4,0)</f>
        <v>1920x1080</v>
      </c>
      <c r="AE109" s="2">
        <f>VLOOKUP($U109,Models!$A:$K,AE$4,0)</f>
        <v>0</v>
      </c>
      <c r="AF109" s="2" t="str">
        <f>VLOOKUP($U109,Models!$A:$N,AF$4,0)</f>
        <v>Standard</v>
      </c>
      <c r="AG109" s="2">
        <f>VLOOKUP($U109,Models!$A:$M,AG$4,0)</f>
        <v>0</v>
      </c>
      <c r="AH109" s="2"/>
      <c r="AI109" s="2"/>
      <c r="AJ109" s="2"/>
      <c r="AK109" s="2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s="21" customFormat="1" x14ac:dyDescent="0.2">
      <c r="A110" s="59" t="s">
        <v>15</v>
      </c>
      <c r="B110" s="60" t="s">
        <v>1245</v>
      </c>
      <c r="C110" s="61"/>
      <c r="D110" s="6"/>
      <c r="E110" s="6"/>
      <c r="F110" s="6"/>
      <c r="G110" s="6"/>
      <c r="H110" s="6">
        <v>72</v>
      </c>
      <c r="I110" s="6"/>
      <c r="J110" s="6"/>
      <c r="K110" s="6">
        <v>79</v>
      </c>
      <c r="L110" s="62">
        <v>151</v>
      </c>
      <c r="M110" s="41"/>
      <c r="N110" s="41"/>
      <c r="O110" s="41"/>
      <c r="P110" s="41">
        <f t="shared" si="8"/>
        <v>3.0930580306847743E-3</v>
      </c>
      <c r="Q110" s="28">
        <f t="shared" si="9"/>
        <v>151</v>
      </c>
      <c r="R110" s="31"/>
      <c r="S110" s="3"/>
      <c r="T110" s="2"/>
      <c r="U110" s="2" t="str">
        <f t="shared" si="5"/>
        <v>Asus Asus FX705D</v>
      </c>
      <c r="V110" s="2" t="str">
        <f>VLOOKUP($U110,Models!$A:$K,V$4,0)</f>
        <v>Asus</v>
      </c>
      <c r="W110" s="2" t="str">
        <f>VLOOKUP($U110,Models!$A:$K,W$4,0)</f>
        <v>Asus FX705D</v>
      </c>
      <c r="X110" s="2" t="str">
        <f>VLOOKUP($U110,Models!$A:$K,X$4,0)</f>
        <v>Full Size GM (15"&gt; Gamer GPU)</v>
      </c>
      <c r="Y110" s="2" t="str">
        <f>VLOOKUP($U110,Models!$A:$K,Y$4,0)</f>
        <v>Consumer</v>
      </c>
      <c r="Z110" s="2" t="str">
        <f>VLOOKUP($U110,Models!$A:$K,Z$4,0)</f>
        <v>AMD</v>
      </c>
      <c r="AA110" s="2" t="str">
        <f>VLOOKUP($U110,Models!$A:$K,AA$4,0)</f>
        <v>Picasso</v>
      </c>
      <c r="AB110" s="2" t="str">
        <f>VLOOKUP($U110,Models!$A:$K,AB$4,0)</f>
        <v>RX560</v>
      </c>
      <c r="AC110" s="2">
        <f>VLOOKUP($U110,Models!$A:$K,AC$4,0)</f>
        <v>15</v>
      </c>
      <c r="AD110" s="2" t="str">
        <f>VLOOKUP($U110,Models!$A:$K,AD$4,0)</f>
        <v>1920x1080</v>
      </c>
      <c r="AE110" s="2">
        <f>VLOOKUP($U110,Models!$A:$K,AE$4,0)</f>
        <v>0</v>
      </c>
      <c r="AF110" s="2" t="str">
        <f>VLOOKUP($U110,Models!$A:$N,AF$4,0)</f>
        <v>Standard</v>
      </c>
      <c r="AG110" s="2">
        <f>VLOOKUP($U110,Models!$A:$M,AG$4,0)</f>
        <v>0</v>
      </c>
      <c r="AH110" s="2"/>
      <c r="AI110" s="2"/>
      <c r="AJ110" s="2"/>
      <c r="AK110" s="2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x14ac:dyDescent="0.2">
      <c r="A111" s="59" t="s">
        <v>15</v>
      </c>
      <c r="B111" s="60" t="s">
        <v>1648</v>
      </c>
      <c r="C111" s="61">
        <v>30</v>
      </c>
      <c r="D111" s="6"/>
      <c r="E111" s="6"/>
      <c r="F111" s="6"/>
      <c r="G111" s="6"/>
      <c r="H111" s="6"/>
      <c r="I111" s="6"/>
      <c r="J111" s="6">
        <v>76</v>
      </c>
      <c r="K111" s="6">
        <v>117</v>
      </c>
      <c r="L111" s="62">
        <v>223</v>
      </c>
      <c r="M111" s="41"/>
      <c r="N111" s="41"/>
      <c r="O111" s="41"/>
      <c r="P111" s="41">
        <f t="shared" si="8"/>
        <v>4.5678936479649317E-3</v>
      </c>
      <c r="Q111" s="28">
        <f t="shared" si="9"/>
        <v>223</v>
      </c>
      <c r="R111" s="31"/>
      <c r="S111" s="3"/>
      <c r="T111" s="2"/>
      <c r="U111" s="2" t="str">
        <f t="shared" si="5"/>
        <v>Asus Zenbook UM431D</v>
      </c>
      <c r="V111" s="2" t="str">
        <f>VLOOKUP($U111,Models!$A:$K,V$4,0)</f>
        <v>Asus</v>
      </c>
      <c r="W111" s="2" t="str">
        <f>VLOOKUP($U111,Models!$A:$K,W$4,0)</f>
        <v>Zenbook UM431D</v>
      </c>
      <c r="X111" s="2" t="str">
        <f>VLOOKUP($U111,Models!$A:$K,X$4,0)</f>
        <v>Light (13"-14")</v>
      </c>
      <c r="Y111" s="2" t="str">
        <f>VLOOKUP($U111,Models!$A:$K,Y$4,0)</f>
        <v>Consumer</v>
      </c>
      <c r="Z111" s="2" t="str">
        <f>VLOOKUP($U111,Models!$A:$K,Z$4,0)</f>
        <v>AMD</v>
      </c>
      <c r="AA111" s="2" t="str">
        <f>VLOOKUP($U111,Models!$A:$K,AA$4,0)</f>
        <v>Picasso</v>
      </c>
      <c r="AB111" s="2" t="str">
        <f>VLOOKUP($U111,Models!$A:$K,AB$4,0)</f>
        <v>Int</v>
      </c>
      <c r="AC111" s="2">
        <f>VLOOKUP($U111,Models!$A:$K,AC$4,0)</f>
        <v>14</v>
      </c>
      <c r="AD111" s="2" t="str">
        <f>VLOOKUP($U111,Models!$A:$K,AD$4,0)</f>
        <v>1920x1080</v>
      </c>
      <c r="AE111" s="2">
        <f>VLOOKUP($U111,Models!$A:$K,AE$4,0)</f>
        <v>0</v>
      </c>
      <c r="AF111" s="2" t="str">
        <f>VLOOKUP($U111,Models!$A:$N,AF$4,0)</f>
        <v>Standard</v>
      </c>
      <c r="AG111" s="2">
        <f>VLOOKUP($U111,Models!$A:$M,AG$4,0)</f>
        <v>0</v>
      </c>
      <c r="AH111" s="2"/>
      <c r="AI111" s="2"/>
      <c r="AJ111" s="2"/>
      <c r="AK111" s="2"/>
    </row>
    <row r="112" spans="1:51" x14ac:dyDescent="0.2">
      <c r="A112" s="59" t="s">
        <v>15</v>
      </c>
      <c r="B112" s="60" t="s">
        <v>1461</v>
      </c>
      <c r="C112" s="61">
        <v>21</v>
      </c>
      <c r="D112" s="6"/>
      <c r="E112" s="6"/>
      <c r="F112" s="6"/>
      <c r="G112" s="6"/>
      <c r="H112" s="6"/>
      <c r="I112" s="6"/>
      <c r="J112" s="6">
        <v>20</v>
      </c>
      <c r="K112" s="6">
        <v>45</v>
      </c>
      <c r="L112" s="62">
        <v>86</v>
      </c>
      <c r="M112" s="41"/>
      <c r="N112" s="41"/>
      <c r="O112" s="41"/>
      <c r="P112" s="41">
        <f t="shared" si="8"/>
        <v>1.7616092095290767E-3</v>
      </c>
      <c r="Q112" s="28">
        <f t="shared" si="9"/>
        <v>86</v>
      </c>
      <c r="R112" s="44"/>
      <c r="S112" s="3"/>
      <c r="T112" s="2"/>
      <c r="U112" s="2" t="str">
        <f t="shared" si="5"/>
        <v>Asus Zenbook UX334F</v>
      </c>
      <c r="V112" s="2" t="str">
        <f>VLOOKUP($U112,Models!$A:$K,V$4,0)</f>
        <v>Asus</v>
      </c>
      <c r="W112" s="2" t="str">
        <f>VLOOKUP($U112,Models!$A:$K,W$4,0)</f>
        <v>Zenbook UX334F</v>
      </c>
      <c r="X112" s="2" t="str">
        <f>VLOOKUP($U112,Models!$A:$K,X$4,0)</f>
        <v>Light (13"-14")</v>
      </c>
      <c r="Y112" s="2" t="str">
        <f>VLOOKUP($U112,Models!$A:$K,Y$4,0)</f>
        <v>Consumer</v>
      </c>
      <c r="Z112" s="2" t="str">
        <f>VLOOKUP($U112,Models!$A:$K,Z$4,0)</f>
        <v>Intel</v>
      </c>
      <c r="AA112" s="2" t="str">
        <f>VLOOKUP($U112,Models!$A:$K,AA$4,0)</f>
        <v>Whiskey Lake</v>
      </c>
      <c r="AB112" s="2" t="str">
        <f>VLOOKUP($U112,Models!$A:$K,AB$4,0)</f>
        <v>MX250</v>
      </c>
      <c r="AC112" s="2">
        <f>VLOOKUP($U112,Models!$A:$K,AC$4,0)</f>
        <v>13</v>
      </c>
      <c r="AD112" s="2" t="str">
        <f>VLOOKUP($U112,Models!$A:$K,AD$4,0)</f>
        <v>1920x1080</v>
      </c>
      <c r="AE112" s="2">
        <f>VLOOKUP($U112,Models!$A:$K,AE$4,0)</f>
        <v>0</v>
      </c>
      <c r="AF112" s="2" t="str">
        <f>VLOOKUP($U112,Models!$A:$N,AF$4,0)</f>
        <v>Standard</v>
      </c>
      <c r="AG112" s="2">
        <f>VLOOKUP($U112,Models!$A:$M,AG$4,0)</f>
        <v>0</v>
      </c>
      <c r="AH112" s="2"/>
      <c r="AI112" s="2"/>
      <c r="AJ112" s="2"/>
      <c r="AK112" s="2"/>
    </row>
    <row r="113" spans="1:51" s="7" customFormat="1" x14ac:dyDescent="0.2">
      <c r="A113" s="59" t="s">
        <v>15</v>
      </c>
      <c r="B113" s="60" t="s">
        <v>1178</v>
      </c>
      <c r="C113" s="61">
        <v>1</v>
      </c>
      <c r="D113" s="6"/>
      <c r="E113" s="6"/>
      <c r="F113" s="6"/>
      <c r="G113" s="6"/>
      <c r="H113" s="6"/>
      <c r="I113" s="6"/>
      <c r="J113" s="6"/>
      <c r="K113" s="6">
        <v>1</v>
      </c>
      <c r="L113" s="62">
        <v>2</v>
      </c>
      <c r="M113" s="41"/>
      <c r="N113" s="41"/>
      <c r="O113" s="41"/>
      <c r="P113" s="41">
        <f t="shared" si="8"/>
        <v>4.0967656035559924E-5</v>
      </c>
      <c r="Q113" s="28">
        <f t="shared" si="9"/>
        <v>2</v>
      </c>
      <c r="R113" s="31"/>
      <c r="S113" s="3"/>
      <c r="T113" s="2"/>
      <c r="U113" s="2" t="str">
        <f t="shared" si="5"/>
        <v>Asus Zenbook UX433F</v>
      </c>
      <c r="V113" s="2" t="str">
        <f>VLOOKUP($U113,Models!$A:$K,V$4,0)</f>
        <v>Asus</v>
      </c>
      <c r="W113" s="2" t="str">
        <f>VLOOKUP($U113,Models!$A:$K,W$4,0)</f>
        <v>Zenbook UX433F</v>
      </c>
      <c r="X113" s="2" t="str">
        <f>VLOOKUP($U113,Models!$A:$K,X$4,0)</f>
        <v>Light (13"-14")</v>
      </c>
      <c r="Y113" s="2" t="str">
        <f>VLOOKUP($U113,Models!$A:$K,Y$4,0)</f>
        <v>Consumer</v>
      </c>
      <c r="Z113" s="2" t="str">
        <f>VLOOKUP($U113,Models!$A:$K,Z$4,0)</f>
        <v>Intel</v>
      </c>
      <c r="AA113" s="2" t="str">
        <f>VLOOKUP($U113,Models!$A:$K,AA$4,0)</f>
        <v>Whiskey Lake</v>
      </c>
      <c r="AB113" s="2" t="str">
        <f>VLOOKUP($U113,Models!$A:$K,AB$4,0)</f>
        <v>MX150</v>
      </c>
      <c r="AC113" s="2">
        <f>VLOOKUP($U113,Models!$A:$K,AC$4,0)</f>
        <v>14</v>
      </c>
      <c r="AD113" s="2" t="str">
        <f>VLOOKUP($U113,Models!$A:$K,AD$4,0)</f>
        <v>1920x1080</v>
      </c>
      <c r="AE113" s="2">
        <f>VLOOKUP($U113,Models!$A:$K,AE$4,0)</f>
        <v>0</v>
      </c>
      <c r="AF113" s="2" t="str">
        <f>VLOOKUP($U113,Models!$A:$N,AF$4,0)</f>
        <v>Standard</v>
      </c>
      <c r="AG113" s="2">
        <f>VLOOKUP($U113,Models!$A:$M,AG$4,0)</f>
        <v>0</v>
      </c>
      <c r="AH113" s="2"/>
      <c r="AI113" s="2"/>
      <c r="AJ113" s="2"/>
      <c r="AK113" s="2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x14ac:dyDescent="0.2">
      <c r="A114" s="59" t="s">
        <v>15</v>
      </c>
      <c r="B114" s="60" t="s">
        <v>1513</v>
      </c>
      <c r="C114" s="61">
        <v>205</v>
      </c>
      <c r="D114" s="6"/>
      <c r="E114" s="6"/>
      <c r="F114" s="6"/>
      <c r="G114" s="6"/>
      <c r="H114" s="6"/>
      <c r="I114" s="6"/>
      <c r="J114" s="6">
        <v>25</v>
      </c>
      <c r="K114" s="6">
        <v>254</v>
      </c>
      <c r="L114" s="62">
        <v>484</v>
      </c>
      <c r="M114" s="41"/>
      <c r="N114" s="41"/>
      <c r="O114" s="41"/>
      <c r="P114" s="41">
        <f t="shared" si="8"/>
        <v>9.9141727606055028E-3</v>
      </c>
      <c r="Q114" s="28">
        <f t="shared" si="9"/>
        <v>485</v>
      </c>
      <c r="R114" s="31"/>
      <c r="S114" s="3"/>
      <c r="T114" s="2"/>
      <c r="U114" s="2" t="str">
        <f t="shared" si="5"/>
        <v>Asus Zenbook UX434F</v>
      </c>
      <c r="V114" s="2" t="str">
        <f>VLOOKUP($U114,Models!$A:$K,V$4,0)</f>
        <v>Asus</v>
      </c>
      <c r="W114" s="2" t="str">
        <f>VLOOKUP($U114,Models!$A:$K,W$4,0)</f>
        <v>Zenbook UX434F</v>
      </c>
      <c r="X114" s="2" t="str">
        <f>VLOOKUP($U114,Models!$A:$K,X$4,0)</f>
        <v>Light (13"-14")</v>
      </c>
      <c r="Y114" s="2" t="str">
        <f>VLOOKUP($U114,Models!$A:$K,Y$4,0)</f>
        <v>Consumer</v>
      </c>
      <c r="Z114" s="2" t="str">
        <f>VLOOKUP($U114,Models!$A:$K,Z$4,0)</f>
        <v>Intel</v>
      </c>
      <c r="AA114" s="2" t="str">
        <f>VLOOKUP($U114,Models!$A:$K,AA$4,0)</f>
        <v>Comet Lake</v>
      </c>
      <c r="AB114" s="2" t="str">
        <f>VLOOKUP($U114,Models!$A:$K,AB$4,0)</f>
        <v>MX250</v>
      </c>
      <c r="AC114" s="2">
        <f>VLOOKUP($U114,Models!$A:$K,AC$4,0)</f>
        <v>14</v>
      </c>
      <c r="AD114" s="2" t="str">
        <f>VLOOKUP($U114,Models!$A:$K,AD$4,0)</f>
        <v>1920x1080</v>
      </c>
      <c r="AE114" s="2">
        <f>VLOOKUP($U114,Models!$A:$K,AE$4,0)</f>
        <v>0</v>
      </c>
      <c r="AF114" s="2" t="str">
        <f>VLOOKUP($U114,Models!$A:$N,AF$4,0)</f>
        <v>Standard</v>
      </c>
      <c r="AG114" s="2">
        <f>VLOOKUP($U114,Models!$A:$M,AG$4,0)</f>
        <v>0</v>
      </c>
      <c r="AH114" s="2"/>
      <c r="AI114" s="2"/>
      <c r="AJ114" s="2"/>
      <c r="AK114" s="2"/>
    </row>
    <row r="115" spans="1:51" s="7" customFormat="1" x14ac:dyDescent="0.2">
      <c r="A115" s="59" t="s">
        <v>15</v>
      </c>
      <c r="B115" s="60" t="s">
        <v>1649</v>
      </c>
      <c r="C115" s="61">
        <v>44</v>
      </c>
      <c r="D115" s="6"/>
      <c r="E115" s="6"/>
      <c r="F115" s="6"/>
      <c r="G115" s="6"/>
      <c r="H115" s="6"/>
      <c r="I115" s="6"/>
      <c r="J115" s="6">
        <v>121</v>
      </c>
      <c r="K115" s="6">
        <v>182</v>
      </c>
      <c r="L115" s="62">
        <v>347</v>
      </c>
      <c r="M115" s="41"/>
      <c r="N115" s="41"/>
      <c r="O115" s="41"/>
      <c r="P115" s="41">
        <f t="shared" si="8"/>
        <v>7.1078883221696474E-3</v>
      </c>
      <c r="Q115" s="28">
        <f t="shared" si="9"/>
        <v>347</v>
      </c>
      <c r="R115" s="31"/>
      <c r="S115" s="3"/>
      <c r="T115" s="2"/>
      <c r="U115" s="2" t="str">
        <f t="shared" si="5"/>
        <v>Asus Zenbook Flip UX463F</v>
      </c>
      <c r="V115" s="2" t="str">
        <f>VLOOKUP($U115,Models!$A:$K,V$4,0)</f>
        <v>Asus</v>
      </c>
      <c r="W115" s="2" t="str">
        <f>VLOOKUP($U115,Models!$A:$K,W$4,0)</f>
        <v>Zenbook Flip UX463F</v>
      </c>
      <c r="X115" s="2" t="str">
        <f>VLOOKUP($U115,Models!$A:$K,X$4,0)</f>
        <v>Light (13"-14")</v>
      </c>
      <c r="Y115" s="2" t="str">
        <f>VLOOKUP($U115,Models!$A:$K,Y$4,0)</f>
        <v>Consumer</v>
      </c>
      <c r="Z115" s="2" t="str">
        <f>VLOOKUP($U115,Models!$A:$K,Z$4,0)</f>
        <v>Intel</v>
      </c>
      <c r="AA115" s="2" t="str">
        <f>VLOOKUP($U115,Models!$A:$K,AA$4,0)</f>
        <v>Whiskey Lake</v>
      </c>
      <c r="AB115" s="2" t="str">
        <f>VLOOKUP($U115,Models!$A:$K,AB$4,0)</f>
        <v>Int</v>
      </c>
      <c r="AC115" s="2">
        <f>VLOOKUP($U115,Models!$A:$K,AC$4,0)</f>
        <v>14</v>
      </c>
      <c r="AD115" s="2" t="str">
        <f>VLOOKUP($U115,Models!$A:$K,AD$4,0)</f>
        <v>1920x1080</v>
      </c>
      <c r="AE115" s="2" t="str">
        <f>VLOOKUP($U115,Models!$A:$K,AE$4,0)</f>
        <v>Touch</v>
      </c>
      <c r="AF115" s="2" t="str">
        <f>VLOOKUP($U115,Models!$A:$N,AF$4,0)</f>
        <v>Standard</v>
      </c>
      <c r="AG115" s="2">
        <f>VLOOKUP($U115,Models!$A:$M,AG$4,0)</f>
        <v>0</v>
      </c>
      <c r="AH115" s="2"/>
      <c r="AI115" s="2"/>
      <c r="AJ115" s="2"/>
      <c r="AK115" s="2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s="13" customFormat="1" x14ac:dyDescent="0.2">
      <c r="A116" s="59" t="s">
        <v>15</v>
      </c>
      <c r="B116" s="60" t="s">
        <v>1520</v>
      </c>
      <c r="C116" s="61">
        <v>99</v>
      </c>
      <c r="D116" s="6"/>
      <c r="E116" s="6"/>
      <c r="F116" s="6"/>
      <c r="G116" s="6"/>
      <c r="H116" s="6"/>
      <c r="I116" s="6"/>
      <c r="J116" s="6">
        <v>36</v>
      </c>
      <c r="K116" s="6">
        <v>149</v>
      </c>
      <c r="L116" s="62">
        <v>284</v>
      </c>
      <c r="M116" s="41"/>
      <c r="N116" s="41"/>
      <c r="O116" s="41"/>
      <c r="P116" s="41">
        <f t="shared" si="8"/>
        <v>5.8174071570495098E-3</v>
      </c>
      <c r="Q116" s="28">
        <f t="shared" si="9"/>
        <v>284</v>
      </c>
      <c r="R116" s="32"/>
      <c r="S116" s="3"/>
      <c r="T116" s="2"/>
      <c r="U116" s="2" t="str">
        <f t="shared" si="5"/>
        <v>Asus Zenbook Duo UX481F</v>
      </c>
      <c r="V116" s="2" t="str">
        <f>VLOOKUP($U116,Models!$A:$K,V$4,0)</f>
        <v>Asus</v>
      </c>
      <c r="W116" s="2" t="str">
        <f>VLOOKUP($U116,Models!$A:$K,W$4,0)</f>
        <v>Zenbook Duo UX481F</v>
      </c>
      <c r="X116" s="2" t="str">
        <f>VLOOKUP($U116,Models!$A:$K,X$4,0)</f>
        <v>Light (13"-14")</v>
      </c>
      <c r="Y116" s="2" t="str">
        <f>VLOOKUP($U116,Models!$A:$K,Y$4,0)</f>
        <v>Consumer</v>
      </c>
      <c r="Z116" s="2" t="str">
        <f>VLOOKUP($U116,Models!$A:$K,Z$4,0)</f>
        <v>Intel</v>
      </c>
      <c r="AA116" s="2" t="str">
        <f>VLOOKUP($U116,Models!$A:$K,AA$4,0)</f>
        <v>Comet Lake</v>
      </c>
      <c r="AB116" s="2" t="str">
        <f>VLOOKUP($U116,Models!$A:$K,AB$4,0)</f>
        <v>MX250</v>
      </c>
      <c r="AC116" s="2">
        <f>VLOOKUP($U116,Models!$A:$K,AC$4,0)</f>
        <v>14</v>
      </c>
      <c r="AD116" s="2" t="str">
        <f>VLOOKUP($U116,Models!$A:$K,AD$4,0)</f>
        <v>1920x1080+ScreenPad</v>
      </c>
      <c r="AE116" s="2" t="str">
        <f>VLOOKUP($U116,Models!$A:$K,AE$4,0)</f>
        <v>Touch</v>
      </c>
      <c r="AF116" s="2" t="str">
        <f>VLOOKUP($U116,Models!$A:$N,AF$4,0)</f>
        <v>Standard</v>
      </c>
      <c r="AG116" s="2">
        <f>VLOOKUP($U116,Models!$A:$M,AG$4,0)</f>
        <v>0</v>
      </c>
      <c r="AH116" s="2"/>
      <c r="AI116" s="2"/>
      <c r="AJ116" s="2"/>
      <c r="AK116" s="2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x14ac:dyDescent="0.2">
      <c r="A117" s="59" t="s">
        <v>15</v>
      </c>
      <c r="B117" s="60" t="s">
        <v>1462</v>
      </c>
      <c r="C117" s="61">
        <v>71</v>
      </c>
      <c r="D117" s="6"/>
      <c r="E117" s="6"/>
      <c r="F117" s="6"/>
      <c r="G117" s="6"/>
      <c r="H117" s="6"/>
      <c r="I117" s="6"/>
      <c r="J117" s="6">
        <v>529</v>
      </c>
      <c r="K117" s="6">
        <v>662</v>
      </c>
      <c r="L117" s="62">
        <v>1262</v>
      </c>
      <c r="M117" s="41"/>
      <c r="N117" s="41"/>
      <c r="O117" s="41"/>
      <c r="P117" s="41">
        <f t="shared" si="8"/>
        <v>2.5850590958438315E-2</v>
      </c>
      <c r="Q117" s="28">
        <f t="shared" si="9"/>
        <v>1263</v>
      </c>
      <c r="R117" s="31"/>
      <c r="S117" s="3"/>
      <c r="T117" s="2"/>
      <c r="U117" s="2" t="str">
        <f t="shared" si="5"/>
        <v>Asus Zenbook UX534F</v>
      </c>
      <c r="V117" s="2" t="str">
        <f>VLOOKUP($U117,Models!$A:$K,V$4,0)</f>
        <v>Asus</v>
      </c>
      <c r="W117" s="2" t="str">
        <f>VLOOKUP($U117,Models!$A:$K,W$4,0)</f>
        <v>Zenbook UX534F</v>
      </c>
      <c r="X117" s="2" t="str">
        <f>VLOOKUP($U117,Models!$A:$K,X$4,0)</f>
        <v>Full Size GM (15"&gt; Gamer GPU)</v>
      </c>
      <c r="Y117" s="2" t="str">
        <f>VLOOKUP($U117,Models!$A:$K,Y$4,0)</f>
        <v>Consumer</v>
      </c>
      <c r="Z117" s="2" t="str">
        <f>VLOOKUP($U117,Models!$A:$K,Z$4,0)</f>
        <v>Intel</v>
      </c>
      <c r="AA117" s="2" t="str">
        <f>VLOOKUP($U117,Models!$A:$K,AA$4,0)</f>
        <v>Whiskey Lake</v>
      </c>
      <c r="AB117" s="2" t="str">
        <f>VLOOKUP($U117,Models!$A:$K,AB$4,0)</f>
        <v>GTX1650</v>
      </c>
      <c r="AC117" s="2">
        <f>VLOOKUP($U117,Models!$A:$K,AC$4,0)</f>
        <v>15</v>
      </c>
      <c r="AD117" s="2" t="str">
        <f>VLOOKUP($U117,Models!$A:$K,AD$4,0)</f>
        <v>1920x1080</v>
      </c>
      <c r="AE117" s="2">
        <f>VLOOKUP($U117,Models!$A:$K,AE$4,0)</f>
        <v>0</v>
      </c>
      <c r="AF117" s="2" t="str">
        <f>VLOOKUP($U117,Models!$A:$N,AF$4,0)</f>
        <v>Standard</v>
      </c>
      <c r="AG117" s="2">
        <f>VLOOKUP($U117,Models!$A:$M,AG$4,0)</f>
        <v>0</v>
      </c>
      <c r="AH117" s="2"/>
      <c r="AI117" s="2"/>
      <c r="AJ117" s="2"/>
      <c r="AK117" s="2"/>
    </row>
    <row r="118" spans="1:51" x14ac:dyDescent="0.2">
      <c r="A118" s="59" t="s">
        <v>15</v>
      </c>
      <c r="B118" s="60" t="s">
        <v>1650</v>
      </c>
      <c r="C118" s="61"/>
      <c r="D118" s="6"/>
      <c r="E118" s="6"/>
      <c r="F118" s="6"/>
      <c r="G118" s="6"/>
      <c r="H118" s="6"/>
      <c r="I118" s="6"/>
      <c r="J118" s="6">
        <v>5</v>
      </c>
      <c r="K118" s="6">
        <v>6</v>
      </c>
      <c r="L118" s="62">
        <v>11</v>
      </c>
      <c r="M118" s="41"/>
      <c r="N118" s="41"/>
      <c r="O118" s="41"/>
      <c r="P118" s="41">
        <f t="shared" si="8"/>
        <v>2.2532210819557958E-4</v>
      </c>
      <c r="Q118" s="28">
        <f t="shared" si="9"/>
        <v>11</v>
      </c>
      <c r="R118" s="31"/>
      <c r="S118" s="3" t="s">
        <v>31</v>
      </c>
      <c r="T118" s="2"/>
      <c r="U118" s="2" t="str">
        <f t="shared" si="5"/>
        <v>Asus Zenbook Flip UX563F</v>
      </c>
      <c r="V118" s="2" t="str">
        <f>VLOOKUP($U118,Models!$A:$K,V$4,0)</f>
        <v>Asus</v>
      </c>
      <c r="W118" s="2" t="str">
        <f>VLOOKUP($U118,Models!$A:$K,W$4,0)</f>
        <v>Zenbook Flip UX563F</v>
      </c>
      <c r="X118" s="2" t="str">
        <f>VLOOKUP($U118,Models!$A:$K,X$4,0)</f>
        <v>Full Size GM (15"&gt; Gamer GPU)</v>
      </c>
      <c r="Y118" s="2" t="str">
        <f>VLOOKUP($U118,Models!$A:$K,Y$4,0)</f>
        <v>Consumer</v>
      </c>
      <c r="Z118" s="2" t="str">
        <f>VLOOKUP($U118,Models!$A:$K,Z$4,0)</f>
        <v>Intel</v>
      </c>
      <c r="AA118" s="2" t="str">
        <f>VLOOKUP($U118,Models!$A:$K,AA$4,0)</f>
        <v>Whiskey Lake</v>
      </c>
      <c r="AB118" s="2" t="str">
        <f>VLOOKUP($U118,Models!$A:$K,AB$4,0)</f>
        <v>GTX1050/GTX1060</v>
      </c>
      <c r="AC118" s="2">
        <f>VLOOKUP($U118,Models!$A:$K,AC$4,0)</f>
        <v>15</v>
      </c>
      <c r="AD118" s="2" t="str">
        <f>VLOOKUP($U118,Models!$A:$K,AD$4,0)</f>
        <v>1920x1080/3840x2160</v>
      </c>
      <c r="AE118" s="2" t="str">
        <f>VLOOKUP($U118,Models!$A:$K,AE$4,0)</f>
        <v>Touch</v>
      </c>
      <c r="AF118" s="2" t="str">
        <f>VLOOKUP($U118,Models!$A:$N,AF$4,0)</f>
        <v>Standard</v>
      </c>
      <c r="AG118" s="2">
        <f>VLOOKUP($U118,Models!$A:$M,AG$4,0)</f>
        <v>0</v>
      </c>
      <c r="AH118" s="2"/>
      <c r="AI118" s="2"/>
      <c r="AJ118" s="2"/>
      <c r="AK118" s="2"/>
    </row>
    <row r="119" spans="1:51" x14ac:dyDescent="0.2">
      <c r="A119" s="59" t="s">
        <v>15</v>
      </c>
      <c r="B119" s="60" t="s">
        <v>1521</v>
      </c>
      <c r="C119" s="61">
        <v>25</v>
      </c>
      <c r="D119" s="6"/>
      <c r="E119" s="6"/>
      <c r="F119" s="6"/>
      <c r="G119" s="6"/>
      <c r="H119" s="6"/>
      <c r="I119" s="6"/>
      <c r="J119" s="6">
        <v>7</v>
      </c>
      <c r="K119" s="6">
        <v>35</v>
      </c>
      <c r="L119" s="62">
        <v>67</v>
      </c>
      <c r="M119" s="41"/>
      <c r="N119" s="41"/>
      <c r="O119" s="41"/>
      <c r="P119" s="41">
        <f t="shared" si="8"/>
        <v>1.3724164771912574E-3</v>
      </c>
      <c r="Q119" s="28">
        <f t="shared" si="9"/>
        <v>67</v>
      </c>
      <c r="R119" s="31"/>
      <c r="S119" s="3"/>
      <c r="T119" s="2"/>
      <c r="U119" s="2" t="str">
        <f t="shared" si="5"/>
        <v>Asus Zenbook Duo UX581G</v>
      </c>
      <c r="V119" s="2" t="str">
        <f>VLOOKUP($U119,Models!$A:$K,V$4,0)</f>
        <v>Asus</v>
      </c>
      <c r="W119" s="2" t="str">
        <f>VLOOKUP($U119,Models!$A:$K,W$4,0)</f>
        <v>Zenbook Duo UX581G</v>
      </c>
      <c r="X119" s="2" t="str">
        <f>VLOOKUP($U119,Models!$A:$K,X$4,0)</f>
        <v>Full Size GM (15"&gt; Gamer GPU)</v>
      </c>
      <c r="Y119" s="2" t="str">
        <f>VLOOKUP($U119,Models!$A:$K,Y$4,0)</f>
        <v>Consumer</v>
      </c>
      <c r="Z119" s="2" t="str">
        <f>VLOOKUP($U119,Models!$A:$K,Z$4,0)</f>
        <v>Intel</v>
      </c>
      <c r="AA119" s="2" t="str">
        <f>VLOOKUP($U119,Models!$A:$K,AA$4,0)</f>
        <v>Coffee Lake</v>
      </c>
      <c r="AB119" s="2" t="str">
        <f>VLOOKUP($U119,Models!$A:$K,AB$4,0)</f>
        <v>RTX2060</v>
      </c>
      <c r="AC119" s="2">
        <f>VLOOKUP($U119,Models!$A:$K,AC$4,0)</f>
        <v>15</v>
      </c>
      <c r="AD119" s="2" t="str">
        <f>VLOOKUP($U119,Models!$A:$K,AD$4,0)</f>
        <v>3840x2160+ScreenPad</v>
      </c>
      <c r="AE119" s="2" t="str">
        <f>VLOOKUP($U119,Models!$A:$K,AE$4,0)</f>
        <v>Touch</v>
      </c>
      <c r="AF119" s="2" t="str">
        <f>VLOOKUP($U119,Models!$A:$N,AF$4,0)</f>
        <v>Standard</v>
      </c>
      <c r="AG119" s="2">
        <f>VLOOKUP($U119,Models!$A:$M,AG$4,0)</f>
        <v>0</v>
      </c>
      <c r="AH119" s="2"/>
      <c r="AI119" s="2"/>
      <c r="AJ119" s="2"/>
      <c r="AK119" s="2"/>
    </row>
    <row r="120" spans="1:51" x14ac:dyDescent="0.2">
      <c r="A120" s="59" t="s">
        <v>15</v>
      </c>
      <c r="B120" s="60" t="s">
        <v>2094</v>
      </c>
      <c r="C120" s="61">
        <v>1665</v>
      </c>
      <c r="D120" s="6"/>
      <c r="E120" s="6"/>
      <c r="F120" s="6"/>
      <c r="G120" s="6"/>
      <c r="H120" s="6">
        <v>967</v>
      </c>
      <c r="I120" s="6"/>
      <c r="J120" s="6">
        <v>143</v>
      </c>
      <c r="K120" s="6">
        <v>3064</v>
      </c>
      <c r="L120" s="62">
        <v>5839</v>
      </c>
      <c r="M120" s="41"/>
      <c r="N120" s="41"/>
      <c r="O120" s="41"/>
      <c r="P120" s="41">
        <f t="shared" si="8"/>
        <v>0.1196050717958172</v>
      </c>
      <c r="Q120" s="28">
        <f t="shared" si="9"/>
        <v>5845</v>
      </c>
      <c r="R120" s="31"/>
      <c r="S120" s="3"/>
      <c r="T120" s="2"/>
      <c r="U120" s="2" t="str">
        <f t="shared" si="5"/>
        <v>Asus VivoBook X413F</v>
      </c>
      <c r="V120" s="2" t="str">
        <f>VLOOKUP($U120,Models!$A:$K,V$4,0)</f>
        <v>Asus</v>
      </c>
      <c r="W120" s="2" t="str">
        <f>VLOOKUP($U120,Models!$A:$K,W$4,0)</f>
        <v>VivoBook X413F</v>
      </c>
      <c r="X120" s="2" t="str">
        <f>VLOOKUP($U120,Models!$A:$K,X$4,0)</f>
        <v>Light (13"-14")</v>
      </c>
      <c r="Y120" s="2" t="str">
        <f>VLOOKUP($U120,Models!$A:$K,Y$4,0)</f>
        <v>Consumer</v>
      </c>
      <c r="Z120" s="2" t="str">
        <f>VLOOKUP($U120,Models!$A:$K,Z$4,0)</f>
        <v>Intel</v>
      </c>
      <c r="AA120" s="2" t="str">
        <f>VLOOKUP($U120,Models!$A:$K,AA$4,0)</f>
        <v>Comet Lake</v>
      </c>
      <c r="AB120" s="2" t="str">
        <f>VLOOKUP($U120,Models!$A:$K,AB$4,0)</f>
        <v>MX130</v>
      </c>
      <c r="AC120" s="2">
        <f>VLOOKUP($U120,Models!$A:$K,AC$4,0)</f>
        <v>14</v>
      </c>
      <c r="AD120" s="2" t="str">
        <f>VLOOKUP($U120,Models!$A:$K,AD$4,0)</f>
        <v>1920x1080</v>
      </c>
      <c r="AE120" s="2">
        <f>VLOOKUP($U120,Models!$A:$K,AE$4,0)</f>
        <v>0</v>
      </c>
      <c r="AF120" s="2" t="str">
        <f>VLOOKUP($U120,Models!$A:$N,AF$4,0)</f>
        <v>Standard</v>
      </c>
      <c r="AG120" s="2">
        <f>VLOOKUP($U120,Models!$A:$M,AG$4,0)</f>
        <v>0</v>
      </c>
      <c r="AH120" s="2"/>
      <c r="AI120" s="2"/>
      <c r="AJ120" s="2"/>
      <c r="AK120" s="2"/>
    </row>
    <row r="121" spans="1:51" x14ac:dyDescent="0.2">
      <c r="A121" s="59" t="s">
        <v>15</v>
      </c>
      <c r="B121" s="60" t="s">
        <v>1180</v>
      </c>
      <c r="C121" s="61"/>
      <c r="D121" s="6"/>
      <c r="E121" s="6"/>
      <c r="F121" s="6"/>
      <c r="G121" s="6"/>
      <c r="H121" s="6"/>
      <c r="I121" s="6"/>
      <c r="J121" s="6">
        <v>2</v>
      </c>
      <c r="K121" s="6">
        <v>2</v>
      </c>
      <c r="L121" s="62">
        <v>4</v>
      </c>
      <c r="M121" s="41"/>
      <c r="N121" s="41"/>
      <c r="O121" s="41"/>
      <c r="P121" s="41">
        <f t="shared" si="8"/>
        <v>8.1935312071119848E-5</v>
      </c>
      <c r="Q121" s="28">
        <f t="shared" si="9"/>
        <v>4</v>
      </c>
      <c r="R121" s="31"/>
      <c r="S121" s="3"/>
      <c r="T121" s="2"/>
      <c r="U121" s="2" t="str">
        <f t="shared" si="5"/>
        <v>Asus VivoBook X505Z</v>
      </c>
      <c r="V121" s="2" t="str">
        <f>VLOOKUP($U121,Models!$A:$K,V$4,0)</f>
        <v>Asus</v>
      </c>
      <c r="W121" s="2" t="str">
        <f>VLOOKUP($U121,Models!$A:$K,W$4,0)</f>
        <v>VivoBook X505Z</v>
      </c>
      <c r="X121" s="2" t="str">
        <f>VLOOKUP($U121,Models!$A:$K,X$4,0)</f>
        <v>Full Size LE (15"&gt;, Int GPU)</v>
      </c>
      <c r="Y121" s="2" t="str">
        <f>VLOOKUP($U121,Models!$A:$K,Y$4,0)</f>
        <v>Consumer</v>
      </c>
      <c r="Z121" s="2" t="str">
        <f>VLOOKUP($U121,Models!$A:$K,Z$4,0)</f>
        <v>AMD</v>
      </c>
      <c r="AA121" s="2" t="str">
        <f>VLOOKUP($U121,Models!$A:$K,AA$4,0)</f>
        <v>Ryzen</v>
      </c>
      <c r="AB121" s="2" t="str">
        <f>VLOOKUP($U121,Models!$A:$K,AB$4,0)</f>
        <v>Int</v>
      </c>
      <c r="AC121" s="2">
        <f>VLOOKUP($U121,Models!$A:$K,AC$4,0)</f>
        <v>15</v>
      </c>
      <c r="AD121" s="2" t="str">
        <f>VLOOKUP($U121,Models!$A:$K,AD$4,0)</f>
        <v>1920x1080</v>
      </c>
      <c r="AE121" s="2">
        <f>VLOOKUP($U121,Models!$A:$K,AE$4,0)</f>
        <v>0</v>
      </c>
      <c r="AF121" s="2" t="str">
        <f>VLOOKUP($U121,Models!$A:$N,AF$4,0)</f>
        <v>Standard</v>
      </c>
      <c r="AG121" s="2">
        <f>VLOOKUP($U121,Models!$A:$M,AG$4,0)</f>
        <v>0</v>
      </c>
      <c r="AH121" s="2"/>
      <c r="AI121" s="2"/>
      <c r="AJ121" s="2"/>
      <c r="AK121" s="2"/>
    </row>
    <row r="122" spans="1:51" x14ac:dyDescent="0.2">
      <c r="A122" s="59" t="s">
        <v>15</v>
      </c>
      <c r="B122" s="60" t="s">
        <v>1414</v>
      </c>
      <c r="C122" s="61">
        <v>50</v>
      </c>
      <c r="D122" s="6"/>
      <c r="E122" s="6"/>
      <c r="F122" s="6"/>
      <c r="G122" s="6"/>
      <c r="H122" s="6"/>
      <c r="I122" s="6"/>
      <c r="J122" s="6">
        <v>136</v>
      </c>
      <c r="K122" s="6">
        <v>205</v>
      </c>
      <c r="L122" s="62">
        <v>391</v>
      </c>
      <c r="M122" s="41"/>
      <c r="N122" s="41"/>
      <c r="O122" s="41"/>
      <c r="P122" s="41">
        <f t="shared" si="8"/>
        <v>8.0091767549519653E-3</v>
      </c>
      <c r="Q122" s="28">
        <f t="shared" si="9"/>
        <v>391</v>
      </c>
      <c r="R122" s="31"/>
      <c r="S122" s="3"/>
      <c r="T122" s="2"/>
      <c r="U122" s="2" t="str">
        <f t="shared" si="5"/>
        <v>Asus VivoBook X512F</v>
      </c>
      <c r="V122" s="2" t="str">
        <f>VLOOKUP($U122,Models!$A:$K,V$4,0)</f>
        <v>Asus</v>
      </c>
      <c r="W122" s="2" t="str">
        <f>VLOOKUP($U122,Models!$A:$K,W$4,0)</f>
        <v>VivoBook X512F</v>
      </c>
      <c r="X122" s="2" t="str">
        <f>VLOOKUP($U122,Models!$A:$K,X$4,0)</f>
        <v>Full Size MS (15"&gt;, Mainstream Ex. GPU)</v>
      </c>
      <c r="Y122" s="2" t="str">
        <f>VLOOKUP($U122,Models!$A:$K,Y$4,0)</f>
        <v>Consumer</v>
      </c>
      <c r="Z122" s="2" t="str">
        <f>VLOOKUP($U122,Models!$A:$K,Z$4,0)</f>
        <v>Intel</v>
      </c>
      <c r="AA122" s="2" t="str">
        <f>VLOOKUP($U122,Models!$A:$K,AA$4,0)</f>
        <v>Whiskey Lake</v>
      </c>
      <c r="AB122" s="2" t="str">
        <f>VLOOKUP($U122,Models!$A:$K,AB$4,0)</f>
        <v>MX250</v>
      </c>
      <c r="AC122" s="2">
        <f>VLOOKUP($U122,Models!$A:$K,AC$4,0)</f>
        <v>15</v>
      </c>
      <c r="AD122" s="2" t="str">
        <f>VLOOKUP($U122,Models!$A:$K,AD$4,0)</f>
        <v>1920x1080</v>
      </c>
      <c r="AE122" s="2">
        <f>VLOOKUP($U122,Models!$A:$K,AE$4,0)</f>
        <v>0</v>
      </c>
      <c r="AF122" s="2" t="str">
        <f>VLOOKUP($U122,Models!$A:$N,AF$4,0)</f>
        <v>Standard</v>
      </c>
      <c r="AG122" s="2">
        <f>VLOOKUP($U122,Models!$A:$M,AG$4,0)</f>
        <v>0</v>
      </c>
      <c r="AH122" s="2"/>
      <c r="AI122" s="2"/>
      <c r="AJ122" s="2"/>
      <c r="AK122" s="2"/>
    </row>
    <row r="123" spans="1:51" s="8" customFormat="1" x14ac:dyDescent="0.2">
      <c r="A123" s="59" t="s">
        <v>15</v>
      </c>
      <c r="B123" s="60" t="s">
        <v>1371</v>
      </c>
      <c r="C123" s="61"/>
      <c r="D123" s="6"/>
      <c r="E123" s="6"/>
      <c r="F123" s="6"/>
      <c r="G123" s="6"/>
      <c r="H123" s="6"/>
      <c r="I123" s="6"/>
      <c r="J123" s="6">
        <v>33</v>
      </c>
      <c r="K123" s="6">
        <v>36</v>
      </c>
      <c r="L123" s="62">
        <v>69</v>
      </c>
      <c r="M123" s="41"/>
      <c r="N123" s="41"/>
      <c r="O123" s="41"/>
      <c r="P123" s="41">
        <f t="shared" si="8"/>
        <v>1.4133841332268173E-3</v>
      </c>
      <c r="Q123" s="28">
        <f t="shared" si="9"/>
        <v>69</v>
      </c>
      <c r="R123" s="32"/>
      <c r="S123" s="3"/>
      <c r="T123" s="2"/>
      <c r="U123" s="2" t="str">
        <f t="shared" si="5"/>
        <v>Asus VivoBook X712F</v>
      </c>
      <c r="V123" s="2" t="str">
        <f>VLOOKUP($U123,Models!$A:$K,V$4,0)</f>
        <v>Asus</v>
      </c>
      <c r="W123" s="2" t="str">
        <f>VLOOKUP($U123,Models!$A:$K,W$4,0)</f>
        <v>VivoBook X712F</v>
      </c>
      <c r="X123" s="2" t="str">
        <f>VLOOKUP($U123,Models!$A:$K,X$4,0)</f>
        <v>Full Size MS (15"&gt;, Mainstream Ex. GPU)</v>
      </c>
      <c r="Y123" s="2" t="str">
        <f>VLOOKUP($U123,Models!$A:$K,Y$4,0)</f>
        <v>Consumer</v>
      </c>
      <c r="Z123" s="2" t="str">
        <f>VLOOKUP($U123,Models!$A:$K,Z$4,0)</f>
        <v>Intel</v>
      </c>
      <c r="AA123" s="2" t="str">
        <f>VLOOKUP($U123,Models!$A:$K,AA$4,0)</f>
        <v>Whiskey Lake</v>
      </c>
      <c r="AB123" s="2" t="str">
        <f>VLOOKUP($U123,Models!$A:$K,AB$4,0)</f>
        <v>Int/MX150</v>
      </c>
      <c r="AC123" s="2">
        <f>VLOOKUP($U123,Models!$A:$K,AC$4,0)</f>
        <v>17</v>
      </c>
      <c r="AD123" s="2" t="str">
        <f>VLOOKUP($U123,Models!$A:$K,AD$4,0)</f>
        <v>1600x900</v>
      </c>
      <c r="AE123" s="2">
        <f>VLOOKUP($U123,Models!$A:$K,AE$4,0)</f>
        <v>0</v>
      </c>
      <c r="AF123" s="2" t="str">
        <f>VLOOKUP($U123,Models!$A:$N,AF$4,0)</f>
        <v>Standard</v>
      </c>
      <c r="AG123" s="2">
        <f>VLOOKUP($U123,Models!$A:$M,AG$4,0)</f>
        <v>0</v>
      </c>
      <c r="AH123" s="2"/>
      <c r="AI123" s="2"/>
      <c r="AJ123" s="2"/>
      <c r="AK123" s="2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x14ac:dyDescent="0.2">
      <c r="A124" s="59" t="s">
        <v>15</v>
      </c>
      <c r="B124" s="60" t="s">
        <v>1771</v>
      </c>
      <c r="C124" s="61">
        <v>719</v>
      </c>
      <c r="D124" s="6"/>
      <c r="E124" s="6"/>
      <c r="F124" s="6"/>
      <c r="G124" s="6"/>
      <c r="H124" s="6">
        <v>366</v>
      </c>
      <c r="I124" s="6"/>
      <c r="J124" s="6">
        <v>99</v>
      </c>
      <c r="K124" s="6">
        <v>1307</v>
      </c>
      <c r="L124" s="62">
        <v>2491</v>
      </c>
      <c r="M124" s="41"/>
      <c r="N124" s="41"/>
      <c r="O124" s="41"/>
      <c r="P124" s="41">
        <f t="shared" si="8"/>
        <v>5.102521559228989E-2</v>
      </c>
      <c r="Q124" s="28">
        <f t="shared" si="9"/>
        <v>2494</v>
      </c>
      <c r="R124" s="31"/>
      <c r="S124" s="3"/>
      <c r="T124" s="2"/>
      <c r="U124" s="2" t="str">
        <f t="shared" si="5"/>
        <v>Asus VivoBook X540M</v>
      </c>
      <c r="V124" s="2" t="str">
        <f>VLOOKUP($U124,Models!$A:$K,V$4,0)</f>
        <v>Asus</v>
      </c>
      <c r="W124" s="2" t="str">
        <f>VLOOKUP($U124,Models!$A:$K,W$4,0)</f>
        <v>VivoBook X540M</v>
      </c>
      <c r="X124" s="2" t="str">
        <f>VLOOKUP($U124,Models!$A:$K,X$4,0)</f>
        <v>Full Size MS (15"&gt;, Mainstream Ex. GPU)</v>
      </c>
      <c r="Y124" s="2" t="str">
        <f>VLOOKUP($U124,Models!$A:$K,Y$4,0)</f>
        <v>Consumer</v>
      </c>
      <c r="Z124" s="2" t="str">
        <f>VLOOKUP($U124,Models!$A:$K,Z$4,0)</f>
        <v>Intel</v>
      </c>
      <c r="AA124" s="2" t="str">
        <f>VLOOKUP($U124,Models!$A:$K,AA$4,0)</f>
        <v>Gemini Lake</v>
      </c>
      <c r="AB124" s="2" t="str">
        <f>VLOOKUP($U124,Models!$A:$K,AB$4,0)</f>
        <v>MX110</v>
      </c>
      <c r="AC124" s="2">
        <f>VLOOKUP($U124,Models!$A:$K,AC$4,0)</f>
        <v>15</v>
      </c>
      <c r="AD124" s="2" t="str">
        <f>VLOOKUP($U124,Models!$A:$K,AD$4,0)</f>
        <v>1366x768</v>
      </c>
      <c r="AE124" s="2">
        <f>VLOOKUP($U124,Models!$A:$K,AE$4,0)</f>
        <v>0</v>
      </c>
      <c r="AF124" s="2" t="str">
        <f>VLOOKUP($U124,Models!$A:$N,AF$4,0)</f>
        <v>Budget</v>
      </c>
      <c r="AG124" s="2">
        <f>VLOOKUP($U124,Models!$A:$M,AG$4,0)</f>
        <v>0</v>
      </c>
      <c r="AH124" s="2"/>
      <c r="AI124" s="2"/>
      <c r="AJ124" s="2"/>
      <c r="AK124" s="2"/>
    </row>
    <row r="125" spans="1:51" x14ac:dyDescent="0.2">
      <c r="A125" s="59" t="s">
        <v>15</v>
      </c>
      <c r="B125" s="60" t="s">
        <v>1706</v>
      </c>
      <c r="C125" s="61">
        <v>59</v>
      </c>
      <c r="D125" s="6"/>
      <c r="E125" s="6"/>
      <c r="F125" s="6"/>
      <c r="G125" s="6"/>
      <c r="H125" s="6"/>
      <c r="I125" s="6"/>
      <c r="J125" s="6">
        <v>38</v>
      </c>
      <c r="K125" s="6">
        <v>107</v>
      </c>
      <c r="L125" s="62">
        <v>204</v>
      </c>
      <c r="M125" s="41"/>
      <c r="N125" s="41"/>
      <c r="O125" s="41"/>
      <c r="P125" s="41">
        <f t="shared" si="8"/>
        <v>4.1787009156271128E-3</v>
      </c>
      <c r="Q125" s="28">
        <f t="shared" si="9"/>
        <v>204</v>
      </c>
      <c r="R125" s="32"/>
      <c r="S125" s="3"/>
      <c r="T125" s="2"/>
      <c r="U125" s="2" t="str">
        <f t="shared" si="5"/>
        <v>Asus VivoBook X545F</v>
      </c>
      <c r="V125" s="2" t="str">
        <f>VLOOKUP($U125,Models!$A:$K,V$4,0)</f>
        <v>Asus</v>
      </c>
      <c r="W125" s="2" t="str">
        <f>VLOOKUP($U125,Models!$A:$K,W$4,0)</f>
        <v>VivoBook X545F</v>
      </c>
      <c r="X125" s="2" t="str">
        <f>VLOOKUP($U125,Models!$A:$K,X$4,0)</f>
        <v>Full Size MS (15"&gt;, Mainstream Ex. GPU)</v>
      </c>
      <c r="Y125" s="2" t="str">
        <f>VLOOKUP($U125,Models!$A:$K,Y$4,0)</f>
        <v>Consumer</v>
      </c>
      <c r="Z125" s="2" t="str">
        <f>VLOOKUP($U125,Models!$A:$K,Z$4,0)</f>
        <v>Intel</v>
      </c>
      <c r="AA125" s="2" t="str">
        <f>VLOOKUP($U125,Models!$A:$K,AA$4,0)</f>
        <v>Comet Lake</v>
      </c>
      <c r="AB125" s="2" t="str">
        <f>VLOOKUP($U125,Models!$A:$K,AB$4,0)</f>
        <v>MX230</v>
      </c>
      <c r="AC125" s="2">
        <f>VLOOKUP($U125,Models!$A:$K,AC$4,0)</f>
        <v>15</v>
      </c>
      <c r="AD125" s="2" t="str">
        <f>VLOOKUP($U125,Models!$A:$K,AD$4,0)</f>
        <v>1920x1080</v>
      </c>
      <c r="AE125" s="2">
        <f>VLOOKUP($U125,Models!$A:$K,AE$4,0)</f>
        <v>0</v>
      </c>
      <c r="AF125" s="2" t="str">
        <f>VLOOKUP($U125,Models!$A:$N,AF$4,0)</f>
        <v>Standard</v>
      </c>
      <c r="AG125" s="2">
        <f>VLOOKUP($U125,Models!$A:$M,AG$4,0)</f>
        <v>0</v>
      </c>
      <c r="AH125" s="2"/>
      <c r="AI125" s="2"/>
      <c r="AJ125" s="2"/>
      <c r="AK125" s="2"/>
    </row>
    <row r="126" spans="1:51" x14ac:dyDescent="0.2">
      <c r="A126" s="59" t="s">
        <v>15</v>
      </c>
      <c r="B126" s="60" t="s">
        <v>1009</v>
      </c>
      <c r="C126" s="61">
        <v>247</v>
      </c>
      <c r="D126" s="6"/>
      <c r="E126" s="6"/>
      <c r="F126" s="6"/>
      <c r="G126" s="6"/>
      <c r="H126" s="6">
        <v>81</v>
      </c>
      <c r="I126" s="6"/>
      <c r="J126" s="6">
        <v>81</v>
      </c>
      <c r="K126" s="6">
        <v>452</v>
      </c>
      <c r="L126" s="62">
        <v>861</v>
      </c>
      <c r="M126" s="41"/>
      <c r="N126" s="41"/>
      <c r="O126" s="41"/>
      <c r="P126" s="41">
        <f t="shared" si="8"/>
        <v>1.7636575923308549E-2</v>
      </c>
      <c r="Q126" s="28">
        <f t="shared" si="9"/>
        <v>862</v>
      </c>
      <c r="R126" s="31"/>
      <c r="S126" s="3"/>
      <c r="T126" s="2"/>
      <c r="U126" s="2" t="str">
        <f t="shared" si="5"/>
        <v>Asus Asus X705M</v>
      </c>
      <c r="V126" s="2" t="str">
        <f>VLOOKUP($U126,Models!$A:$K,V$4,0)</f>
        <v>Asus</v>
      </c>
      <c r="W126" s="2" t="str">
        <f>VLOOKUP($U126,Models!$A:$K,W$4,0)</f>
        <v>Asus X705M</v>
      </c>
      <c r="X126" s="2" t="str">
        <f>VLOOKUP($U126,Models!$A:$K,X$4,0)</f>
        <v>Full Size MS (15"&gt;, Mainstream Ex. GPU)</v>
      </c>
      <c r="Y126" s="2" t="str">
        <f>VLOOKUP($U126,Models!$A:$K,Y$4,0)</f>
        <v>Consumer</v>
      </c>
      <c r="Z126" s="2" t="str">
        <f>VLOOKUP($U126,Models!$A:$K,Z$4,0)</f>
        <v>Intel</v>
      </c>
      <c r="AA126" s="2" t="str">
        <f>VLOOKUP($U126,Models!$A:$K,AA$4,0)</f>
        <v>Gemini Lake</v>
      </c>
      <c r="AB126" s="2" t="str">
        <f>VLOOKUP($U126,Models!$A:$K,AB$4,0)</f>
        <v>MX110</v>
      </c>
      <c r="AC126" s="2">
        <f>VLOOKUP($U126,Models!$A:$K,AC$4,0)</f>
        <v>17</v>
      </c>
      <c r="AD126" s="2" t="str">
        <f>VLOOKUP($U126,Models!$A:$K,AD$4,0)</f>
        <v>1600x900</v>
      </c>
      <c r="AE126" s="2">
        <f>VLOOKUP($U126,Models!$A:$K,AE$4,0)</f>
        <v>0</v>
      </c>
      <c r="AF126" s="2" t="str">
        <f>VLOOKUP($U126,Models!$A:$N,AF$4,0)</f>
        <v>Budget</v>
      </c>
      <c r="AG126" s="2">
        <f>VLOOKUP($U126,Models!$A:$M,AG$4,0)</f>
        <v>0</v>
      </c>
      <c r="AH126" s="2"/>
      <c r="AI126" s="2"/>
      <c r="AJ126" s="2"/>
      <c r="AK126" s="2"/>
    </row>
    <row r="127" spans="1:51" x14ac:dyDescent="0.2">
      <c r="A127" s="59" t="s">
        <v>15</v>
      </c>
      <c r="B127" s="60" t="s">
        <v>1298</v>
      </c>
      <c r="C127" s="61"/>
      <c r="D127" s="6"/>
      <c r="E127" s="6"/>
      <c r="F127" s="6"/>
      <c r="G127" s="6"/>
      <c r="H127" s="6"/>
      <c r="I127" s="6"/>
      <c r="J127" s="6">
        <v>69</v>
      </c>
      <c r="K127" s="6">
        <v>76</v>
      </c>
      <c r="L127" s="62">
        <v>145</v>
      </c>
      <c r="M127" s="41"/>
      <c r="N127" s="41"/>
      <c r="O127" s="41"/>
      <c r="P127" s="41">
        <f t="shared" si="8"/>
        <v>2.9701550625780945E-3</v>
      </c>
      <c r="Q127" s="28">
        <f t="shared" si="9"/>
        <v>145</v>
      </c>
      <c r="R127" s="31"/>
      <c r="S127" s="3"/>
      <c r="T127" s="2"/>
      <c r="U127" s="2" t="str">
        <f t="shared" si="5"/>
        <v>Asus Zenbook UX431F</v>
      </c>
      <c r="V127" s="2" t="str">
        <f>VLOOKUP($U127,Models!$A:$K,V$4,0)</f>
        <v>Asus</v>
      </c>
      <c r="W127" s="2" t="str">
        <f>VLOOKUP($U127,Models!$A:$K,W$4,0)</f>
        <v>Zenbook UX431F</v>
      </c>
      <c r="X127" s="2" t="str">
        <f>VLOOKUP($U127,Models!$A:$K,X$4,0)</f>
        <v>Light (13"-14")</v>
      </c>
      <c r="Y127" s="2" t="str">
        <f>VLOOKUP($U127,Models!$A:$K,Y$4,0)</f>
        <v>Consumer</v>
      </c>
      <c r="Z127" s="2" t="str">
        <f>VLOOKUP($U127,Models!$A:$K,Z$4,0)</f>
        <v>Intel</v>
      </c>
      <c r="AA127" s="2" t="str">
        <f>VLOOKUP($U127,Models!$A:$K,AA$4,0)</f>
        <v>Whiskey Lake</v>
      </c>
      <c r="AB127" s="2" t="str">
        <f>VLOOKUP($U127,Models!$A:$K,AB$4,0)</f>
        <v>Int</v>
      </c>
      <c r="AC127" s="2">
        <f>VLOOKUP($U127,Models!$A:$K,AC$4,0)</f>
        <v>14</v>
      </c>
      <c r="AD127" s="2" t="str">
        <f>VLOOKUP($U127,Models!$A:$K,AD$4,0)</f>
        <v>1920x1080</v>
      </c>
      <c r="AE127" s="2">
        <f>VLOOKUP($U127,Models!$A:$K,AE$4,0)</f>
        <v>0</v>
      </c>
      <c r="AF127" s="2" t="str">
        <f>VLOOKUP($U127,Models!$A:$N,AF$4,0)</f>
        <v>Standard</v>
      </c>
      <c r="AG127" s="2">
        <f>VLOOKUP($U127,Models!$A:$M,AG$4,0)</f>
        <v>0</v>
      </c>
      <c r="AH127" s="2"/>
      <c r="AI127" s="2"/>
      <c r="AJ127" s="2"/>
      <c r="AK127" s="2"/>
    </row>
    <row r="128" spans="1:51" x14ac:dyDescent="0.2">
      <c r="A128" s="59" t="s">
        <v>15</v>
      </c>
      <c r="B128" s="60" t="s">
        <v>1222</v>
      </c>
      <c r="C128" s="61"/>
      <c r="D128" s="6"/>
      <c r="E128" s="6"/>
      <c r="F128" s="6"/>
      <c r="G128" s="6"/>
      <c r="H128" s="6"/>
      <c r="I128" s="6"/>
      <c r="J128" s="6">
        <v>117</v>
      </c>
      <c r="K128" s="6">
        <v>129</v>
      </c>
      <c r="L128" s="62">
        <v>246</v>
      </c>
      <c r="M128" s="41"/>
      <c r="N128" s="41"/>
      <c r="O128" s="41"/>
      <c r="P128" s="41">
        <f t="shared" si="8"/>
        <v>5.0390216923738712E-3</v>
      </c>
      <c r="Q128" s="28">
        <f t="shared" si="9"/>
        <v>246</v>
      </c>
      <c r="R128" s="31"/>
      <c r="S128" s="3"/>
      <c r="T128" s="2"/>
      <c r="U128" s="2" t="str">
        <f t="shared" si="5"/>
        <v>Asus Zenbook UX533F</v>
      </c>
      <c r="V128" s="2" t="str">
        <f>VLOOKUP($U128,Models!$A:$K,V$4,0)</f>
        <v>Asus</v>
      </c>
      <c r="W128" s="2" t="str">
        <f>VLOOKUP($U128,Models!$A:$K,W$4,0)</f>
        <v>Zenbook UX533F</v>
      </c>
      <c r="X128" s="2" t="str">
        <f>VLOOKUP($U128,Models!$A:$K,X$4,0)</f>
        <v>Full Size GM (15"&gt; Gamer GPU)</v>
      </c>
      <c r="Y128" s="2" t="str">
        <f>VLOOKUP($U128,Models!$A:$K,Y$4,0)</f>
        <v>Consumer</v>
      </c>
      <c r="Z128" s="2" t="str">
        <f>VLOOKUP($U128,Models!$A:$K,Z$4,0)</f>
        <v>Intel</v>
      </c>
      <c r="AA128" s="2" t="str">
        <f>VLOOKUP($U128,Models!$A:$K,AA$4,0)</f>
        <v>Whiskey Lake</v>
      </c>
      <c r="AB128" s="2" t="str">
        <f>VLOOKUP($U128,Models!$A:$K,AB$4,0)</f>
        <v>GTX1050</v>
      </c>
      <c r="AC128" s="2">
        <f>VLOOKUP($U128,Models!$A:$K,AC$4,0)</f>
        <v>15</v>
      </c>
      <c r="AD128" s="2" t="str">
        <f>VLOOKUP($U128,Models!$A:$K,AD$4,0)</f>
        <v>1920x1080</v>
      </c>
      <c r="AE128" s="2">
        <f>VLOOKUP($U128,Models!$A:$K,AE$4,0)</f>
        <v>0</v>
      </c>
      <c r="AF128" s="2" t="str">
        <f>VLOOKUP($U128,Models!$A:$N,AF$4,0)</f>
        <v>Standard</v>
      </c>
      <c r="AG128" s="2">
        <f>VLOOKUP($U128,Models!$A:$M,AG$4,0)</f>
        <v>0</v>
      </c>
      <c r="AH128" s="2"/>
      <c r="AI128" s="2"/>
      <c r="AJ128" s="2"/>
      <c r="AK128" s="2"/>
    </row>
    <row r="129" spans="1:37" x14ac:dyDescent="0.2">
      <c r="A129" s="59" t="s">
        <v>15</v>
      </c>
      <c r="B129" s="60" t="s">
        <v>1517</v>
      </c>
      <c r="C129" s="61"/>
      <c r="D129" s="6"/>
      <c r="E129" s="6"/>
      <c r="F129" s="6"/>
      <c r="G129" s="6"/>
      <c r="H129" s="6">
        <v>5</v>
      </c>
      <c r="I129" s="6"/>
      <c r="J129" s="6">
        <v>440</v>
      </c>
      <c r="K129" s="6">
        <v>491</v>
      </c>
      <c r="L129" s="62">
        <v>936</v>
      </c>
      <c r="M129" s="41"/>
      <c r="N129" s="41"/>
      <c r="O129" s="41"/>
      <c r="P129" s="41">
        <f t="shared" si="8"/>
        <v>1.9172863024642044E-2</v>
      </c>
      <c r="Q129" s="28">
        <f t="shared" si="9"/>
        <v>937</v>
      </c>
      <c r="R129" s="31"/>
      <c r="S129" s="3"/>
      <c r="T129" s="2"/>
      <c r="U129" s="2" t="str">
        <f t="shared" si="5"/>
        <v>Asus Asus Pro P1440F</v>
      </c>
      <c r="V129" s="2" t="str">
        <f>VLOOKUP($U129,Models!$A:$K,V$4,0)</f>
        <v>Asus</v>
      </c>
      <c r="W129" s="2" t="str">
        <f>VLOOKUP($U129,Models!$A:$K,W$4,0)</f>
        <v>Asus Pro P1440F</v>
      </c>
      <c r="X129" s="2" t="str">
        <f>VLOOKUP($U129,Models!$A:$K,X$4,0)</f>
        <v>Light (13"-14")</v>
      </c>
      <c r="Y129" s="2" t="str">
        <f>VLOOKUP($U129,Models!$A:$K,Y$4,0)</f>
        <v>Commercial</v>
      </c>
      <c r="Z129" s="2" t="str">
        <f>VLOOKUP($U129,Models!$A:$K,Z$4,0)</f>
        <v>Intel</v>
      </c>
      <c r="AA129" s="2" t="str">
        <f>VLOOKUP($U129,Models!$A:$K,AA$4,0)</f>
        <v>Whiskey Lake</v>
      </c>
      <c r="AB129" s="2" t="str">
        <f>VLOOKUP($U129,Models!$A:$K,AB$4,0)</f>
        <v>Int</v>
      </c>
      <c r="AC129" s="2">
        <f>VLOOKUP($U129,Models!$A:$K,AC$4,0)</f>
        <v>14</v>
      </c>
      <c r="AD129" s="2" t="str">
        <f>VLOOKUP($U129,Models!$A:$K,AD$4,0)</f>
        <v>1920x1080</v>
      </c>
      <c r="AE129" s="2">
        <f>VLOOKUP($U129,Models!$A:$K,AE$4,0)</f>
        <v>0</v>
      </c>
      <c r="AF129" s="2" t="str">
        <f>VLOOKUP($U129,Models!$A:$N,AF$4,0)</f>
        <v>Standard</v>
      </c>
      <c r="AG129" s="2">
        <f>VLOOKUP($U129,Models!$A:$M,AG$4,0)</f>
        <v>0</v>
      </c>
      <c r="AH129" s="2"/>
      <c r="AI129" s="2"/>
      <c r="AJ129" s="2"/>
      <c r="AK129" s="2"/>
    </row>
    <row r="130" spans="1:37" x14ac:dyDescent="0.2">
      <c r="A130" s="59" t="s">
        <v>15</v>
      </c>
      <c r="B130" s="60" t="s">
        <v>1340</v>
      </c>
      <c r="C130" s="61"/>
      <c r="D130" s="6"/>
      <c r="E130" s="6"/>
      <c r="F130" s="6"/>
      <c r="G130" s="6"/>
      <c r="H130" s="6"/>
      <c r="I130" s="6"/>
      <c r="J130" s="6">
        <v>5</v>
      </c>
      <c r="K130" s="6">
        <v>6</v>
      </c>
      <c r="L130" s="62">
        <v>11</v>
      </c>
      <c r="M130" s="41"/>
      <c r="N130" s="41"/>
      <c r="O130" s="41"/>
      <c r="P130" s="41">
        <f t="shared" si="8"/>
        <v>2.2532210819557958E-4</v>
      </c>
      <c r="Q130" s="28">
        <v>17</v>
      </c>
      <c r="R130" s="31"/>
      <c r="S130" s="3"/>
      <c r="T130" s="2"/>
      <c r="U130" s="2" t="str">
        <f t="shared" si="5"/>
        <v>Asus VivoBook X543U</v>
      </c>
      <c r="V130" s="2" t="str">
        <f>VLOOKUP($U130,Models!$A:$K,V$4,0)</f>
        <v>Asus</v>
      </c>
      <c r="W130" s="2" t="str">
        <f>VLOOKUP($U130,Models!$A:$K,W$4,0)</f>
        <v>VivoBook X543U</v>
      </c>
      <c r="X130" s="2" t="str">
        <f>VLOOKUP($U130,Models!$A:$K,X$4,0)</f>
        <v>Full Size MS (15"&gt;, Mainstream Ex. GPU)</v>
      </c>
      <c r="Y130" s="2" t="str">
        <f>VLOOKUP($U130,Models!$A:$K,Y$4,0)</f>
        <v>Consumer</v>
      </c>
      <c r="Z130" s="2" t="str">
        <f>VLOOKUP($U130,Models!$A:$K,Z$4,0)</f>
        <v>Intel</v>
      </c>
      <c r="AA130" s="2" t="str">
        <f>VLOOKUP($U130,Models!$A:$K,AA$4,0)</f>
        <v>Kaby Lake</v>
      </c>
      <c r="AB130" s="2" t="str">
        <f>VLOOKUP($U130,Models!$A:$K,AB$4,0)</f>
        <v>MX110</v>
      </c>
      <c r="AC130" s="2">
        <f>VLOOKUP($U130,Models!$A:$K,AC$4,0)</f>
        <v>15</v>
      </c>
      <c r="AD130" s="2" t="str">
        <f>VLOOKUP($U130,Models!$A:$K,AD$4,0)</f>
        <v>1920x1080</v>
      </c>
      <c r="AE130" s="2">
        <f>VLOOKUP($U130,Models!$A:$K,AE$4,0)</f>
        <v>0</v>
      </c>
      <c r="AF130" s="2" t="str">
        <f>VLOOKUP($U130,Models!$A:$N,AF$4,0)</f>
        <v>Standard</v>
      </c>
      <c r="AG130" s="2">
        <f>VLOOKUP($U130,Models!$A:$M,AG$4,0)</f>
        <v>0</v>
      </c>
      <c r="AH130" s="2"/>
      <c r="AI130" s="2"/>
      <c r="AJ130" s="2"/>
      <c r="AK130" s="2"/>
    </row>
    <row r="131" spans="1:37" x14ac:dyDescent="0.2">
      <c r="A131" s="59" t="s">
        <v>15</v>
      </c>
      <c r="B131" s="60" t="s">
        <v>4245</v>
      </c>
      <c r="C131" s="61">
        <v>224</v>
      </c>
      <c r="D131" s="6"/>
      <c r="E131" s="6"/>
      <c r="F131" s="6"/>
      <c r="G131" s="6"/>
      <c r="H131" s="6">
        <v>240</v>
      </c>
      <c r="I131" s="6"/>
      <c r="J131" s="6">
        <v>252</v>
      </c>
      <c r="K131" s="6">
        <v>790</v>
      </c>
      <c r="L131" s="62">
        <v>1506</v>
      </c>
      <c r="M131" s="41"/>
      <c r="N131" s="41"/>
      <c r="O131" s="41"/>
      <c r="P131" s="41">
        <f t="shared" si="8"/>
        <v>3.0848644994776624E-2</v>
      </c>
      <c r="Q131" s="28">
        <f t="shared" si="9"/>
        <v>1508</v>
      </c>
      <c r="R131" s="31"/>
      <c r="S131" s="3"/>
      <c r="T131" s="2"/>
      <c r="U131" s="2" t="str">
        <f t="shared" si="5"/>
        <v>Asus VivoBook S15 M533I</v>
      </c>
      <c r="V131" s="2" t="str">
        <f>VLOOKUP($U131,Models!$A:$K,V$4,0)</f>
        <v>Asus</v>
      </c>
      <c r="W131" s="2" t="str">
        <f>VLOOKUP($U131,Models!$A:$K,W$4,0)</f>
        <v>VivoBook S15 M533I</v>
      </c>
      <c r="X131" s="2" t="str">
        <f>VLOOKUP($U131,Models!$A:$K,X$4,0)</f>
        <v>Full Size MS (15"&gt;, Mainstream Ex. GPU)</v>
      </c>
      <c r="Y131" s="2" t="str">
        <f>VLOOKUP($U131,Models!$A:$K,Y$4,0)</f>
        <v>Consumer</v>
      </c>
      <c r="Z131" s="2" t="str">
        <f>VLOOKUP($U131,Models!$A:$K,Z$4,0)</f>
        <v>AMD</v>
      </c>
      <c r="AA131" s="2" t="str">
        <f>VLOOKUP($U131,Models!$A:$K,AA$4,0)</f>
        <v>Renior</v>
      </c>
      <c r="AB131" s="2" t="str">
        <f>VLOOKUP($U131,Models!$A:$K,AB$4,0)</f>
        <v>Int</v>
      </c>
      <c r="AC131" s="2">
        <f>VLOOKUP($U131,Models!$A:$K,AC$4,0)</f>
        <v>15</v>
      </c>
      <c r="AD131" s="2" t="str">
        <f>VLOOKUP($U131,Models!$A:$K,AD$4,0)</f>
        <v>1920x1080</v>
      </c>
      <c r="AE131" s="2">
        <f>VLOOKUP($U131,Models!$A:$K,AE$4,0)</f>
        <v>0</v>
      </c>
      <c r="AF131" s="2" t="str">
        <f>VLOOKUP($U131,Models!$A:$N,AF$4,0)</f>
        <v>Standard</v>
      </c>
      <c r="AG131" s="2">
        <f>VLOOKUP($U131,Models!$A:$M,AG$4,0)</f>
        <v>0</v>
      </c>
      <c r="AH131" s="2"/>
      <c r="AI131" s="2"/>
      <c r="AJ131" s="2"/>
      <c r="AK131" s="2"/>
    </row>
    <row r="132" spans="1:37" x14ac:dyDescent="0.2">
      <c r="A132" s="59" t="s">
        <v>15</v>
      </c>
      <c r="B132" s="60" t="s">
        <v>2176</v>
      </c>
      <c r="C132" s="61"/>
      <c r="D132" s="6"/>
      <c r="E132" s="6"/>
      <c r="F132" s="6"/>
      <c r="G132" s="6"/>
      <c r="H132" s="6">
        <v>100</v>
      </c>
      <c r="I132" s="6"/>
      <c r="J132" s="6"/>
      <c r="K132" s="6">
        <v>110</v>
      </c>
      <c r="L132" s="62">
        <v>210</v>
      </c>
      <c r="M132" s="41"/>
      <c r="N132" s="41"/>
      <c r="O132" s="41"/>
      <c r="P132" s="41">
        <f t="shared" si="8"/>
        <v>4.3016038837337921E-3</v>
      </c>
      <c r="Q132" s="28">
        <f t="shared" si="9"/>
        <v>210</v>
      </c>
      <c r="R132" s="31"/>
      <c r="S132" s="3"/>
      <c r="T132" s="2"/>
      <c r="U132" s="2" t="str">
        <f t="shared" si="5"/>
        <v>Asus Asus G512L</v>
      </c>
      <c r="V132" s="2" t="str">
        <f>VLOOKUP($U132,Models!$A:$K,V$4,0)</f>
        <v>Asus</v>
      </c>
      <c r="W132" s="2" t="str">
        <f>VLOOKUP($U132,Models!$A:$K,W$4,0)</f>
        <v>Asus G512L</v>
      </c>
      <c r="X132" s="2" t="str">
        <f>VLOOKUP($U132,Models!$A:$K,X$4,0)</f>
        <v>Full Size GM (15"&gt; Gamer GPU)</v>
      </c>
      <c r="Y132" s="2" t="str">
        <f>VLOOKUP($U132,Models!$A:$K,Y$4,0)</f>
        <v>Consumer</v>
      </c>
      <c r="Z132" s="2" t="str">
        <f>VLOOKUP($U132,Models!$A:$K,Z$4,0)</f>
        <v>Intel</v>
      </c>
      <c r="AA132" s="2" t="str">
        <f>VLOOKUP($U132,Models!$A:$K,AA$4,0)</f>
        <v>Comet Lake-H</v>
      </c>
      <c r="AB132" s="2" t="str">
        <f>VLOOKUP($U132,Models!$A:$K,AB$4,0)</f>
        <v>GTX1660</v>
      </c>
      <c r="AC132" s="2">
        <f>VLOOKUP($U132,Models!$A:$K,AC$4,0)</f>
        <v>15</v>
      </c>
      <c r="AD132" s="2" t="str">
        <f>VLOOKUP($U132,Models!$A:$K,AD$4,0)</f>
        <v>1920x1080</v>
      </c>
      <c r="AE132" s="2">
        <f>VLOOKUP($U132,Models!$A:$K,AE$4,0)</f>
        <v>0</v>
      </c>
      <c r="AF132" s="2" t="str">
        <f>VLOOKUP($U132,Models!$A:$N,AF$4,0)</f>
        <v>Standard</v>
      </c>
      <c r="AG132" s="2">
        <f>VLOOKUP($U132,Models!$A:$M,AG$4,0)</f>
        <v>0</v>
      </c>
      <c r="AH132" s="2"/>
      <c r="AI132" s="2"/>
      <c r="AJ132" s="2"/>
      <c r="AK132" s="2"/>
    </row>
    <row r="133" spans="1:37" x14ac:dyDescent="0.2">
      <c r="A133" s="59" t="s">
        <v>15</v>
      </c>
      <c r="B133" s="60" t="s">
        <v>2169</v>
      </c>
      <c r="C133" s="61">
        <v>142</v>
      </c>
      <c r="D133" s="6"/>
      <c r="E133" s="6"/>
      <c r="F133" s="6"/>
      <c r="G133" s="6"/>
      <c r="H133" s="6">
        <v>158</v>
      </c>
      <c r="I133" s="6"/>
      <c r="J133" s="6">
        <v>40</v>
      </c>
      <c r="K133" s="6">
        <v>375</v>
      </c>
      <c r="L133" s="62">
        <v>715</v>
      </c>
      <c r="M133" s="41"/>
      <c r="N133" s="41"/>
      <c r="O133" s="41"/>
      <c r="P133" s="41">
        <f t="shared" si="8"/>
        <v>1.4645937032712674E-2</v>
      </c>
      <c r="Q133" s="28">
        <f t="shared" si="9"/>
        <v>716</v>
      </c>
      <c r="R133" s="31"/>
      <c r="S133" s="3"/>
      <c r="T133" s="2"/>
      <c r="U133" s="2" t="str">
        <f t="shared" si="5"/>
        <v>Asus VivoBook S433F</v>
      </c>
      <c r="V133" s="2" t="str">
        <f>VLOOKUP($U133,Models!$A:$K,V$4,0)</f>
        <v>Asus</v>
      </c>
      <c r="W133" s="2" t="str">
        <f>VLOOKUP($U133,Models!$A:$K,W$4,0)</f>
        <v>VivoBook S433F</v>
      </c>
      <c r="X133" s="2" t="str">
        <f>VLOOKUP($U133,Models!$A:$K,X$4,0)</f>
        <v>Light (13"-14")</v>
      </c>
      <c r="Y133" s="2" t="str">
        <f>VLOOKUP($U133,Models!$A:$K,Y$4,0)</f>
        <v>Consumer</v>
      </c>
      <c r="Z133" s="2" t="str">
        <f>VLOOKUP($U133,Models!$A:$K,Z$4,0)</f>
        <v>Intel</v>
      </c>
      <c r="AA133" s="2" t="str">
        <f>VLOOKUP($U133,Models!$A:$K,AA$4,0)</f>
        <v>Comet Lake</v>
      </c>
      <c r="AB133" s="2" t="str">
        <f>VLOOKUP($U133,Models!$A:$K,AB$4,0)</f>
        <v>Int</v>
      </c>
      <c r="AC133" s="2">
        <f>VLOOKUP($U133,Models!$A:$K,AC$4,0)</f>
        <v>14</v>
      </c>
      <c r="AD133" s="2" t="str">
        <f>VLOOKUP($U133,Models!$A:$K,AD$4,0)</f>
        <v>1920x1080</v>
      </c>
      <c r="AE133" s="2">
        <f>VLOOKUP($U133,Models!$A:$K,AE$4,0)</f>
        <v>0</v>
      </c>
      <c r="AF133" s="2" t="str">
        <f>VLOOKUP($U133,Models!$A:$N,AF$4,0)</f>
        <v>Standard</v>
      </c>
      <c r="AG133" s="2">
        <f>VLOOKUP($U133,Models!$A:$M,AG$4,0)</f>
        <v>0</v>
      </c>
      <c r="AH133" s="2"/>
      <c r="AI133" s="2"/>
      <c r="AJ133" s="2"/>
      <c r="AK133" s="2"/>
    </row>
    <row r="134" spans="1:37" x14ac:dyDescent="0.2">
      <c r="A134" s="59" t="s">
        <v>15</v>
      </c>
      <c r="B134" s="60" t="s">
        <v>1374</v>
      </c>
      <c r="C134" s="61">
        <v>237</v>
      </c>
      <c r="D134" s="6"/>
      <c r="E134" s="6"/>
      <c r="F134" s="6"/>
      <c r="G134" s="6"/>
      <c r="H134" s="6">
        <v>38</v>
      </c>
      <c r="I134" s="6"/>
      <c r="J134" s="6">
        <v>38</v>
      </c>
      <c r="K134" s="6">
        <v>346</v>
      </c>
      <c r="L134" s="62">
        <v>659</v>
      </c>
      <c r="M134" s="41"/>
      <c r="N134" s="41"/>
      <c r="O134" s="41"/>
      <c r="P134" s="41">
        <f t="shared" si="8"/>
        <v>1.3498842663716995E-2</v>
      </c>
      <c r="Q134" s="28">
        <f t="shared" si="9"/>
        <v>660</v>
      </c>
      <c r="R134" s="31"/>
      <c r="S134" s="3"/>
      <c r="T134" s="2"/>
      <c r="U134" s="2" t="str">
        <f t="shared" ref="U134:U197" si="10">CONCATENATE(A134," ",B134)</f>
        <v>Asus VivoBook Flip TP412F</v>
      </c>
      <c r="V134" s="2" t="str">
        <f>VLOOKUP($U134,Models!$A:$K,V$4,0)</f>
        <v>Asus</v>
      </c>
      <c r="W134" s="2" t="str">
        <f>VLOOKUP($U134,Models!$A:$K,W$4,0)</f>
        <v>VivoBook Flip TP412F</v>
      </c>
      <c r="X134" s="2" t="str">
        <f>VLOOKUP($U134,Models!$A:$K,X$4,0)</f>
        <v>Light (13"-14")</v>
      </c>
      <c r="Y134" s="2" t="str">
        <f>VLOOKUP($U134,Models!$A:$K,Y$4,0)</f>
        <v>Consumer</v>
      </c>
      <c r="Z134" s="2" t="str">
        <f>VLOOKUP($U134,Models!$A:$K,Z$4,0)</f>
        <v>Intel</v>
      </c>
      <c r="AA134" s="2" t="str">
        <f>VLOOKUP($U134,Models!$A:$K,AA$4,0)</f>
        <v>Whiskey Lake</v>
      </c>
      <c r="AB134" s="2" t="str">
        <f>VLOOKUP($U134,Models!$A:$K,AB$4,0)</f>
        <v>Int</v>
      </c>
      <c r="AC134" s="2">
        <f>VLOOKUP($U134,Models!$A:$K,AC$4,0)</f>
        <v>14</v>
      </c>
      <c r="AD134" s="2" t="str">
        <f>VLOOKUP($U134,Models!$A:$K,AD$4,0)</f>
        <v>1920x1080</v>
      </c>
      <c r="AE134" s="2" t="str">
        <f>VLOOKUP($U134,Models!$A:$K,AE$4,0)</f>
        <v>Touch</v>
      </c>
      <c r="AF134" s="2" t="str">
        <f>VLOOKUP($U134,Models!$A:$N,AF$4,0)</f>
        <v>Standard</v>
      </c>
      <c r="AG134" s="2">
        <f>VLOOKUP($U134,Models!$A:$M,AG$4,0)</f>
        <v>0</v>
      </c>
      <c r="AH134" s="2"/>
      <c r="AI134" s="2"/>
      <c r="AJ134" s="2"/>
      <c r="AK134" s="2"/>
    </row>
    <row r="135" spans="1:37" x14ac:dyDescent="0.2">
      <c r="A135" s="59" t="s">
        <v>15</v>
      </c>
      <c r="B135" s="60" t="s">
        <v>4246</v>
      </c>
      <c r="C135" s="61">
        <v>48</v>
      </c>
      <c r="D135" s="6"/>
      <c r="E135" s="6"/>
      <c r="F135" s="6"/>
      <c r="G135" s="6"/>
      <c r="H135" s="6"/>
      <c r="I135" s="6"/>
      <c r="J135" s="6">
        <v>51</v>
      </c>
      <c r="K135" s="6">
        <v>109</v>
      </c>
      <c r="L135" s="62">
        <v>208</v>
      </c>
      <c r="M135" s="41"/>
      <c r="N135" s="41"/>
      <c r="O135" s="41"/>
      <c r="P135" s="41">
        <f t="shared" si="8"/>
        <v>4.2606362276982326E-3</v>
      </c>
      <c r="Q135" s="28">
        <f t="shared" si="9"/>
        <v>208</v>
      </c>
      <c r="R135" s="31"/>
      <c r="S135" s="3"/>
      <c r="T135" s="2"/>
      <c r="U135" s="2" t="str">
        <f t="shared" si="10"/>
        <v>Asus Zenbook UM433I</v>
      </c>
      <c r="V135" s="2" t="str">
        <f>VLOOKUP($U135,Models!$A:$K,V$4,0)</f>
        <v>Asus</v>
      </c>
      <c r="W135" s="2" t="str">
        <f>VLOOKUP($U135,Models!$A:$K,W$4,0)</f>
        <v>Zenbook UM433I</v>
      </c>
      <c r="X135" s="2" t="str">
        <f>VLOOKUP($U135,Models!$A:$K,X$4,0)</f>
        <v>Light (13"-14")</v>
      </c>
      <c r="Y135" s="2" t="str">
        <f>VLOOKUP($U135,Models!$A:$K,Y$4,0)</f>
        <v>Consumer</v>
      </c>
      <c r="Z135" s="2" t="str">
        <f>VLOOKUP($U135,Models!$A:$K,Z$4,0)</f>
        <v>AMD</v>
      </c>
      <c r="AA135" s="2" t="str">
        <f>VLOOKUP($U135,Models!$A:$K,AA$4,0)</f>
        <v>Renior</v>
      </c>
      <c r="AB135" s="2" t="str">
        <f>VLOOKUP($U135,Models!$A:$K,AB$4,0)</f>
        <v>Int/MX350</v>
      </c>
      <c r="AC135" s="2">
        <f>VLOOKUP($U135,Models!$A:$K,AC$4,0)</f>
        <v>14</v>
      </c>
      <c r="AD135" s="2" t="str">
        <f>VLOOKUP($U135,Models!$A:$K,AD$4,0)</f>
        <v>1920x1080</v>
      </c>
      <c r="AE135" s="2">
        <f>VLOOKUP($U135,Models!$A:$K,AE$4,0)</f>
        <v>0</v>
      </c>
      <c r="AF135" s="2" t="str">
        <f>VLOOKUP($U135,Models!$A:$N,AF$4,0)</f>
        <v>Standard</v>
      </c>
      <c r="AG135" s="2">
        <f>VLOOKUP($U135,Models!$A:$M,AG$4,0)</f>
        <v>0</v>
      </c>
      <c r="AH135" s="2"/>
      <c r="AI135" s="2"/>
      <c r="AJ135" s="2"/>
      <c r="AK135" s="2"/>
    </row>
    <row r="136" spans="1:37" x14ac:dyDescent="0.2">
      <c r="A136" s="59" t="s">
        <v>15</v>
      </c>
      <c r="B136" s="60" t="s">
        <v>1464</v>
      </c>
      <c r="C136" s="61">
        <v>80</v>
      </c>
      <c r="D136" s="6"/>
      <c r="E136" s="6"/>
      <c r="F136" s="6"/>
      <c r="G136" s="6"/>
      <c r="H136" s="6"/>
      <c r="I136" s="6"/>
      <c r="J136" s="6">
        <v>60</v>
      </c>
      <c r="K136" s="6">
        <v>155</v>
      </c>
      <c r="L136" s="62">
        <v>295</v>
      </c>
      <c r="M136" s="41"/>
      <c r="N136" s="41"/>
      <c r="O136" s="41"/>
      <c r="P136" s="41">
        <f t="shared" si="8"/>
        <v>6.0427292652450891E-3</v>
      </c>
      <c r="Q136" s="28">
        <f t="shared" si="9"/>
        <v>295</v>
      </c>
      <c r="R136" s="31"/>
      <c r="S136" s="3"/>
      <c r="T136" s="2"/>
      <c r="U136" s="2" t="str">
        <f t="shared" si="10"/>
        <v>Asus Zenbook Flip UM462D</v>
      </c>
      <c r="V136" s="2" t="str">
        <f>VLOOKUP($U136,Models!$A:$K,V$4,0)</f>
        <v>Asus</v>
      </c>
      <c r="W136" s="2" t="str">
        <f>VLOOKUP($U136,Models!$A:$K,W$4,0)</f>
        <v>Zenbook Flip UM462D</v>
      </c>
      <c r="X136" s="2" t="str">
        <f>VLOOKUP($U136,Models!$A:$K,X$4,0)</f>
        <v>Light (13"-14")</v>
      </c>
      <c r="Y136" s="2" t="str">
        <f>VLOOKUP($U136,Models!$A:$K,Y$4,0)</f>
        <v>Consumer</v>
      </c>
      <c r="Z136" s="2" t="str">
        <f>VLOOKUP($U136,Models!$A:$K,Z$4,0)</f>
        <v>AMD</v>
      </c>
      <c r="AA136" s="2" t="str">
        <f>VLOOKUP($U136,Models!$A:$K,AA$4,0)</f>
        <v>Picasso</v>
      </c>
      <c r="AB136" s="2" t="str">
        <f>VLOOKUP($U136,Models!$A:$K,AB$4,0)</f>
        <v>Int</v>
      </c>
      <c r="AC136" s="2">
        <f>VLOOKUP($U136,Models!$A:$K,AC$4,0)</f>
        <v>14</v>
      </c>
      <c r="AD136" s="2" t="str">
        <f>VLOOKUP($U136,Models!$A:$K,AD$4,0)</f>
        <v>1920x1080</v>
      </c>
      <c r="AE136" s="2" t="str">
        <f>VLOOKUP($U136,Models!$A:$K,AE$4,0)</f>
        <v>Touch</v>
      </c>
      <c r="AF136" s="2" t="str">
        <f>VLOOKUP($U136,Models!$A:$N,AF$4,0)</f>
        <v>Standard</v>
      </c>
      <c r="AG136" s="2">
        <f>VLOOKUP($U136,Models!$A:$M,AG$4,0)</f>
        <v>0</v>
      </c>
      <c r="AH136" s="2"/>
      <c r="AI136" s="2"/>
      <c r="AJ136" s="2"/>
      <c r="AK136" s="2"/>
    </row>
    <row r="137" spans="1:37" x14ac:dyDescent="0.2">
      <c r="A137" s="59" t="s">
        <v>15</v>
      </c>
      <c r="B137" s="60" t="s">
        <v>4248</v>
      </c>
      <c r="C137" s="61">
        <v>111</v>
      </c>
      <c r="D137" s="6"/>
      <c r="E137" s="6"/>
      <c r="F137" s="6"/>
      <c r="G137" s="6"/>
      <c r="H137" s="6"/>
      <c r="I137" s="6"/>
      <c r="J137" s="6">
        <v>16</v>
      </c>
      <c r="K137" s="6">
        <v>140</v>
      </c>
      <c r="L137" s="62">
        <v>267</v>
      </c>
      <c r="M137" s="41"/>
      <c r="N137" s="41"/>
      <c r="O137" s="41"/>
      <c r="P137" s="41">
        <f t="shared" si="8"/>
        <v>5.4691820807472504E-3</v>
      </c>
      <c r="Q137" s="28">
        <f t="shared" si="9"/>
        <v>267</v>
      </c>
      <c r="R137" s="31"/>
      <c r="S137" s="3"/>
      <c r="T137" s="2"/>
      <c r="U137" s="2" t="str">
        <f t="shared" si="10"/>
        <v>Asus Zenbook UX325J</v>
      </c>
      <c r="V137" s="2" t="str">
        <f>VLOOKUP($U137,Models!$A:$K,V$4,0)</f>
        <v>Asus</v>
      </c>
      <c r="W137" s="2" t="str">
        <f>VLOOKUP($U137,Models!$A:$K,W$4,0)</f>
        <v>Zenbook UX325J</v>
      </c>
      <c r="X137" s="2" t="str">
        <f>VLOOKUP($U137,Models!$A:$K,X$4,0)</f>
        <v>Light (13"-14")</v>
      </c>
      <c r="Y137" s="2" t="str">
        <f>VLOOKUP($U137,Models!$A:$K,Y$4,0)</f>
        <v>Consumer</v>
      </c>
      <c r="Z137" s="2" t="str">
        <f>VLOOKUP($U137,Models!$A:$K,Z$4,0)</f>
        <v>Intel</v>
      </c>
      <c r="AA137" s="2" t="str">
        <f>VLOOKUP($U137,Models!$A:$K,AA$4,0)</f>
        <v>Ice Lake</v>
      </c>
      <c r="AB137" s="2" t="str">
        <f>VLOOKUP($U137,Models!$A:$K,AB$4,0)</f>
        <v>Int</v>
      </c>
      <c r="AC137" s="2">
        <f>VLOOKUP($U137,Models!$A:$K,AC$4,0)</f>
        <v>13</v>
      </c>
      <c r="AD137" s="2" t="str">
        <f>VLOOKUP($U137,Models!$A:$K,AD$4,0)</f>
        <v>1920x1080</v>
      </c>
      <c r="AE137" s="2">
        <f>VLOOKUP($U137,Models!$A:$K,AE$4,0)</f>
        <v>0</v>
      </c>
      <c r="AF137" s="2" t="str">
        <f>VLOOKUP($U137,Models!$A:$N,AF$4,0)</f>
        <v>Standard</v>
      </c>
      <c r="AG137" s="2">
        <f>VLOOKUP($U137,Models!$A:$M,AG$4,0)</f>
        <v>0</v>
      </c>
      <c r="AH137" s="2"/>
      <c r="AI137" s="2"/>
      <c r="AJ137" s="2"/>
      <c r="AK137" s="2"/>
    </row>
    <row r="138" spans="1:37" x14ac:dyDescent="0.2">
      <c r="A138" s="59" t="s">
        <v>15</v>
      </c>
      <c r="B138" s="60" t="s">
        <v>4249</v>
      </c>
      <c r="C138" s="61">
        <v>16</v>
      </c>
      <c r="D138" s="6"/>
      <c r="E138" s="6"/>
      <c r="F138" s="6"/>
      <c r="G138" s="6"/>
      <c r="H138" s="6"/>
      <c r="I138" s="6"/>
      <c r="J138" s="6">
        <v>139</v>
      </c>
      <c r="K138" s="6">
        <v>171</v>
      </c>
      <c r="L138" s="62">
        <v>326</v>
      </c>
      <c r="M138" s="41"/>
      <c r="N138" s="41"/>
      <c r="O138" s="41"/>
      <c r="P138" s="41">
        <f t="shared" si="8"/>
        <v>6.6777279337962682E-3</v>
      </c>
      <c r="Q138" s="28">
        <f t="shared" si="9"/>
        <v>326</v>
      </c>
      <c r="R138" s="31"/>
      <c r="S138" s="3"/>
      <c r="T138" s="2"/>
      <c r="U138" s="2" t="str">
        <f t="shared" si="10"/>
        <v>Asus Zenbook UX425J</v>
      </c>
      <c r="V138" s="2" t="str">
        <f>VLOOKUP($U138,Models!$A:$K,V$4,0)</f>
        <v>Asus</v>
      </c>
      <c r="W138" s="2" t="str">
        <f>VLOOKUP($U138,Models!$A:$K,W$4,0)</f>
        <v>Zenbook UX425J</v>
      </c>
      <c r="X138" s="2" t="str">
        <f>VLOOKUP($U138,Models!$A:$K,X$4,0)</f>
        <v>Light (13"-14")</v>
      </c>
      <c r="Y138" s="2" t="str">
        <f>VLOOKUP($U138,Models!$A:$K,Y$4,0)</f>
        <v>Consumer</v>
      </c>
      <c r="Z138" s="2" t="str">
        <f>VLOOKUP($U138,Models!$A:$K,Z$4,0)</f>
        <v>Intel</v>
      </c>
      <c r="AA138" s="2" t="str">
        <f>VLOOKUP($U138,Models!$A:$K,AA$4,0)</f>
        <v>Ice Lake</v>
      </c>
      <c r="AB138" s="2" t="str">
        <f>VLOOKUP($U138,Models!$A:$K,AB$4,0)</f>
        <v>Int</v>
      </c>
      <c r="AC138" s="2">
        <f>VLOOKUP($U138,Models!$A:$K,AC$4,0)</f>
        <v>14</v>
      </c>
      <c r="AD138" s="2" t="str">
        <f>VLOOKUP($U138,Models!$A:$K,AD$4,0)</f>
        <v>1920x1080</v>
      </c>
      <c r="AE138" s="2">
        <f>VLOOKUP($U138,Models!$A:$K,AE$4,0)</f>
        <v>0</v>
      </c>
      <c r="AF138" s="2" t="str">
        <f>VLOOKUP($U138,Models!$A:$N,AF$4,0)</f>
        <v>Standard</v>
      </c>
      <c r="AG138" s="2">
        <f>VLOOKUP($U138,Models!$A:$M,AG$4,0)</f>
        <v>0</v>
      </c>
      <c r="AH138" s="2"/>
      <c r="AI138" s="2"/>
      <c r="AJ138" s="2"/>
      <c r="AK138" s="2"/>
    </row>
    <row r="139" spans="1:37" x14ac:dyDescent="0.2">
      <c r="A139" s="59" t="s">
        <v>15</v>
      </c>
      <c r="B139" s="60" t="s">
        <v>1743</v>
      </c>
      <c r="C139" s="61"/>
      <c r="D139" s="6"/>
      <c r="E139" s="6"/>
      <c r="F139" s="6"/>
      <c r="G139" s="6"/>
      <c r="H139" s="6">
        <v>139</v>
      </c>
      <c r="I139" s="6"/>
      <c r="J139" s="6"/>
      <c r="K139" s="6">
        <v>153</v>
      </c>
      <c r="L139" s="62">
        <v>292</v>
      </c>
      <c r="M139" s="41"/>
      <c r="N139" s="41"/>
      <c r="O139" s="41"/>
      <c r="P139" s="41">
        <f t="shared" si="8"/>
        <v>5.9812777811917494E-3</v>
      </c>
      <c r="Q139" s="28">
        <f t="shared" si="9"/>
        <v>292</v>
      </c>
      <c r="R139" s="31"/>
      <c r="S139" s="3"/>
      <c r="T139" s="2"/>
      <c r="U139" s="2" t="str">
        <f t="shared" si="10"/>
        <v>Asus VivoBook X412D</v>
      </c>
      <c r="V139" s="2" t="str">
        <f>VLOOKUP($U139,Models!$A:$K,V$4,0)</f>
        <v>Asus</v>
      </c>
      <c r="W139" s="2" t="str">
        <f>VLOOKUP($U139,Models!$A:$K,W$4,0)</f>
        <v>VivoBook X412D</v>
      </c>
      <c r="X139" s="2" t="str">
        <f>VLOOKUP($U139,Models!$A:$K,X$4,0)</f>
        <v>Light (13"-14")</v>
      </c>
      <c r="Y139" s="2" t="str">
        <f>VLOOKUP($U139,Models!$A:$K,Y$4,0)</f>
        <v>Consumer</v>
      </c>
      <c r="Z139" s="2" t="str">
        <f>VLOOKUP($U139,Models!$A:$K,Z$4,0)</f>
        <v>AMD</v>
      </c>
      <c r="AA139" s="2" t="str">
        <f>VLOOKUP($U139,Models!$A:$K,AA$4,0)</f>
        <v>Picasso</v>
      </c>
      <c r="AB139" s="2" t="str">
        <f>VLOOKUP($U139,Models!$A:$K,AB$4,0)</f>
        <v>Int</v>
      </c>
      <c r="AC139" s="2">
        <f>VLOOKUP($U139,Models!$A:$K,AC$4,0)</f>
        <v>14</v>
      </c>
      <c r="AD139" s="2" t="str">
        <f>VLOOKUP($U139,Models!$A:$K,AD$4,0)</f>
        <v>1920x1080</v>
      </c>
      <c r="AE139" s="2">
        <f>VLOOKUP($U139,Models!$A:$K,AE$4,0)</f>
        <v>0</v>
      </c>
      <c r="AF139" s="2" t="str">
        <f>VLOOKUP($U139,Models!$A:$N,AF$4,0)</f>
        <v>Standard</v>
      </c>
      <c r="AG139" s="2">
        <f>VLOOKUP($U139,Models!$A:$M,AG$4,0)</f>
        <v>0</v>
      </c>
      <c r="AH139" s="2"/>
      <c r="AI139" s="2"/>
      <c r="AJ139" s="2"/>
      <c r="AK139" s="2"/>
    </row>
    <row r="140" spans="1:37" x14ac:dyDescent="0.2">
      <c r="A140" s="59" t="s">
        <v>15</v>
      </c>
      <c r="B140" s="60" t="s">
        <v>1413</v>
      </c>
      <c r="C140" s="61"/>
      <c r="D140" s="6"/>
      <c r="E140" s="6"/>
      <c r="F140" s="6"/>
      <c r="G140" s="6"/>
      <c r="H140" s="6">
        <v>266</v>
      </c>
      <c r="I140" s="6"/>
      <c r="J140" s="6"/>
      <c r="K140" s="6">
        <v>294</v>
      </c>
      <c r="L140" s="62">
        <v>560</v>
      </c>
      <c r="M140" s="41"/>
      <c r="N140" s="41"/>
      <c r="O140" s="41"/>
      <c r="P140" s="41">
        <f t="shared" si="8"/>
        <v>1.1470943689956778E-2</v>
      </c>
      <c r="Q140" s="28">
        <f t="shared" si="9"/>
        <v>561</v>
      </c>
      <c r="R140" s="31"/>
      <c r="S140" s="3"/>
      <c r="T140" s="2" t="s">
        <v>31</v>
      </c>
      <c r="U140" s="2" t="str">
        <f t="shared" si="10"/>
        <v>Asus Asus X420F</v>
      </c>
      <c r="V140" s="2" t="str">
        <f>VLOOKUP($U140,Models!$A:$K,V$4,0)</f>
        <v>Asus</v>
      </c>
      <c r="W140" s="2" t="str">
        <f>VLOOKUP($U140,Models!$A:$K,W$4,0)</f>
        <v>Asus X420F</v>
      </c>
      <c r="X140" s="2" t="str">
        <f>VLOOKUP($U140,Models!$A:$K,X$4,0)</f>
        <v>Light (13"-14")</v>
      </c>
      <c r="Y140" s="2" t="str">
        <f>VLOOKUP($U140,Models!$A:$K,Y$4,0)</f>
        <v>Consumer</v>
      </c>
      <c r="Z140" s="2" t="str">
        <f>VLOOKUP($U140,Models!$A:$K,Z$4,0)</f>
        <v>Intel</v>
      </c>
      <c r="AA140" s="2" t="str">
        <f>VLOOKUP($U140,Models!$A:$K,AA$4,0)</f>
        <v>Whiskey Lake</v>
      </c>
      <c r="AB140" s="2" t="str">
        <f>VLOOKUP($U140,Models!$A:$K,AB$4,0)</f>
        <v>Int</v>
      </c>
      <c r="AC140" s="2">
        <f>VLOOKUP($U140,Models!$A:$K,AC$4,0)</f>
        <v>14</v>
      </c>
      <c r="AD140" s="2" t="str">
        <f>VLOOKUP($U140,Models!$A:$K,AD$4,0)</f>
        <v>1920x1080</v>
      </c>
      <c r="AE140" s="2">
        <f>VLOOKUP($U140,Models!$A:$K,AE$4,0)</f>
        <v>0</v>
      </c>
      <c r="AF140" s="2" t="str">
        <f>VLOOKUP($U140,Models!$A:$N,AF$4,0)</f>
        <v>Standard</v>
      </c>
      <c r="AG140" s="2">
        <f>VLOOKUP($U140,Models!$A:$M,AG$4,0)</f>
        <v>0</v>
      </c>
      <c r="AH140" s="2"/>
      <c r="AI140" s="2"/>
      <c r="AJ140" s="2"/>
      <c r="AK140" s="2"/>
    </row>
    <row r="141" spans="1:37" x14ac:dyDescent="0.2">
      <c r="A141" s="59" t="s">
        <v>15</v>
      </c>
      <c r="B141" s="60" t="s">
        <v>4250</v>
      </c>
      <c r="C141" s="61">
        <v>38</v>
      </c>
      <c r="D141" s="6"/>
      <c r="E141" s="6"/>
      <c r="F141" s="6"/>
      <c r="G141" s="6"/>
      <c r="H141" s="6">
        <v>67</v>
      </c>
      <c r="I141" s="6"/>
      <c r="J141" s="6">
        <v>119</v>
      </c>
      <c r="K141" s="6">
        <v>247</v>
      </c>
      <c r="L141" s="62">
        <v>471</v>
      </c>
      <c r="M141" s="41"/>
      <c r="N141" s="41"/>
      <c r="O141" s="41"/>
      <c r="P141" s="41">
        <f t="shared" si="8"/>
        <v>9.6478829963743632E-3</v>
      </c>
      <c r="Q141" s="28">
        <f t="shared" si="9"/>
        <v>471</v>
      </c>
      <c r="R141" s="31"/>
      <c r="S141" s="3"/>
      <c r="T141" s="2"/>
      <c r="U141" s="2" t="str">
        <f t="shared" si="10"/>
        <v>Asus VivoBook X571L</v>
      </c>
      <c r="V141" s="2" t="str">
        <f>VLOOKUP($U141,Models!$A:$K,V$4,0)</f>
        <v>Asus</v>
      </c>
      <c r="W141" s="2" t="str">
        <f>VLOOKUP($U141,Models!$A:$K,W$4,0)</f>
        <v>VivoBook X571L</v>
      </c>
      <c r="X141" s="2" t="str">
        <f>VLOOKUP($U141,Models!$A:$K,X$4,0)</f>
        <v>Full Size GM (15"&gt; Gamer GPU)</v>
      </c>
      <c r="Y141" s="2" t="str">
        <f>VLOOKUP($U141,Models!$A:$K,Y$4,0)</f>
        <v>Consumer</v>
      </c>
      <c r="Z141" s="2" t="str">
        <f>VLOOKUP($U141,Models!$A:$K,Z$4,0)</f>
        <v>Intel</v>
      </c>
      <c r="AA141" s="2" t="str">
        <f>VLOOKUP($U141,Models!$A:$K,AA$4,0)</f>
        <v>Comet Lake-H</v>
      </c>
      <c r="AB141" s="2" t="str">
        <f>VLOOKUP($U141,Models!$A:$K,AB$4,0)</f>
        <v>GTX1650</v>
      </c>
      <c r="AC141" s="2">
        <f>VLOOKUP($U141,Models!$A:$K,AC$4,0)</f>
        <v>15</v>
      </c>
      <c r="AD141" s="2" t="str">
        <f>VLOOKUP($U141,Models!$A:$K,AD$4,0)</f>
        <v>1920x1080</v>
      </c>
      <c r="AE141" s="2">
        <f>VLOOKUP($U141,Models!$A:$K,AE$4,0)</f>
        <v>0</v>
      </c>
      <c r="AF141" s="2" t="str">
        <f>VLOOKUP($U141,Models!$A:$N,AF$4,0)</f>
        <v>Standard</v>
      </c>
      <c r="AG141" s="2">
        <f>VLOOKUP($U141,Models!$A:$M,AG$4,0)</f>
        <v>0</v>
      </c>
      <c r="AH141" s="2"/>
      <c r="AI141" s="2"/>
      <c r="AJ141" s="2"/>
      <c r="AK141" s="2"/>
    </row>
    <row r="142" spans="1:37" x14ac:dyDescent="0.2">
      <c r="A142" s="59" t="s">
        <v>15</v>
      </c>
      <c r="B142" s="60" t="s">
        <v>1147</v>
      </c>
      <c r="C142" s="61"/>
      <c r="D142" s="6"/>
      <c r="E142" s="6"/>
      <c r="F142" s="6"/>
      <c r="G142" s="6"/>
      <c r="H142" s="6"/>
      <c r="I142" s="6"/>
      <c r="J142" s="6">
        <v>5</v>
      </c>
      <c r="K142" s="6">
        <v>6</v>
      </c>
      <c r="L142" s="62">
        <v>11</v>
      </c>
      <c r="M142" s="41"/>
      <c r="N142" s="41"/>
      <c r="O142" s="41"/>
      <c r="P142" s="41">
        <f t="shared" si="8"/>
        <v>2.2532210819557958E-4</v>
      </c>
      <c r="Q142" s="28">
        <f t="shared" si="9"/>
        <v>11</v>
      </c>
      <c r="R142" s="31"/>
      <c r="S142" s="3"/>
      <c r="T142" s="2"/>
      <c r="U142" s="2" t="str">
        <f t="shared" si="10"/>
        <v>Asus Asus FX505G</v>
      </c>
      <c r="V142" s="2" t="str">
        <f>VLOOKUP($U142,Models!$A:$K,V$4,0)</f>
        <v>Asus</v>
      </c>
      <c r="W142" s="2" t="str">
        <f>VLOOKUP($U142,Models!$A:$K,W$4,0)</f>
        <v>Asus FX505G</v>
      </c>
      <c r="X142" s="2" t="str">
        <f>VLOOKUP($U142,Models!$A:$K,X$4,0)</f>
        <v>Full Size GM (15"&gt; Gamer GPU)</v>
      </c>
      <c r="Y142" s="2" t="str">
        <f>VLOOKUP($U142,Models!$A:$K,Y$4,0)</f>
        <v>Consumer</v>
      </c>
      <c r="Z142" s="2" t="str">
        <f>VLOOKUP($U142,Models!$A:$K,Z$4,0)</f>
        <v>Intel</v>
      </c>
      <c r="AA142" s="2" t="str">
        <f>VLOOKUP($U142,Models!$A:$K,AA$4,0)</f>
        <v>Coffee Lake</v>
      </c>
      <c r="AB142" s="2" t="str">
        <f>VLOOKUP($U142,Models!$A:$K,AB$4,0)</f>
        <v>GTX1050Ti/GTX1060</v>
      </c>
      <c r="AC142" s="2">
        <f>VLOOKUP($U142,Models!$A:$K,AC$4,0)</f>
        <v>15</v>
      </c>
      <c r="AD142" s="2" t="str">
        <f>VLOOKUP($U142,Models!$A:$K,AD$4,0)</f>
        <v>1920x1080</v>
      </c>
      <c r="AE142" s="2">
        <f>VLOOKUP($U142,Models!$A:$K,AE$4,0)</f>
        <v>0</v>
      </c>
      <c r="AF142" s="2" t="str">
        <f>VLOOKUP($U142,Models!$A:$N,AF$4,0)</f>
        <v>Standard</v>
      </c>
      <c r="AG142" s="2">
        <f>VLOOKUP($U142,Models!$A:$M,AG$4,0)</f>
        <v>0</v>
      </c>
      <c r="AH142" s="2"/>
      <c r="AI142" s="2"/>
      <c r="AJ142" s="2"/>
      <c r="AK142" s="2"/>
    </row>
    <row r="143" spans="1:37" x14ac:dyDescent="0.2">
      <c r="A143" s="59" t="s">
        <v>15</v>
      </c>
      <c r="B143" s="60" t="s">
        <v>5952</v>
      </c>
      <c r="C143" s="61"/>
      <c r="D143" s="6"/>
      <c r="E143" s="6"/>
      <c r="F143" s="6"/>
      <c r="G143" s="6"/>
      <c r="H143" s="6">
        <v>66</v>
      </c>
      <c r="I143" s="6"/>
      <c r="J143" s="6"/>
      <c r="K143" s="6">
        <v>73</v>
      </c>
      <c r="L143" s="62">
        <v>139</v>
      </c>
      <c r="M143" s="41"/>
      <c r="N143" s="41"/>
      <c r="O143" s="41"/>
      <c r="P143" s="41">
        <f t="shared" si="8"/>
        <v>2.8472520944714148E-3</v>
      </c>
      <c r="Q143" s="28">
        <f t="shared" si="9"/>
        <v>139</v>
      </c>
      <c r="R143" s="31"/>
      <c r="S143" s="3"/>
      <c r="T143" s="2"/>
      <c r="U143" s="2" t="str">
        <f t="shared" si="10"/>
        <v>Asus ProArt StudioBook H700G</v>
      </c>
      <c r="V143" s="2" t="str">
        <f>VLOOKUP($U143,Models!$A:$K,V$4,0)</f>
        <v>Asus</v>
      </c>
      <c r="W143" s="2" t="str">
        <f>VLOOKUP($U143,Models!$A:$K,W$4,0)</f>
        <v>ProArt StudioBook H700G</v>
      </c>
      <c r="X143" s="2" t="str">
        <f>VLOOKUP($U143,Models!$A:$K,X$4,0)</f>
        <v>Prof. Workstation (Prof. GPU)</v>
      </c>
      <c r="Y143" s="2" t="str">
        <f>VLOOKUP($U143,Models!$A:$K,Y$4,0)</f>
        <v>Commercial</v>
      </c>
      <c r="Z143" s="2" t="str">
        <f>VLOOKUP($U143,Models!$A:$K,Z$4,0)</f>
        <v>Intel</v>
      </c>
      <c r="AA143" s="2" t="str">
        <f>VLOOKUP($U143,Models!$A:$K,AA$4,0)</f>
        <v>Coffee Lake</v>
      </c>
      <c r="AB143" s="2" t="str">
        <f>VLOOKUP($U143,Models!$A:$K,AB$4,0)</f>
        <v>RTX2060</v>
      </c>
      <c r="AC143" s="2">
        <f>VLOOKUP($U143,Models!$A:$K,AC$4,0)</f>
        <v>17</v>
      </c>
      <c r="AD143" s="2" t="str">
        <f>VLOOKUP($U143,Models!$A:$K,AD$4,0)</f>
        <v>1920x1200</v>
      </c>
      <c r="AE143" s="2">
        <f>VLOOKUP($U143,Models!$A:$K,AE$4,0)</f>
        <v>0</v>
      </c>
      <c r="AF143" s="2" t="str">
        <f>VLOOKUP($U143,Models!$A:$N,AF$4,0)</f>
        <v>Standard</v>
      </c>
      <c r="AG143" s="2">
        <f>VLOOKUP($U143,Models!$A:$M,AG$4,0)</f>
        <v>0</v>
      </c>
      <c r="AH143" s="2"/>
      <c r="AI143" s="2"/>
      <c r="AJ143" s="2"/>
      <c r="AK143" s="2"/>
    </row>
    <row r="144" spans="1:37" x14ac:dyDescent="0.2">
      <c r="A144" s="59" t="s">
        <v>15</v>
      </c>
      <c r="B144" s="60" t="s">
        <v>5960</v>
      </c>
      <c r="C144" s="61">
        <v>26</v>
      </c>
      <c r="D144" s="6"/>
      <c r="E144" s="6"/>
      <c r="F144" s="6"/>
      <c r="G144" s="6"/>
      <c r="H144" s="6">
        <v>80</v>
      </c>
      <c r="I144" s="6"/>
      <c r="J144" s="6"/>
      <c r="K144" s="6">
        <v>117</v>
      </c>
      <c r="L144" s="62">
        <v>223</v>
      </c>
      <c r="M144" s="41"/>
      <c r="N144" s="41"/>
      <c r="O144" s="41"/>
      <c r="P144" s="41">
        <f t="shared" si="8"/>
        <v>4.5678936479649317E-3</v>
      </c>
      <c r="Q144" s="28">
        <f t="shared" si="9"/>
        <v>223</v>
      </c>
      <c r="R144" s="44"/>
      <c r="S144" s="3"/>
      <c r="T144" s="2"/>
      <c r="U144" s="2" t="str">
        <f t="shared" si="10"/>
        <v>Asus VivoBook M433I</v>
      </c>
      <c r="V144" s="2" t="str">
        <f>VLOOKUP($U144,Models!$A:$K,V$4,0)</f>
        <v>Asus</v>
      </c>
      <c r="W144" s="2" t="str">
        <f>VLOOKUP($U144,Models!$A:$K,W$4,0)</f>
        <v>VivoBook M433I</v>
      </c>
      <c r="X144" s="2" t="str">
        <f>VLOOKUP($U144,Models!$A:$K,X$4,0)</f>
        <v>Light (13"-14")</v>
      </c>
      <c r="Y144" s="2" t="str">
        <f>VLOOKUP($U144,Models!$A:$K,Y$4,0)</f>
        <v>Consumer</v>
      </c>
      <c r="Z144" s="2" t="str">
        <f>VLOOKUP($U144,Models!$A:$K,Z$4,0)</f>
        <v>AMD</v>
      </c>
      <c r="AA144" s="2" t="str">
        <f>VLOOKUP($U144,Models!$A:$K,AA$4,0)</f>
        <v>Renior</v>
      </c>
      <c r="AB144" s="2" t="str">
        <f>VLOOKUP($U144,Models!$A:$K,AB$4,0)</f>
        <v>Int</v>
      </c>
      <c r="AC144" s="2">
        <f>VLOOKUP($U144,Models!$A:$K,AC$4,0)</f>
        <v>14</v>
      </c>
      <c r="AD144" s="2" t="str">
        <f>VLOOKUP($U144,Models!$A:$K,AD$4,0)</f>
        <v>1920x1080</v>
      </c>
      <c r="AE144" s="2">
        <f>VLOOKUP($U144,Models!$A:$K,AE$4,0)</f>
        <v>0</v>
      </c>
      <c r="AF144" s="2" t="str">
        <f>VLOOKUP($U144,Models!$A:$N,AF$4,0)</f>
        <v>Standard</v>
      </c>
      <c r="AG144" s="2">
        <f>VLOOKUP($U144,Models!$A:$M,AG$4,0)</f>
        <v>0</v>
      </c>
      <c r="AH144" s="2"/>
      <c r="AI144" s="2"/>
      <c r="AJ144" s="2"/>
      <c r="AK144" s="2"/>
    </row>
    <row r="145" spans="1:37" x14ac:dyDescent="0.2">
      <c r="A145" s="59" t="s">
        <v>15</v>
      </c>
      <c r="B145" s="60" t="s">
        <v>980</v>
      </c>
      <c r="C145" s="61"/>
      <c r="D145" s="6"/>
      <c r="E145" s="6"/>
      <c r="F145" s="6"/>
      <c r="G145" s="6"/>
      <c r="H145" s="6"/>
      <c r="I145" s="6"/>
      <c r="J145" s="6">
        <v>1</v>
      </c>
      <c r="K145" s="6">
        <v>1</v>
      </c>
      <c r="L145" s="62">
        <v>2</v>
      </c>
      <c r="M145" s="41"/>
      <c r="N145" s="41"/>
      <c r="O145" s="41"/>
      <c r="P145" s="41">
        <f t="shared" si="8"/>
        <v>4.0967656035559924E-5</v>
      </c>
      <c r="Q145" s="28">
        <f t="shared" si="9"/>
        <v>2</v>
      </c>
      <c r="R145" s="31"/>
      <c r="S145" s="3"/>
      <c r="T145" s="2"/>
      <c r="U145" s="2" t="str">
        <f t="shared" si="10"/>
        <v>Asus Asus G703G</v>
      </c>
      <c r="V145" s="2" t="str">
        <f>VLOOKUP($U145,Models!$A:$K,V$4,0)</f>
        <v>Asus</v>
      </c>
      <c r="W145" s="2" t="str">
        <f>VLOOKUP($U145,Models!$A:$K,W$4,0)</f>
        <v>Asus G703G</v>
      </c>
      <c r="X145" s="2" t="str">
        <f>VLOOKUP($U145,Models!$A:$K,X$4,0)</f>
        <v>Full Size GM (15"&gt; Gamer GPU)</v>
      </c>
      <c r="Y145" s="2" t="str">
        <f>VLOOKUP($U145,Models!$A:$K,Y$4,0)</f>
        <v>Consumer</v>
      </c>
      <c r="Z145" s="2" t="str">
        <f>VLOOKUP($U145,Models!$A:$K,Z$4,0)</f>
        <v>Intel</v>
      </c>
      <c r="AA145" s="2" t="str">
        <f>VLOOKUP($U145,Models!$A:$K,AA$4,0)</f>
        <v>Coffee Lake</v>
      </c>
      <c r="AB145" s="2" t="str">
        <f>VLOOKUP($U145,Models!$A:$K,AB$4,0)</f>
        <v>GTX1070/GTX1080</v>
      </c>
      <c r="AC145" s="2">
        <f>VLOOKUP($U145,Models!$A:$K,AC$4,0)</f>
        <v>17</v>
      </c>
      <c r="AD145" s="2" t="str">
        <f>VLOOKUP($U145,Models!$A:$K,AD$4,0)</f>
        <v>1920x1080</v>
      </c>
      <c r="AE145" s="2">
        <f>VLOOKUP($U145,Models!$A:$K,AE$4,0)</f>
        <v>0</v>
      </c>
      <c r="AF145" s="2" t="str">
        <f>VLOOKUP($U145,Models!$A:$N,AF$4,0)</f>
        <v>Standard</v>
      </c>
      <c r="AG145" s="2">
        <f>VLOOKUP($U145,Models!$A:$M,AG$4,0)</f>
        <v>0</v>
      </c>
      <c r="AH145" s="2"/>
      <c r="AI145" s="2"/>
      <c r="AJ145" s="2"/>
      <c r="AK145" s="2"/>
    </row>
    <row r="146" spans="1:37" x14ac:dyDescent="0.2">
      <c r="A146" s="59" t="s">
        <v>15</v>
      </c>
      <c r="B146" s="60" t="s">
        <v>5965</v>
      </c>
      <c r="C146" s="61">
        <v>27</v>
      </c>
      <c r="D146" s="6"/>
      <c r="E146" s="6"/>
      <c r="F146" s="6"/>
      <c r="G146" s="6"/>
      <c r="H146" s="6">
        <v>60</v>
      </c>
      <c r="I146" s="6"/>
      <c r="J146" s="6"/>
      <c r="K146" s="6">
        <v>96</v>
      </c>
      <c r="L146" s="62">
        <v>183</v>
      </c>
      <c r="M146" s="41"/>
      <c r="N146" s="41"/>
      <c r="O146" s="41"/>
      <c r="P146" s="41">
        <f t="shared" si="8"/>
        <v>3.7485405272537332E-3</v>
      </c>
      <c r="Q146" s="28">
        <f t="shared" si="9"/>
        <v>183</v>
      </c>
      <c r="R146" s="31"/>
      <c r="S146" s="3"/>
      <c r="T146" s="2"/>
      <c r="U146" s="2" t="str">
        <f t="shared" si="10"/>
        <v>Asus Asus G532L</v>
      </c>
      <c r="V146" s="2" t="str">
        <f>VLOOKUP($U146,Models!$A:$K,V$4,0)</f>
        <v>Asus</v>
      </c>
      <c r="W146" s="2" t="str">
        <f>VLOOKUP($U146,Models!$A:$K,W$4,0)</f>
        <v>Asus G532L</v>
      </c>
      <c r="X146" s="2" t="str">
        <f>VLOOKUP($U146,Models!$A:$K,X$4,0)</f>
        <v>Full Size GM (15"&gt; Gamer GPU)</v>
      </c>
      <c r="Y146" s="2" t="str">
        <f>VLOOKUP($U146,Models!$A:$K,Y$4,0)</f>
        <v>Consumer</v>
      </c>
      <c r="Z146" s="2" t="str">
        <f>VLOOKUP($U146,Models!$A:$K,Z$4,0)</f>
        <v>Intel</v>
      </c>
      <c r="AA146" s="2" t="str">
        <f>VLOOKUP($U146,Models!$A:$K,AA$4,0)</f>
        <v>Comet Lake-H</v>
      </c>
      <c r="AB146" s="2" t="str">
        <f>VLOOKUP($U146,Models!$A:$K,AB$4,0)</f>
        <v>RTX2070</v>
      </c>
      <c r="AC146" s="2">
        <f>VLOOKUP($U146,Models!$A:$K,AC$4,0)</f>
        <v>15</v>
      </c>
      <c r="AD146" s="2" t="str">
        <f>VLOOKUP($U146,Models!$A:$K,AD$4,0)</f>
        <v>1920x1080</v>
      </c>
      <c r="AE146" s="2">
        <f>VLOOKUP($U146,Models!$A:$K,AE$4,0)</f>
        <v>0</v>
      </c>
      <c r="AF146" s="2" t="str">
        <f>VLOOKUP($U146,Models!$A:$N,AF$4,0)</f>
        <v>Standard</v>
      </c>
      <c r="AG146" s="2">
        <f>VLOOKUP($U146,Models!$A:$M,AG$4,0)</f>
        <v>0</v>
      </c>
      <c r="AH146" s="2"/>
      <c r="AI146" s="2"/>
      <c r="AJ146" s="2"/>
      <c r="AK146" s="2"/>
    </row>
    <row r="147" spans="1:37" x14ac:dyDescent="0.2">
      <c r="A147" s="59" t="s">
        <v>15</v>
      </c>
      <c r="B147" s="60" t="s">
        <v>5964</v>
      </c>
      <c r="C147" s="61">
        <v>10</v>
      </c>
      <c r="D147" s="6"/>
      <c r="E147" s="6"/>
      <c r="F147" s="6"/>
      <c r="G147" s="6"/>
      <c r="H147" s="6">
        <v>9</v>
      </c>
      <c r="I147" s="6"/>
      <c r="J147" s="6">
        <v>45</v>
      </c>
      <c r="K147" s="6">
        <v>71</v>
      </c>
      <c r="L147" s="62">
        <v>135</v>
      </c>
      <c r="M147" s="41"/>
      <c r="N147" s="41"/>
      <c r="O147" s="41"/>
      <c r="P147" s="41">
        <f t="shared" si="8"/>
        <v>2.765316782400295E-3</v>
      </c>
      <c r="Q147" s="28">
        <f t="shared" si="9"/>
        <v>135</v>
      </c>
      <c r="R147" s="31"/>
      <c r="S147" s="3"/>
      <c r="T147" s="2"/>
      <c r="U147" s="2" t="str">
        <f t="shared" si="10"/>
        <v>Asus Asus GU502L</v>
      </c>
      <c r="V147" s="2" t="str">
        <f>VLOOKUP($U147,Models!$A:$K,V$4,0)</f>
        <v>Asus</v>
      </c>
      <c r="W147" s="2" t="str">
        <f>VLOOKUP($U147,Models!$A:$K,W$4,0)</f>
        <v>Asus GU502L</v>
      </c>
      <c r="X147" s="2" t="str">
        <f>VLOOKUP($U147,Models!$A:$K,X$4,0)</f>
        <v>Full Size GM (15"&gt; Gamer GPU)</v>
      </c>
      <c r="Y147" s="2" t="str">
        <f>VLOOKUP($U147,Models!$A:$K,Y$4,0)</f>
        <v>Consumer</v>
      </c>
      <c r="Z147" s="2" t="str">
        <f>VLOOKUP($U147,Models!$A:$K,Z$4,0)</f>
        <v>Intel</v>
      </c>
      <c r="AA147" s="2" t="str">
        <f>VLOOKUP($U147,Models!$A:$K,AA$4,0)</f>
        <v>Comet Lake-H</v>
      </c>
      <c r="AB147" s="2" t="str">
        <f>VLOOKUP($U147,Models!$A:$K,AB$4,0)</f>
        <v>RTX2060</v>
      </c>
      <c r="AC147" s="2">
        <f>VLOOKUP($U147,Models!$A:$K,AC$4,0)</f>
        <v>15</v>
      </c>
      <c r="AD147" s="2" t="str">
        <f>VLOOKUP($U147,Models!$A:$K,AD$4,0)</f>
        <v>1920x1080</v>
      </c>
      <c r="AE147" s="2">
        <f>VLOOKUP($U147,Models!$A:$K,AE$4,0)</f>
        <v>0</v>
      </c>
      <c r="AF147" s="2" t="str">
        <f>VLOOKUP($U147,Models!$A:$N,AF$4,0)</f>
        <v>Standard</v>
      </c>
      <c r="AG147" s="2">
        <f>VLOOKUP($U147,Models!$A:$M,AG$4,0)</f>
        <v>0</v>
      </c>
      <c r="AH147" s="2"/>
      <c r="AI147" s="2"/>
      <c r="AJ147" s="2"/>
      <c r="AK147" s="2"/>
    </row>
    <row r="148" spans="1:37" x14ac:dyDescent="0.2">
      <c r="A148" s="59" t="s">
        <v>15</v>
      </c>
      <c r="B148" s="60" t="s">
        <v>2391</v>
      </c>
      <c r="C148" s="61">
        <v>56</v>
      </c>
      <c r="D148" s="6"/>
      <c r="E148" s="6"/>
      <c r="F148" s="6"/>
      <c r="G148" s="6"/>
      <c r="H148" s="6">
        <v>11</v>
      </c>
      <c r="I148" s="6"/>
      <c r="J148" s="6"/>
      <c r="K148" s="6">
        <v>74</v>
      </c>
      <c r="L148" s="62">
        <v>141</v>
      </c>
      <c r="M148" s="41"/>
      <c r="N148" s="41"/>
      <c r="O148" s="41"/>
      <c r="P148" s="41">
        <f t="shared" si="8"/>
        <v>2.8882197505069747E-3</v>
      </c>
      <c r="Q148" s="28">
        <f t="shared" si="9"/>
        <v>141</v>
      </c>
      <c r="R148" s="31"/>
      <c r="S148" s="3"/>
      <c r="T148" s="2"/>
      <c r="U148" s="2" t="str">
        <f t="shared" si="10"/>
        <v>Asus Asus Duo GX550L</v>
      </c>
      <c r="V148" s="2" t="str">
        <f>VLOOKUP($U148,Models!$A:$K,V$4,0)</f>
        <v>Asus</v>
      </c>
      <c r="W148" s="2" t="str">
        <f>VLOOKUP($U148,Models!$A:$K,W$4,0)</f>
        <v>Asus Duo GX550L</v>
      </c>
      <c r="X148" s="2" t="str">
        <f>VLOOKUP($U148,Models!$A:$K,X$4,0)</f>
        <v>Full Size GM (15"&gt; Gamer GPU)</v>
      </c>
      <c r="Y148" s="2" t="str">
        <f>VLOOKUP($U148,Models!$A:$K,Y$4,0)</f>
        <v>Consumer</v>
      </c>
      <c r="Z148" s="2" t="str">
        <f>VLOOKUP($U148,Models!$A:$K,Z$4,0)</f>
        <v>Intel</v>
      </c>
      <c r="AA148" s="2" t="str">
        <f>VLOOKUP($U148,Models!$A:$K,AA$4,0)</f>
        <v>Comet Lake-H</v>
      </c>
      <c r="AB148" s="2" t="str">
        <f>VLOOKUP($U148,Models!$A:$K,AB$4,0)</f>
        <v>RTX2070/RTX2080</v>
      </c>
      <c r="AC148" s="2">
        <f>VLOOKUP($U148,Models!$A:$K,AC$4,0)</f>
        <v>15</v>
      </c>
      <c r="AD148" s="2" t="str">
        <f>VLOOKUP($U148,Models!$A:$K,AD$4,0)</f>
        <v>1920x1080/3840x2160+ScreenPad</v>
      </c>
      <c r="AE148" s="2">
        <f>VLOOKUP($U148,Models!$A:$K,AE$4,0)</f>
        <v>0</v>
      </c>
      <c r="AF148" s="2" t="str">
        <f>VLOOKUP($U148,Models!$A:$N,AF$4,0)</f>
        <v>Standard</v>
      </c>
      <c r="AG148" s="2">
        <f>VLOOKUP($U148,Models!$A:$M,AG$4,0)</f>
        <v>0</v>
      </c>
      <c r="AH148" s="2"/>
      <c r="AI148" s="2"/>
      <c r="AJ148" s="2"/>
      <c r="AK148" s="2"/>
    </row>
    <row r="149" spans="1:37" x14ac:dyDescent="0.2">
      <c r="A149" s="59" t="s">
        <v>15</v>
      </c>
      <c r="B149" s="60" t="s">
        <v>4304</v>
      </c>
      <c r="C149" s="61"/>
      <c r="D149" s="6"/>
      <c r="E149" s="6"/>
      <c r="F149" s="6"/>
      <c r="G149" s="6"/>
      <c r="H149" s="6">
        <v>135</v>
      </c>
      <c r="I149" s="6"/>
      <c r="J149" s="6"/>
      <c r="K149" s="6">
        <v>149</v>
      </c>
      <c r="L149" s="62">
        <v>284</v>
      </c>
      <c r="M149" s="41"/>
      <c r="N149" s="41"/>
      <c r="O149" s="41"/>
      <c r="P149" s="41">
        <f t="shared" si="8"/>
        <v>5.8174071570495098E-3</v>
      </c>
      <c r="Q149" s="28">
        <f t="shared" si="9"/>
        <v>284</v>
      </c>
      <c r="R149" s="31"/>
      <c r="S149" s="3"/>
      <c r="T149" s="2"/>
      <c r="U149" s="2" t="str">
        <f t="shared" si="10"/>
        <v>Asus VivoBook S333J</v>
      </c>
      <c r="V149" s="2" t="str">
        <f>VLOOKUP($U149,Models!$A:$K,V$4,0)</f>
        <v>Asus</v>
      </c>
      <c r="W149" s="2" t="str">
        <f>VLOOKUP($U149,Models!$A:$K,W$4,0)</f>
        <v>VivoBook S333J</v>
      </c>
      <c r="X149" s="2" t="str">
        <f>VLOOKUP($U149,Models!$A:$K,X$4,0)</f>
        <v>Light (13"-14")</v>
      </c>
      <c r="Y149" s="2" t="str">
        <f>VLOOKUP($U149,Models!$A:$K,Y$4,0)</f>
        <v>Consumer</v>
      </c>
      <c r="Z149" s="2" t="str">
        <f>VLOOKUP($U149,Models!$A:$K,Z$4,0)</f>
        <v>Intel</v>
      </c>
      <c r="AA149" s="2" t="str">
        <f>VLOOKUP($U149,Models!$A:$K,AA$4,0)</f>
        <v>Ice Lake</v>
      </c>
      <c r="AB149" s="2" t="str">
        <f>VLOOKUP($U149,Models!$A:$K,AB$4,0)</f>
        <v>Int</v>
      </c>
      <c r="AC149" s="2">
        <f>VLOOKUP($U149,Models!$A:$K,AC$4,0)</f>
        <v>13</v>
      </c>
      <c r="AD149" s="2" t="str">
        <f>VLOOKUP($U149,Models!$A:$K,AD$4,0)</f>
        <v>1920x1080</v>
      </c>
      <c r="AE149" s="2">
        <f>VLOOKUP($U149,Models!$A:$K,AE$4,0)</f>
        <v>0</v>
      </c>
      <c r="AF149" s="2" t="str">
        <f>VLOOKUP($U149,Models!$A:$N,AF$4,0)</f>
        <v>Standard</v>
      </c>
      <c r="AG149" s="2">
        <f>VLOOKUP($U149,Models!$A:$M,AG$4,0)</f>
        <v>0</v>
      </c>
      <c r="AH149" s="2"/>
      <c r="AI149" s="2"/>
      <c r="AJ149" s="2"/>
      <c r="AK149" s="2"/>
    </row>
    <row r="150" spans="1:37" x14ac:dyDescent="0.2">
      <c r="A150" s="59" t="s">
        <v>15</v>
      </c>
      <c r="B150" s="60" t="s">
        <v>1515</v>
      </c>
      <c r="C150" s="61">
        <v>80</v>
      </c>
      <c r="D150" s="6"/>
      <c r="E150" s="6"/>
      <c r="F150" s="6"/>
      <c r="G150" s="6"/>
      <c r="H150" s="6"/>
      <c r="I150" s="6"/>
      <c r="J150" s="6"/>
      <c r="K150" s="6">
        <v>88</v>
      </c>
      <c r="L150" s="62">
        <v>168</v>
      </c>
      <c r="M150" s="41"/>
      <c r="N150" s="41"/>
      <c r="O150" s="41"/>
      <c r="P150" s="41">
        <f t="shared" si="8"/>
        <v>3.4412831069870337E-3</v>
      </c>
      <c r="Q150" s="28">
        <f t="shared" si="9"/>
        <v>168</v>
      </c>
      <c r="R150" s="31"/>
      <c r="S150" s="3"/>
      <c r="T150" s="2"/>
      <c r="U150" s="2" t="str">
        <f t="shared" si="10"/>
        <v>Asus VivoBook S432F</v>
      </c>
      <c r="V150" s="2" t="str">
        <f>VLOOKUP($U150,Models!$A:$K,V$4,0)</f>
        <v>Asus</v>
      </c>
      <c r="W150" s="2" t="str">
        <f>VLOOKUP($U150,Models!$A:$K,W$4,0)</f>
        <v>VivoBook S432F</v>
      </c>
      <c r="X150" s="2" t="str">
        <f>VLOOKUP($U150,Models!$A:$K,X$4,0)</f>
        <v>Light (13"-14")</v>
      </c>
      <c r="Y150" s="2" t="str">
        <f>VLOOKUP($U150,Models!$A:$K,Y$4,0)</f>
        <v>Consumer</v>
      </c>
      <c r="Z150" s="2" t="str">
        <f>VLOOKUP($U150,Models!$A:$K,Z$4,0)</f>
        <v>Intel</v>
      </c>
      <c r="AA150" s="2" t="str">
        <f>VLOOKUP($U150,Models!$A:$K,AA$4,0)</f>
        <v>Whiskey Lake</v>
      </c>
      <c r="AB150" s="2" t="str">
        <f>VLOOKUP($U150,Models!$A:$K,AB$4,0)</f>
        <v>Int</v>
      </c>
      <c r="AC150" s="2">
        <f>VLOOKUP($U150,Models!$A:$K,AC$4,0)</f>
        <v>14</v>
      </c>
      <c r="AD150" s="2" t="str">
        <f>VLOOKUP($U150,Models!$A:$K,AD$4,0)</f>
        <v>1920x1080</v>
      </c>
      <c r="AE150" s="2">
        <f>VLOOKUP($U150,Models!$A:$K,AE$4,0)</f>
        <v>0</v>
      </c>
      <c r="AF150" s="2" t="str">
        <f>VLOOKUP($U150,Models!$A:$N,AF$4,0)</f>
        <v>Standard</v>
      </c>
      <c r="AG150" s="2">
        <f>VLOOKUP($U150,Models!$A:$M,AG$4,0)</f>
        <v>0</v>
      </c>
      <c r="AH150" s="2"/>
      <c r="AI150" s="2"/>
      <c r="AJ150" s="2"/>
      <c r="AK150" s="2"/>
    </row>
    <row r="151" spans="1:37" x14ac:dyDescent="0.2">
      <c r="A151" s="59" t="s">
        <v>15</v>
      </c>
      <c r="B151" s="60" t="s">
        <v>1813</v>
      </c>
      <c r="C151" s="61">
        <v>36</v>
      </c>
      <c r="D151" s="6"/>
      <c r="E151" s="6"/>
      <c r="F151" s="6"/>
      <c r="G151" s="6"/>
      <c r="H151" s="6"/>
      <c r="I151" s="6"/>
      <c r="J151" s="6"/>
      <c r="K151" s="6">
        <v>40</v>
      </c>
      <c r="L151" s="62">
        <v>76</v>
      </c>
      <c r="M151" s="41"/>
      <c r="N151" s="41"/>
      <c r="O151" s="41"/>
      <c r="P151" s="41">
        <f t="shared" si="8"/>
        <v>1.5567709293512772E-3</v>
      </c>
      <c r="Q151" s="28">
        <f t="shared" si="9"/>
        <v>76</v>
      </c>
      <c r="R151" s="31"/>
      <c r="S151" s="3"/>
      <c r="T151" s="2"/>
      <c r="U151" s="2" t="str">
        <f t="shared" si="10"/>
        <v>Asus Zenbook UM433D</v>
      </c>
      <c r="V151" s="2" t="str">
        <f>VLOOKUP($U151,Models!$A:$K,V$4,0)</f>
        <v>Asus</v>
      </c>
      <c r="W151" s="2" t="str">
        <f>VLOOKUP($U151,Models!$A:$K,W$4,0)</f>
        <v>Zenbook UM433D</v>
      </c>
      <c r="X151" s="2" t="str">
        <f>VLOOKUP($U151,Models!$A:$K,X$4,0)</f>
        <v>Light (13"-14")</v>
      </c>
      <c r="Y151" s="2" t="str">
        <f>VLOOKUP($U151,Models!$A:$K,Y$4,0)</f>
        <v>Consumer</v>
      </c>
      <c r="Z151" s="2" t="str">
        <f>VLOOKUP($U151,Models!$A:$K,Z$4,0)</f>
        <v>AMD</v>
      </c>
      <c r="AA151" s="2" t="str">
        <f>VLOOKUP($U151,Models!$A:$K,AA$4,0)</f>
        <v>Picasso</v>
      </c>
      <c r="AB151" s="2" t="str">
        <f>VLOOKUP($U151,Models!$A:$K,AB$4,0)</f>
        <v>Int</v>
      </c>
      <c r="AC151" s="2">
        <f>VLOOKUP($U151,Models!$A:$K,AC$4,0)</f>
        <v>14</v>
      </c>
      <c r="AD151" s="2" t="str">
        <f>VLOOKUP($U151,Models!$A:$K,AD$4,0)</f>
        <v>1920x1080</v>
      </c>
      <c r="AE151" s="2">
        <f>VLOOKUP($U151,Models!$A:$K,AE$4,0)</f>
        <v>0</v>
      </c>
      <c r="AF151" s="2" t="str">
        <f>VLOOKUP($U151,Models!$A:$N,AF$4,0)</f>
        <v>Standard</v>
      </c>
      <c r="AG151" s="2">
        <f>VLOOKUP($U151,Models!$A:$M,AG$4,0)</f>
        <v>0</v>
      </c>
      <c r="AH151" s="2"/>
      <c r="AI151" s="2"/>
      <c r="AJ151" s="2"/>
      <c r="AK151" s="2"/>
    </row>
    <row r="152" spans="1:37" x14ac:dyDescent="0.2">
      <c r="A152" s="59" t="s">
        <v>15</v>
      </c>
      <c r="B152" s="60" t="s">
        <v>1518</v>
      </c>
      <c r="C152" s="61"/>
      <c r="D152" s="6"/>
      <c r="E152" s="6"/>
      <c r="F152" s="6"/>
      <c r="G152" s="6"/>
      <c r="H152" s="6"/>
      <c r="I152" s="6"/>
      <c r="J152" s="6">
        <v>35</v>
      </c>
      <c r="K152" s="6">
        <v>39</v>
      </c>
      <c r="L152" s="62">
        <v>74</v>
      </c>
      <c r="M152" s="41"/>
      <c r="N152" s="41"/>
      <c r="O152" s="41"/>
      <c r="P152" s="41">
        <f t="shared" ref="P152:P155" si="11">L152/L$155</f>
        <v>1.5158032733157173E-3</v>
      </c>
      <c r="Q152" s="28">
        <f t="shared" ref="Q152:Q155" si="12">ROUND(P152*R$155,0)</f>
        <v>74</v>
      </c>
      <c r="R152" s="31"/>
      <c r="S152" s="3"/>
      <c r="T152" s="2"/>
      <c r="U152" s="2" t="str">
        <f t="shared" si="10"/>
        <v>Asus Asus Pro P2540F</v>
      </c>
      <c r="V152" s="2" t="str">
        <f>VLOOKUP($U152,Models!$A:$K,V$4,0)</f>
        <v>Asus</v>
      </c>
      <c r="W152" s="2" t="str">
        <f>VLOOKUP($U152,Models!$A:$K,W$4,0)</f>
        <v>Asus Pro P2540F</v>
      </c>
      <c r="X152" s="2" t="str">
        <f>VLOOKUP($U152,Models!$A:$K,X$4,0)</f>
        <v>Full Size MS (15"&gt;, Mainstream Ex. GPU)</v>
      </c>
      <c r="Y152" s="2" t="str">
        <f>VLOOKUP($U152,Models!$A:$K,Y$4,0)</f>
        <v>Commercial</v>
      </c>
      <c r="Z152" s="2" t="str">
        <f>VLOOKUP($U152,Models!$A:$K,Z$4,0)</f>
        <v>Intel</v>
      </c>
      <c r="AA152" s="2" t="str">
        <f>VLOOKUP($U152,Models!$A:$K,AA$4,0)</f>
        <v>Whiskey Lake</v>
      </c>
      <c r="AB152" s="2" t="str">
        <f>VLOOKUP($U152,Models!$A:$K,AB$4,0)</f>
        <v>MX110</v>
      </c>
      <c r="AC152" s="2">
        <f>VLOOKUP($U152,Models!$A:$K,AC$4,0)</f>
        <v>15</v>
      </c>
      <c r="AD152" s="2" t="str">
        <f>VLOOKUP($U152,Models!$A:$K,AD$4,0)</f>
        <v>1920x1080</v>
      </c>
      <c r="AE152" s="2">
        <f>VLOOKUP($U152,Models!$A:$K,AE$4,0)</f>
        <v>0</v>
      </c>
      <c r="AF152" s="2" t="str">
        <f>VLOOKUP($U152,Models!$A:$N,AF$4,0)</f>
        <v>Standard</v>
      </c>
      <c r="AG152" s="2">
        <f>VLOOKUP($U152,Models!$A:$M,AG$4,0)</f>
        <v>0</v>
      </c>
      <c r="AH152" s="2"/>
      <c r="AI152" s="2"/>
      <c r="AJ152" s="2"/>
      <c r="AK152" s="2"/>
    </row>
    <row r="153" spans="1:37" x14ac:dyDescent="0.2">
      <c r="A153" s="59" t="s">
        <v>15</v>
      </c>
      <c r="B153" s="60" t="s">
        <v>1519</v>
      </c>
      <c r="C153" s="61"/>
      <c r="D153" s="6"/>
      <c r="E153" s="6"/>
      <c r="F153" s="6"/>
      <c r="G153" s="6"/>
      <c r="H153" s="6"/>
      <c r="I153" s="6"/>
      <c r="J153" s="6">
        <v>91</v>
      </c>
      <c r="K153" s="6">
        <v>100</v>
      </c>
      <c r="L153" s="62">
        <v>191</v>
      </c>
      <c r="M153" s="41"/>
      <c r="N153" s="41"/>
      <c r="O153" s="41"/>
      <c r="P153" s="41">
        <f t="shared" si="11"/>
        <v>3.9124111513959732E-3</v>
      </c>
      <c r="Q153" s="28">
        <f t="shared" si="12"/>
        <v>191</v>
      </c>
      <c r="R153" s="31"/>
      <c r="S153" s="3"/>
      <c r="T153" s="2"/>
      <c r="U153" s="2" t="str">
        <f t="shared" si="10"/>
        <v>Asus Asus Pro P3540F</v>
      </c>
      <c r="V153" s="2" t="str">
        <f>VLOOKUP($U153,Models!$A:$K,V$4,0)</f>
        <v>Asus</v>
      </c>
      <c r="W153" s="2" t="str">
        <f>VLOOKUP($U153,Models!$A:$K,W$4,0)</f>
        <v>Asus Pro P3540F</v>
      </c>
      <c r="X153" s="2" t="str">
        <f>VLOOKUP($U153,Models!$A:$K,X$4,0)</f>
        <v>Full Size LE (15"&gt;, Int GPU)</v>
      </c>
      <c r="Y153" s="2" t="str">
        <f>VLOOKUP($U153,Models!$A:$K,Y$4,0)</f>
        <v>Commercial</v>
      </c>
      <c r="Z153" s="2" t="str">
        <f>VLOOKUP($U153,Models!$A:$K,Z$4,0)</f>
        <v>Intel</v>
      </c>
      <c r="AA153" s="2" t="str">
        <f>VLOOKUP($U153,Models!$A:$K,AA$4,0)</f>
        <v>Whiskey Lake</v>
      </c>
      <c r="AB153" s="2" t="str">
        <f>VLOOKUP($U153,Models!$A:$K,AB$4,0)</f>
        <v>Int</v>
      </c>
      <c r="AC153" s="2">
        <f>VLOOKUP($U153,Models!$A:$K,AC$4,0)</f>
        <v>15</v>
      </c>
      <c r="AD153" s="2" t="str">
        <f>VLOOKUP($U153,Models!$A:$K,AD$4,0)</f>
        <v>1920x1080</v>
      </c>
      <c r="AE153" s="2">
        <f>VLOOKUP($U153,Models!$A:$K,AE$4,0)</f>
        <v>0</v>
      </c>
      <c r="AF153" s="2" t="str">
        <f>VLOOKUP($U153,Models!$A:$N,AF$4,0)</f>
        <v>Standard</v>
      </c>
      <c r="AG153" s="2">
        <f>VLOOKUP($U153,Models!$A:$M,AG$4,0)</f>
        <v>0</v>
      </c>
      <c r="AH153" s="2"/>
      <c r="AI153" s="2"/>
      <c r="AJ153" s="2"/>
      <c r="AK153" s="2"/>
    </row>
    <row r="154" spans="1:37" x14ac:dyDescent="0.2">
      <c r="A154" s="59" t="s">
        <v>15</v>
      </c>
      <c r="B154" s="60" t="s">
        <v>1652</v>
      </c>
      <c r="C154" s="61"/>
      <c r="D154" s="6"/>
      <c r="E154" s="6"/>
      <c r="F154" s="6"/>
      <c r="G154" s="6"/>
      <c r="H154" s="6"/>
      <c r="I154" s="6"/>
      <c r="J154" s="6">
        <v>137</v>
      </c>
      <c r="K154" s="6">
        <v>151</v>
      </c>
      <c r="L154" s="62">
        <v>288</v>
      </c>
      <c r="M154" s="41"/>
      <c r="N154" s="41"/>
      <c r="O154" s="41"/>
      <c r="P154" s="41">
        <f t="shared" si="11"/>
        <v>5.8993424691206296E-3</v>
      </c>
      <c r="Q154" s="28">
        <f t="shared" si="12"/>
        <v>288</v>
      </c>
      <c r="R154" s="31"/>
      <c r="S154" s="3"/>
      <c r="T154" s="2"/>
      <c r="U154" s="2" t="str">
        <f t="shared" si="10"/>
        <v>Asus Asus Pro P5440F</v>
      </c>
      <c r="V154" s="2" t="str">
        <f>VLOOKUP($U154,Models!$A:$K,V$4,0)</f>
        <v>Asus</v>
      </c>
      <c r="W154" s="2" t="str">
        <f>VLOOKUP($U154,Models!$A:$K,W$4,0)</f>
        <v>Asus Pro P5440F</v>
      </c>
      <c r="X154" s="2" t="str">
        <f>VLOOKUP($U154,Models!$A:$K,X$4,0)</f>
        <v>Full Size LE (15"&gt;, Int GPU)</v>
      </c>
      <c r="Y154" s="2" t="str">
        <f>VLOOKUP($U154,Models!$A:$K,Y$4,0)</f>
        <v>Commercial</v>
      </c>
      <c r="Z154" s="2" t="str">
        <f>VLOOKUP($U154,Models!$A:$K,Z$4,0)</f>
        <v>Intel</v>
      </c>
      <c r="AA154" s="2" t="str">
        <f>VLOOKUP($U154,Models!$A:$K,AA$4,0)</f>
        <v>Whiskey Lake</v>
      </c>
      <c r="AB154" s="2" t="str">
        <f>VLOOKUP($U154,Models!$A:$K,AB$4,0)</f>
        <v>Int</v>
      </c>
      <c r="AC154" s="2">
        <f>VLOOKUP($U154,Models!$A:$K,AC$4,0)</f>
        <v>15</v>
      </c>
      <c r="AD154" s="2" t="str">
        <f>VLOOKUP($U154,Models!$A:$K,AD$4,0)</f>
        <v>1920x1080</v>
      </c>
      <c r="AE154" s="2">
        <f>VLOOKUP($U154,Models!$A:$K,AE$4,0)</f>
        <v>0</v>
      </c>
      <c r="AF154" s="2" t="str">
        <f>VLOOKUP($U154,Models!$A:$N,AF$4,0)</f>
        <v>Standard</v>
      </c>
      <c r="AG154" s="2">
        <f>VLOOKUP($U154,Models!$A:$M,AG$4,0)</f>
        <v>0</v>
      </c>
      <c r="AH154" s="2"/>
      <c r="AI154" s="2"/>
      <c r="AJ154" s="2"/>
      <c r="AK154" s="2"/>
    </row>
    <row r="155" spans="1:37" x14ac:dyDescent="0.2">
      <c r="A155" s="68" t="s">
        <v>1699</v>
      </c>
      <c r="B155" s="69"/>
      <c r="C155" s="70">
        <v>13973</v>
      </c>
      <c r="D155" s="71"/>
      <c r="E155" s="71"/>
      <c r="F155" s="71"/>
      <c r="G155" s="71"/>
      <c r="H155" s="71">
        <v>6784</v>
      </c>
      <c r="I155" s="71"/>
      <c r="J155" s="71">
        <v>4264</v>
      </c>
      <c r="K155" s="71">
        <v>23798</v>
      </c>
      <c r="L155" s="72">
        <v>48819</v>
      </c>
      <c r="M155" s="41"/>
      <c r="N155" s="41"/>
      <c r="O155" s="41"/>
      <c r="P155" s="41">
        <f t="shared" si="11"/>
        <v>1</v>
      </c>
      <c r="Q155" s="28">
        <f t="shared" si="12"/>
        <v>48870</v>
      </c>
      <c r="R155" s="84">
        <v>48870</v>
      </c>
      <c r="S155" s="3"/>
      <c r="T155" s="2"/>
      <c r="U155" s="2" t="str">
        <f t="shared" si="10"/>
        <v xml:space="preserve">Asus Итог </v>
      </c>
      <c r="V155" s="2" t="e">
        <f>VLOOKUP($U155,Models!$A:$K,V$4,0)</f>
        <v>#N/A</v>
      </c>
      <c r="W155" s="2" t="e">
        <f>VLOOKUP($U155,Models!$A:$K,W$4,0)</f>
        <v>#N/A</v>
      </c>
      <c r="X155" s="2" t="e">
        <f>VLOOKUP($U155,Models!$A:$K,X$4,0)</f>
        <v>#N/A</v>
      </c>
      <c r="Y155" s="2" t="e">
        <f>VLOOKUP($U155,Models!$A:$K,Y$4,0)</f>
        <v>#N/A</v>
      </c>
      <c r="Z155" s="2" t="e">
        <f>VLOOKUP($U155,Models!$A:$K,Z$4,0)</f>
        <v>#N/A</v>
      </c>
      <c r="AA155" s="2" t="e">
        <f>VLOOKUP($U155,Models!$A:$K,AA$4,0)</f>
        <v>#N/A</v>
      </c>
      <c r="AB155" s="2" t="e">
        <f>VLOOKUP($U155,Models!$A:$K,AB$4,0)</f>
        <v>#N/A</v>
      </c>
      <c r="AC155" s="2" t="e">
        <f>VLOOKUP($U155,Models!$A:$K,AC$4,0)</f>
        <v>#N/A</v>
      </c>
      <c r="AD155" s="2" t="e">
        <f>VLOOKUP($U155,Models!$A:$K,AD$4,0)</f>
        <v>#N/A</v>
      </c>
      <c r="AE155" s="2" t="e">
        <f>VLOOKUP($U155,Models!$A:$K,AE$4,0)</f>
        <v>#N/A</v>
      </c>
      <c r="AF155" s="2" t="e">
        <f>VLOOKUP($U155,Models!$A:$N,AF$4,0)</f>
        <v>#N/A</v>
      </c>
      <c r="AG155" s="2" t="e">
        <f>VLOOKUP($U155,Models!$A:$M,AG$4,0)</f>
        <v>#N/A</v>
      </c>
      <c r="AH155" s="2"/>
      <c r="AI155" s="2"/>
      <c r="AJ155" s="2"/>
      <c r="AK155" s="2"/>
    </row>
    <row r="156" spans="1:37" x14ac:dyDescent="0.2">
      <c r="A156" s="51" t="s">
        <v>10</v>
      </c>
      <c r="B156" s="51" t="s">
        <v>2190</v>
      </c>
      <c r="C156" s="56">
        <v>3</v>
      </c>
      <c r="D156" s="57"/>
      <c r="E156" s="57"/>
      <c r="F156" s="57"/>
      <c r="G156" s="57">
        <v>2</v>
      </c>
      <c r="H156" s="57"/>
      <c r="I156" s="57"/>
      <c r="J156" s="57"/>
      <c r="K156" s="57">
        <v>4</v>
      </c>
      <c r="L156" s="58">
        <v>9</v>
      </c>
      <c r="M156" s="41"/>
      <c r="N156" s="41"/>
      <c r="O156" s="41"/>
      <c r="P156" s="41">
        <f>L156/L$234</f>
        <v>5.375380756136893E-4</v>
      </c>
      <c r="Q156" s="28">
        <f>ROUND(P156*R$234,0)</f>
        <v>10</v>
      </c>
      <c r="R156" s="31"/>
      <c r="S156" s="3"/>
      <c r="T156" s="2"/>
      <c r="U156" s="2" t="str">
        <f t="shared" si="10"/>
        <v>Dell Alienware m17 R2</v>
      </c>
      <c r="V156" s="2" t="str">
        <f>VLOOKUP($U156,Models!$A:$K,V$4,0)</f>
        <v>Dell</v>
      </c>
      <c r="W156" s="2" t="str">
        <f>VLOOKUP($U156,Models!$A:$K,W$4,0)</f>
        <v>Alienware m17 R2</v>
      </c>
      <c r="X156" s="2" t="str">
        <f>VLOOKUP($U156,Models!$A:$K,X$4,0)</f>
        <v>Full Size GM (15"&gt; Gamer GPU)</v>
      </c>
      <c r="Y156" s="2" t="str">
        <f>VLOOKUP($U156,Models!$A:$K,Y$4,0)</f>
        <v>Consumer</v>
      </c>
      <c r="Z156" s="2" t="str">
        <f>VLOOKUP($U156,Models!$A:$K,Z$4,0)</f>
        <v>Intel</v>
      </c>
      <c r="AA156" s="2" t="str">
        <f>VLOOKUP($U156,Models!$A:$K,AA$4,0)</f>
        <v>Coffee Lake</v>
      </c>
      <c r="AB156" s="2" t="str">
        <f>VLOOKUP($U156,Models!$A:$K,AB$4,0)</f>
        <v>GTX1650/GTX1660/RTX2060/RTX2070/RTX2080</v>
      </c>
      <c r="AC156" s="2">
        <f>VLOOKUP($U156,Models!$A:$K,AC$4,0)</f>
        <v>17</v>
      </c>
      <c r="AD156" s="2" t="str">
        <f>VLOOKUP($U156,Models!$A:$K,AD$4,0)</f>
        <v>1920x1080/2560x1440/3840x2160</v>
      </c>
      <c r="AE156" s="2">
        <f>VLOOKUP($U156,Models!$A:$K,AE$4,0)</f>
        <v>0</v>
      </c>
      <c r="AF156" s="2" t="str">
        <f>VLOOKUP($U156,Models!$A:$N,AF$4,0)</f>
        <v>Standard</v>
      </c>
      <c r="AG156" s="2">
        <f>VLOOKUP($U156,Models!$A:$M,AG$4,0)</f>
        <v>0</v>
      </c>
      <c r="AH156" s="2"/>
      <c r="AI156" s="2"/>
      <c r="AJ156" s="2"/>
      <c r="AK156" s="2"/>
    </row>
    <row r="157" spans="1:37" x14ac:dyDescent="0.2">
      <c r="A157" s="59" t="s">
        <v>10</v>
      </c>
      <c r="B157" s="60" t="s">
        <v>1576</v>
      </c>
      <c r="C157" s="61">
        <v>93</v>
      </c>
      <c r="D157" s="6"/>
      <c r="E157" s="6"/>
      <c r="F157" s="6"/>
      <c r="G157" s="6">
        <v>183</v>
      </c>
      <c r="H157" s="6"/>
      <c r="I157" s="6"/>
      <c r="J157" s="6">
        <v>18</v>
      </c>
      <c r="K157" s="6">
        <v>237</v>
      </c>
      <c r="L157" s="62">
        <v>531</v>
      </c>
      <c r="M157" s="41"/>
      <c r="N157" s="41"/>
      <c r="O157" s="41"/>
      <c r="P157" s="41">
        <f t="shared" ref="P157:P220" si="13">L157/L$234</f>
        <v>3.1714746461207671E-2</v>
      </c>
      <c r="Q157" s="28">
        <f t="shared" ref="Q157:Q220" si="14">ROUND(P157*R$234,0)</f>
        <v>568</v>
      </c>
      <c r="R157" s="31"/>
      <c r="S157" s="3"/>
      <c r="T157" s="2"/>
      <c r="U157" s="2" t="str">
        <f t="shared" si="10"/>
        <v>Dell Inspiron G3 15-3590</v>
      </c>
      <c r="V157" s="2" t="str">
        <f>VLOOKUP($U157,Models!$A:$K,V$4,0)</f>
        <v>Dell</v>
      </c>
      <c r="W157" s="2" t="str">
        <f>VLOOKUP($U157,Models!$A:$K,W$4,0)</f>
        <v>Inspiron G3 15-3590</v>
      </c>
      <c r="X157" s="2" t="str">
        <f>VLOOKUP($U157,Models!$A:$K,X$4,0)</f>
        <v>Full Size GM (15"&gt; Gamer GPU)</v>
      </c>
      <c r="Y157" s="2" t="str">
        <f>VLOOKUP($U157,Models!$A:$K,Y$4,0)</f>
        <v>Consumer</v>
      </c>
      <c r="Z157" s="2" t="str">
        <f>VLOOKUP($U157,Models!$A:$K,Z$4,0)</f>
        <v>Intel</v>
      </c>
      <c r="AA157" s="2" t="str">
        <f>VLOOKUP($U157,Models!$A:$K,AA$4,0)</f>
        <v>Coffee Lake</v>
      </c>
      <c r="AB157" s="2" t="str">
        <f>VLOOKUP($U157,Models!$A:$K,AB$4,0)</f>
        <v>GTX1650/GTX1660</v>
      </c>
      <c r="AC157" s="2">
        <f>VLOOKUP($U157,Models!$A:$K,AC$4,0)</f>
        <v>15</v>
      </c>
      <c r="AD157" s="2" t="str">
        <f>VLOOKUP($U157,Models!$A:$K,AD$4,0)</f>
        <v>1920x1080</v>
      </c>
      <c r="AE157" s="2">
        <f>VLOOKUP($U157,Models!$A:$K,AE$4,0)</f>
        <v>0</v>
      </c>
      <c r="AF157" s="2" t="str">
        <f>VLOOKUP($U157,Models!$A:$N,AF$4,0)</f>
        <v>Standard</v>
      </c>
      <c r="AG157" s="2">
        <f>VLOOKUP($U157,Models!$A:$M,AG$4,0)</f>
        <v>0</v>
      </c>
      <c r="AH157" s="2"/>
      <c r="AI157" s="2"/>
      <c r="AJ157" s="2"/>
      <c r="AK157" s="2"/>
    </row>
    <row r="158" spans="1:37" x14ac:dyDescent="0.2">
      <c r="A158" s="59" t="s">
        <v>10</v>
      </c>
      <c r="B158" s="60" t="s">
        <v>1573</v>
      </c>
      <c r="C158" s="61">
        <v>115</v>
      </c>
      <c r="D158" s="6"/>
      <c r="E158" s="6"/>
      <c r="F158" s="6"/>
      <c r="G158" s="6">
        <v>85</v>
      </c>
      <c r="H158" s="6"/>
      <c r="I158" s="6"/>
      <c r="J158" s="6">
        <v>14</v>
      </c>
      <c r="K158" s="6">
        <v>172</v>
      </c>
      <c r="L158" s="62">
        <v>386</v>
      </c>
      <c r="M158" s="41"/>
      <c r="N158" s="41"/>
      <c r="O158" s="41"/>
      <c r="P158" s="41">
        <f t="shared" si="13"/>
        <v>2.3054410798542674E-2</v>
      </c>
      <c r="Q158" s="28">
        <f t="shared" si="14"/>
        <v>413</v>
      </c>
      <c r="R158" s="31"/>
      <c r="S158" s="3"/>
      <c r="T158" s="2"/>
      <c r="U158" s="2" t="str">
        <f t="shared" si="10"/>
        <v>Dell Inspiron G5 15-5590</v>
      </c>
      <c r="V158" s="2" t="str">
        <f>VLOOKUP($U158,Models!$A:$K,V$4,0)</f>
        <v>Dell</v>
      </c>
      <c r="W158" s="2" t="str">
        <f>VLOOKUP($U158,Models!$A:$K,W$4,0)</f>
        <v>Inspiron G5 15-5590</v>
      </c>
      <c r="X158" s="2" t="str">
        <f>VLOOKUP($U158,Models!$A:$K,X$4,0)</f>
        <v>Full Size GM (15"&gt; Gamer GPU)</v>
      </c>
      <c r="Y158" s="2" t="str">
        <f>VLOOKUP($U158,Models!$A:$K,Y$4,0)</f>
        <v>Consumer</v>
      </c>
      <c r="Z158" s="2" t="str">
        <f>VLOOKUP($U158,Models!$A:$K,Z$4,0)</f>
        <v>Intel</v>
      </c>
      <c r="AA158" s="2" t="str">
        <f>VLOOKUP($U158,Models!$A:$K,AA$4,0)</f>
        <v>Coffee Lake</v>
      </c>
      <c r="AB158" s="2" t="str">
        <f>VLOOKUP($U158,Models!$A:$K,AB$4,0)</f>
        <v>GTX1660/RTX2060/RTX2070</v>
      </c>
      <c r="AC158" s="2">
        <f>VLOOKUP($U158,Models!$A:$K,AC$4,0)</f>
        <v>15</v>
      </c>
      <c r="AD158" s="2" t="str">
        <f>VLOOKUP($U158,Models!$A:$K,AD$4,0)</f>
        <v>1920x1080</v>
      </c>
      <c r="AE158" s="2">
        <f>VLOOKUP($U158,Models!$A:$K,AE$4,0)</f>
        <v>0</v>
      </c>
      <c r="AF158" s="2" t="str">
        <f>VLOOKUP($U158,Models!$A:$N,AF$4,0)</f>
        <v>Standard</v>
      </c>
      <c r="AG158" s="2">
        <f>VLOOKUP($U158,Models!$A:$M,AG$4,0)</f>
        <v>0</v>
      </c>
      <c r="AH158" s="2"/>
      <c r="AI158" s="2"/>
      <c r="AJ158" s="2"/>
      <c r="AK158" s="2"/>
    </row>
    <row r="159" spans="1:37" x14ac:dyDescent="0.2">
      <c r="A159" s="59" t="s">
        <v>10</v>
      </c>
      <c r="B159" s="60" t="s">
        <v>2100</v>
      </c>
      <c r="C159" s="61"/>
      <c r="D159" s="6"/>
      <c r="E159" s="6"/>
      <c r="F159" s="6"/>
      <c r="G159" s="6"/>
      <c r="H159" s="6">
        <v>5</v>
      </c>
      <c r="I159" s="6"/>
      <c r="J159" s="6"/>
      <c r="K159" s="6">
        <v>4</v>
      </c>
      <c r="L159" s="62">
        <v>9</v>
      </c>
      <c r="M159" s="41"/>
      <c r="N159" s="41"/>
      <c r="O159" s="41"/>
      <c r="P159" s="41">
        <f t="shared" si="13"/>
        <v>5.375380756136893E-4</v>
      </c>
      <c r="Q159" s="28">
        <f t="shared" si="14"/>
        <v>10</v>
      </c>
      <c r="S159" s="3"/>
      <c r="T159" s="2"/>
      <c r="U159" s="2" t="str">
        <f t="shared" si="10"/>
        <v>Dell Inspiron G5 15-8047</v>
      </c>
      <c r="V159" s="2" t="str">
        <f>VLOOKUP($U159,Models!$A:$K,V$4,0)</f>
        <v>Dell</v>
      </c>
      <c r="W159" s="2" t="str">
        <f>VLOOKUP($U159,Models!$A:$K,W$4,0)</f>
        <v>Inspiron G5 15-8047</v>
      </c>
      <c r="X159" s="2" t="str">
        <f>VLOOKUP($U159,Models!$A:$K,X$4,0)</f>
        <v>Full Size GM (15"&gt; Gamer GPU)</v>
      </c>
      <c r="Y159" s="2" t="str">
        <f>VLOOKUP($U159,Models!$A:$K,Y$4,0)</f>
        <v>Consumer</v>
      </c>
      <c r="Z159" s="2" t="str">
        <f>VLOOKUP($U159,Models!$A:$K,Z$4,0)</f>
        <v>Intel</v>
      </c>
      <c r="AA159" s="2" t="str">
        <f>VLOOKUP($U159,Models!$A:$K,AA$4,0)</f>
        <v>Coffee Lake</v>
      </c>
      <c r="AB159" s="2" t="str">
        <f>VLOOKUP($U159,Models!$A:$K,AB$4,0)</f>
        <v>RTX2060</v>
      </c>
      <c r="AC159" s="2">
        <f>VLOOKUP($U159,Models!$A:$K,AC$4,0)</f>
        <v>15</v>
      </c>
      <c r="AD159" s="2" t="str">
        <f>VLOOKUP($U159,Models!$A:$K,AD$4,0)</f>
        <v>1920x1080</v>
      </c>
      <c r="AE159" s="2">
        <f>VLOOKUP($U159,Models!$A:$K,AE$4,0)</f>
        <v>0</v>
      </c>
      <c r="AF159" s="2" t="str">
        <f>VLOOKUP($U159,Models!$A:$N,AF$4,0)</f>
        <v>Standard</v>
      </c>
      <c r="AG159" s="2">
        <f>VLOOKUP($U159,Models!$A:$M,AG$4,0)</f>
        <v>0</v>
      </c>
      <c r="AH159" s="2"/>
      <c r="AI159" s="2"/>
      <c r="AJ159" s="2"/>
      <c r="AK159" s="2"/>
    </row>
    <row r="160" spans="1:37" x14ac:dyDescent="0.2">
      <c r="A160" s="59" t="s">
        <v>10</v>
      </c>
      <c r="B160" s="60" t="s">
        <v>1571</v>
      </c>
      <c r="C160" s="61">
        <v>2</v>
      </c>
      <c r="D160" s="6"/>
      <c r="E160" s="6"/>
      <c r="F160" s="6"/>
      <c r="G160" s="6">
        <v>33</v>
      </c>
      <c r="H160" s="6"/>
      <c r="I160" s="6"/>
      <c r="J160" s="6">
        <v>1</v>
      </c>
      <c r="K160" s="6">
        <v>29</v>
      </c>
      <c r="L160" s="62">
        <v>65</v>
      </c>
      <c r="M160" s="41"/>
      <c r="N160" s="41"/>
      <c r="O160" s="41"/>
      <c r="P160" s="41">
        <f t="shared" si="13"/>
        <v>3.882219434987756E-3</v>
      </c>
      <c r="Q160" s="28">
        <f t="shared" si="14"/>
        <v>70</v>
      </c>
      <c r="R160" s="44"/>
      <c r="S160" s="3"/>
      <c r="T160" s="2" t="s">
        <v>31</v>
      </c>
      <c r="U160" s="2" t="str">
        <f t="shared" si="10"/>
        <v>Dell Inspiron G7 17-7790</v>
      </c>
      <c r="V160" s="2" t="str">
        <f>VLOOKUP($U160,Models!$A:$K,V$4,0)</f>
        <v>Dell</v>
      </c>
      <c r="W160" s="2" t="str">
        <f>VLOOKUP($U160,Models!$A:$K,W$4,0)</f>
        <v>Inspiron G7 17-7790</v>
      </c>
      <c r="X160" s="2" t="str">
        <f>VLOOKUP($U160,Models!$A:$K,X$4,0)</f>
        <v>Full Size GM (15"&gt; Gamer GPU)</v>
      </c>
      <c r="Y160" s="2" t="str">
        <f>VLOOKUP($U160,Models!$A:$K,Y$4,0)</f>
        <v>Consumer</v>
      </c>
      <c r="Z160" s="2" t="str">
        <f>VLOOKUP($U160,Models!$A:$K,Z$4,0)</f>
        <v>Intel</v>
      </c>
      <c r="AA160" s="2" t="str">
        <f>VLOOKUP($U160,Models!$A:$K,AA$4,0)</f>
        <v>Coffee Lake</v>
      </c>
      <c r="AB160" s="2" t="str">
        <f>VLOOKUP($U160,Models!$A:$K,AB$4,0)</f>
        <v>GTX1660/RTX2070/RTX2080</v>
      </c>
      <c r="AC160" s="2">
        <f>VLOOKUP($U160,Models!$A:$K,AC$4,0)</f>
        <v>17</v>
      </c>
      <c r="AD160" s="2" t="str">
        <f>VLOOKUP($U160,Models!$A:$K,AD$4,0)</f>
        <v>1920x1080</v>
      </c>
      <c r="AE160" s="2">
        <f>VLOOKUP($U160,Models!$A:$K,AE$4,0)</f>
        <v>0</v>
      </c>
      <c r="AF160" s="2" t="str">
        <f>VLOOKUP($U160,Models!$A:$N,AF$4,0)</f>
        <v>Standard</v>
      </c>
      <c r="AG160" s="2">
        <f>VLOOKUP($U160,Models!$A:$M,AG$4,0)</f>
        <v>0</v>
      </c>
      <c r="AH160" s="2"/>
      <c r="AI160" s="2"/>
      <c r="AJ160" s="2"/>
      <c r="AK160" s="2"/>
    </row>
    <row r="161" spans="1:37" x14ac:dyDescent="0.2">
      <c r="A161" s="59" t="s">
        <v>10</v>
      </c>
      <c r="B161" s="60" t="s">
        <v>1568</v>
      </c>
      <c r="C161" s="61">
        <v>4</v>
      </c>
      <c r="D161" s="6"/>
      <c r="E161" s="6"/>
      <c r="F161" s="6"/>
      <c r="G161" s="6">
        <v>3</v>
      </c>
      <c r="H161" s="6"/>
      <c r="I161" s="6"/>
      <c r="J161" s="6">
        <v>26</v>
      </c>
      <c r="K161" s="6">
        <v>27</v>
      </c>
      <c r="L161" s="62">
        <v>60</v>
      </c>
      <c r="M161" s="41"/>
      <c r="N161" s="41"/>
      <c r="O161" s="41"/>
      <c r="P161" s="41">
        <f t="shared" si="13"/>
        <v>3.5835871707579287E-3</v>
      </c>
      <c r="Q161" s="28">
        <f t="shared" si="14"/>
        <v>64</v>
      </c>
      <c r="R161" s="31"/>
      <c r="S161" s="3"/>
      <c r="T161" s="2"/>
      <c r="U161" s="2" t="str">
        <f t="shared" si="10"/>
        <v>Dell Inspiron 5490</v>
      </c>
      <c r="V161" s="2" t="str">
        <f>VLOOKUP($U161,Models!$A:$K,V$4,0)</f>
        <v>Dell</v>
      </c>
      <c r="W161" s="2" t="str">
        <f>VLOOKUP($U161,Models!$A:$K,W$4,0)</f>
        <v>Inspiron 5490</v>
      </c>
      <c r="X161" s="2" t="str">
        <f>VLOOKUP($U161,Models!$A:$K,X$4,0)</f>
        <v>Light (13"-14")</v>
      </c>
      <c r="Y161" s="2" t="str">
        <f>VLOOKUP($U161,Models!$A:$K,Y$4,0)</f>
        <v>Consumer</v>
      </c>
      <c r="Z161" s="2" t="str">
        <f>VLOOKUP($U161,Models!$A:$K,Z$4,0)</f>
        <v>Intel</v>
      </c>
      <c r="AA161" s="2" t="str">
        <f>VLOOKUP($U161,Models!$A:$K,AA$4,0)</f>
        <v>Comet Lake</v>
      </c>
      <c r="AB161" s="2" t="str">
        <f>VLOOKUP($U161,Models!$A:$K,AB$4,0)</f>
        <v>Int/MX230</v>
      </c>
      <c r="AC161" s="2">
        <f>VLOOKUP($U161,Models!$A:$K,AC$4,0)</f>
        <v>14</v>
      </c>
      <c r="AD161" s="2" t="str">
        <f>VLOOKUP($U161,Models!$A:$K,AD$4,0)</f>
        <v>1920x1080</v>
      </c>
      <c r="AE161" s="2">
        <f>VLOOKUP($U161,Models!$A:$K,AE$4,0)</f>
        <v>0</v>
      </c>
      <c r="AF161" s="2" t="str">
        <f>VLOOKUP($U161,Models!$A:$N,AF$4,0)</f>
        <v>Standard</v>
      </c>
      <c r="AG161" s="2">
        <f>VLOOKUP($U161,Models!$A:$M,AG$4,0)</f>
        <v>0</v>
      </c>
      <c r="AH161" s="2"/>
      <c r="AI161" s="2"/>
      <c r="AJ161" s="2"/>
      <c r="AK161" s="2"/>
    </row>
    <row r="162" spans="1:37" x14ac:dyDescent="0.2">
      <c r="A162" s="59" t="s">
        <v>10</v>
      </c>
      <c r="B162" s="60" t="s">
        <v>1604</v>
      </c>
      <c r="C162" s="61">
        <v>6</v>
      </c>
      <c r="D162" s="6"/>
      <c r="E162" s="6"/>
      <c r="F162" s="6"/>
      <c r="G162" s="6">
        <v>12</v>
      </c>
      <c r="H162" s="6"/>
      <c r="I162" s="6"/>
      <c r="J162" s="6">
        <v>34</v>
      </c>
      <c r="K162" s="6">
        <v>42</v>
      </c>
      <c r="L162" s="62">
        <v>94</v>
      </c>
      <c r="M162" s="41"/>
      <c r="N162" s="41"/>
      <c r="O162" s="41"/>
      <c r="P162" s="41">
        <f t="shared" si="13"/>
        <v>5.6142865675207548E-3</v>
      </c>
      <c r="Q162" s="28">
        <f t="shared" si="14"/>
        <v>101</v>
      </c>
      <c r="R162" s="31"/>
      <c r="S162" s="3"/>
      <c r="T162" s="2"/>
      <c r="U162" s="2" t="str">
        <f t="shared" si="10"/>
        <v>Dell Inspiron 3793</v>
      </c>
      <c r="V162" s="2" t="str">
        <f>VLOOKUP($U162,Models!$A:$K,V$4,0)</f>
        <v>Dell</v>
      </c>
      <c r="W162" s="2" t="str">
        <f>VLOOKUP($U162,Models!$A:$K,W$4,0)</f>
        <v>Inspiron 3793</v>
      </c>
      <c r="X162" s="2" t="str">
        <f>VLOOKUP($U162,Models!$A:$K,X$4,0)</f>
        <v>Full Size MS (15"&gt;, Mainstream Ex. GPU)</v>
      </c>
      <c r="Y162" s="2" t="str">
        <f>VLOOKUP($U162,Models!$A:$K,Y$4,0)</f>
        <v>Consumer</v>
      </c>
      <c r="Z162" s="2" t="str">
        <f>VLOOKUP($U162,Models!$A:$K,Z$4,0)</f>
        <v>Intel</v>
      </c>
      <c r="AA162" s="2" t="str">
        <f>VLOOKUP($U162,Models!$A:$K,AA$4,0)</f>
        <v>Ice Lake</v>
      </c>
      <c r="AB162" s="2" t="str">
        <f>VLOOKUP($U162,Models!$A:$K,AB$4,0)</f>
        <v>Int/MX230/MX250</v>
      </c>
      <c r="AC162" s="2">
        <f>VLOOKUP($U162,Models!$A:$K,AC$4,0)</f>
        <v>17</v>
      </c>
      <c r="AD162" s="2" t="str">
        <f>VLOOKUP($U162,Models!$A:$K,AD$4,0)</f>
        <v>1920x1080</v>
      </c>
      <c r="AE162" s="2">
        <f>VLOOKUP($U162,Models!$A:$K,AE$4,0)</f>
        <v>0</v>
      </c>
      <c r="AF162" s="2" t="str">
        <f>VLOOKUP($U162,Models!$A:$N,AF$4,0)</f>
        <v>Standard</v>
      </c>
      <c r="AG162" s="2">
        <f>VLOOKUP($U162,Models!$A:$M,AG$4,0)</f>
        <v>0</v>
      </c>
      <c r="AH162" s="2"/>
      <c r="AI162" s="2"/>
      <c r="AJ162" s="2"/>
      <c r="AK162" s="2"/>
    </row>
    <row r="163" spans="1:37" x14ac:dyDescent="0.2">
      <c r="A163" s="59" t="s">
        <v>10</v>
      </c>
      <c r="B163" s="60" t="s">
        <v>1308</v>
      </c>
      <c r="C163" s="61"/>
      <c r="D163" s="6"/>
      <c r="E163" s="6"/>
      <c r="F163" s="6"/>
      <c r="G163" s="6">
        <v>2</v>
      </c>
      <c r="H163" s="6"/>
      <c r="I163" s="6"/>
      <c r="J163" s="6"/>
      <c r="K163" s="6">
        <v>2</v>
      </c>
      <c r="L163" s="62">
        <v>4</v>
      </c>
      <c r="M163" s="41"/>
      <c r="N163" s="41"/>
      <c r="O163" s="41"/>
      <c r="P163" s="41">
        <f t="shared" si="13"/>
        <v>2.389058113838619E-4</v>
      </c>
      <c r="Q163" s="28">
        <f t="shared" si="14"/>
        <v>4</v>
      </c>
      <c r="R163" s="31"/>
      <c r="S163" s="3"/>
      <c r="T163" s="2"/>
      <c r="U163" s="2" t="str">
        <f t="shared" si="10"/>
        <v>Dell Inspiron 3582</v>
      </c>
      <c r="V163" s="2" t="str">
        <f>VLOOKUP($U163,Models!$A:$K,V$4,0)</f>
        <v>Dell</v>
      </c>
      <c r="W163" s="2" t="str">
        <f>VLOOKUP($U163,Models!$A:$K,W$4,0)</f>
        <v>Inspiron 3582</v>
      </c>
      <c r="X163" s="2" t="str">
        <f>VLOOKUP($U163,Models!$A:$K,X$4,0)</f>
        <v>Full Size LE (15"&gt;, Int GPU)</v>
      </c>
      <c r="Y163" s="2" t="str">
        <f>VLOOKUP($U163,Models!$A:$K,Y$4,0)</f>
        <v>Consumer</v>
      </c>
      <c r="Z163" s="2" t="str">
        <f>VLOOKUP($U163,Models!$A:$K,Z$4,0)</f>
        <v>Intel</v>
      </c>
      <c r="AA163" s="2" t="str">
        <f>VLOOKUP($U163,Models!$A:$K,AA$4,0)</f>
        <v>Gemini Lake</v>
      </c>
      <c r="AB163" s="2" t="str">
        <f>VLOOKUP($U163,Models!$A:$K,AB$4,0)</f>
        <v>Int</v>
      </c>
      <c r="AC163" s="2">
        <f>VLOOKUP($U163,Models!$A:$K,AC$4,0)</f>
        <v>15</v>
      </c>
      <c r="AD163" s="2" t="str">
        <f>VLOOKUP($U163,Models!$A:$K,AD$4,0)</f>
        <v>1920x1080</v>
      </c>
      <c r="AE163" s="2">
        <f>VLOOKUP($U163,Models!$A:$K,AE$4,0)</f>
        <v>0</v>
      </c>
      <c r="AF163" s="2" t="str">
        <f>VLOOKUP($U163,Models!$A:$N,AF$4,0)</f>
        <v>Budget</v>
      </c>
      <c r="AG163" s="2">
        <f>VLOOKUP($U163,Models!$A:$M,AG$4,0)</f>
        <v>0</v>
      </c>
      <c r="AH163" s="2"/>
      <c r="AI163" s="2"/>
      <c r="AJ163" s="2"/>
      <c r="AK163" s="2"/>
    </row>
    <row r="164" spans="1:37" x14ac:dyDescent="0.2">
      <c r="A164" s="59" t="s">
        <v>10</v>
      </c>
      <c r="B164" s="60" t="s">
        <v>1375</v>
      </c>
      <c r="C164" s="61">
        <v>20</v>
      </c>
      <c r="D164" s="6"/>
      <c r="E164" s="6"/>
      <c r="F164" s="6"/>
      <c r="G164" s="6">
        <v>739</v>
      </c>
      <c r="H164" s="6"/>
      <c r="I164" s="6"/>
      <c r="J164" s="6"/>
      <c r="K164" s="6">
        <v>611</v>
      </c>
      <c r="L164" s="62">
        <v>1370</v>
      </c>
      <c r="M164" s="41"/>
      <c r="N164" s="41"/>
      <c r="O164" s="41"/>
      <c r="P164" s="41">
        <f t="shared" si="13"/>
        <v>8.182524039897271E-2</v>
      </c>
      <c r="Q164" s="28">
        <f t="shared" si="14"/>
        <v>1466</v>
      </c>
      <c r="R164" s="31"/>
      <c r="S164" s="3"/>
      <c r="T164" s="2"/>
      <c r="U164" s="2" t="str">
        <f t="shared" si="10"/>
        <v>Dell Inspiron 3583</v>
      </c>
      <c r="V164" s="2" t="str">
        <f>VLOOKUP($U164,Models!$A:$K,V$4,0)</f>
        <v>Dell</v>
      </c>
      <c r="W164" s="2" t="str">
        <f>VLOOKUP($U164,Models!$A:$K,W$4,0)</f>
        <v>Inspiron 3583</v>
      </c>
      <c r="X164" s="2" t="str">
        <f>VLOOKUP($U164,Models!$A:$K,X$4,0)</f>
        <v>Full Size MS (15"&gt;, Mainstream Ex. GPU)</v>
      </c>
      <c r="Y164" s="2" t="str">
        <f>VLOOKUP($U164,Models!$A:$K,Y$4,0)</f>
        <v>Consumer</v>
      </c>
      <c r="Z164" s="2" t="str">
        <f>VLOOKUP($U164,Models!$A:$K,Z$4,0)</f>
        <v>Intel</v>
      </c>
      <c r="AA164" s="2" t="str">
        <f>VLOOKUP($U164,Models!$A:$K,AA$4,0)</f>
        <v>Whiskey Lake</v>
      </c>
      <c r="AB164" s="2" t="str">
        <f>VLOOKUP($U164,Models!$A:$K,AB$4,0)</f>
        <v>Int/520</v>
      </c>
      <c r="AC164" s="2">
        <f>VLOOKUP($U164,Models!$A:$K,AC$4,0)</f>
        <v>15</v>
      </c>
      <c r="AD164" s="2" t="str">
        <f>VLOOKUP($U164,Models!$A:$K,AD$4,0)</f>
        <v>1920x1080</v>
      </c>
      <c r="AE164" s="2">
        <f>VLOOKUP($U164,Models!$A:$K,AE$4,0)</f>
        <v>0</v>
      </c>
      <c r="AF164" s="2" t="str">
        <f>VLOOKUP($U164,Models!$A:$N,AF$4,0)</f>
        <v>Standard</v>
      </c>
      <c r="AG164" s="2">
        <f>VLOOKUP($U164,Models!$A:$M,AG$4,0)</f>
        <v>0</v>
      </c>
      <c r="AH164" s="2"/>
      <c r="AI164" s="2"/>
      <c r="AJ164" s="2"/>
      <c r="AK164" s="2"/>
    </row>
    <row r="165" spans="1:37" x14ac:dyDescent="0.2">
      <c r="A165" s="59" t="s">
        <v>10</v>
      </c>
      <c r="B165" s="60" t="s">
        <v>1309</v>
      </c>
      <c r="C165" s="61">
        <v>10</v>
      </c>
      <c r="D165" s="6"/>
      <c r="E165" s="6"/>
      <c r="F165" s="6"/>
      <c r="G165" s="6">
        <v>4</v>
      </c>
      <c r="H165" s="6">
        <v>13</v>
      </c>
      <c r="I165" s="6"/>
      <c r="J165" s="6"/>
      <c r="K165" s="6">
        <v>22</v>
      </c>
      <c r="L165" s="62">
        <v>49</v>
      </c>
      <c r="M165" s="41"/>
      <c r="N165" s="41"/>
      <c r="O165" s="41"/>
      <c r="P165" s="41">
        <f t="shared" si="13"/>
        <v>2.9265961894523085E-3</v>
      </c>
      <c r="Q165" s="28">
        <f t="shared" si="14"/>
        <v>52</v>
      </c>
      <c r="R165" s="31"/>
      <c r="S165" s="3"/>
      <c r="T165" s="2"/>
      <c r="U165" s="2" t="str">
        <f t="shared" si="10"/>
        <v>Dell Inspiron 3585</v>
      </c>
      <c r="V165" s="2" t="str">
        <f>VLOOKUP($U165,Models!$A:$K,V$4,0)</f>
        <v>Dell</v>
      </c>
      <c r="W165" s="2" t="str">
        <f>VLOOKUP($U165,Models!$A:$K,W$4,0)</f>
        <v>Inspiron 3585</v>
      </c>
      <c r="X165" s="2" t="str">
        <f>VLOOKUP($U165,Models!$A:$K,X$4,0)</f>
        <v>Full Size LE (15"&gt;, Int GPU)</v>
      </c>
      <c r="Y165" s="2" t="str">
        <f>VLOOKUP($U165,Models!$A:$K,Y$4,0)</f>
        <v>Consumer</v>
      </c>
      <c r="Z165" s="2" t="str">
        <f>VLOOKUP($U165,Models!$A:$K,Z$4,0)</f>
        <v>AMD</v>
      </c>
      <c r="AA165" s="2" t="str">
        <f>VLOOKUP($U165,Models!$A:$K,AA$4,0)</f>
        <v>Ryzen</v>
      </c>
      <c r="AB165" s="2" t="str">
        <f>VLOOKUP($U165,Models!$A:$K,AB$4,0)</f>
        <v>Int</v>
      </c>
      <c r="AC165" s="2">
        <f>VLOOKUP($U165,Models!$A:$K,AC$4,0)</f>
        <v>15</v>
      </c>
      <c r="AD165" s="2" t="str">
        <f>VLOOKUP($U165,Models!$A:$K,AD$4,0)</f>
        <v>1920x1080</v>
      </c>
      <c r="AE165" s="2">
        <f>VLOOKUP($U165,Models!$A:$K,AE$4,0)</f>
        <v>0</v>
      </c>
      <c r="AF165" s="2" t="str">
        <f>VLOOKUP($U165,Models!$A:$N,AF$4,0)</f>
        <v>Standard</v>
      </c>
      <c r="AG165" s="2">
        <f>VLOOKUP($U165,Models!$A:$M,AG$4,0)</f>
        <v>0</v>
      </c>
      <c r="AH165" s="2"/>
      <c r="AI165" s="2"/>
      <c r="AJ165" s="2"/>
      <c r="AK165" s="2"/>
    </row>
    <row r="166" spans="1:37" x14ac:dyDescent="0.2">
      <c r="A166" s="59" t="s">
        <v>10</v>
      </c>
      <c r="B166" s="60" t="s">
        <v>1602</v>
      </c>
      <c r="C166" s="61">
        <v>1908</v>
      </c>
      <c r="D166" s="6"/>
      <c r="E166" s="6"/>
      <c r="F166" s="6"/>
      <c r="G166" s="6">
        <v>496</v>
      </c>
      <c r="H166" s="6">
        <v>1</v>
      </c>
      <c r="I166" s="6"/>
      <c r="J166" s="6">
        <v>206</v>
      </c>
      <c r="K166" s="6">
        <v>2101</v>
      </c>
      <c r="L166" s="62">
        <v>4712</v>
      </c>
      <c r="M166" s="41"/>
      <c r="N166" s="41"/>
      <c r="O166" s="41"/>
      <c r="P166" s="41">
        <f t="shared" si="13"/>
        <v>0.28143104581018935</v>
      </c>
      <c r="Q166" s="28">
        <f t="shared" si="14"/>
        <v>5043</v>
      </c>
      <c r="R166" s="31"/>
      <c r="S166" s="3"/>
      <c r="T166" s="2"/>
      <c r="U166" s="2" t="str">
        <f t="shared" si="10"/>
        <v>Dell Inspiron 3593</v>
      </c>
      <c r="V166" s="2" t="str">
        <f>VLOOKUP($U166,Models!$A:$K,V$4,0)</f>
        <v>Dell</v>
      </c>
      <c r="W166" s="2" t="str">
        <f>VLOOKUP($U166,Models!$A:$K,W$4,0)</f>
        <v>Inspiron 3593</v>
      </c>
      <c r="X166" s="2" t="str">
        <f>VLOOKUP($U166,Models!$A:$K,X$4,0)</f>
        <v>Full Size MS (15"&gt;, Mainstream Ex. GPU)</v>
      </c>
      <c r="Y166" s="2" t="str">
        <f>VLOOKUP($U166,Models!$A:$K,Y$4,0)</f>
        <v>Consumer</v>
      </c>
      <c r="Z166" s="2" t="str">
        <f>VLOOKUP($U166,Models!$A:$K,Z$4,0)</f>
        <v>Intel</v>
      </c>
      <c r="AA166" s="2" t="str">
        <f>VLOOKUP($U166,Models!$A:$K,AA$4,0)</f>
        <v>Ice Lake</v>
      </c>
      <c r="AB166" s="2" t="str">
        <f>VLOOKUP($U166,Models!$A:$K,AB$4,0)</f>
        <v>Int/MX230</v>
      </c>
      <c r="AC166" s="2">
        <f>VLOOKUP($U166,Models!$A:$K,AC$4,0)</f>
        <v>15</v>
      </c>
      <c r="AD166" s="2" t="str">
        <f>VLOOKUP($U166,Models!$A:$K,AD$4,0)</f>
        <v>1920x1080</v>
      </c>
      <c r="AE166" s="2">
        <f>VLOOKUP($U166,Models!$A:$K,AE$4,0)</f>
        <v>0</v>
      </c>
      <c r="AF166" s="2" t="str">
        <f>VLOOKUP($U166,Models!$A:$N,AF$4,0)</f>
        <v>Standard</v>
      </c>
      <c r="AG166" s="2">
        <f>VLOOKUP($U166,Models!$A:$M,AG$4,0)</f>
        <v>0</v>
      </c>
      <c r="AH166" s="2"/>
      <c r="AI166" s="2"/>
      <c r="AJ166" s="2"/>
      <c r="AK166" s="2"/>
    </row>
    <row r="167" spans="1:37" x14ac:dyDescent="0.2">
      <c r="A167" s="59" t="s">
        <v>10</v>
      </c>
      <c r="B167" s="60" t="s">
        <v>1603</v>
      </c>
      <c r="C167" s="61">
        <v>177</v>
      </c>
      <c r="D167" s="6"/>
      <c r="E167" s="6"/>
      <c r="F167" s="6"/>
      <c r="G167" s="6">
        <v>69</v>
      </c>
      <c r="H167" s="6"/>
      <c r="I167" s="6"/>
      <c r="J167" s="6"/>
      <c r="K167" s="6">
        <v>198</v>
      </c>
      <c r="L167" s="62">
        <v>444</v>
      </c>
      <c r="M167" s="41"/>
      <c r="N167" s="41"/>
      <c r="O167" s="41"/>
      <c r="P167" s="41">
        <f t="shared" si="13"/>
        <v>2.6518545063608671E-2</v>
      </c>
      <c r="Q167" s="28">
        <f t="shared" si="14"/>
        <v>475</v>
      </c>
      <c r="R167" s="84"/>
      <c r="S167" s="3"/>
      <c r="T167" s="2"/>
      <c r="U167" s="2" t="str">
        <f t="shared" si="10"/>
        <v>Dell Inspiron 3595</v>
      </c>
      <c r="V167" s="2" t="str">
        <f>VLOOKUP($U167,Models!$A:$K,V$4,0)</f>
        <v>Dell</v>
      </c>
      <c r="W167" s="2" t="str">
        <f>VLOOKUP($U167,Models!$A:$K,W$4,0)</f>
        <v>Inspiron 3595</v>
      </c>
      <c r="X167" s="2" t="str">
        <f>VLOOKUP($U167,Models!$A:$K,X$4,0)</f>
        <v>Full Size LE (15"&gt;, Int GPU)</v>
      </c>
      <c r="Y167" s="2" t="str">
        <f>VLOOKUP($U167,Models!$A:$K,Y$4,0)</f>
        <v>Consumer</v>
      </c>
      <c r="Z167" s="2" t="str">
        <f>VLOOKUP($U167,Models!$A:$K,Z$4,0)</f>
        <v>AMD</v>
      </c>
      <c r="AA167" s="2" t="str">
        <f>VLOOKUP($U167,Models!$A:$K,AA$4,0)</f>
        <v>Stoney Ridge</v>
      </c>
      <c r="AB167" s="2" t="str">
        <f>VLOOKUP($U167,Models!$A:$K,AB$4,0)</f>
        <v>Int</v>
      </c>
      <c r="AC167" s="2">
        <f>VLOOKUP($U167,Models!$A:$K,AC$4,0)</f>
        <v>15</v>
      </c>
      <c r="AD167" s="2" t="str">
        <f>VLOOKUP($U167,Models!$A:$K,AD$4,0)</f>
        <v>1920x1080</v>
      </c>
      <c r="AE167" s="2">
        <f>VLOOKUP($U167,Models!$A:$K,AE$4,0)</f>
        <v>0</v>
      </c>
      <c r="AF167" s="2" t="str">
        <f>VLOOKUP($U167,Models!$A:$N,AF$4,0)</f>
        <v>Standard</v>
      </c>
      <c r="AG167" s="2">
        <f>VLOOKUP($U167,Models!$A:$M,AG$4,0)</f>
        <v>0</v>
      </c>
      <c r="AH167" s="2"/>
      <c r="AI167" s="2"/>
      <c r="AJ167" s="2"/>
      <c r="AK167" s="2"/>
    </row>
    <row r="168" spans="1:37" x14ac:dyDescent="0.2">
      <c r="A168" s="59" t="s">
        <v>10</v>
      </c>
      <c r="B168" s="60" t="s">
        <v>1605</v>
      </c>
      <c r="C168" s="61">
        <v>2</v>
      </c>
      <c r="D168" s="6"/>
      <c r="E168" s="6"/>
      <c r="F168" s="6"/>
      <c r="G168" s="6">
        <v>24</v>
      </c>
      <c r="H168" s="6">
        <v>3</v>
      </c>
      <c r="I168" s="6"/>
      <c r="J168" s="6">
        <v>3</v>
      </c>
      <c r="K168" s="6">
        <v>26</v>
      </c>
      <c r="L168" s="62">
        <v>58</v>
      </c>
      <c r="M168" s="41"/>
      <c r="N168" s="41"/>
      <c r="O168" s="41"/>
      <c r="P168" s="41">
        <f t="shared" si="13"/>
        <v>3.4641342650659976E-3</v>
      </c>
      <c r="Q168" s="28">
        <f t="shared" si="14"/>
        <v>62</v>
      </c>
      <c r="R168" s="31"/>
      <c r="S168" s="3"/>
      <c r="T168" s="2"/>
      <c r="U168" s="2" t="str">
        <f t="shared" si="10"/>
        <v>Dell Inspiron 5391</v>
      </c>
      <c r="V168" s="2" t="str">
        <f>VLOOKUP($U168,Models!$A:$K,V$4,0)</f>
        <v>Dell</v>
      </c>
      <c r="W168" s="2" t="str">
        <f>VLOOKUP($U168,Models!$A:$K,W$4,0)</f>
        <v>Inspiron 5391</v>
      </c>
      <c r="X168" s="2" t="str">
        <f>VLOOKUP($U168,Models!$A:$K,X$4,0)</f>
        <v>Light (13"-14")</v>
      </c>
      <c r="Y168" s="2" t="str">
        <f>VLOOKUP($U168,Models!$A:$K,Y$4,0)</f>
        <v>Consumer</v>
      </c>
      <c r="Z168" s="2" t="str">
        <f>VLOOKUP($U168,Models!$A:$K,Z$4,0)</f>
        <v>Intel</v>
      </c>
      <c r="AA168" s="2" t="str">
        <f>VLOOKUP($U168,Models!$A:$K,AA$4,0)</f>
        <v>Comet Lake</v>
      </c>
      <c r="AB168" s="2" t="str">
        <f>VLOOKUP($U168,Models!$A:$K,AB$4,0)</f>
        <v>Int</v>
      </c>
      <c r="AC168" s="2">
        <f>VLOOKUP($U168,Models!$A:$K,AC$4,0)</f>
        <v>13</v>
      </c>
      <c r="AD168" s="2" t="str">
        <f>VLOOKUP($U168,Models!$A:$K,AD$4,0)</f>
        <v>1920x1080</v>
      </c>
      <c r="AE168" s="2">
        <f>VLOOKUP($U168,Models!$A:$K,AE$4,0)</f>
        <v>0</v>
      </c>
      <c r="AF168" s="2" t="str">
        <f>VLOOKUP($U168,Models!$A:$N,AF$4,0)</f>
        <v>Standard</v>
      </c>
      <c r="AG168" s="2">
        <f>VLOOKUP($U168,Models!$A:$M,AG$4,0)</f>
        <v>0</v>
      </c>
      <c r="AH168" s="2"/>
      <c r="AI168" s="2"/>
      <c r="AJ168" s="2"/>
      <c r="AK168" s="2"/>
    </row>
    <row r="169" spans="1:37" x14ac:dyDescent="0.2">
      <c r="A169" s="59" t="s">
        <v>10</v>
      </c>
      <c r="B169" s="60" t="s">
        <v>1569</v>
      </c>
      <c r="C169" s="61">
        <v>1</v>
      </c>
      <c r="D169" s="6"/>
      <c r="E169" s="6"/>
      <c r="F169" s="6"/>
      <c r="G169" s="6"/>
      <c r="H169" s="6"/>
      <c r="I169" s="6"/>
      <c r="J169" s="6"/>
      <c r="K169" s="6">
        <v>1</v>
      </c>
      <c r="L169" s="62">
        <v>2</v>
      </c>
      <c r="M169" s="41"/>
      <c r="N169" s="41"/>
      <c r="O169" s="41"/>
      <c r="P169" s="41">
        <f t="shared" si="13"/>
        <v>1.1945290569193095E-4</v>
      </c>
      <c r="Q169" s="28">
        <f t="shared" si="14"/>
        <v>2</v>
      </c>
      <c r="R169" s="31"/>
      <c r="S169" s="3"/>
      <c r="T169" s="2"/>
      <c r="U169" s="2" t="str">
        <f t="shared" si="10"/>
        <v>Dell Inspiron 5491</v>
      </c>
      <c r="V169" s="2" t="str">
        <f>VLOOKUP($U169,Models!$A:$K,V$4,0)</f>
        <v>Dell</v>
      </c>
      <c r="W169" s="2" t="str">
        <f>VLOOKUP($U169,Models!$A:$K,W$4,0)</f>
        <v>Inspiron 5491</v>
      </c>
      <c r="X169" s="2" t="str">
        <f>VLOOKUP($U169,Models!$A:$K,X$4,0)</f>
        <v>Light (13"-14")</v>
      </c>
      <c r="Y169" s="2" t="str">
        <f>VLOOKUP($U169,Models!$A:$K,Y$4,0)</f>
        <v>Consumer</v>
      </c>
      <c r="Z169" s="2" t="str">
        <f>VLOOKUP($U169,Models!$A:$K,Z$4,0)</f>
        <v>Intel</v>
      </c>
      <c r="AA169" s="2" t="str">
        <f>VLOOKUP($U169,Models!$A:$K,AA$4,0)</f>
        <v>Comet Lake</v>
      </c>
      <c r="AB169" s="2" t="str">
        <f>VLOOKUP($U169,Models!$A:$K,AB$4,0)</f>
        <v>Int/MX230</v>
      </c>
      <c r="AC169" s="2">
        <f>VLOOKUP($U169,Models!$A:$K,AC$4,0)</f>
        <v>14</v>
      </c>
      <c r="AD169" s="2" t="str">
        <f>VLOOKUP($U169,Models!$A:$K,AD$4,0)</f>
        <v>1920x1080</v>
      </c>
      <c r="AE169" s="2" t="str">
        <f>VLOOKUP($U169,Models!$A:$K,AE$4,0)</f>
        <v>Touch</v>
      </c>
      <c r="AF169" s="2" t="str">
        <f>VLOOKUP($U169,Models!$A:$N,AF$4,0)</f>
        <v>Standard</v>
      </c>
      <c r="AG169" s="2">
        <f>VLOOKUP($U169,Models!$A:$M,AG$4,0)</f>
        <v>0</v>
      </c>
      <c r="AH169" s="2"/>
      <c r="AI169" s="2"/>
      <c r="AJ169" s="2"/>
      <c r="AK169" s="2"/>
    </row>
    <row r="170" spans="1:37" x14ac:dyDescent="0.2">
      <c r="A170" s="59" t="s">
        <v>10</v>
      </c>
      <c r="B170" s="60" t="s">
        <v>1606</v>
      </c>
      <c r="C170" s="61">
        <v>156</v>
      </c>
      <c r="D170" s="6"/>
      <c r="E170" s="6"/>
      <c r="F170" s="6"/>
      <c r="G170" s="6">
        <v>342</v>
      </c>
      <c r="H170" s="6">
        <v>1</v>
      </c>
      <c r="I170" s="6"/>
      <c r="J170" s="6">
        <v>99</v>
      </c>
      <c r="K170" s="6">
        <v>481</v>
      </c>
      <c r="L170" s="62">
        <v>1079</v>
      </c>
      <c r="M170" s="41"/>
      <c r="N170" s="41"/>
      <c r="O170" s="41"/>
      <c r="P170" s="41">
        <f t="shared" si="13"/>
        <v>6.444484262079675E-2</v>
      </c>
      <c r="Q170" s="28">
        <f t="shared" si="14"/>
        <v>1155</v>
      </c>
      <c r="R170" s="31"/>
      <c r="S170" s="3"/>
      <c r="T170" s="2"/>
      <c r="U170" s="2" t="str">
        <f t="shared" si="10"/>
        <v>Dell Inspiron 5593</v>
      </c>
      <c r="V170" s="2" t="str">
        <f>VLOOKUP($U170,Models!$A:$K,V$4,0)</f>
        <v>Dell</v>
      </c>
      <c r="W170" s="2" t="str">
        <f>VLOOKUP($U170,Models!$A:$K,W$4,0)</f>
        <v>Inspiron 5593</v>
      </c>
      <c r="X170" s="2" t="str">
        <f>VLOOKUP($U170,Models!$A:$K,X$4,0)</f>
        <v>Full Size MS (15"&gt;, Mainstream Ex. GPU)</v>
      </c>
      <c r="Y170" s="2" t="str">
        <f>VLOOKUP($U170,Models!$A:$K,Y$4,0)</f>
        <v>Consumer</v>
      </c>
      <c r="Z170" s="2" t="str">
        <f>VLOOKUP($U170,Models!$A:$K,Z$4,0)</f>
        <v>Intel</v>
      </c>
      <c r="AA170" s="2" t="str">
        <f>VLOOKUP($U170,Models!$A:$K,AA$4,0)</f>
        <v>Ice Lake</v>
      </c>
      <c r="AB170" s="2" t="str">
        <f>VLOOKUP($U170,Models!$A:$K,AB$4,0)</f>
        <v>Int/MX230</v>
      </c>
      <c r="AC170" s="2">
        <f>VLOOKUP($U170,Models!$A:$K,AC$4,0)</f>
        <v>15</v>
      </c>
      <c r="AD170" s="2" t="str">
        <f>VLOOKUP($U170,Models!$A:$K,AD$4,0)</f>
        <v>1920x1080</v>
      </c>
      <c r="AE170" s="2">
        <f>VLOOKUP($U170,Models!$A:$K,AE$4,0)</f>
        <v>0</v>
      </c>
      <c r="AF170" s="2" t="str">
        <f>VLOOKUP($U170,Models!$A:$N,AF$4,0)</f>
        <v>Standard</v>
      </c>
      <c r="AG170" s="2">
        <f>VLOOKUP($U170,Models!$A:$M,AG$4,0)</f>
        <v>0</v>
      </c>
      <c r="AH170" s="2"/>
      <c r="AI170" s="2"/>
      <c r="AJ170" s="2"/>
      <c r="AK170" s="2"/>
    </row>
    <row r="171" spans="1:37" x14ac:dyDescent="0.2">
      <c r="A171" s="59" t="s">
        <v>10</v>
      </c>
      <c r="B171" s="60" t="s">
        <v>1570</v>
      </c>
      <c r="C171" s="61">
        <v>14</v>
      </c>
      <c r="D171" s="6"/>
      <c r="E171" s="6"/>
      <c r="F171" s="6"/>
      <c r="G171" s="6">
        <v>65</v>
      </c>
      <c r="H171" s="6"/>
      <c r="I171" s="6"/>
      <c r="J171" s="6">
        <v>8</v>
      </c>
      <c r="K171" s="6">
        <v>70</v>
      </c>
      <c r="L171" s="62">
        <v>157</v>
      </c>
      <c r="M171" s="41"/>
      <c r="N171" s="41"/>
      <c r="O171" s="41"/>
      <c r="P171" s="41">
        <f t="shared" si="13"/>
        <v>9.3770530968165806E-3</v>
      </c>
      <c r="Q171" s="28">
        <f t="shared" si="14"/>
        <v>168</v>
      </c>
      <c r="R171" s="31"/>
      <c r="S171" s="3"/>
      <c r="T171" s="2"/>
      <c r="U171" s="2" t="str">
        <f t="shared" si="10"/>
        <v>Dell Inspiron 7490</v>
      </c>
      <c r="V171" s="2" t="str">
        <f>VLOOKUP($U171,Models!$A:$K,V$4,0)</f>
        <v>Dell</v>
      </c>
      <c r="W171" s="2" t="str">
        <f>VLOOKUP($U171,Models!$A:$K,W$4,0)</f>
        <v>Inspiron 7490</v>
      </c>
      <c r="X171" s="2" t="str">
        <f>VLOOKUP($U171,Models!$A:$K,X$4,0)</f>
        <v>Light (13"-14")</v>
      </c>
      <c r="Y171" s="2" t="str">
        <f>VLOOKUP($U171,Models!$A:$K,Y$4,0)</f>
        <v>Consumer</v>
      </c>
      <c r="Z171" s="2" t="str">
        <f>VLOOKUP($U171,Models!$A:$K,Z$4,0)</f>
        <v>Intel</v>
      </c>
      <c r="AA171" s="2" t="str">
        <f>VLOOKUP($U171,Models!$A:$K,AA$4,0)</f>
        <v>Comet Lake</v>
      </c>
      <c r="AB171" s="2" t="str">
        <f>VLOOKUP($U171,Models!$A:$K,AB$4,0)</f>
        <v>Int/MX250</v>
      </c>
      <c r="AC171" s="2">
        <f>VLOOKUP($U171,Models!$A:$K,AC$4,0)</f>
        <v>14</v>
      </c>
      <c r="AD171" s="2" t="str">
        <f>VLOOKUP($U171,Models!$A:$K,AD$4,0)</f>
        <v>1920x1080</v>
      </c>
      <c r="AE171" s="2">
        <f>VLOOKUP($U171,Models!$A:$K,AE$4,0)</f>
        <v>0</v>
      </c>
      <c r="AF171" s="2" t="str">
        <f>VLOOKUP($U171,Models!$A:$N,AF$4,0)</f>
        <v>Standard</v>
      </c>
      <c r="AG171" s="2">
        <f>VLOOKUP($U171,Models!$A:$M,AG$4,0)</f>
        <v>0</v>
      </c>
      <c r="AH171" s="2"/>
      <c r="AI171" s="2"/>
      <c r="AJ171" s="2"/>
      <c r="AK171" s="2"/>
    </row>
    <row r="172" spans="1:37" x14ac:dyDescent="0.2">
      <c r="A172" s="59" t="s">
        <v>10</v>
      </c>
      <c r="B172" s="60" t="s">
        <v>2372</v>
      </c>
      <c r="C172" s="61"/>
      <c r="D172" s="6"/>
      <c r="E172" s="6"/>
      <c r="F172" s="6"/>
      <c r="G172" s="6"/>
      <c r="H172" s="6"/>
      <c r="I172" s="6"/>
      <c r="J172" s="6">
        <v>326</v>
      </c>
      <c r="K172" s="6">
        <v>79</v>
      </c>
      <c r="L172" s="62">
        <v>405</v>
      </c>
      <c r="M172" s="41"/>
      <c r="N172" s="41"/>
      <c r="O172" s="41"/>
      <c r="P172" s="41">
        <f t="shared" si="13"/>
        <v>2.4189213402616018E-2</v>
      </c>
      <c r="Q172" s="28">
        <f t="shared" si="14"/>
        <v>433</v>
      </c>
      <c r="R172" s="31"/>
      <c r="S172" s="3"/>
      <c r="T172" s="2"/>
      <c r="U172" s="2" t="str">
        <f t="shared" si="10"/>
        <v>Dell Latitude 3190</v>
      </c>
      <c r="V172" s="2" t="str">
        <f>VLOOKUP($U172,Models!$A:$K,V$4,0)</f>
        <v>Dell</v>
      </c>
      <c r="W172" s="2" t="str">
        <f>VLOOKUP($U172,Models!$A:$K,W$4,0)</f>
        <v>Latitude 3190</v>
      </c>
      <c r="X172" s="2" t="str">
        <f>VLOOKUP($U172,Models!$A:$K,X$4,0)</f>
        <v>Mini (&lt;12")</v>
      </c>
      <c r="Y172" s="2" t="str">
        <f>VLOOKUP($U172,Models!$A:$K,Y$4,0)</f>
        <v>Commercial</v>
      </c>
      <c r="Z172" s="2" t="str">
        <f>VLOOKUP($U172,Models!$A:$K,Z$4,0)</f>
        <v>Intel</v>
      </c>
      <c r="AA172" s="2" t="str">
        <f>VLOOKUP($U172,Models!$A:$K,AA$4,0)</f>
        <v>Gemini Lake</v>
      </c>
      <c r="AB172" s="2" t="str">
        <f>VLOOKUP($U172,Models!$A:$K,AB$4,0)</f>
        <v>Int</v>
      </c>
      <c r="AC172" s="2">
        <f>VLOOKUP($U172,Models!$A:$K,AC$4,0)</f>
        <v>11</v>
      </c>
      <c r="AD172" s="2" t="str">
        <f>VLOOKUP($U172,Models!$A:$K,AD$4,0)</f>
        <v>1366x768</v>
      </c>
      <c r="AE172" s="2" t="str">
        <f>VLOOKUP($U172,Models!$A:$K,AE$4,0)</f>
        <v>Touch</v>
      </c>
      <c r="AF172" s="2" t="str">
        <f>VLOOKUP($U172,Models!$A:$N,AF$4,0)</f>
        <v>Budget</v>
      </c>
      <c r="AG172" s="2">
        <f>VLOOKUP($U172,Models!$A:$M,AG$4,0)</f>
        <v>0</v>
      </c>
      <c r="AH172" s="2"/>
      <c r="AI172" s="2"/>
      <c r="AJ172" s="2"/>
      <c r="AK172" s="2"/>
    </row>
    <row r="173" spans="1:37" x14ac:dyDescent="0.2">
      <c r="A173" s="59" t="s">
        <v>10</v>
      </c>
      <c r="B173" s="60" t="s">
        <v>2195</v>
      </c>
      <c r="C173" s="61"/>
      <c r="D173" s="6"/>
      <c r="E173" s="6"/>
      <c r="F173" s="6"/>
      <c r="G173" s="6"/>
      <c r="H173" s="6"/>
      <c r="I173" s="6"/>
      <c r="J173" s="6">
        <v>15</v>
      </c>
      <c r="K173" s="6">
        <v>9</v>
      </c>
      <c r="L173" s="62">
        <v>24</v>
      </c>
      <c r="M173" s="41"/>
      <c r="N173" s="41"/>
      <c r="O173" s="41"/>
      <c r="P173" s="41">
        <f t="shared" si="13"/>
        <v>1.4334348683031715E-3</v>
      </c>
      <c r="Q173" s="28">
        <v>29</v>
      </c>
      <c r="R173" s="44"/>
      <c r="S173" s="3"/>
      <c r="T173" s="2"/>
      <c r="U173" s="2" t="str">
        <f t="shared" si="10"/>
        <v>Dell Latitude 7310</v>
      </c>
      <c r="V173" s="2" t="str">
        <f>VLOOKUP($U173,Models!$A:$K,V$4,0)</f>
        <v>Dell</v>
      </c>
      <c r="W173" s="2" t="str">
        <f>VLOOKUP($U173,Models!$A:$K,W$4,0)</f>
        <v>Latitude 7310</v>
      </c>
      <c r="X173" s="2" t="str">
        <f>VLOOKUP($U173,Models!$A:$K,X$4,0)</f>
        <v>Light (13"-14")</v>
      </c>
      <c r="Y173" s="2" t="str">
        <f>VLOOKUP($U173,Models!$A:$K,Y$4,0)</f>
        <v>Commercial</v>
      </c>
      <c r="Z173" s="2" t="str">
        <f>VLOOKUP($U173,Models!$A:$K,Z$4,0)</f>
        <v>Intel</v>
      </c>
      <c r="AA173" s="2" t="str">
        <f>VLOOKUP($U173,Models!$A:$K,AA$4,0)</f>
        <v>Comet Lake</v>
      </c>
      <c r="AB173" s="2" t="str">
        <f>VLOOKUP($U173,Models!$A:$K,AB$4,0)</f>
        <v>Int</v>
      </c>
      <c r="AC173" s="2">
        <f>VLOOKUP($U173,Models!$A:$K,AC$4,0)</f>
        <v>13</v>
      </c>
      <c r="AD173" s="2" t="str">
        <f>VLOOKUP($U173,Models!$A:$K,AD$4,0)</f>
        <v>1920x1080</v>
      </c>
      <c r="AE173" s="2" t="str">
        <f>VLOOKUP($U173,Models!$A:$K,AE$4,0)</f>
        <v>Touch</v>
      </c>
      <c r="AF173" s="2" t="str">
        <f>VLOOKUP($U173,Models!$A:$N,AF$4,0)</f>
        <v>Standard</v>
      </c>
      <c r="AG173" s="2">
        <f>VLOOKUP($U173,Models!$A:$M,AG$4,0)</f>
        <v>0</v>
      </c>
      <c r="AH173" s="2"/>
      <c r="AI173" s="2"/>
      <c r="AJ173" s="2"/>
      <c r="AK173" s="2"/>
    </row>
    <row r="174" spans="1:37" x14ac:dyDescent="0.2">
      <c r="A174" s="59" t="s">
        <v>10</v>
      </c>
      <c r="B174" s="60" t="s">
        <v>1312</v>
      </c>
      <c r="C174" s="61"/>
      <c r="D174" s="6"/>
      <c r="E174" s="6"/>
      <c r="F174" s="6"/>
      <c r="G174" s="6">
        <v>16</v>
      </c>
      <c r="H174" s="6"/>
      <c r="I174" s="6"/>
      <c r="J174" s="6">
        <v>209</v>
      </c>
      <c r="K174" s="6">
        <v>141</v>
      </c>
      <c r="L174" s="62">
        <v>366</v>
      </c>
      <c r="M174" s="41"/>
      <c r="N174" s="41"/>
      <c r="O174" s="41"/>
      <c r="P174" s="41">
        <f t="shared" si="13"/>
        <v>2.1859881741623365E-2</v>
      </c>
      <c r="Q174" s="28">
        <f t="shared" si="14"/>
        <v>392</v>
      </c>
      <c r="R174" s="31"/>
      <c r="S174" s="3"/>
      <c r="T174" s="2"/>
      <c r="U174" s="2" t="str">
        <f t="shared" si="10"/>
        <v>Dell Latitude 3400</v>
      </c>
      <c r="V174" s="2" t="str">
        <f>VLOOKUP($U174,Models!$A:$K,V$4,0)</f>
        <v>Dell</v>
      </c>
      <c r="W174" s="2" t="str">
        <f>VLOOKUP($U174,Models!$A:$K,W$4,0)</f>
        <v>Latitude 3400</v>
      </c>
      <c r="X174" s="2" t="str">
        <f>VLOOKUP($U174,Models!$A:$K,X$4,0)</f>
        <v>Light (13"-14")</v>
      </c>
      <c r="Y174" s="2" t="str">
        <f>VLOOKUP($U174,Models!$A:$K,Y$4,0)</f>
        <v>Commercial</v>
      </c>
      <c r="Z174" s="2" t="str">
        <f>VLOOKUP($U174,Models!$A:$K,Z$4,0)</f>
        <v>Intel</v>
      </c>
      <c r="AA174" s="2" t="str">
        <f>VLOOKUP($U174,Models!$A:$K,AA$4,0)</f>
        <v>Whiskey Lake</v>
      </c>
      <c r="AB174" s="2" t="str">
        <f>VLOOKUP($U174,Models!$A:$K,AB$4,0)</f>
        <v>Int</v>
      </c>
      <c r="AC174" s="2">
        <f>VLOOKUP($U174,Models!$A:$K,AC$4,0)</f>
        <v>14</v>
      </c>
      <c r="AD174" s="2" t="str">
        <f>VLOOKUP($U174,Models!$A:$K,AD$4,0)</f>
        <v>1920x1080</v>
      </c>
      <c r="AE174" s="2">
        <f>VLOOKUP($U174,Models!$A:$K,AE$4,0)</f>
        <v>0</v>
      </c>
      <c r="AF174" s="2" t="str">
        <f>VLOOKUP($U174,Models!$A:$N,AF$4,0)</f>
        <v>Standard</v>
      </c>
      <c r="AG174" s="2">
        <f>VLOOKUP($U174,Models!$A:$M,AG$4,0)</f>
        <v>0</v>
      </c>
      <c r="AH174" s="2"/>
      <c r="AI174" s="2"/>
      <c r="AJ174" s="2"/>
      <c r="AK174" s="2"/>
    </row>
    <row r="175" spans="1:37" x14ac:dyDescent="0.2">
      <c r="A175" s="59" t="s">
        <v>10</v>
      </c>
      <c r="B175" s="60" t="s">
        <v>1313</v>
      </c>
      <c r="C175" s="61"/>
      <c r="D175" s="6"/>
      <c r="E175" s="6"/>
      <c r="F175" s="6"/>
      <c r="G175" s="6">
        <v>59</v>
      </c>
      <c r="H175" s="6"/>
      <c r="I175" s="6"/>
      <c r="J175" s="6">
        <v>33</v>
      </c>
      <c r="K175" s="6">
        <v>58</v>
      </c>
      <c r="L175" s="62">
        <v>150</v>
      </c>
      <c r="M175" s="41"/>
      <c r="N175" s="41"/>
      <c r="O175" s="41"/>
      <c r="P175" s="41">
        <f t="shared" si="13"/>
        <v>8.9589679268948213E-3</v>
      </c>
      <c r="Q175" s="28">
        <f t="shared" si="14"/>
        <v>161</v>
      </c>
      <c r="R175" s="84"/>
      <c r="S175" s="3"/>
      <c r="T175" s="2"/>
      <c r="U175" s="2" t="str">
        <f t="shared" si="10"/>
        <v>Dell Latitude 3500</v>
      </c>
      <c r="V175" s="2" t="str">
        <f>VLOOKUP($U175,Models!$A:$K,V$4,0)</f>
        <v>Dell</v>
      </c>
      <c r="W175" s="2" t="str">
        <f>VLOOKUP($U175,Models!$A:$K,W$4,0)</f>
        <v>Latitude 3500</v>
      </c>
      <c r="X175" s="2" t="str">
        <f>VLOOKUP($U175,Models!$A:$K,X$4,0)</f>
        <v>Full Size LE (15"&gt;, Int GPU)</v>
      </c>
      <c r="Y175" s="2" t="str">
        <f>VLOOKUP($U175,Models!$A:$K,Y$4,0)</f>
        <v>Commercial</v>
      </c>
      <c r="Z175" s="2" t="str">
        <f>VLOOKUP($U175,Models!$A:$K,Z$4,0)</f>
        <v>Intel</v>
      </c>
      <c r="AA175" s="2" t="str">
        <f>VLOOKUP($U175,Models!$A:$K,AA$4,0)</f>
        <v>Whiskey Lake</v>
      </c>
      <c r="AB175" s="2" t="str">
        <f>VLOOKUP($U175,Models!$A:$K,AB$4,0)</f>
        <v>Int</v>
      </c>
      <c r="AC175" s="2">
        <f>VLOOKUP($U175,Models!$A:$K,AC$4,0)</f>
        <v>15</v>
      </c>
      <c r="AD175" s="2" t="str">
        <f>VLOOKUP($U175,Models!$A:$K,AD$4,0)</f>
        <v>1920x1080</v>
      </c>
      <c r="AE175" s="2">
        <f>VLOOKUP($U175,Models!$A:$K,AE$4,0)</f>
        <v>0</v>
      </c>
      <c r="AF175" s="2" t="str">
        <f>VLOOKUP($U175,Models!$A:$N,AF$4,0)</f>
        <v>Standard</v>
      </c>
      <c r="AG175" s="2">
        <f>VLOOKUP($U175,Models!$A:$M,AG$4,0)</f>
        <v>0</v>
      </c>
      <c r="AH175" s="2"/>
      <c r="AI175" s="2"/>
      <c r="AJ175" s="2"/>
      <c r="AK175" s="2"/>
    </row>
    <row r="176" spans="1:37" x14ac:dyDescent="0.2">
      <c r="A176" s="59" t="s">
        <v>10</v>
      </c>
      <c r="B176" s="60" t="s">
        <v>2375</v>
      </c>
      <c r="C176" s="61"/>
      <c r="D176" s="6"/>
      <c r="E176" s="6"/>
      <c r="F176" s="6"/>
      <c r="G176" s="6"/>
      <c r="H176" s="6"/>
      <c r="I176" s="6"/>
      <c r="J176" s="6">
        <v>16</v>
      </c>
      <c r="K176" s="6">
        <v>10</v>
      </c>
      <c r="L176" s="62">
        <v>26</v>
      </c>
      <c r="M176" s="41"/>
      <c r="N176" s="41"/>
      <c r="O176" s="41"/>
      <c r="P176" s="41">
        <f t="shared" si="13"/>
        <v>1.5528877739951024E-3</v>
      </c>
      <c r="Q176" s="28">
        <f t="shared" si="14"/>
        <v>28</v>
      </c>
      <c r="R176" s="31"/>
      <c r="S176" s="3"/>
      <c r="T176" s="2"/>
      <c r="U176" s="2" t="str">
        <f t="shared" si="10"/>
        <v>Dell Latitude 5300 2-in-1</v>
      </c>
      <c r="V176" s="2" t="str">
        <f>VLOOKUP($U176,Models!$A:$K,V$4,0)</f>
        <v>Dell</v>
      </c>
      <c r="W176" s="2" t="str">
        <f>VLOOKUP($U176,Models!$A:$K,W$4,0)</f>
        <v>Latitude 5300 2-in-1</v>
      </c>
      <c r="X176" s="2" t="str">
        <f>VLOOKUP($U176,Models!$A:$K,X$4,0)</f>
        <v>Light (13"-14")</v>
      </c>
      <c r="Y176" s="2" t="str">
        <f>VLOOKUP($U176,Models!$A:$K,Y$4,0)</f>
        <v>Commercial</v>
      </c>
      <c r="Z176" s="2" t="str">
        <f>VLOOKUP($U176,Models!$A:$K,Z$4,0)</f>
        <v>Intel</v>
      </c>
      <c r="AA176" s="2" t="str">
        <f>VLOOKUP($U176,Models!$A:$K,AA$4,0)</f>
        <v>Whiskey Lake</v>
      </c>
      <c r="AB176" s="2" t="str">
        <f>VLOOKUP($U176,Models!$A:$K,AB$4,0)</f>
        <v>Int</v>
      </c>
      <c r="AC176" s="2">
        <f>VLOOKUP($U176,Models!$A:$K,AC$4,0)</f>
        <v>13</v>
      </c>
      <c r="AD176" s="2" t="str">
        <f>VLOOKUP($U176,Models!$A:$K,AD$4,0)</f>
        <v>1920x1080</v>
      </c>
      <c r="AE176" s="2" t="str">
        <f>VLOOKUP($U176,Models!$A:$K,AE$4,0)</f>
        <v>Touch</v>
      </c>
      <c r="AF176" s="2" t="str">
        <f>VLOOKUP($U176,Models!$A:$N,AF$4,0)</f>
        <v>Standard</v>
      </c>
      <c r="AG176" s="2">
        <f>VLOOKUP($U176,Models!$A:$M,AG$4,0)</f>
        <v>0</v>
      </c>
      <c r="AH176" s="2"/>
      <c r="AI176" s="2"/>
      <c r="AJ176" s="2"/>
      <c r="AK176" s="2"/>
    </row>
    <row r="177" spans="1:37" x14ac:dyDescent="0.2">
      <c r="A177" s="59" t="s">
        <v>10</v>
      </c>
      <c r="B177" s="60" t="s">
        <v>1379</v>
      </c>
      <c r="C177" s="61"/>
      <c r="D177" s="6"/>
      <c r="E177" s="6"/>
      <c r="F177" s="6"/>
      <c r="G177" s="6"/>
      <c r="H177" s="6"/>
      <c r="I177" s="6"/>
      <c r="J177" s="6">
        <v>34</v>
      </c>
      <c r="K177" s="6">
        <v>21</v>
      </c>
      <c r="L177" s="62">
        <v>55</v>
      </c>
      <c r="M177" s="41"/>
      <c r="N177" s="41"/>
      <c r="O177" s="41"/>
      <c r="P177" s="41">
        <f t="shared" si="13"/>
        <v>3.2849549065281014E-3</v>
      </c>
      <c r="Q177" s="28">
        <f t="shared" si="14"/>
        <v>59</v>
      </c>
      <c r="R177" s="44"/>
      <c r="S177" s="3"/>
      <c r="T177" s="2"/>
      <c r="U177" s="2" t="str">
        <f t="shared" si="10"/>
        <v>Dell Latitude 5300</v>
      </c>
      <c r="V177" s="2" t="str">
        <f>VLOOKUP($U177,Models!$A:$K,V$4,0)</f>
        <v>Dell</v>
      </c>
      <c r="W177" s="2" t="str">
        <f>VLOOKUP($U177,Models!$A:$K,W$4,0)</f>
        <v>Latitude 5300</v>
      </c>
      <c r="X177" s="2" t="str">
        <f>VLOOKUP($U177,Models!$A:$K,X$4,0)</f>
        <v>Light (13"-14")</v>
      </c>
      <c r="Y177" s="2" t="str">
        <f>VLOOKUP($U177,Models!$A:$K,Y$4,0)</f>
        <v>Commercial</v>
      </c>
      <c r="Z177" s="2" t="str">
        <f>VLOOKUP($U177,Models!$A:$K,Z$4,0)</f>
        <v>Intel</v>
      </c>
      <c r="AA177" s="2" t="str">
        <f>VLOOKUP($U177,Models!$A:$K,AA$4,0)</f>
        <v>Whiskey Lake</v>
      </c>
      <c r="AB177" s="2" t="str">
        <f>VLOOKUP($U177,Models!$A:$K,AB$4,0)</f>
        <v>Int</v>
      </c>
      <c r="AC177" s="2">
        <f>VLOOKUP($U177,Models!$A:$K,AC$4,0)</f>
        <v>13</v>
      </c>
      <c r="AD177" s="2" t="str">
        <f>VLOOKUP($U177,Models!$A:$K,AD$4,0)</f>
        <v>1366x768</v>
      </c>
      <c r="AE177" s="2">
        <f>VLOOKUP($U177,Models!$A:$K,AE$4,0)</f>
        <v>0</v>
      </c>
      <c r="AF177" s="2" t="str">
        <f>VLOOKUP($U177,Models!$A:$N,AF$4,0)</f>
        <v>Standard</v>
      </c>
      <c r="AG177" s="2">
        <f>VLOOKUP($U177,Models!$A:$M,AG$4,0)</f>
        <v>0</v>
      </c>
      <c r="AH177" s="2"/>
      <c r="AI177" s="2"/>
      <c r="AJ177" s="2"/>
      <c r="AK177" s="2"/>
    </row>
    <row r="178" spans="1:37" x14ac:dyDescent="0.2">
      <c r="A178" s="59" t="s">
        <v>10</v>
      </c>
      <c r="B178" s="60" t="s">
        <v>2376</v>
      </c>
      <c r="C178" s="61"/>
      <c r="D178" s="6"/>
      <c r="E178" s="6"/>
      <c r="F178" s="6"/>
      <c r="G178" s="6">
        <v>4</v>
      </c>
      <c r="H178" s="6"/>
      <c r="I178" s="6"/>
      <c r="J178" s="6"/>
      <c r="K178" s="6">
        <v>3</v>
      </c>
      <c r="L178" s="62">
        <v>7</v>
      </c>
      <c r="M178" s="41"/>
      <c r="N178" s="41"/>
      <c r="O178" s="41"/>
      <c r="P178" s="41">
        <f t="shared" si="13"/>
        <v>4.1808516992175836E-4</v>
      </c>
      <c r="Q178" s="28">
        <f t="shared" si="14"/>
        <v>7</v>
      </c>
      <c r="R178" s="32"/>
      <c r="S178" s="3"/>
      <c r="T178" s="2"/>
      <c r="U178" s="2" t="str">
        <f t="shared" si="10"/>
        <v>Dell Latitude 5310</v>
      </c>
      <c r="V178" s="2" t="str">
        <f>VLOOKUP($U178,Models!$A:$K,V$4,0)</f>
        <v>Dell</v>
      </c>
      <c r="W178" s="2" t="str">
        <f>VLOOKUP($U178,Models!$A:$K,W$4,0)</f>
        <v>Latitude 5310</v>
      </c>
      <c r="X178" s="2" t="str">
        <f>VLOOKUP($U178,Models!$A:$K,X$4,0)</f>
        <v>Light (13"-14")</v>
      </c>
      <c r="Y178" s="2" t="str">
        <f>VLOOKUP($U178,Models!$A:$K,Y$4,0)</f>
        <v>Commercial</v>
      </c>
      <c r="Z178" s="2" t="str">
        <f>VLOOKUP($U178,Models!$A:$K,Z$4,0)</f>
        <v>Intel</v>
      </c>
      <c r="AA178" s="2" t="str">
        <f>VLOOKUP($U178,Models!$A:$K,AA$4,0)</f>
        <v>Comet Lake</v>
      </c>
      <c r="AB178" s="2" t="str">
        <f>VLOOKUP($U178,Models!$A:$K,AB$4,0)</f>
        <v>Int</v>
      </c>
      <c r="AC178" s="2">
        <f>VLOOKUP($U178,Models!$A:$K,AC$4,0)</f>
        <v>13</v>
      </c>
      <c r="AD178" s="2" t="str">
        <f>VLOOKUP($U178,Models!$A:$K,AD$4,0)</f>
        <v>1920x1080</v>
      </c>
      <c r="AE178" s="2">
        <f>VLOOKUP($U178,Models!$A:$K,AE$4,0)</f>
        <v>0</v>
      </c>
      <c r="AF178" s="2" t="str">
        <f>VLOOKUP($U178,Models!$A:$N,AF$4,0)</f>
        <v>Standard</v>
      </c>
      <c r="AG178" s="2">
        <f>VLOOKUP($U178,Models!$A:$M,AG$4,0)</f>
        <v>0</v>
      </c>
      <c r="AH178" s="2"/>
      <c r="AI178" s="2"/>
      <c r="AJ178" s="2"/>
      <c r="AK178" s="2"/>
    </row>
    <row r="179" spans="1:37" x14ac:dyDescent="0.2">
      <c r="A179" s="59" t="s">
        <v>10</v>
      </c>
      <c r="B179" s="60" t="s">
        <v>1382</v>
      </c>
      <c r="C179" s="61"/>
      <c r="D179" s="6"/>
      <c r="E179" s="6"/>
      <c r="F179" s="6"/>
      <c r="G179" s="6">
        <v>27</v>
      </c>
      <c r="H179" s="6"/>
      <c r="I179" s="6"/>
      <c r="J179" s="6">
        <v>49</v>
      </c>
      <c r="K179" s="6">
        <v>48</v>
      </c>
      <c r="L179" s="62">
        <v>124</v>
      </c>
      <c r="M179" s="41"/>
      <c r="N179" s="41"/>
      <c r="O179" s="41"/>
      <c r="P179" s="41">
        <f t="shared" si="13"/>
        <v>7.4060801528997196E-3</v>
      </c>
      <c r="Q179" s="28">
        <f t="shared" si="14"/>
        <v>133</v>
      </c>
      <c r="R179" s="31"/>
      <c r="S179" s="3"/>
      <c r="T179" s="2"/>
      <c r="U179" s="2" t="str">
        <f t="shared" si="10"/>
        <v>Dell Latitude 5400</v>
      </c>
      <c r="V179" s="2" t="str">
        <f>VLOOKUP($U179,Models!$A:$K,V$4,0)</f>
        <v>Dell</v>
      </c>
      <c r="W179" s="2" t="str">
        <f>VLOOKUP($U179,Models!$A:$K,W$4,0)</f>
        <v>Latitude 5400</v>
      </c>
      <c r="X179" s="2" t="str">
        <f>VLOOKUP($U179,Models!$A:$K,X$4,0)</f>
        <v>Light (13"-14")</v>
      </c>
      <c r="Y179" s="2" t="str">
        <f>VLOOKUP($U179,Models!$A:$K,Y$4,0)</f>
        <v>Commercial</v>
      </c>
      <c r="Z179" s="2" t="str">
        <f>VLOOKUP($U179,Models!$A:$K,Z$4,0)</f>
        <v>Intel</v>
      </c>
      <c r="AA179" s="2" t="str">
        <f>VLOOKUP($U179,Models!$A:$K,AA$4,0)</f>
        <v>Whiskey Lake</v>
      </c>
      <c r="AB179" s="2" t="str">
        <f>VLOOKUP($U179,Models!$A:$K,AB$4,0)</f>
        <v>Int</v>
      </c>
      <c r="AC179" s="2">
        <f>VLOOKUP($U179,Models!$A:$K,AC$4,0)</f>
        <v>14</v>
      </c>
      <c r="AD179" s="2" t="str">
        <f>VLOOKUP($U179,Models!$A:$K,AD$4,0)</f>
        <v>1920x1080</v>
      </c>
      <c r="AE179" s="2">
        <f>VLOOKUP($U179,Models!$A:$K,AE$4,0)</f>
        <v>0</v>
      </c>
      <c r="AF179" s="2" t="str">
        <f>VLOOKUP($U179,Models!$A:$N,AF$4,0)</f>
        <v>Standard</v>
      </c>
      <c r="AG179" s="2">
        <f>VLOOKUP($U179,Models!$A:$M,AG$4,0)</f>
        <v>0</v>
      </c>
      <c r="AH179" s="2"/>
      <c r="AI179" s="2"/>
      <c r="AJ179" s="2"/>
      <c r="AK179" s="2"/>
    </row>
    <row r="180" spans="1:37" s="34" customFormat="1" x14ac:dyDescent="0.2">
      <c r="A180" s="59" t="s">
        <v>10</v>
      </c>
      <c r="B180" s="60" t="s">
        <v>1380</v>
      </c>
      <c r="C180" s="61"/>
      <c r="D180" s="6"/>
      <c r="E180" s="6"/>
      <c r="F180" s="6"/>
      <c r="G180" s="6">
        <v>2</v>
      </c>
      <c r="H180" s="6"/>
      <c r="I180" s="6"/>
      <c r="J180" s="6">
        <v>115</v>
      </c>
      <c r="K180" s="6">
        <v>73</v>
      </c>
      <c r="L180" s="62">
        <v>190</v>
      </c>
      <c r="M180" s="41"/>
      <c r="N180" s="41"/>
      <c r="O180" s="41"/>
      <c r="P180" s="41">
        <f t="shared" si="13"/>
        <v>1.1348026040733442E-2</v>
      </c>
      <c r="Q180" s="28">
        <f t="shared" si="14"/>
        <v>203</v>
      </c>
      <c r="R180" s="31"/>
      <c r="S180" s="33"/>
      <c r="T180" s="14"/>
      <c r="U180" s="2" t="str">
        <f t="shared" si="10"/>
        <v>Dell Latitude 5401</v>
      </c>
      <c r="V180" s="14" t="str">
        <f>VLOOKUP($U180,Models!$A:$K,V$4,0)</f>
        <v>Dell</v>
      </c>
      <c r="W180" s="14" t="str">
        <f>VLOOKUP($U180,Models!$A:$K,W$4,0)</f>
        <v>Latitude 5401</v>
      </c>
      <c r="X180" s="14" t="str">
        <f>VLOOKUP($U180,Models!$A:$K,X$4,0)</f>
        <v>Light (13"-14")</v>
      </c>
      <c r="Y180" s="2" t="str">
        <f>VLOOKUP($U180,Models!$A:$K,Y$4,0)</f>
        <v>Commercial</v>
      </c>
      <c r="Z180" s="14" t="str">
        <f>VLOOKUP($U180,Models!$A:$K,Z$4,0)</f>
        <v>Intel</v>
      </c>
      <c r="AA180" s="14" t="str">
        <f>VLOOKUP($U180,Models!$A:$K,AA$4,0)</f>
        <v>Coffee Lake</v>
      </c>
      <c r="AB180" s="14" t="str">
        <f>VLOOKUP($U180,Models!$A:$K,AB$4,0)</f>
        <v>Int/MX150</v>
      </c>
      <c r="AC180" s="14">
        <f>VLOOKUP($U180,Models!$A:$K,AC$4,0)</f>
        <v>14</v>
      </c>
      <c r="AD180" s="14" t="str">
        <f>VLOOKUP($U180,Models!$A:$K,AD$4,0)</f>
        <v>1920x1080</v>
      </c>
      <c r="AE180" s="14">
        <f>VLOOKUP($U180,Models!$A:$K,AE$4,0)</f>
        <v>0</v>
      </c>
      <c r="AF180" s="2" t="str">
        <f>VLOOKUP($U180,Models!$A:$N,AF$4,0)</f>
        <v>Standard</v>
      </c>
      <c r="AG180" s="2">
        <f>VLOOKUP($U180,Models!$A:$M,AG$4,0)</f>
        <v>0</v>
      </c>
      <c r="AH180" s="14"/>
      <c r="AI180" s="14"/>
      <c r="AJ180" s="14"/>
      <c r="AK180" s="14"/>
    </row>
    <row r="181" spans="1:37" s="34" customFormat="1" x14ac:dyDescent="0.2">
      <c r="A181" s="59" t="s">
        <v>10</v>
      </c>
      <c r="B181" s="60" t="s">
        <v>2377</v>
      </c>
      <c r="C181" s="61"/>
      <c r="D181" s="6"/>
      <c r="E181" s="6"/>
      <c r="F181" s="6"/>
      <c r="G181" s="6">
        <v>56</v>
      </c>
      <c r="H181" s="6"/>
      <c r="I181" s="6"/>
      <c r="J181" s="6">
        <v>9</v>
      </c>
      <c r="K181" s="6">
        <v>41</v>
      </c>
      <c r="L181" s="62">
        <v>106</v>
      </c>
      <c r="M181" s="41"/>
      <c r="N181" s="41"/>
      <c r="O181" s="41"/>
      <c r="P181" s="41">
        <f t="shared" si="13"/>
        <v>6.3310040016723405E-3</v>
      </c>
      <c r="Q181" s="28">
        <f t="shared" si="14"/>
        <v>113</v>
      </c>
      <c r="R181" s="31"/>
      <c r="S181" s="33"/>
      <c r="T181" s="14"/>
      <c r="U181" s="2" t="str">
        <f t="shared" si="10"/>
        <v>Dell Latitude 5410</v>
      </c>
      <c r="V181" s="14" t="str">
        <f>VLOOKUP($U181,Models!$A:$K,V$4,0)</f>
        <v>Dell</v>
      </c>
      <c r="W181" s="14" t="str">
        <f>VLOOKUP($U181,Models!$A:$K,W$4,0)</f>
        <v>Latitude 5410</v>
      </c>
      <c r="X181" s="14" t="str">
        <f>VLOOKUP($U181,Models!$A:$K,X$4,0)</f>
        <v>Light (13"-14")</v>
      </c>
      <c r="Y181" s="2" t="str">
        <f>VLOOKUP($U181,Models!$A:$K,Y$4,0)</f>
        <v>Commercial</v>
      </c>
      <c r="Z181" s="14" t="str">
        <f>VLOOKUP($U181,Models!$A:$K,Z$4,0)</f>
        <v>Intel</v>
      </c>
      <c r="AA181" s="14" t="str">
        <f>VLOOKUP($U181,Models!$A:$K,AA$4,0)</f>
        <v>Comet Lake</v>
      </c>
      <c r="AB181" s="14" t="str">
        <f>VLOOKUP($U181,Models!$A:$K,AB$4,0)</f>
        <v>Int</v>
      </c>
      <c r="AC181" s="14">
        <f>VLOOKUP($U181,Models!$A:$K,AC$4,0)</f>
        <v>14</v>
      </c>
      <c r="AD181" s="14" t="str">
        <f>VLOOKUP($U181,Models!$A:$K,AD$4,0)</f>
        <v>1920x1080</v>
      </c>
      <c r="AE181" s="14">
        <f>VLOOKUP($U181,Models!$A:$K,AE$4,0)</f>
        <v>0</v>
      </c>
      <c r="AF181" s="2" t="str">
        <f>VLOOKUP($U181,Models!$A:$N,AF$4,0)</f>
        <v>Standard</v>
      </c>
      <c r="AG181" s="2">
        <f>VLOOKUP($U181,Models!$A:$M,AG$4,0)</f>
        <v>0</v>
      </c>
      <c r="AH181" s="14"/>
      <c r="AI181" s="14"/>
      <c r="AJ181" s="14"/>
      <c r="AK181" s="14"/>
    </row>
    <row r="182" spans="1:37" s="34" customFormat="1" x14ac:dyDescent="0.2">
      <c r="A182" s="59" t="s">
        <v>10</v>
      </c>
      <c r="B182" s="60" t="s">
        <v>1383</v>
      </c>
      <c r="C182" s="61"/>
      <c r="D182" s="6"/>
      <c r="E182" s="6"/>
      <c r="F182" s="6"/>
      <c r="G182" s="6">
        <v>2</v>
      </c>
      <c r="H182" s="6"/>
      <c r="I182" s="6"/>
      <c r="J182" s="6">
        <v>82</v>
      </c>
      <c r="K182" s="6">
        <v>53</v>
      </c>
      <c r="L182" s="62">
        <v>137</v>
      </c>
      <c r="M182" s="41"/>
      <c r="N182" s="41"/>
      <c r="O182" s="41"/>
      <c r="P182" s="41">
        <f t="shared" si="13"/>
        <v>8.1825240398972713E-3</v>
      </c>
      <c r="Q182" s="28">
        <f t="shared" si="14"/>
        <v>147</v>
      </c>
      <c r="R182" s="31"/>
      <c r="S182" s="33"/>
      <c r="T182" s="14"/>
      <c r="U182" s="2" t="str">
        <f t="shared" si="10"/>
        <v>Dell Latitude 5500</v>
      </c>
      <c r="V182" s="14" t="str">
        <f>VLOOKUP($U182,Models!$A:$K,V$4,0)</f>
        <v>Dell</v>
      </c>
      <c r="W182" s="14" t="str">
        <f>VLOOKUP($U182,Models!$A:$K,W$4,0)</f>
        <v>Latitude 5500</v>
      </c>
      <c r="X182" s="14" t="str">
        <f>VLOOKUP($U182,Models!$A:$K,X$4,0)</f>
        <v>Full Size LE (15"&gt;, Int GPU)</v>
      </c>
      <c r="Y182" s="2" t="str">
        <f>VLOOKUP($U182,Models!$A:$K,Y$4,0)</f>
        <v>Commercial</v>
      </c>
      <c r="Z182" s="14" t="str">
        <f>VLOOKUP($U182,Models!$A:$K,Z$4,0)</f>
        <v>Intel</v>
      </c>
      <c r="AA182" s="14" t="str">
        <f>VLOOKUP($U182,Models!$A:$K,AA$4,0)</f>
        <v>Whiskey Lake</v>
      </c>
      <c r="AB182" s="14" t="str">
        <f>VLOOKUP($U182,Models!$A:$K,AB$4,0)</f>
        <v>Int</v>
      </c>
      <c r="AC182" s="14">
        <f>VLOOKUP($U182,Models!$A:$K,AC$4,0)</f>
        <v>15</v>
      </c>
      <c r="AD182" s="14" t="str">
        <f>VLOOKUP($U182,Models!$A:$K,AD$4,0)</f>
        <v>1920x1080</v>
      </c>
      <c r="AE182" s="14">
        <f>VLOOKUP($U182,Models!$A:$K,AE$4,0)</f>
        <v>0</v>
      </c>
      <c r="AF182" s="2" t="str">
        <f>VLOOKUP($U182,Models!$A:$N,AF$4,0)</f>
        <v>Standard</v>
      </c>
      <c r="AG182" s="2">
        <f>VLOOKUP($U182,Models!$A:$M,AG$4,0)</f>
        <v>0</v>
      </c>
      <c r="AH182" s="14"/>
      <c r="AI182" s="14"/>
      <c r="AJ182" s="14"/>
      <c r="AK182" s="14"/>
    </row>
    <row r="183" spans="1:37" x14ac:dyDescent="0.2">
      <c r="A183" s="59" t="s">
        <v>10</v>
      </c>
      <c r="B183" s="60" t="s">
        <v>1418</v>
      </c>
      <c r="C183" s="61"/>
      <c r="D183" s="6"/>
      <c r="E183" s="6"/>
      <c r="F183" s="6"/>
      <c r="G183" s="6">
        <v>16</v>
      </c>
      <c r="H183" s="6"/>
      <c r="I183" s="6"/>
      <c r="J183" s="6">
        <v>82</v>
      </c>
      <c r="K183" s="6">
        <v>61</v>
      </c>
      <c r="L183" s="62">
        <v>159</v>
      </c>
      <c r="M183" s="41"/>
      <c r="N183" s="41"/>
      <c r="O183" s="41"/>
      <c r="P183" s="41">
        <f t="shared" si="13"/>
        <v>9.4965060025085108E-3</v>
      </c>
      <c r="Q183" s="28">
        <f t="shared" si="14"/>
        <v>170</v>
      </c>
      <c r="R183" s="31"/>
      <c r="S183" s="3"/>
      <c r="T183" s="2"/>
      <c r="U183" s="2" t="str">
        <f t="shared" si="10"/>
        <v>Dell Latitude 5501</v>
      </c>
      <c r="V183" s="2" t="str">
        <f>VLOOKUP($U183,Models!$A:$K,V$4,0)</f>
        <v>Dell</v>
      </c>
      <c r="W183" s="2" t="str">
        <f>VLOOKUP($U183,Models!$A:$K,W$4,0)</f>
        <v>Latitude 5501</v>
      </c>
      <c r="X183" s="2" t="str">
        <f>VLOOKUP($U183,Models!$A:$K,X$4,0)</f>
        <v>Full Size LE (15"&gt;, Int GPU)</v>
      </c>
      <c r="Y183" s="2" t="str">
        <f>VLOOKUP($U183,Models!$A:$K,Y$4,0)</f>
        <v>Commercial</v>
      </c>
      <c r="Z183" s="2" t="str">
        <f>VLOOKUP($U183,Models!$A:$K,Z$4,0)</f>
        <v>Intel</v>
      </c>
      <c r="AA183" s="2" t="str">
        <f>VLOOKUP($U183,Models!$A:$K,AA$4,0)</f>
        <v>Coffee Lake</v>
      </c>
      <c r="AB183" s="2" t="str">
        <f>VLOOKUP($U183,Models!$A:$K,AB$4,0)</f>
        <v>Int</v>
      </c>
      <c r="AC183" s="2">
        <f>VLOOKUP($U183,Models!$A:$K,AC$4,0)</f>
        <v>15</v>
      </c>
      <c r="AD183" s="2" t="str">
        <f>VLOOKUP($U183,Models!$A:$K,AD$4,0)</f>
        <v>1920x1080</v>
      </c>
      <c r="AE183" s="2">
        <f>VLOOKUP($U183,Models!$A:$K,AE$4,0)</f>
        <v>0</v>
      </c>
      <c r="AF183" s="2" t="str">
        <f>VLOOKUP($U183,Models!$A:$N,AF$4,0)</f>
        <v>Standard</v>
      </c>
      <c r="AG183" s="2">
        <f>VLOOKUP($U183,Models!$A:$M,AG$4,0)</f>
        <v>0</v>
      </c>
      <c r="AH183" s="2"/>
      <c r="AI183" s="2"/>
      <c r="AJ183" s="2"/>
      <c r="AK183" s="2"/>
    </row>
    <row r="184" spans="1:37" x14ac:dyDescent="0.2">
      <c r="A184" s="59" t="s">
        <v>10</v>
      </c>
      <c r="B184" s="60" t="s">
        <v>1381</v>
      </c>
      <c r="C184" s="61"/>
      <c r="D184" s="6"/>
      <c r="E184" s="6"/>
      <c r="F184" s="6"/>
      <c r="G184" s="6">
        <v>5</v>
      </c>
      <c r="H184" s="6"/>
      <c r="I184" s="6"/>
      <c r="J184" s="6">
        <v>35</v>
      </c>
      <c r="K184" s="6">
        <v>25</v>
      </c>
      <c r="L184" s="62">
        <v>65</v>
      </c>
      <c r="M184" s="41"/>
      <c r="N184" s="41"/>
      <c r="O184" s="41"/>
      <c r="P184" s="41">
        <f t="shared" si="13"/>
        <v>3.882219434987756E-3</v>
      </c>
      <c r="Q184" s="28">
        <f t="shared" si="14"/>
        <v>70</v>
      </c>
      <c r="R184" s="31"/>
      <c r="S184" s="3"/>
      <c r="T184" s="2"/>
      <c r="U184" s="2" t="str">
        <f t="shared" si="10"/>
        <v>Dell Latitude 7300</v>
      </c>
      <c r="V184" s="2" t="str">
        <f>VLOOKUP($U184,Models!$A:$K,V$4,0)</f>
        <v>Dell</v>
      </c>
      <c r="W184" s="2" t="str">
        <f>VLOOKUP($U184,Models!$A:$K,W$4,0)</f>
        <v>Latitude 7300</v>
      </c>
      <c r="X184" s="2" t="str">
        <f>VLOOKUP($U184,Models!$A:$K,X$4,0)</f>
        <v>Light (13"-14")</v>
      </c>
      <c r="Y184" s="2" t="str">
        <f>VLOOKUP($U184,Models!$A:$K,Y$4,0)</f>
        <v>Commercial</v>
      </c>
      <c r="Z184" s="2" t="str">
        <f>VLOOKUP($U184,Models!$A:$K,Z$4,0)</f>
        <v>Intel</v>
      </c>
      <c r="AA184" s="2" t="str">
        <f>VLOOKUP($U184,Models!$A:$K,AA$4,0)</f>
        <v>Whiskey Lake</v>
      </c>
      <c r="AB184" s="2" t="str">
        <f>VLOOKUP($U184,Models!$A:$K,AB$4,0)</f>
        <v>Int</v>
      </c>
      <c r="AC184" s="2">
        <f>VLOOKUP($U184,Models!$A:$K,AC$4,0)</f>
        <v>13</v>
      </c>
      <c r="AD184" s="2" t="str">
        <f>VLOOKUP($U184,Models!$A:$K,AD$4,0)</f>
        <v>1920x1080</v>
      </c>
      <c r="AE184" s="2">
        <f>VLOOKUP($U184,Models!$A:$K,AE$4,0)</f>
        <v>0</v>
      </c>
      <c r="AF184" s="2" t="str">
        <f>VLOOKUP($U184,Models!$A:$N,AF$4,0)</f>
        <v>Standard</v>
      </c>
      <c r="AG184" s="2">
        <f>VLOOKUP($U184,Models!$A:$M,AG$4,0)</f>
        <v>0</v>
      </c>
      <c r="AH184" s="2"/>
      <c r="AI184" s="2"/>
      <c r="AJ184" s="2"/>
      <c r="AK184" s="2"/>
    </row>
    <row r="185" spans="1:37" x14ac:dyDescent="0.2">
      <c r="A185" s="59" t="s">
        <v>10</v>
      </c>
      <c r="B185" s="60" t="s">
        <v>1314</v>
      </c>
      <c r="C185" s="61"/>
      <c r="D185" s="6"/>
      <c r="E185" s="6"/>
      <c r="F185" s="6"/>
      <c r="G185" s="6">
        <v>25</v>
      </c>
      <c r="H185" s="6"/>
      <c r="I185" s="6"/>
      <c r="J185" s="6">
        <v>22</v>
      </c>
      <c r="K185" s="6">
        <v>29</v>
      </c>
      <c r="L185" s="62">
        <v>76</v>
      </c>
      <c r="M185" s="41"/>
      <c r="N185" s="41"/>
      <c r="O185" s="41"/>
      <c r="P185" s="41">
        <f t="shared" si="13"/>
        <v>4.5392104162933766E-3</v>
      </c>
      <c r="Q185" s="28">
        <f t="shared" si="14"/>
        <v>81</v>
      </c>
      <c r="R185" s="31"/>
      <c r="S185" s="3"/>
      <c r="T185" s="2"/>
      <c r="U185" s="2" t="str">
        <f t="shared" si="10"/>
        <v>Dell Latitude 7400</v>
      </c>
      <c r="V185" s="2" t="str">
        <f>VLOOKUP($U185,Models!$A:$K,V$4,0)</f>
        <v>Dell</v>
      </c>
      <c r="W185" s="2" t="str">
        <f>VLOOKUP($U185,Models!$A:$K,W$4,0)</f>
        <v>Latitude 7400</v>
      </c>
      <c r="X185" s="2" t="str">
        <f>VLOOKUP($U185,Models!$A:$K,X$4,0)</f>
        <v>Light (13"-14")</v>
      </c>
      <c r="Y185" s="2" t="str">
        <f>VLOOKUP($U185,Models!$A:$K,Y$4,0)</f>
        <v>Commercial</v>
      </c>
      <c r="Z185" s="2" t="str">
        <f>VLOOKUP($U185,Models!$A:$K,Z$4,0)</f>
        <v>Intel</v>
      </c>
      <c r="AA185" s="2" t="str">
        <f>VLOOKUP($U185,Models!$A:$K,AA$4,0)</f>
        <v>Whiskey Lake</v>
      </c>
      <c r="AB185" s="2" t="str">
        <f>VLOOKUP($U185,Models!$A:$K,AB$4,0)</f>
        <v>Int</v>
      </c>
      <c r="AC185" s="2">
        <f>VLOOKUP($U185,Models!$A:$K,AC$4,0)</f>
        <v>14</v>
      </c>
      <c r="AD185" s="2" t="str">
        <f>VLOOKUP($U185,Models!$A:$K,AD$4,0)</f>
        <v>1920x1080</v>
      </c>
      <c r="AE185" s="2">
        <f>VLOOKUP($U185,Models!$A:$K,AE$4,0)</f>
        <v>0</v>
      </c>
      <c r="AF185" s="2" t="str">
        <f>VLOOKUP($U185,Models!$A:$N,AF$4,0)</f>
        <v>Standard</v>
      </c>
      <c r="AG185" s="2">
        <f>VLOOKUP($U185,Models!$A:$M,AG$4,0)</f>
        <v>0</v>
      </c>
      <c r="AH185" s="2"/>
      <c r="AI185" s="2"/>
      <c r="AJ185" s="2"/>
      <c r="AK185" s="2"/>
    </row>
    <row r="186" spans="1:37" x14ac:dyDescent="0.2">
      <c r="A186" s="59" t="s">
        <v>10</v>
      </c>
      <c r="B186" s="60" t="s">
        <v>2103</v>
      </c>
      <c r="C186" s="61"/>
      <c r="D186" s="6"/>
      <c r="E186" s="6"/>
      <c r="F186" s="6"/>
      <c r="G186" s="6"/>
      <c r="H186" s="6"/>
      <c r="I186" s="6"/>
      <c r="J186" s="6">
        <v>2</v>
      </c>
      <c r="K186" s="6">
        <v>1</v>
      </c>
      <c r="L186" s="62">
        <v>3</v>
      </c>
      <c r="M186" s="41"/>
      <c r="N186" s="41"/>
      <c r="O186" s="41"/>
      <c r="P186" s="41">
        <f t="shared" si="13"/>
        <v>1.7917935853789643E-4</v>
      </c>
      <c r="Q186" s="28">
        <f t="shared" si="14"/>
        <v>3</v>
      </c>
      <c r="R186" s="31"/>
      <c r="S186" s="3"/>
      <c r="T186" s="2"/>
      <c r="U186" s="2" t="str">
        <f t="shared" si="10"/>
        <v>Dell Latitude 7400 2-in-1</v>
      </c>
      <c r="V186" s="2" t="str">
        <f>VLOOKUP($U186,Models!$A:$K,V$4,0)</f>
        <v>Dell</v>
      </c>
      <c r="W186" s="2" t="str">
        <f>VLOOKUP($U186,Models!$A:$K,W$4,0)</f>
        <v>Latitude 7400 2-in-1</v>
      </c>
      <c r="X186" s="2" t="str">
        <f>VLOOKUP($U186,Models!$A:$K,X$4,0)</f>
        <v>Light (13"-14")</v>
      </c>
      <c r="Y186" s="2" t="str">
        <f>VLOOKUP($U186,Models!$A:$K,Y$4,0)</f>
        <v>Commercial</v>
      </c>
      <c r="Z186" s="2" t="str">
        <f>VLOOKUP($U186,Models!$A:$K,Z$4,0)</f>
        <v>Intel</v>
      </c>
      <c r="AA186" s="2" t="str">
        <f>VLOOKUP($U186,Models!$A:$K,AA$4,0)</f>
        <v>Whiskey Lake</v>
      </c>
      <c r="AB186" s="2" t="str">
        <f>VLOOKUP($U186,Models!$A:$K,AB$4,0)</f>
        <v>Int</v>
      </c>
      <c r="AC186" s="2">
        <f>VLOOKUP($U186,Models!$A:$K,AC$4,0)</f>
        <v>14</v>
      </c>
      <c r="AD186" s="2" t="str">
        <f>VLOOKUP($U186,Models!$A:$K,AD$4,0)</f>
        <v>1920x1080</v>
      </c>
      <c r="AE186" s="2" t="str">
        <f>VLOOKUP($U186,Models!$A:$K,AE$4,0)</f>
        <v>Touch</v>
      </c>
      <c r="AF186" s="2" t="str">
        <f>VLOOKUP($U186,Models!$A:$N,AF$4,0)</f>
        <v>Standard</v>
      </c>
      <c r="AG186" s="2">
        <f>VLOOKUP($U186,Models!$A:$M,AG$4,0)</f>
        <v>0</v>
      </c>
      <c r="AH186" s="2"/>
      <c r="AI186" s="2"/>
      <c r="AJ186" s="2"/>
      <c r="AK186" s="2"/>
    </row>
    <row r="187" spans="1:37" x14ac:dyDescent="0.2">
      <c r="A187" s="59" t="s">
        <v>10</v>
      </c>
      <c r="B187" s="60" t="s">
        <v>1609</v>
      </c>
      <c r="C187" s="61"/>
      <c r="D187" s="6"/>
      <c r="E187" s="6"/>
      <c r="F187" s="6"/>
      <c r="G187" s="6">
        <v>29</v>
      </c>
      <c r="H187" s="6"/>
      <c r="I187" s="6"/>
      <c r="J187" s="6">
        <v>93</v>
      </c>
      <c r="K187" s="6">
        <v>76</v>
      </c>
      <c r="L187" s="62">
        <v>198</v>
      </c>
      <c r="M187" s="41"/>
      <c r="N187" s="41"/>
      <c r="O187" s="41"/>
      <c r="P187" s="41">
        <f t="shared" si="13"/>
        <v>1.1825837663501164E-2</v>
      </c>
      <c r="Q187" s="28">
        <f t="shared" si="14"/>
        <v>212</v>
      </c>
      <c r="R187" s="31"/>
      <c r="S187" s="3"/>
      <c r="T187" s="2"/>
      <c r="U187" s="2" t="str">
        <f t="shared" si="10"/>
        <v>Dell Vostro 3490</v>
      </c>
      <c r="V187" s="2" t="str">
        <f>VLOOKUP($U187,Models!$A:$K,V$4,0)</f>
        <v>Dell</v>
      </c>
      <c r="W187" s="2" t="str">
        <f>VLOOKUP($U187,Models!$A:$K,W$4,0)</f>
        <v>Vostro 3490</v>
      </c>
      <c r="X187" s="2" t="str">
        <f>VLOOKUP($U187,Models!$A:$K,X$4,0)</f>
        <v>Light (13"-14")</v>
      </c>
      <c r="Y187" s="2" t="str">
        <f>VLOOKUP($U187,Models!$A:$K,Y$4,0)</f>
        <v>Commercial</v>
      </c>
      <c r="Z187" s="2" t="str">
        <f>VLOOKUP($U187,Models!$A:$K,Z$4,0)</f>
        <v>Intel</v>
      </c>
      <c r="AA187" s="2" t="str">
        <f>VLOOKUP($U187,Models!$A:$K,AA$4,0)</f>
        <v>Comet Lake</v>
      </c>
      <c r="AB187" s="2" t="str">
        <f>VLOOKUP($U187,Models!$A:$K,AB$4,0)</f>
        <v>Int</v>
      </c>
      <c r="AC187" s="2">
        <f>VLOOKUP($U187,Models!$A:$K,AC$4,0)</f>
        <v>14</v>
      </c>
      <c r="AD187" s="2" t="str">
        <f>VLOOKUP($U187,Models!$A:$K,AD$4,0)</f>
        <v>1366x768/1920x1080</v>
      </c>
      <c r="AE187" s="2">
        <f>VLOOKUP($U187,Models!$A:$K,AE$4,0)</f>
        <v>0</v>
      </c>
      <c r="AF187" s="2" t="str">
        <f>VLOOKUP($U187,Models!$A:$N,AF$4,0)</f>
        <v>Standard</v>
      </c>
      <c r="AG187" s="2">
        <f>VLOOKUP($U187,Models!$A:$M,AG$4,0)</f>
        <v>0</v>
      </c>
      <c r="AH187" s="2"/>
      <c r="AI187" s="2"/>
      <c r="AJ187" s="2"/>
      <c r="AK187" s="2"/>
    </row>
    <row r="188" spans="1:37" x14ac:dyDescent="0.2">
      <c r="A188" s="59" t="s">
        <v>10</v>
      </c>
      <c r="B188" s="60" t="s">
        <v>2126</v>
      </c>
      <c r="C188" s="61"/>
      <c r="D188" s="6"/>
      <c r="E188" s="6"/>
      <c r="F188" s="6"/>
      <c r="G188" s="6">
        <v>68</v>
      </c>
      <c r="H188" s="6"/>
      <c r="I188" s="6"/>
      <c r="J188" s="6">
        <v>41</v>
      </c>
      <c r="K188" s="6">
        <v>68</v>
      </c>
      <c r="L188" s="62">
        <v>177</v>
      </c>
      <c r="M188" s="41"/>
      <c r="N188" s="41"/>
      <c r="O188" s="41"/>
      <c r="P188" s="41">
        <f t="shared" si="13"/>
        <v>1.057158215373589E-2</v>
      </c>
      <c r="Q188" s="28">
        <f t="shared" si="14"/>
        <v>189</v>
      </c>
      <c r="R188" s="31"/>
      <c r="S188" s="3"/>
      <c r="T188" s="2"/>
      <c r="U188" s="2" t="str">
        <f t="shared" si="10"/>
        <v>Dell Vostro 3491</v>
      </c>
      <c r="V188" s="2" t="str">
        <f>VLOOKUP($U188,Models!$A:$K,V$4,0)</f>
        <v>Dell</v>
      </c>
      <c r="W188" s="2" t="str">
        <f>VLOOKUP($U188,Models!$A:$K,W$4,0)</f>
        <v>Vostro 3491</v>
      </c>
      <c r="X188" s="2" t="str">
        <f>VLOOKUP($U188,Models!$A:$K,X$4,0)</f>
        <v>Light (13"-14")</v>
      </c>
      <c r="Y188" s="2" t="str">
        <f>VLOOKUP($U188,Models!$A:$K,Y$4,0)</f>
        <v>Commercial</v>
      </c>
      <c r="Z188" s="2" t="str">
        <f>VLOOKUP($U188,Models!$A:$K,Z$4,0)</f>
        <v>Intel</v>
      </c>
      <c r="AA188" s="2" t="str">
        <f>VLOOKUP($U188,Models!$A:$K,AA$4,0)</f>
        <v>Ice Lake</v>
      </c>
      <c r="AB188" s="2" t="str">
        <f>VLOOKUP($U188,Models!$A:$K,AB$4,0)</f>
        <v>Int</v>
      </c>
      <c r="AC188" s="2">
        <f>VLOOKUP($U188,Models!$A:$K,AC$4,0)</f>
        <v>14</v>
      </c>
      <c r="AD188" s="2" t="str">
        <f>VLOOKUP($U188,Models!$A:$K,AD$4,0)</f>
        <v>1920x1080</v>
      </c>
      <c r="AE188" s="2">
        <f>VLOOKUP($U188,Models!$A:$K,AE$4,0)</f>
        <v>0</v>
      </c>
      <c r="AF188" s="2" t="str">
        <f>VLOOKUP($U188,Models!$A:$N,AF$4,0)</f>
        <v>Standard</v>
      </c>
      <c r="AG188" s="2">
        <f>VLOOKUP($U188,Models!$A:$M,AG$4,0)</f>
        <v>0</v>
      </c>
      <c r="AH188" s="2"/>
      <c r="AI188" s="2"/>
      <c r="AJ188" s="2"/>
      <c r="AK188" s="2"/>
    </row>
    <row r="189" spans="1:37" x14ac:dyDescent="0.2">
      <c r="A189" s="59" t="s">
        <v>10</v>
      </c>
      <c r="B189" s="60" t="s">
        <v>1610</v>
      </c>
      <c r="C189" s="61"/>
      <c r="D189" s="6"/>
      <c r="E189" s="6"/>
      <c r="F189" s="6"/>
      <c r="G189" s="6">
        <v>261</v>
      </c>
      <c r="H189" s="6">
        <v>50</v>
      </c>
      <c r="I189" s="6"/>
      <c r="J189" s="6">
        <v>87</v>
      </c>
      <c r="K189" s="6">
        <v>250</v>
      </c>
      <c r="L189" s="62">
        <v>648</v>
      </c>
      <c r="M189" s="41"/>
      <c r="N189" s="41"/>
      <c r="O189" s="41"/>
      <c r="P189" s="41">
        <f t="shared" si="13"/>
        <v>3.8702741444185632E-2</v>
      </c>
      <c r="Q189" s="28">
        <f t="shared" si="14"/>
        <v>694</v>
      </c>
      <c r="R189" s="31"/>
      <c r="S189" s="3"/>
      <c r="T189" s="2"/>
      <c r="U189" s="2" t="str">
        <f t="shared" si="10"/>
        <v>Dell Vostro 3590</v>
      </c>
      <c r="V189" s="2" t="str">
        <f>VLOOKUP($U189,Models!$A:$K,V$4,0)</f>
        <v>Dell</v>
      </c>
      <c r="W189" s="2" t="str">
        <f>VLOOKUP($U189,Models!$A:$K,W$4,0)</f>
        <v>Vostro 3590</v>
      </c>
      <c r="X189" s="2" t="str">
        <f>VLOOKUP($U189,Models!$A:$K,X$4,0)</f>
        <v>Full Size LE (15"&gt;, Int GPU)</v>
      </c>
      <c r="Y189" s="2" t="str">
        <f>VLOOKUP($U189,Models!$A:$K,Y$4,0)</f>
        <v>Commercial</v>
      </c>
      <c r="Z189" s="2" t="str">
        <f>VLOOKUP($U189,Models!$A:$K,Z$4,0)</f>
        <v>Intel</v>
      </c>
      <c r="AA189" s="2" t="str">
        <f>VLOOKUP($U189,Models!$A:$K,AA$4,0)</f>
        <v>Comet Lake</v>
      </c>
      <c r="AB189" s="2" t="str">
        <f>VLOOKUP($U189,Models!$A:$K,AB$4,0)</f>
        <v>Int</v>
      </c>
      <c r="AC189" s="2">
        <f>VLOOKUP($U189,Models!$A:$K,AC$4,0)</f>
        <v>15</v>
      </c>
      <c r="AD189" s="2" t="str">
        <f>VLOOKUP($U189,Models!$A:$K,AD$4,0)</f>
        <v>1920x1080</v>
      </c>
      <c r="AE189" s="2">
        <f>VLOOKUP($U189,Models!$A:$K,AE$4,0)</f>
        <v>0</v>
      </c>
      <c r="AF189" s="2" t="str">
        <f>VLOOKUP($U189,Models!$A:$N,AF$4,0)</f>
        <v>Standard</v>
      </c>
      <c r="AG189" s="2">
        <f>VLOOKUP($U189,Models!$A:$M,AG$4,0)</f>
        <v>0</v>
      </c>
      <c r="AH189" s="2"/>
      <c r="AI189" s="2"/>
      <c r="AJ189" s="2"/>
      <c r="AK189" s="2"/>
    </row>
    <row r="190" spans="1:37" x14ac:dyDescent="0.2">
      <c r="A190" s="59" t="s">
        <v>10</v>
      </c>
      <c r="B190" s="60" t="s">
        <v>2196</v>
      </c>
      <c r="C190" s="61"/>
      <c r="D190" s="6"/>
      <c r="E190" s="6"/>
      <c r="F190" s="6"/>
      <c r="G190" s="6">
        <v>147</v>
      </c>
      <c r="H190" s="6">
        <v>55</v>
      </c>
      <c r="I190" s="6"/>
      <c r="J190" s="6">
        <v>231</v>
      </c>
      <c r="K190" s="6">
        <v>272</v>
      </c>
      <c r="L190" s="62">
        <v>705</v>
      </c>
      <c r="M190" s="41"/>
      <c r="N190" s="41"/>
      <c r="O190" s="41"/>
      <c r="P190" s="41">
        <f t="shared" si="13"/>
        <v>4.2107149256405664E-2</v>
      </c>
      <c r="Q190" s="28">
        <f t="shared" si="14"/>
        <v>755</v>
      </c>
      <c r="R190" s="32"/>
      <c r="S190" s="3"/>
      <c r="T190" s="2"/>
      <c r="U190" s="2" t="str">
        <f t="shared" si="10"/>
        <v>Dell Vostro 3591</v>
      </c>
      <c r="V190" s="2" t="str">
        <f>VLOOKUP($U190,Models!$A:$K,V$4,0)</f>
        <v>Dell</v>
      </c>
      <c r="W190" s="2" t="str">
        <f>VLOOKUP($U190,Models!$A:$K,W$4,0)</f>
        <v>Vostro 3591</v>
      </c>
      <c r="X190" s="2" t="str">
        <f>VLOOKUP($U190,Models!$A:$K,X$4,0)</f>
        <v>Full Size LE (15"&gt;, Int GPU)</v>
      </c>
      <c r="Y190" s="2" t="str">
        <f>VLOOKUP($U190,Models!$A:$K,Y$4,0)</f>
        <v>Commercial</v>
      </c>
      <c r="Z190" s="2" t="str">
        <f>VLOOKUP($U190,Models!$A:$K,Z$4,0)</f>
        <v>Intel</v>
      </c>
      <c r="AA190" s="2" t="str">
        <f>VLOOKUP($U190,Models!$A:$K,AA$4,0)</f>
        <v>Ice Lake</v>
      </c>
      <c r="AB190" s="2" t="str">
        <f>VLOOKUP($U190,Models!$A:$K,AB$4,0)</f>
        <v>Int</v>
      </c>
      <c r="AC190" s="2">
        <f>VLOOKUP($U190,Models!$A:$K,AC$4,0)</f>
        <v>15</v>
      </c>
      <c r="AD190" s="2" t="str">
        <f>VLOOKUP($U190,Models!$A:$K,AD$4,0)</f>
        <v>1920x1080</v>
      </c>
      <c r="AE190" s="2">
        <f>VLOOKUP($U190,Models!$A:$K,AE$4,0)</f>
        <v>0</v>
      </c>
      <c r="AF190" s="2" t="str">
        <f>VLOOKUP($U190,Models!$A:$N,AF$4,0)</f>
        <v>Standard</v>
      </c>
      <c r="AG190" s="2">
        <f>VLOOKUP($U190,Models!$A:$M,AG$4,0)</f>
        <v>0</v>
      </c>
      <c r="AH190" s="2"/>
      <c r="AI190" s="2"/>
      <c r="AJ190" s="2"/>
      <c r="AK190" s="2"/>
    </row>
    <row r="191" spans="1:37" x14ac:dyDescent="0.2">
      <c r="A191" s="59" t="s">
        <v>10</v>
      </c>
      <c r="B191" s="60" t="s">
        <v>1613</v>
      </c>
      <c r="C191" s="61"/>
      <c r="D191" s="6"/>
      <c r="E191" s="6"/>
      <c r="F191" s="6"/>
      <c r="G191" s="6"/>
      <c r="H191" s="6">
        <v>8</v>
      </c>
      <c r="I191" s="6"/>
      <c r="J191" s="6">
        <v>19</v>
      </c>
      <c r="K191" s="6">
        <v>17</v>
      </c>
      <c r="L191" s="62">
        <v>44</v>
      </c>
      <c r="M191" s="41"/>
      <c r="N191" s="41"/>
      <c r="O191" s="41"/>
      <c r="P191" s="41">
        <f t="shared" si="13"/>
        <v>2.6279639252224812E-3</v>
      </c>
      <c r="Q191" s="28">
        <f t="shared" si="14"/>
        <v>47</v>
      </c>
      <c r="R191" s="31"/>
      <c r="S191" s="3"/>
      <c r="T191" s="2"/>
      <c r="U191" s="2" t="str">
        <f t="shared" si="10"/>
        <v>Dell Vostro 5391</v>
      </c>
      <c r="V191" s="2" t="str">
        <f>VLOOKUP($U191,Models!$A:$K,V$4,0)</f>
        <v>Dell</v>
      </c>
      <c r="W191" s="2" t="str">
        <f>VLOOKUP($U191,Models!$A:$K,W$4,0)</f>
        <v>Vostro 5391</v>
      </c>
      <c r="X191" s="2" t="str">
        <f>VLOOKUP($U191,Models!$A:$K,X$4,0)</f>
        <v>Light (13"-14")</v>
      </c>
      <c r="Y191" s="2" t="str">
        <f>VLOOKUP($U191,Models!$A:$K,Y$4,0)</f>
        <v>Commercial</v>
      </c>
      <c r="Z191" s="2" t="str">
        <f>VLOOKUP($U191,Models!$A:$K,Z$4,0)</f>
        <v>Intel</v>
      </c>
      <c r="AA191" s="2" t="str">
        <f>VLOOKUP($U191,Models!$A:$K,AA$4,0)</f>
        <v>Comet Lake</v>
      </c>
      <c r="AB191" s="2" t="str">
        <f>VLOOKUP($U191,Models!$A:$K,AB$4,0)</f>
        <v>Int/MX230</v>
      </c>
      <c r="AC191" s="2">
        <f>VLOOKUP($U191,Models!$A:$K,AC$4,0)</f>
        <v>13</v>
      </c>
      <c r="AD191" s="2" t="str">
        <f>VLOOKUP($U191,Models!$A:$K,AD$4,0)</f>
        <v>1920x1080</v>
      </c>
      <c r="AE191" s="2">
        <f>VLOOKUP($U191,Models!$A:$K,AE$4,0)</f>
        <v>0</v>
      </c>
      <c r="AF191" s="2" t="str">
        <f>VLOOKUP($U191,Models!$A:$N,AF$4,0)</f>
        <v>Standard</v>
      </c>
      <c r="AG191" s="2">
        <f>VLOOKUP($U191,Models!$A:$M,AG$4,0)</f>
        <v>0</v>
      </c>
      <c r="AH191" s="2"/>
      <c r="AI191" s="2"/>
      <c r="AJ191" s="2"/>
      <c r="AK191" s="2"/>
    </row>
    <row r="192" spans="1:37" x14ac:dyDescent="0.2">
      <c r="A192" s="59" t="s">
        <v>10</v>
      </c>
      <c r="B192" s="60" t="s">
        <v>1612</v>
      </c>
      <c r="C192" s="61"/>
      <c r="D192" s="6"/>
      <c r="E192" s="6"/>
      <c r="F192" s="6"/>
      <c r="G192" s="6">
        <v>46</v>
      </c>
      <c r="H192" s="6"/>
      <c r="I192" s="6"/>
      <c r="J192" s="6">
        <v>49</v>
      </c>
      <c r="K192" s="6">
        <v>60</v>
      </c>
      <c r="L192" s="62">
        <v>155</v>
      </c>
      <c r="M192" s="41"/>
      <c r="N192" s="41"/>
      <c r="O192" s="41"/>
      <c r="P192" s="41">
        <f t="shared" si="13"/>
        <v>9.2576001911246486E-3</v>
      </c>
      <c r="Q192" s="28">
        <f t="shared" si="14"/>
        <v>166</v>
      </c>
      <c r="R192" s="44"/>
      <c r="S192" s="3"/>
      <c r="T192" s="2"/>
      <c r="U192" s="2" t="str">
        <f t="shared" si="10"/>
        <v>Dell Vostro 5490</v>
      </c>
      <c r="V192" s="2" t="str">
        <f>VLOOKUP($U192,Models!$A:$K,V$4,0)</f>
        <v>Dell</v>
      </c>
      <c r="W192" s="2" t="str">
        <f>VLOOKUP($U192,Models!$A:$K,W$4,0)</f>
        <v>Vostro 5490</v>
      </c>
      <c r="X192" s="2" t="str">
        <f>VLOOKUP($U192,Models!$A:$K,X$4,0)</f>
        <v>Light (13"-14")</v>
      </c>
      <c r="Y192" s="2" t="str">
        <f>VLOOKUP($U192,Models!$A:$K,Y$4,0)</f>
        <v>Commercial</v>
      </c>
      <c r="Z192" s="2" t="str">
        <f>VLOOKUP($U192,Models!$A:$K,Z$4,0)</f>
        <v>Intel</v>
      </c>
      <c r="AA192" s="2" t="str">
        <f>VLOOKUP($U192,Models!$A:$K,AA$4,0)</f>
        <v>Comet Lake</v>
      </c>
      <c r="AB192" s="2" t="str">
        <f>VLOOKUP($U192,Models!$A:$K,AB$4,0)</f>
        <v>Int/MX230</v>
      </c>
      <c r="AC192" s="2">
        <f>VLOOKUP($U192,Models!$A:$K,AC$4,0)</f>
        <v>14</v>
      </c>
      <c r="AD192" s="2" t="str">
        <f>VLOOKUP($U192,Models!$A:$K,AD$4,0)</f>
        <v>1920x1080</v>
      </c>
      <c r="AE192" s="2">
        <f>VLOOKUP($U192,Models!$A:$K,AE$4,0)</f>
        <v>0</v>
      </c>
      <c r="AF192" s="2" t="str">
        <f>VLOOKUP($U192,Models!$A:$N,AF$4,0)</f>
        <v>Standard</v>
      </c>
      <c r="AG192" s="2">
        <f>VLOOKUP($U192,Models!$A:$M,AG$4,0)</f>
        <v>0</v>
      </c>
      <c r="AH192" s="2"/>
      <c r="AI192" s="2"/>
      <c r="AJ192" s="2"/>
      <c r="AK192" s="2"/>
    </row>
    <row r="193" spans="1:37" x14ac:dyDescent="0.2">
      <c r="A193" s="59" t="s">
        <v>10</v>
      </c>
      <c r="B193" s="60" t="s">
        <v>1524</v>
      </c>
      <c r="C193" s="61"/>
      <c r="D193" s="6"/>
      <c r="E193" s="6"/>
      <c r="F193" s="6"/>
      <c r="G193" s="6">
        <v>44</v>
      </c>
      <c r="H193" s="6"/>
      <c r="I193" s="6"/>
      <c r="J193" s="6">
        <v>55</v>
      </c>
      <c r="K193" s="6">
        <v>62</v>
      </c>
      <c r="L193" s="62">
        <v>161</v>
      </c>
      <c r="M193" s="41"/>
      <c r="N193" s="41"/>
      <c r="O193" s="41"/>
      <c r="P193" s="41">
        <f t="shared" si="13"/>
        <v>9.6159589082004428E-3</v>
      </c>
      <c r="Q193" s="28">
        <f t="shared" si="14"/>
        <v>172</v>
      </c>
      <c r="R193" s="31"/>
      <c r="S193" s="3"/>
      <c r="T193" s="2"/>
      <c r="U193" s="2" t="str">
        <f t="shared" si="10"/>
        <v>Dell Vostro 5590</v>
      </c>
      <c r="V193" s="2" t="str">
        <f>VLOOKUP($U193,Models!$A:$K,V$4,0)</f>
        <v>Dell</v>
      </c>
      <c r="W193" s="2" t="str">
        <f>VLOOKUP($U193,Models!$A:$K,W$4,0)</f>
        <v>Vostro 5590</v>
      </c>
      <c r="X193" s="2" t="str">
        <f>VLOOKUP($U193,Models!$A:$K,X$4,0)</f>
        <v>Full Size MS (15"&gt;, Mainstream Ex. GPU)</v>
      </c>
      <c r="Y193" s="2" t="str">
        <f>VLOOKUP($U193,Models!$A:$K,Y$4,0)</f>
        <v>Commercial</v>
      </c>
      <c r="Z193" s="2" t="str">
        <f>VLOOKUP($U193,Models!$A:$K,Z$4,0)</f>
        <v>Intel</v>
      </c>
      <c r="AA193" s="2" t="str">
        <f>VLOOKUP($U193,Models!$A:$K,AA$4,0)</f>
        <v>Comet Lake</v>
      </c>
      <c r="AB193" s="2" t="str">
        <f>VLOOKUP($U193,Models!$A:$K,AB$4,0)</f>
        <v>Int/MX230/MX250</v>
      </c>
      <c r="AC193" s="2">
        <f>VLOOKUP($U193,Models!$A:$K,AC$4,0)</f>
        <v>15</v>
      </c>
      <c r="AD193" s="2" t="str">
        <f>VLOOKUP($U193,Models!$A:$K,AD$4,0)</f>
        <v>1920x1080</v>
      </c>
      <c r="AE193" s="2">
        <f>VLOOKUP($U193,Models!$A:$K,AE$4,0)</f>
        <v>0</v>
      </c>
      <c r="AF193" s="2" t="str">
        <f>VLOOKUP($U193,Models!$A:$N,AF$4,0)</f>
        <v>Standard</v>
      </c>
      <c r="AG193" s="2">
        <f>VLOOKUP($U193,Models!$A:$M,AG$4,0)</f>
        <v>0</v>
      </c>
      <c r="AH193" s="2"/>
      <c r="AI193" s="2"/>
      <c r="AJ193" s="2"/>
      <c r="AK193" s="2"/>
    </row>
    <row r="194" spans="1:37" x14ac:dyDescent="0.2">
      <c r="A194" s="73" t="s">
        <v>10</v>
      </c>
      <c r="B194" s="60" t="s">
        <v>1420</v>
      </c>
      <c r="C194" s="61"/>
      <c r="D194" s="6"/>
      <c r="E194" s="6"/>
      <c r="F194" s="6"/>
      <c r="G194" s="6">
        <v>9</v>
      </c>
      <c r="H194" s="6"/>
      <c r="I194" s="6"/>
      <c r="J194" s="6">
        <v>40</v>
      </c>
      <c r="K194" s="6">
        <v>31</v>
      </c>
      <c r="L194" s="62">
        <v>80</v>
      </c>
      <c r="M194" s="41"/>
      <c r="N194" s="41"/>
      <c r="O194" s="41"/>
      <c r="P194" s="41">
        <f t="shared" si="13"/>
        <v>4.778116227677238E-3</v>
      </c>
      <c r="Q194" s="28">
        <f t="shared" si="14"/>
        <v>86</v>
      </c>
      <c r="R194" s="31"/>
      <c r="S194" s="3"/>
      <c r="T194" s="2"/>
      <c r="U194" s="2" t="str">
        <f t="shared" si="10"/>
        <v>Dell Vostro 7590</v>
      </c>
      <c r="V194" s="2" t="str">
        <f>VLOOKUP($U194,Models!$A:$K,V$4,0)</f>
        <v>Dell</v>
      </c>
      <c r="W194" s="2" t="str">
        <f>VLOOKUP($U194,Models!$A:$K,W$4,0)</f>
        <v>Vostro 7590</v>
      </c>
      <c r="X194" s="2" t="str">
        <f>VLOOKUP($U194,Models!$A:$K,X$4,0)</f>
        <v>Full Size GM (15"&gt; Gamer GPU)</v>
      </c>
      <c r="Y194" s="2" t="str">
        <f>VLOOKUP($U194,Models!$A:$K,Y$4,0)</f>
        <v>Commercial</v>
      </c>
      <c r="Z194" s="2" t="str">
        <f>VLOOKUP($U194,Models!$A:$K,Z$4,0)</f>
        <v>Intel</v>
      </c>
      <c r="AA194" s="2" t="str">
        <f>VLOOKUP($U194,Models!$A:$K,AA$4,0)</f>
        <v>Coffee Lake</v>
      </c>
      <c r="AB194" s="2" t="str">
        <f>VLOOKUP($U194,Models!$A:$K,AB$4,0)</f>
        <v>GTX1650</v>
      </c>
      <c r="AC194" s="2">
        <f>VLOOKUP($U194,Models!$A:$K,AC$4,0)</f>
        <v>15</v>
      </c>
      <c r="AD194" s="2" t="str">
        <f>VLOOKUP($U194,Models!$A:$K,AD$4,0)</f>
        <v>1920x1080</v>
      </c>
      <c r="AE194" s="2">
        <f>VLOOKUP($U194,Models!$A:$K,AE$4,0)</f>
        <v>0</v>
      </c>
      <c r="AF194" s="2" t="str">
        <f>VLOOKUP($U194,Models!$A:$N,AF$4,0)</f>
        <v>Standard</v>
      </c>
      <c r="AG194" s="2">
        <f>VLOOKUP($U194,Models!$A:$M,AG$4,0)</f>
        <v>0</v>
      </c>
      <c r="AH194" s="2"/>
      <c r="AI194" s="2"/>
      <c r="AJ194" s="2"/>
      <c r="AK194" s="2"/>
    </row>
    <row r="195" spans="1:37" x14ac:dyDescent="0.2">
      <c r="A195" s="73" t="s">
        <v>10</v>
      </c>
      <c r="B195" s="60" t="s">
        <v>1851</v>
      </c>
      <c r="C195" s="61">
        <v>7</v>
      </c>
      <c r="D195" s="6"/>
      <c r="E195" s="6"/>
      <c r="F195" s="6"/>
      <c r="G195" s="6">
        <v>13</v>
      </c>
      <c r="H195" s="6"/>
      <c r="I195" s="6"/>
      <c r="J195" s="6">
        <v>8</v>
      </c>
      <c r="K195" s="6">
        <v>23</v>
      </c>
      <c r="L195" s="62">
        <v>51</v>
      </c>
      <c r="M195" s="41"/>
      <c r="N195" s="41"/>
      <c r="O195" s="41"/>
      <c r="P195" s="41">
        <f t="shared" si="13"/>
        <v>3.0460490951442392E-3</v>
      </c>
      <c r="Q195" s="28">
        <f t="shared" si="14"/>
        <v>55</v>
      </c>
      <c r="R195" s="31"/>
      <c r="S195" s="3"/>
      <c r="T195" s="2"/>
      <c r="U195" s="2" t="str">
        <f t="shared" si="10"/>
        <v>Dell XPS 13 7390 2-in-1</v>
      </c>
      <c r="V195" s="2" t="str">
        <f>VLOOKUP($U195,Models!$A:$K,V$4,0)</f>
        <v>Dell</v>
      </c>
      <c r="W195" s="2" t="str">
        <f>VLOOKUP($U195,Models!$A:$K,W$4,0)</f>
        <v>XPS 13 7390 2-in-1</v>
      </c>
      <c r="X195" s="2" t="str">
        <f>VLOOKUP($U195,Models!$A:$K,X$4,0)</f>
        <v>Light (13"-14")</v>
      </c>
      <c r="Y195" s="2" t="str">
        <f>VLOOKUP($U195,Models!$A:$K,Y$4,0)</f>
        <v>Consumer</v>
      </c>
      <c r="Z195" s="2" t="str">
        <f>VLOOKUP($U195,Models!$A:$K,Z$4,0)</f>
        <v>Intel</v>
      </c>
      <c r="AA195" s="2" t="str">
        <f>VLOOKUP($U195,Models!$A:$K,AA$4,0)</f>
        <v>Ice Lake</v>
      </c>
      <c r="AB195" s="2" t="str">
        <f>VLOOKUP($U195,Models!$A:$K,AB$4,0)</f>
        <v>Int</v>
      </c>
      <c r="AC195" s="2">
        <f>VLOOKUP($U195,Models!$A:$K,AC$4,0)</f>
        <v>13</v>
      </c>
      <c r="AD195" s="2" t="str">
        <f>VLOOKUP($U195,Models!$A:$K,AD$4,0)</f>
        <v>1920x1080/3840x2160</v>
      </c>
      <c r="AE195" s="2" t="str">
        <f>VLOOKUP($U195,Models!$A:$K,AE$4,0)</f>
        <v>Touch</v>
      </c>
      <c r="AF195" s="2" t="str">
        <f>VLOOKUP($U195,Models!$A:$N,AF$4,0)</f>
        <v>Standard</v>
      </c>
      <c r="AG195" s="2">
        <f>VLOOKUP($U195,Models!$A:$M,AG$4,0)</f>
        <v>0</v>
      </c>
      <c r="AH195" s="2"/>
      <c r="AI195" s="2"/>
      <c r="AJ195" s="2"/>
      <c r="AK195" s="2"/>
    </row>
    <row r="196" spans="1:37" x14ac:dyDescent="0.2">
      <c r="A196" s="73" t="s">
        <v>10</v>
      </c>
      <c r="B196" s="60" t="s">
        <v>1805</v>
      </c>
      <c r="C196" s="61">
        <v>1</v>
      </c>
      <c r="D196" s="6"/>
      <c r="E196" s="6"/>
      <c r="F196" s="6"/>
      <c r="G196" s="6">
        <v>5</v>
      </c>
      <c r="H196" s="6"/>
      <c r="I196" s="6"/>
      <c r="J196" s="6">
        <v>16</v>
      </c>
      <c r="K196" s="6">
        <v>18</v>
      </c>
      <c r="L196" s="62">
        <v>40</v>
      </c>
      <c r="M196" s="41"/>
      <c r="N196" s="41"/>
      <c r="O196" s="41"/>
      <c r="P196" s="41">
        <f t="shared" si="13"/>
        <v>2.389058113838619E-3</v>
      </c>
      <c r="Q196" s="28">
        <f t="shared" si="14"/>
        <v>43</v>
      </c>
      <c r="R196" s="31"/>
      <c r="S196" s="3"/>
      <c r="T196" s="2"/>
      <c r="U196" s="2" t="str">
        <f t="shared" si="10"/>
        <v>Dell XPS 13 7390</v>
      </c>
      <c r="V196" s="2" t="str">
        <f>VLOOKUP($U196,Models!$A:$K,V$4,0)</f>
        <v>Dell</v>
      </c>
      <c r="W196" s="2" t="str">
        <f>VLOOKUP($U196,Models!$A:$K,W$4,0)</f>
        <v>XPS 13 7390</v>
      </c>
      <c r="X196" s="2" t="str">
        <f>VLOOKUP($U196,Models!$A:$K,X$4,0)</f>
        <v>Light (13"-14")</v>
      </c>
      <c r="Y196" s="2" t="str">
        <f>VLOOKUP($U196,Models!$A:$K,Y$4,0)</f>
        <v>Consumer</v>
      </c>
      <c r="Z196" s="2" t="str">
        <f>VLOOKUP($U196,Models!$A:$K,Z$4,0)</f>
        <v>Intel</v>
      </c>
      <c r="AA196" s="2" t="str">
        <f>VLOOKUP($U196,Models!$A:$K,AA$4,0)</f>
        <v>Comet Lake</v>
      </c>
      <c r="AB196" s="2" t="str">
        <f>VLOOKUP($U196,Models!$A:$K,AB$4,0)</f>
        <v>Int</v>
      </c>
      <c r="AC196" s="2">
        <f>VLOOKUP($U196,Models!$A:$K,AC$4,0)</f>
        <v>13</v>
      </c>
      <c r="AD196" s="2" t="str">
        <f>VLOOKUP($U196,Models!$A:$K,AD$4,0)</f>
        <v>1920x1080/3840x2160</v>
      </c>
      <c r="AE196" s="2" t="str">
        <f>VLOOKUP($U196,Models!$A:$K,AE$4,0)</f>
        <v>Touch</v>
      </c>
      <c r="AF196" s="2" t="str">
        <f>VLOOKUP($U196,Models!$A:$N,AF$4,0)</f>
        <v>Standard</v>
      </c>
      <c r="AG196" s="2">
        <f>VLOOKUP($U196,Models!$A:$M,AG$4,0)</f>
        <v>0</v>
      </c>
      <c r="AH196" s="2"/>
      <c r="AI196" s="2"/>
      <c r="AJ196" s="2"/>
      <c r="AK196" s="2"/>
    </row>
    <row r="197" spans="1:37" x14ac:dyDescent="0.2">
      <c r="A197" s="59" t="s">
        <v>10</v>
      </c>
      <c r="B197" s="60" t="s">
        <v>1852</v>
      </c>
      <c r="C197" s="61">
        <v>1</v>
      </c>
      <c r="D197" s="6"/>
      <c r="E197" s="6"/>
      <c r="F197" s="6"/>
      <c r="G197" s="6">
        <v>8</v>
      </c>
      <c r="H197" s="6"/>
      <c r="I197" s="6"/>
      <c r="J197" s="6">
        <v>9</v>
      </c>
      <c r="K197" s="6">
        <v>14</v>
      </c>
      <c r="L197" s="62">
        <v>32</v>
      </c>
      <c r="M197" s="41"/>
      <c r="N197" s="41"/>
      <c r="O197" s="41"/>
      <c r="P197" s="41">
        <f t="shared" si="13"/>
        <v>1.9112464910708952E-3</v>
      </c>
      <c r="Q197" s="28">
        <f t="shared" si="14"/>
        <v>34</v>
      </c>
      <c r="R197" s="31"/>
      <c r="S197" s="3"/>
      <c r="T197" s="2"/>
      <c r="U197" s="2" t="str">
        <f t="shared" si="10"/>
        <v>Dell XPS 13 9300</v>
      </c>
      <c r="V197" s="2" t="str">
        <f>VLOOKUP($U197,Models!$A:$K,V$4,0)</f>
        <v>Dell</v>
      </c>
      <c r="W197" s="2" t="str">
        <f>VLOOKUP($U197,Models!$A:$K,W$4,0)</f>
        <v>XPS 13 9300</v>
      </c>
      <c r="X197" s="2" t="str">
        <f>VLOOKUP($U197,Models!$A:$K,X$4,0)</f>
        <v>Light (13"-14")</v>
      </c>
      <c r="Y197" s="2" t="str">
        <f>VLOOKUP($U197,Models!$A:$K,Y$4,0)</f>
        <v>Consumer</v>
      </c>
      <c r="Z197" s="2" t="str">
        <f>VLOOKUP($U197,Models!$A:$K,Z$4,0)</f>
        <v>Intel</v>
      </c>
      <c r="AA197" s="2" t="str">
        <f>VLOOKUP($U197,Models!$A:$K,AA$4,0)</f>
        <v>Ice Lake</v>
      </c>
      <c r="AB197" s="2" t="str">
        <f>VLOOKUP($U197,Models!$A:$K,AB$4,0)</f>
        <v>Int</v>
      </c>
      <c r="AC197" s="2">
        <f>VLOOKUP($U197,Models!$A:$K,AC$4,0)</f>
        <v>13</v>
      </c>
      <c r="AD197" s="2" t="str">
        <f>VLOOKUP($U197,Models!$A:$K,AD$4,0)</f>
        <v>1920x1080/3840x2400</v>
      </c>
      <c r="AE197" s="2" t="str">
        <f>VLOOKUP($U197,Models!$A:$K,AE$4,0)</f>
        <v>Touch</v>
      </c>
      <c r="AF197" s="2" t="str">
        <f>VLOOKUP($U197,Models!$A:$N,AF$4,0)</f>
        <v>Standard</v>
      </c>
      <c r="AG197" s="2">
        <f>VLOOKUP($U197,Models!$A:$M,AG$4,0)</f>
        <v>0</v>
      </c>
      <c r="AH197" s="2"/>
      <c r="AI197" s="2"/>
      <c r="AJ197" s="2"/>
      <c r="AK197" s="2"/>
    </row>
    <row r="198" spans="1:37" x14ac:dyDescent="0.2">
      <c r="A198" s="59" t="s">
        <v>10</v>
      </c>
      <c r="B198" s="60" t="s">
        <v>1809</v>
      </c>
      <c r="C198" s="61">
        <v>5</v>
      </c>
      <c r="D198" s="6"/>
      <c r="E198" s="6"/>
      <c r="F198" s="6"/>
      <c r="G198" s="6">
        <v>58</v>
      </c>
      <c r="H198" s="6"/>
      <c r="I198" s="6"/>
      <c r="J198" s="6">
        <v>29</v>
      </c>
      <c r="K198" s="6">
        <v>74</v>
      </c>
      <c r="L198" s="62">
        <v>166</v>
      </c>
      <c r="M198" s="41"/>
      <c r="N198" s="41"/>
      <c r="O198" s="41"/>
      <c r="P198" s="41">
        <f t="shared" si="13"/>
        <v>9.9145911724302701E-3</v>
      </c>
      <c r="Q198" s="28">
        <f t="shared" si="14"/>
        <v>178</v>
      </c>
      <c r="R198" s="31"/>
      <c r="S198" s="3"/>
      <c r="T198" s="2"/>
      <c r="U198" s="2" t="str">
        <f t="shared" ref="U198:U261" si="15">CONCATENATE(A198," ",B198)</f>
        <v>Dell XPS 15 7590</v>
      </c>
      <c r="V198" s="2" t="str">
        <f>VLOOKUP($U198,Models!$A:$K,V$4,0)</f>
        <v>Dell</v>
      </c>
      <c r="W198" s="2" t="str">
        <f>VLOOKUP($U198,Models!$A:$K,W$4,0)</f>
        <v>XPS 15 7590</v>
      </c>
      <c r="X198" s="2" t="str">
        <f>VLOOKUP($U198,Models!$A:$K,X$4,0)</f>
        <v>Full Size GM (15"&gt; Gamer GPU)</v>
      </c>
      <c r="Y198" s="2" t="str">
        <f>VLOOKUP($U198,Models!$A:$K,Y$4,0)</f>
        <v>Consumer</v>
      </c>
      <c r="Z198" s="2" t="str">
        <f>VLOOKUP($U198,Models!$A:$K,Z$4,0)</f>
        <v>Intel</v>
      </c>
      <c r="AA198" s="2" t="str">
        <f>VLOOKUP($U198,Models!$A:$K,AA$4,0)</f>
        <v>Coffee Lake</v>
      </c>
      <c r="AB198" s="2" t="str">
        <f>VLOOKUP($U198,Models!$A:$K,AB$4,0)</f>
        <v>GTX1050/GTX1650</v>
      </c>
      <c r="AC198" s="2">
        <f>VLOOKUP($U198,Models!$A:$K,AC$4,0)</f>
        <v>15</v>
      </c>
      <c r="AD198" s="2" t="str">
        <f>VLOOKUP($U198,Models!$A:$K,AD$4,0)</f>
        <v>1920x1080/3840x2160</v>
      </c>
      <c r="AE198" s="2">
        <f>VLOOKUP($U198,Models!$A:$K,AE$4,0)</f>
        <v>0</v>
      </c>
      <c r="AF198" s="2" t="str">
        <f>VLOOKUP($U198,Models!$A:$N,AF$4,0)</f>
        <v>Standard</v>
      </c>
      <c r="AG198" s="2">
        <f>VLOOKUP($U198,Models!$A:$M,AG$4,0)</f>
        <v>0</v>
      </c>
      <c r="AH198" s="2"/>
      <c r="AI198" s="2"/>
      <c r="AJ198" s="2"/>
      <c r="AK198" s="2"/>
    </row>
    <row r="199" spans="1:37" x14ac:dyDescent="0.2">
      <c r="A199" s="59" t="s">
        <v>10</v>
      </c>
      <c r="B199" s="60" t="s">
        <v>2197</v>
      </c>
      <c r="C199" s="61">
        <v>11</v>
      </c>
      <c r="D199" s="6"/>
      <c r="E199" s="6"/>
      <c r="F199" s="6"/>
      <c r="G199" s="6">
        <v>15</v>
      </c>
      <c r="H199" s="6"/>
      <c r="I199" s="6"/>
      <c r="J199" s="6">
        <v>20</v>
      </c>
      <c r="K199" s="6">
        <v>37</v>
      </c>
      <c r="L199" s="62">
        <v>83</v>
      </c>
      <c r="M199" s="41"/>
      <c r="N199" s="41"/>
      <c r="O199" s="41"/>
      <c r="P199" s="41">
        <f t="shared" si="13"/>
        <v>4.957295586215135E-3</v>
      </c>
      <c r="Q199" s="28">
        <f t="shared" si="14"/>
        <v>89</v>
      </c>
      <c r="R199" s="31"/>
      <c r="S199" s="3"/>
      <c r="T199" s="2"/>
      <c r="U199" s="2" t="str">
        <f t="shared" si="15"/>
        <v>Dell XPS 15 9500</v>
      </c>
      <c r="V199" s="2" t="str">
        <f>VLOOKUP($U199,Models!$A:$K,V$4,0)</f>
        <v>Dell</v>
      </c>
      <c r="W199" s="2" t="str">
        <f>VLOOKUP($U199,Models!$A:$K,W$4,0)</f>
        <v>XPS 15 9500</v>
      </c>
      <c r="X199" s="2" t="str">
        <f>VLOOKUP($U199,Models!$A:$K,X$4,0)</f>
        <v>Full Size GM (15"&gt; Gamer GPU)</v>
      </c>
      <c r="Y199" s="2" t="str">
        <f>VLOOKUP($U199,Models!$A:$K,Y$4,0)</f>
        <v>Consumer</v>
      </c>
      <c r="Z199" s="2" t="str">
        <f>VLOOKUP($U199,Models!$A:$K,Z$4,0)</f>
        <v>Intel</v>
      </c>
      <c r="AA199" s="2" t="str">
        <f>VLOOKUP($U199,Models!$A:$K,AA$4,0)</f>
        <v>Comet Lake-H</v>
      </c>
      <c r="AB199" s="2" t="str">
        <f>VLOOKUP($U199,Models!$A:$K,AB$4,0)</f>
        <v>GTX1650</v>
      </c>
      <c r="AC199" s="2">
        <f>VLOOKUP($U199,Models!$A:$K,AC$4,0)</f>
        <v>15</v>
      </c>
      <c r="AD199" s="2" t="str">
        <f>VLOOKUP($U199,Models!$A:$K,AD$4,0)</f>
        <v>1920x1080/3840x2400</v>
      </c>
      <c r="AE199" s="2" t="str">
        <f>VLOOKUP($U199,Models!$A:$K,AE$4,0)</f>
        <v>Touch</v>
      </c>
      <c r="AF199" s="2" t="str">
        <f>VLOOKUP($U199,Models!$A:$N,AF$4,0)</f>
        <v>Standard</v>
      </c>
      <c r="AG199" s="2">
        <f>VLOOKUP($U199,Models!$A:$M,AG$4,0)</f>
        <v>0</v>
      </c>
      <c r="AH199" s="2"/>
      <c r="AI199" s="2"/>
      <c r="AJ199" s="2"/>
      <c r="AK199" s="2"/>
    </row>
    <row r="200" spans="1:37" x14ac:dyDescent="0.2">
      <c r="A200" s="59" t="s">
        <v>10</v>
      </c>
      <c r="B200" s="60" t="s">
        <v>1465</v>
      </c>
      <c r="C200" s="61"/>
      <c r="D200" s="6"/>
      <c r="E200" s="6"/>
      <c r="F200" s="6"/>
      <c r="G200" s="6">
        <v>1</v>
      </c>
      <c r="H200" s="6"/>
      <c r="I200" s="6"/>
      <c r="J200" s="6">
        <v>2</v>
      </c>
      <c r="K200" s="6">
        <v>2</v>
      </c>
      <c r="L200" s="62">
        <v>5</v>
      </c>
      <c r="M200" s="41"/>
      <c r="N200" s="41"/>
      <c r="O200" s="41"/>
      <c r="P200" s="41">
        <f t="shared" si="13"/>
        <v>2.9863226422982737E-4</v>
      </c>
      <c r="Q200" s="28">
        <f t="shared" si="14"/>
        <v>5</v>
      </c>
      <c r="R200" s="31"/>
      <c r="S200" s="3"/>
      <c r="T200" s="2"/>
      <c r="U200" s="2" t="str">
        <f t="shared" si="15"/>
        <v>Dell Latitude 3301</v>
      </c>
      <c r="V200" s="2" t="str">
        <f>VLOOKUP($U200,Models!$A:$K,V$4,0)</f>
        <v>Dell</v>
      </c>
      <c r="W200" s="2" t="str">
        <f>VLOOKUP($U200,Models!$A:$K,W$4,0)</f>
        <v>Latitude 3301</v>
      </c>
      <c r="X200" s="2" t="str">
        <f>VLOOKUP($U200,Models!$A:$K,X$4,0)</f>
        <v>Light (13"-14")</v>
      </c>
      <c r="Y200" s="2" t="str">
        <f>VLOOKUP($U200,Models!$A:$K,Y$4,0)</f>
        <v>Commercial</v>
      </c>
      <c r="Z200" s="2" t="str">
        <f>VLOOKUP($U200,Models!$A:$K,Z$4,0)</f>
        <v>Intel</v>
      </c>
      <c r="AA200" s="2" t="str">
        <f>VLOOKUP($U200,Models!$A:$K,AA$4,0)</f>
        <v>Whiskey Lake</v>
      </c>
      <c r="AB200" s="2" t="str">
        <f>VLOOKUP($U200,Models!$A:$K,AB$4,0)</f>
        <v>Int</v>
      </c>
      <c r="AC200" s="2">
        <f>VLOOKUP($U200,Models!$A:$K,AC$4,0)</f>
        <v>13</v>
      </c>
      <c r="AD200" s="2" t="str">
        <f>VLOOKUP($U200,Models!$A:$K,AD$4,0)</f>
        <v>1920x1080</v>
      </c>
      <c r="AE200" s="2">
        <f>VLOOKUP($U200,Models!$A:$K,AE$4,0)</f>
        <v>0</v>
      </c>
      <c r="AF200" s="2" t="str">
        <f>VLOOKUP($U200,Models!$A:$N,AF$4,0)</f>
        <v>Standard</v>
      </c>
      <c r="AG200" s="2">
        <f>VLOOKUP($U200,Models!$A:$M,AG$4,0)</f>
        <v>0</v>
      </c>
      <c r="AH200" s="2"/>
      <c r="AI200" s="2"/>
      <c r="AJ200" s="2"/>
      <c r="AK200" s="2"/>
    </row>
    <row r="201" spans="1:37" x14ac:dyDescent="0.2">
      <c r="A201" s="59" t="s">
        <v>10</v>
      </c>
      <c r="B201" s="60" t="s">
        <v>1468</v>
      </c>
      <c r="C201" s="61"/>
      <c r="D201" s="6"/>
      <c r="E201" s="6"/>
      <c r="F201" s="6"/>
      <c r="G201" s="6">
        <v>2</v>
      </c>
      <c r="H201" s="6"/>
      <c r="I201" s="6"/>
      <c r="J201" s="6">
        <v>4</v>
      </c>
      <c r="K201" s="6">
        <v>4</v>
      </c>
      <c r="L201" s="62">
        <v>10</v>
      </c>
      <c r="M201" s="41"/>
      <c r="N201" s="41"/>
      <c r="O201" s="41"/>
      <c r="P201" s="41">
        <f t="shared" si="13"/>
        <v>5.9726452845965475E-4</v>
      </c>
      <c r="Q201" s="28">
        <f t="shared" si="14"/>
        <v>11</v>
      </c>
      <c r="R201" s="31"/>
      <c r="S201" s="3"/>
      <c r="T201" s="2"/>
      <c r="U201" s="2" t="str">
        <f t="shared" si="15"/>
        <v>Dell Precision 7740</v>
      </c>
      <c r="V201" s="2" t="str">
        <f>VLOOKUP($U201,Models!$A:$K,V$4,0)</f>
        <v>Dell</v>
      </c>
      <c r="W201" s="2" t="str">
        <f>VLOOKUP($U201,Models!$A:$K,W$4,0)</f>
        <v>Precision 7740</v>
      </c>
      <c r="X201" s="2" t="str">
        <f>VLOOKUP($U201,Models!$A:$K,X$4,0)</f>
        <v>Prof. Workstation (Prof. GPU)</v>
      </c>
      <c r="Y201" s="2" t="str">
        <f>VLOOKUP($U201,Models!$A:$K,Y$4,0)</f>
        <v>Commercial</v>
      </c>
      <c r="Z201" s="2" t="str">
        <f>VLOOKUP($U201,Models!$A:$K,Z$4,0)</f>
        <v>Intel</v>
      </c>
      <c r="AA201" s="2" t="str">
        <f>VLOOKUP($U201,Models!$A:$K,AA$4,0)</f>
        <v>Coffee Lake</v>
      </c>
      <c r="AB201" s="2" t="str">
        <f>VLOOKUP($U201,Models!$A:$K,AB$4,0)</f>
        <v>RTX3000/RTX4000</v>
      </c>
      <c r="AC201" s="2">
        <f>VLOOKUP($U201,Models!$A:$K,AC$4,0)</f>
        <v>17</v>
      </c>
      <c r="AD201" s="2" t="str">
        <f>VLOOKUP($U201,Models!$A:$K,AD$4,0)</f>
        <v>1920x1080</v>
      </c>
      <c r="AE201" s="2">
        <f>VLOOKUP($U201,Models!$A:$K,AE$4,0)</f>
        <v>0</v>
      </c>
      <c r="AF201" s="2" t="str">
        <f>VLOOKUP($U201,Models!$A:$N,AF$4,0)</f>
        <v>Standard</v>
      </c>
      <c r="AG201" s="2">
        <f>VLOOKUP($U201,Models!$A:$M,AG$4,0)</f>
        <v>0</v>
      </c>
      <c r="AH201" s="2"/>
      <c r="AI201" s="2"/>
      <c r="AJ201" s="2"/>
      <c r="AK201" s="2"/>
    </row>
    <row r="202" spans="1:37" x14ac:dyDescent="0.2">
      <c r="A202" s="59" t="s">
        <v>10</v>
      </c>
      <c r="B202" s="60" t="s">
        <v>1466</v>
      </c>
      <c r="C202" s="61"/>
      <c r="D202" s="6"/>
      <c r="E202" s="6"/>
      <c r="F202" s="6"/>
      <c r="G202" s="6"/>
      <c r="H202" s="6"/>
      <c r="I202" s="6"/>
      <c r="J202" s="6">
        <v>11</v>
      </c>
      <c r="K202" s="6">
        <v>7</v>
      </c>
      <c r="L202" s="62">
        <v>18</v>
      </c>
      <c r="M202" s="41"/>
      <c r="N202" s="41"/>
      <c r="O202" s="41"/>
      <c r="P202" s="41">
        <f t="shared" si="13"/>
        <v>1.0750761512273786E-3</v>
      </c>
      <c r="Q202" s="28">
        <f t="shared" si="14"/>
        <v>19</v>
      </c>
      <c r="R202" s="31"/>
      <c r="S202" s="3"/>
      <c r="T202" s="2"/>
      <c r="U202" s="2" t="str">
        <f t="shared" si="15"/>
        <v>Dell Precision 5540</v>
      </c>
      <c r="V202" s="2" t="str">
        <f>VLOOKUP($U202,Models!$A:$K,V$4,0)</f>
        <v>Dell</v>
      </c>
      <c r="W202" s="2" t="str">
        <f>VLOOKUP($U202,Models!$A:$K,W$4,0)</f>
        <v>Precision 5540</v>
      </c>
      <c r="X202" s="2" t="str">
        <f>VLOOKUP($U202,Models!$A:$K,X$4,0)</f>
        <v>Prof. Workstation (Prof. GPU)</v>
      </c>
      <c r="Y202" s="2" t="str">
        <f>VLOOKUP($U202,Models!$A:$K,Y$4,0)</f>
        <v>Commercial</v>
      </c>
      <c r="Z202" s="2" t="str">
        <f>VLOOKUP($U202,Models!$A:$K,Z$4,0)</f>
        <v>Intel</v>
      </c>
      <c r="AA202" s="2" t="str">
        <f>VLOOKUP($U202,Models!$A:$K,AA$4,0)</f>
        <v>Coffee Lake</v>
      </c>
      <c r="AB202" s="2" t="str">
        <f>VLOOKUP($U202,Models!$A:$K,AB$4,0)</f>
        <v>Quadro T1000/T2000</v>
      </c>
      <c r="AC202" s="2">
        <f>VLOOKUP($U202,Models!$A:$K,AC$4,0)</f>
        <v>15</v>
      </c>
      <c r="AD202" s="2" t="str">
        <f>VLOOKUP($U202,Models!$A:$K,AD$4,0)</f>
        <v>1920x1080/3840x2160</v>
      </c>
      <c r="AE202" s="2">
        <f>VLOOKUP($U202,Models!$A:$K,AE$4,0)</f>
        <v>0</v>
      </c>
      <c r="AF202" s="2" t="str">
        <f>VLOOKUP($U202,Models!$A:$N,AF$4,0)</f>
        <v>Standard</v>
      </c>
      <c r="AG202" s="2">
        <f>VLOOKUP($U202,Models!$A:$M,AG$4,0)</f>
        <v>0</v>
      </c>
      <c r="AH202" s="2"/>
      <c r="AI202" s="2"/>
      <c r="AJ202" s="2"/>
      <c r="AK202" s="2"/>
    </row>
    <row r="203" spans="1:37" x14ac:dyDescent="0.2">
      <c r="A203" s="59" t="s">
        <v>10</v>
      </c>
      <c r="B203" s="60" t="s">
        <v>1467</v>
      </c>
      <c r="C203" s="61"/>
      <c r="D203" s="6"/>
      <c r="E203" s="6"/>
      <c r="F203" s="6"/>
      <c r="G203" s="6">
        <v>1</v>
      </c>
      <c r="H203" s="6"/>
      <c r="I203" s="6"/>
      <c r="J203" s="6">
        <v>1</v>
      </c>
      <c r="K203" s="6">
        <v>1</v>
      </c>
      <c r="L203" s="62">
        <v>3</v>
      </c>
      <c r="M203" s="41"/>
      <c r="N203" s="41"/>
      <c r="O203" s="41"/>
      <c r="P203" s="41">
        <f t="shared" si="13"/>
        <v>1.7917935853789643E-4</v>
      </c>
      <c r="Q203" s="28">
        <f t="shared" si="14"/>
        <v>3</v>
      </c>
      <c r="R203" s="31"/>
      <c r="S203" s="3"/>
      <c r="T203" s="2"/>
      <c r="U203" s="2" t="str">
        <f t="shared" si="15"/>
        <v>Dell Precision 7540</v>
      </c>
      <c r="V203" s="2" t="str">
        <f>VLOOKUP($U203,Models!$A:$K,V$4,0)</f>
        <v>Dell</v>
      </c>
      <c r="W203" s="2" t="str">
        <f>VLOOKUP($U203,Models!$A:$K,W$4,0)</f>
        <v>Precision 7540</v>
      </c>
      <c r="X203" s="2" t="str">
        <f>VLOOKUP($U203,Models!$A:$K,X$4,0)</f>
        <v>Prof. Workstation (Prof. GPU)</v>
      </c>
      <c r="Y203" s="2" t="str">
        <f>VLOOKUP($U203,Models!$A:$K,Y$4,0)</f>
        <v>Commercial</v>
      </c>
      <c r="Z203" s="2" t="str">
        <f>VLOOKUP($U203,Models!$A:$K,Z$4,0)</f>
        <v>Intel</v>
      </c>
      <c r="AA203" s="2" t="str">
        <f>VLOOKUP($U203,Models!$A:$K,AA$4,0)</f>
        <v>Coffee Lake</v>
      </c>
      <c r="AB203" s="2" t="str">
        <f>VLOOKUP($U203,Models!$A:$K,AB$4,0)</f>
        <v>Quadro T2000/RTX3000</v>
      </c>
      <c r="AC203" s="2">
        <f>VLOOKUP($U203,Models!$A:$K,AC$4,0)</f>
        <v>15</v>
      </c>
      <c r="AD203" s="2" t="str">
        <f>VLOOKUP($U203,Models!$A:$K,AD$4,0)</f>
        <v>1920x1080/3840x2160</v>
      </c>
      <c r="AE203" s="2">
        <f>VLOOKUP($U203,Models!$A:$K,AE$4,0)</f>
        <v>0</v>
      </c>
      <c r="AF203" s="2" t="str">
        <f>VLOOKUP($U203,Models!$A:$N,AF$4,0)</f>
        <v>Standard</v>
      </c>
      <c r="AG203" s="2">
        <f>VLOOKUP($U203,Models!$A:$M,AG$4,0)</f>
        <v>0</v>
      </c>
      <c r="AH203" s="2"/>
      <c r="AI203" s="2"/>
      <c r="AJ203" s="2"/>
      <c r="AK203" s="2"/>
    </row>
    <row r="204" spans="1:37" x14ac:dyDescent="0.2">
      <c r="A204" s="59" t="s">
        <v>10</v>
      </c>
      <c r="B204" s="60" t="s">
        <v>4251</v>
      </c>
      <c r="C204" s="61"/>
      <c r="D204" s="6"/>
      <c r="E204" s="6"/>
      <c r="F204" s="6"/>
      <c r="G204" s="6">
        <v>49</v>
      </c>
      <c r="H204" s="6"/>
      <c r="I204" s="6"/>
      <c r="J204" s="6"/>
      <c r="K204" s="6">
        <v>39</v>
      </c>
      <c r="L204" s="62">
        <v>88</v>
      </c>
      <c r="M204" s="41"/>
      <c r="N204" s="41"/>
      <c r="O204" s="41"/>
      <c r="P204" s="41">
        <f t="shared" si="13"/>
        <v>5.2559278504449624E-3</v>
      </c>
      <c r="Q204" s="28">
        <f t="shared" si="14"/>
        <v>94</v>
      </c>
      <c r="R204" s="31"/>
      <c r="S204" s="3"/>
      <c r="T204" s="2"/>
      <c r="U204" s="2" t="str">
        <f t="shared" si="15"/>
        <v>Dell Alienware m15 R3</v>
      </c>
      <c r="V204" s="2" t="str">
        <f>VLOOKUP($U204,Models!$A:$K,V$4,0)</f>
        <v>Dell</v>
      </c>
      <c r="W204" s="2" t="str">
        <f>VLOOKUP($U204,Models!$A:$K,W$4,0)</f>
        <v>Alienware m15 R3</v>
      </c>
      <c r="X204" s="2" t="str">
        <f>VLOOKUP($U204,Models!$A:$K,X$4,0)</f>
        <v>Full Size GM (15"&gt; Gamer GPU)</v>
      </c>
      <c r="Y204" s="2" t="str">
        <f>VLOOKUP($U204,Models!$A:$K,Y$4,0)</f>
        <v>Consumer</v>
      </c>
      <c r="Z204" s="2" t="str">
        <f>VLOOKUP($U204,Models!$A:$K,Z$4,0)</f>
        <v>Intel</v>
      </c>
      <c r="AA204" s="2" t="str">
        <f>VLOOKUP($U204,Models!$A:$K,AA$4,0)</f>
        <v>Comet Lake-H</v>
      </c>
      <c r="AB204" s="2" t="str">
        <f>VLOOKUP($U204,Models!$A:$K,AB$4,0)</f>
        <v>RTX2070/RTX2080</v>
      </c>
      <c r="AC204" s="2">
        <f>VLOOKUP($U204,Models!$A:$K,AC$4,0)</f>
        <v>15</v>
      </c>
      <c r="AD204" s="2" t="str">
        <f>VLOOKUP($U204,Models!$A:$K,AD$4,0)</f>
        <v>1920x1080/3840x2160</v>
      </c>
      <c r="AE204" s="2">
        <f>VLOOKUP($U204,Models!$A:$K,AE$4,0)</f>
        <v>0</v>
      </c>
      <c r="AF204" s="2" t="str">
        <f>VLOOKUP($U204,Models!$A:$N,AF$4,0)</f>
        <v>Standard</v>
      </c>
      <c r="AG204" s="2">
        <f>VLOOKUP($U204,Models!$A:$M,AG$4,0)</f>
        <v>0</v>
      </c>
      <c r="AH204" s="2"/>
      <c r="AI204" s="2"/>
      <c r="AJ204" s="2"/>
      <c r="AK204" s="2"/>
    </row>
    <row r="205" spans="1:37" x14ac:dyDescent="0.2">
      <c r="A205" s="59" t="s">
        <v>10</v>
      </c>
      <c r="B205" s="60" t="s">
        <v>4252</v>
      </c>
      <c r="C205" s="61"/>
      <c r="D205" s="6"/>
      <c r="E205" s="6"/>
      <c r="F205" s="6"/>
      <c r="G205" s="6">
        <v>1</v>
      </c>
      <c r="H205" s="6"/>
      <c r="I205" s="6"/>
      <c r="J205" s="6"/>
      <c r="K205" s="6">
        <v>1</v>
      </c>
      <c r="L205" s="62">
        <v>2</v>
      </c>
      <c r="M205" s="41"/>
      <c r="N205" s="41"/>
      <c r="O205" s="41"/>
      <c r="P205" s="41">
        <f t="shared" si="13"/>
        <v>1.1945290569193095E-4</v>
      </c>
      <c r="Q205" s="28">
        <f t="shared" si="14"/>
        <v>2</v>
      </c>
      <c r="R205" s="31"/>
      <c r="S205" s="3"/>
      <c r="T205" s="2"/>
      <c r="U205" s="2" t="str">
        <f t="shared" si="15"/>
        <v>Dell Alienware m15 R4</v>
      </c>
      <c r="V205" s="2" t="str">
        <f>VLOOKUP($U205,Models!$A:$K,V$4,0)</f>
        <v>Dell</v>
      </c>
      <c r="W205" s="2" t="str">
        <f>VLOOKUP($U205,Models!$A:$K,W$4,0)</f>
        <v>Alienware m15 R4</v>
      </c>
      <c r="X205" s="2" t="str">
        <f>VLOOKUP($U205,Models!$A:$K,X$4,0)</f>
        <v>Full Size GM (15"&gt; Gamer GPU)</v>
      </c>
      <c r="Y205" s="2" t="str">
        <f>VLOOKUP($U205,Models!$A:$K,Y$4,0)</f>
        <v>Consumer</v>
      </c>
      <c r="Z205" s="2" t="str">
        <f>VLOOKUP($U205,Models!$A:$K,Z$4,0)</f>
        <v>Intel</v>
      </c>
      <c r="AA205" s="2" t="str">
        <f>VLOOKUP($U205,Models!$A:$K,AA$4,0)</f>
        <v>Comet Lake-H</v>
      </c>
      <c r="AB205" s="2" t="str">
        <f>VLOOKUP($U205,Models!$A:$K,AB$4,0)</f>
        <v>RTX2070/RTX2080</v>
      </c>
      <c r="AC205" s="2">
        <f>VLOOKUP($U205,Models!$A:$K,AC$4,0)</f>
        <v>15</v>
      </c>
      <c r="AD205" s="2" t="str">
        <f>VLOOKUP($U205,Models!$A:$K,AD$4,0)</f>
        <v>1920x1080/3840x2160</v>
      </c>
      <c r="AE205" s="2">
        <f>VLOOKUP($U205,Models!$A:$K,AE$4,0)</f>
        <v>0</v>
      </c>
      <c r="AF205" s="2" t="str">
        <f>VLOOKUP($U205,Models!$A:$N,AF$4,0)</f>
        <v>Standard</v>
      </c>
      <c r="AG205" s="2">
        <f>VLOOKUP($U205,Models!$A:$M,AG$4,0)</f>
        <v>0</v>
      </c>
      <c r="AH205" s="2"/>
      <c r="AI205" s="2"/>
      <c r="AJ205" s="2"/>
      <c r="AK205" s="2"/>
    </row>
    <row r="206" spans="1:37" x14ac:dyDescent="0.2">
      <c r="A206" s="59" t="s">
        <v>10</v>
      </c>
      <c r="B206" s="60" t="s">
        <v>4253</v>
      </c>
      <c r="C206" s="61">
        <v>428</v>
      </c>
      <c r="D206" s="6"/>
      <c r="E206" s="6"/>
      <c r="F206" s="6"/>
      <c r="G206" s="6">
        <v>257</v>
      </c>
      <c r="H206" s="6">
        <v>3</v>
      </c>
      <c r="I206" s="6"/>
      <c r="J206" s="6">
        <v>1</v>
      </c>
      <c r="K206" s="6">
        <v>554</v>
      </c>
      <c r="L206" s="62">
        <v>1243</v>
      </c>
      <c r="M206" s="41"/>
      <c r="N206" s="41"/>
      <c r="O206" s="41"/>
      <c r="P206" s="41">
        <f t="shared" si="13"/>
        <v>7.4239980887535084E-2</v>
      </c>
      <c r="Q206" s="28">
        <f t="shared" si="14"/>
        <v>1330</v>
      </c>
      <c r="R206" s="31"/>
      <c r="S206" s="3"/>
      <c r="T206" s="2"/>
      <c r="U206" s="2" t="str">
        <f t="shared" si="15"/>
        <v>Dell Inspiron G3 15-3500</v>
      </c>
      <c r="V206" s="2" t="str">
        <f>VLOOKUP($U206,Models!$A:$K,V$4,0)</f>
        <v>Dell</v>
      </c>
      <c r="W206" s="2" t="str">
        <f>VLOOKUP($U206,Models!$A:$K,W$4,0)</f>
        <v>Inspiron G3 15-3500</v>
      </c>
      <c r="X206" s="2" t="str">
        <f>VLOOKUP($U206,Models!$A:$K,X$4,0)</f>
        <v>Full Size GM (15"&gt; Gamer GPU)</v>
      </c>
      <c r="Y206" s="2" t="str">
        <f>VLOOKUP($U206,Models!$A:$K,Y$4,0)</f>
        <v>Consumer</v>
      </c>
      <c r="Z206" s="2" t="str">
        <f>VLOOKUP($U206,Models!$A:$K,Z$4,0)</f>
        <v>Intel</v>
      </c>
      <c r="AA206" s="2" t="str">
        <f>VLOOKUP($U206,Models!$A:$K,AA$4,0)</f>
        <v>Comet Lake-H</v>
      </c>
      <c r="AB206" s="2" t="str">
        <f>VLOOKUP($U206,Models!$A:$K,AB$4,0)</f>
        <v>GTX1650/GTX1650/RTX2060</v>
      </c>
      <c r="AC206" s="2">
        <f>VLOOKUP($U206,Models!$A:$K,AC$4,0)</f>
        <v>15</v>
      </c>
      <c r="AD206" s="2" t="str">
        <f>VLOOKUP($U206,Models!$A:$K,AD$4,0)</f>
        <v>1920x1080</v>
      </c>
      <c r="AE206" s="2">
        <f>VLOOKUP($U206,Models!$A:$K,AE$4,0)</f>
        <v>0</v>
      </c>
      <c r="AF206" s="2" t="str">
        <f>VLOOKUP($U206,Models!$A:$N,AF$4,0)</f>
        <v>Standard</v>
      </c>
      <c r="AG206" s="2">
        <f>VLOOKUP($U206,Models!$A:$M,AG$4,0)</f>
        <v>0</v>
      </c>
      <c r="AH206" s="2"/>
      <c r="AI206" s="2"/>
      <c r="AJ206" s="2"/>
      <c r="AK206" s="2"/>
    </row>
    <row r="207" spans="1:37" x14ac:dyDescent="0.2">
      <c r="A207" s="59" t="s">
        <v>10</v>
      </c>
      <c r="B207" s="60" t="s">
        <v>4255</v>
      </c>
      <c r="C207" s="61">
        <v>22</v>
      </c>
      <c r="D207" s="6"/>
      <c r="E207" s="6"/>
      <c r="F207" s="6"/>
      <c r="G207" s="6">
        <v>117</v>
      </c>
      <c r="H207" s="6"/>
      <c r="I207" s="6"/>
      <c r="J207" s="6">
        <v>2</v>
      </c>
      <c r="K207" s="6">
        <v>113</v>
      </c>
      <c r="L207" s="62">
        <v>254</v>
      </c>
      <c r="M207" s="41"/>
      <c r="N207" s="41"/>
      <c r="O207" s="41"/>
      <c r="P207" s="41">
        <f t="shared" si="13"/>
        <v>1.5170519022875232E-2</v>
      </c>
      <c r="Q207" s="28">
        <f t="shared" si="14"/>
        <v>272</v>
      </c>
      <c r="R207" s="31"/>
      <c r="S207" s="3"/>
      <c r="T207" s="2"/>
      <c r="U207" s="2" t="str">
        <f t="shared" si="15"/>
        <v>Dell Inspiron G5 15-5500</v>
      </c>
      <c r="V207" s="2" t="str">
        <f>VLOOKUP($U207,Models!$A:$K,V$4,0)</f>
        <v>Dell</v>
      </c>
      <c r="W207" s="2" t="str">
        <f>VLOOKUP($U207,Models!$A:$K,W$4,0)</f>
        <v>Inspiron G5 15-5500</v>
      </c>
      <c r="X207" s="2" t="str">
        <f>VLOOKUP($U207,Models!$A:$K,X$4,0)</f>
        <v>Full Size GM (15"&gt; Gamer GPU)</v>
      </c>
      <c r="Y207" s="2" t="str">
        <f>VLOOKUP($U207,Models!$A:$K,Y$4,0)</f>
        <v>Consumer</v>
      </c>
      <c r="Z207" s="2" t="str">
        <f>VLOOKUP($U207,Models!$A:$K,Z$4,0)</f>
        <v>Intel</v>
      </c>
      <c r="AA207" s="2" t="str">
        <f>VLOOKUP($U207,Models!$A:$K,AA$4,0)</f>
        <v>Comet Lake-H</v>
      </c>
      <c r="AB207" s="2" t="str">
        <f>VLOOKUP($U207,Models!$A:$K,AB$4,0)</f>
        <v>GTX1650/RTX2060/RTX2070</v>
      </c>
      <c r="AC207" s="2">
        <f>VLOOKUP($U207,Models!$A:$K,AC$4,0)</f>
        <v>15</v>
      </c>
      <c r="AD207" s="2" t="str">
        <f>VLOOKUP($U207,Models!$A:$K,AD$4,0)</f>
        <v>1920x1080</v>
      </c>
      <c r="AE207" s="2">
        <f>VLOOKUP($U207,Models!$A:$K,AE$4,0)</f>
        <v>0</v>
      </c>
      <c r="AF207" s="2" t="str">
        <f>VLOOKUP($U207,Models!$A:$N,AF$4,0)</f>
        <v>Standard</v>
      </c>
      <c r="AG207" s="2">
        <f>VLOOKUP($U207,Models!$A:$M,AG$4,0)</f>
        <v>0</v>
      </c>
      <c r="AH207" s="2"/>
      <c r="AI207" s="2"/>
      <c r="AJ207" s="2"/>
      <c r="AK207" s="2"/>
    </row>
    <row r="208" spans="1:37" x14ac:dyDescent="0.2">
      <c r="A208" s="59" t="s">
        <v>10</v>
      </c>
      <c r="B208" s="60" t="s">
        <v>1018</v>
      </c>
      <c r="C208" s="61"/>
      <c r="D208" s="6"/>
      <c r="E208" s="6"/>
      <c r="F208" s="6"/>
      <c r="G208" s="6">
        <v>13</v>
      </c>
      <c r="H208" s="6"/>
      <c r="I208" s="6"/>
      <c r="J208" s="6"/>
      <c r="K208" s="6">
        <v>8</v>
      </c>
      <c r="L208" s="62">
        <v>21</v>
      </c>
      <c r="M208" s="41"/>
      <c r="N208" s="41"/>
      <c r="O208" s="41"/>
      <c r="P208" s="41">
        <f t="shared" si="13"/>
        <v>1.254255509765275E-3</v>
      </c>
      <c r="Q208" s="28">
        <f t="shared" si="14"/>
        <v>22</v>
      </c>
      <c r="R208" s="31"/>
      <c r="S208" s="3"/>
      <c r="T208" s="2"/>
      <c r="U208" s="2" t="str">
        <f t="shared" si="15"/>
        <v>Dell Latitude 5491</v>
      </c>
      <c r="V208" s="2" t="str">
        <f>VLOOKUP($U208,Models!$A:$K,V$4,0)</f>
        <v>Dell</v>
      </c>
      <c r="W208" s="2" t="str">
        <f>VLOOKUP($U208,Models!$A:$K,W$4,0)</f>
        <v>Latitude 5491</v>
      </c>
      <c r="X208" s="2" t="str">
        <f>VLOOKUP($U208,Models!$A:$K,X$4,0)</f>
        <v>Light (13"-14")</v>
      </c>
      <c r="Y208" s="2" t="str">
        <f>VLOOKUP($U208,Models!$A:$K,Y$4,0)</f>
        <v>Commercial</v>
      </c>
      <c r="Z208" s="2" t="str">
        <f>VLOOKUP($U208,Models!$A:$K,Z$4,0)</f>
        <v>Intel</v>
      </c>
      <c r="AA208" s="2" t="str">
        <f>VLOOKUP($U208,Models!$A:$K,AA$4,0)</f>
        <v>Coffee Lake</v>
      </c>
      <c r="AB208" s="2" t="str">
        <f>VLOOKUP($U208,Models!$A:$K,AB$4,0)</f>
        <v>Int/MX130</v>
      </c>
      <c r="AC208" s="2">
        <f>VLOOKUP($U208,Models!$A:$K,AC$4,0)</f>
        <v>14</v>
      </c>
      <c r="AD208" s="2" t="str">
        <f>VLOOKUP($U208,Models!$A:$K,AD$4,0)</f>
        <v>1920x1080</v>
      </c>
      <c r="AE208" s="2">
        <f>VLOOKUP($U208,Models!$A:$K,AE$4,0)</f>
        <v>0</v>
      </c>
      <c r="AF208" s="2" t="str">
        <f>VLOOKUP($U208,Models!$A:$N,AF$4,0)</f>
        <v>Standard</v>
      </c>
      <c r="AG208" s="2">
        <f>VLOOKUP($U208,Models!$A:$M,AG$4,0)</f>
        <v>0</v>
      </c>
      <c r="AH208" s="2"/>
      <c r="AI208" s="2"/>
      <c r="AJ208" s="2"/>
      <c r="AK208" s="2"/>
    </row>
    <row r="209" spans="1:51" x14ac:dyDescent="0.2">
      <c r="A209" s="59" t="s">
        <v>10</v>
      </c>
      <c r="B209" s="60" t="s">
        <v>4258</v>
      </c>
      <c r="C209" s="61"/>
      <c r="D209" s="6"/>
      <c r="E209" s="6"/>
      <c r="F209" s="6"/>
      <c r="G209" s="6">
        <v>3</v>
      </c>
      <c r="H209" s="6"/>
      <c r="I209" s="6"/>
      <c r="J209" s="6">
        <v>360</v>
      </c>
      <c r="K209" s="6">
        <v>228</v>
      </c>
      <c r="L209" s="62">
        <v>591</v>
      </c>
      <c r="M209" s="41"/>
      <c r="N209" s="41"/>
      <c r="O209" s="41"/>
      <c r="P209" s="41">
        <f t="shared" si="13"/>
        <v>3.5298333631965599E-2</v>
      </c>
      <c r="Q209" s="28">
        <f t="shared" si="14"/>
        <v>633</v>
      </c>
      <c r="R209" s="31"/>
      <c r="S209" s="3"/>
      <c r="T209" s="2"/>
      <c r="U209" s="2" t="str">
        <f t="shared" si="15"/>
        <v>Dell Latitude 5310 2-in-1</v>
      </c>
      <c r="V209" s="2" t="str">
        <f>VLOOKUP($U209,Models!$A:$K,V$4,0)</f>
        <v>Dell</v>
      </c>
      <c r="W209" s="2" t="str">
        <f>VLOOKUP($U209,Models!$A:$K,W$4,0)</f>
        <v>Latitude 5310 2-in-1</v>
      </c>
      <c r="X209" s="2" t="str">
        <f>VLOOKUP($U209,Models!$A:$K,X$4,0)</f>
        <v>Light (13"-14")</v>
      </c>
      <c r="Y209" s="2" t="str">
        <f>VLOOKUP($U209,Models!$A:$K,Y$4,0)</f>
        <v>Commercial</v>
      </c>
      <c r="Z209" s="2" t="str">
        <f>VLOOKUP($U209,Models!$A:$K,Z$4,0)</f>
        <v>Intel</v>
      </c>
      <c r="AA209" s="2" t="str">
        <f>VLOOKUP($U209,Models!$A:$K,AA$4,0)</f>
        <v>Comet Lake</v>
      </c>
      <c r="AB209" s="2" t="str">
        <f>VLOOKUP($U209,Models!$A:$K,AB$4,0)</f>
        <v>Int</v>
      </c>
      <c r="AC209" s="2">
        <f>VLOOKUP($U209,Models!$A:$K,AC$4,0)</f>
        <v>13</v>
      </c>
      <c r="AD209" s="2" t="str">
        <f>VLOOKUP($U209,Models!$A:$K,AD$4,0)</f>
        <v>1920x1080</v>
      </c>
      <c r="AE209" s="2" t="str">
        <f>VLOOKUP($U209,Models!$A:$K,AE$4,0)</f>
        <v>Touch</v>
      </c>
      <c r="AF209" s="2" t="str">
        <f>VLOOKUP($U209,Models!$A:$N,AF$4,0)</f>
        <v>Standard</v>
      </c>
      <c r="AG209" s="2">
        <f>VLOOKUP($U209,Models!$A:$M,AG$4,0)</f>
        <v>0</v>
      </c>
      <c r="AH209" s="2"/>
      <c r="AI209" s="2"/>
      <c r="AJ209" s="2"/>
      <c r="AK209" s="2"/>
    </row>
    <row r="210" spans="1:51" x14ac:dyDescent="0.2">
      <c r="A210" s="59" t="s">
        <v>10</v>
      </c>
      <c r="B210" s="60" t="s">
        <v>2193</v>
      </c>
      <c r="C210" s="61"/>
      <c r="D210" s="6"/>
      <c r="E210" s="6"/>
      <c r="F210" s="6"/>
      <c r="G210" s="6">
        <v>11</v>
      </c>
      <c r="H210" s="6"/>
      <c r="I210" s="6"/>
      <c r="J210" s="6">
        <v>69</v>
      </c>
      <c r="K210" s="6">
        <v>50</v>
      </c>
      <c r="L210" s="62">
        <v>130</v>
      </c>
      <c r="M210" s="41"/>
      <c r="N210" s="41"/>
      <c r="O210" s="41"/>
      <c r="P210" s="41">
        <f t="shared" si="13"/>
        <v>7.764438869975512E-3</v>
      </c>
      <c r="Q210" s="28">
        <f t="shared" si="14"/>
        <v>139</v>
      </c>
      <c r="R210" s="31"/>
      <c r="S210" s="3"/>
      <c r="T210" s="2"/>
      <c r="U210" s="2" t="str">
        <f t="shared" si="15"/>
        <v>Dell Latitude 5510</v>
      </c>
      <c r="V210" s="2" t="str">
        <f>VLOOKUP($U210,Models!$A:$K,V$4,0)</f>
        <v>Dell</v>
      </c>
      <c r="W210" s="2" t="str">
        <f>VLOOKUP($U210,Models!$A:$K,W$4,0)</f>
        <v>Latitude 5510</v>
      </c>
      <c r="X210" s="2" t="str">
        <f>VLOOKUP($U210,Models!$A:$K,X$4,0)</f>
        <v>Full Size LE (15"&gt;, Int GPU)</v>
      </c>
      <c r="Y210" s="2" t="str">
        <f>VLOOKUP($U210,Models!$A:$K,Y$4,0)</f>
        <v>Commercial</v>
      </c>
      <c r="Z210" s="2" t="str">
        <f>VLOOKUP($U210,Models!$A:$K,Z$4,0)</f>
        <v>Intel</v>
      </c>
      <c r="AA210" s="2" t="str">
        <f>VLOOKUP($U210,Models!$A:$K,AA$4,0)</f>
        <v>Comet Lake</v>
      </c>
      <c r="AB210" s="2" t="str">
        <f>VLOOKUP($U210,Models!$A:$K,AB$4,0)</f>
        <v>Int</v>
      </c>
      <c r="AC210" s="2">
        <f>VLOOKUP($U210,Models!$A:$K,AC$4,0)</f>
        <v>15</v>
      </c>
      <c r="AD210" s="2" t="str">
        <f>VLOOKUP($U210,Models!$A:$K,AD$4,0)</f>
        <v>1920x1080</v>
      </c>
      <c r="AE210" s="2">
        <f>VLOOKUP($U210,Models!$A:$K,AE$4,0)</f>
        <v>0</v>
      </c>
      <c r="AF210" s="2" t="str">
        <f>VLOOKUP($U210,Models!$A:$N,AF$4,0)</f>
        <v>Standard</v>
      </c>
      <c r="AG210" s="2">
        <f>VLOOKUP($U210,Models!$A:$M,AG$4,0)</f>
        <v>0</v>
      </c>
      <c r="AH210" s="2"/>
      <c r="AI210" s="2"/>
      <c r="AJ210" s="2"/>
      <c r="AK210" s="2"/>
    </row>
    <row r="211" spans="1:51" s="21" customFormat="1" x14ac:dyDescent="0.2">
      <c r="A211" s="59" t="s">
        <v>10</v>
      </c>
      <c r="B211" s="60" t="s">
        <v>4259</v>
      </c>
      <c r="C211" s="61"/>
      <c r="D211" s="6"/>
      <c r="E211" s="6"/>
      <c r="F211" s="6"/>
      <c r="G211" s="6">
        <v>3</v>
      </c>
      <c r="H211" s="6"/>
      <c r="I211" s="6"/>
      <c r="J211" s="6">
        <v>41</v>
      </c>
      <c r="K211" s="6">
        <v>28</v>
      </c>
      <c r="L211" s="62">
        <v>72</v>
      </c>
      <c r="M211" s="41"/>
      <c r="N211" s="41"/>
      <c r="O211" s="41"/>
      <c r="P211" s="41">
        <f t="shared" si="13"/>
        <v>4.3003046049095144E-3</v>
      </c>
      <c r="Q211" s="28">
        <f t="shared" si="14"/>
        <v>77</v>
      </c>
      <c r="R211" s="31"/>
      <c r="S211" s="3"/>
      <c r="T211" s="2"/>
      <c r="U211" s="2" t="str">
        <f t="shared" si="15"/>
        <v>Dell Latitude 7410</v>
      </c>
      <c r="V211" s="2" t="str">
        <f>VLOOKUP($U211,Models!$A:$K,V$4,0)</f>
        <v>Dell</v>
      </c>
      <c r="W211" s="2" t="str">
        <f>VLOOKUP($U211,Models!$A:$K,W$4,0)</f>
        <v>Latitude 7410</v>
      </c>
      <c r="X211" s="2" t="str">
        <f>VLOOKUP($U211,Models!$A:$K,X$4,0)</f>
        <v>Light (13"-14")</v>
      </c>
      <c r="Y211" s="2" t="str">
        <f>VLOOKUP($U211,Models!$A:$K,Y$4,0)</f>
        <v>Commercial</v>
      </c>
      <c r="Z211" s="2" t="str">
        <f>VLOOKUP($U211,Models!$A:$K,Z$4,0)</f>
        <v>Intel</v>
      </c>
      <c r="AA211" s="2" t="str">
        <f>VLOOKUP($U211,Models!$A:$K,AA$4,0)</f>
        <v>Comet Lake</v>
      </c>
      <c r="AB211" s="2" t="str">
        <f>VLOOKUP($U211,Models!$A:$K,AB$4,0)</f>
        <v>Int</v>
      </c>
      <c r="AC211" s="2">
        <f>VLOOKUP($U211,Models!$A:$K,AC$4,0)</f>
        <v>14</v>
      </c>
      <c r="AD211" s="2" t="str">
        <f>VLOOKUP($U211,Models!$A:$K,AD$4,0)</f>
        <v>1920x1080/3840x2160</v>
      </c>
      <c r="AE211" s="2">
        <f>VLOOKUP($U211,Models!$A:$K,AE$4,0)</f>
        <v>0</v>
      </c>
      <c r="AF211" s="2" t="str">
        <f>VLOOKUP($U211,Models!$A:$N,AF$4,0)</f>
        <v>Standard</v>
      </c>
      <c r="AG211" s="2">
        <f>VLOOKUP($U211,Models!$A:$M,AG$4,0)</f>
        <v>0</v>
      </c>
      <c r="AH211" s="2"/>
      <c r="AI211" s="2"/>
      <c r="AJ211" s="2"/>
      <c r="AK211" s="2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x14ac:dyDescent="0.2">
      <c r="A212" s="59" t="s">
        <v>10</v>
      </c>
      <c r="B212" s="60" t="s">
        <v>4261</v>
      </c>
      <c r="C212" s="61"/>
      <c r="D212" s="6"/>
      <c r="E212" s="6"/>
      <c r="F212" s="6"/>
      <c r="G212" s="6">
        <v>2</v>
      </c>
      <c r="H212" s="6"/>
      <c r="I212" s="6"/>
      <c r="J212" s="6"/>
      <c r="K212" s="6">
        <v>1</v>
      </c>
      <c r="L212" s="62">
        <v>3</v>
      </c>
      <c r="M212" s="41"/>
      <c r="N212" s="41"/>
      <c r="O212" s="41"/>
      <c r="P212" s="41">
        <f t="shared" si="13"/>
        <v>1.7917935853789643E-4</v>
      </c>
      <c r="Q212" s="28">
        <f t="shared" si="14"/>
        <v>3</v>
      </c>
      <c r="S212" s="3"/>
      <c r="T212" s="2"/>
      <c r="U212" s="2" t="str">
        <f t="shared" si="15"/>
        <v>Dell Latitude 9410 2-in-1</v>
      </c>
      <c r="V212" s="2" t="str">
        <f>VLOOKUP($U212,Models!$A:$K,V$4,0)</f>
        <v>Dell</v>
      </c>
      <c r="W212" s="2" t="str">
        <f>VLOOKUP($U212,Models!$A:$K,W$4,0)</f>
        <v>Latitude 9410 2-in-1</v>
      </c>
      <c r="X212" s="2" t="str">
        <f>VLOOKUP($U212,Models!$A:$K,X$4,0)</f>
        <v>Light (13"-14")</v>
      </c>
      <c r="Y212" s="2" t="str">
        <f>VLOOKUP($U212,Models!$A:$K,Y$4,0)</f>
        <v>Commercial</v>
      </c>
      <c r="Z212" s="2" t="str">
        <f>VLOOKUP($U212,Models!$A:$K,Z$4,0)</f>
        <v>Intel</v>
      </c>
      <c r="AA212" s="2" t="str">
        <f>VLOOKUP($U212,Models!$A:$K,AA$4,0)</f>
        <v>Comet Lake</v>
      </c>
      <c r="AB212" s="2" t="str">
        <f>VLOOKUP($U212,Models!$A:$K,AB$4,0)</f>
        <v>Int</v>
      </c>
      <c r="AC212" s="2">
        <f>VLOOKUP($U212,Models!$A:$K,AC$4,0)</f>
        <v>14</v>
      </c>
      <c r="AD212" s="2" t="str">
        <f>VLOOKUP($U212,Models!$A:$K,AD$4,0)</f>
        <v>1920x1080</v>
      </c>
      <c r="AE212" s="2" t="str">
        <f>VLOOKUP($U212,Models!$A:$K,AE$4,0)</f>
        <v>Touch</v>
      </c>
      <c r="AF212" s="2" t="str">
        <f>VLOOKUP($U212,Models!$A:$N,AF$4,0)</f>
        <v>Standard</v>
      </c>
      <c r="AG212" s="2">
        <f>VLOOKUP($U212,Models!$A:$M,AG$4,0)</f>
        <v>0</v>
      </c>
      <c r="AH212" s="2"/>
      <c r="AI212" s="2"/>
      <c r="AJ212" s="2"/>
      <c r="AK212" s="2"/>
    </row>
    <row r="213" spans="1:51" x14ac:dyDescent="0.2">
      <c r="A213" s="59" t="s">
        <v>10</v>
      </c>
      <c r="B213" s="60" t="s">
        <v>4260</v>
      </c>
      <c r="C213" s="61"/>
      <c r="D213" s="6"/>
      <c r="E213" s="6"/>
      <c r="F213" s="6"/>
      <c r="G213" s="6">
        <v>5</v>
      </c>
      <c r="H213" s="6"/>
      <c r="I213" s="6"/>
      <c r="J213" s="6"/>
      <c r="K213" s="6">
        <v>3</v>
      </c>
      <c r="L213" s="62">
        <v>8</v>
      </c>
      <c r="M213" s="41"/>
      <c r="N213" s="41"/>
      <c r="O213" s="41"/>
      <c r="P213" s="41">
        <f t="shared" si="13"/>
        <v>4.7781162276772381E-4</v>
      </c>
      <c r="Q213" s="28">
        <f t="shared" si="14"/>
        <v>9</v>
      </c>
      <c r="R213" s="31"/>
      <c r="S213" s="3"/>
      <c r="T213" s="2"/>
      <c r="U213" s="2" t="str">
        <f t="shared" si="15"/>
        <v>Dell Latitude 7220 Rugged</v>
      </c>
      <c r="V213" s="2" t="str">
        <f>VLOOKUP($U213,Models!$A:$K,V$4,0)</f>
        <v>Dell</v>
      </c>
      <c r="W213" s="2" t="str">
        <f>VLOOKUP($U213,Models!$A:$K,W$4,0)</f>
        <v>Latitude 7220 Rugged</v>
      </c>
      <c r="X213" s="2" t="str">
        <f>VLOOKUP($U213,Models!$A:$K,X$4,0)</f>
        <v>Mini (&lt;12")</v>
      </c>
      <c r="Y213" s="2" t="str">
        <f>VLOOKUP($U213,Models!$A:$K,Y$4,0)</f>
        <v>Commercial</v>
      </c>
      <c r="Z213" s="2" t="str">
        <f>VLOOKUP($U213,Models!$A:$K,Z$4,0)</f>
        <v>Intel</v>
      </c>
      <c r="AA213" s="2" t="str">
        <f>VLOOKUP($U213,Models!$A:$K,AA$4,0)</f>
        <v>Whiskey Lake</v>
      </c>
      <c r="AB213" s="2" t="str">
        <f>VLOOKUP($U213,Models!$A:$K,AB$4,0)</f>
        <v>Int</v>
      </c>
      <c r="AC213" s="2">
        <f>VLOOKUP($U213,Models!$A:$K,AC$4,0)</f>
        <v>11</v>
      </c>
      <c r="AD213" s="2" t="str">
        <f>VLOOKUP($U213,Models!$A:$K,AD$4,0)</f>
        <v>1920x1080</v>
      </c>
      <c r="AE213" s="2">
        <f>VLOOKUP($U213,Models!$A:$K,AE$4,0)</f>
        <v>0</v>
      </c>
      <c r="AF213" s="2" t="str">
        <f>VLOOKUP($U213,Models!$A:$N,AF$4,0)</f>
        <v>Standard</v>
      </c>
      <c r="AG213" s="2">
        <f>VLOOKUP($U213,Models!$A:$M,AG$4,0)</f>
        <v>0</v>
      </c>
      <c r="AH213" s="2"/>
      <c r="AI213" s="2"/>
      <c r="AJ213" s="2"/>
      <c r="AK213" s="2"/>
    </row>
    <row r="214" spans="1:51" x14ac:dyDescent="0.2">
      <c r="A214" s="59" t="s">
        <v>10</v>
      </c>
      <c r="B214" s="60" t="s">
        <v>4262</v>
      </c>
      <c r="C214" s="61"/>
      <c r="D214" s="6"/>
      <c r="E214" s="6"/>
      <c r="F214" s="6"/>
      <c r="G214" s="6">
        <v>10</v>
      </c>
      <c r="H214" s="6"/>
      <c r="I214" s="6"/>
      <c r="J214" s="6">
        <v>5</v>
      </c>
      <c r="K214" s="6">
        <v>9</v>
      </c>
      <c r="L214" s="62">
        <v>24</v>
      </c>
      <c r="M214" s="41"/>
      <c r="N214" s="41"/>
      <c r="O214" s="41"/>
      <c r="P214" s="41">
        <f t="shared" si="13"/>
        <v>1.4334348683031715E-3</v>
      </c>
      <c r="Q214" s="28">
        <f t="shared" si="14"/>
        <v>26</v>
      </c>
      <c r="R214" s="31"/>
      <c r="S214" s="3"/>
      <c r="T214" s="2"/>
      <c r="U214" s="2" t="str">
        <f t="shared" si="15"/>
        <v>Dell Precision 5550</v>
      </c>
      <c r="V214" s="2" t="str">
        <f>VLOOKUP($U214,Models!$A:$K,V$4,0)</f>
        <v>Dell</v>
      </c>
      <c r="W214" s="2" t="str">
        <f>VLOOKUP($U214,Models!$A:$K,W$4,0)</f>
        <v>Precision 5550</v>
      </c>
      <c r="X214" s="2" t="str">
        <f>VLOOKUP($U214,Models!$A:$K,X$4,0)</f>
        <v>Prof. Workstation (Prof. GPU)</v>
      </c>
      <c r="Y214" s="2" t="str">
        <f>VLOOKUP($U214,Models!$A:$K,Y$4,0)</f>
        <v>Commercial</v>
      </c>
      <c r="Z214" s="2" t="str">
        <f>VLOOKUP($U214,Models!$A:$K,Z$4,0)</f>
        <v>Intel</v>
      </c>
      <c r="AA214" s="2" t="str">
        <f>VLOOKUP($U214,Models!$A:$K,AA$4,0)</f>
        <v>Comet Lake-H</v>
      </c>
      <c r="AB214" s="2" t="str">
        <f>VLOOKUP($U214,Models!$A:$K,AB$4,0)</f>
        <v>Quadro T1000/T2000</v>
      </c>
      <c r="AC214" s="2">
        <f>VLOOKUP($U214,Models!$A:$K,AC$4,0)</f>
        <v>15</v>
      </c>
      <c r="AD214" s="2" t="str">
        <f>VLOOKUP($U214,Models!$A:$K,AD$4,0)</f>
        <v>1920x1280</v>
      </c>
      <c r="AE214" s="2">
        <f>VLOOKUP($U214,Models!$A:$K,AE$4,0)</f>
        <v>0</v>
      </c>
      <c r="AF214" s="2" t="str">
        <f>VLOOKUP($U214,Models!$A:$N,AF$4,0)</f>
        <v>Standard</v>
      </c>
      <c r="AG214" s="2">
        <f>VLOOKUP($U214,Models!$A:$M,AG$4,0)</f>
        <v>0</v>
      </c>
      <c r="AH214" s="2"/>
      <c r="AI214" s="2"/>
      <c r="AJ214" s="2"/>
      <c r="AK214" s="2"/>
    </row>
    <row r="215" spans="1:51" x14ac:dyDescent="0.2">
      <c r="A215" s="59" t="s">
        <v>10</v>
      </c>
      <c r="B215" s="60" t="s">
        <v>4265</v>
      </c>
      <c r="C215" s="61"/>
      <c r="D215" s="6"/>
      <c r="E215" s="6"/>
      <c r="F215" s="6"/>
      <c r="G215" s="6"/>
      <c r="H215" s="6"/>
      <c r="I215" s="6"/>
      <c r="J215" s="6">
        <v>3</v>
      </c>
      <c r="K215" s="6">
        <v>2</v>
      </c>
      <c r="L215" s="62">
        <v>5</v>
      </c>
      <c r="M215" s="41"/>
      <c r="N215" s="41"/>
      <c r="O215" s="41"/>
      <c r="P215" s="41">
        <f t="shared" si="13"/>
        <v>2.9863226422982737E-4</v>
      </c>
      <c r="Q215" s="28">
        <f t="shared" si="14"/>
        <v>5</v>
      </c>
      <c r="R215" s="31"/>
      <c r="S215" s="3"/>
      <c r="T215" s="2"/>
      <c r="U215" s="2" t="str">
        <f t="shared" si="15"/>
        <v>Dell Precision 5750</v>
      </c>
      <c r="V215" s="2" t="str">
        <f>VLOOKUP($U215,Models!$A:$K,V$4,0)</f>
        <v>Dell</v>
      </c>
      <c r="W215" s="2" t="str">
        <f>VLOOKUP($U215,Models!$A:$K,W$4,0)</f>
        <v>Precision 5750</v>
      </c>
      <c r="X215" s="2" t="str">
        <f>VLOOKUP($U215,Models!$A:$K,X$4,0)</f>
        <v>Prof. Workstation (Prof. GPU)</v>
      </c>
      <c r="Y215" s="2" t="str">
        <f>VLOOKUP($U215,Models!$A:$K,Y$4,0)</f>
        <v>Commercial</v>
      </c>
      <c r="Z215" s="2" t="str">
        <f>VLOOKUP($U215,Models!$A:$K,Z$4,0)</f>
        <v>Intel</v>
      </c>
      <c r="AA215" s="2" t="str">
        <f>VLOOKUP($U215,Models!$A:$K,AA$4,0)</f>
        <v>Comet Lake-H</v>
      </c>
      <c r="AB215" s="2" t="str">
        <f>VLOOKUP($U215,Models!$A:$K,AB$4,0)</f>
        <v>Quadro RTX3000</v>
      </c>
      <c r="AC215" s="2">
        <f>VLOOKUP($U215,Models!$A:$K,AC$4,0)</f>
        <v>15</v>
      </c>
      <c r="AD215" s="2" t="str">
        <f>VLOOKUP($U215,Models!$A:$K,AD$4,0)</f>
        <v>1920x1280/3840x2400</v>
      </c>
      <c r="AE215" s="2">
        <f>VLOOKUP($U215,Models!$A:$K,AE$4,0)</f>
        <v>0</v>
      </c>
      <c r="AF215" s="2" t="str">
        <f>VLOOKUP($U215,Models!$A:$N,AF$4,0)</f>
        <v>Standard</v>
      </c>
      <c r="AG215" s="2">
        <f>VLOOKUP($U215,Models!$A:$M,AG$4,0)</f>
        <v>0</v>
      </c>
      <c r="AH215" s="2"/>
      <c r="AI215" s="2"/>
      <c r="AJ215" s="2"/>
      <c r="AK215" s="2"/>
    </row>
    <row r="216" spans="1:51" x14ac:dyDescent="0.2">
      <c r="A216" s="59" t="s">
        <v>10</v>
      </c>
      <c r="B216" s="60" t="s">
        <v>1315</v>
      </c>
      <c r="C216" s="61"/>
      <c r="D216" s="6"/>
      <c r="E216" s="6"/>
      <c r="F216" s="6"/>
      <c r="G216" s="6">
        <v>1</v>
      </c>
      <c r="H216" s="6"/>
      <c r="I216" s="6"/>
      <c r="J216" s="6"/>
      <c r="K216" s="6">
        <v>1</v>
      </c>
      <c r="L216" s="62">
        <v>2</v>
      </c>
      <c r="M216" s="41"/>
      <c r="N216" s="41"/>
      <c r="O216" s="41"/>
      <c r="P216" s="41">
        <f t="shared" si="13"/>
        <v>1.1945290569193095E-4</v>
      </c>
      <c r="Q216" s="28">
        <f t="shared" si="14"/>
        <v>2</v>
      </c>
      <c r="R216" s="31"/>
      <c r="S216" s="3"/>
      <c r="T216" s="2"/>
      <c r="U216" s="2" t="str">
        <f t="shared" si="15"/>
        <v>Dell Vostro 3581</v>
      </c>
      <c r="V216" s="2" t="str">
        <f>VLOOKUP($U216,Models!$A:$K,V$4,0)</f>
        <v>Dell</v>
      </c>
      <c r="W216" s="2" t="str">
        <f>VLOOKUP($U216,Models!$A:$K,W$4,0)</f>
        <v>Vostro 3581</v>
      </c>
      <c r="X216" s="2" t="str">
        <f>VLOOKUP($U216,Models!$A:$K,X$4,0)</f>
        <v>Full Size LE (15"&gt;, Int GPU)</v>
      </c>
      <c r="Y216" s="2" t="str">
        <f>VLOOKUP($U216,Models!$A:$K,Y$4,0)</f>
        <v>Commercial</v>
      </c>
      <c r="Z216" s="2" t="str">
        <f>VLOOKUP($U216,Models!$A:$K,Z$4,0)</f>
        <v>Intel</v>
      </c>
      <c r="AA216" s="2" t="str">
        <f>VLOOKUP($U216,Models!$A:$K,AA$4,0)</f>
        <v>Kaby Lake</v>
      </c>
      <c r="AB216" s="2" t="str">
        <f>VLOOKUP($U216,Models!$A:$K,AB$4,0)</f>
        <v>Int</v>
      </c>
      <c r="AC216" s="2">
        <f>VLOOKUP($U216,Models!$A:$K,AC$4,0)</f>
        <v>15</v>
      </c>
      <c r="AD216" s="2" t="str">
        <f>VLOOKUP($U216,Models!$A:$K,AD$4,0)</f>
        <v>1920x1080</v>
      </c>
      <c r="AE216" s="2">
        <f>VLOOKUP($U216,Models!$A:$K,AE$4,0)</f>
        <v>0</v>
      </c>
      <c r="AF216" s="2" t="str">
        <f>VLOOKUP($U216,Models!$A:$N,AF$4,0)</f>
        <v>Standard</v>
      </c>
      <c r="AG216" s="2">
        <f>VLOOKUP($U216,Models!$A:$M,AG$4,0)</f>
        <v>0</v>
      </c>
      <c r="AH216" s="2"/>
      <c r="AI216" s="2"/>
      <c r="AJ216" s="2"/>
      <c r="AK216" s="2"/>
    </row>
    <row r="217" spans="1:51" s="7" customFormat="1" x14ac:dyDescent="0.2">
      <c r="A217" s="59" t="s">
        <v>10</v>
      </c>
      <c r="B217" s="60" t="s">
        <v>4268</v>
      </c>
      <c r="C217" s="61"/>
      <c r="D217" s="6"/>
      <c r="E217" s="6"/>
      <c r="F217" s="6"/>
      <c r="G217" s="6">
        <v>12</v>
      </c>
      <c r="H217" s="6"/>
      <c r="I217" s="6"/>
      <c r="J217" s="6">
        <v>8</v>
      </c>
      <c r="K217" s="6">
        <v>16</v>
      </c>
      <c r="L217" s="62">
        <v>36</v>
      </c>
      <c r="M217" s="41"/>
      <c r="N217" s="41"/>
      <c r="O217" s="41"/>
      <c r="P217" s="41">
        <f t="shared" si="13"/>
        <v>2.1501523024547572E-3</v>
      </c>
      <c r="Q217" s="28">
        <f t="shared" si="14"/>
        <v>39</v>
      </c>
      <c r="R217" s="32"/>
      <c r="S217" s="3"/>
      <c r="T217" s="2"/>
      <c r="U217" s="2" t="str">
        <f t="shared" si="15"/>
        <v>Dell XPS 17 9700</v>
      </c>
      <c r="V217" s="2" t="str">
        <f>VLOOKUP($U217,Models!$A:$K,V$4,0)</f>
        <v>Dell</v>
      </c>
      <c r="W217" s="2" t="str">
        <f>VLOOKUP($U217,Models!$A:$K,W$4,0)</f>
        <v>XPS 17 9700</v>
      </c>
      <c r="X217" s="2" t="str">
        <f>VLOOKUP($U217,Models!$A:$K,X$4,0)</f>
        <v>Full Size GM (15"&gt; Gamer GPU)</v>
      </c>
      <c r="Y217" s="2" t="str">
        <f>VLOOKUP($U217,Models!$A:$K,Y$4,0)</f>
        <v>Consumer</v>
      </c>
      <c r="Z217" s="2" t="str">
        <f>VLOOKUP($U217,Models!$A:$K,Z$4,0)</f>
        <v>Intel</v>
      </c>
      <c r="AA217" s="2" t="str">
        <f>VLOOKUP($U217,Models!$A:$K,AA$4,0)</f>
        <v>Comet Lake-H</v>
      </c>
      <c r="AB217" s="2" t="str">
        <f>VLOOKUP($U217,Models!$A:$K,AB$4,0)</f>
        <v>RTX2060</v>
      </c>
      <c r="AC217" s="2">
        <f>VLOOKUP($U217,Models!$A:$K,AC$4,0)</f>
        <v>15</v>
      </c>
      <c r="AD217" s="2">
        <f>VLOOKUP($U217,Models!$A:$K,AD$4,0)</f>
        <v>0</v>
      </c>
      <c r="AE217" s="2">
        <f>VLOOKUP($U217,Models!$A:$K,AE$4,0)</f>
        <v>0</v>
      </c>
      <c r="AF217" s="2" t="str">
        <f>VLOOKUP($U217,Models!$A:$N,AF$4,0)</f>
        <v>Standard</v>
      </c>
      <c r="AG217" s="2">
        <f>VLOOKUP($U217,Models!$A:$M,AG$4,0)</f>
        <v>0</v>
      </c>
      <c r="AH217" s="2"/>
      <c r="AI217" s="2"/>
      <c r="AJ217" s="2"/>
      <c r="AK217" s="2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x14ac:dyDescent="0.2">
      <c r="A218" s="59" t="s">
        <v>10</v>
      </c>
      <c r="B218" s="60" t="s">
        <v>2194</v>
      </c>
      <c r="C218" s="61"/>
      <c r="D218" s="6"/>
      <c r="E218" s="6"/>
      <c r="F218" s="6"/>
      <c r="G218" s="6"/>
      <c r="H218" s="6"/>
      <c r="I218" s="6"/>
      <c r="J218" s="6">
        <v>20</v>
      </c>
      <c r="K218" s="6">
        <v>13</v>
      </c>
      <c r="L218" s="62">
        <v>33</v>
      </c>
      <c r="M218" s="41"/>
      <c r="N218" s="41"/>
      <c r="O218" s="41"/>
      <c r="P218" s="41">
        <f t="shared" si="13"/>
        <v>1.9709729439168606E-3</v>
      </c>
      <c r="Q218" s="28">
        <f t="shared" si="14"/>
        <v>35</v>
      </c>
      <c r="R218" s="31"/>
      <c r="S218" s="3"/>
      <c r="T218" s="2"/>
      <c r="U218" s="2" t="str">
        <f t="shared" si="15"/>
        <v>Dell Latitude 5511</v>
      </c>
      <c r="V218" s="2" t="str">
        <f>VLOOKUP($U218,Models!$A:$K,V$4,0)</f>
        <v>Dell</v>
      </c>
      <c r="W218" s="2" t="str">
        <f>VLOOKUP($U218,Models!$A:$K,W$4,0)</f>
        <v>Latitude 5511</v>
      </c>
      <c r="X218" s="2" t="str">
        <f>VLOOKUP($U218,Models!$A:$K,X$4,0)</f>
        <v>Full Size LE (15"&gt;, Int GPU)</v>
      </c>
      <c r="Y218" s="2" t="str">
        <f>VLOOKUP($U218,Models!$A:$K,Y$4,0)</f>
        <v>Commercial</v>
      </c>
      <c r="Z218" s="2" t="str">
        <f>VLOOKUP($U218,Models!$A:$K,Z$4,0)</f>
        <v>Intel</v>
      </c>
      <c r="AA218" s="2" t="str">
        <f>VLOOKUP($U218,Models!$A:$K,AA$4,0)</f>
        <v>Comet Lake</v>
      </c>
      <c r="AB218" s="2" t="str">
        <f>VLOOKUP($U218,Models!$A:$K,AB$4,0)</f>
        <v>Int</v>
      </c>
      <c r="AC218" s="2">
        <f>VLOOKUP($U218,Models!$A:$K,AC$4,0)</f>
        <v>15</v>
      </c>
      <c r="AD218" s="2" t="str">
        <f>VLOOKUP($U218,Models!$A:$K,AD$4,0)</f>
        <v>1920x1080</v>
      </c>
      <c r="AE218" s="2">
        <f>VLOOKUP($U218,Models!$A:$K,AE$4,0)</f>
        <v>0</v>
      </c>
      <c r="AF218" s="2" t="str">
        <f>VLOOKUP($U218,Models!$A:$N,AF$4,0)</f>
        <v>Standard</v>
      </c>
      <c r="AG218" s="2">
        <f>VLOOKUP($U218,Models!$A:$M,AG$4,0)</f>
        <v>0</v>
      </c>
      <c r="AH218" s="2"/>
      <c r="AI218" s="2"/>
      <c r="AJ218" s="2"/>
      <c r="AK218" s="2"/>
    </row>
    <row r="219" spans="1:51" x14ac:dyDescent="0.2">
      <c r="A219" s="59" t="s">
        <v>10</v>
      </c>
      <c r="B219" s="60" t="s">
        <v>4269</v>
      </c>
      <c r="C219" s="61"/>
      <c r="D219" s="6"/>
      <c r="E219" s="6"/>
      <c r="F219" s="6"/>
      <c r="G219" s="6"/>
      <c r="H219" s="6"/>
      <c r="I219" s="6"/>
      <c r="J219" s="6">
        <v>4</v>
      </c>
      <c r="K219" s="6">
        <v>3</v>
      </c>
      <c r="L219" s="62">
        <v>7</v>
      </c>
      <c r="M219" s="41"/>
      <c r="N219" s="41"/>
      <c r="O219" s="41"/>
      <c r="P219" s="41">
        <f t="shared" si="13"/>
        <v>4.1808516992175836E-4</v>
      </c>
      <c r="Q219" s="28">
        <f t="shared" si="14"/>
        <v>7</v>
      </c>
      <c r="R219" s="31"/>
      <c r="S219" s="3"/>
      <c r="T219" s="2"/>
      <c r="U219" s="2" t="str">
        <f t="shared" si="15"/>
        <v>Dell Precision 3551</v>
      </c>
      <c r="V219" s="2" t="str">
        <f>VLOOKUP($U219,Models!$A:$K,V$4,0)</f>
        <v>Dell</v>
      </c>
      <c r="W219" s="2" t="str">
        <f>VLOOKUP($U219,Models!$A:$K,W$4,0)</f>
        <v>Precision 3551</v>
      </c>
      <c r="X219" s="2" t="str">
        <f>VLOOKUP($U219,Models!$A:$K,X$4,0)</f>
        <v>Prof. Workstation (Prof. GPU)</v>
      </c>
      <c r="Y219" s="2" t="str">
        <f>VLOOKUP($U219,Models!$A:$K,Y$4,0)</f>
        <v>Commercial</v>
      </c>
      <c r="Z219" s="2" t="str">
        <f>VLOOKUP($U219,Models!$A:$K,Z$4,0)</f>
        <v>Intel</v>
      </c>
      <c r="AA219" s="2" t="str">
        <f>VLOOKUP($U219,Models!$A:$K,AA$4,0)</f>
        <v>Comet Lake-H</v>
      </c>
      <c r="AB219" s="2" t="str">
        <f>VLOOKUP($U219,Models!$A:$K,AB$4,0)</f>
        <v>Quadro P620</v>
      </c>
      <c r="AC219" s="2">
        <f>VLOOKUP($U219,Models!$A:$K,AC$4,0)</f>
        <v>15</v>
      </c>
      <c r="AD219" s="2" t="str">
        <f>VLOOKUP($U219,Models!$A:$K,AD$4,0)</f>
        <v>1920x1080</v>
      </c>
      <c r="AE219" s="2">
        <f>VLOOKUP($U219,Models!$A:$K,AE$4,0)</f>
        <v>0</v>
      </c>
      <c r="AF219" s="2" t="str">
        <f>VLOOKUP($U219,Models!$A:$N,AF$4,0)</f>
        <v>Standard</v>
      </c>
      <c r="AG219" s="2">
        <f>VLOOKUP($U219,Models!$A:$M,AG$4,0)</f>
        <v>0</v>
      </c>
      <c r="AH219" s="2"/>
      <c r="AI219" s="2"/>
      <c r="AJ219" s="2"/>
      <c r="AK219" s="2"/>
    </row>
    <row r="220" spans="1:51" x14ac:dyDescent="0.2">
      <c r="A220" s="59" t="s">
        <v>10</v>
      </c>
      <c r="B220" s="60" t="s">
        <v>4271</v>
      </c>
      <c r="C220" s="61"/>
      <c r="D220" s="6"/>
      <c r="E220" s="6"/>
      <c r="F220" s="6"/>
      <c r="G220" s="6">
        <v>1</v>
      </c>
      <c r="H220" s="6"/>
      <c r="I220" s="6"/>
      <c r="J220" s="6">
        <v>4</v>
      </c>
      <c r="K220" s="6">
        <v>3</v>
      </c>
      <c r="L220" s="62">
        <v>8</v>
      </c>
      <c r="M220" s="41"/>
      <c r="N220" s="41"/>
      <c r="O220" s="41"/>
      <c r="P220" s="41">
        <f t="shared" si="13"/>
        <v>4.7781162276772381E-4</v>
      </c>
      <c r="Q220" s="28">
        <f t="shared" si="14"/>
        <v>9</v>
      </c>
      <c r="R220" s="31"/>
      <c r="S220" s="3"/>
      <c r="T220" s="2"/>
      <c r="U220" s="2" t="str">
        <f t="shared" si="15"/>
        <v>Dell Precision 7550</v>
      </c>
      <c r="V220" s="2" t="str">
        <f>VLOOKUP($U220,Models!$A:$K,V$4,0)</f>
        <v>Dell</v>
      </c>
      <c r="W220" s="2" t="str">
        <f>VLOOKUP($U220,Models!$A:$K,W$4,0)</f>
        <v>Precision 7550</v>
      </c>
      <c r="X220" s="2" t="str">
        <f>VLOOKUP($U220,Models!$A:$K,X$4,0)</f>
        <v>Prof. Workstation (Prof. GPU)</v>
      </c>
      <c r="Y220" s="2" t="str">
        <f>VLOOKUP($U220,Models!$A:$K,Y$4,0)</f>
        <v>Commercial</v>
      </c>
      <c r="Z220" s="2" t="str">
        <f>VLOOKUP($U220,Models!$A:$K,Z$4,0)</f>
        <v>Intel</v>
      </c>
      <c r="AA220" s="2" t="str">
        <f>VLOOKUP($U220,Models!$A:$K,AA$4,0)</f>
        <v>Comet Lake-H</v>
      </c>
      <c r="AB220" s="2" t="str">
        <f>VLOOKUP($U220,Models!$A:$K,AB$4,0)</f>
        <v>Quadro RTX4000/RTX5000</v>
      </c>
      <c r="AC220" s="2">
        <f>VLOOKUP($U220,Models!$A:$K,AC$4,0)</f>
        <v>15</v>
      </c>
      <c r="AD220" s="2" t="str">
        <f>VLOOKUP($U220,Models!$A:$K,AD$4,0)</f>
        <v>1920x1080/3840x2160</v>
      </c>
      <c r="AE220" s="2">
        <f>VLOOKUP($U220,Models!$A:$K,AE$4,0)</f>
        <v>0</v>
      </c>
      <c r="AF220" s="2" t="str">
        <f>VLOOKUP($U220,Models!$A:$N,AF$4,0)</f>
        <v>Standard</v>
      </c>
      <c r="AG220" s="2">
        <f>VLOOKUP($U220,Models!$A:$M,AG$4,0)</f>
        <v>0</v>
      </c>
      <c r="AH220" s="2"/>
      <c r="AI220" s="2"/>
      <c r="AJ220" s="2"/>
      <c r="AK220" s="2"/>
    </row>
    <row r="221" spans="1:51" x14ac:dyDescent="0.2">
      <c r="A221" s="59" t="s">
        <v>10</v>
      </c>
      <c r="B221" s="60" t="s">
        <v>1344</v>
      </c>
      <c r="C221" s="61">
        <v>3</v>
      </c>
      <c r="D221" s="6"/>
      <c r="E221" s="6"/>
      <c r="F221" s="6"/>
      <c r="G221" s="6">
        <v>1</v>
      </c>
      <c r="H221" s="6"/>
      <c r="I221" s="6"/>
      <c r="J221" s="6"/>
      <c r="K221" s="6">
        <v>3</v>
      </c>
      <c r="L221" s="62">
        <v>7</v>
      </c>
      <c r="M221" s="41"/>
      <c r="N221" s="41"/>
      <c r="O221" s="41"/>
      <c r="P221" s="41">
        <f t="shared" ref="P221:P234" si="16">L221/L$234</f>
        <v>4.1808516992175836E-4</v>
      </c>
      <c r="Q221" s="28">
        <f t="shared" ref="Q221:Q234" si="17">ROUND(P221*R$234,0)</f>
        <v>7</v>
      </c>
      <c r="R221" s="31"/>
      <c r="S221" s="3"/>
      <c r="T221" s="2"/>
      <c r="U221" s="2" t="str">
        <f t="shared" si="15"/>
        <v>Dell Inspiron 3584</v>
      </c>
      <c r="V221" s="2" t="str">
        <f>VLOOKUP($U221,Models!$A:$K,V$4,0)</f>
        <v>Dell</v>
      </c>
      <c r="W221" s="2" t="str">
        <f>VLOOKUP($U221,Models!$A:$K,W$4,0)</f>
        <v>Inspiron 3584</v>
      </c>
      <c r="X221" s="2" t="str">
        <f>VLOOKUP($U221,Models!$A:$K,X$4,0)</f>
        <v>Full Size MS (15"&gt;, Mainstream Ex. GPU)</v>
      </c>
      <c r="Y221" s="2" t="str">
        <f>VLOOKUP($U221,Models!$A:$K,Y$4,0)</f>
        <v>Consumer</v>
      </c>
      <c r="Z221" s="2" t="str">
        <f>VLOOKUP($U221,Models!$A:$K,Z$4,0)</f>
        <v>Intel</v>
      </c>
      <c r="AA221" s="2" t="str">
        <f>VLOOKUP($U221,Models!$A:$K,AA$4,0)</f>
        <v>Kaby Lake</v>
      </c>
      <c r="AB221" s="2" t="str">
        <f>VLOOKUP($U221,Models!$A:$K,AB$4,0)</f>
        <v>Int/520</v>
      </c>
      <c r="AC221" s="2">
        <f>VLOOKUP($U221,Models!$A:$K,AC$4,0)</f>
        <v>15</v>
      </c>
      <c r="AD221" s="2" t="str">
        <f>VLOOKUP($U221,Models!$A:$K,AD$4,0)</f>
        <v>1920x1080</v>
      </c>
      <c r="AE221" s="2">
        <f>VLOOKUP($U221,Models!$A:$K,AE$4,0)</f>
        <v>0</v>
      </c>
      <c r="AF221" s="2" t="str">
        <f>VLOOKUP($U221,Models!$A:$N,AF$4,0)</f>
        <v>Standard</v>
      </c>
      <c r="AG221" s="2">
        <f>VLOOKUP($U221,Models!$A:$M,AG$4,0)</f>
        <v>0</v>
      </c>
      <c r="AH221" s="2"/>
      <c r="AI221" s="2"/>
      <c r="AJ221" s="2"/>
      <c r="AK221" s="2"/>
    </row>
    <row r="222" spans="1:51" x14ac:dyDescent="0.2">
      <c r="A222" s="59" t="s">
        <v>10</v>
      </c>
      <c r="B222" s="60" t="s">
        <v>5973</v>
      </c>
      <c r="C222" s="61"/>
      <c r="D222" s="6"/>
      <c r="E222" s="6"/>
      <c r="F222" s="6"/>
      <c r="G222" s="6">
        <v>1</v>
      </c>
      <c r="H222" s="6"/>
      <c r="I222" s="6"/>
      <c r="J222" s="6"/>
      <c r="K222" s="6">
        <v>1</v>
      </c>
      <c r="L222" s="62">
        <v>2</v>
      </c>
      <c r="M222" s="41"/>
      <c r="N222" s="41"/>
      <c r="O222" s="41"/>
      <c r="P222" s="41">
        <f t="shared" si="16"/>
        <v>1.1945290569193095E-4</v>
      </c>
      <c r="Q222" s="28">
        <f t="shared" si="17"/>
        <v>2</v>
      </c>
      <c r="R222" s="32"/>
      <c r="S222" s="3"/>
      <c r="T222" s="2"/>
      <c r="U222" s="2" t="str">
        <f t="shared" si="15"/>
        <v>Dell Inspiron 5405</v>
      </c>
      <c r="V222" s="2" t="str">
        <f>VLOOKUP($U222,Models!$A:$K,V$4,0)</f>
        <v>Dell</v>
      </c>
      <c r="W222" s="2" t="str">
        <f>VLOOKUP($U222,Models!$A:$K,W$4,0)</f>
        <v>Inspiron 5405</v>
      </c>
      <c r="X222" s="2" t="str">
        <f>VLOOKUP($U222,Models!$A:$K,X$4,0)</f>
        <v>Light (13"-14")</v>
      </c>
      <c r="Y222" s="2" t="str">
        <f>VLOOKUP($U222,Models!$A:$K,Y$4,0)</f>
        <v>Consumer</v>
      </c>
      <c r="Z222" s="2" t="str">
        <f>VLOOKUP($U222,Models!$A:$K,Z$4,0)</f>
        <v>AMD</v>
      </c>
      <c r="AA222" s="2" t="str">
        <f>VLOOKUP($U222,Models!$A:$K,AA$4,0)</f>
        <v>Ryzen</v>
      </c>
      <c r="AB222" s="2" t="str">
        <f>VLOOKUP($U222,Models!$A:$K,AB$4,0)</f>
        <v>Int</v>
      </c>
      <c r="AC222" s="2">
        <f>VLOOKUP($U222,Models!$A:$K,AC$4,0)</f>
        <v>14</v>
      </c>
      <c r="AD222" s="2" t="str">
        <f>VLOOKUP($U222,Models!$A:$K,AD$4,0)</f>
        <v>1920x1080</v>
      </c>
      <c r="AE222" s="2">
        <f>VLOOKUP($U222,Models!$A:$K,AE$4,0)</f>
        <v>0</v>
      </c>
      <c r="AF222" s="2" t="str">
        <f>VLOOKUP($U222,Models!$A:$N,AF$4,0)</f>
        <v>Standard</v>
      </c>
      <c r="AG222" s="2">
        <f>VLOOKUP($U222,Models!$A:$M,AG$4,0)</f>
        <v>0</v>
      </c>
      <c r="AH222" s="2"/>
      <c r="AI222" s="2"/>
      <c r="AJ222" s="2"/>
      <c r="AK222" s="2"/>
    </row>
    <row r="223" spans="1:51" x14ac:dyDescent="0.2">
      <c r="A223" s="59" t="s">
        <v>10</v>
      </c>
      <c r="B223" s="60" t="s">
        <v>5974</v>
      </c>
      <c r="C223" s="61"/>
      <c r="D223" s="6"/>
      <c r="E223" s="6"/>
      <c r="F223" s="6"/>
      <c r="G223" s="6">
        <v>76</v>
      </c>
      <c r="H223" s="6"/>
      <c r="I223" s="6"/>
      <c r="J223" s="6"/>
      <c r="K223" s="6">
        <v>61</v>
      </c>
      <c r="L223" s="62">
        <v>137</v>
      </c>
      <c r="M223" s="41"/>
      <c r="N223" s="41"/>
      <c r="O223" s="41"/>
      <c r="P223" s="41">
        <f t="shared" si="16"/>
        <v>8.1825240398972713E-3</v>
      </c>
      <c r="Q223" s="28">
        <f t="shared" si="17"/>
        <v>147</v>
      </c>
      <c r="R223" s="31"/>
      <c r="S223" s="3"/>
      <c r="T223" s="2"/>
      <c r="U223" s="2" t="str">
        <f t="shared" si="15"/>
        <v>Dell Inspiron G5 15-5000</v>
      </c>
      <c r="V223" s="2" t="str">
        <f>VLOOKUP($U223,Models!$A:$K,V$4,0)</f>
        <v>Dell</v>
      </c>
      <c r="W223" s="2" t="str">
        <f>VLOOKUP($U223,Models!$A:$K,W$4,0)</f>
        <v>Inspiron G5 15-5000</v>
      </c>
      <c r="X223" s="2" t="str">
        <f>VLOOKUP($U223,Models!$A:$K,X$4,0)</f>
        <v>Full Size GM (15"&gt; Gamer GPU)</v>
      </c>
      <c r="Y223" s="2" t="str">
        <f>VLOOKUP($U223,Models!$A:$K,Y$4,0)</f>
        <v>Consumer</v>
      </c>
      <c r="Z223" s="2" t="str">
        <f>VLOOKUP($U223,Models!$A:$K,Z$4,0)</f>
        <v>Intel</v>
      </c>
      <c r="AA223" s="2" t="str">
        <f>VLOOKUP($U223,Models!$A:$K,AA$4,0)</f>
        <v>Comet Lake-H</v>
      </c>
      <c r="AB223" s="2" t="str">
        <f>VLOOKUP($U223,Models!$A:$K,AB$4,0)</f>
        <v>RTX2060</v>
      </c>
      <c r="AC223" s="2">
        <f>VLOOKUP($U223,Models!$A:$K,AC$4,0)</f>
        <v>15</v>
      </c>
      <c r="AD223" s="2" t="str">
        <f>VLOOKUP($U223,Models!$A:$K,AD$4,0)</f>
        <v>1920x1080</v>
      </c>
      <c r="AE223" s="2">
        <f>VLOOKUP($U223,Models!$A:$K,AE$4,0)</f>
        <v>0</v>
      </c>
      <c r="AF223" s="2" t="str">
        <f>VLOOKUP($U223,Models!$A:$N,AF$4,0)</f>
        <v>Standard</v>
      </c>
      <c r="AG223" s="2">
        <f>VLOOKUP($U223,Models!$A:$M,AG$4,0)</f>
        <v>0</v>
      </c>
      <c r="AH223" s="2"/>
      <c r="AI223" s="2"/>
      <c r="AJ223" s="2"/>
      <c r="AK223" s="2"/>
    </row>
    <row r="224" spans="1:51" x14ac:dyDescent="0.2">
      <c r="A224" s="59" t="s">
        <v>10</v>
      </c>
      <c r="B224" s="60" t="s">
        <v>5975</v>
      </c>
      <c r="C224" s="61"/>
      <c r="D224" s="6"/>
      <c r="E224" s="6"/>
      <c r="F224" s="6"/>
      <c r="G224" s="6">
        <v>113</v>
      </c>
      <c r="H224" s="6"/>
      <c r="I224" s="6"/>
      <c r="J224" s="6">
        <v>200</v>
      </c>
      <c r="K224" s="6">
        <v>196</v>
      </c>
      <c r="L224" s="62">
        <v>509</v>
      </c>
      <c r="M224" s="41"/>
      <c r="N224" s="41"/>
      <c r="O224" s="41"/>
      <c r="P224" s="41">
        <f t="shared" si="16"/>
        <v>3.0400764498596428E-2</v>
      </c>
      <c r="Q224" s="28">
        <f t="shared" si="17"/>
        <v>545</v>
      </c>
      <c r="R224" s="31"/>
      <c r="S224" s="3"/>
      <c r="T224" s="2"/>
      <c r="U224" s="2" t="str">
        <f t="shared" si="15"/>
        <v>Dell Latitude 3510</v>
      </c>
      <c r="V224" s="2" t="str">
        <f>VLOOKUP($U224,Models!$A:$K,V$4,0)</f>
        <v>Dell</v>
      </c>
      <c r="W224" s="2" t="str">
        <f>VLOOKUP($U224,Models!$A:$K,W$4,0)</f>
        <v>Latitude 3510</v>
      </c>
      <c r="X224" s="2" t="str">
        <f>VLOOKUP($U224,Models!$A:$K,X$4,0)</f>
        <v>Full Size MS (15"&gt;, Mainstream Ex. GPU)</v>
      </c>
      <c r="Y224" s="2" t="str">
        <f>VLOOKUP($U224,Models!$A:$K,Y$4,0)</f>
        <v>Commercial</v>
      </c>
      <c r="Z224" s="2" t="str">
        <f>VLOOKUP($U224,Models!$A:$K,Z$4,0)</f>
        <v>Intel</v>
      </c>
      <c r="AA224" s="2" t="str">
        <f>VLOOKUP($U224,Models!$A:$K,AA$4,0)</f>
        <v>Comet Lake</v>
      </c>
      <c r="AB224" s="2" t="str">
        <f>VLOOKUP($U224,Models!$A:$K,AB$4,0)</f>
        <v>Int/RX640</v>
      </c>
      <c r="AC224" s="2">
        <f>VLOOKUP($U224,Models!$A:$K,AC$4,0)</f>
        <v>15</v>
      </c>
      <c r="AD224" s="2" t="str">
        <f>VLOOKUP($U224,Models!$A:$K,AD$4,0)</f>
        <v>1920x1080</v>
      </c>
      <c r="AE224" s="2">
        <f>VLOOKUP($U224,Models!$A:$K,AE$4,0)</f>
        <v>0</v>
      </c>
      <c r="AF224" s="2" t="str">
        <f>VLOOKUP($U224,Models!$A:$N,AF$4,0)</f>
        <v>Standard</v>
      </c>
      <c r="AG224" s="2">
        <f>VLOOKUP($U224,Models!$A:$M,AG$4,0)</f>
        <v>0</v>
      </c>
      <c r="AH224" s="2"/>
      <c r="AI224" s="2"/>
      <c r="AJ224" s="2"/>
      <c r="AK224" s="2"/>
    </row>
    <row r="225" spans="1:37" x14ac:dyDescent="0.2">
      <c r="A225" s="59" t="s">
        <v>10</v>
      </c>
      <c r="B225" s="60" t="s">
        <v>4328</v>
      </c>
      <c r="C225" s="61"/>
      <c r="D225" s="6"/>
      <c r="E225" s="6"/>
      <c r="F225" s="6"/>
      <c r="G225" s="6">
        <v>4</v>
      </c>
      <c r="H225" s="6"/>
      <c r="I225" s="6"/>
      <c r="J225" s="6">
        <v>2</v>
      </c>
      <c r="K225" s="6">
        <v>4</v>
      </c>
      <c r="L225" s="62">
        <v>10</v>
      </c>
      <c r="M225" s="41"/>
      <c r="N225" s="41"/>
      <c r="O225" s="41"/>
      <c r="P225" s="41">
        <f t="shared" si="16"/>
        <v>5.9726452845965475E-4</v>
      </c>
      <c r="Q225" s="28">
        <f t="shared" si="17"/>
        <v>11</v>
      </c>
      <c r="R225" s="31"/>
      <c r="S225" s="3"/>
      <c r="T225" s="2"/>
      <c r="U225" s="2" t="str">
        <f t="shared" si="15"/>
        <v>Dell Precision 7750</v>
      </c>
      <c r="V225" s="2" t="str">
        <f>VLOOKUP($U225,Models!$A:$K,V$4,0)</f>
        <v>Dell</v>
      </c>
      <c r="W225" s="2" t="str">
        <f>VLOOKUP($U225,Models!$A:$K,W$4,0)</f>
        <v>Precision 7750</v>
      </c>
      <c r="X225" s="2" t="str">
        <f>VLOOKUP($U225,Models!$A:$K,X$4,0)</f>
        <v>Prof. Workstation (Prof. GPU)</v>
      </c>
      <c r="Y225" s="2" t="str">
        <f>VLOOKUP($U225,Models!$A:$K,Y$4,0)</f>
        <v>Commercial</v>
      </c>
      <c r="Z225" s="2" t="str">
        <f>VLOOKUP($U225,Models!$A:$K,Z$4,0)</f>
        <v>Intel</v>
      </c>
      <c r="AA225" s="2" t="str">
        <f>VLOOKUP($U225,Models!$A:$K,AA$4,0)</f>
        <v>Comet Lake-H</v>
      </c>
      <c r="AB225" s="2" t="str">
        <f>VLOOKUP($U225,Models!$A:$K,AB$4,0)</f>
        <v>RTX3000/RTX4000</v>
      </c>
      <c r="AC225" s="2">
        <f>VLOOKUP($U225,Models!$A:$K,AC$4,0)</f>
        <v>17</v>
      </c>
      <c r="AD225" s="2" t="str">
        <f>VLOOKUP($U225,Models!$A:$K,AD$4,0)</f>
        <v>3840x2160</v>
      </c>
      <c r="AE225" s="2">
        <f>VLOOKUP($U225,Models!$A:$K,AE$4,0)</f>
        <v>0</v>
      </c>
      <c r="AF225" s="2" t="str">
        <f>VLOOKUP($U225,Models!$A:$N,AF$4,0)</f>
        <v>Standard</v>
      </c>
      <c r="AG225" s="2">
        <f>VLOOKUP($U225,Models!$A:$M,AG$4,0)</f>
        <v>0</v>
      </c>
      <c r="AH225" s="2"/>
      <c r="AI225" s="2"/>
      <c r="AJ225" s="2"/>
      <c r="AK225" s="2"/>
    </row>
    <row r="226" spans="1:37" x14ac:dyDescent="0.2">
      <c r="A226" s="59" t="s">
        <v>10</v>
      </c>
      <c r="B226" s="60" t="s">
        <v>46</v>
      </c>
      <c r="C226" s="61"/>
      <c r="D226" s="6"/>
      <c r="E226" s="6"/>
      <c r="F226" s="6"/>
      <c r="G226" s="6">
        <v>4</v>
      </c>
      <c r="H226" s="6"/>
      <c r="I226" s="6"/>
      <c r="J226" s="6"/>
      <c r="K226" s="6">
        <v>3</v>
      </c>
      <c r="L226" s="62">
        <v>7</v>
      </c>
      <c r="M226" s="41"/>
      <c r="N226" s="41"/>
      <c r="O226" s="41"/>
      <c r="P226" s="41">
        <f t="shared" si="16"/>
        <v>4.1808516992175836E-4</v>
      </c>
      <c r="Q226" s="28">
        <f t="shared" si="17"/>
        <v>7</v>
      </c>
      <c r="R226" s="31"/>
      <c r="S226" s="3"/>
      <c r="T226" s="2"/>
      <c r="U226" s="2" t="str">
        <f t="shared" si="15"/>
        <v>Dell Latitude E5420</v>
      </c>
      <c r="V226" s="2" t="str">
        <f>VLOOKUP($U226,Models!$A:$K,V$4,0)</f>
        <v>Dell</v>
      </c>
      <c r="W226" s="2" t="str">
        <f>VLOOKUP($U226,Models!$A:$K,W$4,0)</f>
        <v>Latitude E5420</v>
      </c>
      <c r="X226" s="2" t="str">
        <f>VLOOKUP($U226,Models!$A:$K,X$4,0)</f>
        <v>Light (13"-14")</v>
      </c>
      <c r="Y226" s="2" t="str">
        <f>VLOOKUP($U226,Models!$A:$K,Y$4,0)</f>
        <v>Commercial</v>
      </c>
      <c r="Z226" s="2" t="str">
        <f>VLOOKUP($U226,Models!$A:$K,Z$4,0)</f>
        <v>Intel</v>
      </c>
      <c r="AA226" s="2" t="str">
        <f>VLOOKUP($U226,Models!$A:$K,AA$4,0)</f>
        <v>Kaby Lake Refresh</v>
      </c>
      <c r="AB226" s="2" t="str">
        <f>VLOOKUP($U226,Models!$A:$K,AB$4,0)</f>
        <v>Int</v>
      </c>
      <c r="AC226" s="2">
        <f>VLOOKUP($U226,Models!$A:$K,AC$4,0)</f>
        <v>14</v>
      </c>
      <c r="AD226" s="2" t="str">
        <f>VLOOKUP($U226,Models!$A:$K,AD$4,0)</f>
        <v>1920x1080</v>
      </c>
      <c r="AE226" s="2">
        <f>VLOOKUP($U226,Models!$A:$K,AE$4,0)</f>
        <v>0</v>
      </c>
      <c r="AF226" s="2" t="str">
        <f>VLOOKUP($U226,Models!$A:$N,AF$4,0)</f>
        <v>Standard</v>
      </c>
      <c r="AG226" s="2">
        <f>VLOOKUP($U226,Models!$A:$M,AG$4,0)</f>
        <v>0</v>
      </c>
      <c r="AH226" s="2"/>
      <c r="AI226" s="2"/>
      <c r="AJ226" s="2"/>
      <c r="AK226" s="2"/>
    </row>
    <row r="227" spans="1:37" x14ac:dyDescent="0.2">
      <c r="A227" s="59" t="s">
        <v>10</v>
      </c>
      <c r="B227" s="60" t="s">
        <v>1272</v>
      </c>
      <c r="C227" s="61"/>
      <c r="D227" s="6"/>
      <c r="E227" s="6"/>
      <c r="F227" s="6"/>
      <c r="G227" s="6">
        <v>1</v>
      </c>
      <c r="H227" s="6"/>
      <c r="I227" s="6"/>
      <c r="J227" s="6"/>
      <c r="K227" s="6">
        <v>1</v>
      </c>
      <c r="L227" s="62">
        <v>2</v>
      </c>
      <c r="M227" s="41"/>
      <c r="N227" s="41"/>
      <c r="O227" s="41"/>
      <c r="P227" s="41">
        <f t="shared" si="16"/>
        <v>1.1945290569193095E-4</v>
      </c>
      <c r="Q227" s="28">
        <f t="shared" si="17"/>
        <v>2</v>
      </c>
      <c r="R227" s="31"/>
      <c r="S227" s="3"/>
      <c r="T227" s="2"/>
      <c r="U227" s="2" t="str">
        <f t="shared" si="15"/>
        <v>Dell Latitude E5424</v>
      </c>
      <c r="V227" s="2" t="str">
        <f>VLOOKUP($U227,Models!$A:$K,V$4,0)</f>
        <v>Dell</v>
      </c>
      <c r="W227" s="2" t="str">
        <f>VLOOKUP($U227,Models!$A:$K,W$4,0)</f>
        <v>Latitude E5424</v>
      </c>
      <c r="X227" s="2" t="str">
        <f>VLOOKUP($U227,Models!$A:$K,X$4,0)</f>
        <v>Light (13"-14")</v>
      </c>
      <c r="Y227" s="2" t="str">
        <f>VLOOKUP($U227,Models!$A:$K,Y$4,0)</f>
        <v>Commercial</v>
      </c>
      <c r="Z227" s="2" t="str">
        <f>VLOOKUP($U227,Models!$A:$K,Z$4,0)</f>
        <v>Intel</v>
      </c>
      <c r="AA227" s="2" t="str">
        <f>VLOOKUP($U227,Models!$A:$K,AA$4,0)</f>
        <v>Kaby Lake</v>
      </c>
      <c r="AB227" s="2" t="str">
        <f>VLOOKUP($U227,Models!$A:$K,AB$4,0)</f>
        <v>Int</v>
      </c>
      <c r="AC227" s="2">
        <f>VLOOKUP($U227,Models!$A:$K,AC$4,0)</f>
        <v>14</v>
      </c>
      <c r="AD227" s="2" t="str">
        <f>VLOOKUP($U227,Models!$A:$K,AD$4,0)</f>
        <v>1920x1080</v>
      </c>
      <c r="AE227" s="2">
        <f>VLOOKUP($U227,Models!$A:$K,AE$4,0)</f>
        <v>0</v>
      </c>
      <c r="AF227" s="2" t="str">
        <f>VLOOKUP($U227,Models!$A:$N,AF$4,0)</f>
        <v>Standard</v>
      </c>
      <c r="AG227" s="2">
        <f>VLOOKUP($U227,Models!$A:$M,AG$4,0)</f>
        <v>0</v>
      </c>
      <c r="AH227" s="2"/>
      <c r="AI227" s="2"/>
      <c r="AJ227" s="2"/>
      <c r="AK227" s="2"/>
    </row>
    <row r="228" spans="1:37" x14ac:dyDescent="0.2">
      <c r="A228" s="59" t="s">
        <v>10</v>
      </c>
      <c r="B228" s="60" t="s">
        <v>5977</v>
      </c>
      <c r="C228" s="61"/>
      <c r="D228" s="6"/>
      <c r="E228" s="6"/>
      <c r="F228" s="6"/>
      <c r="G228" s="6">
        <v>4</v>
      </c>
      <c r="H228" s="6"/>
      <c r="I228" s="6"/>
      <c r="J228" s="6"/>
      <c r="K228" s="6">
        <v>3</v>
      </c>
      <c r="L228" s="62">
        <v>7</v>
      </c>
      <c r="M228" s="41"/>
      <c r="N228" s="41"/>
      <c r="O228" s="41"/>
      <c r="P228" s="41">
        <f t="shared" si="16"/>
        <v>4.1808516992175836E-4</v>
      </c>
      <c r="Q228" s="28">
        <f t="shared" si="17"/>
        <v>7</v>
      </c>
      <c r="R228" s="31"/>
      <c r="S228" s="3"/>
      <c r="T228" s="2"/>
      <c r="U228" s="2" t="str">
        <f t="shared" si="15"/>
        <v>Dell Vostro 5501</v>
      </c>
      <c r="V228" s="2" t="str">
        <f>VLOOKUP($U228,Models!$A:$K,V$4,0)</f>
        <v>Dell</v>
      </c>
      <c r="W228" s="2" t="str">
        <f>VLOOKUP($U228,Models!$A:$K,W$4,0)</f>
        <v>Vostro 5501</v>
      </c>
      <c r="X228" s="2" t="str">
        <f>VLOOKUP($U228,Models!$A:$K,X$4,0)</f>
        <v>Full Size LE (15"&gt;, Int GPU)</v>
      </c>
      <c r="Y228" s="2" t="str">
        <f>VLOOKUP($U228,Models!$A:$K,Y$4,0)</f>
        <v>Commercial</v>
      </c>
      <c r="Z228" s="2" t="str">
        <f>VLOOKUP($U228,Models!$A:$K,Z$4,0)</f>
        <v>Intel</v>
      </c>
      <c r="AA228" s="2" t="str">
        <f>VLOOKUP($U228,Models!$A:$K,AA$4,0)</f>
        <v>Ice Lake</v>
      </c>
      <c r="AB228" s="2" t="str">
        <f>VLOOKUP($U228,Models!$A:$K,AB$4,0)</f>
        <v>Int</v>
      </c>
      <c r="AC228" s="2">
        <f>VLOOKUP($U228,Models!$A:$K,AC$4,0)</f>
        <v>15</v>
      </c>
      <c r="AD228" s="2" t="str">
        <f>VLOOKUP($U228,Models!$A:$K,AD$4,0)</f>
        <v>1920x1080</v>
      </c>
      <c r="AE228" s="2">
        <f>VLOOKUP($U228,Models!$A:$K,AE$4,0)</f>
        <v>0</v>
      </c>
      <c r="AF228" s="2" t="str">
        <f>VLOOKUP($U228,Models!$A:$N,AF$4,0)</f>
        <v>Standard</v>
      </c>
      <c r="AG228" s="2">
        <f>VLOOKUP($U228,Models!$A:$M,AG$4,0)</f>
        <v>0</v>
      </c>
      <c r="AH228" s="2"/>
      <c r="AI228" s="2"/>
      <c r="AJ228" s="2"/>
      <c r="AK228" s="2"/>
    </row>
    <row r="229" spans="1:37" x14ac:dyDescent="0.2">
      <c r="A229" s="59" t="s">
        <v>10</v>
      </c>
      <c r="B229" s="60" t="s">
        <v>5978</v>
      </c>
      <c r="C229" s="61"/>
      <c r="D229" s="6"/>
      <c r="E229" s="6"/>
      <c r="F229" s="6"/>
      <c r="G229" s="6">
        <v>1</v>
      </c>
      <c r="H229" s="6"/>
      <c r="I229" s="6"/>
      <c r="J229" s="6"/>
      <c r="K229" s="6">
        <v>1</v>
      </c>
      <c r="L229" s="62">
        <v>2</v>
      </c>
      <c r="M229" s="41"/>
      <c r="N229" s="41"/>
      <c r="O229" s="41"/>
      <c r="P229" s="41">
        <f t="shared" si="16"/>
        <v>1.1945290569193095E-4</v>
      </c>
      <c r="Q229" s="28">
        <f t="shared" si="17"/>
        <v>2</v>
      </c>
      <c r="R229" s="31"/>
      <c r="S229" s="3"/>
      <c r="T229" s="2"/>
      <c r="U229" s="2" t="str">
        <f t="shared" si="15"/>
        <v>Dell Latitude 7410 2-in-1</v>
      </c>
      <c r="V229" s="2" t="str">
        <f>VLOOKUP($U229,Models!$A:$K,V$4,0)</f>
        <v>Dell</v>
      </c>
      <c r="W229" s="2" t="str">
        <f>VLOOKUP($U229,Models!$A:$K,W$4,0)</f>
        <v>Latitude 7410 2-in-1</v>
      </c>
      <c r="X229" s="2" t="str">
        <f>VLOOKUP($U229,Models!$A:$K,X$4,0)</f>
        <v>Light (13"-14")</v>
      </c>
      <c r="Y229" s="2" t="str">
        <f>VLOOKUP($U229,Models!$A:$K,Y$4,0)</f>
        <v>Commercial</v>
      </c>
      <c r="Z229" s="2" t="str">
        <f>VLOOKUP($U229,Models!$A:$K,Z$4,0)</f>
        <v>Intel</v>
      </c>
      <c r="AA229" s="2" t="str">
        <f>VLOOKUP($U229,Models!$A:$K,AA$4,0)</f>
        <v>Comet Lake</v>
      </c>
      <c r="AB229" s="2" t="str">
        <f>VLOOKUP($U229,Models!$A:$K,AB$4,0)</f>
        <v>Int</v>
      </c>
      <c r="AC229" s="2">
        <f>VLOOKUP($U229,Models!$A:$K,AC$4,0)</f>
        <v>14</v>
      </c>
      <c r="AD229" s="2" t="str">
        <f>VLOOKUP($U229,Models!$A:$K,AD$4,0)</f>
        <v>1920x1080</v>
      </c>
      <c r="AE229" s="2">
        <f>VLOOKUP($U229,Models!$A:$K,AE$4,0)</f>
        <v>0</v>
      </c>
      <c r="AF229" s="2" t="str">
        <f>VLOOKUP($U229,Models!$A:$N,AF$4,0)</f>
        <v>Standard</v>
      </c>
      <c r="AG229" s="2">
        <f>VLOOKUP($U229,Models!$A:$M,AG$4,0)</f>
        <v>0</v>
      </c>
      <c r="AH229" s="2"/>
      <c r="AI229" s="2"/>
      <c r="AJ229" s="2"/>
      <c r="AK229" s="2"/>
    </row>
    <row r="230" spans="1:37" x14ac:dyDescent="0.2">
      <c r="A230" s="59" t="s">
        <v>10</v>
      </c>
      <c r="B230" s="60" t="s">
        <v>1343</v>
      </c>
      <c r="C230" s="61">
        <v>2</v>
      </c>
      <c r="D230" s="6"/>
      <c r="E230" s="6"/>
      <c r="F230" s="6"/>
      <c r="G230" s="6"/>
      <c r="H230" s="6"/>
      <c r="I230" s="6"/>
      <c r="J230" s="6"/>
      <c r="K230" s="6">
        <v>2</v>
      </c>
      <c r="L230" s="62">
        <v>4</v>
      </c>
      <c r="M230" s="41"/>
      <c r="N230" s="41"/>
      <c r="O230" s="41"/>
      <c r="P230" s="41">
        <f t="shared" si="16"/>
        <v>2.389058113838619E-4</v>
      </c>
      <c r="Q230" s="28">
        <f t="shared" si="17"/>
        <v>4</v>
      </c>
      <c r="R230" s="31"/>
      <c r="S230" s="3"/>
      <c r="T230" s="2"/>
      <c r="U230" s="2" t="str">
        <f t="shared" si="15"/>
        <v>Dell Inspiron 3580</v>
      </c>
      <c r="V230" s="2" t="str">
        <f>VLOOKUP($U230,Models!$A:$K,V$4,0)</f>
        <v>Dell</v>
      </c>
      <c r="W230" s="2" t="str">
        <f>VLOOKUP($U230,Models!$A:$K,W$4,0)</f>
        <v>Inspiron 3580</v>
      </c>
      <c r="X230" s="2" t="str">
        <f>VLOOKUP($U230,Models!$A:$K,X$4,0)</f>
        <v>Full Size MS (15"&gt;, Mainstream Ex. GPU)</v>
      </c>
      <c r="Y230" s="2" t="str">
        <f>VLOOKUP($U230,Models!$A:$K,Y$4,0)</f>
        <v>Consumer</v>
      </c>
      <c r="Z230" s="2" t="str">
        <f>VLOOKUP($U230,Models!$A:$K,Z$4,0)</f>
        <v>Intel</v>
      </c>
      <c r="AA230" s="2" t="str">
        <f>VLOOKUP($U230,Models!$A:$K,AA$4,0)</f>
        <v>Whiskey Lake</v>
      </c>
      <c r="AB230" s="2">
        <f>VLOOKUP($U230,Models!$A:$K,AB$4,0)</f>
        <v>250</v>
      </c>
      <c r="AC230" s="2">
        <f>VLOOKUP($U230,Models!$A:$K,AC$4,0)</f>
        <v>15</v>
      </c>
      <c r="AD230" s="2" t="str">
        <f>VLOOKUP($U230,Models!$A:$K,AD$4,0)</f>
        <v>1920x1080</v>
      </c>
      <c r="AE230" s="2">
        <f>VLOOKUP($U230,Models!$A:$K,AE$4,0)</f>
        <v>0</v>
      </c>
      <c r="AF230" s="2" t="str">
        <f>VLOOKUP($U230,Models!$A:$N,AF$4,0)</f>
        <v>Standard</v>
      </c>
      <c r="AG230" s="2">
        <f>VLOOKUP($U230,Models!$A:$M,AG$4,0)</f>
        <v>0</v>
      </c>
      <c r="AH230" s="2"/>
      <c r="AI230" s="2"/>
      <c r="AJ230" s="2"/>
      <c r="AK230" s="2"/>
    </row>
    <row r="231" spans="1:37" x14ac:dyDescent="0.2">
      <c r="A231" s="59" t="s">
        <v>10</v>
      </c>
      <c r="B231" s="60" t="s">
        <v>5984</v>
      </c>
      <c r="C231" s="61"/>
      <c r="D231" s="6"/>
      <c r="E231" s="6"/>
      <c r="F231" s="6"/>
      <c r="G231" s="6"/>
      <c r="H231" s="6"/>
      <c r="I231" s="6"/>
      <c r="J231" s="6">
        <v>13</v>
      </c>
      <c r="K231" s="6">
        <v>8</v>
      </c>
      <c r="L231" s="62">
        <v>21</v>
      </c>
      <c r="M231" s="41"/>
      <c r="N231" s="41"/>
      <c r="O231" s="41"/>
      <c r="P231" s="41">
        <f t="shared" si="16"/>
        <v>1.254255509765275E-3</v>
      </c>
      <c r="Q231" s="28">
        <f t="shared" si="17"/>
        <v>22</v>
      </c>
      <c r="R231" s="31"/>
      <c r="S231" s="3"/>
      <c r="T231" s="2"/>
      <c r="U231" s="2" t="str">
        <f t="shared" si="15"/>
        <v>Dell Latitude 3410</v>
      </c>
      <c r="V231" s="2" t="str">
        <f>VLOOKUP($U231,Models!$A:$K,V$4,0)</f>
        <v>Dell</v>
      </c>
      <c r="W231" s="2" t="str">
        <f>VLOOKUP($U231,Models!$A:$K,W$4,0)</f>
        <v>Latitude 3410</v>
      </c>
      <c r="X231" s="2" t="str">
        <f>VLOOKUP($U231,Models!$A:$K,X$4,0)</f>
        <v>Light (13"-14")</v>
      </c>
      <c r="Y231" s="2" t="str">
        <f>VLOOKUP($U231,Models!$A:$K,Y$4,0)</f>
        <v>Commercial</v>
      </c>
      <c r="Z231" s="2" t="str">
        <f>VLOOKUP($U231,Models!$A:$K,Z$4,0)</f>
        <v>Intel</v>
      </c>
      <c r="AA231" s="2" t="str">
        <f>VLOOKUP($U231,Models!$A:$K,AA$4,0)</f>
        <v>Comet Lake</v>
      </c>
      <c r="AB231" s="2" t="str">
        <f>VLOOKUP($U231,Models!$A:$K,AB$4,0)</f>
        <v>Int</v>
      </c>
      <c r="AC231" s="2">
        <f>VLOOKUP($U231,Models!$A:$K,AC$4,0)</f>
        <v>14</v>
      </c>
      <c r="AD231" s="2" t="str">
        <f>VLOOKUP($U231,Models!$A:$K,AD$4,0)</f>
        <v>1920x1080</v>
      </c>
      <c r="AE231" s="2">
        <f>VLOOKUP($U231,Models!$A:$K,AE$4,0)</f>
        <v>0</v>
      </c>
      <c r="AF231" s="2" t="str">
        <f>VLOOKUP($U231,Models!$A:$N,AF$4,0)</f>
        <v>Standard</v>
      </c>
      <c r="AG231" s="2">
        <f>VLOOKUP($U231,Models!$A:$M,AG$4,0)</f>
        <v>0</v>
      </c>
      <c r="AH231" s="2"/>
      <c r="AI231" s="2"/>
      <c r="AJ231" s="2"/>
      <c r="AK231" s="2"/>
    </row>
    <row r="232" spans="1:37" x14ac:dyDescent="0.2">
      <c r="A232" s="59" t="s">
        <v>10</v>
      </c>
      <c r="B232" s="60" t="s">
        <v>5941</v>
      </c>
      <c r="C232" s="61"/>
      <c r="D232" s="6"/>
      <c r="E232" s="6"/>
      <c r="F232" s="6"/>
      <c r="G232" s="6"/>
      <c r="H232" s="6"/>
      <c r="I232" s="6"/>
      <c r="J232" s="6">
        <v>4</v>
      </c>
      <c r="K232" s="6">
        <v>3</v>
      </c>
      <c r="L232" s="62">
        <v>7</v>
      </c>
      <c r="M232" s="41"/>
      <c r="N232" s="41"/>
      <c r="O232" s="41"/>
      <c r="P232" s="41">
        <f t="shared" si="16"/>
        <v>4.1808516992175836E-4</v>
      </c>
      <c r="Q232" s="28">
        <f t="shared" si="17"/>
        <v>7</v>
      </c>
      <c r="R232" s="31"/>
      <c r="S232" s="3"/>
      <c r="T232" s="2"/>
      <c r="U232" s="2" t="str">
        <f t="shared" si="15"/>
        <v>Dell Latitude 9510 2-in-1</v>
      </c>
      <c r="V232" s="2" t="str">
        <f>VLOOKUP($U232,Models!$A:$K,V$4,0)</f>
        <v>Dell</v>
      </c>
      <c r="W232" s="2" t="str">
        <f>VLOOKUP($U232,Models!$A:$K,W$4,0)</f>
        <v>Latitude 9510 2-in-1</v>
      </c>
      <c r="X232" s="2" t="str">
        <f>VLOOKUP($U232,Models!$A:$K,X$4,0)</f>
        <v>Full Size LE (15"&gt;, Int GPU)</v>
      </c>
      <c r="Y232" s="2" t="str">
        <f>VLOOKUP($U232,Models!$A:$K,Y$4,0)</f>
        <v>Commercial</v>
      </c>
      <c r="Z232" s="2" t="str">
        <f>VLOOKUP($U232,Models!$A:$K,Z$4,0)</f>
        <v>Intel</v>
      </c>
      <c r="AA232" s="2" t="str">
        <f>VLOOKUP($U232,Models!$A:$K,AA$4,0)</f>
        <v>Comet Lake</v>
      </c>
      <c r="AB232" s="2" t="str">
        <f>VLOOKUP($U232,Models!$A:$K,AB$4,0)</f>
        <v>Int</v>
      </c>
      <c r="AC232" s="2">
        <f>VLOOKUP($U232,Models!$A:$K,AC$4,0)</f>
        <v>15</v>
      </c>
      <c r="AD232" s="2" t="str">
        <f>VLOOKUP($U232,Models!$A:$K,AD$4,0)</f>
        <v>1920x1080</v>
      </c>
      <c r="AE232" s="2" t="str">
        <f>VLOOKUP($U232,Models!$A:$K,AE$4,0)</f>
        <v>Touch</v>
      </c>
      <c r="AF232" s="2" t="str">
        <f>VLOOKUP($U232,Models!$A:$N,AF$4,0)</f>
        <v>Standard</v>
      </c>
      <c r="AG232" s="2">
        <f>VLOOKUP($U232,Models!$A:$M,AG$4,0)</f>
        <v>0</v>
      </c>
      <c r="AH232" s="2"/>
      <c r="AI232" s="2"/>
      <c r="AJ232" s="2"/>
      <c r="AK232" s="2"/>
    </row>
    <row r="233" spans="1:37" x14ac:dyDescent="0.2">
      <c r="A233" s="59" t="s">
        <v>10</v>
      </c>
      <c r="B233" s="60" t="s">
        <v>5985</v>
      </c>
      <c r="C233" s="61"/>
      <c r="D233" s="6"/>
      <c r="E233" s="6"/>
      <c r="F233" s="6"/>
      <c r="G233" s="6"/>
      <c r="H233" s="6"/>
      <c r="I233" s="6"/>
      <c r="J233" s="6">
        <v>2</v>
      </c>
      <c r="K233" s="6">
        <v>1</v>
      </c>
      <c r="L233" s="62">
        <v>3</v>
      </c>
      <c r="M233" s="41"/>
      <c r="N233" s="41"/>
      <c r="O233" s="41"/>
      <c r="P233" s="41">
        <f t="shared" si="16"/>
        <v>1.7917935853789643E-4</v>
      </c>
      <c r="Q233" s="28">
        <f t="shared" si="17"/>
        <v>3</v>
      </c>
      <c r="R233" s="31"/>
      <c r="S233" s="3"/>
      <c r="T233" s="2"/>
      <c r="U233" s="2" t="str">
        <f t="shared" si="15"/>
        <v>Dell Precision 3550</v>
      </c>
      <c r="V233" s="2" t="str">
        <f>VLOOKUP($U233,Models!$A:$K,V$4,0)</f>
        <v>Dell</v>
      </c>
      <c r="W233" s="2" t="str">
        <f>VLOOKUP($U233,Models!$A:$K,W$4,0)</f>
        <v>Precision 3550</v>
      </c>
      <c r="X233" s="2" t="str">
        <f>VLOOKUP($U233,Models!$A:$K,X$4,0)</f>
        <v>Prof. Workstation (Prof. GPU)</v>
      </c>
      <c r="Y233" s="2" t="str">
        <f>VLOOKUP($U233,Models!$A:$K,Y$4,0)</f>
        <v>Commercial</v>
      </c>
      <c r="Z233" s="2" t="str">
        <f>VLOOKUP($U233,Models!$A:$K,Z$4,0)</f>
        <v>Intel</v>
      </c>
      <c r="AA233" s="2" t="str">
        <f>VLOOKUP($U233,Models!$A:$K,AA$4,0)</f>
        <v>Comet Lake-H</v>
      </c>
      <c r="AB233" s="2" t="str">
        <f>VLOOKUP($U233,Models!$A:$K,AB$4,0)</f>
        <v>Quadro P520</v>
      </c>
      <c r="AC233" s="2">
        <f>VLOOKUP($U233,Models!$A:$K,AC$4,0)</f>
        <v>15</v>
      </c>
      <c r="AD233" s="2" t="str">
        <f>VLOOKUP($U233,Models!$A:$K,AD$4,0)</f>
        <v>1920x1080</v>
      </c>
      <c r="AE233" s="2">
        <f>VLOOKUP($U233,Models!$A:$K,AE$4,0)</f>
        <v>0</v>
      </c>
      <c r="AF233" s="2" t="str">
        <f>VLOOKUP($U233,Models!$A:$N,AF$4,0)</f>
        <v>Standard</v>
      </c>
      <c r="AG233" s="2">
        <f>VLOOKUP($U233,Models!$A:$M,AG$4,0)</f>
        <v>0</v>
      </c>
      <c r="AH233" s="2"/>
      <c r="AI233" s="2"/>
      <c r="AJ233" s="2"/>
      <c r="AK233" s="2"/>
    </row>
    <row r="234" spans="1:37" x14ac:dyDescent="0.2">
      <c r="A234" s="68" t="s">
        <v>1218</v>
      </c>
      <c r="B234" s="69"/>
      <c r="C234" s="70">
        <v>2991</v>
      </c>
      <c r="D234" s="71"/>
      <c r="E234" s="71"/>
      <c r="F234" s="71"/>
      <c r="G234" s="71">
        <v>3668</v>
      </c>
      <c r="H234" s="71">
        <v>139</v>
      </c>
      <c r="I234" s="71"/>
      <c r="J234" s="71">
        <v>2891</v>
      </c>
      <c r="K234" s="71">
        <v>7054</v>
      </c>
      <c r="L234" s="72">
        <v>16743</v>
      </c>
      <c r="M234" s="41"/>
      <c r="N234" s="41"/>
      <c r="O234" s="41"/>
      <c r="P234" s="41">
        <f t="shared" si="16"/>
        <v>1</v>
      </c>
      <c r="Q234" s="28">
        <f t="shared" si="17"/>
        <v>17920</v>
      </c>
      <c r="R234" s="31">
        <v>17920</v>
      </c>
      <c r="S234" s="3"/>
      <c r="T234" s="2"/>
      <c r="U234" s="2" t="str">
        <f t="shared" si="15"/>
        <v xml:space="preserve">Dell Итог </v>
      </c>
      <c r="V234" s="2" t="e">
        <f>VLOOKUP($U234,Models!$A:$K,V$4,0)</f>
        <v>#N/A</v>
      </c>
      <c r="W234" s="2" t="e">
        <f>VLOOKUP($U234,Models!$A:$K,W$4,0)</f>
        <v>#N/A</v>
      </c>
      <c r="X234" s="2" t="e">
        <f>VLOOKUP($U234,Models!$A:$K,X$4,0)</f>
        <v>#N/A</v>
      </c>
      <c r="Y234" s="2" t="e">
        <f>VLOOKUP($U234,Models!$A:$K,Y$4,0)</f>
        <v>#N/A</v>
      </c>
      <c r="Z234" s="2" t="e">
        <f>VLOOKUP($U234,Models!$A:$K,Z$4,0)</f>
        <v>#N/A</v>
      </c>
      <c r="AA234" s="2" t="e">
        <f>VLOOKUP($U234,Models!$A:$K,AA$4,0)</f>
        <v>#N/A</v>
      </c>
      <c r="AB234" s="2" t="e">
        <f>VLOOKUP($U234,Models!$A:$K,AB$4,0)</f>
        <v>#N/A</v>
      </c>
      <c r="AC234" s="2" t="e">
        <f>VLOOKUP($U234,Models!$A:$K,AC$4,0)</f>
        <v>#N/A</v>
      </c>
      <c r="AD234" s="2" t="e">
        <f>VLOOKUP($U234,Models!$A:$K,AD$4,0)</f>
        <v>#N/A</v>
      </c>
      <c r="AE234" s="2" t="e">
        <f>VLOOKUP($U234,Models!$A:$K,AE$4,0)</f>
        <v>#N/A</v>
      </c>
      <c r="AF234" s="2" t="e">
        <f>VLOOKUP($U234,Models!$A:$N,AF$4,0)</f>
        <v>#N/A</v>
      </c>
      <c r="AG234" s="2" t="e">
        <f>VLOOKUP($U234,Models!$A:$M,AG$4,0)</f>
        <v>#N/A</v>
      </c>
      <c r="AH234" s="2"/>
      <c r="AI234" s="2"/>
      <c r="AJ234" s="2"/>
      <c r="AK234" s="2"/>
    </row>
    <row r="235" spans="1:37" x14ac:dyDescent="0.2">
      <c r="A235" s="51" t="s">
        <v>11</v>
      </c>
      <c r="B235" s="51" t="s">
        <v>1862</v>
      </c>
      <c r="C235" s="56"/>
      <c r="D235" s="57"/>
      <c r="E235" s="57"/>
      <c r="F235" s="57"/>
      <c r="G235" s="57"/>
      <c r="H235" s="57"/>
      <c r="I235" s="57"/>
      <c r="J235" s="57"/>
      <c r="K235" s="57">
        <v>109</v>
      </c>
      <c r="L235" s="58">
        <v>109</v>
      </c>
      <c r="M235" s="41"/>
      <c r="N235" s="41"/>
      <c r="O235" s="41"/>
      <c r="P235" s="41">
        <f>L235/L$319</f>
        <v>4.6481876332622601E-3</v>
      </c>
      <c r="Q235" s="28">
        <f>ROUND(P235*R$319,0)</f>
        <v>328</v>
      </c>
      <c r="R235" s="31"/>
      <c r="S235" s="3"/>
      <c r="T235" s="2"/>
      <c r="U235" s="2" t="str">
        <f t="shared" si="15"/>
        <v>HP 340S G7</v>
      </c>
      <c r="V235" s="2" t="str">
        <f>VLOOKUP($U235,Models!$A:$K,V$4,0)</f>
        <v>HP</v>
      </c>
      <c r="W235" s="2" t="str">
        <f>VLOOKUP($U235,Models!$A:$K,W$4,0)</f>
        <v>340S G7</v>
      </c>
      <c r="X235" s="2" t="str">
        <f>VLOOKUP($U235,Models!$A:$K,X$4,0)</f>
        <v>Light (13"-14")</v>
      </c>
      <c r="Y235" s="2" t="str">
        <f>VLOOKUP($U235,Models!$A:$K,Y$4,0)</f>
        <v>Commercial</v>
      </c>
      <c r="Z235" s="2" t="str">
        <f>VLOOKUP($U235,Models!$A:$K,Z$4,0)</f>
        <v>Intel</v>
      </c>
      <c r="AA235" s="2" t="str">
        <f>VLOOKUP($U235,Models!$A:$K,AA$4,0)</f>
        <v>Ice Lake</v>
      </c>
      <c r="AB235" s="2" t="str">
        <f>VLOOKUP($U235,Models!$A:$K,AB$4,0)</f>
        <v>Int</v>
      </c>
      <c r="AC235" s="2">
        <f>VLOOKUP($U235,Models!$A:$K,AC$4,0)</f>
        <v>14</v>
      </c>
      <c r="AD235" s="2" t="str">
        <f>VLOOKUP($U235,Models!$A:$K,AD$4,0)</f>
        <v>1920x1080</v>
      </c>
      <c r="AE235" s="2">
        <f>VLOOKUP($U235,Models!$A:$K,AE$4,0)</f>
        <v>0</v>
      </c>
      <c r="AF235" s="2" t="str">
        <f>VLOOKUP($U235,Models!$A:$N,AF$4,0)</f>
        <v>Standard</v>
      </c>
      <c r="AG235" s="2">
        <f>VLOOKUP($U235,Models!$A:$M,AG$4,0)</f>
        <v>0</v>
      </c>
      <c r="AH235" s="2"/>
      <c r="AI235" s="2"/>
      <c r="AJ235" s="2"/>
      <c r="AK235" s="2"/>
    </row>
    <row r="236" spans="1:37" x14ac:dyDescent="0.2">
      <c r="A236" s="59" t="s">
        <v>11</v>
      </c>
      <c r="B236" s="60" t="s">
        <v>1125</v>
      </c>
      <c r="C236" s="61"/>
      <c r="D236" s="6"/>
      <c r="E236" s="6"/>
      <c r="F236" s="6"/>
      <c r="G236" s="6"/>
      <c r="H236" s="6"/>
      <c r="I236" s="6"/>
      <c r="J236" s="6"/>
      <c r="K236" s="6">
        <v>327</v>
      </c>
      <c r="L236" s="62">
        <v>327</v>
      </c>
      <c r="M236" s="41"/>
      <c r="N236" s="41"/>
      <c r="O236" s="41"/>
      <c r="P236" s="41">
        <f t="shared" ref="P236:P299" si="18">L236/L$319</f>
        <v>1.394456289978678E-2</v>
      </c>
      <c r="Q236" s="28">
        <f t="shared" ref="Q236:Q299" si="19">ROUND(P236*R$319,0)</f>
        <v>984</v>
      </c>
      <c r="R236" s="31"/>
      <c r="S236" s="3"/>
      <c r="T236" s="2"/>
      <c r="U236" s="2" t="str">
        <f t="shared" si="15"/>
        <v>HP HP 14-cm0000 Stoney</v>
      </c>
      <c r="V236" s="2" t="str">
        <f>VLOOKUP($U236,Models!$A:$K,V$4,0)</f>
        <v>HP</v>
      </c>
      <c r="W236" s="2" t="str">
        <f>VLOOKUP($U236,Models!$A:$K,W$4,0)</f>
        <v>HP 14-cm0000 Stoney</v>
      </c>
      <c r="X236" s="2" t="str">
        <f>VLOOKUP($U236,Models!$A:$K,X$4,0)</f>
        <v>Light (13"-14")</v>
      </c>
      <c r="Y236" s="2" t="str">
        <f>VLOOKUP($U236,Models!$A:$K,Y$4,0)</f>
        <v>Consumer</v>
      </c>
      <c r="Z236" s="2" t="str">
        <f>VLOOKUP($U236,Models!$A:$K,Z$4,0)</f>
        <v>AMD</v>
      </c>
      <c r="AA236" s="2" t="str">
        <f>VLOOKUP($U236,Models!$A:$K,AA$4,0)</f>
        <v>Stoney Ridge</v>
      </c>
      <c r="AB236" s="2" t="str">
        <f>VLOOKUP($U236,Models!$A:$K,AB$4,0)</f>
        <v>Int</v>
      </c>
      <c r="AC236" s="2">
        <f>VLOOKUP($U236,Models!$A:$K,AC$4,0)</f>
        <v>14</v>
      </c>
      <c r="AD236" s="2" t="str">
        <f>VLOOKUP($U236,Models!$A:$K,AD$4,0)</f>
        <v>1366x768/1920x1080</v>
      </c>
      <c r="AE236" s="2">
        <f>VLOOKUP($U236,Models!$A:$K,AE$4,0)</f>
        <v>0</v>
      </c>
      <c r="AF236" s="2" t="str">
        <f>VLOOKUP($U236,Models!$A:$N,AF$4,0)</f>
        <v>Standard</v>
      </c>
      <c r="AG236" s="2">
        <f>VLOOKUP($U236,Models!$A:$M,AG$4,0)</f>
        <v>0</v>
      </c>
      <c r="AH236" s="2"/>
      <c r="AI236" s="2"/>
      <c r="AJ236" s="2"/>
      <c r="AK236" s="2"/>
    </row>
    <row r="237" spans="1:37" x14ac:dyDescent="0.2">
      <c r="A237" s="59" t="s">
        <v>11</v>
      </c>
      <c r="B237" s="60" t="s">
        <v>816</v>
      </c>
      <c r="C237" s="61"/>
      <c r="D237" s="6"/>
      <c r="E237" s="6"/>
      <c r="F237" s="6"/>
      <c r="G237" s="6"/>
      <c r="H237" s="6"/>
      <c r="I237" s="6"/>
      <c r="J237" s="6"/>
      <c r="K237" s="6">
        <v>10</v>
      </c>
      <c r="L237" s="62">
        <v>10</v>
      </c>
      <c r="M237" s="41"/>
      <c r="N237" s="41"/>
      <c r="O237" s="41"/>
      <c r="P237" s="41">
        <f t="shared" si="18"/>
        <v>4.2643923240938164E-4</v>
      </c>
      <c r="Q237" s="28">
        <f t="shared" si="19"/>
        <v>30</v>
      </c>
      <c r="R237" s="31"/>
      <c r="S237" s="3"/>
      <c r="T237" s="2"/>
      <c r="U237" s="2" t="str">
        <f t="shared" si="15"/>
        <v>HP HP 15-bs100 Core</v>
      </c>
      <c r="V237" s="2" t="str">
        <f>VLOOKUP($U237,Models!$A:$K,V$4,0)</f>
        <v>HP</v>
      </c>
      <c r="W237" s="2" t="str">
        <f>VLOOKUP($U237,Models!$A:$K,W$4,0)</f>
        <v>HP 15-bs100 Core</v>
      </c>
      <c r="X237" s="2" t="str">
        <f>VLOOKUP($U237,Models!$A:$K,X$4,0)</f>
        <v>Full Size MS (15"&gt;, Mainstream Ex. GPU)</v>
      </c>
      <c r="Y237" s="2" t="str">
        <f>VLOOKUP($U237,Models!$A:$K,Y$4,0)</f>
        <v>Consumer</v>
      </c>
      <c r="Z237" s="2" t="str">
        <f>VLOOKUP($U237,Models!$A:$K,Z$4,0)</f>
        <v>Intel</v>
      </c>
      <c r="AA237" s="2" t="str">
        <f>VLOOKUP($U237,Models!$A:$K,AA$4,0)</f>
        <v>Kaby Lake Refresh</v>
      </c>
      <c r="AB237" s="2" t="str">
        <f>VLOOKUP($U237,Models!$A:$K,AB$4,0)</f>
        <v>520/530</v>
      </c>
      <c r="AC237" s="2">
        <f>VLOOKUP($U237,Models!$A:$K,AC$4,0)</f>
        <v>15</v>
      </c>
      <c r="AD237" s="2" t="str">
        <f>VLOOKUP($U237,Models!$A:$K,AD$4,0)</f>
        <v>1920x1080</v>
      </c>
      <c r="AE237" s="2">
        <f>VLOOKUP($U237,Models!$A:$K,AE$4,0)</f>
        <v>0</v>
      </c>
      <c r="AF237" s="2" t="str">
        <f>VLOOKUP($U237,Models!$A:$N,AF$4,0)</f>
        <v>Standard</v>
      </c>
      <c r="AG237" s="2">
        <f>VLOOKUP($U237,Models!$A:$M,AG$4,0)</f>
        <v>0</v>
      </c>
      <c r="AH237" s="2"/>
      <c r="AI237" s="2"/>
      <c r="AJ237" s="2"/>
      <c r="AK237" s="2"/>
    </row>
    <row r="238" spans="1:37" x14ac:dyDescent="0.2">
      <c r="A238" s="59" t="s">
        <v>11</v>
      </c>
      <c r="B238" s="60" t="s">
        <v>1119</v>
      </c>
      <c r="C238" s="61"/>
      <c r="D238" s="6"/>
      <c r="E238" s="6"/>
      <c r="F238" s="6"/>
      <c r="G238" s="6"/>
      <c r="H238" s="6"/>
      <c r="I238" s="6"/>
      <c r="J238" s="6"/>
      <c r="K238" s="6">
        <v>395</v>
      </c>
      <c r="L238" s="62">
        <v>395</v>
      </c>
      <c r="M238" s="41"/>
      <c r="N238" s="41"/>
      <c r="O238" s="41"/>
      <c r="P238" s="41">
        <f t="shared" si="18"/>
        <v>1.6844349680170574E-2</v>
      </c>
      <c r="Q238" s="28">
        <f t="shared" si="19"/>
        <v>1189</v>
      </c>
      <c r="R238" s="31"/>
      <c r="S238" s="3"/>
      <c r="T238" s="2"/>
      <c r="U238" s="2" t="str">
        <f t="shared" si="15"/>
        <v>HP HP 15-da0000 Core</v>
      </c>
      <c r="V238" s="2" t="str">
        <f>VLOOKUP($U238,Models!$A:$K,V$4,0)</f>
        <v>HP</v>
      </c>
      <c r="W238" s="2" t="str">
        <f>VLOOKUP($U238,Models!$A:$K,W$4,0)</f>
        <v>HP 15-da0000 Core</v>
      </c>
      <c r="X238" s="2" t="str">
        <f>VLOOKUP($U238,Models!$A:$K,X$4,0)</f>
        <v>Full Size MS (15"&gt;, Mainstream Ex. GPU)</v>
      </c>
      <c r="Y238" s="2" t="str">
        <f>VLOOKUP($U238,Models!$A:$K,Y$4,0)</f>
        <v>Consumer</v>
      </c>
      <c r="Z238" s="2" t="str">
        <f>VLOOKUP($U238,Models!$A:$K,Z$4,0)</f>
        <v>Intel</v>
      </c>
      <c r="AA238" s="2" t="str">
        <f>VLOOKUP($U238,Models!$A:$K,AA$4,0)</f>
        <v>Kaby Lake Refresh</v>
      </c>
      <c r="AB238" s="2" t="str">
        <f>VLOOKUP($U238,Models!$A:$K,AB$4,0)</f>
        <v>MX110/MX130</v>
      </c>
      <c r="AC238" s="2">
        <f>VLOOKUP($U238,Models!$A:$K,AC$4,0)</f>
        <v>15</v>
      </c>
      <c r="AD238" s="2" t="str">
        <f>VLOOKUP($U238,Models!$A:$K,AD$4,0)</f>
        <v>1920x0180</v>
      </c>
      <c r="AE238" s="2">
        <f>VLOOKUP($U238,Models!$A:$K,AE$4,0)</f>
        <v>0</v>
      </c>
      <c r="AF238" s="2" t="str">
        <f>VLOOKUP($U238,Models!$A:$N,AF$4,0)</f>
        <v>Standard</v>
      </c>
      <c r="AG238" s="2">
        <f>VLOOKUP($U238,Models!$A:$M,AG$4,0)</f>
        <v>0</v>
      </c>
      <c r="AH238" s="2"/>
      <c r="AI238" s="2"/>
      <c r="AJ238" s="2"/>
      <c r="AK238" s="2"/>
    </row>
    <row r="239" spans="1:37" x14ac:dyDescent="0.2">
      <c r="A239" s="59" t="s">
        <v>11</v>
      </c>
      <c r="B239" s="60" t="s">
        <v>1069</v>
      </c>
      <c r="C239" s="61"/>
      <c r="D239" s="6"/>
      <c r="E239" s="6"/>
      <c r="F239" s="6"/>
      <c r="G239" s="6"/>
      <c r="H239" s="6"/>
      <c r="I239" s="6"/>
      <c r="J239" s="6"/>
      <c r="K239" s="6">
        <v>770</v>
      </c>
      <c r="L239" s="62">
        <v>770</v>
      </c>
      <c r="M239" s="41"/>
      <c r="N239" s="41"/>
      <c r="O239" s="41"/>
      <c r="P239" s="41">
        <f t="shared" si="18"/>
        <v>3.2835820895522387E-2</v>
      </c>
      <c r="Q239" s="28">
        <f t="shared" si="19"/>
        <v>2317</v>
      </c>
      <c r="R239" s="31"/>
      <c r="S239" s="3"/>
      <c r="T239" s="2"/>
      <c r="U239" s="2" t="str">
        <f t="shared" si="15"/>
        <v>HP HP 15-da0000</v>
      </c>
      <c r="V239" s="2" t="str">
        <f>VLOOKUP($U239,Models!$A:$K,V$4,0)</f>
        <v>HP</v>
      </c>
      <c r="W239" s="2" t="str">
        <f>VLOOKUP($U239,Models!$A:$K,W$4,0)</f>
        <v>HP 15-da0000</v>
      </c>
      <c r="X239" s="2" t="str">
        <f>VLOOKUP($U239,Models!$A:$K,X$4,0)</f>
        <v>Full Size LE (15"&gt;, Int GPU)</v>
      </c>
      <c r="Y239" s="2" t="str">
        <f>VLOOKUP($U239,Models!$A:$K,Y$4,0)</f>
        <v>Consumer</v>
      </c>
      <c r="Z239" s="2" t="str">
        <f>VLOOKUP($U239,Models!$A:$K,Z$4,0)</f>
        <v>Intel</v>
      </c>
      <c r="AA239" s="2" t="str">
        <f>VLOOKUP($U239,Models!$A:$K,AA$4,0)</f>
        <v>Gemini Lake</v>
      </c>
      <c r="AB239" s="2" t="str">
        <f>VLOOKUP($U239,Models!$A:$K,AB$4,0)</f>
        <v>Int</v>
      </c>
      <c r="AC239" s="2">
        <f>VLOOKUP($U239,Models!$A:$K,AC$4,0)</f>
        <v>15</v>
      </c>
      <c r="AD239" s="2" t="str">
        <f>VLOOKUP($U239,Models!$A:$K,AD$4,0)</f>
        <v>1366x768/1920x0180</v>
      </c>
      <c r="AE239" s="2">
        <f>VLOOKUP($U239,Models!$A:$K,AE$4,0)</f>
        <v>0</v>
      </c>
      <c r="AF239" s="2" t="str">
        <f>VLOOKUP($U239,Models!$A:$N,AF$4,0)</f>
        <v>Budget</v>
      </c>
      <c r="AG239" s="2">
        <f>VLOOKUP($U239,Models!$A:$M,AG$4,0)</f>
        <v>0</v>
      </c>
      <c r="AH239" s="2"/>
      <c r="AI239" s="2"/>
      <c r="AJ239" s="2"/>
      <c r="AK239" s="2"/>
    </row>
    <row r="240" spans="1:37" x14ac:dyDescent="0.2">
      <c r="A240" s="59" t="s">
        <v>11</v>
      </c>
      <c r="B240" s="60" t="s">
        <v>1122</v>
      </c>
      <c r="C240" s="61"/>
      <c r="D240" s="6"/>
      <c r="E240" s="6"/>
      <c r="F240" s="6"/>
      <c r="G240" s="6"/>
      <c r="H240" s="6"/>
      <c r="I240" s="6"/>
      <c r="J240" s="6"/>
      <c r="K240" s="6">
        <v>1311</v>
      </c>
      <c r="L240" s="62">
        <v>1311</v>
      </c>
      <c r="M240" s="41"/>
      <c r="N240" s="41"/>
      <c r="O240" s="41"/>
      <c r="P240" s="41">
        <f t="shared" si="18"/>
        <v>5.5906183368869933E-2</v>
      </c>
      <c r="Q240" s="28">
        <f t="shared" si="19"/>
        <v>3945</v>
      </c>
      <c r="R240" s="31"/>
      <c r="S240" s="3"/>
      <c r="T240" s="2"/>
      <c r="U240" s="2" t="str">
        <f t="shared" si="15"/>
        <v>HP HP 15-db0000 Stoney</v>
      </c>
      <c r="V240" s="2" t="str">
        <f>VLOOKUP($U240,Models!$A:$K,V$4,0)</f>
        <v>HP</v>
      </c>
      <c r="W240" s="2" t="str">
        <f>VLOOKUP($U240,Models!$A:$K,W$4,0)</f>
        <v>HP 15-db0000 Stoney</v>
      </c>
      <c r="X240" s="2" t="str">
        <f>VLOOKUP($U240,Models!$A:$K,X$4,0)</f>
        <v>Full Size LE (15"&gt;, Int GPU)</v>
      </c>
      <c r="Y240" s="2" t="str">
        <f>VLOOKUP($U240,Models!$A:$K,Y$4,0)</f>
        <v>Consumer</v>
      </c>
      <c r="Z240" s="2" t="str">
        <f>VLOOKUP($U240,Models!$A:$K,Z$4,0)</f>
        <v>AMD</v>
      </c>
      <c r="AA240" s="2" t="str">
        <f>VLOOKUP($U240,Models!$A:$K,AA$4,0)</f>
        <v>Stoney Ridge</v>
      </c>
      <c r="AB240" s="2" t="str">
        <f>VLOOKUP($U240,Models!$A:$K,AB$4,0)</f>
        <v>Int</v>
      </c>
      <c r="AC240" s="2">
        <f>VLOOKUP($U240,Models!$A:$K,AC$4,0)</f>
        <v>15</v>
      </c>
      <c r="AD240" s="2" t="str">
        <f>VLOOKUP($U240,Models!$A:$K,AD$4,0)</f>
        <v>1366x768/1920x1080</v>
      </c>
      <c r="AE240" s="2">
        <f>VLOOKUP($U240,Models!$A:$K,AE$4,0)</f>
        <v>0</v>
      </c>
      <c r="AF240" s="2" t="str">
        <f>VLOOKUP($U240,Models!$A:$N,AF$4,0)</f>
        <v>Standard</v>
      </c>
      <c r="AG240" s="2">
        <f>VLOOKUP($U240,Models!$A:$M,AG$4,0)</f>
        <v>0</v>
      </c>
      <c r="AH240" s="2"/>
      <c r="AI240" s="2"/>
      <c r="AJ240" s="2"/>
      <c r="AK240" s="2"/>
    </row>
    <row r="241" spans="1:51" x14ac:dyDescent="0.2">
      <c r="A241" s="59" t="s">
        <v>11</v>
      </c>
      <c r="B241" s="60" t="s">
        <v>1351</v>
      </c>
      <c r="C241" s="61"/>
      <c r="D241" s="6"/>
      <c r="E241" s="6"/>
      <c r="F241" s="6"/>
      <c r="G241" s="6"/>
      <c r="H241" s="6"/>
      <c r="I241" s="6"/>
      <c r="J241" s="6"/>
      <c r="K241" s="6">
        <v>346</v>
      </c>
      <c r="L241" s="62">
        <v>346</v>
      </c>
      <c r="M241" s="41"/>
      <c r="N241" s="41"/>
      <c r="O241" s="41"/>
      <c r="P241" s="41">
        <f t="shared" si="18"/>
        <v>1.4754797441364606E-2</v>
      </c>
      <c r="Q241" s="28">
        <f t="shared" si="19"/>
        <v>1041</v>
      </c>
      <c r="R241" s="31"/>
      <c r="S241" s="3"/>
      <c r="T241" s="2"/>
      <c r="U241" s="2" t="str">
        <f t="shared" si="15"/>
        <v>HP HP 15-db1000</v>
      </c>
      <c r="V241" s="2" t="str">
        <f>VLOOKUP($U241,Models!$A:$K,V$4,0)</f>
        <v>HP</v>
      </c>
      <c r="W241" s="2" t="str">
        <f>VLOOKUP($U241,Models!$A:$K,W$4,0)</f>
        <v>HP 15-db1000</v>
      </c>
      <c r="X241" s="2" t="str">
        <f>VLOOKUP($U241,Models!$A:$K,X$4,0)</f>
        <v>Full Size LE (15"&gt;, Int GPU)</v>
      </c>
      <c r="Y241" s="2" t="str">
        <f>VLOOKUP($U241,Models!$A:$K,Y$4,0)</f>
        <v>Consumer</v>
      </c>
      <c r="Z241" s="2" t="str">
        <f>VLOOKUP($U241,Models!$A:$K,Z$4,0)</f>
        <v>AMD</v>
      </c>
      <c r="AA241" s="2" t="str">
        <f>VLOOKUP($U241,Models!$A:$K,AA$4,0)</f>
        <v>Picasso</v>
      </c>
      <c r="AB241" s="2" t="str">
        <f>VLOOKUP($U241,Models!$A:$K,AB$4,0)</f>
        <v>Int</v>
      </c>
      <c r="AC241" s="2">
        <f>VLOOKUP($U241,Models!$A:$K,AC$4,0)</f>
        <v>15</v>
      </c>
      <c r="AD241" s="2" t="str">
        <f>VLOOKUP($U241,Models!$A:$K,AD$4,0)</f>
        <v>1366x768/1920x1080</v>
      </c>
      <c r="AE241" s="2">
        <f>VLOOKUP($U241,Models!$A:$K,AE$4,0)</f>
        <v>0</v>
      </c>
      <c r="AF241" s="2" t="str">
        <f>VLOOKUP($U241,Models!$A:$N,AF$4,0)</f>
        <v>Standard</v>
      </c>
      <c r="AG241" s="2">
        <f>VLOOKUP($U241,Models!$A:$M,AG$4,0)</f>
        <v>0</v>
      </c>
      <c r="AH241" s="2"/>
      <c r="AI241" s="2"/>
      <c r="AJ241" s="2"/>
      <c r="AK241" s="2"/>
    </row>
    <row r="242" spans="1:51" x14ac:dyDescent="0.2">
      <c r="A242" s="59" t="s">
        <v>11</v>
      </c>
      <c r="B242" s="60" t="s">
        <v>913</v>
      </c>
      <c r="C242" s="61"/>
      <c r="D242" s="6"/>
      <c r="E242" s="6"/>
      <c r="F242" s="6"/>
      <c r="G242" s="6"/>
      <c r="H242" s="6"/>
      <c r="I242" s="6"/>
      <c r="J242" s="6"/>
      <c r="K242" s="6">
        <v>29</v>
      </c>
      <c r="L242" s="62">
        <v>29</v>
      </c>
      <c r="M242" s="41"/>
      <c r="N242" s="41"/>
      <c r="O242" s="41"/>
      <c r="P242" s="41">
        <f t="shared" si="18"/>
        <v>1.2366737739872068E-3</v>
      </c>
      <c r="Q242" s="28">
        <f t="shared" si="19"/>
        <v>87</v>
      </c>
      <c r="R242" s="31"/>
      <c r="S242" s="3"/>
      <c r="T242" s="2"/>
      <c r="U242" s="2" t="str">
        <f t="shared" si="15"/>
        <v>HP HP 15-rb000 Stoney</v>
      </c>
      <c r="V242" s="2" t="str">
        <f>VLOOKUP($U242,Models!$A:$K,V$4,0)</f>
        <v>HP</v>
      </c>
      <c r="W242" s="2" t="str">
        <f>VLOOKUP($U242,Models!$A:$K,W$4,0)</f>
        <v>HP 15-rb000 Stoney</v>
      </c>
      <c r="X242" s="2" t="str">
        <f>VLOOKUP($U242,Models!$A:$K,X$4,0)</f>
        <v>Full Size LE (15"&gt;, Int GPU)</v>
      </c>
      <c r="Y242" s="2" t="str">
        <f>VLOOKUP($U242,Models!$A:$K,Y$4,0)</f>
        <v>Consumer</v>
      </c>
      <c r="Z242" s="2" t="str">
        <f>VLOOKUP($U242,Models!$A:$K,Z$4,0)</f>
        <v>AMD</v>
      </c>
      <c r="AA242" s="2" t="str">
        <f>VLOOKUP($U242,Models!$A:$K,AA$4,0)</f>
        <v>Stoney Ridge</v>
      </c>
      <c r="AB242" s="2" t="str">
        <f>VLOOKUP($U242,Models!$A:$K,AB$4,0)</f>
        <v>Int</v>
      </c>
      <c r="AC242" s="2">
        <f>VLOOKUP($U242,Models!$A:$K,AC$4,0)</f>
        <v>15</v>
      </c>
      <c r="AD242" s="2" t="str">
        <f>VLOOKUP($U242,Models!$A:$K,AD$4,0)</f>
        <v>1366x768</v>
      </c>
      <c r="AE242" s="2">
        <f>VLOOKUP($U242,Models!$A:$K,AE$4,0)</f>
        <v>0</v>
      </c>
      <c r="AF242" s="2" t="str">
        <f>VLOOKUP($U242,Models!$A:$N,AF$4,0)</f>
        <v>Standard</v>
      </c>
      <c r="AG242" s="2">
        <f>VLOOKUP($U242,Models!$A:$M,AG$4,0)</f>
        <v>0</v>
      </c>
      <c r="AH242" s="2"/>
      <c r="AI242" s="2"/>
      <c r="AJ242" s="2"/>
      <c r="AK242" s="2"/>
    </row>
    <row r="243" spans="1:51" x14ac:dyDescent="0.2">
      <c r="A243" s="59" t="s">
        <v>11</v>
      </c>
      <c r="B243" s="60" t="s">
        <v>2125</v>
      </c>
      <c r="C243" s="61"/>
      <c r="D243" s="6"/>
      <c r="E243" s="6"/>
      <c r="F243" s="6"/>
      <c r="G243" s="6"/>
      <c r="H243" s="6"/>
      <c r="I243" s="6"/>
      <c r="J243" s="6"/>
      <c r="K243" s="6">
        <v>58</v>
      </c>
      <c r="L243" s="62">
        <v>58</v>
      </c>
      <c r="M243" s="41"/>
      <c r="N243" s="41"/>
      <c r="O243" s="41"/>
      <c r="P243" s="41">
        <f t="shared" si="18"/>
        <v>2.4733475479744135E-3</v>
      </c>
      <c r="Q243" s="28">
        <f t="shared" si="19"/>
        <v>175</v>
      </c>
      <c r="R243" s="31"/>
      <c r="S243" s="3"/>
      <c r="T243" s="2"/>
      <c r="U243" s="2" t="str">
        <f t="shared" si="15"/>
        <v>HP HP 15s-eq1000</v>
      </c>
      <c r="V243" s="2" t="str">
        <f>VLOOKUP($U243,Models!$A:$K,V$4,0)</f>
        <v>HP</v>
      </c>
      <c r="W243" s="2" t="str">
        <f>VLOOKUP($U243,Models!$A:$K,W$4,0)</f>
        <v>HP 15s-eq1000</v>
      </c>
      <c r="X243" s="2" t="str">
        <f>VLOOKUP($U243,Models!$A:$K,X$4,0)</f>
        <v>Full Size LE (15"&gt;, Int GPU)</v>
      </c>
      <c r="Y243" s="2" t="str">
        <f>VLOOKUP($U243,Models!$A:$K,Y$4,0)</f>
        <v>Consumer</v>
      </c>
      <c r="Z243" s="2" t="str">
        <f>VLOOKUP($U243,Models!$A:$K,Z$4,0)</f>
        <v>AMD</v>
      </c>
      <c r="AA243" s="2" t="str">
        <f>VLOOKUP($U243,Models!$A:$K,AA$4,0)</f>
        <v>Picasso</v>
      </c>
      <c r="AB243" s="2" t="str">
        <f>VLOOKUP($U243,Models!$A:$K,AB$4,0)</f>
        <v>Int</v>
      </c>
      <c r="AC243" s="2">
        <f>VLOOKUP($U243,Models!$A:$K,AC$4,0)</f>
        <v>15</v>
      </c>
      <c r="AD243" s="2" t="str">
        <f>VLOOKUP($U243,Models!$A:$K,AD$4,0)</f>
        <v>1920x1080</v>
      </c>
      <c r="AE243" s="2">
        <f>VLOOKUP($U243,Models!$A:$K,AE$4,0)</f>
        <v>0</v>
      </c>
      <c r="AF243" s="2" t="str">
        <f>VLOOKUP($U243,Models!$A:$N,AF$4,0)</f>
        <v>Standard</v>
      </c>
      <c r="AG243" s="2">
        <f>VLOOKUP($U243,Models!$A:$M,AG$4,0)</f>
        <v>0</v>
      </c>
      <c r="AH243" s="2"/>
      <c r="AI243" s="2"/>
      <c r="AJ243" s="2"/>
      <c r="AK243" s="2"/>
    </row>
    <row r="244" spans="1:51" x14ac:dyDescent="0.2">
      <c r="A244" s="59" t="s">
        <v>11</v>
      </c>
      <c r="B244" s="60" t="s">
        <v>1322</v>
      </c>
      <c r="C244" s="61"/>
      <c r="D244" s="6"/>
      <c r="E244" s="6"/>
      <c r="F244" s="6"/>
      <c r="G244" s="6"/>
      <c r="H244" s="6"/>
      <c r="I244" s="6"/>
      <c r="J244" s="6"/>
      <c r="K244" s="6">
        <v>253</v>
      </c>
      <c r="L244" s="62">
        <v>253</v>
      </c>
      <c r="M244" s="41"/>
      <c r="N244" s="41"/>
      <c r="O244" s="41"/>
      <c r="P244" s="41">
        <f t="shared" si="18"/>
        <v>1.0788912579957356E-2</v>
      </c>
      <c r="Q244" s="28">
        <f t="shared" si="19"/>
        <v>761</v>
      </c>
      <c r="R244" s="31"/>
      <c r="S244" s="3"/>
      <c r="T244" s="2"/>
      <c r="U244" s="2" t="str">
        <f t="shared" si="15"/>
        <v>HP HP 17-ca1000</v>
      </c>
      <c r="V244" s="2" t="str">
        <f>VLOOKUP($U244,Models!$A:$K,V$4,0)</f>
        <v>HP</v>
      </c>
      <c r="W244" s="2" t="str">
        <f>VLOOKUP($U244,Models!$A:$K,W$4,0)</f>
        <v>HP 17-ca1000</v>
      </c>
      <c r="X244" s="2" t="str">
        <f>VLOOKUP($U244,Models!$A:$K,X$4,0)</f>
        <v>Full Size LE (15"&gt;, Int GPU)</v>
      </c>
      <c r="Y244" s="2" t="str">
        <f>VLOOKUP($U244,Models!$A:$K,Y$4,0)</f>
        <v>Consumer</v>
      </c>
      <c r="Z244" s="2" t="str">
        <f>VLOOKUP($U244,Models!$A:$K,Z$4,0)</f>
        <v>AMD</v>
      </c>
      <c r="AA244" s="2" t="str">
        <f>VLOOKUP($U244,Models!$A:$K,AA$4,0)</f>
        <v>Picasso</v>
      </c>
      <c r="AB244" s="2" t="str">
        <f>VLOOKUP($U244,Models!$A:$K,AB$4,0)</f>
        <v>Int</v>
      </c>
      <c r="AC244" s="2">
        <f>VLOOKUP($U244,Models!$A:$K,AC$4,0)</f>
        <v>17</v>
      </c>
      <c r="AD244" s="2" t="str">
        <f>VLOOKUP($U244,Models!$A:$K,AD$4,0)</f>
        <v>1600x900</v>
      </c>
      <c r="AE244" s="2">
        <f>VLOOKUP($U244,Models!$A:$K,AE$4,0)</f>
        <v>0</v>
      </c>
      <c r="AF244" s="2" t="str">
        <f>VLOOKUP($U244,Models!$A:$N,AF$4,0)</f>
        <v>Standard</v>
      </c>
      <c r="AG244" s="2">
        <f>VLOOKUP($U244,Models!$A:$M,AG$4,0)</f>
        <v>0</v>
      </c>
      <c r="AH244" s="2"/>
      <c r="AI244" s="2"/>
      <c r="AJ244" s="2"/>
      <c r="AK244" s="2"/>
    </row>
    <row r="245" spans="1:51" x14ac:dyDescent="0.2">
      <c r="A245" s="59" t="s">
        <v>11</v>
      </c>
      <c r="B245" s="60" t="s">
        <v>1279</v>
      </c>
      <c r="C245" s="61"/>
      <c r="D245" s="6"/>
      <c r="E245" s="6"/>
      <c r="F245" s="6"/>
      <c r="G245" s="6"/>
      <c r="H245" s="6"/>
      <c r="I245" s="6"/>
      <c r="J245" s="6"/>
      <c r="K245" s="6">
        <v>3</v>
      </c>
      <c r="L245" s="62">
        <v>3</v>
      </c>
      <c r="M245" s="41"/>
      <c r="N245" s="41"/>
      <c r="O245" s="41"/>
      <c r="P245" s="41">
        <f t="shared" si="18"/>
        <v>1.279317697228145E-4</v>
      </c>
      <c r="Q245" s="28">
        <f t="shared" si="19"/>
        <v>9</v>
      </c>
      <c r="R245" s="31"/>
      <c r="S245" s="3"/>
      <c r="T245" s="2"/>
      <c r="U245" s="2" t="str">
        <f t="shared" si="15"/>
        <v>HP Essential 240 G7 Core</v>
      </c>
      <c r="V245" s="2" t="str">
        <f>VLOOKUP($U245,Models!$A:$K,V$4,0)</f>
        <v>HP</v>
      </c>
      <c r="W245" s="2" t="str">
        <f>VLOOKUP($U245,Models!$A:$K,W$4,0)</f>
        <v>Essential 240 G7 Core</v>
      </c>
      <c r="X245" s="2" t="str">
        <f>VLOOKUP($U245,Models!$A:$K,X$4,0)</f>
        <v>Light (13"-14")</v>
      </c>
      <c r="Y245" s="2" t="str">
        <f>VLOOKUP($U245,Models!$A:$K,Y$4,0)</f>
        <v>Commercial</v>
      </c>
      <c r="Z245" s="2" t="str">
        <f>VLOOKUP($U245,Models!$A:$K,Z$4,0)</f>
        <v>Intel</v>
      </c>
      <c r="AA245" s="2" t="str">
        <f>VLOOKUP($U245,Models!$A:$K,AA$4,0)</f>
        <v>Whiskey Lake</v>
      </c>
      <c r="AB245" s="2" t="str">
        <f>VLOOKUP($U245,Models!$A:$K,AB$4,0)</f>
        <v>Int</v>
      </c>
      <c r="AC245" s="2">
        <f>VLOOKUP($U245,Models!$A:$K,AC$4,0)</f>
        <v>14</v>
      </c>
      <c r="AD245" s="2" t="str">
        <f>VLOOKUP($U245,Models!$A:$K,AD$4,0)</f>
        <v>1920x1080</v>
      </c>
      <c r="AE245" s="2">
        <f>VLOOKUP($U245,Models!$A:$K,AE$4,0)</f>
        <v>0</v>
      </c>
      <c r="AF245" s="2" t="str">
        <f>VLOOKUP($U245,Models!$A:$N,AF$4,0)</f>
        <v>Standard</v>
      </c>
      <c r="AG245" s="2">
        <f>VLOOKUP($U245,Models!$A:$M,AG$4,0)</f>
        <v>0</v>
      </c>
      <c r="AH245" s="2"/>
      <c r="AI245" s="2"/>
      <c r="AJ245" s="2"/>
      <c r="AK245" s="2"/>
    </row>
    <row r="246" spans="1:51" x14ac:dyDescent="0.2">
      <c r="A246" s="59" t="s">
        <v>11</v>
      </c>
      <c r="B246" s="60" t="s">
        <v>1280</v>
      </c>
      <c r="C246" s="61"/>
      <c r="D246" s="6"/>
      <c r="E246" s="6"/>
      <c r="F246" s="6"/>
      <c r="G246" s="6"/>
      <c r="H246" s="6"/>
      <c r="I246" s="6"/>
      <c r="J246" s="6"/>
      <c r="K246" s="6">
        <v>941</v>
      </c>
      <c r="L246" s="62">
        <v>941</v>
      </c>
      <c r="M246" s="41"/>
      <c r="N246" s="41"/>
      <c r="O246" s="41"/>
      <c r="P246" s="41">
        <f t="shared" si="18"/>
        <v>4.0127931769722812E-2</v>
      </c>
      <c r="Q246" s="28">
        <f t="shared" si="19"/>
        <v>2832</v>
      </c>
      <c r="R246" s="31"/>
      <c r="S246" s="3"/>
      <c r="T246" s="2"/>
      <c r="U246" s="2" t="str">
        <f t="shared" si="15"/>
        <v>HP Essential 250 G7 Core</v>
      </c>
      <c r="V246" s="2" t="str">
        <f>VLOOKUP($U246,Models!$A:$K,V$4,0)</f>
        <v>HP</v>
      </c>
      <c r="W246" s="2" t="str">
        <f>VLOOKUP($U246,Models!$A:$K,W$4,0)</f>
        <v>Essential 250 G7 Core</v>
      </c>
      <c r="X246" s="2" t="str">
        <f>VLOOKUP($U246,Models!$A:$K,X$4,0)</f>
        <v>Full Size LE (15"&gt;, Int GPU)</v>
      </c>
      <c r="Y246" s="2" t="str">
        <f>VLOOKUP($U246,Models!$A:$K,Y$4,0)</f>
        <v>Commercial</v>
      </c>
      <c r="Z246" s="2" t="str">
        <f>VLOOKUP($U246,Models!$A:$K,Z$4,0)</f>
        <v>Intel</v>
      </c>
      <c r="AA246" s="2" t="str">
        <f>VLOOKUP($U246,Models!$A:$K,AA$4,0)</f>
        <v>Whiskey Lake</v>
      </c>
      <c r="AB246" s="2" t="str">
        <f>VLOOKUP($U246,Models!$A:$K,AB$4,0)</f>
        <v>Int</v>
      </c>
      <c r="AC246" s="2">
        <f>VLOOKUP($U246,Models!$A:$K,AC$4,0)</f>
        <v>15</v>
      </c>
      <c r="AD246" s="2" t="str">
        <f>VLOOKUP($U246,Models!$A:$K,AD$4,0)</f>
        <v>1920x1080</v>
      </c>
      <c r="AE246" s="2">
        <f>VLOOKUP($U246,Models!$A:$K,AE$4,0)</f>
        <v>0</v>
      </c>
      <c r="AF246" s="2" t="str">
        <f>VLOOKUP($U246,Models!$A:$N,AF$4,0)</f>
        <v>Standard</v>
      </c>
      <c r="AG246" s="2">
        <f>VLOOKUP($U246,Models!$A:$M,AG$4,0)</f>
        <v>0</v>
      </c>
      <c r="AH246" s="2"/>
      <c r="AI246" s="2"/>
      <c r="AJ246" s="2"/>
      <c r="AK246" s="2"/>
    </row>
    <row r="247" spans="1:51" x14ac:dyDescent="0.2">
      <c r="A247" s="59" t="s">
        <v>11</v>
      </c>
      <c r="B247" s="60" t="s">
        <v>1281</v>
      </c>
      <c r="C247" s="61"/>
      <c r="D247" s="6"/>
      <c r="E247" s="6"/>
      <c r="F247" s="6"/>
      <c r="G247" s="6"/>
      <c r="H247" s="6"/>
      <c r="I247" s="6"/>
      <c r="J247" s="6"/>
      <c r="K247" s="6">
        <v>2109</v>
      </c>
      <c r="L247" s="62">
        <v>2109</v>
      </c>
      <c r="M247" s="41"/>
      <c r="N247" s="41"/>
      <c r="O247" s="41"/>
      <c r="P247" s="41">
        <f t="shared" si="18"/>
        <v>8.9936034115138591E-2</v>
      </c>
      <c r="Q247" s="28">
        <f t="shared" si="19"/>
        <v>6347</v>
      </c>
      <c r="R247" s="31"/>
      <c r="S247" s="3"/>
      <c r="T247" s="2"/>
      <c r="U247" s="2" t="str">
        <f t="shared" si="15"/>
        <v>HP Essential 255 G7</v>
      </c>
      <c r="V247" s="2" t="str">
        <f>VLOOKUP($U247,Models!$A:$K,V$4,0)</f>
        <v>HP</v>
      </c>
      <c r="W247" s="2" t="str">
        <f>VLOOKUP($U247,Models!$A:$K,W$4,0)</f>
        <v>Essential 255 G7</v>
      </c>
      <c r="X247" s="2" t="str">
        <f>VLOOKUP($U247,Models!$A:$K,X$4,0)</f>
        <v>Full Size LE (15"&gt;, Int GPU)</v>
      </c>
      <c r="Y247" s="2" t="str">
        <f>VLOOKUP($U247,Models!$A:$K,Y$4,0)</f>
        <v>Commercial</v>
      </c>
      <c r="Z247" s="2" t="str">
        <f>VLOOKUP($U247,Models!$A:$K,Z$4,0)</f>
        <v>AMD</v>
      </c>
      <c r="AA247" s="2" t="str">
        <f>VLOOKUP($U247,Models!$A:$K,AA$4,0)</f>
        <v>Ryzen</v>
      </c>
      <c r="AB247" s="2" t="str">
        <f>VLOOKUP($U247,Models!$A:$K,AB$4,0)</f>
        <v>Int</v>
      </c>
      <c r="AC247" s="2">
        <f>VLOOKUP($U247,Models!$A:$K,AC$4,0)</f>
        <v>15</v>
      </c>
      <c r="AD247" s="2" t="str">
        <f>VLOOKUP($U247,Models!$A:$K,AD$4,0)</f>
        <v>1920x1080</v>
      </c>
      <c r="AE247" s="2">
        <f>VLOOKUP($U247,Models!$A:$K,AE$4,0)</f>
        <v>0</v>
      </c>
      <c r="AF247" s="2" t="str">
        <f>VLOOKUP($U247,Models!$A:$N,AF$4,0)</f>
        <v>Standard</v>
      </c>
      <c r="AG247" s="2">
        <f>VLOOKUP($U247,Models!$A:$M,AG$4,0)</f>
        <v>0</v>
      </c>
      <c r="AH247" s="2"/>
      <c r="AI247" s="2"/>
      <c r="AJ247" s="2"/>
      <c r="AK247" s="2"/>
    </row>
    <row r="248" spans="1:51" x14ac:dyDescent="0.2">
      <c r="A248" s="59" t="s">
        <v>11</v>
      </c>
      <c r="B248" s="60" t="s">
        <v>1746</v>
      </c>
      <c r="C248" s="61"/>
      <c r="D248" s="6"/>
      <c r="E248" s="6"/>
      <c r="F248" s="6"/>
      <c r="G248" s="6"/>
      <c r="H248" s="6"/>
      <c r="I248" s="6"/>
      <c r="J248" s="6"/>
      <c r="K248" s="6">
        <v>666</v>
      </c>
      <c r="L248" s="62">
        <v>666</v>
      </c>
      <c r="M248" s="41"/>
      <c r="N248" s="41"/>
      <c r="O248" s="41"/>
      <c r="P248" s="41">
        <f t="shared" si="18"/>
        <v>2.8400852878464819E-2</v>
      </c>
      <c r="Q248" s="28">
        <f t="shared" si="19"/>
        <v>2004</v>
      </c>
      <c r="R248" s="31"/>
      <c r="S248" s="3"/>
      <c r="T248" s="2"/>
      <c r="U248" s="2" t="str">
        <f t="shared" si="15"/>
        <v>HP ProBook 470 G7</v>
      </c>
      <c r="V248" s="2" t="str">
        <f>VLOOKUP($U248,Models!$A:$K,V$4,0)</f>
        <v>HP</v>
      </c>
      <c r="W248" s="2" t="str">
        <f>VLOOKUP($U248,Models!$A:$K,W$4,0)</f>
        <v>ProBook 470 G7</v>
      </c>
      <c r="X248" s="2" t="str">
        <f>VLOOKUP($U248,Models!$A:$K,X$4,0)</f>
        <v>Full Size MS (15"&gt;, Mainstream Ex. GPU)</v>
      </c>
      <c r="Y248" s="2" t="str">
        <f>VLOOKUP($U248,Models!$A:$K,Y$4,0)</f>
        <v>Commercial</v>
      </c>
      <c r="Z248" s="2" t="str">
        <f>VLOOKUP($U248,Models!$A:$K,Z$4,0)</f>
        <v>Intel</v>
      </c>
      <c r="AA248" s="2" t="str">
        <f>VLOOKUP($U248,Models!$A:$K,AA$4,0)</f>
        <v>Comet Lake</v>
      </c>
      <c r="AB248" s="2">
        <f>VLOOKUP($U248,Models!$A:$K,AB$4,0)</f>
        <v>530</v>
      </c>
      <c r="AC248" s="2">
        <f>VLOOKUP($U248,Models!$A:$K,AC$4,0)</f>
        <v>17</v>
      </c>
      <c r="AD248" s="2" t="str">
        <f>VLOOKUP($U248,Models!$A:$K,AD$4,0)</f>
        <v>1920x1080</v>
      </c>
      <c r="AE248" s="2">
        <f>VLOOKUP($U248,Models!$A:$K,AE$4,0)</f>
        <v>0</v>
      </c>
      <c r="AF248" s="2" t="str">
        <f>VLOOKUP($U248,Models!$A:$N,AF$4,0)</f>
        <v>Standard</v>
      </c>
      <c r="AG248" s="2">
        <f>VLOOKUP($U248,Models!$A:$M,AG$4,0)</f>
        <v>0</v>
      </c>
      <c r="AH248" s="2"/>
      <c r="AI248" s="2"/>
      <c r="AJ248" s="2"/>
      <c r="AK248" s="2"/>
    </row>
    <row r="249" spans="1:51" x14ac:dyDescent="0.2">
      <c r="A249" s="59" t="s">
        <v>11</v>
      </c>
      <c r="B249" s="60" t="s">
        <v>1424</v>
      </c>
      <c r="C249" s="61"/>
      <c r="D249" s="6"/>
      <c r="E249" s="6"/>
      <c r="F249" s="6"/>
      <c r="G249" s="6"/>
      <c r="H249" s="6"/>
      <c r="I249" s="6"/>
      <c r="J249" s="6"/>
      <c r="K249" s="6">
        <v>325</v>
      </c>
      <c r="L249" s="62">
        <v>325</v>
      </c>
      <c r="M249" s="41"/>
      <c r="N249" s="41"/>
      <c r="O249" s="41"/>
      <c r="P249" s="41">
        <f t="shared" si="18"/>
        <v>1.3859275053304905E-2</v>
      </c>
      <c r="Q249" s="28">
        <f t="shared" si="19"/>
        <v>978</v>
      </c>
      <c r="R249" s="31"/>
      <c r="S249" s="3"/>
      <c r="T249" s="2"/>
      <c r="U249" s="2" t="str">
        <f t="shared" si="15"/>
        <v>HP EliteBook 830 G6</v>
      </c>
      <c r="V249" s="2" t="str">
        <f>VLOOKUP($U249,Models!$A:$K,V$4,0)</f>
        <v>HP</v>
      </c>
      <c r="W249" s="2" t="str">
        <f>VLOOKUP($U249,Models!$A:$K,W$4,0)</f>
        <v>EliteBook 830 G6</v>
      </c>
      <c r="X249" s="2" t="str">
        <f>VLOOKUP($U249,Models!$A:$K,X$4,0)</f>
        <v>Light (13"-14")</v>
      </c>
      <c r="Y249" s="2" t="str">
        <f>VLOOKUP($U249,Models!$A:$K,Y$4,0)</f>
        <v>Commercial</v>
      </c>
      <c r="Z249" s="2" t="str">
        <f>VLOOKUP($U249,Models!$A:$K,Z$4,0)</f>
        <v>Intel</v>
      </c>
      <c r="AA249" s="2" t="str">
        <f>VLOOKUP($U249,Models!$A:$K,AA$4,0)</f>
        <v>Whiskey Lake</v>
      </c>
      <c r="AB249" s="2" t="str">
        <f>VLOOKUP($U249,Models!$A:$K,AB$4,0)</f>
        <v>Int</v>
      </c>
      <c r="AC249" s="2">
        <f>VLOOKUP($U249,Models!$A:$K,AC$4,0)</f>
        <v>13</v>
      </c>
      <c r="AD249" s="2" t="str">
        <f>VLOOKUP($U249,Models!$A:$K,AD$4,0)</f>
        <v>1920x1080</v>
      </c>
      <c r="AE249" s="2">
        <f>VLOOKUP($U249,Models!$A:$K,AE$4,0)</f>
        <v>0</v>
      </c>
      <c r="AF249" s="2" t="str">
        <f>VLOOKUP($U249,Models!$A:$N,AF$4,0)</f>
        <v>Standard</v>
      </c>
      <c r="AG249" s="2">
        <f>VLOOKUP($U249,Models!$A:$M,AG$4,0)</f>
        <v>0</v>
      </c>
      <c r="AH249" s="2"/>
      <c r="AI249" s="2"/>
      <c r="AJ249" s="2"/>
      <c r="AK249" s="2"/>
    </row>
    <row r="250" spans="1:51" x14ac:dyDescent="0.2">
      <c r="A250" s="59" t="s">
        <v>11</v>
      </c>
      <c r="B250" s="60" t="s">
        <v>1421</v>
      </c>
      <c r="C250" s="61"/>
      <c r="D250" s="6"/>
      <c r="E250" s="6"/>
      <c r="F250" s="6"/>
      <c r="G250" s="6"/>
      <c r="H250" s="6"/>
      <c r="I250" s="6"/>
      <c r="J250" s="6"/>
      <c r="K250" s="6">
        <v>1126</v>
      </c>
      <c r="L250" s="62">
        <v>1126</v>
      </c>
      <c r="M250" s="41"/>
      <c r="N250" s="41"/>
      <c r="O250" s="41"/>
      <c r="P250" s="41">
        <f t="shared" si="18"/>
        <v>4.8017057569296376E-2</v>
      </c>
      <c r="Q250" s="28">
        <f t="shared" si="19"/>
        <v>3389</v>
      </c>
      <c r="S250" s="3"/>
      <c r="T250" s="2"/>
      <c r="U250" s="2" t="str">
        <f t="shared" si="15"/>
        <v>HP EliteBook 840 G6</v>
      </c>
      <c r="V250" s="2" t="str">
        <f>VLOOKUP($U250,Models!$A:$K,V$4,0)</f>
        <v>HP</v>
      </c>
      <c r="W250" s="2" t="str">
        <f>VLOOKUP($U250,Models!$A:$K,W$4,0)</f>
        <v>EliteBook 840 G6</v>
      </c>
      <c r="X250" s="2" t="str">
        <f>VLOOKUP($U250,Models!$A:$K,X$4,0)</f>
        <v>Light (13"-14")</v>
      </c>
      <c r="Y250" s="2" t="str">
        <f>VLOOKUP($U250,Models!$A:$K,Y$4,0)</f>
        <v>Commercial</v>
      </c>
      <c r="Z250" s="2" t="str">
        <f>VLOOKUP($U250,Models!$A:$K,Z$4,0)</f>
        <v>Intel</v>
      </c>
      <c r="AA250" s="2" t="str">
        <f>VLOOKUP($U250,Models!$A:$K,AA$4,0)</f>
        <v>Whiskey Lake</v>
      </c>
      <c r="AB250" s="2" t="str">
        <f>VLOOKUP($U250,Models!$A:$K,AB$4,0)</f>
        <v>Int</v>
      </c>
      <c r="AC250" s="2">
        <f>VLOOKUP($U250,Models!$A:$K,AC$4,0)</f>
        <v>14</v>
      </c>
      <c r="AD250" s="2" t="str">
        <f>VLOOKUP($U250,Models!$A:$K,AD$4,0)</f>
        <v>1920x1080</v>
      </c>
      <c r="AE250" s="2">
        <f>VLOOKUP($U250,Models!$A:$K,AE$4,0)</f>
        <v>0</v>
      </c>
      <c r="AF250" s="2" t="str">
        <f>VLOOKUP($U250,Models!$A:$N,AF$4,0)</f>
        <v>Standard</v>
      </c>
      <c r="AG250" s="2">
        <f>VLOOKUP($U250,Models!$A:$M,AG$4,0)</f>
        <v>0</v>
      </c>
      <c r="AH250" s="2"/>
      <c r="AI250" s="2"/>
      <c r="AJ250" s="2"/>
      <c r="AK250" s="2"/>
    </row>
    <row r="251" spans="1:51" x14ac:dyDescent="0.2">
      <c r="A251" s="59" t="s">
        <v>11</v>
      </c>
      <c r="B251" s="60" t="s">
        <v>1426</v>
      </c>
      <c r="C251" s="61"/>
      <c r="D251" s="6"/>
      <c r="E251" s="6"/>
      <c r="F251" s="6"/>
      <c r="G251" s="6"/>
      <c r="H251" s="6"/>
      <c r="I251" s="6"/>
      <c r="J251" s="6"/>
      <c r="K251" s="6">
        <v>282</v>
      </c>
      <c r="L251" s="62">
        <v>282</v>
      </c>
      <c r="M251" s="41"/>
      <c r="N251" s="41"/>
      <c r="O251" s="41"/>
      <c r="P251" s="41">
        <f t="shared" si="18"/>
        <v>1.2025586353944562E-2</v>
      </c>
      <c r="Q251" s="28">
        <f t="shared" si="19"/>
        <v>849</v>
      </c>
      <c r="R251" s="31"/>
      <c r="S251" s="3"/>
      <c r="T251" s="2"/>
      <c r="U251" s="2" t="str">
        <f t="shared" si="15"/>
        <v>HP EliteBook 850 G6</v>
      </c>
      <c r="V251" s="2" t="str">
        <f>VLOOKUP($U251,Models!$A:$K,V$4,0)</f>
        <v>HP</v>
      </c>
      <c r="W251" s="2" t="str">
        <f>VLOOKUP($U251,Models!$A:$K,W$4,0)</f>
        <v>EliteBook 850 G6</v>
      </c>
      <c r="X251" s="2" t="str">
        <f>VLOOKUP($U251,Models!$A:$K,X$4,0)</f>
        <v>Full Size LE (15"&gt;, Int GPU)</v>
      </c>
      <c r="Y251" s="2" t="str">
        <f>VLOOKUP($U251,Models!$A:$K,Y$4,0)</f>
        <v>Commercial</v>
      </c>
      <c r="Z251" s="2" t="str">
        <f>VLOOKUP($U251,Models!$A:$K,Z$4,0)</f>
        <v>Intel</v>
      </c>
      <c r="AA251" s="2" t="str">
        <f>VLOOKUP($U251,Models!$A:$K,AA$4,0)</f>
        <v>Whiskey Lake</v>
      </c>
      <c r="AB251" s="2" t="str">
        <f>VLOOKUP($U251,Models!$A:$K,AB$4,0)</f>
        <v>Int</v>
      </c>
      <c r="AC251" s="2">
        <f>VLOOKUP($U251,Models!$A:$K,AC$4,0)</f>
        <v>15</v>
      </c>
      <c r="AD251" s="2" t="str">
        <f>VLOOKUP($U251,Models!$A:$K,AD$4,0)</f>
        <v>1920x1080</v>
      </c>
      <c r="AE251" s="2">
        <f>VLOOKUP($U251,Models!$A:$K,AE$4,0)</f>
        <v>0</v>
      </c>
      <c r="AF251" s="2" t="str">
        <f>VLOOKUP($U251,Models!$A:$N,AF$4,0)</f>
        <v>Standard</v>
      </c>
      <c r="AG251" s="2">
        <f>VLOOKUP($U251,Models!$A:$M,AG$4,0)</f>
        <v>0</v>
      </c>
      <c r="AH251" s="2"/>
      <c r="AI251" s="2"/>
      <c r="AJ251" s="2"/>
      <c r="AK251" s="2"/>
    </row>
    <row r="252" spans="1:51" s="13" customFormat="1" x14ac:dyDescent="0.2">
      <c r="A252" s="59" t="s">
        <v>11</v>
      </c>
      <c r="B252" s="60" t="s">
        <v>1470</v>
      </c>
      <c r="C252" s="61"/>
      <c r="D252" s="6"/>
      <c r="E252" s="6"/>
      <c r="F252" s="6"/>
      <c r="G252" s="6"/>
      <c r="H252" s="6"/>
      <c r="I252" s="6"/>
      <c r="J252" s="6"/>
      <c r="K252" s="6">
        <v>60</v>
      </c>
      <c r="L252" s="62">
        <v>60</v>
      </c>
      <c r="M252" s="41"/>
      <c r="N252" s="41"/>
      <c r="O252" s="41"/>
      <c r="P252" s="41">
        <f t="shared" si="18"/>
        <v>2.5586353944562902E-3</v>
      </c>
      <c r="Q252" s="28">
        <f t="shared" si="19"/>
        <v>181</v>
      </c>
      <c r="R252" s="31"/>
      <c r="S252" s="3"/>
      <c r="T252" s="2"/>
      <c r="U252" s="2" t="str">
        <f t="shared" si="15"/>
        <v>HP EliteBook x360 1030 G4</v>
      </c>
      <c r="V252" s="2" t="str">
        <f>VLOOKUP($U252,Models!$A:$K,V$4,0)</f>
        <v>HP</v>
      </c>
      <c r="W252" s="2" t="str">
        <f>VLOOKUP($U252,Models!$A:$K,W$4,0)</f>
        <v>EliteBook x360 1030 G4</v>
      </c>
      <c r="X252" s="2" t="str">
        <f>VLOOKUP($U252,Models!$A:$K,X$4,0)</f>
        <v>Light (13"-14")</v>
      </c>
      <c r="Y252" s="2" t="str">
        <f>VLOOKUP($U252,Models!$A:$K,Y$4,0)</f>
        <v>Commercial</v>
      </c>
      <c r="Z252" s="2" t="str">
        <f>VLOOKUP($U252,Models!$A:$K,Z$4,0)</f>
        <v>Intel</v>
      </c>
      <c r="AA252" s="2" t="str">
        <f>VLOOKUP($U252,Models!$A:$K,AA$4,0)</f>
        <v>Whiskey Lake</v>
      </c>
      <c r="AB252" s="2" t="str">
        <f>VLOOKUP($U252,Models!$A:$K,AB$4,0)</f>
        <v>Int</v>
      </c>
      <c r="AC252" s="2">
        <f>VLOOKUP($U252,Models!$A:$K,AC$4,0)</f>
        <v>13</v>
      </c>
      <c r="AD252" s="2" t="str">
        <f>VLOOKUP($U252,Models!$A:$K,AD$4,0)</f>
        <v>1920x1080</v>
      </c>
      <c r="AE252" s="2" t="str">
        <f>VLOOKUP($U252,Models!$A:$K,AE$4,0)</f>
        <v>Touch</v>
      </c>
      <c r="AF252" s="2" t="str">
        <f>VLOOKUP($U252,Models!$A:$N,AF$4,0)</f>
        <v>Standard</v>
      </c>
      <c r="AG252" s="2">
        <f>VLOOKUP($U252,Models!$A:$M,AG$4,0)</f>
        <v>0</v>
      </c>
      <c r="AH252" s="2"/>
      <c r="AI252" s="2"/>
      <c r="AJ252" s="2"/>
      <c r="AK252" s="2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x14ac:dyDescent="0.2">
      <c r="A253" s="59" t="s">
        <v>11</v>
      </c>
      <c r="B253" s="60" t="s">
        <v>1673</v>
      </c>
      <c r="C253" s="61"/>
      <c r="D253" s="6"/>
      <c r="E253" s="6"/>
      <c r="F253" s="6"/>
      <c r="G253" s="6"/>
      <c r="H253" s="6"/>
      <c r="I253" s="6"/>
      <c r="J253" s="6"/>
      <c r="K253" s="6">
        <v>46</v>
      </c>
      <c r="L253" s="62">
        <v>46</v>
      </c>
      <c r="M253" s="41"/>
      <c r="N253" s="41"/>
      <c r="O253" s="41"/>
      <c r="P253" s="41">
        <f t="shared" si="18"/>
        <v>1.9616204690831559E-3</v>
      </c>
      <c r="Q253" s="28">
        <f t="shared" si="19"/>
        <v>138</v>
      </c>
      <c r="R253" s="31"/>
      <c r="S253" s="3"/>
      <c r="T253" s="2"/>
      <c r="U253" s="2" t="str">
        <f t="shared" si="15"/>
        <v>HP Elite Dragonfly x360 13</v>
      </c>
      <c r="V253" s="2" t="str">
        <f>VLOOKUP($U253,Models!$A:$K,V$4,0)</f>
        <v>HP</v>
      </c>
      <c r="W253" s="2" t="str">
        <f>VLOOKUP($U253,Models!$A:$K,W$4,0)</f>
        <v>Elite Dragonfly x360 13</v>
      </c>
      <c r="X253" s="2" t="str">
        <f>VLOOKUP($U253,Models!$A:$K,X$4,0)</f>
        <v>Light (13"-14")</v>
      </c>
      <c r="Y253" s="2" t="str">
        <f>VLOOKUP($U253,Models!$A:$K,Y$4,0)</f>
        <v>Commercial</v>
      </c>
      <c r="Z253" s="2" t="str">
        <f>VLOOKUP($U253,Models!$A:$K,Z$4,0)</f>
        <v>Intel</v>
      </c>
      <c r="AA253" s="2" t="str">
        <f>VLOOKUP($U253,Models!$A:$K,AA$4,0)</f>
        <v>Whiskey Lake</v>
      </c>
      <c r="AB253" s="2" t="str">
        <f>VLOOKUP($U253,Models!$A:$K,AB$4,0)</f>
        <v>Int</v>
      </c>
      <c r="AC253" s="2">
        <f>VLOOKUP($U253,Models!$A:$K,AC$4,0)</f>
        <v>13</v>
      </c>
      <c r="AD253" s="2" t="str">
        <f>VLOOKUP($U253,Models!$A:$K,AD$4,0)</f>
        <v>1920x1080</v>
      </c>
      <c r="AE253" s="2">
        <f>VLOOKUP($U253,Models!$A:$K,AE$4,0)</f>
        <v>0</v>
      </c>
      <c r="AF253" s="2" t="str">
        <f>VLOOKUP($U253,Models!$A:$N,AF$4,0)</f>
        <v>Standard</v>
      </c>
      <c r="AG253" s="2">
        <f>VLOOKUP($U253,Models!$A:$M,AG$4,0)</f>
        <v>0</v>
      </c>
      <c r="AH253" s="2"/>
      <c r="AI253" s="2"/>
      <c r="AJ253" s="2"/>
      <c r="AK253" s="2"/>
    </row>
    <row r="254" spans="1:51" x14ac:dyDescent="0.2">
      <c r="A254" s="59" t="s">
        <v>11</v>
      </c>
      <c r="B254" s="60" t="s">
        <v>1422</v>
      </c>
      <c r="C254" s="61"/>
      <c r="D254" s="6"/>
      <c r="E254" s="6"/>
      <c r="F254" s="6"/>
      <c r="G254" s="6"/>
      <c r="H254" s="6"/>
      <c r="I254" s="6"/>
      <c r="J254" s="6"/>
      <c r="K254" s="6">
        <v>73</v>
      </c>
      <c r="L254" s="62">
        <v>73</v>
      </c>
      <c r="M254" s="41"/>
      <c r="N254" s="41"/>
      <c r="O254" s="41"/>
      <c r="P254" s="41">
        <f t="shared" si="18"/>
        <v>3.1130063965884862E-3</v>
      </c>
      <c r="Q254" s="28">
        <f t="shared" si="19"/>
        <v>220</v>
      </c>
      <c r="R254" s="31"/>
      <c r="S254" s="3"/>
      <c r="T254" s="2"/>
      <c r="U254" s="2" t="str">
        <f t="shared" si="15"/>
        <v>HP Elitebook 735 G6</v>
      </c>
      <c r="V254" s="2" t="str">
        <f>VLOOKUP($U254,Models!$A:$K,V$4,0)</f>
        <v>HP</v>
      </c>
      <c r="W254" s="2" t="str">
        <f>VLOOKUP($U254,Models!$A:$K,W$4,0)</f>
        <v>Elitebook 735 G6</v>
      </c>
      <c r="X254" s="2" t="str">
        <f>VLOOKUP($U254,Models!$A:$K,X$4,0)</f>
        <v>Light (13"-14")</v>
      </c>
      <c r="Y254" s="2" t="str">
        <f>VLOOKUP($U254,Models!$A:$K,Y$4,0)</f>
        <v>Commercial</v>
      </c>
      <c r="Z254" s="2" t="str">
        <f>VLOOKUP($U254,Models!$A:$K,Z$4,0)</f>
        <v>AMD</v>
      </c>
      <c r="AA254" s="2" t="str">
        <f>VLOOKUP($U254,Models!$A:$K,AA$4,0)</f>
        <v>Picasso</v>
      </c>
      <c r="AB254" s="2" t="str">
        <f>VLOOKUP($U254,Models!$A:$K,AB$4,0)</f>
        <v>Int</v>
      </c>
      <c r="AC254" s="2">
        <f>VLOOKUP($U254,Models!$A:$K,AC$4,0)</f>
        <v>13</v>
      </c>
      <c r="AD254" s="2" t="str">
        <f>VLOOKUP($U254,Models!$A:$K,AD$4,0)</f>
        <v>1920x1080</v>
      </c>
      <c r="AE254" s="2">
        <f>VLOOKUP($U254,Models!$A:$K,AE$4,0)</f>
        <v>0</v>
      </c>
      <c r="AF254" s="2" t="str">
        <f>VLOOKUP($U254,Models!$A:$N,AF$4,0)</f>
        <v>Standard</v>
      </c>
      <c r="AG254" s="2">
        <f>VLOOKUP($U254,Models!$A:$M,AG$4,0)</f>
        <v>0</v>
      </c>
      <c r="AH254" s="2"/>
      <c r="AI254" s="2"/>
      <c r="AJ254" s="2"/>
      <c r="AK254" s="2"/>
    </row>
    <row r="255" spans="1:51" x14ac:dyDescent="0.2">
      <c r="A255" s="59" t="s">
        <v>11</v>
      </c>
      <c r="B255" s="60" t="s">
        <v>1423</v>
      </c>
      <c r="C255" s="61"/>
      <c r="D255" s="6"/>
      <c r="E255" s="6"/>
      <c r="F255" s="6"/>
      <c r="G255" s="6"/>
      <c r="H255" s="6"/>
      <c r="I255" s="6"/>
      <c r="J255" s="6"/>
      <c r="K255" s="6">
        <v>443</v>
      </c>
      <c r="L255" s="62">
        <v>443</v>
      </c>
      <c r="M255" s="41"/>
      <c r="N255" s="41"/>
      <c r="O255" s="41"/>
      <c r="P255" s="41">
        <f t="shared" si="18"/>
        <v>1.8891257995735607E-2</v>
      </c>
      <c r="Q255" s="28">
        <f t="shared" si="19"/>
        <v>1333</v>
      </c>
      <c r="R255" s="32"/>
      <c r="S255" s="3"/>
      <c r="T255" s="2"/>
      <c r="U255" s="2" t="str">
        <f t="shared" si="15"/>
        <v>HP Elitebook 745 G6</v>
      </c>
      <c r="V255" s="2" t="str">
        <f>VLOOKUP($U255,Models!$A:$K,V$4,0)</f>
        <v>HP</v>
      </c>
      <c r="W255" s="2" t="str">
        <f>VLOOKUP($U255,Models!$A:$K,W$4,0)</f>
        <v>Elitebook 745 G6</v>
      </c>
      <c r="X255" s="2" t="str">
        <f>VLOOKUP($U255,Models!$A:$K,X$4,0)</f>
        <v>Light (13"-14")</v>
      </c>
      <c r="Y255" s="2" t="str">
        <f>VLOOKUP($U255,Models!$A:$K,Y$4,0)</f>
        <v>Commercial</v>
      </c>
      <c r="Z255" s="2" t="str">
        <f>VLOOKUP($U255,Models!$A:$K,Z$4,0)</f>
        <v>AMD</v>
      </c>
      <c r="AA255" s="2" t="str">
        <f>VLOOKUP($U255,Models!$A:$K,AA$4,0)</f>
        <v>Picasso</v>
      </c>
      <c r="AB255" s="2" t="str">
        <f>VLOOKUP($U255,Models!$A:$K,AB$4,0)</f>
        <v>Int</v>
      </c>
      <c r="AC255" s="2">
        <f>VLOOKUP($U255,Models!$A:$K,AC$4,0)</f>
        <v>14</v>
      </c>
      <c r="AD255" s="2" t="str">
        <f>VLOOKUP($U255,Models!$A:$K,AD$4,0)</f>
        <v>1920x1080</v>
      </c>
      <c r="AE255" s="2">
        <f>VLOOKUP($U255,Models!$A:$K,AE$4,0)</f>
        <v>0</v>
      </c>
      <c r="AF255" s="2" t="str">
        <f>VLOOKUP($U255,Models!$A:$N,AF$4,0)</f>
        <v>Standard</v>
      </c>
      <c r="AG255" s="2">
        <f>VLOOKUP($U255,Models!$A:$M,AG$4,0)</f>
        <v>0</v>
      </c>
      <c r="AH255" s="2"/>
      <c r="AI255" s="2"/>
      <c r="AJ255" s="2"/>
      <c r="AK255" s="2"/>
    </row>
    <row r="256" spans="1:51" x14ac:dyDescent="0.2">
      <c r="A256" s="59" t="s">
        <v>11</v>
      </c>
      <c r="B256" s="60" t="s">
        <v>1063</v>
      </c>
      <c r="C256" s="61"/>
      <c r="D256" s="6"/>
      <c r="E256" s="6"/>
      <c r="F256" s="6"/>
      <c r="G256" s="6"/>
      <c r="H256" s="6"/>
      <c r="I256" s="6"/>
      <c r="J256" s="6"/>
      <c r="K256" s="6">
        <v>1</v>
      </c>
      <c r="L256" s="62">
        <v>1</v>
      </c>
      <c r="M256" s="41"/>
      <c r="N256" s="41"/>
      <c r="O256" s="41"/>
      <c r="P256" s="41">
        <f t="shared" si="18"/>
        <v>4.2643923240938166E-5</v>
      </c>
      <c r="Q256" s="28">
        <v>6</v>
      </c>
      <c r="R256" s="31"/>
      <c r="S256" s="3"/>
      <c r="T256" s="2"/>
      <c r="U256" s="2" t="str">
        <f t="shared" si="15"/>
        <v>HP Elitebook 755 G5</v>
      </c>
      <c r="V256" s="2" t="str">
        <f>VLOOKUP($U256,Models!$A:$K,V$4,0)</f>
        <v>HP</v>
      </c>
      <c r="W256" s="2" t="str">
        <f>VLOOKUP($U256,Models!$A:$K,W$4,0)</f>
        <v>Elitebook 755 G5</v>
      </c>
      <c r="X256" s="2" t="str">
        <f>VLOOKUP($U256,Models!$A:$K,X$4,0)</f>
        <v>Full Size LE (15"&gt;, Int GPU)</v>
      </c>
      <c r="Y256" s="2" t="str">
        <f>VLOOKUP($U256,Models!$A:$K,Y$4,0)</f>
        <v>Commercial</v>
      </c>
      <c r="Z256" s="2" t="str">
        <f>VLOOKUP($U256,Models!$A:$K,Z$4,0)</f>
        <v>AMD</v>
      </c>
      <c r="AA256" s="2" t="str">
        <f>VLOOKUP($U256,Models!$A:$K,AA$4,0)</f>
        <v>Ryzen</v>
      </c>
      <c r="AB256" s="2" t="str">
        <f>VLOOKUP($U256,Models!$A:$K,AB$4,0)</f>
        <v>Int</v>
      </c>
      <c r="AC256" s="2">
        <f>VLOOKUP($U256,Models!$A:$K,AC$4,0)</f>
        <v>15</v>
      </c>
      <c r="AD256" s="2" t="str">
        <f>VLOOKUP($U256,Models!$A:$K,AD$4,0)</f>
        <v>1920x1080</v>
      </c>
      <c r="AE256" s="2">
        <f>VLOOKUP($U256,Models!$A:$K,AE$4,0)</f>
        <v>0</v>
      </c>
      <c r="AF256" s="2" t="str">
        <f>VLOOKUP($U256,Models!$A:$N,AF$4,0)</f>
        <v>Standard</v>
      </c>
      <c r="AG256" s="2">
        <f>VLOOKUP($U256,Models!$A:$M,AG$4,0)</f>
        <v>0</v>
      </c>
      <c r="AH256" s="2"/>
      <c r="AI256" s="2"/>
      <c r="AJ256" s="2"/>
      <c r="AK256" s="2"/>
    </row>
    <row r="257" spans="1:37" x14ac:dyDescent="0.2">
      <c r="A257" s="59" t="s">
        <v>11</v>
      </c>
      <c r="B257" s="60" t="s">
        <v>1471</v>
      </c>
      <c r="C257" s="61"/>
      <c r="D257" s="6"/>
      <c r="E257" s="6"/>
      <c r="F257" s="6"/>
      <c r="G257" s="6"/>
      <c r="H257" s="6"/>
      <c r="I257" s="6"/>
      <c r="J257" s="6"/>
      <c r="K257" s="6">
        <v>82</v>
      </c>
      <c r="L257" s="62">
        <v>82</v>
      </c>
      <c r="M257" s="41"/>
      <c r="N257" s="41"/>
      <c r="O257" s="41"/>
      <c r="P257" s="41">
        <f t="shared" si="18"/>
        <v>3.4968017057569298E-3</v>
      </c>
      <c r="Q257" s="28">
        <f t="shared" si="19"/>
        <v>247</v>
      </c>
      <c r="R257" s="31"/>
      <c r="S257" s="3"/>
      <c r="T257" s="2"/>
      <c r="U257" s="2" t="str">
        <f t="shared" si="15"/>
        <v>HP Elitebook x360 1040 G6</v>
      </c>
      <c r="V257" s="2" t="str">
        <f>VLOOKUP($U257,Models!$A:$K,V$4,0)</f>
        <v>HP</v>
      </c>
      <c r="W257" s="2" t="str">
        <f>VLOOKUP($U257,Models!$A:$K,W$4,0)</f>
        <v>Elitebook x360 1040 G6</v>
      </c>
      <c r="X257" s="2" t="str">
        <f>VLOOKUP($U257,Models!$A:$K,X$4,0)</f>
        <v>Light (13"-14")</v>
      </c>
      <c r="Y257" s="2" t="str">
        <f>VLOOKUP($U257,Models!$A:$K,Y$4,0)</f>
        <v>Commercial</v>
      </c>
      <c r="Z257" s="2" t="str">
        <f>VLOOKUP($U257,Models!$A:$K,Z$4,0)</f>
        <v>Intel</v>
      </c>
      <c r="AA257" s="2" t="str">
        <f>VLOOKUP($U257,Models!$A:$K,AA$4,0)</f>
        <v>Whiskey Lake</v>
      </c>
      <c r="AB257" s="2" t="str">
        <f>VLOOKUP($U257,Models!$A:$K,AB$4,0)</f>
        <v>Int</v>
      </c>
      <c r="AC257" s="2">
        <f>VLOOKUP($U257,Models!$A:$K,AC$4,0)</f>
        <v>14</v>
      </c>
      <c r="AD257" s="2" t="str">
        <f>VLOOKUP($U257,Models!$A:$K,AD$4,0)</f>
        <v>1920x1080/3840x2160</v>
      </c>
      <c r="AE257" s="2" t="str">
        <f>VLOOKUP($U257,Models!$A:$K,AE$4,0)</f>
        <v>Touch</v>
      </c>
      <c r="AF257" s="2" t="str">
        <f>VLOOKUP($U257,Models!$A:$N,AF$4,0)</f>
        <v>Standard</v>
      </c>
      <c r="AG257" s="2">
        <f>VLOOKUP($U257,Models!$A:$M,AG$4,0)</f>
        <v>0</v>
      </c>
      <c r="AH257" s="2"/>
      <c r="AI257" s="2"/>
      <c r="AJ257" s="2"/>
      <c r="AK257" s="2"/>
    </row>
    <row r="258" spans="1:37" x14ac:dyDescent="0.2">
      <c r="A258" s="59" t="s">
        <v>11</v>
      </c>
      <c r="B258" s="60" t="s">
        <v>1425</v>
      </c>
      <c r="C258" s="61"/>
      <c r="D258" s="6"/>
      <c r="E258" s="6"/>
      <c r="F258" s="6"/>
      <c r="G258" s="6"/>
      <c r="H258" s="6"/>
      <c r="I258" s="6"/>
      <c r="J258" s="6"/>
      <c r="K258" s="6">
        <v>33</v>
      </c>
      <c r="L258" s="62">
        <v>33</v>
      </c>
      <c r="M258" s="41"/>
      <c r="N258" s="41"/>
      <c r="O258" s="41"/>
      <c r="P258" s="41">
        <f t="shared" si="18"/>
        <v>1.4072494669509594E-3</v>
      </c>
      <c r="Q258" s="28">
        <f t="shared" si="19"/>
        <v>99</v>
      </c>
      <c r="R258" s="31"/>
      <c r="S258" s="3"/>
      <c r="T258" s="2"/>
      <c r="U258" s="2" t="str">
        <f t="shared" si="15"/>
        <v>HP EliteBook x360 830 G6</v>
      </c>
      <c r="V258" s="2" t="str">
        <f>VLOOKUP($U258,Models!$A:$K,V$4,0)</f>
        <v>HP</v>
      </c>
      <c r="W258" s="2" t="str">
        <f>VLOOKUP($U258,Models!$A:$K,W$4,0)</f>
        <v>EliteBook x360 830 G6</v>
      </c>
      <c r="X258" s="2" t="str">
        <f>VLOOKUP($U258,Models!$A:$K,X$4,0)</f>
        <v>Light (13"-14")</v>
      </c>
      <c r="Y258" s="2" t="str">
        <f>VLOOKUP($U258,Models!$A:$K,Y$4,0)</f>
        <v>Commercial</v>
      </c>
      <c r="Z258" s="2" t="str">
        <f>VLOOKUP($U258,Models!$A:$K,Z$4,0)</f>
        <v>Intel</v>
      </c>
      <c r="AA258" s="2" t="str">
        <f>VLOOKUP($U258,Models!$A:$K,AA$4,0)</f>
        <v>Whiskey Lake</v>
      </c>
      <c r="AB258" s="2" t="str">
        <f>VLOOKUP($U258,Models!$A:$K,AB$4,0)</f>
        <v>Int</v>
      </c>
      <c r="AC258" s="2">
        <f>VLOOKUP($U258,Models!$A:$K,AC$4,0)</f>
        <v>13</v>
      </c>
      <c r="AD258" s="2" t="str">
        <f>VLOOKUP($U258,Models!$A:$K,AD$4,0)</f>
        <v>1920x1080</v>
      </c>
      <c r="AE258" s="2" t="str">
        <f>VLOOKUP($U258,Models!$A:$K,AE$4,0)</f>
        <v>Touch</v>
      </c>
      <c r="AF258" s="2" t="str">
        <f>VLOOKUP($U258,Models!$A:$N,AF$4,0)</f>
        <v>Standard</v>
      </c>
      <c r="AG258" s="2">
        <f>VLOOKUP($U258,Models!$A:$M,AG$4,0)</f>
        <v>0</v>
      </c>
      <c r="AH258" s="2"/>
      <c r="AI258" s="2"/>
      <c r="AJ258" s="2"/>
      <c r="AK258" s="2"/>
    </row>
    <row r="259" spans="1:37" x14ac:dyDescent="0.2">
      <c r="A259" s="59" t="s">
        <v>11</v>
      </c>
      <c r="B259" s="60" t="s">
        <v>1484</v>
      </c>
      <c r="C259" s="61"/>
      <c r="D259" s="6"/>
      <c r="E259" s="6"/>
      <c r="F259" s="6"/>
      <c r="G259" s="6"/>
      <c r="H259" s="6"/>
      <c r="I259" s="6"/>
      <c r="J259" s="6"/>
      <c r="K259" s="6">
        <v>10</v>
      </c>
      <c r="L259" s="62">
        <v>10</v>
      </c>
      <c r="M259" s="41"/>
      <c r="N259" s="41"/>
      <c r="O259" s="41"/>
      <c r="P259" s="41">
        <f t="shared" si="18"/>
        <v>4.2643923240938164E-4</v>
      </c>
      <c r="Q259" s="28">
        <f t="shared" si="19"/>
        <v>30</v>
      </c>
      <c r="R259" s="31"/>
      <c r="S259" s="3"/>
      <c r="T259" s="2"/>
      <c r="U259" s="2" t="str">
        <f t="shared" si="15"/>
        <v>HP ZBook 15 G6</v>
      </c>
      <c r="V259" s="2" t="str">
        <f>VLOOKUP($U259,Models!$A:$K,V$4,0)</f>
        <v>HP</v>
      </c>
      <c r="W259" s="2" t="str">
        <f>VLOOKUP($U259,Models!$A:$K,W$4,0)</f>
        <v>ZBook 15 G6</v>
      </c>
      <c r="X259" s="2" t="str">
        <f>VLOOKUP($U259,Models!$A:$K,X$4,0)</f>
        <v>Prof. Workstation (Prof. GPU)</v>
      </c>
      <c r="Y259" s="2" t="str">
        <f>VLOOKUP($U259,Models!$A:$K,Y$4,0)</f>
        <v>Commercial</v>
      </c>
      <c r="Z259" s="2" t="str">
        <f>VLOOKUP($U259,Models!$A:$K,Z$4,0)</f>
        <v>Intel</v>
      </c>
      <c r="AA259" s="2" t="str">
        <f>VLOOKUP($U259,Models!$A:$K,AA$4,0)</f>
        <v>Coffee Lake</v>
      </c>
      <c r="AB259" s="2" t="str">
        <f>VLOOKUP($U259,Models!$A:$K,AB$4,0)</f>
        <v>Int/T1000</v>
      </c>
      <c r="AC259" s="2">
        <f>VLOOKUP($U259,Models!$A:$K,AC$4,0)</f>
        <v>15</v>
      </c>
      <c r="AD259" s="2" t="str">
        <f>VLOOKUP($U259,Models!$A:$K,AD$4,0)</f>
        <v>1920x1080/3840x2160</v>
      </c>
      <c r="AE259" s="2">
        <f>VLOOKUP($U259,Models!$A:$K,AE$4,0)</f>
        <v>0</v>
      </c>
      <c r="AF259" s="2" t="str">
        <f>VLOOKUP($U259,Models!$A:$N,AF$4,0)</f>
        <v>Standard</v>
      </c>
      <c r="AG259" s="2">
        <f>VLOOKUP($U259,Models!$A:$M,AG$4,0)</f>
        <v>0</v>
      </c>
      <c r="AH259" s="2"/>
      <c r="AI259" s="2"/>
      <c r="AJ259" s="2"/>
      <c r="AK259" s="2"/>
    </row>
    <row r="260" spans="1:37" x14ac:dyDescent="0.2">
      <c r="A260" s="59" t="s">
        <v>11</v>
      </c>
      <c r="B260" s="60" t="s">
        <v>1486</v>
      </c>
      <c r="C260" s="61"/>
      <c r="D260" s="6"/>
      <c r="E260" s="6"/>
      <c r="F260" s="6"/>
      <c r="G260" s="6"/>
      <c r="H260" s="6"/>
      <c r="I260" s="6"/>
      <c r="J260" s="6"/>
      <c r="K260" s="6">
        <v>20</v>
      </c>
      <c r="L260" s="62">
        <v>20</v>
      </c>
      <c r="M260" s="41"/>
      <c r="N260" s="41"/>
      <c r="O260" s="41"/>
      <c r="P260" s="41">
        <f t="shared" si="18"/>
        <v>8.5287846481876329E-4</v>
      </c>
      <c r="Q260" s="28">
        <f t="shared" si="19"/>
        <v>60</v>
      </c>
      <c r="R260" s="31"/>
      <c r="S260" s="3"/>
      <c r="T260" s="2"/>
      <c r="U260" s="2" t="str">
        <f t="shared" si="15"/>
        <v>HP ZBook 17 G6</v>
      </c>
      <c r="V260" s="2" t="str">
        <f>VLOOKUP($U260,Models!$A:$K,V$4,0)</f>
        <v>HP</v>
      </c>
      <c r="W260" s="2" t="str">
        <f>VLOOKUP($U260,Models!$A:$K,W$4,0)</f>
        <v>ZBook 17 G6</v>
      </c>
      <c r="X260" s="2" t="str">
        <f>VLOOKUP($U260,Models!$A:$K,X$4,0)</f>
        <v>Prof. Workstation (Prof. GPU)</v>
      </c>
      <c r="Y260" s="2" t="str">
        <f>VLOOKUP($U260,Models!$A:$K,Y$4,0)</f>
        <v>Commercial</v>
      </c>
      <c r="Z260" s="2" t="str">
        <f>VLOOKUP($U260,Models!$A:$K,Z$4,0)</f>
        <v>Intel</v>
      </c>
      <c r="AA260" s="2" t="str">
        <f>VLOOKUP($U260,Models!$A:$K,AA$4,0)</f>
        <v>Coffee Lake</v>
      </c>
      <c r="AB260" s="2" t="str">
        <f>VLOOKUP($U260,Models!$A:$K,AB$4,0)</f>
        <v>RTX3000</v>
      </c>
      <c r="AC260" s="2">
        <f>VLOOKUP($U260,Models!$A:$K,AC$4,0)</f>
        <v>17</v>
      </c>
      <c r="AD260" s="2" t="str">
        <f>VLOOKUP($U260,Models!$A:$K,AD$4,0)</f>
        <v>1920x1080</v>
      </c>
      <c r="AE260" s="2">
        <f>VLOOKUP($U260,Models!$A:$K,AE$4,0)</f>
        <v>0</v>
      </c>
      <c r="AF260" s="2" t="str">
        <f>VLOOKUP($U260,Models!$A:$N,AF$4,0)</f>
        <v>Standard</v>
      </c>
      <c r="AG260" s="2">
        <f>VLOOKUP($U260,Models!$A:$M,AG$4,0)</f>
        <v>0</v>
      </c>
      <c r="AH260" s="2"/>
      <c r="AI260" s="2"/>
      <c r="AJ260" s="2"/>
      <c r="AK260" s="2"/>
    </row>
    <row r="261" spans="1:37" x14ac:dyDescent="0.2">
      <c r="A261" s="59" t="s">
        <v>11</v>
      </c>
      <c r="B261" s="60" t="s">
        <v>1229</v>
      </c>
      <c r="C261" s="61"/>
      <c r="D261" s="6"/>
      <c r="E261" s="6"/>
      <c r="F261" s="6"/>
      <c r="G261" s="6"/>
      <c r="H261" s="6"/>
      <c r="I261" s="6"/>
      <c r="J261" s="6"/>
      <c r="K261" s="6">
        <v>3</v>
      </c>
      <c r="L261" s="62">
        <v>3</v>
      </c>
      <c r="M261" s="41"/>
      <c r="N261" s="41"/>
      <c r="O261" s="41"/>
      <c r="P261" s="41">
        <f t="shared" si="18"/>
        <v>1.279317697228145E-4</v>
      </c>
      <c r="Q261" s="28">
        <f t="shared" si="19"/>
        <v>9</v>
      </c>
      <c r="R261" s="31"/>
      <c r="S261" s="3"/>
      <c r="T261" s="2"/>
      <c r="U261" s="2" t="str">
        <f t="shared" si="15"/>
        <v>HP ProBook 430 G6</v>
      </c>
      <c r="V261" s="2" t="str">
        <f>VLOOKUP($U261,Models!$A:$K,V$4,0)</f>
        <v>HP</v>
      </c>
      <c r="W261" s="2" t="str">
        <f>VLOOKUP($U261,Models!$A:$K,W$4,0)</f>
        <v>ProBook 430 G6</v>
      </c>
      <c r="X261" s="2" t="str">
        <f>VLOOKUP($U261,Models!$A:$K,X$4,0)</f>
        <v>Light (13"-14")</v>
      </c>
      <c r="Y261" s="2" t="str">
        <f>VLOOKUP($U261,Models!$A:$K,Y$4,0)</f>
        <v>Commercial</v>
      </c>
      <c r="Z261" s="2" t="str">
        <f>VLOOKUP($U261,Models!$A:$K,Z$4,0)</f>
        <v>Intel</v>
      </c>
      <c r="AA261" s="2" t="str">
        <f>VLOOKUP($U261,Models!$A:$K,AA$4,0)</f>
        <v>Whiskey Lake</v>
      </c>
      <c r="AB261" s="2" t="str">
        <f>VLOOKUP($U261,Models!$A:$K,AB$4,0)</f>
        <v>Int</v>
      </c>
      <c r="AC261" s="2">
        <f>VLOOKUP($U261,Models!$A:$K,AC$4,0)</f>
        <v>13</v>
      </c>
      <c r="AD261" s="2" t="str">
        <f>VLOOKUP($U261,Models!$A:$K,AD$4,0)</f>
        <v>1920x1080</v>
      </c>
      <c r="AE261" s="2">
        <f>VLOOKUP($U261,Models!$A:$K,AE$4,0)</f>
        <v>0</v>
      </c>
      <c r="AF261" s="2" t="str">
        <f>VLOOKUP($U261,Models!$A:$N,AF$4,0)</f>
        <v>Standard</v>
      </c>
      <c r="AG261" s="2">
        <f>VLOOKUP($U261,Models!$A:$M,AG$4,0)</f>
        <v>0</v>
      </c>
      <c r="AH261" s="2"/>
      <c r="AI261" s="2"/>
      <c r="AJ261" s="2"/>
      <c r="AK261" s="2"/>
    </row>
    <row r="262" spans="1:37" x14ac:dyDescent="0.2">
      <c r="A262" s="59" t="s">
        <v>11</v>
      </c>
      <c r="B262" s="60" t="s">
        <v>1427</v>
      </c>
      <c r="C262" s="61"/>
      <c r="D262" s="6"/>
      <c r="E262" s="6"/>
      <c r="F262" s="6"/>
      <c r="G262" s="6"/>
      <c r="H262" s="6"/>
      <c r="I262" s="6"/>
      <c r="J262" s="6"/>
      <c r="K262" s="6">
        <v>172</v>
      </c>
      <c r="L262" s="62">
        <v>172</v>
      </c>
      <c r="M262" s="41"/>
      <c r="N262" s="41"/>
      <c r="O262" s="41"/>
      <c r="P262" s="41">
        <f t="shared" si="18"/>
        <v>7.3347547974413644E-3</v>
      </c>
      <c r="Q262" s="28">
        <f t="shared" si="19"/>
        <v>518</v>
      </c>
      <c r="R262" s="84"/>
      <c r="S262" s="3"/>
      <c r="T262" s="2"/>
      <c r="U262" s="2" t="str">
        <f t="shared" ref="U262:U325" si="20">CONCATENATE(A262," ",B262)</f>
        <v>HP ProBook 640 G5</v>
      </c>
      <c r="V262" s="2" t="str">
        <f>VLOOKUP($U262,Models!$A:$K,V$4,0)</f>
        <v>HP</v>
      </c>
      <c r="W262" s="2" t="str">
        <f>VLOOKUP($U262,Models!$A:$K,W$4,0)</f>
        <v>ProBook 640 G5</v>
      </c>
      <c r="X262" s="2" t="str">
        <f>VLOOKUP($U262,Models!$A:$K,X$4,0)</f>
        <v>Light (13"-14")</v>
      </c>
      <c r="Y262" s="2" t="str">
        <f>VLOOKUP($U262,Models!$A:$K,Y$4,0)</f>
        <v>Commercial</v>
      </c>
      <c r="Z262" s="2" t="str">
        <f>VLOOKUP($U262,Models!$A:$K,Z$4,0)</f>
        <v>Intel</v>
      </c>
      <c r="AA262" s="2" t="str">
        <f>VLOOKUP($U262,Models!$A:$K,AA$4,0)</f>
        <v>Whiskey Lake</v>
      </c>
      <c r="AB262" s="2" t="str">
        <f>VLOOKUP($U262,Models!$A:$K,AB$4,0)</f>
        <v>Int</v>
      </c>
      <c r="AC262" s="2">
        <f>VLOOKUP($U262,Models!$A:$K,AC$4,0)</f>
        <v>14</v>
      </c>
      <c r="AD262" s="2" t="str">
        <f>VLOOKUP($U262,Models!$A:$K,AD$4,0)</f>
        <v>1920x1080</v>
      </c>
      <c r="AE262" s="2">
        <f>VLOOKUP($U262,Models!$A:$K,AE$4,0)</f>
        <v>0</v>
      </c>
      <c r="AF262" s="2" t="str">
        <f>VLOOKUP($U262,Models!$A:$N,AF$4,0)</f>
        <v>Standard</v>
      </c>
      <c r="AG262" s="2">
        <f>VLOOKUP($U262,Models!$A:$M,AG$4,0)</f>
        <v>0</v>
      </c>
      <c r="AH262" s="2"/>
      <c r="AI262" s="2"/>
      <c r="AJ262" s="2"/>
      <c r="AK262" s="2"/>
    </row>
    <row r="263" spans="1:37" x14ac:dyDescent="0.2">
      <c r="A263" s="59" t="s">
        <v>11</v>
      </c>
      <c r="B263" s="60" t="s">
        <v>2069</v>
      </c>
      <c r="C263" s="61"/>
      <c r="D263" s="6"/>
      <c r="E263" s="6"/>
      <c r="F263" s="6"/>
      <c r="G263" s="6"/>
      <c r="H263" s="6"/>
      <c r="I263" s="6"/>
      <c r="J263" s="6"/>
      <c r="K263" s="6">
        <v>2023</v>
      </c>
      <c r="L263" s="62">
        <v>2023</v>
      </c>
      <c r="M263" s="41"/>
      <c r="N263" s="41"/>
      <c r="O263" s="41"/>
      <c r="P263" s="41">
        <f t="shared" si="18"/>
        <v>8.626865671641791E-2</v>
      </c>
      <c r="Q263" s="28">
        <f t="shared" si="19"/>
        <v>6088</v>
      </c>
      <c r="R263" s="31"/>
      <c r="S263" s="3"/>
      <c r="T263" s="2"/>
      <c r="U263" s="2" t="str">
        <f t="shared" si="20"/>
        <v>HP ProBook 440 G7</v>
      </c>
      <c r="V263" s="2" t="str">
        <f>VLOOKUP($U263,Models!$A:$K,V$4,0)</f>
        <v>HP</v>
      </c>
      <c r="W263" s="2" t="str">
        <f>VLOOKUP($U263,Models!$A:$K,W$4,0)</f>
        <v>ProBook 440 G7</v>
      </c>
      <c r="X263" s="2" t="str">
        <f>VLOOKUP($U263,Models!$A:$K,X$4,0)</f>
        <v>Light (13"-14")</v>
      </c>
      <c r="Y263" s="2" t="str">
        <f>VLOOKUP($U263,Models!$A:$K,Y$4,0)</f>
        <v>Commercial</v>
      </c>
      <c r="Z263" s="2" t="str">
        <f>VLOOKUP($U263,Models!$A:$K,Z$4,0)</f>
        <v>Intel</v>
      </c>
      <c r="AA263" s="2" t="str">
        <f>VLOOKUP($U263,Models!$A:$K,AA$4,0)</f>
        <v>Comet Lake</v>
      </c>
      <c r="AB263" s="2" t="str">
        <f>VLOOKUP($U263,Models!$A:$K,AB$4,0)</f>
        <v>Int</v>
      </c>
      <c r="AC263" s="2">
        <f>VLOOKUP($U263,Models!$A:$K,AC$4,0)</f>
        <v>14</v>
      </c>
      <c r="AD263" s="2" t="str">
        <f>VLOOKUP($U263,Models!$A:$K,AD$4,0)</f>
        <v>1366x768/1920x1080</v>
      </c>
      <c r="AE263" s="2">
        <f>VLOOKUP($U263,Models!$A:$K,AE$4,0)</f>
        <v>0</v>
      </c>
      <c r="AF263" s="2" t="str">
        <f>VLOOKUP($U263,Models!$A:$N,AF$4,0)</f>
        <v>Standard</v>
      </c>
      <c r="AG263" s="2">
        <f>VLOOKUP($U263,Models!$A:$M,AG$4,0)</f>
        <v>0</v>
      </c>
      <c r="AH263" s="2"/>
      <c r="AI263" s="2"/>
      <c r="AJ263" s="2"/>
      <c r="AK263" s="2"/>
    </row>
    <row r="264" spans="1:37" x14ac:dyDescent="0.2">
      <c r="A264" s="59" t="s">
        <v>11</v>
      </c>
      <c r="B264" s="60" t="s">
        <v>2071</v>
      </c>
      <c r="C264" s="61"/>
      <c r="D264" s="6"/>
      <c r="E264" s="6"/>
      <c r="F264" s="6"/>
      <c r="G264" s="6"/>
      <c r="H264" s="6"/>
      <c r="I264" s="6"/>
      <c r="J264" s="6"/>
      <c r="K264" s="6">
        <v>1825</v>
      </c>
      <c r="L264" s="62">
        <v>1825</v>
      </c>
      <c r="M264" s="41"/>
      <c r="N264" s="41"/>
      <c r="O264" s="41"/>
      <c r="P264" s="41">
        <f t="shared" si="18"/>
        <v>7.7825159914712158E-2</v>
      </c>
      <c r="Q264" s="28">
        <f t="shared" si="19"/>
        <v>5492</v>
      </c>
      <c r="R264" s="32"/>
      <c r="S264" s="3"/>
      <c r="T264" s="2"/>
      <c r="U264" s="2" t="str">
        <f t="shared" si="20"/>
        <v>HP ProBook 450 G7</v>
      </c>
      <c r="V264" s="2" t="str">
        <f>VLOOKUP($U264,Models!$A:$K,V$4,0)</f>
        <v>HP</v>
      </c>
      <c r="W264" s="2" t="str">
        <f>VLOOKUP($U264,Models!$A:$K,W$4,0)</f>
        <v>ProBook 450 G7</v>
      </c>
      <c r="X264" s="2" t="str">
        <f>VLOOKUP($U264,Models!$A:$K,X$4,0)</f>
        <v>Full Size LE (15"&gt;, Int GPU)</v>
      </c>
      <c r="Y264" s="2" t="str">
        <f>VLOOKUP($U264,Models!$A:$K,Y$4,0)</f>
        <v>Commercial</v>
      </c>
      <c r="Z264" s="2" t="str">
        <f>VLOOKUP($U264,Models!$A:$K,Z$4,0)</f>
        <v>Intel</v>
      </c>
      <c r="AA264" s="2" t="str">
        <f>VLOOKUP($U264,Models!$A:$K,AA$4,0)</f>
        <v>Comet Lake</v>
      </c>
      <c r="AB264" s="2" t="str">
        <f>VLOOKUP($U264,Models!$A:$K,AB$4,0)</f>
        <v>Int</v>
      </c>
      <c r="AC264" s="2">
        <f>VLOOKUP($U264,Models!$A:$K,AC$4,0)</f>
        <v>15</v>
      </c>
      <c r="AD264" s="2" t="str">
        <f>VLOOKUP($U264,Models!$A:$K,AD$4,0)</f>
        <v>1920x1080</v>
      </c>
      <c r="AE264" s="2">
        <f>VLOOKUP($U264,Models!$A:$K,AE$4,0)</f>
        <v>0</v>
      </c>
      <c r="AF264" s="2" t="str">
        <f>VLOOKUP($U264,Models!$A:$N,AF$4,0)</f>
        <v>Standard</v>
      </c>
      <c r="AG264" s="2">
        <f>VLOOKUP($U264,Models!$A:$M,AG$4,0)</f>
        <v>0</v>
      </c>
      <c r="AH264" s="2"/>
      <c r="AI264" s="2"/>
      <c r="AJ264" s="2"/>
      <c r="AK264" s="2"/>
    </row>
    <row r="265" spans="1:37" x14ac:dyDescent="0.2">
      <c r="A265" s="59" t="s">
        <v>11</v>
      </c>
      <c r="B265" s="60" t="s">
        <v>1615</v>
      </c>
      <c r="C265" s="61"/>
      <c r="D265" s="6"/>
      <c r="E265" s="6"/>
      <c r="F265" s="6"/>
      <c r="G265" s="6"/>
      <c r="H265" s="6"/>
      <c r="I265" s="6"/>
      <c r="J265" s="6"/>
      <c r="K265" s="6">
        <v>97</v>
      </c>
      <c r="L265" s="62">
        <v>97</v>
      </c>
      <c r="M265" s="41"/>
      <c r="N265" s="41"/>
      <c r="O265" s="41"/>
      <c r="P265" s="41">
        <f t="shared" si="18"/>
        <v>4.136460554371002E-3</v>
      </c>
      <c r="Q265" s="28">
        <f t="shared" si="19"/>
        <v>292</v>
      </c>
      <c r="R265" s="31"/>
      <c r="S265" s="3"/>
      <c r="T265" s="2"/>
      <c r="U265" s="2" t="str">
        <f t="shared" si="20"/>
        <v>HP Pavilion 13-an1000</v>
      </c>
      <c r="V265" s="2" t="str">
        <f>VLOOKUP($U265,Models!$A:$K,V$4,0)</f>
        <v>HP</v>
      </c>
      <c r="W265" s="2" t="str">
        <f>VLOOKUP($U265,Models!$A:$K,W$4,0)</f>
        <v>Pavilion 13-an1000</v>
      </c>
      <c r="X265" s="2" t="str">
        <f>VLOOKUP($U265,Models!$A:$K,X$4,0)</f>
        <v>Light (13"-14")</v>
      </c>
      <c r="Y265" s="2" t="str">
        <f>VLOOKUP($U265,Models!$A:$K,Y$4,0)</f>
        <v>Consumer</v>
      </c>
      <c r="Z265" s="2" t="str">
        <f>VLOOKUP($U265,Models!$A:$K,Z$4,0)</f>
        <v>Intel</v>
      </c>
      <c r="AA265" s="2" t="str">
        <f>VLOOKUP($U265,Models!$A:$K,AA$4,0)</f>
        <v>Ice Lake</v>
      </c>
      <c r="AB265" s="2" t="str">
        <f>VLOOKUP($U265,Models!$A:$K,AB$4,0)</f>
        <v>Int</v>
      </c>
      <c r="AC265" s="2">
        <f>VLOOKUP($U265,Models!$A:$K,AC$4,0)</f>
        <v>13</v>
      </c>
      <c r="AD265" s="2" t="str">
        <f>VLOOKUP($U265,Models!$A:$K,AD$4,0)</f>
        <v>1920x1080</v>
      </c>
      <c r="AE265" s="2">
        <f>VLOOKUP($U265,Models!$A:$K,AE$4,0)</f>
        <v>0</v>
      </c>
      <c r="AF265" s="2" t="str">
        <f>VLOOKUP($U265,Models!$A:$N,AF$4,0)</f>
        <v>Standard</v>
      </c>
      <c r="AG265" s="2">
        <f>VLOOKUP($U265,Models!$A:$M,AG$4,0)</f>
        <v>0</v>
      </c>
      <c r="AH265" s="2"/>
      <c r="AI265" s="2"/>
      <c r="AJ265" s="2"/>
      <c r="AK265" s="2"/>
    </row>
    <row r="266" spans="1:37" x14ac:dyDescent="0.2">
      <c r="A266" s="59" t="s">
        <v>11</v>
      </c>
      <c r="B266" s="60" t="s">
        <v>1616</v>
      </c>
      <c r="C266" s="61"/>
      <c r="D266" s="6"/>
      <c r="E266" s="6"/>
      <c r="F266" s="6"/>
      <c r="G266" s="6"/>
      <c r="H266" s="6"/>
      <c r="I266" s="6"/>
      <c r="J266" s="6"/>
      <c r="K266" s="6">
        <v>166</v>
      </c>
      <c r="L266" s="62">
        <v>166</v>
      </c>
      <c r="M266" s="41"/>
      <c r="N266" s="41"/>
      <c r="O266" s="41"/>
      <c r="P266" s="41">
        <f t="shared" si="18"/>
        <v>7.0788912579957354E-3</v>
      </c>
      <c r="Q266" s="28">
        <f t="shared" si="19"/>
        <v>500</v>
      </c>
      <c r="R266" s="31"/>
      <c r="S266" s="3"/>
      <c r="T266" s="2"/>
      <c r="U266" s="2" t="str">
        <f t="shared" si="20"/>
        <v>HP Pavilion 14-ce3000</v>
      </c>
      <c r="V266" s="2" t="str">
        <f>VLOOKUP($U266,Models!$A:$K,V$4,0)</f>
        <v>HP</v>
      </c>
      <c r="W266" s="2" t="str">
        <f>VLOOKUP($U266,Models!$A:$K,W$4,0)</f>
        <v>Pavilion 14-ce3000</v>
      </c>
      <c r="X266" s="2" t="str">
        <f>VLOOKUP($U266,Models!$A:$K,X$4,0)</f>
        <v>Light (13"-14")</v>
      </c>
      <c r="Y266" s="2" t="str">
        <f>VLOOKUP($U266,Models!$A:$K,Y$4,0)</f>
        <v>Consumer</v>
      </c>
      <c r="Z266" s="2" t="str">
        <f>VLOOKUP($U266,Models!$A:$K,Z$4,0)</f>
        <v>Intel</v>
      </c>
      <c r="AA266" s="2" t="str">
        <f>VLOOKUP($U266,Models!$A:$K,AA$4,0)</f>
        <v>Ice Lake</v>
      </c>
      <c r="AB266" s="2" t="str">
        <f>VLOOKUP($U266,Models!$A:$K,AB$4,0)</f>
        <v>Int/MX250</v>
      </c>
      <c r="AC266" s="2">
        <f>VLOOKUP($U266,Models!$A:$K,AC$4,0)</f>
        <v>14</v>
      </c>
      <c r="AD266" s="2" t="str">
        <f>VLOOKUP($U266,Models!$A:$K,AD$4,0)</f>
        <v>1920x1080</v>
      </c>
      <c r="AE266" s="2">
        <f>VLOOKUP($U266,Models!$A:$K,AE$4,0)</f>
        <v>0</v>
      </c>
      <c r="AF266" s="2" t="str">
        <f>VLOOKUP($U266,Models!$A:$N,AF$4,0)</f>
        <v>Standard</v>
      </c>
      <c r="AG266" s="2">
        <f>VLOOKUP($U266,Models!$A:$M,AG$4,0)</f>
        <v>0</v>
      </c>
      <c r="AH266" s="2"/>
      <c r="AI266" s="2"/>
      <c r="AJ266" s="2"/>
      <c r="AK266" s="2"/>
    </row>
    <row r="267" spans="1:37" x14ac:dyDescent="0.2">
      <c r="A267" s="59" t="s">
        <v>11</v>
      </c>
      <c r="B267" s="60" t="s">
        <v>1617</v>
      </c>
      <c r="C267" s="61"/>
      <c r="D267" s="6"/>
      <c r="E267" s="6"/>
      <c r="F267" s="6"/>
      <c r="G267" s="6"/>
      <c r="H267" s="6"/>
      <c r="I267" s="6"/>
      <c r="J267" s="6"/>
      <c r="K267" s="6">
        <v>102</v>
      </c>
      <c r="L267" s="62">
        <v>102</v>
      </c>
      <c r="M267" s="41"/>
      <c r="N267" s="41"/>
      <c r="O267" s="41"/>
      <c r="P267" s="41">
        <f t="shared" si="18"/>
        <v>4.3496801705756932E-3</v>
      </c>
      <c r="Q267" s="28">
        <f t="shared" si="19"/>
        <v>307</v>
      </c>
      <c r="R267" s="31"/>
      <c r="S267" s="3"/>
      <c r="T267" s="2"/>
      <c r="U267" s="2" t="str">
        <f t="shared" si="20"/>
        <v>HP Pavilion 15-cs3000</v>
      </c>
      <c r="V267" s="2" t="str">
        <f>VLOOKUP($U267,Models!$A:$K,V$4,0)</f>
        <v>HP</v>
      </c>
      <c r="W267" s="2" t="str">
        <f>VLOOKUP($U267,Models!$A:$K,W$4,0)</f>
        <v>Pavilion 15-cs3000</v>
      </c>
      <c r="X267" s="2" t="str">
        <f>VLOOKUP($U267,Models!$A:$K,X$4,0)</f>
        <v>Full Size MS (15"&gt;, Mainstream Ex. GPU)</v>
      </c>
      <c r="Y267" s="2" t="str">
        <f>VLOOKUP($U267,Models!$A:$K,Y$4,0)</f>
        <v>Consumer</v>
      </c>
      <c r="Z267" s="2" t="str">
        <f>VLOOKUP($U267,Models!$A:$K,Z$4,0)</f>
        <v>Intel</v>
      </c>
      <c r="AA267" s="2" t="str">
        <f>VLOOKUP($U267,Models!$A:$K,AA$4,0)</f>
        <v>Ice Lake</v>
      </c>
      <c r="AB267" s="2" t="str">
        <f>VLOOKUP($U267,Models!$A:$K,AB$4,0)</f>
        <v>Int/MX250</v>
      </c>
      <c r="AC267" s="2">
        <f>VLOOKUP($U267,Models!$A:$K,AC$4,0)</f>
        <v>15</v>
      </c>
      <c r="AD267" s="2" t="str">
        <f>VLOOKUP($U267,Models!$A:$K,AD$4,0)</f>
        <v>1920x1080</v>
      </c>
      <c r="AE267" s="2">
        <f>VLOOKUP($U267,Models!$A:$K,AE$4,0)</f>
        <v>0</v>
      </c>
      <c r="AF267" s="2" t="str">
        <f>VLOOKUP($U267,Models!$A:$N,AF$4,0)</f>
        <v>Standard</v>
      </c>
      <c r="AG267" s="2">
        <f>VLOOKUP($U267,Models!$A:$M,AG$4,0)</f>
        <v>0</v>
      </c>
      <c r="AH267" s="2"/>
      <c r="AI267" s="2"/>
      <c r="AJ267" s="2"/>
      <c r="AK267" s="2"/>
    </row>
    <row r="268" spans="1:37" x14ac:dyDescent="0.2">
      <c r="A268" s="59" t="s">
        <v>11</v>
      </c>
      <c r="B268" s="60" t="s">
        <v>1326</v>
      </c>
      <c r="C268" s="61"/>
      <c r="D268" s="6"/>
      <c r="E268" s="6"/>
      <c r="F268" s="6"/>
      <c r="G268" s="6"/>
      <c r="H268" s="6"/>
      <c r="I268" s="6"/>
      <c r="J268" s="6"/>
      <c r="K268" s="6">
        <v>5</v>
      </c>
      <c r="L268" s="62">
        <v>5</v>
      </c>
      <c r="M268" s="41"/>
      <c r="N268" s="41"/>
      <c r="O268" s="41"/>
      <c r="P268" s="41">
        <f t="shared" si="18"/>
        <v>2.1321961620469082E-4</v>
      </c>
      <c r="Q268" s="28">
        <f t="shared" si="19"/>
        <v>15</v>
      </c>
      <c r="R268" s="31"/>
      <c r="S268" s="3"/>
      <c r="T268" s="2"/>
      <c r="U268" s="2" t="str">
        <f t="shared" si="20"/>
        <v>HP Pavilion 15-cw1000</v>
      </c>
      <c r="V268" s="2" t="str">
        <f>VLOOKUP($U268,Models!$A:$K,V$4,0)</f>
        <v>HP</v>
      </c>
      <c r="W268" s="2" t="str">
        <f>VLOOKUP($U268,Models!$A:$K,W$4,0)</f>
        <v>Pavilion 15-cw1000</v>
      </c>
      <c r="X268" s="2" t="str">
        <f>VLOOKUP($U268,Models!$A:$K,X$4,0)</f>
        <v>Full Size LE (15"&gt;, Int GPU)</v>
      </c>
      <c r="Y268" s="2" t="str">
        <f>VLOOKUP($U268,Models!$A:$K,Y$4,0)</f>
        <v>Consumer</v>
      </c>
      <c r="Z268" s="2" t="str">
        <f>VLOOKUP($U268,Models!$A:$K,Z$4,0)</f>
        <v>AMD</v>
      </c>
      <c r="AA268" s="2" t="str">
        <f>VLOOKUP($U268,Models!$A:$K,AA$4,0)</f>
        <v>Picasso</v>
      </c>
      <c r="AB268" s="2" t="str">
        <f>VLOOKUP($U268,Models!$A:$K,AB$4,0)</f>
        <v>Int</v>
      </c>
      <c r="AC268" s="2">
        <f>VLOOKUP($U268,Models!$A:$K,AC$4,0)</f>
        <v>15</v>
      </c>
      <c r="AD268" s="2" t="str">
        <f>VLOOKUP($U268,Models!$A:$K,AD$4,0)</f>
        <v>1920x1080</v>
      </c>
      <c r="AE268" s="2">
        <f>VLOOKUP($U268,Models!$A:$K,AE$4,0)</f>
        <v>0</v>
      </c>
      <c r="AF268" s="2" t="str">
        <f>VLOOKUP($U268,Models!$A:$N,AF$4,0)</f>
        <v>Standard</v>
      </c>
      <c r="AG268" s="2">
        <f>VLOOKUP($U268,Models!$A:$M,AG$4,0)</f>
        <v>0</v>
      </c>
      <c r="AH268" s="2"/>
      <c r="AI268" s="2"/>
      <c r="AJ268" s="2"/>
      <c r="AK268" s="2"/>
    </row>
    <row r="269" spans="1:37" x14ac:dyDescent="0.2">
      <c r="A269" s="59" t="s">
        <v>11</v>
      </c>
      <c r="B269" s="60" t="s">
        <v>2108</v>
      </c>
      <c r="C269" s="61"/>
      <c r="D269" s="6"/>
      <c r="E269" s="6"/>
      <c r="F269" s="6"/>
      <c r="G269" s="6"/>
      <c r="H269" s="6"/>
      <c r="I269" s="6"/>
      <c r="J269" s="6"/>
      <c r="K269" s="6">
        <v>29</v>
      </c>
      <c r="L269" s="62">
        <v>29</v>
      </c>
      <c r="M269" s="41"/>
      <c r="N269" s="41"/>
      <c r="O269" s="41"/>
      <c r="P269" s="41">
        <f t="shared" si="18"/>
        <v>1.2366737739872068E-3</v>
      </c>
      <c r="Q269" s="28">
        <f t="shared" si="19"/>
        <v>87</v>
      </c>
      <c r="R269" s="31"/>
      <c r="S269" s="3"/>
      <c r="T269" s="2"/>
      <c r="U269" s="2" t="str">
        <f t="shared" si="20"/>
        <v>HP Pavilion x360 15-dq1000</v>
      </c>
      <c r="V269" s="2" t="str">
        <f>VLOOKUP($U269,Models!$A:$K,V$4,0)</f>
        <v>HP</v>
      </c>
      <c r="W269" s="2" t="str">
        <f>VLOOKUP($U269,Models!$A:$K,W$4,0)</f>
        <v>Pavilion x360 15-dq1000</v>
      </c>
      <c r="X269" s="2" t="str">
        <f>VLOOKUP($U269,Models!$A:$K,X$4,0)</f>
        <v>Full Size MS (15"&gt;, Mainstream Ex. GPU)</v>
      </c>
      <c r="Y269" s="2" t="str">
        <f>VLOOKUP($U269,Models!$A:$K,Y$4,0)</f>
        <v>Consumer</v>
      </c>
      <c r="Z269" s="2" t="str">
        <f>VLOOKUP($U269,Models!$A:$K,Z$4,0)</f>
        <v>Intel</v>
      </c>
      <c r="AA269" s="2" t="str">
        <f>VLOOKUP($U269,Models!$A:$K,AA$4,0)</f>
        <v>Comet Lake</v>
      </c>
      <c r="AB269" s="2" t="str">
        <f>VLOOKUP($U269,Models!$A:$K,AB$4,0)</f>
        <v>Int/M535</v>
      </c>
      <c r="AC269" s="2">
        <f>VLOOKUP($U269,Models!$A:$K,AC$4,0)</f>
        <v>15</v>
      </c>
      <c r="AD269" s="2" t="str">
        <f>VLOOKUP($U269,Models!$A:$K,AD$4,0)</f>
        <v>1920x1080</v>
      </c>
      <c r="AE269" s="2" t="str">
        <f>VLOOKUP($U269,Models!$A:$K,AE$4,0)</f>
        <v>Touch</v>
      </c>
      <c r="AF269" s="2" t="str">
        <f>VLOOKUP($U269,Models!$A:$N,AF$4,0)</f>
        <v>Standard</v>
      </c>
      <c r="AG269" s="2">
        <f>VLOOKUP($U269,Models!$A:$M,AG$4,0)</f>
        <v>0</v>
      </c>
      <c r="AH269" s="2"/>
      <c r="AI269" s="2"/>
      <c r="AJ269" s="2"/>
      <c r="AK269" s="2"/>
    </row>
    <row r="270" spans="1:37" x14ac:dyDescent="0.2">
      <c r="A270" s="59" t="s">
        <v>11</v>
      </c>
      <c r="B270" s="60" t="s">
        <v>2202</v>
      </c>
      <c r="C270" s="61"/>
      <c r="D270" s="6"/>
      <c r="E270" s="6"/>
      <c r="F270" s="6"/>
      <c r="G270" s="6"/>
      <c r="H270" s="6"/>
      <c r="I270" s="6"/>
      <c r="J270" s="6"/>
      <c r="K270" s="6">
        <v>302</v>
      </c>
      <c r="L270" s="62">
        <v>302</v>
      </c>
      <c r="M270" s="41"/>
      <c r="N270" s="41"/>
      <c r="O270" s="41"/>
      <c r="P270" s="41">
        <f t="shared" si="18"/>
        <v>1.2878464818763325E-2</v>
      </c>
      <c r="Q270" s="28">
        <f t="shared" si="19"/>
        <v>909</v>
      </c>
      <c r="R270" s="31"/>
      <c r="S270" s="3"/>
      <c r="T270" s="2"/>
      <c r="U270" s="2" t="str">
        <f t="shared" si="20"/>
        <v>HP Pavilion 15-dk1000</v>
      </c>
      <c r="V270" s="2" t="str">
        <f>VLOOKUP($U270,Models!$A:$K,V$4,0)</f>
        <v>HP</v>
      </c>
      <c r="W270" s="2" t="str">
        <f>VLOOKUP($U270,Models!$A:$K,W$4,0)</f>
        <v>Pavilion 15-dk1000</v>
      </c>
      <c r="X270" s="2" t="str">
        <f>VLOOKUP($U270,Models!$A:$K,X$4,0)</f>
        <v>Full Size GM (15"&gt; Gamer GPU)</v>
      </c>
      <c r="Y270" s="2" t="str">
        <f>VLOOKUP($U270,Models!$A:$K,Y$4,0)</f>
        <v>Consumer</v>
      </c>
      <c r="Z270" s="2" t="str">
        <f>VLOOKUP($U270,Models!$A:$K,Z$4,0)</f>
        <v>Intel</v>
      </c>
      <c r="AA270" s="2" t="str">
        <f>VLOOKUP($U270,Models!$A:$K,AA$4,0)</f>
        <v>Comet Lake-H</v>
      </c>
      <c r="AB270" s="2" t="str">
        <f>VLOOKUP($U270,Models!$A:$K,AB$4,0)</f>
        <v>GTX1650/GTX1660</v>
      </c>
      <c r="AC270" s="2">
        <f>VLOOKUP($U270,Models!$A:$K,AC$4,0)</f>
        <v>15</v>
      </c>
      <c r="AD270" s="2" t="str">
        <f>VLOOKUP($U270,Models!$A:$K,AD$4,0)</f>
        <v>1920x1080</v>
      </c>
      <c r="AE270" s="2">
        <f>VLOOKUP($U270,Models!$A:$K,AE$4,0)</f>
        <v>0</v>
      </c>
      <c r="AF270" s="2" t="str">
        <f>VLOOKUP($U270,Models!$A:$N,AF$4,0)</f>
        <v>Standard</v>
      </c>
      <c r="AG270" s="2">
        <f>VLOOKUP($U270,Models!$A:$M,AG$4,0)</f>
        <v>0</v>
      </c>
      <c r="AH270" s="2"/>
      <c r="AI270" s="2"/>
      <c r="AJ270" s="2"/>
      <c r="AK270" s="2"/>
    </row>
    <row r="271" spans="1:37" x14ac:dyDescent="0.2">
      <c r="A271" s="59" t="s">
        <v>11</v>
      </c>
      <c r="B271" s="60" t="s">
        <v>2203</v>
      </c>
      <c r="C271" s="61"/>
      <c r="D271" s="6"/>
      <c r="E271" s="6"/>
      <c r="F271" s="6"/>
      <c r="G271" s="6"/>
      <c r="H271" s="6"/>
      <c r="I271" s="6"/>
      <c r="J271" s="6"/>
      <c r="K271" s="6">
        <v>73</v>
      </c>
      <c r="L271" s="62">
        <v>73</v>
      </c>
      <c r="M271" s="41"/>
      <c r="N271" s="41"/>
      <c r="O271" s="41"/>
      <c r="P271" s="41">
        <f t="shared" si="18"/>
        <v>3.1130063965884862E-3</v>
      </c>
      <c r="Q271" s="28">
        <f t="shared" si="19"/>
        <v>220</v>
      </c>
      <c r="R271" s="31"/>
      <c r="S271" s="3"/>
      <c r="T271" s="2"/>
      <c r="U271" s="2" t="str">
        <f t="shared" si="20"/>
        <v>HP Pavilion 17-cd1000</v>
      </c>
      <c r="V271" s="2" t="str">
        <f>VLOOKUP($U271,Models!$A:$K,V$4,0)</f>
        <v>HP</v>
      </c>
      <c r="W271" s="2" t="str">
        <f>VLOOKUP($U271,Models!$A:$K,W$4,0)</f>
        <v>Pavilion 17-cd1000</v>
      </c>
      <c r="X271" s="2" t="str">
        <f>VLOOKUP($U271,Models!$A:$K,X$4,0)</f>
        <v>Full Size GM (15"&gt; Gamer GPU)</v>
      </c>
      <c r="Y271" s="2" t="str">
        <f>VLOOKUP($U271,Models!$A:$K,Y$4,0)</f>
        <v>Consumer</v>
      </c>
      <c r="Z271" s="2" t="str">
        <f>VLOOKUP($U271,Models!$A:$K,Z$4,0)</f>
        <v>Intel</v>
      </c>
      <c r="AA271" s="2" t="str">
        <f>VLOOKUP($U271,Models!$A:$K,AA$4,0)</f>
        <v>Comet Lake-H</v>
      </c>
      <c r="AB271" s="2" t="str">
        <f>VLOOKUP($U271,Models!$A:$K,AB$4,0)</f>
        <v>GTX1650/GTX1660</v>
      </c>
      <c r="AC271" s="2">
        <f>VLOOKUP($U271,Models!$A:$K,AC$4,0)</f>
        <v>17</v>
      </c>
      <c r="AD271" s="2" t="str">
        <f>VLOOKUP($U271,Models!$A:$K,AD$4,0)</f>
        <v>1920x1080</v>
      </c>
      <c r="AE271" s="2">
        <f>VLOOKUP($U271,Models!$A:$K,AE$4,0)</f>
        <v>0</v>
      </c>
      <c r="AF271" s="2" t="str">
        <f>VLOOKUP($U271,Models!$A:$N,AF$4,0)</f>
        <v>Standard</v>
      </c>
      <c r="AG271" s="2">
        <f>VLOOKUP($U271,Models!$A:$M,AG$4,0)</f>
        <v>0</v>
      </c>
      <c r="AH271" s="2"/>
      <c r="AI271" s="2"/>
      <c r="AJ271" s="2"/>
      <c r="AK271" s="2"/>
    </row>
    <row r="272" spans="1:37" x14ac:dyDescent="0.2">
      <c r="A272" s="59" t="s">
        <v>11</v>
      </c>
      <c r="B272" s="60" t="s">
        <v>2070</v>
      </c>
      <c r="C272" s="61"/>
      <c r="D272" s="6"/>
      <c r="E272" s="6"/>
      <c r="F272" s="6"/>
      <c r="G272" s="6"/>
      <c r="H272" s="6"/>
      <c r="I272" s="6"/>
      <c r="J272" s="6"/>
      <c r="K272" s="6">
        <v>1254</v>
      </c>
      <c r="L272" s="62">
        <v>1254</v>
      </c>
      <c r="M272" s="41"/>
      <c r="N272" s="41"/>
      <c r="O272" s="41"/>
      <c r="P272" s="41">
        <f t="shared" si="18"/>
        <v>5.347547974413646E-2</v>
      </c>
      <c r="Q272" s="28">
        <f t="shared" si="19"/>
        <v>3774</v>
      </c>
      <c r="R272" s="31"/>
      <c r="S272" s="3"/>
      <c r="T272" s="2"/>
      <c r="U272" s="2" t="str">
        <f t="shared" si="20"/>
        <v>HP ProBook 430 G7</v>
      </c>
      <c r="V272" s="2" t="str">
        <f>VLOOKUP($U272,Models!$A:$K,V$4,0)</f>
        <v>HP</v>
      </c>
      <c r="W272" s="2" t="str">
        <f>VLOOKUP($U272,Models!$A:$K,W$4,0)</f>
        <v>ProBook 430 G7</v>
      </c>
      <c r="X272" s="2" t="str">
        <f>VLOOKUP($U272,Models!$A:$K,X$4,0)</f>
        <v>Light (13"-14")</v>
      </c>
      <c r="Y272" s="2" t="str">
        <f>VLOOKUP($U272,Models!$A:$K,Y$4,0)</f>
        <v>Commercial</v>
      </c>
      <c r="Z272" s="2" t="str">
        <f>VLOOKUP($U272,Models!$A:$K,Z$4,0)</f>
        <v>Intel</v>
      </c>
      <c r="AA272" s="2" t="str">
        <f>VLOOKUP($U272,Models!$A:$K,AA$4,0)</f>
        <v>Comet Lake</v>
      </c>
      <c r="AB272" s="2" t="str">
        <f>VLOOKUP($U272,Models!$A:$K,AB$4,0)</f>
        <v>Int</v>
      </c>
      <c r="AC272" s="2">
        <f>VLOOKUP($U272,Models!$A:$K,AC$4,0)</f>
        <v>13</v>
      </c>
      <c r="AD272" s="2" t="str">
        <f>VLOOKUP($U272,Models!$A:$K,AD$4,0)</f>
        <v>1920x1080</v>
      </c>
      <c r="AE272" s="2">
        <f>VLOOKUP($U272,Models!$A:$K,AE$4,0)</f>
        <v>0</v>
      </c>
      <c r="AF272" s="2" t="str">
        <f>VLOOKUP($U272,Models!$A:$N,AF$4,0)</f>
        <v>Standard</v>
      </c>
      <c r="AG272" s="2">
        <f>VLOOKUP($U272,Models!$A:$M,AG$4,0)</f>
        <v>0</v>
      </c>
      <c r="AH272" s="2"/>
      <c r="AI272" s="2"/>
      <c r="AJ272" s="2"/>
      <c r="AK272" s="2"/>
    </row>
    <row r="273" spans="1:51" x14ac:dyDescent="0.2">
      <c r="A273" s="59" t="s">
        <v>11</v>
      </c>
      <c r="B273" s="60" t="s">
        <v>1428</v>
      </c>
      <c r="C273" s="61"/>
      <c r="D273" s="6"/>
      <c r="E273" s="6"/>
      <c r="F273" s="6"/>
      <c r="G273" s="6"/>
      <c r="H273" s="6"/>
      <c r="I273" s="6"/>
      <c r="J273" s="6"/>
      <c r="K273" s="6">
        <v>59</v>
      </c>
      <c r="L273" s="62">
        <v>59</v>
      </c>
      <c r="M273" s="41"/>
      <c r="N273" s="41"/>
      <c r="O273" s="41"/>
      <c r="P273" s="41">
        <f t="shared" si="18"/>
        <v>2.5159914712153519E-3</v>
      </c>
      <c r="Q273" s="28">
        <f t="shared" si="19"/>
        <v>178</v>
      </c>
      <c r="R273" s="31"/>
      <c r="S273" s="3"/>
      <c r="T273" s="2"/>
      <c r="U273" s="2" t="str">
        <f t="shared" si="20"/>
        <v>HP ProBook 650 G5</v>
      </c>
      <c r="V273" s="2" t="str">
        <f>VLOOKUP($U273,Models!$A:$K,V$4,0)</f>
        <v>HP</v>
      </c>
      <c r="W273" s="2" t="str">
        <f>VLOOKUP($U273,Models!$A:$K,W$4,0)</f>
        <v>ProBook 650 G5</v>
      </c>
      <c r="X273" s="2" t="str">
        <f>VLOOKUP($U273,Models!$A:$K,X$4,0)</f>
        <v>Full Size LE (15"&gt;, Int GPU)</v>
      </c>
      <c r="Y273" s="2" t="str">
        <f>VLOOKUP($U273,Models!$A:$K,Y$4,0)</f>
        <v>Commercial</v>
      </c>
      <c r="Z273" s="2" t="str">
        <f>VLOOKUP($U273,Models!$A:$K,Z$4,0)</f>
        <v>Intel</v>
      </c>
      <c r="AA273" s="2" t="str">
        <f>VLOOKUP($U273,Models!$A:$K,AA$4,0)</f>
        <v>Whiskey Lake</v>
      </c>
      <c r="AB273" s="2" t="str">
        <f>VLOOKUP($U273,Models!$A:$K,AB$4,0)</f>
        <v>Int</v>
      </c>
      <c r="AC273" s="2">
        <f>VLOOKUP($U273,Models!$A:$K,AC$4,0)</f>
        <v>15</v>
      </c>
      <c r="AD273" s="2" t="str">
        <f>VLOOKUP($U273,Models!$A:$K,AD$4,0)</f>
        <v>1920x1080</v>
      </c>
      <c r="AE273" s="2">
        <f>VLOOKUP($U273,Models!$A:$K,AE$4,0)</f>
        <v>0</v>
      </c>
      <c r="AF273" s="2" t="str">
        <f>VLOOKUP($U273,Models!$A:$N,AF$4,0)</f>
        <v>Standard</v>
      </c>
      <c r="AG273" s="2">
        <f>VLOOKUP($U273,Models!$A:$M,AG$4,0)</f>
        <v>0</v>
      </c>
      <c r="AH273" s="2"/>
      <c r="AI273" s="2"/>
      <c r="AJ273" s="2"/>
      <c r="AK273" s="2"/>
    </row>
    <row r="274" spans="1:51" x14ac:dyDescent="0.2">
      <c r="A274" s="59" t="s">
        <v>11</v>
      </c>
      <c r="B274" s="60" t="s">
        <v>1213</v>
      </c>
      <c r="C274" s="61"/>
      <c r="D274" s="6"/>
      <c r="E274" s="6"/>
      <c r="F274" s="6"/>
      <c r="G274" s="6"/>
      <c r="H274" s="6"/>
      <c r="I274" s="6"/>
      <c r="J274" s="6"/>
      <c r="K274" s="6">
        <v>27</v>
      </c>
      <c r="L274" s="62">
        <v>27</v>
      </c>
      <c r="M274" s="41"/>
      <c r="N274" s="41"/>
      <c r="O274" s="41"/>
      <c r="P274" s="41">
        <f t="shared" si="18"/>
        <v>1.1513859275053306E-3</v>
      </c>
      <c r="Q274" s="28">
        <f t="shared" si="19"/>
        <v>81</v>
      </c>
      <c r="R274" s="31"/>
      <c r="S274" s="3"/>
      <c r="T274" s="2"/>
      <c r="U274" s="2" t="str">
        <f t="shared" si="20"/>
        <v>HP ProBook 440 G6</v>
      </c>
      <c r="V274" s="2" t="str">
        <f>VLOOKUP($U274,Models!$A:$K,V$4,0)</f>
        <v>HP</v>
      </c>
      <c r="W274" s="2" t="str">
        <f>VLOOKUP($U274,Models!$A:$K,W$4,0)</f>
        <v>ProBook 440 G6</v>
      </c>
      <c r="X274" s="2" t="str">
        <f>VLOOKUP($U274,Models!$A:$K,X$4,0)</f>
        <v>Light (13"-14")</v>
      </c>
      <c r="Y274" s="2" t="str">
        <f>VLOOKUP($U274,Models!$A:$K,Y$4,0)</f>
        <v>Commercial</v>
      </c>
      <c r="Z274" s="2" t="str">
        <f>VLOOKUP($U274,Models!$A:$K,Z$4,0)</f>
        <v>Intel</v>
      </c>
      <c r="AA274" s="2" t="str">
        <f>VLOOKUP($U274,Models!$A:$K,AA$4,0)</f>
        <v>Whiskey Lake</v>
      </c>
      <c r="AB274" s="2" t="str">
        <f>VLOOKUP($U274,Models!$A:$K,AB$4,0)</f>
        <v>Int</v>
      </c>
      <c r="AC274" s="2">
        <f>VLOOKUP($U274,Models!$A:$K,AC$4,0)</f>
        <v>14</v>
      </c>
      <c r="AD274" s="2" t="str">
        <f>VLOOKUP($U274,Models!$A:$K,AD$4,0)</f>
        <v>1366x768/1920x1080</v>
      </c>
      <c r="AE274" s="2">
        <f>VLOOKUP($U274,Models!$A:$K,AE$4,0)</f>
        <v>0</v>
      </c>
      <c r="AF274" s="2" t="str">
        <f>VLOOKUP($U274,Models!$A:$N,AF$4,0)</f>
        <v>Standard</v>
      </c>
      <c r="AG274" s="2">
        <f>VLOOKUP($U274,Models!$A:$M,AG$4,0)</f>
        <v>0</v>
      </c>
      <c r="AH274" s="2"/>
      <c r="AI274" s="2"/>
      <c r="AJ274" s="2"/>
      <c r="AK274" s="2"/>
    </row>
    <row r="275" spans="1:51" s="8" customFormat="1" x14ac:dyDescent="0.2">
      <c r="A275" s="59" t="s">
        <v>11</v>
      </c>
      <c r="B275" s="60" t="s">
        <v>1482</v>
      </c>
      <c r="C275" s="61"/>
      <c r="D275" s="6"/>
      <c r="E275" s="6"/>
      <c r="F275" s="6"/>
      <c r="G275" s="6"/>
      <c r="H275" s="6"/>
      <c r="I275" s="6"/>
      <c r="J275" s="6"/>
      <c r="K275" s="6">
        <v>123</v>
      </c>
      <c r="L275" s="62">
        <v>123</v>
      </c>
      <c r="M275" s="41"/>
      <c r="N275" s="41"/>
      <c r="O275" s="41"/>
      <c r="P275" s="41">
        <f t="shared" si="18"/>
        <v>5.245202558635394E-3</v>
      </c>
      <c r="Q275" s="28">
        <f t="shared" si="19"/>
        <v>370</v>
      </c>
      <c r="R275" s="31"/>
      <c r="S275" s="3"/>
      <c r="T275" s="2"/>
      <c r="U275" s="2" t="str">
        <f t="shared" si="20"/>
        <v>HP ProBook 445R G6</v>
      </c>
      <c r="V275" s="2" t="str">
        <f>VLOOKUP($U275,Models!$A:$K,V$4,0)</f>
        <v>HP</v>
      </c>
      <c r="W275" s="2" t="str">
        <f>VLOOKUP($U275,Models!$A:$K,W$4,0)</f>
        <v>ProBook 445R G6</v>
      </c>
      <c r="X275" s="2" t="str">
        <f>VLOOKUP($U275,Models!$A:$K,X$4,0)</f>
        <v>Light (13"-14")</v>
      </c>
      <c r="Y275" s="2" t="str">
        <f>VLOOKUP($U275,Models!$A:$K,Y$4,0)</f>
        <v>Commercial</v>
      </c>
      <c r="Z275" s="2" t="str">
        <f>VLOOKUP($U275,Models!$A:$K,Z$4,0)</f>
        <v>AMD</v>
      </c>
      <c r="AA275" s="2" t="str">
        <f>VLOOKUP($U275,Models!$A:$K,AA$4,0)</f>
        <v>Picasso</v>
      </c>
      <c r="AB275" s="2" t="str">
        <f>VLOOKUP($U275,Models!$A:$K,AB$4,0)</f>
        <v>Int</v>
      </c>
      <c r="AC275" s="2">
        <f>VLOOKUP($U275,Models!$A:$K,AC$4,0)</f>
        <v>14</v>
      </c>
      <c r="AD275" s="2" t="str">
        <f>VLOOKUP($U275,Models!$A:$K,AD$4,0)</f>
        <v>1920x1080</v>
      </c>
      <c r="AE275" s="2">
        <f>VLOOKUP($U275,Models!$A:$K,AE$4,0)</f>
        <v>0</v>
      </c>
      <c r="AF275" s="2" t="str">
        <f>VLOOKUP($U275,Models!$A:$N,AF$4,0)</f>
        <v>Standard</v>
      </c>
      <c r="AG275" s="2">
        <f>VLOOKUP($U275,Models!$A:$M,AG$4,0)</f>
        <v>0</v>
      </c>
      <c r="AH275" s="2"/>
      <c r="AI275" s="2"/>
      <c r="AJ275" s="2"/>
      <c r="AK275" s="2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x14ac:dyDescent="0.2">
      <c r="A276" s="59" t="s">
        <v>11</v>
      </c>
      <c r="B276" s="60" t="s">
        <v>795</v>
      </c>
      <c r="C276" s="61"/>
      <c r="D276" s="6"/>
      <c r="E276" s="6"/>
      <c r="F276" s="6"/>
      <c r="G276" s="6"/>
      <c r="H276" s="6"/>
      <c r="I276" s="6"/>
      <c r="J276" s="6"/>
      <c r="K276" s="6">
        <v>19</v>
      </c>
      <c r="L276" s="62">
        <v>19</v>
      </c>
      <c r="M276" s="41"/>
      <c r="N276" s="41"/>
      <c r="O276" s="41"/>
      <c r="P276" s="41">
        <f t="shared" si="18"/>
        <v>8.1023454157782518E-4</v>
      </c>
      <c r="Q276" s="28">
        <f t="shared" si="19"/>
        <v>57</v>
      </c>
      <c r="R276" s="31"/>
      <c r="S276" s="3"/>
      <c r="T276" s="2"/>
      <c r="U276" s="2" t="str">
        <f t="shared" si="20"/>
        <v>HP ProBook 450 G6</v>
      </c>
      <c r="V276" s="2" t="str">
        <f>VLOOKUP($U276,Models!$A:$K,V$4,0)</f>
        <v>HP</v>
      </c>
      <c r="W276" s="2" t="str">
        <f>VLOOKUP($U276,Models!$A:$K,W$4,0)</f>
        <v>ProBook 450 G6</v>
      </c>
      <c r="X276" s="2" t="str">
        <f>VLOOKUP($U276,Models!$A:$K,X$4,0)</f>
        <v>Full Size MS (15"&gt;, Mainstream Ex. GPU)</v>
      </c>
      <c r="Y276" s="2" t="str">
        <f>VLOOKUP($U276,Models!$A:$K,Y$4,0)</f>
        <v>Commercial</v>
      </c>
      <c r="Z276" s="2" t="str">
        <f>VLOOKUP($U276,Models!$A:$K,Z$4,0)</f>
        <v>Intel</v>
      </c>
      <c r="AA276" s="2" t="str">
        <f>VLOOKUP($U276,Models!$A:$K,AA$4,0)</f>
        <v>Whiskey Lake</v>
      </c>
      <c r="AB276" s="2" t="str">
        <f>VLOOKUP($U276,Models!$A:$K,AB$4,0)</f>
        <v>GT930</v>
      </c>
      <c r="AC276" s="2">
        <f>VLOOKUP($U276,Models!$A:$K,AC$4,0)</f>
        <v>15</v>
      </c>
      <c r="AD276" s="2" t="str">
        <f>VLOOKUP($U276,Models!$A:$K,AD$4,0)</f>
        <v>1920x1080</v>
      </c>
      <c r="AE276" s="2">
        <f>VLOOKUP($U276,Models!$A:$K,AE$4,0)</f>
        <v>0</v>
      </c>
      <c r="AF276" s="2" t="str">
        <f>VLOOKUP($U276,Models!$A:$N,AF$4,0)</f>
        <v>Standard</v>
      </c>
      <c r="AG276" s="2">
        <f>VLOOKUP($U276,Models!$A:$M,AG$4,0)</f>
        <v>0</v>
      </c>
      <c r="AH276" s="2"/>
      <c r="AI276" s="2"/>
      <c r="AJ276" s="2"/>
      <c r="AK276" s="2"/>
    </row>
    <row r="277" spans="1:51" x14ac:dyDescent="0.2">
      <c r="A277" s="59" t="s">
        <v>11</v>
      </c>
      <c r="B277" s="60" t="s">
        <v>1483</v>
      </c>
      <c r="C277" s="61"/>
      <c r="D277" s="6"/>
      <c r="E277" s="6"/>
      <c r="F277" s="6"/>
      <c r="G277" s="6"/>
      <c r="H277" s="6"/>
      <c r="I277" s="6"/>
      <c r="J277" s="6"/>
      <c r="K277" s="6">
        <v>106</v>
      </c>
      <c r="L277" s="62">
        <v>106</v>
      </c>
      <c r="M277" s="41"/>
      <c r="N277" s="41"/>
      <c r="O277" s="41"/>
      <c r="P277" s="41">
        <f t="shared" si="18"/>
        <v>4.5202558635394456E-3</v>
      </c>
      <c r="Q277" s="28">
        <f t="shared" si="19"/>
        <v>319</v>
      </c>
      <c r="R277" s="31"/>
      <c r="S277" s="3"/>
      <c r="T277" s="2"/>
      <c r="U277" s="2" t="str">
        <f t="shared" si="20"/>
        <v>HP ProBook 455R G6</v>
      </c>
      <c r="V277" s="2" t="str">
        <f>VLOOKUP($U277,Models!$A:$K,V$4,0)</f>
        <v>HP</v>
      </c>
      <c r="W277" s="2" t="str">
        <f>VLOOKUP($U277,Models!$A:$K,W$4,0)</f>
        <v>ProBook 455R G6</v>
      </c>
      <c r="X277" s="2" t="str">
        <f>VLOOKUP($U277,Models!$A:$K,X$4,0)</f>
        <v>Full Size LE (15"&gt;, Int GPU)</v>
      </c>
      <c r="Y277" s="2" t="str">
        <f>VLOOKUP($U277,Models!$A:$K,Y$4,0)</f>
        <v>Commercial</v>
      </c>
      <c r="Z277" s="2" t="str">
        <f>VLOOKUP($U277,Models!$A:$K,Z$4,0)</f>
        <v>AMD</v>
      </c>
      <c r="AA277" s="2" t="str">
        <f>VLOOKUP($U277,Models!$A:$K,AA$4,0)</f>
        <v>Picasso</v>
      </c>
      <c r="AB277" s="2" t="str">
        <f>VLOOKUP($U277,Models!$A:$K,AB$4,0)</f>
        <v>Int</v>
      </c>
      <c r="AC277" s="2">
        <f>VLOOKUP($U277,Models!$A:$K,AC$4,0)</f>
        <v>15</v>
      </c>
      <c r="AD277" s="2" t="str">
        <f>VLOOKUP($U277,Models!$A:$K,AD$4,0)</f>
        <v>1920x1080</v>
      </c>
      <c r="AE277" s="2">
        <f>VLOOKUP($U277,Models!$A:$K,AE$4,0)</f>
        <v>0</v>
      </c>
      <c r="AF277" s="2" t="str">
        <f>VLOOKUP($U277,Models!$A:$N,AF$4,0)</f>
        <v>Standard</v>
      </c>
      <c r="AG277" s="2">
        <f>VLOOKUP($U277,Models!$A:$M,AG$4,0)</f>
        <v>0</v>
      </c>
      <c r="AH277" s="2"/>
      <c r="AI277" s="2"/>
      <c r="AJ277" s="2"/>
      <c r="AK277" s="2"/>
    </row>
    <row r="278" spans="1:51" x14ac:dyDescent="0.2">
      <c r="A278" s="59" t="s">
        <v>11</v>
      </c>
      <c r="B278" s="60" t="s">
        <v>2110</v>
      </c>
      <c r="C278" s="61"/>
      <c r="D278" s="6"/>
      <c r="E278" s="6"/>
      <c r="F278" s="6"/>
      <c r="G278" s="6"/>
      <c r="H278" s="6"/>
      <c r="I278" s="6"/>
      <c r="J278" s="6"/>
      <c r="K278" s="6">
        <v>1063</v>
      </c>
      <c r="L278" s="62">
        <v>1063</v>
      </c>
      <c r="M278" s="41"/>
      <c r="N278" s="41"/>
      <c r="O278" s="41"/>
      <c r="P278" s="41">
        <f t="shared" si="18"/>
        <v>4.5330490405117274E-2</v>
      </c>
      <c r="Q278" s="28">
        <f t="shared" si="19"/>
        <v>3199</v>
      </c>
      <c r="R278" s="31"/>
      <c r="S278" s="3"/>
      <c r="T278" s="2"/>
      <c r="U278" s="2" t="str">
        <f t="shared" si="20"/>
        <v>HP Probook x360 11 G5</v>
      </c>
      <c r="V278" s="2" t="str">
        <f>VLOOKUP($U278,Models!$A:$K,V$4,0)</f>
        <v>HP</v>
      </c>
      <c r="W278" s="2" t="str">
        <f>VLOOKUP($U278,Models!$A:$K,W$4,0)</f>
        <v>Probook x360 11 G5</v>
      </c>
      <c r="X278" s="2" t="str">
        <f>VLOOKUP($U278,Models!$A:$K,X$4,0)</f>
        <v>Mini (&lt;12")</v>
      </c>
      <c r="Y278" s="2" t="str">
        <f>VLOOKUP($U278,Models!$A:$K,Y$4,0)</f>
        <v>Commercial</v>
      </c>
      <c r="Z278" s="2" t="str">
        <f>VLOOKUP($U278,Models!$A:$K,Z$4,0)</f>
        <v>Intel</v>
      </c>
      <c r="AA278" s="2" t="str">
        <f>VLOOKUP($U278,Models!$A:$K,AA$4,0)</f>
        <v>Gemini Lake</v>
      </c>
      <c r="AB278" s="2" t="str">
        <f>VLOOKUP($U278,Models!$A:$K,AB$4,0)</f>
        <v>Int</v>
      </c>
      <c r="AC278" s="2">
        <f>VLOOKUP($U278,Models!$A:$K,AC$4,0)</f>
        <v>11</v>
      </c>
      <c r="AD278" s="2">
        <f>VLOOKUP($U278,Models!$A:$K,AD$4,0)</f>
        <v>0</v>
      </c>
      <c r="AE278" s="2" t="str">
        <f>VLOOKUP($U278,Models!$A:$K,AE$4,0)</f>
        <v>Touch</v>
      </c>
      <c r="AF278" s="2" t="str">
        <f>VLOOKUP($U278,Models!$A:$N,AF$4,0)</f>
        <v>Budget</v>
      </c>
      <c r="AG278" s="2">
        <f>VLOOKUP($U278,Models!$A:$M,AG$4,0)</f>
        <v>0</v>
      </c>
      <c r="AH278" s="2"/>
      <c r="AI278" s="2"/>
      <c r="AJ278" s="2"/>
      <c r="AK278" s="2"/>
    </row>
    <row r="279" spans="1:51" x14ac:dyDescent="0.2">
      <c r="A279" s="59" t="s">
        <v>11</v>
      </c>
      <c r="B279" s="60" t="s">
        <v>1078</v>
      </c>
      <c r="C279" s="61"/>
      <c r="D279" s="6"/>
      <c r="E279" s="6"/>
      <c r="F279" s="6"/>
      <c r="G279" s="6"/>
      <c r="H279" s="6"/>
      <c r="I279" s="6"/>
      <c r="J279" s="6"/>
      <c r="K279" s="6">
        <v>21</v>
      </c>
      <c r="L279" s="62">
        <v>21</v>
      </c>
      <c r="M279" s="41"/>
      <c r="N279" s="41"/>
      <c r="O279" s="41"/>
      <c r="P279" s="41">
        <f t="shared" si="18"/>
        <v>8.955223880597015E-4</v>
      </c>
      <c r="Q279" s="28">
        <f t="shared" si="19"/>
        <v>63</v>
      </c>
      <c r="R279" s="31"/>
      <c r="S279" s="3"/>
      <c r="T279" s="2"/>
      <c r="U279" s="2" t="str">
        <f t="shared" si="20"/>
        <v>HP ProBook x360 440 G1</v>
      </c>
      <c r="V279" s="2" t="str">
        <f>VLOOKUP($U279,Models!$A:$K,V$4,0)</f>
        <v>HP</v>
      </c>
      <c r="W279" s="2" t="str">
        <f>VLOOKUP($U279,Models!$A:$K,W$4,0)</f>
        <v>ProBook x360 440 G1</v>
      </c>
      <c r="X279" s="2" t="str">
        <f>VLOOKUP($U279,Models!$A:$K,X$4,0)</f>
        <v>Light (13"-14")</v>
      </c>
      <c r="Y279" s="2" t="str">
        <f>VLOOKUP($U279,Models!$A:$K,Y$4,0)</f>
        <v>Commercial</v>
      </c>
      <c r="Z279" s="2" t="str">
        <f>VLOOKUP($U279,Models!$A:$K,Z$4,0)</f>
        <v>Intel</v>
      </c>
      <c r="AA279" s="2" t="str">
        <f>VLOOKUP($U279,Models!$A:$K,AA$4,0)</f>
        <v>Kaby Lake Refresh</v>
      </c>
      <c r="AB279" s="2" t="str">
        <f>VLOOKUP($U279,Models!$A:$K,AB$4,0)</f>
        <v>Int</v>
      </c>
      <c r="AC279" s="2">
        <f>VLOOKUP($U279,Models!$A:$K,AC$4,0)</f>
        <v>14</v>
      </c>
      <c r="AD279" s="2" t="str">
        <f>VLOOKUP($U279,Models!$A:$K,AD$4,0)</f>
        <v>1920x1080</v>
      </c>
      <c r="AE279" s="2" t="str">
        <f>VLOOKUP($U279,Models!$A:$K,AE$4,0)</f>
        <v>Touch</v>
      </c>
      <c r="AF279" s="2" t="str">
        <f>VLOOKUP($U279,Models!$A:$N,AF$4,0)</f>
        <v>Standard</v>
      </c>
      <c r="AG279" s="2">
        <f>VLOOKUP($U279,Models!$A:$M,AG$4,0)</f>
        <v>0</v>
      </c>
      <c r="AH279" s="2"/>
      <c r="AI279" s="2"/>
      <c r="AJ279" s="2"/>
      <c r="AK279" s="2"/>
    </row>
    <row r="280" spans="1:51" x14ac:dyDescent="0.2">
      <c r="A280" s="59" t="s">
        <v>11</v>
      </c>
      <c r="B280" s="60" t="s">
        <v>1671</v>
      </c>
      <c r="C280" s="61"/>
      <c r="D280" s="6"/>
      <c r="E280" s="6"/>
      <c r="F280" s="6"/>
      <c r="G280" s="6"/>
      <c r="H280" s="6"/>
      <c r="I280" s="6"/>
      <c r="J280" s="6"/>
      <c r="K280" s="6">
        <v>34</v>
      </c>
      <c r="L280" s="62">
        <v>34</v>
      </c>
      <c r="M280" s="41"/>
      <c r="N280" s="41"/>
      <c r="O280" s="41"/>
      <c r="P280" s="41">
        <f t="shared" si="18"/>
        <v>1.4498933901918977E-3</v>
      </c>
      <c r="Q280" s="28">
        <f t="shared" si="19"/>
        <v>102</v>
      </c>
      <c r="R280" s="31"/>
      <c r="S280" s="3"/>
      <c r="T280" s="2"/>
      <c r="U280" s="2" t="str">
        <f t="shared" si="20"/>
        <v>HP Spectre x360 13-aw0000</v>
      </c>
      <c r="V280" s="2" t="str">
        <f>VLOOKUP($U280,Models!$A:$K,V$4,0)</f>
        <v>HP</v>
      </c>
      <c r="W280" s="2" t="str">
        <f>VLOOKUP($U280,Models!$A:$K,W$4,0)</f>
        <v>Spectre x360 13-aw0000</v>
      </c>
      <c r="X280" s="2" t="str">
        <f>VLOOKUP($U280,Models!$A:$K,X$4,0)</f>
        <v>Light (13"-14")</v>
      </c>
      <c r="Y280" s="2" t="str">
        <f>VLOOKUP($U280,Models!$A:$K,Y$4,0)</f>
        <v>Consumer</v>
      </c>
      <c r="Z280" s="2" t="str">
        <f>VLOOKUP($U280,Models!$A:$K,Z$4,0)</f>
        <v>Intel</v>
      </c>
      <c r="AA280" s="2" t="str">
        <f>VLOOKUP($U280,Models!$A:$K,AA$4,0)</f>
        <v>Comet Lake</v>
      </c>
      <c r="AB280" s="2" t="str">
        <f>VLOOKUP($U280,Models!$A:$K,AB$4,0)</f>
        <v>Int</v>
      </c>
      <c r="AC280" s="2">
        <f>VLOOKUP($U280,Models!$A:$K,AC$4,0)</f>
        <v>13</v>
      </c>
      <c r="AD280" s="2" t="str">
        <f>VLOOKUP($U280,Models!$A:$K,AD$4,0)</f>
        <v>1920x1080</v>
      </c>
      <c r="AE280" s="2" t="str">
        <f>VLOOKUP($U280,Models!$A:$K,AE$4,0)</f>
        <v>Touch</v>
      </c>
      <c r="AF280" s="2" t="str">
        <f>VLOOKUP($U280,Models!$A:$N,AF$4,0)</f>
        <v>Standard</v>
      </c>
      <c r="AG280" s="2">
        <f>VLOOKUP($U280,Models!$A:$M,AG$4,0)</f>
        <v>0</v>
      </c>
      <c r="AH280" s="2"/>
      <c r="AI280" s="2"/>
      <c r="AJ280" s="2"/>
      <c r="AK280" s="2"/>
    </row>
    <row r="281" spans="1:51" x14ac:dyDescent="0.2">
      <c r="A281" s="59" t="s">
        <v>11</v>
      </c>
      <c r="B281" s="60" t="s">
        <v>1529</v>
      </c>
      <c r="C281" s="61"/>
      <c r="D281" s="6"/>
      <c r="E281" s="6"/>
      <c r="F281" s="6"/>
      <c r="G281" s="6"/>
      <c r="H281" s="6"/>
      <c r="I281" s="6"/>
      <c r="J281" s="6"/>
      <c r="K281" s="6">
        <v>5</v>
      </c>
      <c r="L281" s="62">
        <v>5</v>
      </c>
      <c r="M281" s="41"/>
      <c r="N281" s="41"/>
      <c r="O281" s="41"/>
      <c r="P281" s="41">
        <f t="shared" si="18"/>
        <v>2.1321961620469082E-4</v>
      </c>
      <c r="Q281" s="28">
        <f t="shared" si="19"/>
        <v>15</v>
      </c>
      <c r="R281" s="31"/>
      <c r="S281" s="3"/>
      <c r="T281" s="2"/>
      <c r="U281" s="2" t="str">
        <f t="shared" si="20"/>
        <v>HP Stream 11-aj0000</v>
      </c>
      <c r="V281" s="2" t="str">
        <f>VLOOKUP($U281,Models!$A:$K,V$4,0)</f>
        <v>HP</v>
      </c>
      <c r="W281" s="2" t="str">
        <f>VLOOKUP($U281,Models!$A:$K,W$4,0)</f>
        <v>Stream 11-aj0000</v>
      </c>
      <c r="X281" s="2" t="str">
        <f>VLOOKUP($U281,Models!$A:$K,X$4,0)</f>
        <v>Mini (&lt;12")</v>
      </c>
      <c r="Y281" s="2" t="str">
        <f>VLOOKUP($U281,Models!$A:$K,Y$4,0)</f>
        <v>Consumer</v>
      </c>
      <c r="Z281" s="2" t="str">
        <f>VLOOKUP($U281,Models!$A:$K,Z$4,0)</f>
        <v>Intel</v>
      </c>
      <c r="AA281" s="2" t="str">
        <f>VLOOKUP($U281,Models!$A:$K,AA$4,0)</f>
        <v>Gemini Lake</v>
      </c>
      <c r="AB281" s="2" t="str">
        <f>VLOOKUP($U281,Models!$A:$K,AB$4,0)</f>
        <v>Int</v>
      </c>
      <c r="AC281" s="2">
        <f>VLOOKUP($U281,Models!$A:$K,AC$4,0)</f>
        <v>11</v>
      </c>
      <c r="AD281" s="2" t="str">
        <f>VLOOKUP($U281,Models!$A:$K,AD$4,0)</f>
        <v>1366x768</v>
      </c>
      <c r="AE281" s="2">
        <f>VLOOKUP($U281,Models!$A:$K,AE$4,0)</f>
        <v>0</v>
      </c>
      <c r="AF281" s="2" t="str">
        <f>VLOOKUP($U281,Models!$A:$N,AF$4,0)</f>
        <v>Budget</v>
      </c>
      <c r="AG281" s="2">
        <f>VLOOKUP($U281,Models!$A:$M,AG$4,0)</f>
        <v>0</v>
      </c>
      <c r="AH281" s="2"/>
      <c r="AI281" s="2"/>
      <c r="AJ281" s="2"/>
      <c r="AK281" s="2"/>
    </row>
    <row r="282" spans="1:51" x14ac:dyDescent="0.2">
      <c r="A282" s="59" t="s">
        <v>11</v>
      </c>
      <c r="B282" s="60" t="s">
        <v>1431</v>
      </c>
      <c r="C282" s="61"/>
      <c r="D282" s="6"/>
      <c r="E282" s="6"/>
      <c r="F282" s="6"/>
      <c r="G282" s="6"/>
      <c r="H282" s="6"/>
      <c r="I282" s="6"/>
      <c r="J282" s="6"/>
      <c r="K282" s="6">
        <v>11</v>
      </c>
      <c r="L282" s="62">
        <v>11</v>
      </c>
      <c r="M282" s="41"/>
      <c r="N282" s="41"/>
      <c r="O282" s="41"/>
      <c r="P282" s="41">
        <f t="shared" si="18"/>
        <v>4.690831556503198E-4</v>
      </c>
      <c r="Q282" s="28">
        <f t="shared" si="19"/>
        <v>33</v>
      </c>
      <c r="R282" s="31"/>
      <c r="S282" s="3"/>
      <c r="T282" s="2"/>
      <c r="U282" s="2" t="str">
        <f t="shared" si="20"/>
        <v>HP ZBook 15u G6</v>
      </c>
      <c r="V282" s="2" t="str">
        <f>VLOOKUP($U282,Models!$A:$K,V$4,0)</f>
        <v>HP</v>
      </c>
      <c r="W282" s="2" t="str">
        <f>VLOOKUP($U282,Models!$A:$K,W$4,0)</f>
        <v>ZBook 15u G6</v>
      </c>
      <c r="X282" s="2" t="str">
        <f>VLOOKUP($U282,Models!$A:$K,X$4,0)</f>
        <v>Prof. Workstation (Prof. GPU)</v>
      </c>
      <c r="Y282" s="2" t="str">
        <f>VLOOKUP($U282,Models!$A:$K,Y$4,0)</f>
        <v>Commercial</v>
      </c>
      <c r="Z282" s="2" t="str">
        <f>VLOOKUP($U282,Models!$A:$K,Z$4,0)</f>
        <v>Intel</v>
      </c>
      <c r="AA282" s="2" t="str">
        <f>VLOOKUP($U282,Models!$A:$K,AA$4,0)</f>
        <v>Whiskey Lake</v>
      </c>
      <c r="AB282" s="2" t="str">
        <f>VLOOKUP($U282,Models!$A:$K,AB$4,0)</f>
        <v>Pro WX3200</v>
      </c>
      <c r="AC282" s="2">
        <f>VLOOKUP($U282,Models!$A:$K,AC$4,0)</f>
        <v>15</v>
      </c>
      <c r="AD282" s="2" t="str">
        <f>VLOOKUP($U282,Models!$A:$K,AD$4,0)</f>
        <v>1920x1080</v>
      </c>
      <c r="AE282" s="2">
        <f>VLOOKUP($U282,Models!$A:$K,AE$4,0)</f>
        <v>0</v>
      </c>
      <c r="AF282" s="2" t="str">
        <f>VLOOKUP($U282,Models!$A:$N,AF$4,0)</f>
        <v>Standard</v>
      </c>
      <c r="AG282" s="2">
        <f>VLOOKUP($U282,Models!$A:$M,AG$4,0)</f>
        <v>0</v>
      </c>
      <c r="AH282" s="2"/>
      <c r="AI282" s="2"/>
      <c r="AJ282" s="2"/>
      <c r="AK282" s="2"/>
    </row>
    <row r="283" spans="1:51" x14ac:dyDescent="0.2">
      <c r="A283" s="59" t="s">
        <v>11</v>
      </c>
      <c r="B283" s="60" t="s">
        <v>1429</v>
      </c>
      <c r="C283" s="61"/>
      <c r="D283" s="6"/>
      <c r="E283" s="6"/>
      <c r="F283" s="6"/>
      <c r="G283" s="6"/>
      <c r="H283" s="6"/>
      <c r="I283" s="6"/>
      <c r="J283" s="6"/>
      <c r="K283" s="6">
        <v>50</v>
      </c>
      <c r="L283" s="62">
        <v>50</v>
      </c>
      <c r="M283" s="41"/>
      <c r="N283" s="41"/>
      <c r="O283" s="41"/>
      <c r="P283" s="41">
        <f t="shared" si="18"/>
        <v>2.1321961620469083E-3</v>
      </c>
      <c r="Q283" s="28">
        <f t="shared" si="19"/>
        <v>150</v>
      </c>
      <c r="R283" s="44"/>
      <c r="S283" s="3"/>
      <c r="T283" s="2"/>
      <c r="U283" s="2" t="str">
        <f t="shared" si="20"/>
        <v>HP ZBook 14u G6</v>
      </c>
      <c r="V283" s="2" t="str">
        <f>VLOOKUP($U283,Models!$A:$K,V$4,0)</f>
        <v>HP</v>
      </c>
      <c r="W283" s="2" t="str">
        <f>VLOOKUP($U283,Models!$A:$K,W$4,0)</f>
        <v>ZBook 14u G6</v>
      </c>
      <c r="X283" s="2" t="str">
        <f>VLOOKUP($U283,Models!$A:$K,X$4,0)</f>
        <v>Prof. Workstation (Prof. GPU)</v>
      </c>
      <c r="Y283" s="2" t="str">
        <f>VLOOKUP($U283,Models!$A:$K,Y$4,0)</f>
        <v>Commercial</v>
      </c>
      <c r="Z283" s="2" t="str">
        <f>VLOOKUP($U283,Models!$A:$K,Z$4,0)</f>
        <v>Intel</v>
      </c>
      <c r="AA283" s="2" t="str">
        <f>VLOOKUP($U283,Models!$A:$K,AA$4,0)</f>
        <v>Whiskey Lake</v>
      </c>
      <c r="AB283" s="2" t="str">
        <f>VLOOKUP($U283,Models!$A:$K,AB$4,0)</f>
        <v>Pro WX3200</v>
      </c>
      <c r="AC283" s="2">
        <f>VLOOKUP($U283,Models!$A:$K,AC$4,0)</f>
        <v>14</v>
      </c>
      <c r="AD283" s="2" t="str">
        <f>VLOOKUP($U283,Models!$A:$K,AD$4,0)</f>
        <v>1920x1080</v>
      </c>
      <c r="AE283" s="2">
        <f>VLOOKUP($U283,Models!$A:$K,AE$4,0)</f>
        <v>0</v>
      </c>
      <c r="AF283" s="2" t="str">
        <f>VLOOKUP($U283,Models!$A:$N,AF$4,0)</f>
        <v>Standard</v>
      </c>
      <c r="AG283" s="2">
        <f>VLOOKUP($U283,Models!$A:$M,AG$4,0)</f>
        <v>0</v>
      </c>
      <c r="AH283" s="2"/>
      <c r="AI283" s="2"/>
      <c r="AJ283" s="2"/>
      <c r="AK283" s="2"/>
    </row>
    <row r="284" spans="1:51" x14ac:dyDescent="0.2">
      <c r="A284" s="59" t="s">
        <v>11</v>
      </c>
      <c r="B284" s="60" t="s">
        <v>1022</v>
      </c>
      <c r="C284" s="61"/>
      <c r="D284" s="6"/>
      <c r="E284" s="6"/>
      <c r="F284" s="6"/>
      <c r="G284" s="6"/>
      <c r="H284" s="6"/>
      <c r="I284" s="6"/>
      <c r="J284" s="6"/>
      <c r="K284" s="6">
        <v>13</v>
      </c>
      <c r="L284" s="62">
        <v>13</v>
      </c>
      <c r="M284" s="41"/>
      <c r="N284" s="41"/>
      <c r="O284" s="41"/>
      <c r="P284" s="41">
        <f t="shared" si="18"/>
        <v>5.5437100213219612E-4</v>
      </c>
      <c r="Q284" s="28">
        <f t="shared" si="19"/>
        <v>39</v>
      </c>
      <c r="R284" s="31"/>
      <c r="S284" s="3"/>
      <c r="T284" s="2"/>
      <c r="U284" s="2" t="str">
        <f t="shared" si="20"/>
        <v>HP ZBook 15 Studio G5</v>
      </c>
      <c r="V284" s="2" t="str">
        <f>VLOOKUP($U284,Models!$A:$K,V$4,0)</f>
        <v>HP</v>
      </c>
      <c r="W284" s="2" t="str">
        <f>VLOOKUP($U284,Models!$A:$K,W$4,0)</f>
        <v>ZBook 15 Studio G5</v>
      </c>
      <c r="X284" s="2" t="str">
        <f>VLOOKUP($U284,Models!$A:$K,X$4,0)</f>
        <v>Prof. Workstation (Prof. GPU)</v>
      </c>
      <c r="Y284" s="2" t="str">
        <f>VLOOKUP($U284,Models!$A:$K,Y$4,0)</f>
        <v>Commercial</v>
      </c>
      <c r="Z284" s="2" t="str">
        <f>VLOOKUP($U284,Models!$A:$K,Z$4,0)</f>
        <v>Intel</v>
      </c>
      <c r="AA284" s="2" t="str">
        <f>VLOOKUP($U284,Models!$A:$K,AA$4,0)</f>
        <v>Coffee Lake</v>
      </c>
      <c r="AB284" s="2" t="str">
        <f>VLOOKUP($U284,Models!$A:$K,AB$4,0)</f>
        <v>Quadro P1000/P2000</v>
      </c>
      <c r="AC284" s="2">
        <f>VLOOKUP($U284,Models!$A:$K,AC$4,0)</f>
        <v>15</v>
      </c>
      <c r="AD284" s="2" t="str">
        <f>VLOOKUP($U284,Models!$A:$K,AD$4,0)</f>
        <v>1920x1080/3840x2160</v>
      </c>
      <c r="AE284" s="2">
        <f>VLOOKUP($U284,Models!$A:$K,AE$4,0)</f>
        <v>0</v>
      </c>
      <c r="AF284" s="2" t="str">
        <f>VLOOKUP($U284,Models!$A:$N,AF$4,0)</f>
        <v>Standard</v>
      </c>
      <c r="AG284" s="2">
        <f>VLOOKUP($U284,Models!$A:$M,AG$4,0)</f>
        <v>0</v>
      </c>
      <c r="AH284" s="2"/>
      <c r="AI284" s="2"/>
      <c r="AJ284" s="2"/>
      <c r="AK284" s="2"/>
    </row>
    <row r="285" spans="1:51" x14ac:dyDescent="0.2">
      <c r="A285" s="59" t="s">
        <v>11</v>
      </c>
      <c r="B285" s="60" t="s">
        <v>1079</v>
      </c>
      <c r="C285" s="61"/>
      <c r="D285" s="6"/>
      <c r="E285" s="6"/>
      <c r="F285" s="6"/>
      <c r="G285" s="6"/>
      <c r="H285" s="6"/>
      <c r="I285" s="6"/>
      <c r="J285" s="6"/>
      <c r="K285" s="6">
        <v>19</v>
      </c>
      <c r="L285" s="62">
        <v>19</v>
      </c>
      <c r="M285" s="41"/>
      <c r="N285" s="41"/>
      <c r="O285" s="41"/>
      <c r="P285" s="41">
        <f t="shared" si="18"/>
        <v>8.1023454157782518E-4</v>
      </c>
      <c r="Q285" s="28">
        <f t="shared" si="19"/>
        <v>57</v>
      </c>
      <c r="R285" s="31"/>
      <c r="S285" s="3"/>
      <c r="T285" s="2"/>
      <c r="U285" s="2" t="str">
        <f t="shared" si="20"/>
        <v>HP ZBook x360 15 Studio G5</v>
      </c>
      <c r="V285" s="2" t="str">
        <f>VLOOKUP($U285,Models!$A:$K,V$4,0)</f>
        <v>HP</v>
      </c>
      <c r="W285" s="2" t="str">
        <f>VLOOKUP($U285,Models!$A:$K,W$4,0)</f>
        <v>ZBook x360 15 Studio G5</v>
      </c>
      <c r="X285" s="2" t="str">
        <f>VLOOKUP($U285,Models!$A:$K,X$4,0)</f>
        <v>Prof. Workstation (Prof. GPU)</v>
      </c>
      <c r="Y285" s="2" t="str">
        <f>VLOOKUP($U285,Models!$A:$K,Y$4,0)</f>
        <v>Commercial</v>
      </c>
      <c r="Z285" s="2" t="str">
        <f>VLOOKUP($U285,Models!$A:$K,Z$4,0)</f>
        <v>Intel</v>
      </c>
      <c r="AA285" s="2" t="str">
        <f>VLOOKUP($U285,Models!$A:$K,AA$4,0)</f>
        <v>Coffee Lake</v>
      </c>
      <c r="AB285" s="2" t="str">
        <f>VLOOKUP($U285,Models!$A:$K,AB$4,0)</f>
        <v>Quadro P2000</v>
      </c>
      <c r="AC285" s="2">
        <f>VLOOKUP($U285,Models!$A:$K,AC$4,0)</f>
        <v>15</v>
      </c>
      <c r="AD285" s="2" t="str">
        <f>VLOOKUP($U285,Models!$A:$K,AD$4,0)</f>
        <v>1920x1080/3840x2160</v>
      </c>
      <c r="AE285" s="2" t="str">
        <f>VLOOKUP($U285,Models!$A:$K,AE$4,0)</f>
        <v>Touch</v>
      </c>
      <c r="AF285" s="2" t="str">
        <f>VLOOKUP($U285,Models!$A:$N,AF$4,0)</f>
        <v>Standard</v>
      </c>
      <c r="AG285" s="2">
        <f>VLOOKUP($U285,Models!$A:$M,AG$4,0)</f>
        <v>0</v>
      </c>
      <c r="AH285" s="2"/>
      <c r="AI285" s="2"/>
      <c r="AJ285" s="2"/>
      <c r="AK285" s="2"/>
    </row>
    <row r="286" spans="1:51" x14ac:dyDescent="0.2">
      <c r="A286" s="59" t="s">
        <v>11</v>
      </c>
      <c r="B286" s="60" t="s">
        <v>1080</v>
      </c>
      <c r="C286" s="61"/>
      <c r="D286" s="6"/>
      <c r="E286" s="6"/>
      <c r="F286" s="6"/>
      <c r="G286" s="6"/>
      <c r="H286" s="6"/>
      <c r="I286" s="6"/>
      <c r="J286" s="6"/>
      <c r="K286" s="6">
        <v>142</v>
      </c>
      <c r="L286" s="62">
        <v>142</v>
      </c>
      <c r="M286" s="41"/>
      <c r="N286" s="41"/>
      <c r="O286" s="41"/>
      <c r="P286" s="41">
        <f t="shared" si="18"/>
        <v>6.05543710021322E-3</v>
      </c>
      <c r="Q286" s="28">
        <f t="shared" si="19"/>
        <v>427</v>
      </c>
      <c r="R286" s="31"/>
      <c r="S286" s="3"/>
      <c r="T286" s="2"/>
      <c r="U286" s="2" t="str">
        <f t="shared" si="20"/>
        <v>HP ZBook 15v G5</v>
      </c>
      <c r="V286" s="2" t="str">
        <f>VLOOKUP($U286,Models!$A:$K,V$4,0)</f>
        <v>HP</v>
      </c>
      <c r="W286" s="2" t="str">
        <f>VLOOKUP($U286,Models!$A:$K,W$4,0)</f>
        <v>ZBook 15v G5</v>
      </c>
      <c r="X286" s="2" t="str">
        <f>VLOOKUP($U286,Models!$A:$K,X$4,0)</f>
        <v>Prof. Workstation (Prof. GPU)</v>
      </c>
      <c r="Y286" s="2" t="str">
        <f>VLOOKUP($U286,Models!$A:$K,Y$4,0)</f>
        <v>Commercial</v>
      </c>
      <c r="Z286" s="2" t="str">
        <f>VLOOKUP($U286,Models!$A:$K,Z$4,0)</f>
        <v>Intel</v>
      </c>
      <c r="AA286" s="2" t="str">
        <f>VLOOKUP($U286,Models!$A:$K,AA$4,0)</f>
        <v>Coffee Lake</v>
      </c>
      <c r="AB286" s="2" t="str">
        <f>VLOOKUP($U286,Models!$A:$K,AB$4,0)</f>
        <v>Quadro P600</v>
      </c>
      <c r="AC286" s="2">
        <f>VLOOKUP($U286,Models!$A:$K,AC$4,0)</f>
        <v>15</v>
      </c>
      <c r="AD286" s="2" t="str">
        <f>VLOOKUP($U286,Models!$A:$K,AD$4,0)</f>
        <v>1920x1080</v>
      </c>
      <c r="AE286" s="2">
        <f>VLOOKUP($U286,Models!$A:$K,AE$4,0)</f>
        <v>0</v>
      </c>
      <c r="AF286" s="2" t="str">
        <f>VLOOKUP($U286,Models!$A:$N,AF$4,0)</f>
        <v>Standard</v>
      </c>
      <c r="AG286" s="2">
        <f>VLOOKUP($U286,Models!$A:$M,AG$4,0)</f>
        <v>0</v>
      </c>
      <c r="AH286" s="2"/>
      <c r="AI286" s="2"/>
      <c r="AJ286" s="2"/>
      <c r="AK286" s="2"/>
    </row>
    <row r="287" spans="1:51" x14ac:dyDescent="0.2">
      <c r="A287" s="59" t="s">
        <v>11</v>
      </c>
      <c r="B287" s="60" t="s">
        <v>1066</v>
      </c>
      <c r="C287" s="61"/>
      <c r="D287" s="6"/>
      <c r="E287" s="6"/>
      <c r="F287" s="6"/>
      <c r="G287" s="6"/>
      <c r="H287" s="6"/>
      <c r="I287" s="6"/>
      <c r="J287" s="6"/>
      <c r="K287" s="6">
        <v>5</v>
      </c>
      <c r="L287" s="62">
        <v>5</v>
      </c>
      <c r="M287" s="41"/>
      <c r="N287" s="41"/>
      <c r="O287" s="41"/>
      <c r="P287" s="41">
        <f t="shared" si="18"/>
        <v>2.1321961620469082E-4</v>
      </c>
      <c r="Q287" s="28">
        <f t="shared" si="19"/>
        <v>15</v>
      </c>
      <c r="R287" s="44"/>
      <c r="S287" s="3"/>
      <c r="T287" s="2"/>
      <c r="U287" s="2" t="str">
        <f t="shared" si="20"/>
        <v>HP HP 14-cf0000</v>
      </c>
      <c r="V287" s="2" t="str">
        <f>VLOOKUP($U287,Models!$A:$K,V$4,0)</f>
        <v>HP</v>
      </c>
      <c r="W287" s="2" t="str">
        <f>VLOOKUP($U287,Models!$A:$K,W$4,0)</f>
        <v>HP 14-cf0000</v>
      </c>
      <c r="X287" s="2" t="str">
        <f>VLOOKUP($U287,Models!$A:$K,X$4,0)</f>
        <v>Light (13"-14")</v>
      </c>
      <c r="Y287" s="2" t="str">
        <f>VLOOKUP($U287,Models!$A:$K,Y$4,0)</f>
        <v>Consumer</v>
      </c>
      <c r="Z287" s="2" t="str">
        <f>VLOOKUP($U287,Models!$A:$K,Z$4,0)</f>
        <v>Intel</v>
      </c>
      <c r="AA287" s="2" t="str">
        <f>VLOOKUP($U287,Models!$A:$K,AA$4,0)</f>
        <v>Gemini Lake</v>
      </c>
      <c r="AB287" s="2" t="str">
        <f>VLOOKUP($U287,Models!$A:$K,AB$4,0)</f>
        <v>Int</v>
      </c>
      <c r="AC287" s="2">
        <f>VLOOKUP($U287,Models!$A:$K,AC$4,0)</f>
        <v>14</v>
      </c>
      <c r="AD287" s="2" t="str">
        <f>VLOOKUP($U287,Models!$A:$K,AD$4,0)</f>
        <v>1366x768</v>
      </c>
      <c r="AE287" s="2">
        <f>VLOOKUP($U287,Models!$A:$K,AE$4,0)</f>
        <v>0</v>
      </c>
      <c r="AF287" s="2" t="str">
        <f>VLOOKUP($U287,Models!$A:$N,AF$4,0)</f>
        <v>Budget</v>
      </c>
      <c r="AG287" s="2">
        <f>VLOOKUP($U287,Models!$A:$M,AG$4,0)</f>
        <v>0</v>
      </c>
      <c r="AH287" s="2"/>
      <c r="AI287" s="2"/>
      <c r="AJ287" s="2"/>
      <c r="AK287" s="2"/>
    </row>
    <row r="288" spans="1:51" x14ac:dyDescent="0.2">
      <c r="A288" s="59" t="s">
        <v>11</v>
      </c>
      <c r="B288" s="60" t="s">
        <v>2131</v>
      </c>
      <c r="C288" s="61"/>
      <c r="D288" s="6"/>
      <c r="E288" s="6"/>
      <c r="F288" s="6"/>
      <c r="G288" s="6"/>
      <c r="H288" s="6"/>
      <c r="I288" s="6"/>
      <c r="J288" s="6"/>
      <c r="K288" s="6">
        <v>39</v>
      </c>
      <c r="L288" s="62">
        <v>39</v>
      </c>
      <c r="M288" s="41"/>
      <c r="N288" s="41"/>
      <c r="O288" s="41"/>
      <c r="P288" s="41">
        <f t="shared" si="18"/>
        <v>1.6631130063965885E-3</v>
      </c>
      <c r="Q288" s="28">
        <f t="shared" si="19"/>
        <v>117</v>
      </c>
      <c r="R288" s="31"/>
      <c r="S288" s="3"/>
      <c r="T288" s="2"/>
      <c r="U288" s="2" t="str">
        <f t="shared" si="20"/>
        <v>HP HP 14-cf3000 Core</v>
      </c>
      <c r="V288" s="2" t="str">
        <f>VLOOKUP($U288,Models!$A:$K,V$4,0)</f>
        <v>HP</v>
      </c>
      <c r="W288" s="2" t="str">
        <f>VLOOKUP($U288,Models!$A:$K,W$4,0)</f>
        <v>HP 14-cf3000 Core</v>
      </c>
      <c r="X288" s="2" t="str">
        <f>VLOOKUP($U288,Models!$A:$K,X$4,0)</f>
        <v>Light (13"-14")</v>
      </c>
      <c r="Y288" s="2" t="str">
        <f>VLOOKUP($U288,Models!$A:$K,Y$4,0)</f>
        <v>Consumer</v>
      </c>
      <c r="Z288" s="2" t="str">
        <f>VLOOKUP($U288,Models!$A:$K,Z$4,0)</f>
        <v>Intel</v>
      </c>
      <c r="AA288" s="2" t="str">
        <f>VLOOKUP($U288,Models!$A:$K,AA$4,0)</f>
        <v>Ice Lake</v>
      </c>
      <c r="AB288" s="2" t="str">
        <f>VLOOKUP($U288,Models!$A:$K,AB$4,0)</f>
        <v>Int/620</v>
      </c>
      <c r="AC288" s="2">
        <f>VLOOKUP($U288,Models!$A:$K,AC$4,0)</f>
        <v>14</v>
      </c>
      <c r="AD288" s="2" t="str">
        <f>VLOOKUP($U288,Models!$A:$K,AD$4,0)</f>
        <v>1920x1080</v>
      </c>
      <c r="AE288" s="2">
        <f>VLOOKUP($U288,Models!$A:$K,AE$4,0)</f>
        <v>0</v>
      </c>
      <c r="AF288" s="2" t="str">
        <f>VLOOKUP($U288,Models!$A:$N,AF$4,0)</f>
        <v>Standard</v>
      </c>
      <c r="AG288" s="2">
        <f>VLOOKUP($U288,Models!$A:$M,AG$4,0)</f>
        <v>0</v>
      </c>
      <c r="AH288" s="2"/>
      <c r="AI288" s="2"/>
      <c r="AJ288" s="2"/>
      <c r="AK288" s="2"/>
    </row>
    <row r="289" spans="1:51" x14ac:dyDescent="0.2">
      <c r="A289" s="59" t="s">
        <v>11</v>
      </c>
      <c r="B289" s="60" t="s">
        <v>1349</v>
      </c>
      <c r="C289" s="61"/>
      <c r="D289" s="6"/>
      <c r="E289" s="6"/>
      <c r="F289" s="6"/>
      <c r="G289" s="6"/>
      <c r="H289" s="6"/>
      <c r="I289" s="6"/>
      <c r="J289" s="6"/>
      <c r="K289" s="6">
        <v>19</v>
      </c>
      <c r="L289" s="62">
        <v>19</v>
      </c>
      <c r="M289" s="41"/>
      <c r="N289" s="41"/>
      <c r="O289" s="41"/>
      <c r="P289" s="41">
        <f t="shared" si="18"/>
        <v>8.1023454157782518E-4</v>
      </c>
      <c r="Q289" s="28">
        <f t="shared" si="19"/>
        <v>57</v>
      </c>
      <c r="R289" s="31"/>
      <c r="S289" s="3"/>
      <c r="T289" s="2"/>
      <c r="U289" s="2" t="str">
        <f t="shared" si="20"/>
        <v>HP HP 14-dk0000</v>
      </c>
      <c r="V289" s="2" t="str">
        <f>VLOOKUP($U289,Models!$A:$K,V$4,0)</f>
        <v>HP</v>
      </c>
      <c r="W289" s="2" t="str">
        <f>VLOOKUP($U289,Models!$A:$K,W$4,0)</f>
        <v>HP 14-dk0000</v>
      </c>
      <c r="X289" s="2" t="str">
        <f>VLOOKUP($U289,Models!$A:$K,X$4,0)</f>
        <v>Light (13"-14")</v>
      </c>
      <c r="Y289" s="2" t="str">
        <f>VLOOKUP($U289,Models!$A:$K,Y$4,0)</f>
        <v>Consumer</v>
      </c>
      <c r="Z289" s="2" t="str">
        <f>VLOOKUP($U289,Models!$A:$K,Z$4,0)</f>
        <v>AMD</v>
      </c>
      <c r="AA289" s="2" t="str">
        <f>VLOOKUP($U289,Models!$A:$K,AA$4,0)</f>
        <v>Picasso</v>
      </c>
      <c r="AB289" s="2" t="str">
        <f>VLOOKUP($U289,Models!$A:$K,AB$4,0)</f>
        <v>Int</v>
      </c>
      <c r="AC289" s="2">
        <f>VLOOKUP($U289,Models!$A:$K,AC$4,0)</f>
        <v>14</v>
      </c>
      <c r="AD289" s="2" t="str">
        <f>VLOOKUP($U289,Models!$A:$K,AD$4,0)</f>
        <v>1366x768/1920x1080</v>
      </c>
      <c r="AE289" s="2">
        <f>VLOOKUP($U289,Models!$A:$K,AE$4,0)</f>
        <v>0</v>
      </c>
      <c r="AF289" s="2" t="str">
        <f>VLOOKUP($U289,Models!$A:$N,AF$4,0)</f>
        <v>Standard</v>
      </c>
      <c r="AG289" s="2">
        <f>VLOOKUP($U289,Models!$A:$M,AG$4,0)</f>
        <v>0</v>
      </c>
      <c r="AH289" s="2"/>
      <c r="AI289" s="2"/>
      <c r="AJ289" s="2"/>
      <c r="AK289" s="2"/>
    </row>
    <row r="290" spans="1:51" x14ac:dyDescent="0.2">
      <c r="A290" s="59" t="s">
        <v>11</v>
      </c>
      <c r="B290" s="60" t="s">
        <v>2380</v>
      </c>
      <c r="C290" s="61"/>
      <c r="D290" s="6"/>
      <c r="E290" s="6"/>
      <c r="F290" s="6"/>
      <c r="G290" s="6"/>
      <c r="H290" s="6"/>
      <c r="I290" s="6"/>
      <c r="J290" s="6"/>
      <c r="K290" s="6">
        <v>93</v>
      </c>
      <c r="L290" s="62">
        <v>93</v>
      </c>
      <c r="M290" s="41"/>
      <c r="N290" s="41"/>
      <c r="O290" s="41"/>
      <c r="P290" s="41">
        <f t="shared" si="18"/>
        <v>3.9658848614072496E-3</v>
      </c>
      <c r="Q290" s="28">
        <f t="shared" si="19"/>
        <v>280</v>
      </c>
      <c r="R290" s="31"/>
      <c r="S290" s="3"/>
      <c r="T290" s="2"/>
      <c r="U290" s="2" t="str">
        <f t="shared" si="20"/>
        <v>HP HP 14-dk1000</v>
      </c>
      <c r="V290" s="2" t="str">
        <f>VLOOKUP($U290,Models!$A:$K,V$4,0)</f>
        <v>HP</v>
      </c>
      <c r="W290" s="2" t="str">
        <f>VLOOKUP($U290,Models!$A:$K,W$4,0)</f>
        <v>HP 14-dk1000</v>
      </c>
      <c r="X290" s="2" t="str">
        <f>VLOOKUP($U290,Models!$A:$K,X$4,0)</f>
        <v>Light (13"-14")</v>
      </c>
      <c r="Y290" s="2" t="str">
        <f>VLOOKUP($U290,Models!$A:$K,Y$4,0)</f>
        <v>Consumer</v>
      </c>
      <c r="Z290" s="2" t="str">
        <f>VLOOKUP($U290,Models!$A:$K,Z$4,0)</f>
        <v>AMD</v>
      </c>
      <c r="AA290" s="2" t="str">
        <f>VLOOKUP($U290,Models!$A:$K,AA$4,0)</f>
        <v>Picasso</v>
      </c>
      <c r="AB290" s="2" t="str">
        <f>VLOOKUP($U290,Models!$A:$K,AB$4,0)</f>
        <v>Int</v>
      </c>
      <c r="AC290" s="2">
        <f>VLOOKUP($U290,Models!$A:$K,AC$4,0)</f>
        <v>14</v>
      </c>
      <c r="AD290" s="2" t="str">
        <f>VLOOKUP($U290,Models!$A:$K,AD$4,0)</f>
        <v>1366x768/1920x1080</v>
      </c>
      <c r="AE290" s="2">
        <f>VLOOKUP($U290,Models!$A:$K,AE$4,0)</f>
        <v>0</v>
      </c>
      <c r="AF290" s="2" t="str">
        <f>VLOOKUP($U290,Models!$A:$N,AF$4,0)</f>
        <v>Standard</v>
      </c>
      <c r="AG290" s="2">
        <f>VLOOKUP($U290,Models!$A:$M,AG$4,0)</f>
        <v>0</v>
      </c>
      <c r="AH290" s="2"/>
      <c r="AI290" s="2"/>
      <c r="AJ290" s="2"/>
      <c r="AK290" s="2"/>
    </row>
    <row r="291" spans="1:51" x14ac:dyDescent="0.2">
      <c r="A291" s="59" t="s">
        <v>11</v>
      </c>
      <c r="B291" s="60" t="s">
        <v>1614</v>
      </c>
      <c r="C291" s="61"/>
      <c r="D291" s="6"/>
      <c r="E291" s="6"/>
      <c r="F291" s="6"/>
      <c r="G291" s="6"/>
      <c r="H291" s="6"/>
      <c r="I291" s="6"/>
      <c r="J291" s="6"/>
      <c r="K291" s="6">
        <v>93</v>
      </c>
      <c r="L291" s="62">
        <v>93</v>
      </c>
      <c r="M291" s="41"/>
      <c r="N291" s="41"/>
      <c r="O291" s="41"/>
      <c r="P291" s="41">
        <f t="shared" si="18"/>
        <v>3.9658848614072496E-3</v>
      </c>
      <c r="Q291" s="28">
        <f t="shared" si="19"/>
        <v>280</v>
      </c>
      <c r="R291" s="32"/>
      <c r="S291" s="3"/>
      <c r="T291" s="2"/>
      <c r="U291" s="2" t="str">
        <f t="shared" si="20"/>
        <v>HP HP 14s-dq1000</v>
      </c>
      <c r="V291" s="2" t="str">
        <f>VLOOKUP($U291,Models!$A:$K,V$4,0)</f>
        <v>HP</v>
      </c>
      <c r="W291" s="2" t="str">
        <f>VLOOKUP($U291,Models!$A:$K,W$4,0)</f>
        <v>HP 14s-dq1000</v>
      </c>
      <c r="X291" s="2" t="str">
        <f>VLOOKUP($U291,Models!$A:$K,X$4,0)</f>
        <v>Light (13"-14")</v>
      </c>
      <c r="Y291" s="2" t="str">
        <f>VLOOKUP($U291,Models!$A:$K,Y$4,0)</f>
        <v>Consumer</v>
      </c>
      <c r="Z291" s="2" t="str">
        <f>VLOOKUP($U291,Models!$A:$K,Z$4,0)</f>
        <v>Intel</v>
      </c>
      <c r="AA291" s="2" t="str">
        <f>VLOOKUP($U291,Models!$A:$K,AA$4,0)</f>
        <v>Ice Lake</v>
      </c>
      <c r="AB291" s="2" t="str">
        <f>VLOOKUP($U291,Models!$A:$K,AB$4,0)</f>
        <v>Int</v>
      </c>
      <c r="AC291" s="2">
        <f>VLOOKUP($U291,Models!$A:$K,AC$4,0)</f>
        <v>14</v>
      </c>
      <c r="AD291" s="2" t="str">
        <f>VLOOKUP($U291,Models!$A:$K,AD$4,0)</f>
        <v>1366x768/1920x1080</v>
      </c>
      <c r="AE291" s="2">
        <f>VLOOKUP($U291,Models!$A:$K,AE$4,0)</f>
        <v>0</v>
      </c>
      <c r="AF291" s="2" t="str">
        <f>VLOOKUP($U291,Models!$A:$N,AF$4,0)</f>
        <v>Standard</v>
      </c>
      <c r="AG291" s="2">
        <f>VLOOKUP($U291,Models!$A:$M,AG$4,0)</f>
        <v>0</v>
      </c>
      <c r="AH291" s="2"/>
      <c r="AI291" s="2"/>
      <c r="AJ291" s="2"/>
      <c r="AK291" s="2"/>
    </row>
    <row r="292" spans="1:51" x14ac:dyDescent="0.2">
      <c r="A292" s="59" t="s">
        <v>11</v>
      </c>
      <c r="B292" s="60" t="s">
        <v>2106</v>
      </c>
      <c r="C292" s="61"/>
      <c r="D292" s="6"/>
      <c r="E292" s="6"/>
      <c r="F292" s="6"/>
      <c r="G292" s="6"/>
      <c r="H292" s="6"/>
      <c r="I292" s="6"/>
      <c r="J292" s="6"/>
      <c r="K292" s="6">
        <v>49</v>
      </c>
      <c r="L292" s="62">
        <v>49</v>
      </c>
      <c r="M292" s="41"/>
      <c r="N292" s="41"/>
      <c r="O292" s="41"/>
      <c r="P292" s="41">
        <f t="shared" si="18"/>
        <v>2.08955223880597E-3</v>
      </c>
      <c r="Q292" s="28">
        <f t="shared" si="19"/>
        <v>147</v>
      </c>
      <c r="R292" s="32"/>
      <c r="S292" s="3"/>
      <c r="T292" s="2"/>
      <c r="U292" s="2" t="str">
        <f t="shared" si="20"/>
        <v>HP HP 15-dw2000 Core</v>
      </c>
      <c r="V292" s="2" t="str">
        <f>VLOOKUP($U292,Models!$A:$K,V$4,0)</f>
        <v>HP</v>
      </c>
      <c r="W292" s="2" t="str">
        <f>VLOOKUP($U292,Models!$A:$K,W$4,0)</f>
        <v>HP 15-dw2000 Core</v>
      </c>
      <c r="X292" s="2" t="str">
        <f>VLOOKUP($U292,Models!$A:$K,X$4,0)</f>
        <v>Full Size LE (15"&gt;, Int GPU)</v>
      </c>
      <c r="Y292" s="2" t="str">
        <f>VLOOKUP($U292,Models!$A:$K,Y$4,0)</f>
        <v>Consumer</v>
      </c>
      <c r="Z292" s="2" t="str">
        <f>VLOOKUP($U292,Models!$A:$K,Z$4,0)</f>
        <v>Intel</v>
      </c>
      <c r="AA292" s="2" t="str">
        <f>VLOOKUP($U292,Models!$A:$K,AA$4,0)</f>
        <v>Ice Lake</v>
      </c>
      <c r="AB292" s="2" t="str">
        <f>VLOOKUP($U292,Models!$A:$K,AB$4,0)</f>
        <v>Int</v>
      </c>
      <c r="AC292" s="2">
        <f>VLOOKUP($U292,Models!$A:$K,AC$4,0)</f>
        <v>15</v>
      </c>
      <c r="AD292" s="2" t="str">
        <f>VLOOKUP($U292,Models!$A:$K,AD$4,0)</f>
        <v>1920x1080</v>
      </c>
      <c r="AE292" s="2">
        <f>VLOOKUP($U292,Models!$A:$K,AE$4,0)</f>
        <v>0</v>
      </c>
      <c r="AF292" s="2" t="str">
        <f>VLOOKUP($U292,Models!$A:$N,AF$4,0)</f>
        <v>Standard</v>
      </c>
      <c r="AG292" s="2">
        <f>VLOOKUP($U292,Models!$A:$M,AG$4,0)</f>
        <v>0</v>
      </c>
      <c r="AH292" s="2"/>
      <c r="AI292" s="2"/>
      <c r="AJ292" s="2"/>
      <c r="AK292" s="2"/>
    </row>
    <row r="293" spans="1:51" x14ac:dyDescent="0.2">
      <c r="A293" s="59" t="s">
        <v>11</v>
      </c>
      <c r="B293" s="60" t="s">
        <v>1669</v>
      </c>
      <c r="C293" s="61"/>
      <c r="D293" s="6"/>
      <c r="E293" s="6"/>
      <c r="F293" s="6"/>
      <c r="G293" s="6"/>
      <c r="H293" s="6"/>
      <c r="I293" s="6"/>
      <c r="J293" s="6"/>
      <c r="K293" s="6">
        <v>5</v>
      </c>
      <c r="L293" s="62">
        <v>5</v>
      </c>
      <c r="M293" s="41"/>
      <c r="N293" s="41"/>
      <c r="O293" s="41"/>
      <c r="P293" s="41">
        <f t="shared" si="18"/>
        <v>2.1321961620469082E-4</v>
      </c>
      <c r="Q293" s="28">
        <f t="shared" si="19"/>
        <v>15</v>
      </c>
      <c r="R293" s="31"/>
      <c r="S293" s="3"/>
      <c r="T293" s="2"/>
      <c r="U293" s="2" t="str">
        <f t="shared" si="20"/>
        <v>HP HP 15s-eq0000</v>
      </c>
      <c r="V293" s="2" t="str">
        <f>VLOOKUP($U293,Models!$A:$K,V$4,0)</f>
        <v>HP</v>
      </c>
      <c r="W293" s="2" t="str">
        <f>VLOOKUP($U293,Models!$A:$K,W$4,0)</f>
        <v>HP 15s-eq0000</v>
      </c>
      <c r="X293" s="2" t="str">
        <f>VLOOKUP($U293,Models!$A:$K,X$4,0)</f>
        <v>Full Size LE (15"&gt;, Int GPU)</v>
      </c>
      <c r="Y293" s="2" t="str">
        <f>VLOOKUP($U293,Models!$A:$K,Y$4,0)</f>
        <v>Consumer</v>
      </c>
      <c r="Z293" s="2" t="str">
        <f>VLOOKUP($U293,Models!$A:$K,Z$4,0)</f>
        <v>AMD</v>
      </c>
      <c r="AA293" s="2" t="str">
        <f>VLOOKUP($U293,Models!$A:$K,AA$4,0)</f>
        <v>Picasso</v>
      </c>
      <c r="AB293" s="2" t="str">
        <f>VLOOKUP($U293,Models!$A:$K,AB$4,0)</f>
        <v>Int</v>
      </c>
      <c r="AC293" s="2">
        <f>VLOOKUP($U293,Models!$A:$K,AC$4,0)</f>
        <v>15</v>
      </c>
      <c r="AD293" s="2" t="str">
        <f>VLOOKUP($U293,Models!$A:$K,AD$4,0)</f>
        <v>1920x1080</v>
      </c>
      <c r="AE293" s="2">
        <f>VLOOKUP($U293,Models!$A:$K,AE$4,0)</f>
        <v>0</v>
      </c>
      <c r="AF293" s="2" t="str">
        <f>VLOOKUP($U293,Models!$A:$N,AF$4,0)</f>
        <v>Standard</v>
      </c>
      <c r="AG293" s="2">
        <f>VLOOKUP($U293,Models!$A:$M,AG$4,0)</f>
        <v>0</v>
      </c>
      <c r="AH293" s="2"/>
      <c r="AI293" s="2"/>
      <c r="AJ293" s="2"/>
      <c r="AK293" s="2"/>
    </row>
    <row r="294" spans="1:51" x14ac:dyDescent="0.2">
      <c r="A294" s="59" t="s">
        <v>11</v>
      </c>
      <c r="B294" s="60" t="s">
        <v>1860</v>
      </c>
      <c r="C294" s="61"/>
      <c r="D294" s="6"/>
      <c r="E294" s="6"/>
      <c r="F294" s="6"/>
      <c r="G294" s="6"/>
      <c r="H294" s="6"/>
      <c r="I294" s="6"/>
      <c r="J294" s="6"/>
      <c r="K294" s="6">
        <v>107</v>
      </c>
      <c r="L294" s="62">
        <v>107</v>
      </c>
      <c r="M294" s="41"/>
      <c r="N294" s="41"/>
      <c r="O294" s="41"/>
      <c r="P294" s="41">
        <f t="shared" si="18"/>
        <v>4.5628997867803835E-3</v>
      </c>
      <c r="Q294" s="28">
        <f t="shared" si="19"/>
        <v>322</v>
      </c>
      <c r="R294" s="31"/>
      <c r="S294" s="3"/>
      <c r="T294" s="2"/>
      <c r="U294" s="2" t="str">
        <f t="shared" si="20"/>
        <v>HP HP 15s-fq1000 Core</v>
      </c>
      <c r="V294" s="2" t="str">
        <f>VLOOKUP($U294,Models!$A:$K,V$4,0)</f>
        <v>HP</v>
      </c>
      <c r="W294" s="2" t="str">
        <f>VLOOKUP($U294,Models!$A:$K,W$4,0)</f>
        <v>HP 15s-fq1000 Core</v>
      </c>
      <c r="X294" s="2" t="str">
        <f>VLOOKUP($U294,Models!$A:$K,X$4,0)</f>
        <v>Full Size LE (15"&gt;, Int GPU)</v>
      </c>
      <c r="Y294" s="2" t="str">
        <f>VLOOKUP($U294,Models!$A:$K,Y$4,0)</f>
        <v>Consumer</v>
      </c>
      <c r="Z294" s="2" t="str">
        <f>VLOOKUP($U294,Models!$A:$K,Z$4,0)</f>
        <v>Intel</v>
      </c>
      <c r="AA294" s="2" t="str">
        <f>VLOOKUP($U294,Models!$A:$K,AA$4,0)</f>
        <v>Ice Lake</v>
      </c>
      <c r="AB294" s="2" t="str">
        <f>VLOOKUP($U294,Models!$A:$K,AB$4,0)</f>
        <v>Int</v>
      </c>
      <c r="AC294" s="2">
        <f>VLOOKUP($U294,Models!$A:$K,AC$4,0)</f>
        <v>15</v>
      </c>
      <c r="AD294" s="2" t="str">
        <f>VLOOKUP($U294,Models!$A:$K,AD$4,0)</f>
        <v>1366x768/1920x1080</v>
      </c>
      <c r="AE294" s="2">
        <f>VLOOKUP($U294,Models!$A:$K,AE$4,0)</f>
        <v>0</v>
      </c>
      <c r="AF294" s="2" t="str">
        <f>VLOOKUP($U294,Models!$A:$N,AF$4,0)</f>
        <v>Standard</v>
      </c>
      <c r="AG294" s="2">
        <f>VLOOKUP($U294,Models!$A:$M,AG$4,0)</f>
        <v>0</v>
      </c>
      <c r="AH294" s="2"/>
      <c r="AI294" s="2"/>
      <c r="AJ294" s="2"/>
      <c r="AK294" s="2"/>
    </row>
    <row r="295" spans="1:51" x14ac:dyDescent="0.2">
      <c r="A295" s="59" t="s">
        <v>11</v>
      </c>
      <c r="B295" s="60" t="s">
        <v>1071</v>
      </c>
      <c r="C295" s="61"/>
      <c r="D295" s="6"/>
      <c r="E295" s="6"/>
      <c r="F295" s="6"/>
      <c r="G295" s="6"/>
      <c r="H295" s="6"/>
      <c r="I295" s="6"/>
      <c r="J295" s="6"/>
      <c r="K295" s="6">
        <v>195</v>
      </c>
      <c r="L295" s="62">
        <v>195</v>
      </c>
      <c r="M295" s="41"/>
      <c r="N295" s="41"/>
      <c r="O295" s="41"/>
      <c r="P295" s="41">
        <f t="shared" si="18"/>
        <v>8.3155650319829428E-3</v>
      </c>
      <c r="Q295" s="28">
        <f t="shared" si="19"/>
        <v>587</v>
      </c>
      <c r="R295" s="31"/>
      <c r="S295" s="3"/>
      <c r="T295" s="2"/>
      <c r="U295" s="2" t="str">
        <f t="shared" si="20"/>
        <v>HP HP 17-by0000</v>
      </c>
      <c r="V295" s="2" t="str">
        <f>VLOOKUP($U295,Models!$A:$K,V$4,0)</f>
        <v>HP</v>
      </c>
      <c r="W295" s="2" t="str">
        <f>VLOOKUP($U295,Models!$A:$K,W$4,0)</f>
        <v>HP 17-by0000</v>
      </c>
      <c r="X295" s="2" t="str">
        <f>VLOOKUP($U295,Models!$A:$K,X$4,0)</f>
        <v>Full Size MS (15"&gt;, Mainstream Ex. GPU)</v>
      </c>
      <c r="Y295" s="2" t="str">
        <f>VLOOKUP($U295,Models!$A:$K,Y$4,0)</f>
        <v>Consumer</v>
      </c>
      <c r="Z295" s="2" t="str">
        <f>VLOOKUP($U295,Models!$A:$K,Z$4,0)</f>
        <v>Intel</v>
      </c>
      <c r="AA295" s="2" t="str">
        <f>VLOOKUP($U295,Models!$A:$K,AA$4,0)</f>
        <v>Gemini Lake</v>
      </c>
      <c r="AB295" s="2" t="str">
        <f>VLOOKUP($U295,Models!$A:$K,AB$4,0)</f>
        <v>Int/520</v>
      </c>
      <c r="AC295" s="2">
        <f>VLOOKUP($U295,Models!$A:$K,AC$4,0)</f>
        <v>17</v>
      </c>
      <c r="AD295" s="2" t="str">
        <f>VLOOKUP($U295,Models!$A:$K,AD$4,0)</f>
        <v>1600x900</v>
      </c>
      <c r="AE295" s="2">
        <f>VLOOKUP($U295,Models!$A:$K,AE$4,0)</f>
        <v>0</v>
      </c>
      <c r="AF295" s="2" t="str">
        <f>VLOOKUP($U295,Models!$A:$N,AF$4,0)</f>
        <v>Budget</v>
      </c>
      <c r="AG295" s="2">
        <f>VLOOKUP($U295,Models!$A:$M,AG$4,0)</f>
        <v>0</v>
      </c>
      <c r="AH295" s="2"/>
      <c r="AI295" s="2"/>
      <c r="AJ295" s="2"/>
      <c r="AK295" s="2"/>
    </row>
    <row r="296" spans="1:51" x14ac:dyDescent="0.2">
      <c r="A296" s="59" t="s">
        <v>11</v>
      </c>
      <c r="B296" s="60" t="s">
        <v>2183</v>
      </c>
      <c r="C296" s="61"/>
      <c r="D296" s="6"/>
      <c r="E296" s="6"/>
      <c r="F296" s="6"/>
      <c r="G296" s="6"/>
      <c r="H296" s="6"/>
      <c r="I296" s="6"/>
      <c r="J296" s="6"/>
      <c r="K296" s="6">
        <v>370</v>
      </c>
      <c r="L296" s="62">
        <v>370</v>
      </c>
      <c r="M296" s="41"/>
      <c r="N296" s="41"/>
      <c r="O296" s="41"/>
      <c r="P296" s="41">
        <f t="shared" si="18"/>
        <v>1.5778251599147121E-2</v>
      </c>
      <c r="Q296" s="28">
        <f t="shared" si="19"/>
        <v>1113</v>
      </c>
      <c r="R296" s="31"/>
      <c r="S296" s="3"/>
      <c r="T296" s="2"/>
      <c r="U296" s="2" t="str">
        <f t="shared" si="20"/>
        <v>HP HP 17-by3000 Core</v>
      </c>
      <c r="V296" s="2" t="str">
        <f>VLOOKUP($U296,Models!$A:$K,V$4,0)</f>
        <v>HP</v>
      </c>
      <c r="W296" s="2" t="str">
        <f>VLOOKUP($U296,Models!$A:$K,W$4,0)</f>
        <v>HP 17-by3000 Core</v>
      </c>
      <c r="X296" s="2" t="str">
        <f>VLOOKUP($U296,Models!$A:$K,X$4,0)</f>
        <v>Full Size MS (15"&gt;, Mainstream Ex. GPU)</v>
      </c>
      <c r="Y296" s="2" t="str">
        <f>VLOOKUP($U296,Models!$A:$K,Y$4,0)</f>
        <v>Consumer</v>
      </c>
      <c r="Z296" s="2" t="str">
        <f>VLOOKUP($U296,Models!$A:$K,Z$4,0)</f>
        <v>Intel</v>
      </c>
      <c r="AA296" s="2" t="str">
        <f>VLOOKUP($U296,Models!$A:$K,AA$4,0)</f>
        <v>Ice Lake</v>
      </c>
      <c r="AB296" s="2" t="str">
        <f>VLOOKUP($U296,Models!$A:$K,AB$4,0)</f>
        <v>Int/MX330</v>
      </c>
      <c r="AC296" s="2">
        <f>VLOOKUP($U296,Models!$A:$K,AC$4,0)</f>
        <v>17</v>
      </c>
      <c r="AD296" s="2" t="str">
        <f>VLOOKUP($U296,Models!$A:$K,AD$4,0)</f>
        <v>1920x1080</v>
      </c>
      <c r="AE296" s="2">
        <f>VLOOKUP($U296,Models!$A:$K,AE$4,0)</f>
        <v>0</v>
      </c>
      <c r="AF296" s="2" t="str">
        <f>VLOOKUP($U296,Models!$A:$N,AF$4,0)</f>
        <v>Standard</v>
      </c>
      <c r="AG296" s="2">
        <f>VLOOKUP($U296,Models!$A:$M,AG$4,0)</f>
        <v>0</v>
      </c>
      <c r="AH296" s="2"/>
      <c r="AI296" s="2"/>
      <c r="AJ296" s="2"/>
      <c r="AK296" s="2"/>
    </row>
    <row r="297" spans="1:51" s="7" customFormat="1" x14ac:dyDescent="0.2">
      <c r="A297" s="59" t="s">
        <v>11</v>
      </c>
      <c r="B297" s="60" t="s">
        <v>1070</v>
      </c>
      <c r="C297" s="61"/>
      <c r="D297" s="6"/>
      <c r="E297" s="6"/>
      <c r="F297" s="6"/>
      <c r="G297" s="6"/>
      <c r="H297" s="6"/>
      <c r="I297" s="6"/>
      <c r="J297" s="6"/>
      <c r="K297" s="6">
        <v>1560</v>
      </c>
      <c r="L297" s="62">
        <v>1560</v>
      </c>
      <c r="M297" s="41"/>
      <c r="N297" s="41"/>
      <c r="O297" s="41"/>
      <c r="P297" s="41">
        <f t="shared" si="18"/>
        <v>6.6524520255863542E-2</v>
      </c>
      <c r="Q297" s="28">
        <f t="shared" si="19"/>
        <v>4695</v>
      </c>
      <c r="R297" s="31"/>
      <c r="S297" s="3"/>
      <c r="T297" s="2"/>
      <c r="U297" s="2" t="str">
        <f t="shared" si="20"/>
        <v>HP HP 17-ca0000 Stoney</v>
      </c>
      <c r="V297" s="2" t="str">
        <f>VLOOKUP($U297,Models!$A:$K,V$4,0)</f>
        <v>HP</v>
      </c>
      <c r="W297" s="2" t="str">
        <f>VLOOKUP($U297,Models!$A:$K,W$4,0)</f>
        <v>HP 17-ca0000 Stoney</v>
      </c>
      <c r="X297" s="2" t="str">
        <f>VLOOKUP($U297,Models!$A:$K,X$4,0)</f>
        <v>Full Size LE (15"&gt;, Int GPU)</v>
      </c>
      <c r="Y297" s="2" t="str">
        <f>VLOOKUP($U297,Models!$A:$K,Y$4,0)</f>
        <v>Consumer</v>
      </c>
      <c r="Z297" s="2" t="str">
        <f>VLOOKUP($U297,Models!$A:$K,Z$4,0)</f>
        <v>AMD</v>
      </c>
      <c r="AA297" s="2" t="str">
        <f>VLOOKUP($U297,Models!$A:$K,AA$4,0)</f>
        <v>Stoney Ridge</v>
      </c>
      <c r="AB297" s="2" t="str">
        <f>VLOOKUP($U297,Models!$A:$K,AB$4,0)</f>
        <v>Int</v>
      </c>
      <c r="AC297" s="2">
        <f>VLOOKUP($U297,Models!$A:$K,AC$4,0)</f>
        <v>17</v>
      </c>
      <c r="AD297" s="2" t="str">
        <f>VLOOKUP($U297,Models!$A:$K,AD$4,0)</f>
        <v>1600x900</v>
      </c>
      <c r="AE297" s="2">
        <f>VLOOKUP($U297,Models!$A:$K,AE$4,0)</f>
        <v>0</v>
      </c>
      <c r="AF297" s="2" t="str">
        <f>VLOOKUP($U297,Models!$A:$N,AF$4,0)</f>
        <v>Standard</v>
      </c>
      <c r="AG297" s="2">
        <f>VLOOKUP($U297,Models!$A:$M,AG$4,0)</f>
        <v>0</v>
      </c>
      <c r="AH297" s="2"/>
      <c r="AI297" s="2"/>
      <c r="AJ297" s="2"/>
      <c r="AK297" s="2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x14ac:dyDescent="0.2">
      <c r="A298" s="59" t="s">
        <v>11</v>
      </c>
      <c r="B298" s="60" t="s">
        <v>2199</v>
      </c>
      <c r="C298" s="61"/>
      <c r="D298" s="6"/>
      <c r="E298" s="6"/>
      <c r="F298" s="6"/>
      <c r="G298" s="6"/>
      <c r="H298" s="6"/>
      <c r="I298" s="6"/>
      <c r="J298" s="6"/>
      <c r="K298" s="6">
        <v>643</v>
      </c>
      <c r="L298" s="62">
        <v>643</v>
      </c>
      <c r="M298" s="41"/>
      <c r="N298" s="41"/>
      <c r="O298" s="41"/>
      <c r="P298" s="41">
        <f t="shared" si="18"/>
        <v>2.742004264392324E-2</v>
      </c>
      <c r="Q298" s="28">
        <f t="shared" si="19"/>
        <v>1935</v>
      </c>
      <c r="R298" s="44"/>
      <c r="S298" s="3"/>
      <c r="T298" s="2"/>
      <c r="U298" s="2" t="str">
        <f t="shared" si="20"/>
        <v>HP HP 17-ca2000</v>
      </c>
      <c r="V298" s="2" t="str">
        <f>VLOOKUP($U298,Models!$A:$K,V$4,0)</f>
        <v>HP</v>
      </c>
      <c r="W298" s="2" t="str">
        <f>VLOOKUP($U298,Models!$A:$K,W$4,0)</f>
        <v>HP 17-ca2000</v>
      </c>
      <c r="X298" s="2" t="str">
        <f>VLOOKUP($U298,Models!$A:$K,X$4,0)</f>
        <v>Full Size LE (15"&gt;, Int GPU)</v>
      </c>
      <c r="Y298" s="2" t="str">
        <f>VLOOKUP($U298,Models!$A:$K,Y$4,0)</f>
        <v>Consumer</v>
      </c>
      <c r="Z298" s="2" t="str">
        <f>VLOOKUP($U298,Models!$A:$K,Z$4,0)</f>
        <v>AMD</v>
      </c>
      <c r="AA298" s="2" t="str">
        <f>VLOOKUP($U298,Models!$A:$K,AA$4,0)</f>
        <v>Picasso</v>
      </c>
      <c r="AB298" s="2" t="str">
        <f>VLOOKUP($U298,Models!$A:$K,AB$4,0)</f>
        <v>Int</v>
      </c>
      <c r="AC298" s="2">
        <f>VLOOKUP($U298,Models!$A:$K,AC$4,0)</f>
        <v>17</v>
      </c>
      <c r="AD298" s="2" t="str">
        <f>VLOOKUP($U298,Models!$A:$K,AD$4,0)</f>
        <v>1600x900/1920x1080</v>
      </c>
      <c r="AE298" s="2">
        <f>VLOOKUP($U298,Models!$A:$K,AE$4,0)</f>
        <v>0</v>
      </c>
      <c r="AF298" s="2" t="str">
        <f>VLOOKUP($U298,Models!$A:$N,AF$4,0)</f>
        <v>Standard</v>
      </c>
      <c r="AG298" s="2">
        <f>VLOOKUP($U298,Models!$A:$M,AG$4,0)</f>
        <v>0</v>
      </c>
      <c r="AH298" s="2"/>
      <c r="AI298" s="2"/>
      <c r="AJ298" s="2"/>
      <c r="AK298" s="2"/>
    </row>
    <row r="299" spans="1:51" x14ac:dyDescent="0.2">
      <c r="A299" s="59" t="s">
        <v>11</v>
      </c>
      <c r="B299" s="60" t="s">
        <v>1795</v>
      </c>
      <c r="C299" s="61"/>
      <c r="D299" s="6"/>
      <c r="E299" s="6"/>
      <c r="F299" s="6"/>
      <c r="G299" s="6"/>
      <c r="H299" s="6"/>
      <c r="I299" s="6"/>
      <c r="J299" s="6"/>
      <c r="K299" s="6">
        <v>5</v>
      </c>
      <c r="L299" s="62">
        <v>5</v>
      </c>
      <c r="M299" s="41"/>
      <c r="N299" s="41"/>
      <c r="O299" s="41"/>
      <c r="P299" s="41">
        <f t="shared" si="18"/>
        <v>2.1321961620469082E-4</v>
      </c>
      <c r="Q299" s="28">
        <f t="shared" si="19"/>
        <v>15</v>
      </c>
      <c r="R299" s="31"/>
      <c r="S299" s="3"/>
      <c r="T299" s="2"/>
      <c r="U299" s="2" t="str">
        <f t="shared" si="20"/>
        <v>HP HP 15s-fq0000 Core</v>
      </c>
      <c r="V299" s="2" t="str">
        <f>VLOOKUP($U299,Models!$A:$K,V$4,0)</f>
        <v>HP</v>
      </c>
      <c r="W299" s="2" t="str">
        <f>VLOOKUP($U299,Models!$A:$K,W$4,0)</f>
        <v>HP 15s-fq0000 Core</v>
      </c>
      <c r="X299" s="2" t="str">
        <f>VLOOKUP($U299,Models!$A:$K,X$4,0)</f>
        <v>Full Size LE (15"&gt;, Int GPU)</v>
      </c>
      <c r="Y299" s="2" t="str">
        <f>VLOOKUP($U299,Models!$A:$K,Y$4,0)</f>
        <v>Consumer</v>
      </c>
      <c r="Z299" s="2" t="str">
        <f>VLOOKUP($U299,Models!$A:$K,Z$4,0)</f>
        <v>Intel</v>
      </c>
      <c r="AA299" s="2" t="str">
        <f>VLOOKUP($U299,Models!$A:$K,AA$4,0)</f>
        <v>Whiskey Lake</v>
      </c>
      <c r="AB299" s="2" t="str">
        <f>VLOOKUP($U299,Models!$A:$K,AB$4,0)</f>
        <v>Int</v>
      </c>
      <c r="AC299" s="2">
        <f>VLOOKUP($U299,Models!$A:$K,AC$4,0)</f>
        <v>15</v>
      </c>
      <c r="AD299" s="2" t="str">
        <f>VLOOKUP($U299,Models!$A:$K,AD$4,0)</f>
        <v>1366x768/1920x1080</v>
      </c>
      <c r="AE299" s="2">
        <f>VLOOKUP($U299,Models!$A:$K,AE$4,0)</f>
        <v>0</v>
      </c>
      <c r="AF299" s="2" t="str">
        <f>VLOOKUP($U299,Models!$A:$N,AF$4,0)</f>
        <v>Standard</v>
      </c>
      <c r="AG299" s="2">
        <f>VLOOKUP($U299,Models!$A:$M,AG$4,0)</f>
        <v>0</v>
      </c>
      <c r="AH299" s="2"/>
      <c r="AI299" s="2"/>
      <c r="AJ299" s="2"/>
      <c r="AK299" s="2"/>
    </row>
    <row r="300" spans="1:51" x14ac:dyDescent="0.2">
      <c r="A300" s="59" t="s">
        <v>11</v>
      </c>
      <c r="B300" s="60" t="s">
        <v>2107</v>
      </c>
      <c r="C300" s="61"/>
      <c r="D300" s="6"/>
      <c r="E300" s="6"/>
      <c r="F300" s="6"/>
      <c r="G300" s="6"/>
      <c r="H300" s="6"/>
      <c r="I300" s="6"/>
      <c r="J300" s="6"/>
      <c r="K300" s="6">
        <v>78</v>
      </c>
      <c r="L300" s="62">
        <v>78</v>
      </c>
      <c r="M300" s="41"/>
      <c r="N300" s="41"/>
      <c r="O300" s="41"/>
      <c r="P300" s="41">
        <f t="shared" ref="P300:P319" si="21">L300/L$319</f>
        <v>3.3262260127931769E-3</v>
      </c>
      <c r="Q300" s="28">
        <f t="shared" ref="Q300:Q319" si="22">ROUND(P300*R$319,0)</f>
        <v>235</v>
      </c>
      <c r="R300" s="31"/>
      <c r="S300" s="3"/>
      <c r="T300" s="2"/>
      <c r="U300" s="2" t="str">
        <f t="shared" si="20"/>
        <v>HP Pavilion x360 14-dh1000</v>
      </c>
      <c r="V300" s="2" t="str">
        <f>VLOOKUP($U300,Models!$A:$K,V$4,0)</f>
        <v>HP</v>
      </c>
      <c r="W300" s="2" t="str">
        <f>VLOOKUP($U300,Models!$A:$K,W$4,0)</f>
        <v>Pavilion x360 14-dh1000</v>
      </c>
      <c r="X300" s="2" t="str">
        <f>VLOOKUP($U300,Models!$A:$K,X$4,0)</f>
        <v>Light (13"-14")</v>
      </c>
      <c r="Y300" s="2" t="str">
        <f>VLOOKUP($U300,Models!$A:$K,Y$4,0)</f>
        <v>Consumer</v>
      </c>
      <c r="Z300" s="2" t="str">
        <f>VLOOKUP($U300,Models!$A:$K,Z$4,0)</f>
        <v>Intel</v>
      </c>
      <c r="AA300" s="2" t="str">
        <f>VLOOKUP($U300,Models!$A:$K,AA$4,0)</f>
        <v>Comet Lake</v>
      </c>
      <c r="AB300" s="2" t="str">
        <f>VLOOKUP($U300,Models!$A:$K,AB$4,0)</f>
        <v>Int/MX130</v>
      </c>
      <c r="AC300" s="2">
        <f>VLOOKUP($U300,Models!$A:$K,AC$4,0)</f>
        <v>14</v>
      </c>
      <c r="AD300" s="2" t="str">
        <f>VLOOKUP($U300,Models!$A:$K,AD$4,0)</f>
        <v>1920x1080</v>
      </c>
      <c r="AE300" s="2" t="str">
        <f>VLOOKUP($U300,Models!$A:$K,AE$4,0)</f>
        <v>Touch</v>
      </c>
      <c r="AF300" s="2" t="str">
        <f>VLOOKUP($U300,Models!$A:$N,AF$4,0)</f>
        <v>Standard</v>
      </c>
      <c r="AG300" s="2">
        <f>VLOOKUP($U300,Models!$A:$M,AG$4,0)</f>
        <v>0</v>
      </c>
      <c r="AH300" s="2"/>
      <c r="AI300" s="2"/>
      <c r="AJ300" s="2"/>
      <c r="AK300" s="2"/>
    </row>
    <row r="301" spans="1:51" x14ac:dyDescent="0.2">
      <c r="A301" s="59" t="s">
        <v>11</v>
      </c>
      <c r="B301" s="60" t="s">
        <v>4279</v>
      </c>
      <c r="C301" s="61"/>
      <c r="D301" s="6"/>
      <c r="E301" s="6"/>
      <c r="F301" s="6"/>
      <c r="G301" s="6"/>
      <c r="H301" s="6"/>
      <c r="I301" s="6"/>
      <c r="J301" s="6"/>
      <c r="K301" s="6">
        <v>83</v>
      </c>
      <c r="L301" s="62">
        <v>83</v>
      </c>
      <c r="M301" s="41"/>
      <c r="N301" s="41"/>
      <c r="O301" s="41"/>
      <c r="P301" s="41">
        <f t="shared" si="21"/>
        <v>3.5394456289978677E-3</v>
      </c>
      <c r="Q301" s="28">
        <f t="shared" si="22"/>
        <v>250</v>
      </c>
      <c r="R301" s="31"/>
      <c r="S301" s="3"/>
      <c r="T301" s="2"/>
      <c r="U301" s="2" t="str">
        <f t="shared" si="20"/>
        <v>HP Envy 15-ep0000</v>
      </c>
      <c r="V301" s="2" t="str">
        <f>VLOOKUP($U301,Models!$A:$K,V$4,0)</f>
        <v>HP</v>
      </c>
      <c r="W301" s="2" t="str">
        <f>VLOOKUP($U301,Models!$A:$K,W$4,0)</f>
        <v>Envy 15-ep0000</v>
      </c>
      <c r="X301" s="2" t="str">
        <f>VLOOKUP($U301,Models!$A:$K,X$4,0)</f>
        <v>Full Size LE (15"&gt;, Int GPU)</v>
      </c>
      <c r="Y301" s="2" t="str">
        <f>VLOOKUP($U301,Models!$A:$K,Y$4,0)</f>
        <v>Consumer</v>
      </c>
      <c r="Z301" s="2" t="str">
        <f>VLOOKUP($U301,Models!$A:$K,Z$4,0)</f>
        <v>Intel</v>
      </c>
      <c r="AA301" s="2" t="str">
        <f>VLOOKUP($U301,Models!$A:$K,AA$4,0)</f>
        <v>Comet Lake-H</v>
      </c>
      <c r="AB301" s="2" t="str">
        <f>VLOOKUP($U301,Models!$A:$K,AB$4,0)</f>
        <v>GTX1650</v>
      </c>
      <c r="AC301" s="2">
        <f>VLOOKUP($U301,Models!$A:$K,AC$4,0)</f>
        <v>15</v>
      </c>
      <c r="AD301" s="2" t="str">
        <f>VLOOKUP($U301,Models!$A:$K,AD$4,0)</f>
        <v>1920x1080</v>
      </c>
      <c r="AE301" s="2">
        <f>VLOOKUP($U301,Models!$A:$K,AE$4,0)</f>
        <v>0</v>
      </c>
      <c r="AF301" s="2" t="str">
        <f>VLOOKUP($U301,Models!$A:$N,AF$4,0)</f>
        <v>Standard</v>
      </c>
      <c r="AG301" s="2">
        <f>VLOOKUP($U301,Models!$A:$M,AG$4,0)</f>
        <v>0</v>
      </c>
      <c r="AH301" s="2"/>
      <c r="AI301" s="2"/>
      <c r="AJ301" s="2"/>
      <c r="AK301" s="2"/>
    </row>
    <row r="302" spans="1:51" s="21" customFormat="1" x14ac:dyDescent="0.2">
      <c r="A302" s="59" t="s">
        <v>11</v>
      </c>
      <c r="B302" s="60" t="s">
        <v>4278</v>
      </c>
      <c r="C302" s="61"/>
      <c r="D302" s="6"/>
      <c r="E302" s="6"/>
      <c r="F302" s="6"/>
      <c r="G302" s="6"/>
      <c r="H302" s="6"/>
      <c r="I302" s="6"/>
      <c r="J302" s="6"/>
      <c r="K302" s="6">
        <v>507</v>
      </c>
      <c r="L302" s="62">
        <v>507</v>
      </c>
      <c r="M302" s="41"/>
      <c r="N302" s="41"/>
      <c r="O302" s="41"/>
      <c r="P302" s="41">
        <f t="shared" si="21"/>
        <v>2.1620469083155649E-2</v>
      </c>
      <c r="Q302" s="28">
        <f t="shared" si="22"/>
        <v>1526</v>
      </c>
      <c r="R302" s="31"/>
      <c r="S302" s="3"/>
      <c r="T302" s="2"/>
      <c r="U302" s="2" t="str">
        <f t="shared" si="20"/>
        <v>HP Pavilion 15-ec1000</v>
      </c>
      <c r="V302" s="2" t="str">
        <f>VLOOKUP($U302,Models!$A:$K,V$4,0)</f>
        <v>HP</v>
      </c>
      <c r="W302" s="2" t="str">
        <f>VLOOKUP($U302,Models!$A:$K,W$4,0)</f>
        <v>Pavilion 15-ec1000</v>
      </c>
      <c r="X302" s="2" t="str">
        <f>VLOOKUP($U302,Models!$A:$K,X$4,0)</f>
        <v>Full Size GM (15"&gt; Gamer GPU)</v>
      </c>
      <c r="Y302" s="2" t="str">
        <f>VLOOKUP($U302,Models!$A:$K,Y$4,0)</f>
        <v>Consumer</v>
      </c>
      <c r="Z302" s="2" t="str">
        <f>VLOOKUP($U302,Models!$A:$K,Z$4,0)</f>
        <v>AMD</v>
      </c>
      <c r="AA302" s="2" t="str">
        <f>VLOOKUP($U302,Models!$A:$K,AA$4,0)</f>
        <v>Renior</v>
      </c>
      <c r="AB302" s="2" t="str">
        <f>VLOOKUP($U302,Models!$A:$K,AB$4,0)</f>
        <v>GTX1650</v>
      </c>
      <c r="AC302" s="2">
        <f>VLOOKUP($U302,Models!$A:$K,AC$4,0)</f>
        <v>15</v>
      </c>
      <c r="AD302" s="2" t="str">
        <f>VLOOKUP($U302,Models!$A:$K,AD$4,0)</f>
        <v>1920x1080</v>
      </c>
      <c r="AE302" s="2">
        <f>VLOOKUP($U302,Models!$A:$K,AE$4,0)</f>
        <v>0</v>
      </c>
      <c r="AF302" s="2" t="str">
        <f>VLOOKUP($U302,Models!$A:$N,AF$4,0)</f>
        <v>Standard</v>
      </c>
      <c r="AG302" s="2">
        <f>VLOOKUP($U302,Models!$A:$M,AG$4,0)</f>
        <v>0</v>
      </c>
      <c r="AH302" s="2"/>
      <c r="AI302" s="2"/>
      <c r="AJ302" s="2"/>
      <c r="AK302" s="2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x14ac:dyDescent="0.2">
      <c r="A303" s="59" t="s">
        <v>11</v>
      </c>
      <c r="B303" s="60" t="s">
        <v>4276</v>
      </c>
      <c r="C303" s="61"/>
      <c r="D303" s="6"/>
      <c r="E303" s="6"/>
      <c r="F303" s="6"/>
      <c r="G303" s="6"/>
      <c r="H303" s="6"/>
      <c r="I303" s="6"/>
      <c r="J303" s="6"/>
      <c r="K303" s="6">
        <v>943</v>
      </c>
      <c r="L303" s="62">
        <v>943</v>
      </c>
      <c r="M303" s="41"/>
      <c r="N303" s="41"/>
      <c r="O303" s="41"/>
      <c r="P303" s="41">
        <f t="shared" si="21"/>
        <v>4.0213219616204693E-2</v>
      </c>
      <c r="Q303" s="28">
        <f t="shared" si="22"/>
        <v>2838</v>
      </c>
      <c r="R303" s="32"/>
      <c r="S303" s="3"/>
      <c r="T303" s="2"/>
      <c r="U303" s="2" t="str">
        <f t="shared" si="20"/>
        <v>HP ProBook 445 G7</v>
      </c>
      <c r="V303" s="2" t="str">
        <f>VLOOKUP($U303,Models!$A:$K,V$4,0)</f>
        <v>HP</v>
      </c>
      <c r="W303" s="2" t="str">
        <f>VLOOKUP($U303,Models!$A:$K,W$4,0)</f>
        <v>ProBook 445 G7</v>
      </c>
      <c r="X303" s="2" t="str">
        <f>VLOOKUP($U303,Models!$A:$K,X$4,0)</f>
        <v>Light (13"-14")</v>
      </c>
      <c r="Y303" s="2" t="str">
        <f>VLOOKUP($U303,Models!$A:$K,Y$4,0)</f>
        <v>Commercial</v>
      </c>
      <c r="Z303" s="2" t="str">
        <f>VLOOKUP($U303,Models!$A:$K,Z$4,0)</f>
        <v>AMD</v>
      </c>
      <c r="AA303" s="2" t="str">
        <f>VLOOKUP($U303,Models!$A:$K,AA$4,0)</f>
        <v>Renior</v>
      </c>
      <c r="AB303" s="2" t="str">
        <f>VLOOKUP($U303,Models!$A:$K,AB$4,0)</f>
        <v>Int</v>
      </c>
      <c r="AC303" s="2">
        <f>VLOOKUP($U303,Models!$A:$K,AC$4,0)</f>
        <v>14</v>
      </c>
      <c r="AD303" s="2" t="str">
        <f>VLOOKUP($U303,Models!$A:$K,AD$4,0)</f>
        <v>1920x1080</v>
      </c>
      <c r="AE303" s="2">
        <f>VLOOKUP($U303,Models!$A:$K,AE$4,0)</f>
        <v>0</v>
      </c>
      <c r="AF303" s="2" t="str">
        <f>VLOOKUP($U303,Models!$A:$N,AF$4,0)</f>
        <v>Standard</v>
      </c>
      <c r="AG303" s="2">
        <f>VLOOKUP($U303,Models!$A:$M,AG$4,0)</f>
        <v>0</v>
      </c>
      <c r="AH303" s="2"/>
      <c r="AI303" s="2"/>
      <c r="AJ303" s="2"/>
      <c r="AK303" s="2"/>
    </row>
    <row r="304" spans="1:51" x14ac:dyDescent="0.2">
      <c r="A304" s="59" t="s">
        <v>11</v>
      </c>
      <c r="B304" s="60" t="s">
        <v>4277</v>
      </c>
      <c r="C304" s="61"/>
      <c r="D304" s="6"/>
      <c r="E304" s="6"/>
      <c r="F304" s="6"/>
      <c r="G304" s="6"/>
      <c r="H304" s="6"/>
      <c r="I304" s="6"/>
      <c r="J304" s="6"/>
      <c r="K304" s="6">
        <v>514</v>
      </c>
      <c r="L304" s="62">
        <v>514</v>
      </c>
      <c r="M304" s="41"/>
      <c r="N304" s="41"/>
      <c r="O304" s="41"/>
      <c r="P304" s="41">
        <f t="shared" si="21"/>
        <v>2.1918976545842218E-2</v>
      </c>
      <c r="Q304" s="28">
        <f t="shared" si="22"/>
        <v>1547</v>
      </c>
      <c r="R304" s="32"/>
      <c r="S304" s="3"/>
      <c r="T304" s="2"/>
      <c r="U304" s="2" t="str">
        <f t="shared" si="20"/>
        <v>HP ProBook 455 G7</v>
      </c>
      <c r="V304" s="2" t="str">
        <f>VLOOKUP($U304,Models!$A:$K,V$4,0)</f>
        <v>HP</v>
      </c>
      <c r="W304" s="2" t="str">
        <f>VLOOKUP($U304,Models!$A:$K,W$4,0)</f>
        <v>ProBook 455 G7</v>
      </c>
      <c r="X304" s="2" t="str">
        <f>VLOOKUP($U304,Models!$A:$K,X$4,0)</f>
        <v>Full Size LE (15"&gt;, Int GPU)</v>
      </c>
      <c r="Y304" s="2" t="str">
        <f>VLOOKUP($U304,Models!$A:$K,Y$4,0)</f>
        <v>Commercial</v>
      </c>
      <c r="Z304" s="2" t="str">
        <f>VLOOKUP($U304,Models!$A:$K,Z$4,0)</f>
        <v>AMD</v>
      </c>
      <c r="AA304" s="2" t="str">
        <f>VLOOKUP($U304,Models!$A:$K,AA$4,0)</f>
        <v>Renior</v>
      </c>
      <c r="AB304" s="2" t="str">
        <f>VLOOKUP($U304,Models!$A:$K,AB$4,0)</f>
        <v>Int</v>
      </c>
      <c r="AC304" s="2">
        <f>VLOOKUP($U304,Models!$A:$K,AC$4,0)</f>
        <v>15</v>
      </c>
      <c r="AD304" s="2" t="str">
        <f>VLOOKUP($U304,Models!$A:$K,AD$4,0)</f>
        <v>1920x1080</v>
      </c>
      <c r="AE304" s="2">
        <f>VLOOKUP($U304,Models!$A:$K,AE$4,0)</f>
        <v>0</v>
      </c>
      <c r="AF304" s="2" t="str">
        <f>VLOOKUP($U304,Models!$A:$N,AF$4,0)</f>
        <v>Standard</v>
      </c>
      <c r="AG304" s="2">
        <f>VLOOKUP($U304,Models!$A:$M,AG$4,0)</f>
        <v>0</v>
      </c>
      <c r="AH304" s="2"/>
      <c r="AI304" s="2"/>
      <c r="AJ304" s="2"/>
      <c r="AK304" s="2"/>
    </row>
    <row r="305" spans="1:51" x14ac:dyDescent="0.2">
      <c r="A305" s="59" t="s">
        <v>11</v>
      </c>
      <c r="B305" s="60" t="s">
        <v>1068</v>
      </c>
      <c r="C305" s="61"/>
      <c r="D305" s="6"/>
      <c r="E305" s="6"/>
      <c r="F305" s="6"/>
      <c r="G305" s="6"/>
      <c r="H305" s="6"/>
      <c r="I305" s="6"/>
      <c r="J305" s="6"/>
      <c r="K305" s="6">
        <v>44</v>
      </c>
      <c r="L305" s="62">
        <v>44</v>
      </c>
      <c r="M305" s="41"/>
      <c r="N305" s="41"/>
      <c r="O305" s="41"/>
      <c r="P305" s="41">
        <f t="shared" si="21"/>
        <v>1.8763326226012792E-3</v>
      </c>
      <c r="Q305" s="28">
        <f t="shared" si="22"/>
        <v>132</v>
      </c>
      <c r="R305" s="31"/>
      <c r="S305" s="3"/>
      <c r="T305" s="2"/>
      <c r="U305" s="2" t="str">
        <f t="shared" si="20"/>
        <v>HP HP 14-cm0000</v>
      </c>
      <c r="V305" s="2" t="str">
        <f>VLOOKUP($U305,Models!$A:$K,V$4,0)</f>
        <v>HP</v>
      </c>
      <c r="W305" s="2" t="str">
        <f>VLOOKUP($U305,Models!$A:$K,W$4,0)</f>
        <v>HP 14-cm0000</v>
      </c>
      <c r="X305" s="2" t="str">
        <f>VLOOKUP($U305,Models!$A:$K,X$4,0)</f>
        <v>Light (13"-14")</v>
      </c>
      <c r="Y305" s="2" t="str">
        <f>VLOOKUP($U305,Models!$A:$K,Y$4,0)</f>
        <v>Consumer</v>
      </c>
      <c r="Z305" s="2" t="str">
        <f>VLOOKUP($U305,Models!$A:$K,Z$4,0)</f>
        <v>AMD</v>
      </c>
      <c r="AA305" s="2" t="str">
        <f>VLOOKUP($U305,Models!$A:$K,AA$4,0)</f>
        <v>Ryzen</v>
      </c>
      <c r="AB305" s="2" t="str">
        <f>VLOOKUP($U305,Models!$A:$K,AB$4,0)</f>
        <v>Int</v>
      </c>
      <c r="AC305" s="2">
        <f>VLOOKUP($U305,Models!$A:$K,AC$4,0)</f>
        <v>14</v>
      </c>
      <c r="AD305" s="2" t="str">
        <f>VLOOKUP($U305,Models!$A:$K,AD$4,0)</f>
        <v>1366x768/1920x1080</v>
      </c>
      <c r="AE305" s="2">
        <f>VLOOKUP($U305,Models!$A:$K,AE$4,0)</f>
        <v>0</v>
      </c>
      <c r="AF305" s="2" t="str">
        <f>VLOOKUP($U305,Models!$A:$N,AF$4,0)</f>
        <v>Standard</v>
      </c>
      <c r="AG305" s="2">
        <f>VLOOKUP($U305,Models!$A:$M,AG$4,0)</f>
        <v>0</v>
      </c>
      <c r="AH305" s="2"/>
      <c r="AI305" s="2"/>
      <c r="AJ305" s="2"/>
      <c r="AK305" s="2"/>
    </row>
    <row r="306" spans="1:51" x14ac:dyDescent="0.2">
      <c r="A306" s="59" t="s">
        <v>11</v>
      </c>
      <c r="B306" s="60" t="s">
        <v>5979</v>
      </c>
      <c r="C306" s="61"/>
      <c r="D306" s="6"/>
      <c r="E306" s="6"/>
      <c r="F306" s="6"/>
      <c r="G306" s="6"/>
      <c r="H306" s="6"/>
      <c r="I306" s="6"/>
      <c r="J306" s="6"/>
      <c r="K306" s="6">
        <v>151</v>
      </c>
      <c r="L306" s="62">
        <v>151</v>
      </c>
      <c r="M306" s="41"/>
      <c r="N306" s="41"/>
      <c r="O306" s="41"/>
      <c r="P306" s="41">
        <f t="shared" si="21"/>
        <v>6.4392324093816627E-3</v>
      </c>
      <c r="Q306" s="28">
        <f t="shared" si="22"/>
        <v>454</v>
      </c>
      <c r="R306" s="31"/>
      <c r="S306" s="3"/>
      <c r="T306" s="2"/>
      <c r="U306" s="2" t="str">
        <f t="shared" si="20"/>
        <v>HP Omen 15-ek0000</v>
      </c>
      <c r="V306" s="2" t="str">
        <f>VLOOKUP($U306,Models!$A:$K,V$4,0)</f>
        <v>HP</v>
      </c>
      <c r="W306" s="2" t="str">
        <f>VLOOKUP($U306,Models!$A:$K,W$4,0)</f>
        <v>Omen 15-ek0000</v>
      </c>
      <c r="X306" s="2" t="str">
        <f>VLOOKUP($U306,Models!$A:$K,X$4,0)</f>
        <v>Full Size GM (15"&gt; Gamer GPU)</v>
      </c>
      <c r="Y306" s="2" t="str">
        <f>VLOOKUP($U306,Models!$A:$K,Y$4,0)</f>
        <v>Consumer</v>
      </c>
      <c r="Z306" s="2" t="str">
        <f>VLOOKUP($U306,Models!$A:$K,Z$4,0)</f>
        <v>Intel</v>
      </c>
      <c r="AA306" s="2" t="str">
        <f>VLOOKUP($U306,Models!$A:$K,AA$4,0)</f>
        <v>Comet Lake-H</v>
      </c>
      <c r="AB306" s="2" t="str">
        <f>VLOOKUP($U306,Models!$A:$K,AB$4,0)</f>
        <v>GTX1660</v>
      </c>
      <c r="AC306" s="2">
        <f>VLOOKUP($U306,Models!$A:$K,AC$4,0)</f>
        <v>15</v>
      </c>
      <c r="AD306" s="2" t="str">
        <f>VLOOKUP($U306,Models!$A:$K,AD$4,0)</f>
        <v>1920x1080</v>
      </c>
      <c r="AE306" s="2">
        <f>VLOOKUP($U306,Models!$A:$K,AE$4,0)</f>
        <v>0</v>
      </c>
      <c r="AF306" s="2" t="str">
        <f>VLOOKUP($U306,Models!$A:$N,AF$4,0)</f>
        <v>Standard</v>
      </c>
      <c r="AG306" s="2">
        <f>VLOOKUP($U306,Models!$A:$M,AG$4,0)</f>
        <v>0</v>
      </c>
      <c r="AH306" s="2"/>
      <c r="AI306" s="2"/>
      <c r="AJ306" s="2"/>
      <c r="AK306" s="2"/>
    </row>
    <row r="307" spans="1:51" x14ac:dyDescent="0.2">
      <c r="A307" s="59" t="s">
        <v>11</v>
      </c>
      <c r="B307" s="60" t="s">
        <v>5980</v>
      </c>
      <c r="C307" s="61"/>
      <c r="D307" s="6"/>
      <c r="E307" s="6"/>
      <c r="F307" s="6"/>
      <c r="G307" s="6"/>
      <c r="H307" s="6"/>
      <c r="I307" s="6"/>
      <c r="J307" s="6"/>
      <c r="K307" s="6">
        <v>5</v>
      </c>
      <c r="L307" s="62">
        <v>5</v>
      </c>
      <c r="M307" s="41"/>
      <c r="N307" s="41"/>
      <c r="O307" s="41"/>
      <c r="P307" s="41">
        <f t="shared" si="21"/>
        <v>2.1321961620469082E-4</v>
      </c>
      <c r="Q307" s="28">
        <f t="shared" si="22"/>
        <v>15</v>
      </c>
      <c r="R307" s="31"/>
      <c r="S307" s="3"/>
      <c r="T307" s="2"/>
      <c r="U307" s="2" t="str">
        <f t="shared" si="20"/>
        <v>HP Envy x360 15-ee0000</v>
      </c>
      <c r="V307" s="2" t="str">
        <f>VLOOKUP($U307,Models!$A:$K,V$4,0)</f>
        <v>HP</v>
      </c>
      <c r="W307" s="2" t="str">
        <f>VLOOKUP($U307,Models!$A:$K,W$4,0)</f>
        <v>Envy x360 15-ee0000</v>
      </c>
      <c r="X307" s="2" t="str">
        <f>VLOOKUP($U307,Models!$A:$K,X$4,0)</f>
        <v>Full Size LE (15"&gt;, Int GPU)</v>
      </c>
      <c r="Y307" s="2" t="str">
        <f>VLOOKUP($U307,Models!$A:$K,Y$4,0)</f>
        <v>Consumer</v>
      </c>
      <c r="Z307" s="2" t="str">
        <f>VLOOKUP($U307,Models!$A:$K,Z$4,0)</f>
        <v>AMD</v>
      </c>
      <c r="AA307" s="2" t="str">
        <f>VLOOKUP($U307,Models!$A:$K,AA$4,0)</f>
        <v>Renior</v>
      </c>
      <c r="AB307" s="2" t="str">
        <f>VLOOKUP($U307,Models!$A:$K,AB$4,0)</f>
        <v>Int</v>
      </c>
      <c r="AC307" s="2">
        <f>VLOOKUP($U307,Models!$A:$K,AC$4,0)</f>
        <v>15</v>
      </c>
      <c r="AD307" s="2" t="str">
        <f>VLOOKUP($U307,Models!$A:$K,AD$4,0)</f>
        <v>1920x1080</v>
      </c>
      <c r="AE307" s="2" t="str">
        <f>VLOOKUP($U307,Models!$A:$K,AE$4,0)</f>
        <v>Touch</v>
      </c>
      <c r="AF307" s="2" t="str">
        <f>VLOOKUP($U307,Models!$A:$N,AF$4,0)</f>
        <v>Standard</v>
      </c>
      <c r="AG307" s="2">
        <f>VLOOKUP($U307,Models!$A:$M,AG$4,0)</f>
        <v>0</v>
      </c>
      <c r="AH307" s="2"/>
      <c r="AI307" s="2"/>
      <c r="AJ307" s="2"/>
      <c r="AK307" s="2"/>
    </row>
    <row r="308" spans="1:51" x14ac:dyDescent="0.2">
      <c r="A308" s="59" t="s">
        <v>11</v>
      </c>
      <c r="B308" s="60" t="s">
        <v>5981</v>
      </c>
      <c r="C308" s="61"/>
      <c r="D308" s="6"/>
      <c r="E308" s="6"/>
      <c r="F308" s="6"/>
      <c r="G308" s="6"/>
      <c r="H308" s="6"/>
      <c r="I308" s="6"/>
      <c r="J308" s="6"/>
      <c r="K308" s="6">
        <v>58</v>
      </c>
      <c r="L308" s="62">
        <v>58</v>
      </c>
      <c r="M308" s="41"/>
      <c r="N308" s="41"/>
      <c r="O308" s="41"/>
      <c r="P308" s="41">
        <f t="shared" si="21"/>
        <v>2.4733475479744135E-3</v>
      </c>
      <c r="Q308" s="28">
        <f t="shared" si="22"/>
        <v>175</v>
      </c>
      <c r="R308" s="31"/>
      <c r="S308" s="3"/>
      <c r="T308" s="2"/>
      <c r="U308" s="2" t="str">
        <f t="shared" si="20"/>
        <v>HP Envy x360 13-ay0000</v>
      </c>
      <c r="V308" s="2" t="str">
        <f>VLOOKUP($U308,Models!$A:$K,V$4,0)</f>
        <v>HP</v>
      </c>
      <c r="W308" s="2" t="str">
        <f>VLOOKUP($U308,Models!$A:$K,W$4,0)</f>
        <v>Envy x360 13-ay0000</v>
      </c>
      <c r="X308" s="2" t="str">
        <f>VLOOKUP($U308,Models!$A:$K,X$4,0)</f>
        <v>Light (13"-14")</v>
      </c>
      <c r="Y308" s="2" t="str">
        <f>VLOOKUP($U308,Models!$A:$K,Y$4,0)</f>
        <v>Consumer</v>
      </c>
      <c r="Z308" s="2" t="str">
        <f>VLOOKUP($U308,Models!$A:$K,Z$4,0)</f>
        <v>AMD</v>
      </c>
      <c r="AA308" s="2" t="str">
        <f>VLOOKUP($U308,Models!$A:$K,AA$4,0)</f>
        <v>Renior</v>
      </c>
      <c r="AB308" s="2" t="str">
        <f>VLOOKUP($U308,Models!$A:$K,AB$4,0)</f>
        <v>Int</v>
      </c>
      <c r="AC308" s="2">
        <f>VLOOKUP($U308,Models!$A:$K,AC$4,0)</f>
        <v>13</v>
      </c>
      <c r="AD308" s="2" t="str">
        <f>VLOOKUP($U308,Models!$A:$K,AD$4,0)</f>
        <v>1920x1080</v>
      </c>
      <c r="AE308" s="2" t="str">
        <f>VLOOKUP($U308,Models!$A:$K,AE$4,0)</f>
        <v>Touch</v>
      </c>
      <c r="AF308" s="2" t="str">
        <f>VLOOKUP($U308,Models!$A:$N,AF$4,0)</f>
        <v>Standard</v>
      </c>
      <c r="AG308" s="2">
        <f>VLOOKUP($U308,Models!$A:$M,AG$4,0)</f>
        <v>0</v>
      </c>
      <c r="AH308" s="2"/>
      <c r="AI308" s="2"/>
      <c r="AJ308" s="2"/>
      <c r="AK308" s="2"/>
    </row>
    <row r="309" spans="1:51" x14ac:dyDescent="0.2">
      <c r="A309" s="59" t="s">
        <v>11</v>
      </c>
      <c r="B309" s="60" t="s">
        <v>4301</v>
      </c>
      <c r="C309" s="61"/>
      <c r="D309" s="6"/>
      <c r="E309" s="6"/>
      <c r="F309" s="6"/>
      <c r="G309" s="6"/>
      <c r="H309" s="6"/>
      <c r="I309" s="6"/>
      <c r="J309" s="6"/>
      <c r="K309" s="6">
        <v>146</v>
      </c>
      <c r="L309" s="62">
        <v>146</v>
      </c>
      <c r="M309" s="41"/>
      <c r="N309" s="41"/>
      <c r="O309" s="41"/>
      <c r="P309" s="41">
        <f t="shared" si="21"/>
        <v>6.2260127931769724E-3</v>
      </c>
      <c r="Q309" s="28">
        <f t="shared" si="22"/>
        <v>439</v>
      </c>
      <c r="R309" s="31"/>
      <c r="S309" s="3"/>
      <c r="T309" s="2"/>
      <c r="U309" s="2" t="str">
        <f t="shared" si="20"/>
        <v>HP Envy 13-ba0000</v>
      </c>
      <c r="V309" s="2" t="str">
        <f>VLOOKUP($U309,Models!$A:$K,V$4,0)</f>
        <v>HP</v>
      </c>
      <c r="W309" s="2" t="str">
        <f>VLOOKUP($U309,Models!$A:$K,W$4,0)</f>
        <v>Envy 13-ba0000</v>
      </c>
      <c r="X309" s="2" t="str">
        <f>VLOOKUP($U309,Models!$A:$K,X$4,0)</f>
        <v>Light (13"-14")</v>
      </c>
      <c r="Y309" s="2" t="str">
        <f>VLOOKUP($U309,Models!$A:$K,Y$4,0)</f>
        <v>Consumer</v>
      </c>
      <c r="Z309" s="2" t="str">
        <f>VLOOKUP($U309,Models!$A:$K,Z$4,0)</f>
        <v>Intel</v>
      </c>
      <c r="AA309" s="2" t="str">
        <f>VLOOKUP($U309,Models!$A:$K,AA$4,0)</f>
        <v>Comet Lake</v>
      </c>
      <c r="AB309" s="2" t="str">
        <f>VLOOKUP($U309,Models!$A:$K,AB$4,0)</f>
        <v>Int/MX350</v>
      </c>
      <c r="AC309" s="2">
        <f>VLOOKUP($U309,Models!$A:$K,AC$4,0)</f>
        <v>13</v>
      </c>
      <c r="AD309" s="2" t="str">
        <f>VLOOKUP($U309,Models!$A:$K,AD$4,0)</f>
        <v>1920x1080</v>
      </c>
      <c r="AE309" s="2">
        <f>VLOOKUP($U309,Models!$A:$K,AE$4,0)</f>
        <v>0</v>
      </c>
      <c r="AF309" s="2" t="str">
        <f>VLOOKUP($U309,Models!$A:$N,AF$4,0)</f>
        <v>Standard</v>
      </c>
      <c r="AG309" s="2">
        <f>VLOOKUP($U309,Models!$A:$M,AG$4,0)</f>
        <v>0</v>
      </c>
      <c r="AH309" s="2"/>
      <c r="AI309" s="2"/>
      <c r="AJ309" s="2"/>
      <c r="AK309" s="2"/>
    </row>
    <row r="310" spans="1:51" s="7" customFormat="1" x14ac:dyDescent="0.2">
      <c r="A310" s="59" t="s">
        <v>11</v>
      </c>
      <c r="B310" s="60" t="s">
        <v>1073</v>
      </c>
      <c r="C310" s="61"/>
      <c r="D310" s="6"/>
      <c r="E310" s="6"/>
      <c r="F310" s="6"/>
      <c r="G310" s="6"/>
      <c r="H310" s="6"/>
      <c r="I310" s="6"/>
      <c r="J310" s="6"/>
      <c r="K310" s="6">
        <v>5</v>
      </c>
      <c r="L310" s="62">
        <v>5</v>
      </c>
      <c r="M310" s="41"/>
      <c r="N310" s="41"/>
      <c r="O310" s="41"/>
      <c r="P310" s="41">
        <f t="shared" si="21"/>
        <v>2.1321961620469082E-4</v>
      </c>
      <c r="Q310" s="28">
        <f t="shared" si="22"/>
        <v>15</v>
      </c>
      <c r="R310" s="31"/>
      <c r="S310" s="3"/>
      <c r="T310" s="2"/>
      <c r="U310" s="2" t="str">
        <f t="shared" si="20"/>
        <v>HP Pavilion 15-bc400</v>
      </c>
      <c r="V310" s="2" t="str">
        <f>VLOOKUP($U310,Models!$A:$K,V$4,0)</f>
        <v>HP</v>
      </c>
      <c r="W310" s="2" t="str">
        <f>VLOOKUP($U310,Models!$A:$K,W$4,0)</f>
        <v>Pavilion 15-bc400</v>
      </c>
      <c r="X310" s="2" t="str">
        <f>VLOOKUP($U310,Models!$A:$K,X$4,0)</f>
        <v>Full Size GM (15"&gt; Gamer GPU)</v>
      </c>
      <c r="Y310" s="2" t="str">
        <f>VLOOKUP($U310,Models!$A:$K,Y$4,0)</f>
        <v>Consumer</v>
      </c>
      <c r="Z310" s="2" t="str">
        <f>VLOOKUP($U310,Models!$A:$K,Z$4,0)</f>
        <v>Intel</v>
      </c>
      <c r="AA310" s="2" t="str">
        <f>VLOOKUP($U310,Models!$A:$K,AA$4,0)</f>
        <v>Kaby Lake Refresh</v>
      </c>
      <c r="AB310" s="2" t="str">
        <f>VLOOKUP($U310,Models!$A:$K,AB$4,0)</f>
        <v>GTX1050</v>
      </c>
      <c r="AC310" s="2">
        <f>VLOOKUP($U310,Models!$A:$K,AC$4,0)</f>
        <v>15</v>
      </c>
      <c r="AD310" s="2" t="str">
        <f>VLOOKUP($U310,Models!$A:$K,AD$4,0)</f>
        <v>1920x1080</v>
      </c>
      <c r="AE310" s="2">
        <f>VLOOKUP($U310,Models!$A:$K,AE$4,0)</f>
        <v>0</v>
      </c>
      <c r="AF310" s="2" t="str">
        <f>VLOOKUP($U310,Models!$A:$N,AF$4,0)</f>
        <v>Standard</v>
      </c>
      <c r="AG310" s="2">
        <f>VLOOKUP($U310,Models!$A:$M,AG$4,0)</f>
        <v>0</v>
      </c>
      <c r="AH310" s="2"/>
      <c r="AI310" s="2"/>
      <c r="AJ310" s="2"/>
      <c r="AK310" s="2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x14ac:dyDescent="0.2">
      <c r="A311" s="59" t="s">
        <v>11</v>
      </c>
      <c r="B311" s="60" t="s">
        <v>420</v>
      </c>
      <c r="C311" s="61"/>
      <c r="D311" s="6"/>
      <c r="E311" s="6"/>
      <c r="F311" s="6"/>
      <c r="G311" s="6"/>
      <c r="H311" s="6"/>
      <c r="I311" s="6"/>
      <c r="J311" s="6"/>
      <c r="K311" s="6">
        <v>49</v>
      </c>
      <c r="L311" s="62">
        <v>49</v>
      </c>
      <c r="M311" s="41"/>
      <c r="N311" s="41"/>
      <c r="O311" s="41"/>
      <c r="P311" s="41">
        <f t="shared" si="21"/>
        <v>2.08955223880597E-3</v>
      </c>
      <c r="Q311" s="28">
        <f t="shared" si="22"/>
        <v>147</v>
      </c>
      <c r="R311" s="31"/>
      <c r="S311" s="3"/>
      <c r="T311" s="2"/>
      <c r="U311" s="2" t="str">
        <f t="shared" si="20"/>
        <v>HP HP 15-ay500</v>
      </c>
      <c r="V311" s="2" t="str">
        <f>VLOOKUP($U311,Models!$A:$K,V$4,0)</f>
        <v>HP</v>
      </c>
      <c r="W311" s="2" t="str">
        <f>VLOOKUP($U311,Models!$A:$K,W$4,0)</f>
        <v>HP 15-ay500</v>
      </c>
      <c r="X311" s="2" t="str">
        <f>VLOOKUP($U311,Models!$A:$K,X$4,0)</f>
        <v>Full Size MS (15"&gt;, Mainstream Ex. GPU)</v>
      </c>
      <c r="Y311" s="2" t="str">
        <f>VLOOKUP($U311,Models!$A:$K,Y$4,0)</f>
        <v>Consumer</v>
      </c>
      <c r="Z311" s="2" t="str">
        <f>VLOOKUP($U311,Models!$A:$K,Z$4,0)</f>
        <v>Intel</v>
      </c>
      <c r="AA311" s="2" t="str">
        <f>VLOOKUP($U311,Models!$A:$K,AA$4,0)</f>
        <v>Braswell</v>
      </c>
      <c r="AB311" s="2" t="str">
        <f>VLOOKUP($U311,Models!$A:$K,AB$4,0)</f>
        <v>Int/R5 M430</v>
      </c>
      <c r="AC311" s="2">
        <f>VLOOKUP($U311,Models!$A:$K,AC$4,0)</f>
        <v>15</v>
      </c>
      <c r="AD311" s="2" t="str">
        <f>VLOOKUP($U311,Models!$A:$K,AD$4,0)</f>
        <v>1366x768</v>
      </c>
      <c r="AE311" s="2">
        <f>VLOOKUP($U311,Models!$A:$K,AE$4,0)</f>
        <v>0</v>
      </c>
      <c r="AF311" s="2" t="str">
        <f>VLOOKUP($U311,Models!$A:$N,AF$4,0)</f>
        <v>Budget</v>
      </c>
      <c r="AG311" s="2">
        <f>VLOOKUP($U311,Models!$A:$M,AG$4,0)</f>
        <v>0</v>
      </c>
      <c r="AH311" s="2"/>
      <c r="AI311" s="2"/>
      <c r="AJ311" s="2"/>
      <c r="AK311" s="2"/>
    </row>
    <row r="312" spans="1:51" x14ac:dyDescent="0.2">
      <c r="A312" s="59" t="s">
        <v>11</v>
      </c>
      <c r="B312" s="60" t="s">
        <v>910</v>
      </c>
      <c r="C312" s="61"/>
      <c r="D312" s="6"/>
      <c r="E312" s="6"/>
      <c r="F312" s="6"/>
      <c r="G312" s="6"/>
      <c r="H312" s="6"/>
      <c r="I312" s="6"/>
      <c r="J312" s="6"/>
      <c r="K312" s="6">
        <v>1</v>
      </c>
      <c r="L312" s="62">
        <v>1</v>
      </c>
      <c r="M312" s="41"/>
      <c r="N312" s="41"/>
      <c r="O312" s="41"/>
      <c r="P312" s="41">
        <f t="shared" si="21"/>
        <v>4.2643923240938166E-5</v>
      </c>
      <c r="Q312" s="28">
        <f t="shared" si="22"/>
        <v>3</v>
      </c>
      <c r="R312" s="31"/>
      <c r="S312" s="3"/>
      <c r="T312" s="2"/>
      <c r="U312" s="2" t="str">
        <f t="shared" si="20"/>
        <v>HP EliteBook 840 G5</v>
      </c>
      <c r="V312" s="2" t="str">
        <f>VLOOKUP($U312,Models!$A:$K,V$4,0)</f>
        <v>HP</v>
      </c>
      <c r="W312" s="2" t="str">
        <f>VLOOKUP($U312,Models!$A:$K,W$4,0)</f>
        <v>EliteBook 840 G5</v>
      </c>
      <c r="X312" s="2" t="str">
        <f>VLOOKUP($U312,Models!$A:$K,X$4,0)</f>
        <v>Light (13"-14")</v>
      </c>
      <c r="Y312" s="2" t="str">
        <f>VLOOKUP($U312,Models!$A:$K,Y$4,0)</f>
        <v>Commercial</v>
      </c>
      <c r="Z312" s="2" t="str">
        <f>VLOOKUP($U312,Models!$A:$K,Z$4,0)</f>
        <v>Intel</v>
      </c>
      <c r="AA312" s="2" t="str">
        <f>VLOOKUP($U312,Models!$A:$K,AA$4,0)</f>
        <v>Kaby Lake Refresh</v>
      </c>
      <c r="AB312" s="2" t="str">
        <f>VLOOKUP($U312,Models!$A:$K,AB$4,0)</f>
        <v>Int/RX540</v>
      </c>
      <c r="AC312" s="2">
        <f>VLOOKUP($U312,Models!$A:$K,AC$4,0)</f>
        <v>14</v>
      </c>
      <c r="AD312" s="2" t="str">
        <f>VLOOKUP($U312,Models!$A:$K,AD$4,0)</f>
        <v>1920x1080/3840x2160</v>
      </c>
      <c r="AE312" s="2" t="str">
        <f>VLOOKUP($U312,Models!$A:$K,AE$4,0)</f>
        <v>Touch</v>
      </c>
      <c r="AF312" s="2" t="str">
        <f>VLOOKUP($U312,Models!$A:$N,AF$4,0)</f>
        <v>Standard</v>
      </c>
      <c r="AG312" s="2">
        <f>VLOOKUP($U312,Models!$A:$M,AG$4,0)</f>
        <v>0</v>
      </c>
      <c r="AH312" s="2"/>
      <c r="AI312" s="2"/>
      <c r="AJ312" s="2"/>
      <c r="AK312" s="2"/>
    </row>
    <row r="313" spans="1:51" x14ac:dyDescent="0.2">
      <c r="A313" s="59" t="s">
        <v>11</v>
      </c>
      <c r="B313" s="60" t="s">
        <v>1227</v>
      </c>
      <c r="C313" s="61"/>
      <c r="D313" s="6"/>
      <c r="E313" s="6"/>
      <c r="F313" s="6"/>
      <c r="G313" s="6"/>
      <c r="H313" s="6"/>
      <c r="I313" s="6"/>
      <c r="J313" s="6"/>
      <c r="K313" s="6">
        <v>1</v>
      </c>
      <c r="L313" s="62">
        <v>1</v>
      </c>
      <c r="M313" s="41"/>
      <c r="N313" s="41"/>
      <c r="O313" s="41"/>
      <c r="P313" s="41">
        <f t="shared" si="21"/>
        <v>4.2643923240938166E-5</v>
      </c>
      <c r="Q313" s="28">
        <f t="shared" si="22"/>
        <v>3</v>
      </c>
      <c r="R313" s="31"/>
      <c r="S313" s="3"/>
      <c r="T313" s="2"/>
      <c r="U313" s="2" t="str">
        <f t="shared" si="20"/>
        <v>HP Elitebook x360 1040 G5</v>
      </c>
      <c r="V313" s="2" t="str">
        <f>VLOOKUP($U313,Models!$A:$K,V$4,0)</f>
        <v>HP</v>
      </c>
      <c r="W313" s="2" t="str">
        <f>VLOOKUP($U313,Models!$A:$K,W$4,0)</f>
        <v>Elitebook x360 1040 G5</v>
      </c>
      <c r="X313" s="2" t="str">
        <f>VLOOKUP($U313,Models!$A:$K,X$4,0)</f>
        <v>Light (13"-14")</v>
      </c>
      <c r="Y313" s="2" t="str">
        <f>VLOOKUP($U313,Models!$A:$K,Y$4,0)</f>
        <v>Commercial</v>
      </c>
      <c r="Z313" s="2" t="str">
        <f>VLOOKUP($U313,Models!$A:$K,Z$4,0)</f>
        <v>Intel</v>
      </c>
      <c r="AA313" s="2" t="str">
        <f>VLOOKUP($U313,Models!$A:$K,AA$4,0)</f>
        <v>Kaby Lake Refresh</v>
      </c>
      <c r="AB313" s="2" t="str">
        <f>VLOOKUP($U313,Models!$A:$K,AB$4,0)</f>
        <v>Int</v>
      </c>
      <c r="AC313" s="2">
        <f>VLOOKUP($U313,Models!$A:$K,AC$4,0)</f>
        <v>14</v>
      </c>
      <c r="AD313" s="2" t="str">
        <f>VLOOKUP($U313,Models!$A:$K,AD$4,0)</f>
        <v>1920x1080/3840x2160</v>
      </c>
      <c r="AE313" s="2" t="str">
        <f>VLOOKUP($U313,Models!$A:$K,AE$4,0)</f>
        <v>Touch</v>
      </c>
      <c r="AF313" s="2" t="str">
        <f>VLOOKUP($U313,Models!$A:$N,AF$4,0)</f>
        <v>Standard</v>
      </c>
      <c r="AG313" s="2">
        <f>VLOOKUP($U313,Models!$A:$M,AG$4,0)</f>
        <v>0</v>
      </c>
      <c r="AH313" s="2"/>
      <c r="AI313" s="2"/>
      <c r="AJ313" s="2"/>
      <c r="AK313" s="2"/>
    </row>
    <row r="314" spans="1:51" x14ac:dyDescent="0.2">
      <c r="A314" s="59" t="s">
        <v>11</v>
      </c>
      <c r="B314" s="60" t="s">
        <v>821</v>
      </c>
      <c r="C314" s="61"/>
      <c r="D314" s="6"/>
      <c r="E314" s="6"/>
      <c r="F314" s="6"/>
      <c r="G314" s="6"/>
      <c r="H314" s="6"/>
      <c r="I314" s="6"/>
      <c r="J314" s="6"/>
      <c r="K314" s="6">
        <v>1</v>
      </c>
      <c r="L314" s="62">
        <v>1</v>
      </c>
      <c r="M314" s="41"/>
      <c r="N314" s="41"/>
      <c r="O314" s="41"/>
      <c r="P314" s="41">
        <f t="shared" si="21"/>
        <v>4.2643923240938166E-5</v>
      </c>
      <c r="Q314" s="28">
        <f t="shared" si="22"/>
        <v>3</v>
      </c>
      <c r="R314" s="31"/>
      <c r="S314" s="3"/>
      <c r="T314" s="2"/>
      <c r="U314" s="2" t="str">
        <f t="shared" si="20"/>
        <v>HP ProBook 440 G5</v>
      </c>
      <c r="V314" s="2" t="str">
        <f>VLOOKUP($U314,Models!$A:$K,V$4,0)</f>
        <v>HP</v>
      </c>
      <c r="W314" s="2" t="str">
        <f>VLOOKUP($U314,Models!$A:$K,W$4,0)</f>
        <v>ProBook 440 G5</v>
      </c>
      <c r="X314" s="2" t="str">
        <f>VLOOKUP($U314,Models!$A:$K,X$4,0)</f>
        <v>Light (13"-14")</v>
      </c>
      <c r="Y314" s="2" t="str">
        <f>VLOOKUP($U314,Models!$A:$K,Y$4,0)</f>
        <v>Commercial</v>
      </c>
      <c r="Z314" s="2" t="str">
        <f>VLOOKUP($U314,Models!$A:$K,Z$4,0)</f>
        <v>Intel</v>
      </c>
      <c r="AA314" s="2" t="str">
        <f>VLOOKUP($U314,Models!$A:$K,AA$4,0)</f>
        <v>Kaby Lake Refresh</v>
      </c>
      <c r="AB314" s="2" t="str">
        <f>VLOOKUP($U314,Models!$A:$K,AB$4,0)</f>
        <v>Int</v>
      </c>
      <c r="AC314" s="2">
        <f>VLOOKUP($U314,Models!$A:$K,AC$4,0)</f>
        <v>14</v>
      </c>
      <c r="AD314" s="2" t="str">
        <f>VLOOKUP($U314,Models!$A:$K,AD$4,0)</f>
        <v>1366x768/1920x1080</v>
      </c>
      <c r="AE314" s="2">
        <f>VLOOKUP($U314,Models!$A:$K,AE$4,0)</f>
        <v>0</v>
      </c>
      <c r="AF314" s="2" t="str">
        <f>VLOOKUP($U314,Models!$A:$N,AF$4,0)</f>
        <v>Standard</v>
      </c>
      <c r="AG314" s="2">
        <f>VLOOKUP($U314,Models!$A:$M,AG$4,0)</f>
        <v>0</v>
      </c>
      <c r="AH314" s="2"/>
      <c r="AI314" s="2"/>
      <c r="AJ314" s="2"/>
      <c r="AK314" s="2"/>
    </row>
    <row r="315" spans="1:51" x14ac:dyDescent="0.2">
      <c r="A315" s="59" t="s">
        <v>11</v>
      </c>
      <c r="B315" s="60" t="s">
        <v>262</v>
      </c>
      <c r="C315" s="61"/>
      <c r="D315" s="6"/>
      <c r="E315" s="6"/>
      <c r="F315" s="6"/>
      <c r="G315" s="6"/>
      <c r="H315" s="6"/>
      <c r="I315" s="6"/>
      <c r="J315" s="6"/>
      <c r="K315" s="6">
        <v>43</v>
      </c>
      <c r="L315" s="62">
        <v>43</v>
      </c>
      <c r="M315" s="41"/>
      <c r="N315" s="41"/>
      <c r="O315" s="41"/>
      <c r="P315" s="41">
        <f t="shared" si="21"/>
        <v>1.8336886993603411E-3</v>
      </c>
      <c r="Q315" s="28">
        <f t="shared" si="22"/>
        <v>129</v>
      </c>
      <c r="R315" s="31"/>
      <c r="S315" s="3"/>
      <c r="T315" s="2"/>
      <c r="U315" s="2" t="str">
        <f t="shared" si="20"/>
        <v>HP ProBook 640 G2</v>
      </c>
      <c r="V315" s="2" t="str">
        <f>VLOOKUP($U315,Models!$A:$K,V$4,0)</f>
        <v>HP</v>
      </c>
      <c r="W315" s="2" t="str">
        <f>VLOOKUP($U315,Models!$A:$K,W$4,0)</f>
        <v>ProBook 640 G2</v>
      </c>
      <c r="X315" s="2" t="str">
        <f>VLOOKUP($U315,Models!$A:$K,X$4,0)</f>
        <v>Light (13"-14")</v>
      </c>
      <c r="Y315" s="2" t="str">
        <f>VLOOKUP($U315,Models!$A:$K,Y$4,0)</f>
        <v>Commercial</v>
      </c>
      <c r="Z315" s="2" t="str">
        <f>VLOOKUP($U315,Models!$A:$K,Z$4,0)</f>
        <v>Intel</v>
      </c>
      <c r="AA315" s="2" t="str">
        <f>VLOOKUP($U315,Models!$A:$K,AA$4,0)</f>
        <v>Skylake</v>
      </c>
      <c r="AB315" s="2" t="str">
        <f>VLOOKUP($U315,Models!$A:$K,AB$4,0)</f>
        <v>Int</v>
      </c>
      <c r="AC315" s="2">
        <f>VLOOKUP($U315,Models!$A:$K,AC$4,0)</f>
        <v>14</v>
      </c>
      <c r="AD315" s="2" t="str">
        <f>VLOOKUP($U315,Models!$A:$K,AD$4,0)</f>
        <v>1366x768/1920x1080</v>
      </c>
      <c r="AE315" s="2">
        <f>VLOOKUP($U315,Models!$A:$K,AE$4,0)</f>
        <v>0</v>
      </c>
      <c r="AF315" s="2" t="str">
        <f>VLOOKUP($U315,Models!$A:$N,AF$4,0)</f>
        <v>Standard</v>
      </c>
      <c r="AG315" s="2">
        <f>VLOOKUP($U315,Models!$A:$M,AG$4,0)</f>
        <v>0</v>
      </c>
      <c r="AH315" s="2"/>
      <c r="AI315" s="2"/>
      <c r="AJ315" s="2"/>
      <c r="AK315" s="2"/>
    </row>
    <row r="316" spans="1:51" x14ac:dyDescent="0.2">
      <c r="A316" s="59" t="s">
        <v>11</v>
      </c>
      <c r="B316" s="60" t="s">
        <v>5999</v>
      </c>
      <c r="C316" s="61"/>
      <c r="D316" s="6"/>
      <c r="E316" s="6"/>
      <c r="F316" s="6"/>
      <c r="G316" s="6"/>
      <c r="H316" s="6"/>
      <c r="I316" s="6"/>
      <c r="J316" s="6"/>
      <c r="K316" s="6">
        <v>13</v>
      </c>
      <c r="L316" s="62">
        <v>13</v>
      </c>
      <c r="M316" s="41"/>
      <c r="N316" s="41"/>
      <c r="O316" s="41"/>
      <c r="P316" s="41">
        <f t="shared" si="21"/>
        <v>5.5437100213219612E-4</v>
      </c>
      <c r="Q316" s="28">
        <f t="shared" si="22"/>
        <v>39</v>
      </c>
      <c r="R316" s="32"/>
      <c r="S316" s="3"/>
      <c r="T316" s="2"/>
      <c r="U316" s="2" t="str">
        <f t="shared" si="20"/>
        <v>HP ProBook x360 11 G3</v>
      </c>
      <c r="V316" s="2" t="str">
        <f>VLOOKUP($U316,Models!$A:$K,V$4,0)</f>
        <v>HP</v>
      </c>
      <c r="W316" s="2" t="str">
        <f>VLOOKUP($U316,Models!$A:$K,W$4,0)</f>
        <v>Probook x360 11 G3</v>
      </c>
      <c r="X316" s="2" t="str">
        <f>VLOOKUP($U316,Models!$A:$K,X$4,0)</f>
        <v>Mini (&lt;12")</v>
      </c>
      <c r="Y316" s="2" t="str">
        <f>VLOOKUP($U316,Models!$A:$K,Y$4,0)</f>
        <v>Commercial</v>
      </c>
      <c r="Z316" s="2" t="str">
        <f>VLOOKUP($U316,Models!$A:$K,Z$4,0)</f>
        <v>Intel</v>
      </c>
      <c r="AA316" s="2" t="str">
        <f>VLOOKUP($U316,Models!$A:$K,AA$4,0)</f>
        <v>Gemini Lake</v>
      </c>
      <c r="AB316" s="2" t="str">
        <f>VLOOKUP($U316,Models!$A:$K,AB$4,0)</f>
        <v>Int</v>
      </c>
      <c r="AC316" s="2">
        <f>VLOOKUP($U316,Models!$A:$K,AC$4,0)</f>
        <v>11</v>
      </c>
      <c r="AD316" s="2">
        <f>VLOOKUP($U316,Models!$A:$K,AD$4,0)</f>
        <v>0</v>
      </c>
      <c r="AE316" s="2" t="str">
        <f>VLOOKUP($U316,Models!$A:$K,AE$4,0)</f>
        <v>Touch</v>
      </c>
      <c r="AF316" s="2" t="str">
        <f>VLOOKUP($U316,Models!$A:$N,AF$4,0)</f>
        <v>Budget</v>
      </c>
      <c r="AG316" s="2">
        <f>VLOOKUP($U316,Models!$A:$M,AG$4,0)</f>
        <v>0</v>
      </c>
      <c r="AH316" s="2"/>
      <c r="AI316" s="2"/>
      <c r="AJ316" s="2"/>
      <c r="AK316" s="2"/>
    </row>
    <row r="317" spans="1:51" x14ac:dyDescent="0.2">
      <c r="A317" s="59" t="s">
        <v>11</v>
      </c>
      <c r="B317" s="60" t="s">
        <v>1214</v>
      </c>
      <c r="C317" s="61"/>
      <c r="D317" s="6"/>
      <c r="E317" s="6"/>
      <c r="F317" s="6"/>
      <c r="G317" s="6"/>
      <c r="H317" s="6"/>
      <c r="I317" s="6"/>
      <c r="J317" s="6"/>
      <c r="K317" s="6">
        <v>5</v>
      </c>
      <c r="L317" s="62">
        <v>5</v>
      </c>
      <c r="M317" s="41"/>
      <c r="N317" s="41"/>
      <c r="O317" s="41"/>
      <c r="P317" s="41">
        <f t="shared" si="21"/>
        <v>2.1321961620469082E-4</v>
      </c>
      <c r="Q317" s="28">
        <f t="shared" si="22"/>
        <v>15</v>
      </c>
      <c r="R317" s="31"/>
      <c r="S317" s="3"/>
      <c r="T317" s="2"/>
      <c r="U317" s="2" t="str">
        <f t="shared" si="20"/>
        <v>HP Spectre x360 15-df0000</v>
      </c>
      <c r="V317" s="2" t="str">
        <f>VLOOKUP($U317,Models!$A:$K,V$4,0)</f>
        <v>HP</v>
      </c>
      <c r="W317" s="2" t="str">
        <f>VLOOKUP($U317,Models!$A:$K,W$4,0)</f>
        <v>Spectre x360 15-df0000</v>
      </c>
      <c r="X317" s="2" t="str">
        <f>VLOOKUP($U317,Models!$A:$K,X$4,0)</f>
        <v>Full Size GM (15"&gt; Gamer GPU)</v>
      </c>
      <c r="Y317" s="2" t="str">
        <f>VLOOKUP($U317,Models!$A:$K,Y$4,0)</f>
        <v>Consumer</v>
      </c>
      <c r="Z317" s="2" t="str">
        <f>VLOOKUP($U317,Models!$A:$K,Z$4,0)</f>
        <v>Intel</v>
      </c>
      <c r="AA317" s="2" t="str">
        <f>VLOOKUP($U317,Models!$A:$K,AA$4,0)</f>
        <v>Coffee Lake</v>
      </c>
      <c r="AB317" s="2" t="str">
        <f>VLOOKUP($U317,Models!$A:$K,AB$4,0)</f>
        <v>GTX1050</v>
      </c>
      <c r="AC317" s="2">
        <f>VLOOKUP($U317,Models!$A:$K,AC$4,0)</f>
        <v>15</v>
      </c>
      <c r="AD317" s="2" t="str">
        <f>VLOOKUP($U317,Models!$A:$K,AD$4,0)</f>
        <v>1920x1080/3840x2160</v>
      </c>
      <c r="AE317" s="2" t="str">
        <f>VLOOKUP($U317,Models!$A:$K,AE$4,0)</f>
        <v>Touch</v>
      </c>
      <c r="AF317" s="2" t="str">
        <f>VLOOKUP($U317,Models!$A:$N,AF$4,0)</f>
        <v>Standard</v>
      </c>
      <c r="AG317" s="2">
        <f>VLOOKUP($U317,Models!$A:$M,AG$4,0)</f>
        <v>0</v>
      </c>
      <c r="AH317" s="2"/>
      <c r="AI317" s="2"/>
      <c r="AJ317" s="2"/>
      <c r="AK317" s="2"/>
    </row>
    <row r="318" spans="1:51" x14ac:dyDescent="0.2">
      <c r="A318" s="59" t="s">
        <v>11</v>
      </c>
      <c r="B318" s="60" t="s">
        <v>6002</v>
      </c>
      <c r="C318" s="61"/>
      <c r="D318" s="6"/>
      <c r="E318" s="6"/>
      <c r="F318" s="6"/>
      <c r="G318" s="6"/>
      <c r="H318" s="6"/>
      <c r="I318" s="6"/>
      <c r="J318" s="6"/>
      <c r="K318" s="6">
        <v>49</v>
      </c>
      <c r="L318" s="62">
        <v>49</v>
      </c>
      <c r="M318" s="41"/>
      <c r="N318" s="41"/>
      <c r="O318" s="41"/>
      <c r="P318" s="41">
        <f t="shared" si="21"/>
        <v>2.08955223880597E-3</v>
      </c>
      <c r="Q318" s="28">
        <f>ROUND(P318*R$319,0)</f>
        <v>147</v>
      </c>
      <c r="R318" s="31"/>
      <c r="S318" s="3"/>
      <c r="T318" s="2"/>
      <c r="U318" s="2" t="str">
        <f t="shared" si="20"/>
        <v>HP EliteBook 840 G7</v>
      </c>
      <c r="V318" s="2" t="str">
        <f>VLOOKUP($U318,Models!$A:$K,V$4,0)</f>
        <v>HP</v>
      </c>
      <c r="W318" s="2" t="str">
        <f>VLOOKUP($U318,Models!$A:$K,W$4,0)</f>
        <v>EliteBook 840 G7</v>
      </c>
      <c r="X318" s="2" t="str">
        <f>VLOOKUP($U318,Models!$A:$K,X$4,0)</f>
        <v>Light (13"-14")</v>
      </c>
      <c r="Y318" s="2" t="str">
        <f>VLOOKUP($U318,Models!$A:$K,Y$4,0)</f>
        <v>Commercial</v>
      </c>
      <c r="Z318" s="2" t="str">
        <f>VLOOKUP($U318,Models!$A:$K,Z$4,0)</f>
        <v>Intel</v>
      </c>
      <c r="AA318" s="2" t="str">
        <f>VLOOKUP($U318,Models!$A:$K,AA$4,0)</f>
        <v>Comet Lake</v>
      </c>
      <c r="AB318" s="2" t="str">
        <f>VLOOKUP($U318,Models!$A:$K,AB$4,0)</f>
        <v>Int</v>
      </c>
      <c r="AC318" s="2">
        <f>VLOOKUP($U318,Models!$A:$K,AC$4,0)</f>
        <v>14</v>
      </c>
      <c r="AD318" s="2" t="str">
        <f>VLOOKUP($U318,Models!$A:$K,AD$4,0)</f>
        <v>1920x1080</v>
      </c>
      <c r="AE318" s="2">
        <f>VLOOKUP($U318,Models!$A:$K,AE$4,0)</f>
        <v>0</v>
      </c>
      <c r="AF318" s="2" t="str">
        <f>VLOOKUP($U318,Models!$A:$N,AF$4,0)</f>
        <v>Standard</v>
      </c>
      <c r="AG318" s="2">
        <f>VLOOKUP($U318,Models!$A:$M,AG$4,0)</f>
        <v>0</v>
      </c>
      <c r="AH318" s="2"/>
      <c r="AI318" s="2"/>
      <c r="AJ318" s="2"/>
      <c r="AK318" s="2"/>
    </row>
    <row r="319" spans="1:51" s="21" customFormat="1" x14ac:dyDescent="0.2">
      <c r="A319" s="68" t="s">
        <v>34</v>
      </c>
      <c r="B319" s="69"/>
      <c r="C319" s="70"/>
      <c r="D319" s="71"/>
      <c r="E319" s="71"/>
      <c r="F319" s="71"/>
      <c r="G319" s="71"/>
      <c r="H319" s="71"/>
      <c r="I319" s="71"/>
      <c r="J319" s="71"/>
      <c r="K319" s="71">
        <v>23450</v>
      </c>
      <c r="L319" s="72">
        <v>23450</v>
      </c>
      <c r="M319" s="41"/>
      <c r="N319" s="41"/>
      <c r="O319" s="41"/>
      <c r="P319" s="41">
        <f t="shared" si="21"/>
        <v>1</v>
      </c>
      <c r="Q319" s="28">
        <f t="shared" si="22"/>
        <v>70570</v>
      </c>
      <c r="R319" s="31">
        <v>70570</v>
      </c>
      <c r="S319" s="3"/>
      <c r="T319" s="2"/>
      <c r="U319" s="2" t="str">
        <f t="shared" si="20"/>
        <v xml:space="preserve">HP Итог </v>
      </c>
      <c r="V319" s="2" t="e">
        <f>VLOOKUP($U319,Models!$A:$K,V$4,0)</f>
        <v>#N/A</v>
      </c>
      <c r="W319" s="2" t="e">
        <f>VLOOKUP($U319,Models!$A:$K,W$4,0)</f>
        <v>#N/A</v>
      </c>
      <c r="X319" s="2" t="e">
        <f>VLOOKUP($U319,Models!$A:$K,X$4,0)</f>
        <v>#N/A</v>
      </c>
      <c r="Y319" s="2" t="e">
        <f>VLOOKUP($U319,Models!$A:$K,Y$4,0)</f>
        <v>#N/A</v>
      </c>
      <c r="Z319" s="2" t="e">
        <f>VLOOKUP($U319,Models!$A:$K,Z$4,0)</f>
        <v>#N/A</v>
      </c>
      <c r="AA319" s="2" t="e">
        <f>VLOOKUP($U319,Models!$A:$K,AA$4,0)</f>
        <v>#N/A</v>
      </c>
      <c r="AB319" s="2" t="e">
        <f>VLOOKUP($U319,Models!$A:$K,AB$4,0)</f>
        <v>#N/A</v>
      </c>
      <c r="AC319" s="2" t="e">
        <f>VLOOKUP($U319,Models!$A:$K,AC$4,0)</f>
        <v>#N/A</v>
      </c>
      <c r="AD319" s="2" t="e">
        <f>VLOOKUP($U319,Models!$A:$K,AD$4,0)</f>
        <v>#N/A</v>
      </c>
      <c r="AE319" s="2" t="e">
        <f>VLOOKUP($U319,Models!$A:$K,AE$4,0)</f>
        <v>#N/A</v>
      </c>
      <c r="AF319" s="2" t="e">
        <f>VLOOKUP($U319,Models!$A:$N,AF$4,0)</f>
        <v>#N/A</v>
      </c>
      <c r="AG319" s="2" t="e">
        <f>VLOOKUP($U319,Models!$A:$M,AG$4,0)</f>
        <v>#N/A</v>
      </c>
      <c r="AH319" s="2"/>
      <c r="AI319" s="2"/>
      <c r="AJ319" s="2"/>
      <c r="AK319" s="2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x14ac:dyDescent="0.2">
      <c r="A320" s="51" t="s">
        <v>17</v>
      </c>
      <c r="B320" s="51" t="s">
        <v>943</v>
      </c>
      <c r="C320" s="56"/>
      <c r="D320" s="57">
        <v>1</v>
      </c>
      <c r="E320" s="57"/>
      <c r="F320" s="57"/>
      <c r="G320" s="57"/>
      <c r="H320" s="57"/>
      <c r="I320" s="57"/>
      <c r="J320" s="57"/>
      <c r="K320" s="57">
        <v>0</v>
      </c>
      <c r="L320" s="58">
        <v>1</v>
      </c>
      <c r="M320" s="41"/>
      <c r="N320" s="41"/>
      <c r="O320" s="41"/>
      <c r="P320" s="41">
        <f>L320/L$447</f>
        <v>9.8184567349703974E-6</v>
      </c>
      <c r="Q320" s="28">
        <f>ROUND(P320*R$447,0)</f>
        <v>1</v>
      </c>
      <c r="R320" s="31"/>
      <c r="S320" s="3"/>
      <c r="T320" s="2"/>
      <c r="U320" s="2" t="str">
        <f t="shared" si="20"/>
        <v>Lenovo V330-14IKB</v>
      </c>
      <c r="V320" s="2" t="str">
        <f>VLOOKUP($U320,Models!$A:$K,V$4,0)</f>
        <v>Lenovo</v>
      </c>
      <c r="W320" s="2" t="str">
        <f>VLOOKUP($U320,Models!$A:$K,W$4,0)</f>
        <v>V330-14IKB</v>
      </c>
      <c r="X320" s="2" t="str">
        <f>VLOOKUP($U320,Models!$A:$K,X$4,0)</f>
        <v>Light (13"-14")</v>
      </c>
      <c r="Y320" s="2" t="str">
        <f>VLOOKUP($U320,Models!$A:$K,Y$4,0)</f>
        <v>Commercial</v>
      </c>
      <c r="Z320" s="2" t="str">
        <f>VLOOKUP($U320,Models!$A:$K,Z$4,0)</f>
        <v>Intel</v>
      </c>
      <c r="AA320" s="2" t="str">
        <f>VLOOKUP($U320,Models!$A:$K,AA$4,0)</f>
        <v>Kaby Lake Refresh</v>
      </c>
      <c r="AB320" s="2" t="str">
        <f>VLOOKUP($U320,Models!$A:$K,AB$4,0)</f>
        <v>Int</v>
      </c>
      <c r="AC320" s="2">
        <f>VLOOKUP($U320,Models!$A:$K,AC$4,0)</f>
        <v>14</v>
      </c>
      <c r="AD320" s="2" t="str">
        <f>VLOOKUP($U320,Models!$A:$K,AD$4,0)</f>
        <v>1920x1080</v>
      </c>
      <c r="AE320" s="2">
        <f>VLOOKUP($U320,Models!$A:$K,AE$4,0)</f>
        <v>0</v>
      </c>
      <c r="AF320" s="2" t="str">
        <f>VLOOKUP($U320,Models!$A:$N,AF$4,0)</f>
        <v>Standard</v>
      </c>
      <c r="AG320" s="2">
        <f>VLOOKUP($U320,Models!$A:$M,AG$4,0)</f>
        <v>0</v>
      </c>
      <c r="AH320" s="2"/>
      <c r="AI320" s="2"/>
      <c r="AJ320" s="2"/>
      <c r="AK320" s="2"/>
    </row>
    <row r="321" spans="1:37" x14ac:dyDescent="0.2">
      <c r="A321" s="59" t="s">
        <v>17</v>
      </c>
      <c r="B321" s="60" t="s">
        <v>977</v>
      </c>
      <c r="C321" s="61">
        <v>250</v>
      </c>
      <c r="D321" s="6">
        <v>836</v>
      </c>
      <c r="E321" s="6"/>
      <c r="F321" s="6">
        <v>25</v>
      </c>
      <c r="G321" s="6">
        <v>2</v>
      </c>
      <c r="H321" s="6"/>
      <c r="I321" s="6">
        <v>203</v>
      </c>
      <c r="J321" s="6">
        <v>119</v>
      </c>
      <c r="K321" s="6">
        <v>296</v>
      </c>
      <c r="L321" s="62">
        <v>1731</v>
      </c>
      <c r="M321" s="41"/>
      <c r="N321" s="41"/>
      <c r="O321" s="41"/>
      <c r="P321" s="41">
        <f t="shared" ref="P321:P384" si="23">L321/L$447</f>
        <v>1.6995748608233757E-2</v>
      </c>
      <c r="Q321" s="28">
        <f t="shared" ref="Q321:Q384" si="24">ROUND(P321*R$447,0)</f>
        <v>1731</v>
      </c>
      <c r="R321" s="31"/>
      <c r="S321" s="3"/>
      <c r="T321" s="2"/>
      <c r="U321" s="2" t="str">
        <f t="shared" si="20"/>
        <v>Lenovo V130-15IKB</v>
      </c>
      <c r="V321" s="2" t="str">
        <f>VLOOKUP($U321,Models!$A:$K,V$4,0)</f>
        <v>Lenovo</v>
      </c>
      <c r="W321" s="2" t="str">
        <f>VLOOKUP($U321,Models!$A:$K,W$4,0)</f>
        <v>V130-15IKB</v>
      </c>
      <c r="X321" s="2" t="str">
        <f>VLOOKUP($U321,Models!$A:$K,X$4,0)</f>
        <v>Full Size LE (15"&gt;, Int GPU)</v>
      </c>
      <c r="Y321" s="2" t="str">
        <f>VLOOKUP($U321,Models!$A:$K,Y$4,0)</f>
        <v>Commercial</v>
      </c>
      <c r="Z321" s="2" t="str">
        <f>VLOOKUP($U321,Models!$A:$K,Z$4,0)</f>
        <v>Intel</v>
      </c>
      <c r="AA321" s="2" t="str">
        <f>VLOOKUP($U321,Models!$A:$K,AA$4,0)</f>
        <v>Kaby Lake</v>
      </c>
      <c r="AB321" s="2" t="str">
        <f>VLOOKUP($U321,Models!$A:$K,AB$4,0)</f>
        <v>Int</v>
      </c>
      <c r="AC321" s="2">
        <f>VLOOKUP($U321,Models!$A:$K,AC$4,0)</f>
        <v>15</v>
      </c>
      <c r="AD321" s="2" t="str">
        <f>VLOOKUP($U321,Models!$A:$K,AD$4,0)</f>
        <v>1920x1080</v>
      </c>
      <c r="AE321" s="2">
        <f>VLOOKUP($U321,Models!$A:$K,AE$4,0)</f>
        <v>0</v>
      </c>
      <c r="AF321" s="2" t="str">
        <f>VLOOKUP($U321,Models!$A:$N,AF$4,0)</f>
        <v>Standard</v>
      </c>
      <c r="AG321" s="2">
        <f>VLOOKUP($U321,Models!$A:$M,AG$4,0)</f>
        <v>0</v>
      </c>
      <c r="AH321" s="2"/>
      <c r="AI321" s="2"/>
      <c r="AJ321" s="2"/>
      <c r="AK321" s="2"/>
    </row>
    <row r="322" spans="1:37" x14ac:dyDescent="0.2">
      <c r="A322" s="59" t="s">
        <v>17</v>
      </c>
      <c r="B322" s="60" t="s">
        <v>1302</v>
      </c>
      <c r="C322" s="61"/>
      <c r="D322" s="6">
        <v>1277</v>
      </c>
      <c r="E322" s="6"/>
      <c r="F322" s="6"/>
      <c r="G322" s="6">
        <v>164</v>
      </c>
      <c r="H322" s="6"/>
      <c r="I322" s="6">
        <v>533</v>
      </c>
      <c r="J322" s="6">
        <v>1</v>
      </c>
      <c r="K322" s="6">
        <v>408</v>
      </c>
      <c r="L322" s="62">
        <v>2383</v>
      </c>
      <c r="M322" s="41"/>
      <c r="N322" s="41"/>
      <c r="O322" s="41"/>
      <c r="P322" s="41">
        <f t="shared" si="23"/>
        <v>2.3397382399434456E-2</v>
      </c>
      <c r="Q322" s="28">
        <f t="shared" si="24"/>
        <v>2383</v>
      </c>
      <c r="R322" s="44"/>
      <c r="S322" s="3"/>
      <c r="T322" s="2"/>
      <c r="U322" s="2" t="str">
        <f t="shared" si="20"/>
        <v>Lenovo V145-15AST</v>
      </c>
      <c r="V322" s="2" t="str">
        <f>VLOOKUP($U322,Models!$A:$K,V$4,0)</f>
        <v>Lenovo</v>
      </c>
      <c r="W322" s="2" t="str">
        <f>VLOOKUP($U322,Models!$A:$K,W$4,0)</f>
        <v>V145-15AST</v>
      </c>
      <c r="X322" s="2" t="str">
        <f>VLOOKUP($U322,Models!$A:$K,X$4,0)</f>
        <v>Full Size LE (15"&gt;, Int GPU)</v>
      </c>
      <c r="Y322" s="2" t="str">
        <f>VLOOKUP($U322,Models!$A:$K,Y$4,0)</f>
        <v>Commercial</v>
      </c>
      <c r="Z322" s="2" t="str">
        <f>VLOOKUP($U322,Models!$A:$K,Z$4,0)</f>
        <v>AMD</v>
      </c>
      <c r="AA322" s="2" t="str">
        <f>VLOOKUP($U322,Models!$A:$K,AA$4,0)</f>
        <v>Stoney Ridge</v>
      </c>
      <c r="AB322" s="2" t="str">
        <f>VLOOKUP($U322,Models!$A:$K,AB$4,0)</f>
        <v>Int</v>
      </c>
      <c r="AC322" s="2">
        <f>VLOOKUP($U322,Models!$A:$K,AC$4,0)</f>
        <v>15</v>
      </c>
      <c r="AD322" s="2" t="str">
        <f>VLOOKUP($U322,Models!$A:$K,AD$4,0)</f>
        <v>1920x1080</v>
      </c>
      <c r="AE322" s="2">
        <f>VLOOKUP($U322,Models!$A:$K,AE$4,0)</f>
        <v>0</v>
      </c>
      <c r="AF322" s="2" t="str">
        <f>VLOOKUP($U322,Models!$A:$N,AF$4,0)</f>
        <v>Standard</v>
      </c>
      <c r="AG322" s="2">
        <f>VLOOKUP($U322,Models!$A:$M,AG$4,0)</f>
        <v>0</v>
      </c>
      <c r="AH322" s="2"/>
      <c r="AI322" s="2"/>
      <c r="AJ322" s="2"/>
      <c r="AK322" s="2"/>
    </row>
    <row r="323" spans="1:37" x14ac:dyDescent="0.2">
      <c r="A323" s="59" t="s">
        <v>17</v>
      </c>
      <c r="B323" s="60" t="s">
        <v>1366</v>
      </c>
      <c r="C323" s="61"/>
      <c r="D323" s="6">
        <v>22</v>
      </c>
      <c r="E323" s="6"/>
      <c r="F323" s="6"/>
      <c r="G323" s="6">
        <v>195</v>
      </c>
      <c r="H323" s="6"/>
      <c r="I323" s="6">
        <v>3</v>
      </c>
      <c r="J323" s="6">
        <v>38</v>
      </c>
      <c r="K323" s="6">
        <v>53</v>
      </c>
      <c r="L323" s="62">
        <v>311</v>
      </c>
      <c r="M323" s="41"/>
      <c r="N323" s="41"/>
      <c r="O323" s="41"/>
      <c r="P323" s="41">
        <f t="shared" si="23"/>
        <v>3.0535400445757936E-3</v>
      </c>
      <c r="Q323" s="28">
        <f t="shared" si="24"/>
        <v>311</v>
      </c>
      <c r="R323" s="31"/>
      <c r="S323" s="3"/>
      <c r="T323" s="2"/>
      <c r="U323" s="2" t="str">
        <f t="shared" si="20"/>
        <v>Lenovo V340-17IWL</v>
      </c>
      <c r="V323" s="2" t="str">
        <f>VLOOKUP($U323,Models!$A:$K,V$4,0)</f>
        <v>Lenovo</v>
      </c>
      <c r="W323" s="2" t="str">
        <f>VLOOKUP($U323,Models!$A:$K,W$4,0)</f>
        <v>V340-17IWL</v>
      </c>
      <c r="X323" s="2" t="str">
        <f>VLOOKUP($U323,Models!$A:$K,X$4,0)</f>
        <v>Full Size LE (15"&gt;, Int GPU)</v>
      </c>
      <c r="Y323" s="2" t="str">
        <f>VLOOKUP($U323,Models!$A:$K,Y$4,0)</f>
        <v>Commercial</v>
      </c>
      <c r="Z323" s="2" t="str">
        <f>VLOOKUP($U323,Models!$A:$K,Z$4,0)</f>
        <v>Intel</v>
      </c>
      <c r="AA323" s="2" t="str">
        <f>VLOOKUP($U323,Models!$A:$K,AA$4,0)</f>
        <v>Whiskey Lake</v>
      </c>
      <c r="AB323" s="2" t="str">
        <f>VLOOKUP($U323,Models!$A:$K,AB$4,0)</f>
        <v>Int</v>
      </c>
      <c r="AC323" s="2">
        <f>VLOOKUP($U323,Models!$A:$K,AC$4,0)</f>
        <v>17</v>
      </c>
      <c r="AD323" s="2" t="str">
        <f>VLOOKUP($U323,Models!$A:$K,AD$4,0)</f>
        <v>1920x1080</v>
      </c>
      <c r="AE323" s="2">
        <f>VLOOKUP($U323,Models!$A:$K,AE$4,0)</f>
        <v>0</v>
      </c>
      <c r="AF323" s="2" t="str">
        <f>VLOOKUP($U323,Models!$A:$N,AF$4,0)</f>
        <v>Standard</v>
      </c>
      <c r="AG323" s="2">
        <f>VLOOKUP($U323,Models!$A:$M,AG$4,0)</f>
        <v>0</v>
      </c>
      <c r="AH323" s="2"/>
      <c r="AI323" s="2"/>
      <c r="AJ323" s="2"/>
      <c r="AK323" s="2"/>
    </row>
    <row r="324" spans="1:37" x14ac:dyDescent="0.2">
      <c r="A324" s="59" t="s">
        <v>17</v>
      </c>
      <c r="B324" s="60" t="s">
        <v>1397</v>
      </c>
      <c r="C324" s="61"/>
      <c r="D324" s="6">
        <v>13</v>
      </c>
      <c r="E324" s="6"/>
      <c r="F324" s="6"/>
      <c r="G324" s="6"/>
      <c r="H324" s="6"/>
      <c r="I324" s="6"/>
      <c r="J324" s="6">
        <v>2</v>
      </c>
      <c r="K324" s="6">
        <v>3</v>
      </c>
      <c r="L324" s="62">
        <v>18</v>
      </c>
      <c r="M324" s="41"/>
      <c r="N324" s="41"/>
      <c r="O324" s="41"/>
      <c r="P324" s="41">
        <f t="shared" si="23"/>
        <v>1.7673222122946715E-4</v>
      </c>
      <c r="Q324" s="28">
        <f t="shared" si="24"/>
        <v>18</v>
      </c>
      <c r="R324" s="31"/>
      <c r="S324" s="3"/>
      <c r="T324" s="2"/>
      <c r="U324" s="2" t="str">
        <f t="shared" si="20"/>
        <v>Lenovo V155-15API</v>
      </c>
      <c r="V324" s="2" t="str">
        <f>VLOOKUP($U324,Models!$A:$K,V$4,0)</f>
        <v>Lenovo</v>
      </c>
      <c r="W324" s="2" t="str">
        <f>VLOOKUP($U324,Models!$A:$K,W$4,0)</f>
        <v>V155-15API</v>
      </c>
      <c r="X324" s="2" t="str">
        <f>VLOOKUP($U324,Models!$A:$K,X$4,0)</f>
        <v>Full Size LE (15"&gt;, Int GPU)</v>
      </c>
      <c r="Y324" s="2" t="str">
        <f>VLOOKUP($U324,Models!$A:$K,Y$4,0)</f>
        <v>Commercial</v>
      </c>
      <c r="Z324" s="2" t="str">
        <f>VLOOKUP($U324,Models!$A:$K,Z$4,0)</f>
        <v>AMD</v>
      </c>
      <c r="AA324" s="2" t="str">
        <f>VLOOKUP($U324,Models!$A:$K,AA$4,0)</f>
        <v>Picasso</v>
      </c>
      <c r="AB324" s="2" t="str">
        <f>VLOOKUP($U324,Models!$A:$K,AB$4,0)</f>
        <v>Int</v>
      </c>
      <c r="AC324" s="2">
        <f>VLOOKUP($U324,Models!$A:$K,AC$4,0)</f>
        <v>15</v>
      </c>
      <c r="AD324" s="2" t="str">
        <f>VLOOKUP($U324,Models!$A:$K,AD$4,0)</f>
        <v>1920x1080</v>
      </c>
      <c r="AE324" s="2">
        <f>VLOOKUP($U324,Models!$A:$K,AE$4,0)</f>
        <v>0</v>
      </c>
      <c r="AF324" s="2" t="str">
        <f>VLOOKUP($U324,Models!$A:$N,AF$4,0)</f>
        <v>Standard</v>
      </c>
      <c r="AG324" s="2">
        <f>VLOOKUP($U324,Models!$A:$M,AG$4,0)</f>
        <v>0</v>
      </c>
      <c r="AH324" s="2"/>
      <c r="AI324" s="2"/>
      <c r="AJ324" s="2"/>
      <c r="AK324" s="2"/>
    </row>
    <row r="325" spans="1:37" x14ac:dyDescent="0.2">
      <c r="A325" s="59" t="s">
        <v>17</v>
      </c>
      <c r="B325" s="60" t="s">
        <v>1636</v>
      </c>
      <c r="C325" s="61">
        <v>100</v>
      </c>
      <c r="D325" s="6">
        <v>114</v>
      </c>
      <c r="E325" s="6"/>
      <c r="F325" s="6"/>
      <c r="G325" s="6"/>
      <c r="H325" s="6"/>
      <c r="I325" s="6"/>
      <c r="J325" s="6"/>
      <c r="K325" s="6">
        <v>44</v>
      </c>
      <c r="L325" s="62">
        <v>258</v>
      </c>
      <c r="M325" s="41"/>
      <c r="N325" s="41"/>
      <c r="O325" s="41"/>
      <c r="P325" s="41">
        <f t="shared" si="23"/>
        <v>2.5331618376223624E-3</v>
      </c>
      <c r="Q325" s="28">
        <f t="shared" si="24"/>
        <v>258</v>
      </c>
      <c r="R325" s="31"/>
      <c r="S325" s="3"/>
      <c r="T325" s="2"/>
      <c r="U325" s="2" t="str">
        <f t="shared" si="20"/>
        <v>Lenovo V130-15IGM</v>
      </c>
      <c r="V325" s="2" t="str">
        <f>VLOOKUP($U325,Models!$A:$K,V$4,0)</f>
        <v>Lenovo</v>
      </c>
      <c r="W325" s="2" t="str">
        <f>VLOOKUP($U325,Models!$A:$K,W$4,0)</f>
        <v>V130-15IGM</v>
      </c>
      <c r="X325" s="2" t="str">
        <f>VLOOKUP($U325,Models!$A:$K,X$4,0)</f>
        <v>Full Size LE (15"&gt;, Int GPU)</v>
      </c>
      <c r="Y325" s="2" t="str">
        <f>VLOOKUP($U325,Models!$A:$K,Y$4,0)</f>
        <v>Commercial</v>
      </c>
      <c r="Z325" s="2" t="str">
        <f>VLOOKUP($U325,Models!$A:$K,Z$4,0)</f>
        <v>Intel</v>
      </c>
      <c r="AA325" s="2" t="str">
        <f>VLOOKUP($U325,Models!$A:$K,AA$4,0)</f>
        <v>Gemini Lake</v>
      </c>
      <c r="AB325" s="2" t="str">
        <f>VLOOKUP($U325,Models!$A:$K,AB$4,0)</f>
        <v>Int</v>
      </c>
      <c r="AC325" s="2">
        <f>VLOOKUP($U325,Models!$A:$K,AC$4,0)</f>
        <v>15</v>
      </c>
      <c r="AD325" s="2" t="str">
        <f>VLOOKUP($U325,Models!$A:$K,AD$4,0)</f>
        <v>1366x768</v>
      </c>
      <c r="AE325" s="2">
        <f>VLOOKUP($U325,Models!$A:$K,AE$4,0)</f>
        <v>0</v>
      </c>
      <c r="AF325" s="2" t="str">
        <f>VLOOKUP($U325,Models!$A:$N,AF$4,0)</f>
        <v>Budget</v>
      </c>
      <c r="AG325" s="2">
        <f>VLOOKUP($U325,Models!$A:$M,AG$4,0)</f>
        <v>0</v>
      </c>
      <c r="AH325" s="2"/>
      <c r="AI325" s="2"/>
      <c r="AJ325" s="2"/>
      <c r="AK325" s="2"/>
    </row>
    <row r="326" spans="1:37" x14ac:dyDescent="0.2">
      <c r="A326" s="59" t="s">
        <v>17</v>
      </c>
      <c r="B326" s="60" t="s">
        <v>1866</v>
      </c>
      <c r="C326" s="61"/>
      <c r="D326" s="6"/>
      <c r="E326" s="6"/>
      <c r="F326" s="6"/>
      <c r="G326" s="6">
        <v>16</v>
      </c>
      <c r="H326" s="6"/>
      <c r="I326" s="6"/>
      <c r="J326" s="6">
        <v>47</v>
      </c>
      <c r="K326" s="6">
        <v>13</v>
      </c>
      <c r="L326" s="62">
        <v>76</v>
      </c>
      <c r="M326" s="41"/>
      <c r="N326" s="41"/>
      <c r="O326" s="41"/>
      <c r="P326" s="41">
        <f t="shared" si="23"/>
        <v>7.4620271185775022E-4</v>
      </c>
      <c r="Q326" s="28">
        <f t="shared" si="24"/>
        <v>76</v>
      </c>
      <c r="R326" s="31"/>
      <c r="S326" s="3"/>
      <c r="T326" s="2"/>
      <c r="U326" s="2" t="str">
        <f t="shared" ref="U326:U389" si="25">CONCATENATE(A326," ",B326)</f>
        <v>Lenovo V14-IKB</v>
      </c>
      <c r="V326" s="2" t="str">
        <f>VLOOKUP($U326,Models!$A:$K,V$4,0)</f>
        <v>Lenovo</v>
      </c>
      <c r="W326" s="2" t="str">
        <f>VLOOKUP($U326,Models!$A:$K,W$4,0)</f>
        <v>V14-IKB</v>
      </c>
      <c r="X326" s="2" t="str">
        <f>VLOOKUP($U326,Models!$A:$K,X$4,0)</f>
        <v>Light (13"-14")</v>
      </c>
      <c r="Y326" s="2" t="str">
        <f>VLOOKUP($U326,Models!$A:$K,Y$4,0)</f>
        <v>Commercial</v>
      </c>
      <c r="Z326" s="2" t="str">
        <f>VLOOKUP($U326,Models!$A:$K,Z$4,0)</f>
        <v>Intel</v>
      </c>
      <c r="AA326" s="2" t="str">
        <f>VLOOKUP($U326,Models!$A:$K,AA$4,0)</f>
        <v>Kaby Lake</v>
      </c>
      <c r="AB326" s="2" t="str">
        <f>VLOOKUP($U326,Models!$A:$K,AB$4,0)</f>
        <v>Int</v>
      </c>
      <c r="AC326" s="2">
        <f>VLOOKUP($U326,Models!$A:$K,AC$4,0)</f>
        <v>14</v>
      </c>
      <c r="AD326" s="2" t="str">
        <f>VLOOKUP($U326,Models!$A:$K,AD$4,0)</f>
        <v>1920x1080</v>
      </c>
      <c r="AE326" s="2">
        <f>VLOOKUP($U326,Models!$A:$K,AE$4,0)</f>
        <v>0</v>
      </c>
      <c r="AF326" s="2" t="str">
        <f>VLOOKUP($U326,Models!$A:$N,AF$4,0)</f>
        <v>Standard</v>
      </c>
      <c r="AG326" s="2">
        <f>VLOOKUP($U326,Models!$A:$M,AG$4,0)</f>
        <v>0</v>
      </c>
      <c r="AH326" s="2"/>
      <c r="AI326" s="2"/>
      <c r="AJ326" s="2"/>
      <c r="AK326" s="2"/>
    </row>
    <row r="327" spans="1:37" x14ac:dyDescent="0.2">
      <c r="A327" s="59" t="s">
        <v>17</v>
      </c>
      <c r="B327" s="60" t="s">
        <v>1868</v>
      </c>
      <c r="C327" s="61"/>
      <c r="D327" s="6">
        <v>3</v>
      </c>
      <c r="E327" s="6"/>
      <c r="F327" s="6"/>
      <c r="G327" s="6"/>
      <c r="H327" s="6"/>
      <c r="I327" s="6">
        <v>3</v>
      </c>
      <c r="J327" s="6">
        <v>73</v>
      </c>
      <c r="K327" s="6">
        <v>16</v>
      </c>
      <c r="L327" s="62">
        <v>95</v>
      </c>
      <c r="M327" s="41"/>
      <c r="N327" s="41"/>
      <c r="O327" s="41"/>
      <c r="P327" s="41">
        <f t="shared" si="23"/>
        <v>9.327533898221878E-4</v>
      </c>
      <c r="Q327" s="28">
        <f t="shared" si="24"/>
        <v>95</v>
      </c>
      <c r="R327" s="31"/>
      <c r="S327" s="3"/>
      <c r="T327" s="2"/>
      <c r="U327" s="2" t="str">
        <f t="shared" si="25"/>
        <v>Lenovo V15-IKB</v>
      </c>
      <c r="V327" s="2" t="str">
        <f>VLOOKUP($U327,Models!$A:$K,V$4,0)</f>
        <v>Lenovo</v>
      </c>
      <c r="W327" s="2" t="str">
        <f>VLOOKUP($U327,Models!$A:$K,W$4,0)</f>
        <v>V15-IKB</v>
      </c>
      <c r="X327" s="2" t="str">
        <f>VLOOKUP($U327,Models!$A:$K,X$4,0)</f>
        <v>Full Size LE (15"&gt;, Int GPU)</v>
      </c>
      <c r="Y327" s="2" t="str">
        <f>VLOOKUP($U327,Models!$A:$K,Y$4,0)</f>
        <v>Commercial</v>
      </c>
      <c r="Z327" s="2" t="str">
        <f>VLOOKUP($U327,Models!$A:$K,Z$4,0)</f>
        <v>Intel</v>
      </c>
      <c r="AA327" s="2" t="str">
        <f>VLOOKUP($U327,Models!$A:$K,AA$4,0)</f>
        <v>Kaby Lake Refresh</v>
      </c>
      <c r="AB327" s="2" t="str">
        <f>VLOOKUP($U327,Models!$A:$K,AB$4,0)</f>
        <v>Int</v>
      </c>
      <c r="AC327" s="2">
        <f>VLOOKUP($U327,Models!$A:$K,AC$4,0)</f>
        <v>15</v>
      </c>
      <c r="AD327" s="2" t="str">
        <f>VLOOKUP($U327,Models!$A:$K,AD$4,0)</f>
        <v>1920x1080</v>
      </c>
      <c r="AE327" s="2">
        <f>VLOOKUP($U327,Models!$A:$K,AE$4,0)</f>
        <v>0</v>
      </c>
      <c r="AF327" s="2" t="str">
        <f>VLOOKUP($U327,Models!$A:$N,AF$4,0)</f>
        <v>Standard</v>
      </c>
      <c r="AG327" s="2">
        <f>VLOOKUP($U327,Models!$A:$M,AG$4,0)</f>
        <v>0</v>
      </c>
      <c r="AH327" s="2"/>
      <c r="AI327" s="2"/>
      <c r="AJ327" s="2"/>
      <c r="AK327" s="2"/>
    </row>
    <row r="328" spans="1:37" x14ac:dyDescent="0.2">
      <c r="A328" s="59" t="s">
        <v>17</v>
      </c>
      <c r="B328" s="60" t="s">
        <v>1867</v>
      </c>
      <c r="C328" s="61"/>
      <c r="D328" s="6">
        <v>15</v>
      </c>
      <c r="E328" s="6"/>
      <c r="F328" s="6"/>
      <c r="G328" s="6"/>
      <c r="H328" s="6"/>
      <c r="I328" s="6">
        <v>60</v>
      </c>
      <c r="J328" s="6">
        <v>14</v>
      </c>
      <c r="K328" s="6">
        <v>18</v>
      </c>
      <c r="L328" s="62">
        <v>107</v>
      </c>
      <c r="M328" s="41"/>
      <c r="N328" s="41"/>
      <c r="O328" s="41"/>
      <c r="P328" s="41">
        <f t="shared" si="23"/>
        <v>1.0505748706418326E-3</v>
      </c>
      <c r="Q328" s="28">
        <f t="shared" si="24"/>
        <v>107</v>
      </c>
      <c r="R328" s="31"/>
      <c r="S328" s="3"/>
      <c r="T328" s="2"/>
      <c r="U328" s="2" t="str">
        <f t="shared" si="25"/>
        <v>Lenovo V15-IIL</v>
      </c>
      <c r="V328" s="2" t="str">
        <f>VLOOKUP($U328,Models!$A:$K,V$4,0)</f>
        <v>Lenovo</v>
      </c>
      <c r="W328" s="2" t="str">
        <f>VLOOKUP($U328,Models!$A:$K,W$4,0)</f>
        <v>V15-IIL</v>
      </c>
      <c r="X328" s="2" t="str">
        <f>VLOOKUP($U328,Models!$A:$K,X$4,0)</f>
        <v>Full Size LE (15"&gt;, Int GPU)</v>
      </c>
      <c r="Y328" s="2" t="str">
        <f>VLOOKUP($U328,Models!$A:$K,Y$4,0)</f>
        <v>Commercial</v>
      </c>
      <c r="Z328" s="2" t="str">
        <f>VLOOKUP($U328,Models!$A:$K,Z$4,0)</f>
        <v>Intel</v>
      </c>
      <c r="AA328" s="2" t="str">
        <f>VLOOKUP($U328,Models!$A:$K,AA$4,0)</f>
        <v>Ice Lake</v>
      </c>
      <c r="AB328" s="2" t="str">
        <f>VLOOKUP($U328,Models!$A:$K,AB$4,0)</f>
        <v>Int</v>
      </c>
      <c r="AC328" s="2">
        <f>VLOOKUP($U328,Models!$A:$K,AC$4,0)</f>
        <v>15</v>
      </c>
      <c r="AD328" s="2" t="str">
        <f>VLOOKUP($U328,Models!$A:$K,AD$4,0)</f>
        <v>1920x1080</v>
      </c>
      <c r="AE328" s="2">
        <f>VLOOKUP($U328,Models!$A:$K,AE$4,0)</f>
        <v>0</v>
      </c>
      <c r="AF328" s="2" t="str">
        <f>VLOOKUP($U328,Models!$A:$N,AF$4,0)</f>
        <v>Standard</v>
      </c>
      <c r="AG328" s="2">
        <f>VLOOKUP($U328,Models!$A:$M,AG$4,0)</f>
        <v>0</v>
      </c>
      <c r="AH328" s="2"/>
      <c r="AI328" s="2"/>
      <c r="AJ328" s="2"/>
      <c r="AK328" s="2"/>
    </row>
    <row r="329" spans="1:37" x14ac:dyDescent="0.2">
      <c r="A329" s="59" t="s">
        <v>17</v>
      </c>
      <c r="B329" s="60" t="s">
        <v>1865</v>
      </c>
      <c r="C329" s="61"/>
      <c r="D329" s="6"/>
      <c r="E329" s="6"/>
      <c r="F329" s="6"/>
      <c r="G329" s="6">
        <v>22</v>
      </c>
      <c r="H329" s="6"/>
      <c r="I329" s="6"/>
      <c r="J329" s="6">
        <v>1544</v>
      </c>
      <c r="K329" s="6">
        <v>324</v>
      </c>
      <c r="L329" s="62">
        <v>1890</v>
      </c>
      <c r="M329" s="41"/>
      <c r="N329" s="41"/>
      <c r="O329" s="41"/>
      <c r="P329" s="41">
        <f t="shared" si="23"/>
        <v>1.8556883229094052E-2</v>
      </c>
      <c r="Q329" s="28">
        <f t="shared" si="24"/>
        <v>1890</v>
      </c>
      <c r="R329" s="31"/>
      <c r="S329" s="3"/>
      <c r="T329" s="2"/>
      <c r="U329" s="2" t="str">
        <f t="shared" si="25"/>
        <v>Lenovo V14-IIL</v>
      </c>
      <c r="V329" s="2" t="str">
        <f>VLOOKUP($U329,Models!$A:$K,V$4,0)</f>
        <v>Lenovo</v>
      </c>
      <c r="W329" s="2" t="str">
        <f>VLOOKUP($U329,Models!$A:$K,W$4,0)</f>
        <v>V14-IIL</v>
      </c>
      <c r="X329" s="2" t="str">
        <f>VLOOKUP($U329,Models!$A:$K,X$4,0)</f>
        <v>Light (13"-14")</v>
      </c>
      <c r="Y329" s="2" t="str">
        <f>VLOOKUP($U329,Models!$A:$K,Y$4,0)</f>
        <v>Commercial</v>
      </c>
      <c r="Z329" s="2" t="str">
        <f>VLOOKUP($U329,Models!$A:$K,Z$4,0)</f>
        <v>Intel</v>
      </c>
      <c r="AA329" s="2" t="str">
        <f>VLOOKUP($U329,Models!$A:$K,AA$4,0)</f>
        <v>Ice Lake</v>
      </c>
      <c r="AB329" s="2" t="str">
        <f>VLOOKUP($U329,Models!$A:$K,AB$4,0)</f>
        <v>Int</v>
      </c>
      <c r="AC329" s="2">
        <f>VLOOKUP($U329,Models!$A:$K,AC$4,0)</f>
        <v>14</v>
      </c>
      <c r="AD329" s="2" t="str">
        <f>VLOOKUP($U329,Models!$A:$K,AD$4,0)</f>
        <v>1920x1080</v>
      </c>
      <c r="AE329" s="2">
        <f>VLOOKUP($U329,Models!$A:$K,AE$4,0)</f>
        <v>0</v>
      </c>
      <c r="AF329" s="2" t="str">
        <f>VLOOKUP($U329,Models!$A:$N,AF$4,0)</f>
        <v>Standard</v>
      </c>
      <c r="AG329" s="2">
        <f>VLOOKUP($U329,Models!$A:$M,AG$4,0)</f>
        <v>0</v>
      </c>
      <c r="AH329" s="2"/>
      <c r="AI329" s="2"/>
      <c r="AJ329" s="2"/>
      <c r="AK329" s="2"/>
    </row>
    <row r="330" spans="1:37" x14ac:dyDescent="0.2">
      <c r="A330" s="59" t="s">
        <v>17</v>
      </c>
      <c r="B330" s="60" t="s">
        <v>2381</v>
      </c>
      <c r="C330" s="61"/>
      <c r="D330" s="6"/>
      <c r="E330" s="6"/>
      <c r="F330" s="6">
        <v>29</v>
      </c>
      <c r="G330" s="6">
        <v>15</v>
      </c>
      <c r="H330" s="6"/>
      <c r="I330" s="6"/>
      <c r="J330" s="6">
        <v>2</v>
      </c>
      <c r="K330" s="6">
        <v>10</v>
      </c>
      <c r="L330" s="62">
        <v>56</v>
      </c>
      <c r="M330" s="41"/>
      <c r="N330" s="41"/>
      <c r="O330" s="41"/>
      <c r="P330" s="41">
        <f t="shared" si="23"/>
        <v>5.4983357715834228E-4</v>
      </c>
      <c r="Q330" s="28">
        <f t="shared" si="24"/>
        <v>56</v>
      </c>
      <c r="R330" s="31"/>
      <c r="S330" s="3"/>
      <c r="T330" s="2"/>
      <c r="U330" s="2" t="str">
        <f t="shared" si="25"/>
        <v>Lenovo ThinkPad X13 G1</v>
      </c>
      <c r="V330" s="2" t="str">
        <f>VLOOKUP($U330,Models!$A:$K,V$4,0)</f>
        <v>Lenovo</v>
      </c>
      <c r="W330" s="2" t="str">
        <f>VLOOKUP($U330,Models!$A:$K,W$4,0)</f>
        <v>ThinkPad X13 G1</v>
      </c>
      <c r="X330" s="2" t="str">
        <f>VLOOKUP($U330,Models!$A:$K,X$4,0)</f>
        <v>Light (13"-14")</v>
      </c>
      <c r="Y330" s="2" t="str">
        <f>VLOOKUP($U330,Models!$A:$K,Y$4,0)</f>
        <v>Commercial</v>
      </c>
      <c r="Z330" s="2" t="str">
        <f>VLOOKUP($U330,Models!$A:$K,Z$4,0)</f>
        <v>Intel</v>
      </c>
      <c r="AA330" s="2" t="str">
        <f>VLOOKUP($U330,Models!$A:$K,AA$4,0)</f>
        <v>Comet Lake</v>
      </c>
      <c r="AB330" s="2" t="str">
        <f>VLOOKUP($U330,Models!$A:$K,AB$4,0)</f>
        <v>Int</v>
      </c>
      <c r="AC330" s="2">
        <f>VLOOKUP($U330,Models!$A:$K,AC$4,0)</f>
        <v>13</v>
      </c>
      <c r="AD330" s="2" t="str">
        <f>VLOOKUP($U330,Models!$A:$K,AD$4,0)</f>
        <v>1920x1080</v>
      </c>
      <c r="AE330" s="2">
        <f>VLOOKUP($U330,Models!$A:$K,AE$4,0)</f>
        <v>0</v>
      </c>
      <c r="AF330" s="2" t="str">
        <f>VLOOKUP($U330,Models!$A:$N,AF$4,0)</f>
        <v>Standard</v>
      </c>
      <c r="AG330" s="2">
        <f>VLOOKUP($U330,Models!$A:$M,AG$4,0)</f>
        <v>0</v>
      </c>
      <c r="AH330" s="2"/>
      <c r="AI330" s="2"/>
      <c r="AJ330" s="2"/>
      <c r="AK330" s="2"/>
    </row>
    <row r="331" spans="1:37" x14ac:dyDescent="0.2">
      <c r="A331" s="59" t="s">
        <v>17</v>
      </c>
      <c r="B331" s="60" t="s">
        <v>989</v>
      </c>
      <c r="C331" s="61"/>
      <c r="D331" s="6"/>
      <c r="E331" s="6">
        <v>1</v>
      </c>
      <c r="F331" s="6">
        <v>1</v>
      </c>
      <c r="G331" s="6"/>
      <c r="H331" s="6"/>
      <c r="I331" s="6">
        <v>1</v>
      </c>
      <c r="J331" s="6"/>
      <c r="K331" s="6">
        <v>3</v>
      </c>
      <c r="L331" s="62">
        <v>6</v>
      </c>
      <c r="M331" s="41"/>
      <c r="N331" s="41"/>
      <c r="O331" s="41"/>
      <c r="P331" s="41">
        <f t="shared" si="23"/>
        <v>5.8910740409822385E-5</v>
      </c>
      <c r="Q331" s="28">
        <f t="shared" si="24"/>
        <v>6</v>
      </c>
      <c r="S331" s="3"/>
      <c r="T331" s="2"/>
      <c r="U331" s="2" t="str">
        <f t="shared" si="25"/>
        <v>Lenovo IdeaPad 330-15IKB</v>
      </c>
      <c r="V331" s="2" t="str">
        <f>VLOOKUP($U331,Models!$A:$K,V$4,0)</f>
        <v>Lenovo</v>
      </c>
      <c r="W331" s="2" t="str">
        <f>VLOOKUP($U331,Models!$A:$K,W$4,0)</f>
        <v>IdeaPad 330-15IKB</v>
      </c>
      <c r="X331" s="2" t="str">
        <f>VLOOKUP($U331,Models!$A:$K,X$4,0)</f>
        <v>Full Size MS (15"&gt;, Mainstream Ex. GPU)</v>
      </c>
      <c r="Y331" s="2" t="str">
        <f>VLOOKUP($U331,Models!$A:$K,Y$4,0)</f>
        <v>Consumer</v>
      </c>
      <c r="Z331" s="2" t="str">
        <f>VLOOKUP($U331,Models!$A:$K,Z$4,0)</f>
        <v>Intel</v>
      </c>
      <c r="AA331" s="2" t="str">
        <f>VLOOKUP($U331,Models!$A:$K,AA$4,0)</f>
        <v>Kaby Lake</v>
      </c>
      <c r="AB331" s="2" t="str">
        <f>VLOOKUP($U331,Models!$A:$K,AB$4,0)</f>
        <v>530/MX110</v>
      </c>
      <c r="AC331" s="2">
        <f>VLOOKUP($U331,Models!$A:$K,AC$4,0)</f>
        <v>15</v>
      </c>
      <c r="AD331" s="2" t="str">
        <f>VLOOKUP($U331,Models!$A:$K,AD$4,0)</f>
        <v>1920x1080</v>
      </c>
      <c r="AE331" s="2">
        <f>VLOOKUP($U331,Models!$A:$K,AE$4,0)</f>
        <v>0</v>
      </c>
      <c r="AF331" s="2" t="str">
        <f>VLOOKUP($U331,Models!$A:$N,AF$4,0)</f>
        <v>Standard</v>
      </c>
      <c r="AG331" s="2">
        <f>VLOOKUP($U331,Models!$A:$M,AG$4,0)</f>
        <v>0</v>
      </c>
      <c r="AH331" s="2"/>
      <c r="AI331" s="2"/>
      <c r="AJ331" s="2"/>
      <c r="AK331" s="2"/>
    </row>
    <row r="332" spans="1:37" x14ac:dyDescent="0.2">
      <c r="A332" s="59" t="s">
        <v>17</v>
      </c>
      <c r="B332" s="60" t="s">
        <v>991</v>
      </c>
      <c r="C332" s="61"/>
      <c r="D332" s="6"/>
      <c r="E332" s="6">
        <v>2</v>
      </c>
      <c r="F332" s="6"/>
      <c r="G332" s="6"/>
      <c r="H332" s="6"/>
      <c r="I332" s="6"/>
      <c r="J332" s="6"/>
      <c r="K332" s="6">
        <v>2</v>
      </c>
      <c r="L332" s="62">
        <v>4</v>
      </c>
      <c r="M332" s="41"/>
      <c r="N332" s="41"/>
      <c r="O332" s="41"/>
      <c r="P332" s="41">
        <f t="shared" si="23"/>
        <v>3.927382693988159E-5</v>
      </c>
      <c r="Q332" s="28">
        <f t="shared" si="24"/>
        <v>4</v>
      </c>
      <c r="R332" s="31"/>
      <c r="S332" s="3"/>
      <c r="T332" s="2"/>
      <c r="U332" s="2" t="str">
        <f t="shared" si="25"/>
        <v>Lenovo IdeaPad 330-15IKBR</v>
      </c>
      <c r="V332" s="2" t="str">
        <f>VLOOKUP($U332,Models!$A:$K,V$4,0)</f>
        <v>Lenovo</v>
      </c>
      <c r="W332" s="2" t="str">
        <f>VLOOKUP($U332,Models!$A:$K,W$4,0)</f>
        <v>IdeaPad 330-15IKBR</v>
      </c>
      <c r="X332" s="2" t="str">
        <f>VLOOKUP($U332,Models!$A:$K,X$4,0)</f>
        <v>Full Size MS (15"&gt;, Mainstream Ex. GPU)</v>
      </c>
      <c r="Y332" s="2" t="str">
        <f>VLOOKUP($U332,Models!$A:$K,Y$4,0)</f>
        <v>Consumer</v>
      </c>
      <c r="Z332" s="2" t="str">
        <f>VLOOKUP($U332,Models!$A:$K,Z$4,0)</f>
        <v>Intel</v>
      </c>
      <c r="AA332" s="2" t="str">
        <f>VLOOKUP($U332,Models!$A:$K,AA$4,0)</f>
        <v>Kaby Lake Refresh</v>
      </c>
      <c r="AB332" s="2" t="str">
        <f>VLOOKUP($U332,Models!$A:$K,AB$4,0)</f>
        <v>MX150</v>
      </c>
      <c r="AC332" s="2">
        <f>VLOOKUP($U332,Models!$A:$K,AC$4,0)</f>
        <v>15</v>
      </c>
      <c r="AD332" s="2" t="str">
        <f>VLOOKUP($U332,Models!$A:$K,AD$4,0)</f>
        <v>1366x768/1920x1080</v>
      </c>
      <c r="AE332" s="2">
        <f>VLOOKUP($U332,Models!$A:$K,AE$4,0)</f>
        <v>0</v>
      </c>
      <c r="AF332" s="2" t="str">
        <f>VLOOKUP($U332,Models!$A:$N,AF$4,0)</f>
        <v>Standard</v>
      </c>
      <c r="AG332" s="2">
        <f>VLOOKUP($U332,Models!$A:$M,AG$4,0)</f>
        <v>0</v>
      </c>
      <c r="AH332" s="2"/>
      <c r="AI332" s="2"/>
      <c r="AJ332" s="2"/>
      <c r="AK332" s="2"/>
    </row>
    <row r="333" spans="1:37" x14ac:dyDescent="0.2">
      <c r="A333" s="59" t="s">
        <v>17</v>
      </c>
      <c r="B333" s="60" t="s">
        <v>992</v>
      </c>
      <c r="C333" s="61"/>
      <c r="D333" s="6"/>
      <c r="E333" s="6">
        <v>1</v>
      </c>
      <c r="F333" s="6"/>
      <c r="G333" s="6"/>
      <c r="H333" s="6"/>
      <c r="I333" s="6"/>
      <c r="J333" s="6"/>
      <c r="K333" s="6">
        <v>1</v>
      </c>
      <c r="L333" s="62">
        <v>2</v>
      </c>
      <c r="M333" s="41"/>
      <c r="N333" s="41"/>
      <c r="O333" s="41"/>
      <c r="P333" s="41">
        <f t="shared" si="23"/>
        <v>1.9636913469940795E-5</v>
      </c>
      <c r="Q333" s="28">
        <f t="shared" si="24"/>
        <v>2</v>
      </c>
      <c r="R333" s="31"/>
      <c r="S333" s="3"/>
      <c r="T333" s="2"/>
      <c r="U333" s="2" t="str">
        <f t="shared" si="25"/>
        <v>Lenovo IdeaPad 330-17IKBR</v>
      </c>
      <c r="V333" s="2" t="str">
        <f>VLOOKUP($U333,Models!$A:$K,V$4,0)</f>
        <v>Lenovo</v>
      </c>
      <c r="W333" s="2" t="str">
        <f>VLOOKUP($U333,Models!$A:$K,W$4,0)</f>
        <v>IdeaPad 330-17IKBR</v>
      </c>
      <c r="X333" s="2" t="str">
        <f>VLOOKUP($U333,Models!$A:$K,X$4,0)</f>
        <v>Full Size MS (15"&gt;, Mainstream Ex. GPU)</v>
      </c>
      <c r="Y333" s="2" t="str">
        <f>VLOOKUP($U333,Models!$A:$K,Y$4,0)</f>
        <v>Consumer</v>
      </c>
      <c r="Z333" s="2" t="str">
        <f>VLOOKUP($U333,Models!$A:$K,Z$4,0)</f>
        <v>Intel</v>
      </c>
      <c r="AA333" s="2" t="str">
        <f>VLOOKUP($U333,Models!$A:$K,AA$4,0)</f>
        <v>Kaby Lake Refresh</v>
      </c>
      <c r="AB333" s="2" t="str">
        <f>VLOOKUP($U333,Models!$A:$K,AB$4,0)</f>
        <v>MX150</v>
      </c>
      <c r="AC333" s="2">
        <f>VLOOKUP($U333,Models!$A:$K,AC$4,0)</f>
        <v>17</v>
      </c>
      <c r="AD333" s="2" t="str">
        <f>VLOOKUP($U333,Models!$A:$K,AD$4,0)</f>
        <v>1920x1080</v>
      </c>
      <c r="AE333" s="2">
        <f>VLOOKUP($U333,Models!$A:$K,AE$4,0)</f>
        <v>0</v>
      </c>
      <c r="AF333" s="2" t="str">
        <f>VLOOKUP($U333,Models!$A:$N,AF$4,0)</f>
        <v>Standard</v>
      </c>
      <c r="AG333" s="2">
        <f>VLOOKUP($U333,Models!$A:$M,AG$4,0)</f>
        <v>0</v>
      </c>
      <c r="AH333" s="2"/>
      <c r="AI333" s="2"/>
      <c r="AJ333" s="2"/>
      <c r="AK333" s="2"/>
    </row>
    <row r="334" spans="1:37" x14ac:dyDescent="0.2">
      <c r="A334" s="59" t="s">
        <v>17</v>
      </c>
      <c r="B334" s="60" t="s">
        <v>997</v>
      </c>
      <c r="C334" s="61"/>
      <c r="D334" s="6"/>
      <c r="E334" s="6">
        <v>92</v>
      </c>
      <c r="F334" s="6"/>
      <c r="G334" s="6"/>
      <c r="H334" s="6"/>
      <c r="I334" s="6"/>
      <c r="J334" s="6"/>
      <c r="K334" s="6">
        <v>93</v>
      </c>
      <c r="L334" s="62">
        <v>185</v>
      </c>
      <c r="M334" s="41"/>
      <c r="N334" s="41"/>
      <c r="O334" s="41"/>
      <c r="P334" s="41">
        <f t="shared" si="23"/>
        <v>1.8164144959695236E-3</v>
      </c>
      <c r="Q334" s="28">
        <f t="shared" si="24"/>
        <v>185</v>
      </c>
      <c r="R334" s="31"/>
      <c r="S334" s="3"/>
      <c r="T334" s="2"/>
      <c r="U334" s="2" t="str">
        <f t="shared" si="25"/>
        <v>Lenovo IdeaPad 330s-14IKB</v>
      </c>
      <c r="V334" s="2" t="str">
        <f>VLOOKUP($U334,Models!$A:$K,V$4,0)</f>
        <v>Lenovo</v>
      </c>
      <c r="W334" s="2" t="str">
        <f>VLOOKUP($U334,Models!$A:$K,W$4,0)</f>
        <v>IdeaPad 330s-14IKB</v>
      </c>
      <c r="X334" s="2" t="str">
        <f>VLOOKUP($U334,Models!$A:$K,X$4,0)</f>
        <v>Light (13"-14")</v>
      </c>
      <c r="Y334" s="2" t="str">
        <f>VLOOKUP($U334,Models!$A:$K,Y$4,0)</f>
        <v>Consumer</v>
      </c>
      <c r="Z334" s="2" t="str">
        <f>VLOOKUP($U334,Models!$A:$K,Z$4,0)</f>
        <v>Intel</v>
      </c>
      <c r="AA334" s="2" t="str">
        <f>VLOOKUP($U334,Models!$A:$K,AA$4,0)</f>
        <v>Kaby Lake Refresh</v>
      </c>
      <c r="AB334" s="2" t="str">
        <f>VLOOKUP($U334,Models!$A:$K,AB$4,0)</f>
        <v>Int</v>
      </c>
      <c r="AC334" s="2">
        <f>VLOOKUP($U334,Models!$A:$K,AC$4,0)</f>
        <v>14</v>
      </c>
      <c r="AD334" s="2" t="str">
        <f>VLOOKUP($U334,Models!$A:$K,AD$4,0)</f>
        <v>1920x1080</v>
      </c>
      <c r="AE334" s="2">
        <f>VLOOKUP($U334,Models!$A:$K,AE$4,0)</f>
        <v>0</v>
      </c>
      <c r="AF334" s="2" t="str">
        <f>VLOOKUP($U334,Models!$A:$N,AF$4,0)</f>
        <v>Standard</v>
      </c>
      <c r="AG334" s="2">
        <f>VLOOKUP($U334,Models!$A:$M,AG$4,0)</f>
        <v>0</v>
      </c>
      <c r="AH334" s="2"/>
      <c r="AI334" s="2"/>
      <c r="AJ334" s="2"/>
      <c r="AK334" s="2"/>
    </row>
    <row r="335" spans="1:37" x14ac:dyDescent="0.2">
      <c r="A335" s="59" t="s">
        <v>17</v>
      </c>
      <c r="B335" s="60" t="s">
        <v>1812</v>
      </c>
      <c r="C335" s="61"/>
      <c r="D335" s="6">
        <v>172</v>
      </c>
      <c r="E335" s="6">
        <v>290</v>
      </c>
      <c r="F335" s="6"/>
      <c r="G335" s="6"/>
      <c r="H335" s="6"/>
      <c r="I335" s="6"/>
      <c r="J335" s="6"/>
      <c r="K335" s="6">
        <v>468</v>
      </c>
      <c r="L335" s="62">
        <v>930</v>
      </c>
      <c r="M335" s="41"/>
      <c r="N335" s="41"/>
      <c r="O335" s="41"/>
      <c r="P335" s="41">
        <f t="shared" si="23"/>
        <v>9.1311647635224698E-3</v>
      </c>
      <c r="Q335" s="28">
        <f t="shared" si="24"/>
        <v>930</v>
      </c>
      <c r="R335" s="31"/>
      <c r="S335" s="3"/>
      <c r="T335" s="2"/>
      <c r="U335" s="2" t="str">
        <f t="shared" si="25"/>
        <v>Lenovo IdeaPad L3 15IML05</v>
      </c>
      <c r="V335" s="2" t="str">
        <f>VLOOKUP($U335,Models!$A:$K,V$4,0)</f>
        <v>Lenovo</v>
      </c>
      <c r="W335" s="2" t="str">
        <f>VLOOKUP($U335,Models!$A:$K,W$4,0)</f>
        <v>IdeaPad L3 15IML05</v>
      </c>
      <c r="X335" s="2" t="str">
        <f>VLOOKUP($U335,Models!$A:$K,X$4,0)</f>
        <v>Full Size LE (15"&gt;, Int GPU)</v>
      </c>
      <c r="Y335" s="2" t="str">
        <f>VLOOKUP($U335,Models!$A:$K,Y$4,0)</f>
        <v>Consumer</v>
      </c>
      <c r="Z335" s="2" t="str">
        <f>VLOOKUP($U335,Models!$A:$K,Z$4,0)</f>
        <v>Intel</v>
      </c>
      <c r="AA335" s="2" t="str">
        <f>VLOOKUP($U335,Models!$A:$K,AA$4,0)</f>
        <v>Comet Lake</v>
      </c>
      <c r="AB335" s="2" t="str">
        <f>VLOOKUP($U335,Models!$A:$K,AB$4,0)</f>
        <v>Int</v>
      </c>
      <c r="AC335" s="2">
        <f>VLOOKUP($U335,Models!$A:$K,AC$4,0)</f>
        <v>15</v>
      </c>
      <c r="AD335" s="2" t="str">
        <f>VLOOKUP($U335,Models!$A:$K,AD$4,0)</f>
        <v>1920x1080</v>
      </c>
      <c r="AE335" s="2">
        <f>VLOOKUP($U335,Models!$A:$K,AE$4,0)</f>
        <v>0</v>
      </c>
      <c r="AF335" s="2" t="str">
        <f>VLOOKUP($U335,Models!$A:$N,AF$4,0)</f>
        <v>Standard</v>
      </c>
      <c r="AG335" s="2">
        <f>VLOOKUP($U335,Models!$A:$M,AG$4,0)</f>
        <v>0</v>
      </c>
      <c r="AH335" s="2"/>
      <c r="AI335" s="2"/>
      <c r="AJ335" s="2"/>
      <c r="AK335" s="2"/>
    </row>
    <row r="336" spans="1:37" x14ac:dyDescent="0.2">
      <c r="A336" s="59" t="s">
        <v>17</v>
      </c>
      <c r="B336" s="60" t="s">
        <v>1388</v>
      </c>
      <c r="C336" s="61">
        <v>1559</v>
      </c>
      <c r="D336" s="6">
        <v>107</v>
      </c>
      <c r="E336" s="6">
        <v>1132</v>
      </c>
      <c r="F336" s="6">
        <v>226</v>
      </c>
      <c r="G336" s="6"/>
      <c r="H336" s="6"/>
      <c r="I336" s="6">
        <v>71</v>
      </c>
      <c r="J336" s="6"/>
      <c r="K336" s="6">
        <v>3138</v>
      </c>
      <c r="L336" s="62">
        <v>6233</v>
      </c>
      <c r="M336" s="41"/>
      <c r="N336" s="41"/>
      <c r="O336" s="41"/>
      <c r="P336" s="41">
        <f t="shared" si="23"/>
        <v>6.1198440829070486E-2</v>
      </c>
      <c r="Q336" s="28">
        <f t="shared" si="24"/>
        <v>6232</v>
      </c>
      <c r="R336" s="31"/>
      <c r="S336" s="3"/>
      <c r="T336" s="2"/>
      <c r="U336" s="2" t="str">
        <f t="shared" si="25"/>
        <v>Lenovo IdeaPad L340-15API</v>
      </c>
      <c r="V336" s="2" t="str">
        <f>VLOOKUP($U336,Models!$A:$K,V$4,0)</f>
        <v>Lenovo</v>
      </c>
      <c r="W336" s="2" t="str">
        <f>VLOOKUP($U336,Models!$A:$K,W$4,0)</f>
        <v>IdeaPad L340-15API</v>
      </c>
      <c r="X336" s="2" t="str">
        <f>VLOOKUP($U336,Models!$A:$K,X$4,0)</f>
        <v>Full Size LE (15"&gt;, Int GPU)</v>
      </c>
      <c r="Y336" s="2" t="str">
        <f>VLOOKUP($U336,Models!$A:$K,Y$4,0)</f>
        <v>Consumer</v>
      </c>
      <c r="Z336" s="2" t="str">
        <f>VLOOKUP($U336,Models!$A:$K,Z$4,0)</f>
        <v>AMD</v>
      </c>
      <c r="AA336" s="2" t="str">
        <f>VLOOKUP($U336,Models!$A:$K,AA$4,0)</f>
        <v>Picasso</v>
      </c>
      <c r="AB336" s="2" t="str">
        <f>VLOOKUP($U336,Models!$A:$K,AB$4,0)</f>
        <v>Int</v>
      </c>
      <c r="AC336" s="2">
        <f>VLOOKUP($U336,Models!$A:$K,AC$4,0)</f>
        <v>15</v>
      </c>
      <c r="AD336" s="2" t="str">
        <f>VLOOKUP($U336,Models!$A:$K,AD$4,0)</f>
        <v>1920x1080</v>
      </c>
      <c r="AE336" s="2">
        <f>VLOOKUP($U336,Models!$A:$K,AE$4,0)</f>
        <v>0</v>
      </c>
      <c r="AF336" s="2" t="str">
        <f>VLOOKUP($U336,Models!$A:$N,AF$4,0)</f>
        <v>Standard</v>
      </c>
      <c r="AG336" s="2">
        <f>VLOOKUP($U336,Models!$A:$M,AG$4,0)</f>
        <v>0</v>
      </c>
      <c r="AH336" s="2"/>
      <c r="AI336" s="2"/>
      <c r="AJ336" s="2"/>
      <c r="AK336" s="2"/>
    </row>
    <row r="337" spans="1:51" x14ac:dyDescent="0.2">
      <c r="A337" s="59" t="s">
        <v>17</v>
      </c>
      <c r="B337" s="60" t="s">
        <v>1355</v>
      </c>
      <c r="C337" s="61"/>
      <c r="D337" s="6">
        <v>537</v>
      </c>
      <c r="E337" s="6">
        <v>58</v>
      </c>
      <c r="F337" s="6"/>
      <c r="G337" s="6"/>
      <c r="H337" s="6"/>
      <c r="I337" s="6">
        <v>141</v>
      </c>
      <c r="J337" s="6"/>
      <c r="K337" s="6">
        <v>746</v>
      </c>
      <c r="L337" s="62">
        <v>1482</v>
      </c>
      <c r="M337" s="41"/>
      <c r="N337" s="41"/>
      <c r="O337" s="41"/>
      <c r="P337" s="41">
        <f t="shared" si="23"/>
        <v>1.4550952881226129E-2</v>
      </c>
      <c r="Q337" s="28">
        <f t="shared" si="24"/>
        <v>1482</v>
      </c>
      <c r="R337" s="31"/>
      <c r="S337" s="3"/>
      <c r="T337" s="2"/>
      <c r="U337" s="2" t="str">
        <f t="shared" si="25"/>
        <v>Lenovo IdeaPad L340-15IRH</v>
      </c>
      <c r="V337" s="2" t="str">
        <f>VLOOKUP($U337,Models!$A:$K,V$4,0)</f>
        <v>Lenovo</v>
      </c>
      <c r="W337" s="2" t="str">
        <f>VLOOKUP($U337,Models!$A:$K,W$4,0)</f>
        <v>IdeaPad L340-15IRH</v>
      </c>
      <c r="X337" s="2" t="str">
        <f>VLOOKUP($U337,Models!$A:$K,X$4,0)</f>
        <v>Full Size GM (15"&gt; Gamer GPU)</v>
      </c>
      <c r="Y337" s="2" t="str">
        <f>VLOOKUP($U337,Models!$A:$K,Y$4,0)</f>
        <v>Consumer</v>
      </c>
      <c r="Z337" s="2" t="str">
        <f>VLOOKUP($U337,Models!$A:$K,Z$4,0)</f>
        <v>Intel</v>
      </c>
      <c r="AA337" s="2" t="str">
        <f>VLOOKUP($U337,Models!$A:$K,AA$4,0)</f>
        <v>Coffee Lake</v>
      </c>
      <c r="AB337" s="2" t="str">
        <f>VLOOKUP($U337,Models!$A:$K,AB$4,0)</f>
        <v>GTX1050/GTX1650</v>
      </c>
      <c r="AC337" s="2">
        <f>VLOOKUP($U337,Models!$A:$K,AC$4,0)</f>
        <v>15</v>
      </c>
      <c r="AD337" s="2" t="str">
        <f>VLOOKUP($U337,Models!$A:$K,AD$4,0)</f>
        <v>1920x1080</v>
      </c>
      <c r="AE337" s="2">
        <f>VLOOKUP($U337,Models!$A:$K,AE$4,0)</f>
        <v>0</v>
      </c>
      <c r="AF337" s="2" t="str">
        <f>VLOOKUP($U337,Models!$A:$N,AF$4,0)</f>
        <v>Standard</v>
      </c>
      <c r="AG337" s="2">
        <f>VLOOKUP($U337,Models!$A:$M,AG$4,0)</f>
        <v>0</v>
      </c>
      <c r="AH337" s="2"/>
      <c r="AI337" s="2"/>
      <c r="AJ337" s="2"/>
      <c r="AK337" s="2"/>
    </row>
    <row r="338" spans="1:51" x14ac:dyDescent="0.2">
      <c r="A338" s="59" t="s">
        <v>17</v>
      </c>
      <c r="B338" s="60" t="s">
        <v>1389</v>
      </c>
      <c r="C338" s="61"/>
      <c r="D338" s="6"/>
      <c r="E338" s="6">
        <v>11</v>
      </c>
      <c r="F338" s="6">
        <v>1</v>
      </c>
      <c r="G338" s="6"/>
      <c r="H338" s="6"/>
      <c r="I338" s="6"/>
      <c r="J338" s="6"/>
      <c r="K338" s="6">
        <v>12</v>
      </c>
      <c r="L338" s="62">
        <v>24</v>
      </c>
      <c r="M338" s="41"/>
      <c r="N338" s="41"/>
      <c r="O338" s="41"/>
      <c r="P338" s="41">
        <f t="shared" si="23"/>
        <v>2.3564296163928954E-4</v>
      </c>
      <c r="Q338" s="28">
        <f t="shared" si="24"/>
        <v>24</v>
      </c>
      <c r="R338" s="31"/>
      <c r="S338" s="3"/>
      <c r="T338" s="2"/>
      <c r="U338" s="2" t="str">
        <f t="shared" si="25"/>
        <v>Lenovo IdeaPad L340-15IWL</v>
      </c>
      <c r="V338" s="2" t="str">
        <f>VLOOKUP($U338,Models!$A:$K,V$4,0)</f>
        <v>Lenovo</v>
      </c>
      <c r="W338" s="2" t="str">
        <f>VLOOKUP($U338,Models!$A:$K,W$4,0)</f>
        <v>IdeaPad L340-15IWL</v>
      </c>
      <c r="X338" s="2" t="str">
        <f>VLOOKUP($U338,Models!$A:$K,X$4,0)</f>
        <v>Full Size LE (15"&gt;, Int GPU)</v>
      </c>
      <c r="Y338" s="2" t="str">
        <f>VLOOKUP($U338,Models!$A:$K,Y$4,0)</f>
        <v>Consumer</v>
      </c>
      <c r="Z338" s="2" t="str">
        <f>VLOOKUP($U338,Models!$A:$K,Z$4,0)</f>
        <v>Intel</v>
      </c>
      <c r="AA338" s="2" t="str">
        <f>VLOOKUP($U338,Models!$A:$K,AA$4,0)</f>
        <v>Whiskey Lake</v>
      </c>
      <c r="AB338" s="2" t="str">
        <f>VLOOKUP($U338,Models!$A:$K,AB$4,0)</f>
        <v>Int</v>
      </c>
      <c r="AC338" s="2">
        <f>VLOOKUP($U338,Models!$A:$K,AC$4,0)</f>
        <v>15</v>
      </c>
      <c r="AD338" s="2" t="str">
        <f>VLOOKUP($U338,Models!$A:$K,AD$4,0)</f>
        <v>1920x1080</v>
      </c>
      <c r="AE338" s="2">
        <f>VLOOKUP($U338,Models!$A:$K,AE$4,0)</f>
        <v>0</v>
      </c>
      <c r="AF338" s="2" t="str">
        <f>VLOOKUP($U338,Models!$A:$N,AF$4,0)</f>
        <v>Standard</v>
      </c>
      <c r="AG338" s="2">
        <f>VLOOKUP($U338,Models!$A:$M,AG$4,0)</f>
        <v>0</v>
      </c>
      <c r="AH338" s="2"/>
      <c r="AI338" s="2"/>
      <c r="AJ338" s="2"/>
      <c r="AK338" s="2"/>
    </row>
    <row r="339" spans="1:51" x14ac:dyDescent="0.2">
      <c r="A339" s="59" t="s">
        <v>17</v>
      </c>
      <c r="B339" s="60" t="s">
        <v>1490</v>
      </c>
      <c r="C339" s="61"/>
      <c r="D339" s="6">
        <v>182</v>
      </c>
      <c r="E339" s="6">
        <v>21</v>
      </c>
      <c r="F339" s="6"/>
      <c r="G339" s="6"/>
      <c r="H339" s="6"/>
      <c r="I339" s="6"/>
      <c r="J339" s="6"/>
      <c r="K339" s="6">
        <v>206</v>
      </c>
      <c r="L339" s="62">
        <v>409</v>
      </c>
      <c r="M339" s="41"/>
      <c r="N339" s="41"/>
      <c r="O339" s="41"/>
      <c r="P339" s="41">
        <f t="shared" si="23"/>
        <v>4.0157488046028925E-3</v>
      </c>
      <c r="Q339" s="28">
        <f t="shared" si="24"/>
        <v>409</v>
      </c>
      <c r="R339" s="31"/>
      <c r="S339" s="3"/>
      <c r="T339" s="2"/>
      <c r="U339" s="2" t="str">
        <f t="shared" si="25"/>
        <v>Lenovo IdeaPad L340-17API</v>
      </c>
      <c r="V339" s="2" t="str">
        <f>VLOOKUP($U339,Models!$A:$K,V$4,0)</f>
        <v>Lenovo</v>
      </c>
      <c r="W339" s="2" t="str">
        <f>VLOOKUP($U339,Models!$A:$K,W$4,0)</f>
        <v>IdeaPad L340-17API</v>
      </c>
      <c r="X339" s="2" t="str">
        <f>VLOOKUP($U339,Models!$A:$K,X$4,0)</f>
        <v>Full Size LE (15"&gt;, Int GPU)</v>
      </c>
      <c r="Y339" s="2" t="str">
        <f>VLOOKUP($U339,Models!$A:$K,Y$4,0)</f>
        <v>Consumer</v>
      </c>
      <c r="Z339" s="2" t="str">
        <f>VLOOKUP($U339,Models!$A:$K,Z$4,0)</f>
        <v>AMD</v>
      </c>
      <c r="AA339" s="2" t="str">
        <f>VLOOKUP($U339,Models!$A:$K,AA$4,0)</f>
        <v>Picasso</v>
      </c>
      <c r="AB339" s="2" t="str">
        <f>VLOOKUP($U339,Models!$A:$K,AB$4,0)</f>
        <v>Int</v>
      </c>
      <c r="AC339" s="2">
        <f>VLOOKUP($U339,Models!$A:$K,AC$4,0)</f>
        <v>17</v>
      </c>
      <c r="AD339" s="2" t="str">
        <f>VLOOKUP($U339,Models!$A:$K,AD$4,0)</f>
        <v>1920x1080</v>
      </c>
      <c r="AE339" s="2">
        <f>VLOOKUP($U339,Models!$A:$K,AE$4,0)</f>
        <v>0</v>
      </c>
      <c r="AF339" s="2" t="str">
        <f>VLOOKUP($U339,Models!$A:$N,AF$4,0)</f>
        <v>Standard</v>
      </c>
      <c r="AG339" s="2">
        <f>VLOOKUP($U339,Models!$A:$M,AG$4,0)</f>
        <v>0</v>
      </c>
      <c r="AH339" s="2"/>
      <c r="AI339" s="2"/>
      <c r="AJ339" s="2"/>
      <c r="AK339" s="2"/>
    </row>
    <row r="340" spans="1:51" x14ac:dyDescent="0.2">
      <c r="A340" s="59" t="s">
        <v>17</v>
      </c>
      <c r="B340" s="60" t="s">
        <v>1357</v>
      </c>
      <c r="C340" s="61"/>
      <c r="D340" s="6">
        <v>179</v>
      </c>
      <c r="E340" s="6">
        <v>3486</v>
      </c>
      <c r="F340" s="6"/>
      <c r="G340" s="6"/>
      <c r="H340" s="6"/>
      <c r="I340" s="6">
        <v>65</v>
      </c>
      <c r="J340" s="6"/>
      <c r="K340" s="6">
        <v>3782</v>
      </c>
      <c r="L340" s="62">
        <v>7512</v>
      </c>
      <c r="M340" s="41"/>
      <c r="N340" s="41"/>
      <c r="O340" s="41"/>
      <c r="P340" s="41">
        <f t="shared" si="23"/>
        <v>7.3756246993097629E-2</v>
      </c>
      <c r="Q340" s="28">
        <f t="shared" si="24"/>
        <v>7511</v>
      </c>
      <c r="R340" s="31"/>
      <c r="S340" s="3"/>
      <c r="T340" s="2"/>
      <c r="U340" s="2" t="str">
        <f t="shared" si="25"/>
        <v>Lenovo IdeaPad L340-17IRH</v>
      </c>
      <c r="V340" s="2" t="str">
        <f>VLOOKUP($U340,Models!$A:$K,V$4,0)</f>
        <v>Lenovo</v>
      </c>
      <c r="W340" s="2" t="str">
        <f>VLOOKUP($U340,Models!$A:$K,W$4,0)</f>
        <v>IdeaPad L340-17IRH</v>
      </c>
      <c r="X340" s="2" t="str">
        <f>VLOOKUP($U340,Models!$A:$K,X$4,0)</f>
        <v>Full Size GM (15"&gt; Gamer GPU)</v>
      </c>
      <c r="Y340" s="2" t="str">
        <f>VLOOKUP($U340,Models!$A:$K,Y$4,0)</f>
        <v>Consumer</v>
      </c>
      <c r="Z340" s="2" t="str">
        <f>VLOOKUP($U340,Models!$A:$K,Z$4,0)</f>
        <v>Intel</v>
      </c>
      <c r="AA340" s="2" t="str">
        <f>VLOOKUP($U340,Models!$A:$K,AA$4,0)</f>
        <v>Coffee Lake</v>
      </c>
      <c r="AB340" s="2" t="str">
        <f>VLOOKUP($U340,Models!$A:$K,AB$4,0)</f>
        <v>GTX1050/GTX1650</v>
      </c>
      <c r="AC340" s="2">
        <f>VLOOKUP($U340,Models!$A:$K,AC$4,0)</f>
        <v>17</v>
      </c>
      <c r="AD340" s="2" t="str">
        <f>VLOOKUP($U340,Models!$A:$K,AD$4,0)</f>
        <v>1920x1080</v>
      </c>
      <c r="AE340" s="2">
        <f>VLOOKUP($U340,Models!$A:$K,AE$4,0)</f>
        <v>0</v>
      </c>
      <c r="AF340" s="2" t="str">
        <f>VLOOKUP($U340,Models!$A:$N,AF$4,0)</f>
        <v>Standard</v>
      </c>
      <c r="AG340" s="2">
        <f>VLOOKUP($U340,Models!$A:$M,AG$4,0)</f>
        <v>0</v>
      </c>
      <c r="AH340" s="2"/>
      <c r="AI340" s="2"/>
      <c r="AJ340" s="2"/>
      <c r="AK340" s="2"/>
    </row>
    <row r="341" spans="1:51" x14ac:dyDescent="0.2">
      <c r="A341" s="59" t="s">
        <v>17</v>
      </c>
      <c r="B341" s="60" t="s">
        <v>1679</v>
      </c>
      <c r="C341" s="61"/>
      <c r="D341" s="6"/>
      <c r="E341" s="6">
        <v>23</v>
      </c>
      <c r="F341" s="6"/>
      <c r="G341" s="6"/>
      <c r="H341" s="6"/>
      <c r="I341" s="6">
        <v>3</v>
      </c>
      <c r="J341" s="6"/>
      <c r="K341" s="6">
        <v>26</v>
      </c>
      <c r="L341" s="62">
        <v>52</v>
      </c>
      <c r="M341" s="41"/>
      <c r="N341" s="41"/>
      <c r="O341" s="41"/>
      <c r="P341" s="41">
        <f t="shared" si="23"/>
        <v>5.1055975021846065E-4</v>
      </c>
      <c r="Q341" s="28">
        <f t="shared" si="24"/>
        <v>52</v>
      </c>
      <c r="R341" s="44"/>
      <c r="S341" s="3"/>
      <c r="T341" s="2"/>
      <c r="U341" s="2" t="str">
        <f t="shared" si="25"/>
        <v>Lenovo IdeaPad S540-13API</v>
      </c>
      <c r="V341" s="2" t="str">
        <f>VLOOKUP($U341,Models!$A:$K,V$4,0)</f>
        <v>Lenovo</v>
      </c>
      <c r="W341" s="2" t="str">
        <f>VLOOKUP($U341,Models!$A:$K,W$4,0)</f>
        <v>IdeaPad S540-13API</v>
      </c>
      <c r="X341" s="2" t="str">
        <f>VLOOKUP($U341,Models!$A:$K,X$4,0)</f>
        <v>Light (13"-14")</v>
      </c>
      <c r="Y341" s="2" t="str">
        <f>VLOOKUP($U341,Models!$A:$K,Y$4,0)</f>
        <v>Consumer</v>
      </c>
      <c r="Z341" s="2" t="str">
        <f>VLOOKUP($U341,Models!$A:$K,Z$4,0)</f>
        <v>AMD</v>
      </c>
      <c r="AA341" s="2" t="str">
        <f>VLOOKUP($U341,Models!$A:$K,AA$4,0)</f>
        <v>Picasso</v>
      </c>
      <c r="AB341" s="2" t="str">
        <f>VLOOKUP($U341,Models!$A:$K,AB$4,0)</f>
        <v>Int</v>
      </c>
      <c r="AC341" s="2">
        <f>VLOOKUP($U341,Models!$A:$K,AC$4,0)</f>
        <v>13</v>
      </c>
      <c r="AD341" s="2" t="str">
        <f>VLOOKUP($U341,Models!$A:$K,AD$4,0)</f>
        <v>1920x1080</v>
      </c>
      <c r="AE341" s="2">
        <f>VLOOKUP($U341,Models!$A:$K,AE$4,0)</f>
        <v>0</v>
      </c>
      <c r="AF341" s="2" t="str">
        <f>VLOOKUP($U341,Models!$A:$N,AF$4,0)</f>
        <v>Standard</v>
      </c>
      <c r="AG341" s="2">
        <f>VLOOKUP($U341,Models!$A:$M,AG$4,0)</f>
        <v>0</v>
      </c>
      <c r="AH341" s="2"/>
      <c r="AI341" s="2"/>
      <c r="AJ341" s="2"/>
      <c r="AK341" s="2"/>
    </row>
    <row r="342" spans="1:51" x14ac:dyDescent="0.2">
      <c r="A342" s="59" t="s">
        <v>17</v>
      </c>
      <c r="B342" s="60" t="s">
        <v>1680</v>
      </c>
      <c r="C342" s="61"/>
      <c r="D342" s="6"/>
      <c r="E342" s="6">
        <v>51</v>
      </c>
      <c r="F342" s="6">
        <v>1</v>
      </c>
      <c r="G342" s="6"/>
      <c r="H342" s="6"/>
      <c r="I342" s="6">
        <v>1</v>
      </c>
      <c r="J342" s="6"/>
      <c r="K342" s="6">
        <v>54</v>
      </c>
      <c r="L342" s="62">
        <v>107</v>
      </c>
      <c r="M342" s="41"/>
      <c r="N342" s="41"/>
      <c r="O342" s="41"/>
      <c r="P342" s="41">
        <f t="shared" si="23"/>
        <v>1.0505748706418326E-3</v>
      </c>
      <c r="Q342" s="28">
        <f t="shared" si="24"/>
        <v>107</v>
      </c>
      <c r="R342" s="31"/>
      <c r="S342" s="3"/>
      <c r="T342" s="2"/>
      <c r="U342" s="2" t="str">
        <f t="shared" si="25"/>
        <v>Lenovo IdeaPad S540-13IML</v>
      </c>
      <c r="V342" s="2" t="str">
        <f>VLOOKUP($U342,Models!$A:$K,V$4,0)</f>
        <v>Lenovo</v>
      </c>
      <c r="W342" s="2" t="str">
        <f>VLOOKUP($U342,Models!$A:$K,W$4,0)</f>
        <v>IdeaPad S540-13IML</v>
      </c>
      <c r="X342" s="2" t="str">
        <f>VLOOKUP($U342,Models!$A:$K,X$4,0)</f>
        <v>Light (13"-14")</v>
      </c>
      <c r="Y342" s="2" t="str">
        <f>VLOOKUP($U342,Models!$A:$K,Y$4,0)</f>
        <v>Consumer</v>
      </c>
      <c r="Z342" s="2" t="str">
        <f>VLOOKUP($U342,Models!$A:$K,Z$4,0)</f>
        <v>Intel</v>
      </c>
      <c r="AA342" s="2" t="str">
        <f>VLOOKUP($U342,Models!$A:$K,AA$4,0)</f>
        <v>Comet Lake</v>
      </c>
      <c r="AB342" s="2" t="str">
        <f>VLOOKUP($U342,Models!$A:$K,AB$4,0)</f>
        <v>Int</v>
      </c>
      <c r="AC342" s="2">
        <f>VLOOKUP($U342,Models!$A:$K,AC$4,0)</f>
        <v>13</v>
      </c>
      <c r="AD342" s="2" t="str">
        <f>VLOOKUP($U342,Models!$A:$K,AD$4,0)</f>
        <v>1920x1080</v>
      </c>
      <c r="AE342" s="2">
        <f>VLOOKUP($U342,Models!$A:$K,AE$4,0)</f>
        <v>0</v>
      </c>
      <c r="AF342" s="2" t="str">
        <f>VLOOKUP($U342,Models!$A:$N,AF$4,0)</f>
        <v>Standard</v>
      </c>
      <c r="AG342" s="2">
        <f>VLOOKUP($U342,Models!$A:$M,AG$4,0)</f>
        <v>0</v>
      </c>
      <c r="AH342" s="2"/>
      <c r="AI342" s="2"/>
      <c r="AJ342" s="2"/>
      <c r="AK342" s="2"/>
    </row>
    <row r="343" spans="1:51" x14ac:dyDescent="0.2">
      <c r="A343" s="59" t="s">
        <v>17</v>
      </c>
      <c r="B343" s="60" t="s">
        <v>1682</v>
      </c>
      <c r="C343" s="61"/>
      <c r="D343" s="6"/>
      <c r="E343" s="6">
        <v>5</v>
      </c>
      <c r="F343" s="6"/>
      <c r="G343" s="6"/>
      <c r="H343" s="6"/>
      <c r="I343" s="6"/>
      <c r="J343" s="6"/>
      <c r="K343" s="6">
        <v>5</v>
      </c>
      <c r="L343" s="62">
        <v>10</v>
      </c>
      <c r="M343" s="41"/>
      <c r="N343" s="41"/>
      <c r="O343" s="41"/>
      <c r="P343" s="41">
        <f t="shared" si="23"/>
        <v>9.8184567349703968E-5</v>
      </c>
      <c r="Q343" s="28">
        <f t="shared" si="24"/>
        <v>10</v>
      </c>
      <c r="R343" s="31"/>
      <c r="S343" s="3"/>
      <c r="T343" s="2"/>
      <c r="U343" s="2" t="str">
        <f t="shared" si="25"/>
        <v>Lenovo IdeaPad S540-14IML</v>
      </c>
      <c r="V343" s="2" t="str">
        <f>VLOOKUP($U343,Models!$A:$K,V$4,0)</f>
        <v>Lenovo</v>
      </c>
      <c r="W343" s="2" t="str">
        <f>VLOOKUP($U343,Models!$A:$K,W$4,0)</f>
        <v>IdeaPad S540-14IML</v>
      </c>
      <c r="X343" s="2" t="str">
        <f>VLOOKUP($U343,Models!$A:$K,X$4,0)</f>
        <v>Light (13"-14")</v>
      </c>
      <c r="Y343" s="2" t="str">
        <f>VLOOKUP($U343,Models!$A:$K,Y$4,0)</f>
        <v>Consumer</v>
      </c>
      <c r="Z343" s="2" t="str">
        <f>VLOOKUP($U343,Models!$A:$K,Z$4,0)</f>
        <v>Intel</v>
      </c>
      <c r="AA343" s="2" t="str">
        <f>VLOOKUP($U343,Models!$A:$K,AA$4,0)</f>
        <v>Comet Lake</v>
      </c>
      <c r="AB343" s="2" t="str">
        <f>VLOOKUP($U343,Models!$A:$K,AB$4,0)</f>
        <v>Int</v>
      </c>
      <c r="AC343" s="2">
        <f>VLOOKUP($U343,Models!$A:$K,AC$4,0)</f>
        <v>14</v>
      </c>
      <c r="AD343" s="2" t="str">
        <f>VLOOKUP($U343,Models!$A:$K,AD$4,0)</f>
        <v>1920x1080</v>
      </c>
      <c r="AE343" s="2">
        <f>VLOOKUP($U343,Models!$A:$K,AE$4,0)</f>
        <v>0</v>
      </c>
      <c r="AF343" s="2" t="str">
        <f>VLOOKUP($U343,Models!$A:$N,AF$4,0)</f>
        <v>Standard</v>
      </c>
      <c r="AG343" s="2">
        <f>VLOOKUP($U343,Models!$A:$M,AG$4,0)</f>
        <v>0</v>
      </c>
      <c r="AH343" s="2"/>
      <c r="AI343" s="2"/>
      <c r="AJ343" s="2"/>
      <c r="AK343" s="2"/>
    </row>
    <row r="344" spans="1:51" x14ac:dyDescent="0.2">
      <c r="A344" s="59" t="s">
        <v>17</v>
      </c>
      <c r="B344" s="60" t="s">
        <v>1681</v>
      </c>
      <c r="C344" s="61"/>
      <c r="D344" s="6">
        <v>1</v>
      </c>
      <c r="E344" s="6">
        <v>3</v>
      </c>
      <c r="F344" s="6"/>
      <c r="G344" s="6"/>
      <c r="H344" s="6"/>
      <c r="I344" s="6"/>
      <c r="J344" s="6"/>
      <c r="K344" s="6">
        <v>4</v>
      </c>
      <c r="L344" s="62">
        <v>8</v>
      </c>
      <c r="M344" s="41"/>
      <c r="N344" s="41"/>
      <c r="O344" s="41"/>
      <c r="P344" s="41">
        <f t="shared" si="23"/>
        <v>7.8547653879763179E-5</v>
      </c>
      <c r="Q344" s="28">
        <f t="shared" si="24"/>
        <v>8</v>
      </c>
      <c r="R344" s="31"/>
      <c r="S344" s="3"/>
      <c r="T344" s="2"/>
      <c r="U344" s="2" t="str">
        <f t="shared" si="25"/>
        <v>Lenovo IdeaPad S540-15IML</v>
      </c>
      <c r="V344" s="2" t="str">
        <f>VLOOKUP($U344,Models!$A:$K,V$4,0)</f>
        <v>Lenovo</v>
      </c>
      <c r="W344" s="2" t="str">
        <f>VLOOKUP($U344,Models!$A:$K,W$4,0)</f>
        <v>IdeaPad S540-15IML</v>
      </c>
      <c r="X344" s="2" t="str">
        <f>VLOOKUP($U344,Models!$A:$K,X$4,0)</f>
        <v>Full Size LE (15"&gt;, Int GPU)</v>
      </c>
      <c r="Y344" s="2" t="str">
        <f>VLOOKUP($U344,Models!$A:$K,Y$4,0)</f>
        <v>Consumer</v>
      </c>
      <c r="Z344" s="2" t="str">
        <f>VLOOKUP($U344,Models!$A:$K,Z$4,0)</f>
        <v>Intel</v>
      </c>
      <c r="AA344" s="2" t="str">
        <f>VLOOKUP($U344,Models!$A:$K,AA$4,0)</f>
        <v>Comet Lake</v>
      </c>
      <c r="AB344" s="2" t="str">
        <f>VLOOKUP($U344,Models!$A:$K,AB$4,0)</f>
        <v>Int</v>
      </c>
      <c r="AC344" s="2">
        <f>VLOOKUP($U344,Models!$A:$K,AC$4,0)</f>
        <v>15</v>
      </c>
      <c r="AD344" s="2" t="str">
        <f>VLOOKUP($U344,Models!$A:$K,AD$4,0)</f>
        <v>1920x1080</v>
      </c>
      <c r="AE344" s="2">
        <f>VLOOKUP($U344,Models!$A:$K,AE$4,0)</f>
        <v>0</v>
      </c>
      <c r="AF344" s="2" t="str">
        <f>VLOOKUP($U344,Models!$A:$N,AF$4,0)</f>
        <v>Standard</v>
      </c>
      <c r="AG344" s="2">
        <f>VLOOKUP($U344,Models!$A:$M,AG$4,0)</f>
        <v>0</v>
      </c>
      <c r="AH344" s="2"/>
      <c r="AI344" s="2"/>
      <c r="AJ344" s="2"/>
      <c r="AK344" s="2"/>
    </row>
    <row r="345" spans="1:51" x14ac:dyDescent="0.2">
      <c r="A345" s="59" t="s">
        <v>17</v>
      </c>
      <c r="B345" s="60" t="s">
        <v>1285</v>
      </c>
      <c r="C345" s="61"/>
      <c r="D345" s="6"/>
      <c r="E345" s="6"/>
      <c r="F345" s="6"/>
      <c r="G345" s="6">
        <v>15</v>
      </c>
      <c r="H345" s="6"/>
      <c r="I345" s="6"/>
      <c r="J345" s="6">
        <v>4</v>
      </c>
      <c r="K345" s="6">
        <v>4</v>
      </c>
      <c r="L345" s="62">
        <v>23</v>
      </c>
      <c r="M345" s="41"/>
      <c r="N345" s="41"/>
      <c r="O345" s="41"/>
      <c r="P345" s="41">
        <f t="shared" si="23"/>
        <v>2.2582450490431913E-4</v>
      </c>
      <c r="Q345" s="28">
        <f t="shared" si="24"/>
        <v>23</v>
      </c>
      <c r="R345" s="31"/>
      <c r="S345" s="3"/>
      <c r="T345" s="2"/>
      <c r="U345" s="2" t="str">
        <f t="shared" si="25"/>
        <v>Lenovo ThinkPad L390 Yoga</v>
      </c>
      <c r="V345" s="2" t="str">
        <f>VLOOKUP($U345,Models!$A:$K,V$4,0)</f>
        <v>Lenovo</v>
      </c>
      <c r="W345" s="2" t="str">
        <f>VLOOKUP($U345,Models!$A:$K,W$4,0)</f>
        <v>ThinkPad L390 Yoga</v>
      </c>
      <c r="X345" s="2" t="str">
        <f>VLOOKUP($U345,Models!$A:$K,X$4,0)</f>
        <v>Light (13"-14")</v>
      </c>
      <c r="Y345" s="2" t="str">
        <f>VLOOKUP($U345,Models!$A:$K,Y$4,0)</f>
        <v>Commercial</v>
      </c>
      <c r="Z345" s="2" t="str">
        <f>VLOOKUP($U345,Models!$A:$K,Z$4,0)</f>
        <v>Intel</v>
      </c>
      <c r="AA345" s="2" t="str">
        <f>VLOOKUP($U345,Models!$A:$K,AA$4,0)</f>
        <v>Whiskey Lake</v>
      </c>
      <c r="AB345" s="2" t="str">
        <f>VLOOKUP($U345,Models!$A:$K,AB$4,0)</f>
        <v>Int</v>
      </c>
      <c r="AC345" s="2">
        <f>VLOOKUP($U345,Models!$A:$K,AC$4,0)</f>
        <v>13</v>
      </c>
      <c r="AD345" s="2" t="str">
        <f>VLOOKUP($U345,Models!$A:$K,AD$4,0)</f>
        <v>1920x1080</v>
      </c>
      <c r="AE345" s="2" t="str">
        <f>VLOOKUP($U345,Models!$A:$K,AE$4,0)</f>
        <v>Touch</v>
      </c>
      <c r="AF345" s="2" t="str">
        <f>VLOOKUP($U345,Models!$A:$N,AF$4,0)</f>
        <v>Standard</v>
      </c>
      <c r="AG345" s="2">
        <f>VLOOKUP($U345,Models!$A:$M,AG$4,0)</f>
        <v>0</v>
      </c>
      <c r="AH345" s="2"/>
      <c r="AI345" s="2"/>
      <c r="AJ345" s="2"/>
      <c r="AK345" s="2"/>
    </row>
    <row r="346" spans="1:51" s="13" customFormat="1" x14ac:dyDescent="0.2">
      <c r="A346" s="59" t="s">
        <v>17</v>
      </c>
      <c r="B346" s="60" t="s">
        <v>1446</v>
      </c>
      <c r="C346" s="61"/>
      <c r="D346" s="6">
        <v>180</v>
      </c>
      <c r="E346" s="6"/>
      <c r="F346" s="6"/>
      <c r="G346" s="6"/>
      <c r="H346" s="6"/>
      <c r="I346" s="6"/>
      <c r="J346" s="6">
        <v>4271</v>
      </c>
      <c r="K346" s="6">
        <v>52</v>
      </c>
      <c r="L346" s="62">
        <v>4503</v>
      </c>
      <c r="M346" s="41"/>
      <c r="N346" s="41"/>
      <c r="O346" s="41"/>
      <c r="P346" s="41">
        <f t="shared" si="23"/>
        <v>4.4212510677571697E-2</v>
      </c>
      <c r="Q346" s="28">
        <f t="shared" si="24"/>
        <v>4503</v>
      </c>
      <c r="R346" s="31"/>
      <c r="S346" s="3"/>
      <c r="T346" s="2"/>
      <c r="U346" s="2" t="str">
        <f t="shared" si="25"/>
        <v>Lenovo Winbook 300e Gen2</v>
      </c>
      <c r="V346" s="2" t="str">
        <f>VLOOKUP($U346,Models!$A:$K,V$4,0)</f>
        <v>Lenovo</v>
      </c>
      <c r="W346" s="2" t="str">
        <f>VLOOKUP($U346,Models!$A:$K,W$4,0)</f>
        <v>Winbook 300e Gen2</v>
      </c>
      <c r="X346" s="2" t="str">
        <f>VLOOKUP($U346,Models!$A:$K,X$4,0)</f>
        <v>Mini (&lt;12")</v>
      </c>
      <c r="Y346" s="2" t="str">
        <f>VLOOKUP($U346,Models!$A:$K,Y$4,0)</f>
        <v>Consumer</v>
      </c>
      <c r="Z346" s="2" t="str">
        <f>VLOOKUP($U346,Models!$A:$K,Z$4,0)</f>
        <v>Intel</v>
      </c>
      <c r="AA346" s="2" t="str">
        <f>VLOOKUP($U346,Models!$A:$K,AA$4,0)</f>
        <v>Apollo Lake</v>
      </c>
      <c r="AB346" s="2" t="str">
        <f>VLOOKUP($U346,Models!$A:$K,AB$4,0)</f>
        <v>Int</v>
      </c>
      <c r="AC346" s="2">
        <f>VLOOKUP($U346,Models!$A:$K,AC$4,0)</f>
        <v>11</v>
      </c>
      <c r="AD346" s="2" t="str">
        <f>VLOOKUP($U346,Models!$A:$K,AD$4,0)</f>
        <v>1366x768</v>
      </c>
      <c r="AE346" s="2" t="str">
        <f>VLOOKUP($U346,Models!$A:$K,AE$4,0)</f>
        <v>Touch</v>
      </c>
      <c r="AF346" s="2" t="str">
        <f>VLOOKUP($U346,Models!$A:$N,AF$4,0)</f>
        <v>Budget</v>
      </c>
      <c r="AG346" s="2">
        <f>VLOOKUP($U346,Models!$A:$M,AG$4,0)</f>
        <v>0</v>
      </c>
      <c r="AH346" s="2"/>
      <c r="AI346" s="2"/>
      <c r="AJ346" s="2"/>
      <c r="AK346" s="2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x14ac:dyDescent="0.2">
      <c r="A347" s="59" t="s">
        <v>17</v>
      </c>
      <c r="B347" s="60" t="s">
        <v>1761</v>
      </c>
      <c r="C347" s="61"/>
      <c r="D347" s="6">
        <v>16</v>
      </c>
      <c r="E347" s="6"/>
      <c r="F347" s="6">
        <v>899</v>
      </c>
      <c r="G347" s="6"/>
      <c r="H347" s="6"/>
      <c r="I347" s="6"/>
      <c r="J347" s="6">
        <v>893</v>
      </c>
      <c r="K347" s="6">
        <v>819</v>
      </c>
      <c r="L347" s="62">
        <v>2627</v>
      </c>
      <c r="M347" s="41"/>
      <c r="N347" s="41"/>
      <c r="O347" s="41"/>
      <c r="P347" s="41">
        <f t="shared" si="23"/>
        <v>2.5793085842767235E-2</v>
      </c>
      <c r="Q347" s="28">
        <f t="shared" si="24"/>
        <v>2627</v>
      </c>
      <c r="R347" s="31"/>
      <c r="S347" s="3"/>
      <c r="T347" s="2"/>
      <c r="U347" s="2" t="str">
        <f t="shared" si="25"/>
        <v>Lenovo IdeaPad C340-14IML</v>
      </c>
      <c r="V347" s="2" t="str">
        <f>VLOOKUP($U347,Models!$A:$K,V$4,0)</f>
        <v>Lenovo</v>
      </c>
      <c r="W347" s="2" t="str">
        <f>VLOOKUP($U347,Models!$A:$K,W$4,0)</f>
        <v>IdeaPad C340-14IML</v>
      </c>
      <c r="X347" s="2" t="str">
        <f>VLOOKUP($U347,Models!$A:$K,X$4,0)</f>
        <v>Light (13"-14")</v>
      </c>
      <c r="Y347" s="2" t="str">
        <f>VLOOKUP($U347,Models!$A:$K,Y$4,0)</f>
        <v>Consumer</v>
      </c>
      <c r="Z347" s="2" t="str">
        <f>VLOOKUP($U347,Models!$A:$K,Z$4,0)</f>
        <v>Intel</v>
      </c>
      <c r="AA347" s="2" t="str">
        <f>VLOOKUP($U347,Models!$A:$K,AA$4,0)</f>
        <v>Comet Lake</v>
      </c>
      <c r="AB347" s="2" t="str">
        <f>VLOOKUP($U347,Models!$A:$K,AB$4,0)</f>
        <v>Int</v>
      </c>
      <c r="AC347" s="2">
        <f>VLOOKUP($U347,Models!$A:$K,AC$4,0)</f>
        <v>14</v>
      </c>
      <c r="AD347" s="2" t="str">
        <f>VLOOKUP($U347,Models!$A:$K,AD$4,0)</f>
        <v>1920x1080</v>
      </c>
      <c r="AE347" s="2" t="str">
        <f>VLOOKUP($U347,Models!$A:$K,AE$4,0)</f>
        <v>Touch</v>
      </c>
      <c r="AF347" s="2" t="str">
        <f>VLOOKUP($U347,Models!$A:$N,AF$4,0)</f>
        <v>Standard</v>
      </c>
      <c r="AG347" s="2">
        <f>VLOOKUP($U347,Models!$A:$M,AG$4,0)</f>
        <v>0</v>
      </c>
      <c r="AH347" s="2"/>
      <c r="AI347" s="2"/>
      <c r="AJ347" s="2"/>
      <c r="AK347" s="2"/>
    </row>
    <row r="348" spans="1:51" x14ac:dyDescent="0.2">
      <c r="A348" s="59" t="s">
        <v>17</v>
      </c>
      <c r="B348" s="60" t="s">
        <v>1686</v>
      </c>
      <c r="C348" s="61"/>
      <c r="D348" s="6"/>
      <c r="E348" s="6"/>
      <c r="F348" s="6">
        <v>52</v>
      </c>
      <c r="G348" s="6">
        <v>116</v>
      </c>
      <c r="H348" s="6"/>
      <c r="I348" s="6"/>
      <c r="J348" s="6">
        <v>129</v>
      </c>
      <c r="K348" s="6">
        <v>61</v>
      </c>
      <c r="L348" s="62">
        <v>358</v>
      </c>
      <c r="M348" s="41"/>
      <c r="N348" s="41"/>
      <c r="O348" s="41"/>
      <c r="P348" s="41">
        <f t="shared" si="23"/>
        <v>3.5150075111194021E-3</v>
      </c>
      <c r="Q348" s="28">
        <f t="shared" si="24"/>
        <v>358</v>
      </c>
      <c r="R348" s="31"/>
      <c r="S348" s="3"/>
      <c r="T348" s="2"/>
      <c r="U348" s="2" t="str">
        <f t="shared" si="25"/>
        <v>Lenovo ThinkPad E15-IML</v>
      </c>
      <c r="V348" s="2" t="str">
        <f>VLOOKUP($U348,Models!$A:$K,V$4,0)</f>
        <v>Lenovo</v>
      </c>
      <c r="W348" s="2" t="str">
        <f>VLOOKUP($U348,Models!$A:$K,W$4,0)</f>
        <v>ThinkPad E15-IML</v>
      </c>
      <c r="X348" s="2" t="str">
        <f>VLOOKUP($U348,Models!$A:$K,X$4,0)</f>
        <v>Full Size LE (15"&gt;, Int GPU)</v>
      </c>
      <c r="Y348" s="2" t="str">
        <f>VLOOKUP($U348,Models!$A:$K,Y$4,0)</f>
        <v>Commercial</v>
      </c>
      <c r="Z348" s="2" t="str">
        <f>VLOOKUP($U348,Models!$A:$K,Z$4,0)</f>
        <v>Intel</v>
      </c>
      <c r="AA348" s="2" t="str">
        <f>VLOOKUP($U348,Models!$A:$K,AA$4,0)</f>
        <v>Comet Lake</v>
      </c>
      <c r="AB348" s="2" t="str">
        <f>VLOOKUP($U348,Models!$A:$K,AB$4,0)</f>
        <v>Int</v>
      </c>
      <c r="AC348" s="2">
        <f>VLOOKUP($U348,Models!$A:$K,AC$4,0)</f>
        <v>15</v>
      </c>
      <c r="AD348" s="2" t="str">
        <f>VLOOKUP($U348,Models!$A:$K,AD$4,0)</f>
        <v>1920x1080</v>
      </c>
      <c r="AE348" s="2">
        <f>VLOOKUP($U348,Models!$A:$K,AE$4,0)</f>
        <v>0</v>
      </c>
      <c r="AF348" s="2" t="str">
        <f>VLOOKUP($U348,Models!$A:$N,AF$4,0)</f>
        <v>Standard</v>
      </c>
      <c r="AG348" s="2">
        <f>VLOOKUP($U348,Models!$A:$M,AG$4,0)</f>
        <v>0</v>
      </c>
      <c r="AH348" s="2"/>
      <c r="AI348" s="2"/>
      <c r="AJ348" s="2"/>
      <c r="AK348" s="2"/>
    </row>
    <row r="349" spans="1:51" x14ac:dyDescent="0.2">
      <c r="A349" s="59" t="s">
        <v>17</v>
      </c>
      <c r="B349" s="60" t="s">
        <v>2072</v>
      </c>
      <c r="C349" s="61">
        <v>120</v>
      </c>
      <c r="D349" s="6">
        <v>204</v>
      </c>
      <c r="E349" s="6">
        <v>36</v>
      </c>
      <c r="F349" s="6"/>
      <c r="G349" s="6"/>
      <c r="H349" s="6"/>
      <c r="I349" s="6">
        <v>78</v>
      </c>
      <c r="J349" s="6"/>
      <c r="K349" s="6">
        <v>444</v>
      </c>
      <c r="L349" s="62">
        <v>882</v>
      </c>
      <c r="M349" s="41"/>
      <c r="N349" s="41"/>
      <c r="O349" s="41"/>
      <c r="P349" s="41">
        <f t="shared" si="23"/>
        <v>8.6598788402438912E-3</v>
      </c>
      <c r="Q349" s="28">
        <f t="shared" si="24"/>
        <v>882</v>
      </c>
      <c r="R349" s="31"/>
      <c r="S349" s="3"/>
      <c r="T349" s="2"/>
      <c r="U349" s="2" t="str">
        <f t="shared" si="25"/>
        <v>Lenovo IdeaPad 3 17IML05</v>
      </c>
      <c r="V349" s="2" t="str">
        <f>VLOOKUP($U349,Models!$A:$K,V$4,0)</f>
        <v>Lenovo</v>
      </c>
      <c r="W349" s="2" t="str">
        <f>VLOOKUP($U349,Models!$A:$K,W$4,0)</f>
        <v>IdeaPad 3 17IML05</v>
      </c>
      <c r="X349" s="2" t="str">
        <f>VLOOKUP($U349,Models!$A:$K,X$4,0)</f>
        <v>Full Size LE (15"&gt;, Int GPU)</v>
      </c>
      <c r="Y349" s="2" t="str">
        <f>VLOOKUP($U349,Models!$A:$K,Y$4,0)</f>
        <v>Consumer</v>
      </c>
      <c r="Z349" s="2" t="str">
        <f>VLOOKUP($U349,Models!$A:$K,Z$4,0)</f>
        <v>Intel</v>
      </c>
      <c r="AA349" s="2" t="str">
        <f>VLOOKUP($U349,Models!$A:$K,AA$4,0)</f>
        <v>Comet Lake</v>
      </c>
      <c r="AB349" s="2" t="str">
        <f>VLOOKUP($U349,Models!$A:$K,AB$4,0)</f>
        <v>Int</v>
      </c>
      <c r="AC349" s="2">
        <f>VLOOKUP($U349,Models!$A:$K,AC$4,0)</f>
        <v>17</v>
      </c>
      <c r="AD349" s="2" t="str">
        <f>VLOOKUP($U349,Models!$A:$K,AD$4,0)</f>
        <v>1920x1080</v>
      </c>
      <c r="AE349" s="2">
        <f>VLOOKUP($U349,Models!$A:$K,AE$4,0)</f>
        <v>0</v>
      </c>
      <c r="AF349" s="2" t="str">
        <f>VLOOKUP($U349,Models!$A:$N,AF$4,0)</f>
        <v>Standard</v>
      </c>
      <c r="AG349" s="2">
        <f>VLOOKUP($U349,Models!$A:$M,AG$4,0)</f>
        <v>0</v>
      </c>
      <c r="AH349" s="2"/>
      <c r="AI349" s="2"/>
      <c r="AJ349" s="2"/>
      <c r="AK349" s="2"/>
    </row>
    <row r="350" spans="1:51" x14ac:dyDescent="0.2">
      <c r="A350" s="59" t="s">
        <v>17</v>
      </c>
      <c r="B350" s="60" t="s">
        <v>2123</v>
      </c>
      <c r="C350" s="61">
        <v>275</v>
      </c>
      <c r="D350" s="6">
        <v>34</v>
      </c>
      <c r="E350" s="6">
        <v>25</v>
      </c>
      <c r="F350" s="6">
        <v>2</v>
      </c>
      <c r="G350" s="6"/>
      <c r="H350" s="6"/>
      <c r="I350" s="6">
        <v>19</v>
      </c>
      <c r="J350" s="6"/>
      <c r="K350" s="6">
        <v>360</v>
      </c>
      <c r="L350" s="62">
        <v>715</v>
      </c>
      <c r="M350" s="41"/>
      <c r="N350" s="41"/>
      <c r="O350" s="41"/>
      <c r="P350" s="41">
        <f t="shared" si="23"/>
        <v>7.0201965655038341E-3</v>
      </c>
      <c r="Q350" s="28">
        <f t="shared" si="24"/>
        <v>715</v>
      </c>
      <c r="R350" s="31"/>
      <c r="S350" s="3"/>
      <c r="T350" s="2"/>
      <c r="U350" s="2" t="str">
        <f t="shared" si="25"/>
        <v>Lenovo IdeaPad 5 14ARE05</v>
      </c>
      <c r="V350" s="2" t="str">
        <f>VLOOKUP($U350,Models!$A:$K,V$4,0)</f>
        <v>Lenovo</v>
      </c>
      <c r="W350" s="2" t="str">
        <f>VLOOKUP($U350,Models!$A:$K,W$4,0)</f>
        <v>IdeaPad 5 14ARE05</v>
      </c>
      <c r="X350" s="2" t="str">
        <f>VLOOKUP($U350,Models!$A:$K,X$4,0)</f>
        <v>Light (13"-14")</v>
      </c>
      <c r="Y350" s="2" t="str">
        <f>VLOOKUP($U350,Models!$A:$K,Y$4,0)</f>
        <v>Consumer</v>
      </c>
      <c r="Z350" s="2" t="str">
        <f>VLOOKUP($U350,Models!$A:$K,Z$4,0)</f>
        <v>AMD</v>
      </c>
      <c r="AA350" s="2" t="str">
        <f>VLOOKUP($U350,Models!$A:$K,AA$4,0)</f>
        <v>Renior</v>
      </c>
      <c r="AB350" s="2" t="str">
        <f>VLOOKUP($U350,Models!$A:$K,AB$4,0)</f>
        <v>Int</v>
      </c>
      <c r="AC350" s="2">
        <f>VLOOKUP($U350,Models!$A:$K,AC$4,0)</f>
        <v>14</v>
      </c>
      <c r="AD350" s="2" t="str">
        <f>VLOOKUP($U350,Models!$A:$K,AD$4,0)</f>
        <v>1920x1080</v>
      </c>
      <c r="AE350" s="2">
        <f>VLOOKUP($U350,Models!$A:$K,AE$4,0)</f>
        <v>0</v>
      </c>
      <c r="AF350" s="2" t="str">
        <f>VLOOKUP($U350,Models!$A:$N,AF$4,0)</f>
        <v>Standard</v>
      </c>
      <c r="AG350" s="2">
        <f>VLOOKUP($U350,Models!$A:$M,AG$4,0)</f>
        <v>0</v>
      </c>
      <c r="AH350" s="2"/>
      <c r="AI350" s="2"/>
      <c r="AJ350" s="2"/>
      <c r="AK350" s="2"/>
    </row>
    <row r="351" spans="1:51" x14ac:dyDescent="0.2">
      <c r="A351" s="59" t="s">
        <v>17</v>
      </c>
      <c r="B351" s="60" t="s">
        <v>2113</v>
      </c>
      <c r="C351" s="61">
        <v>169</v>
      </c>
      <c r="D351" s="6">
        <v>241</v>
      </c>
      <c r="E351" s="6">
        <v>383</v>
      </c>
      <c r="F351" s="6"/>
      <c r="G351" s="6"/>
      <c r="H351" s="6"/>
      <c r="I351" s="6">
        <v>131</v>
      </c>
      <c r="J351" s="6"/>
      <c r="K351" s="6">
        <v>937</v>
      </c>
      <c r="L351" s="62">
        <v>1861</v>
      </c>
      <c r="M351" s="41"/>
      <c r="N351" s="41"/>
      <c r="O351" s="41"/>
      <c r="P351" s="41">
        <f t="shared" si="23"/>
        <v>1.8272147983779911E-2</v>
      </c>
      <c r="Q351" s="28">
        <f t="shared" si="24"/>
        <v>1861</v>
      </c>
      <c r="R351" s="32"/>
      <c r="S351" s="3"/>
      <c r="T351" s="2"/>
      <c r="U351" s="2" t="str">
        <f t="shared" si="25"/>
        <v>Lenovo IdeaPad 5 15IIL05</v>
      </c>
      <c r="V351" s="2" t="str">
        <f>VLOOKUP($U351,Models!$A:$K,V$4,0)</f>
        <v>Lenovo</v>
      </c>
      <c r="W351" s="2" t="str">
        <f>VLOOKUP($U351,Models!$A:$K,W$4,0)</f>
        <v>IdeaPad 5 15IIL05</v>
      </c>
      <c r="X351" s="2" t="str">
        <f>VLOOKUP($U351,Models!$A:$K,X$4,0)</f>
        <v>Full Size LE (15"&gt;, Int GPU)</v>
      </c>
      <c r="Y351" s="2" t="str">
        <f>VLOOKUP($U351,Models!$A:$K,Y$4,0)</f>
        <v>Consumer</v>
      </c>
      <c r="Z351" s="2" t="str">
        <f>VLOOKUP($U351,Models!$A:$K,Z$4,0)</f>
        <v>Intel</v>
      </c>
      <c r="AA351" s="2" t="str">
        <f>VLOOKUP($U351,Models!$A:$K,AA$4,0)</f>
        <v>Ice Lake</v>
      </c>
      <c r="AB351" s="2" t="str">
        <f>VLOOKUP($U351,Models!$A:$K,AB$4,0)</f>
        <v>Int</v>
      </c>
      <c r="AC351" s="2">
        <f>VLOOKUP($U351,Models!$A:$K,AC$4,0)</f>
        <v>15</v>
      </c>
      <c r="AD351" s="2" t="str">
        <f>VLOOKUP($U351,Models!$A:$K,AD$4,0)</f>
        <v>1920x1080</v>
      </c>
      <c r="AE351" s="2">
        <f>VLOOKUP($U351,Models!$A:$K,AE$4,0)</f>
        <v>0</v>
      </c>
      <c r="AF351" s="2" t="str">
        <f>VLOOKUP($U351,Models!$A:$N,AF$4,0)</f>
        <v>Standard</v>
      </c>
      <c r="AG351" s="2">
        <f>VLOOKUP($U351,Models!$A:$M,AG$4,0)</f>
        <v>0</v>
      </c>
      <c r="AH351" s="2"/>
      <c r="AI351" s="2"/>
      <c r="AJ351" s="2"/>
      <c r="AK351" s="2"/>
    </row>
    <row r="352" spans="1:51" x14ac:dyDescent="0.2">
      <c r="A352" s="59" t="s">
        <v>17</v>
      </c>
      <c r="B352" s="60" t="s">
        <v>1683</v>
      </c>
      <c r="C352" s="61"/>
      <c r="D352" s="6"/>
      <c r="E352" s="6"/>
      <c r="F352" s="6">
        <v>74</v>
      </c>
      <c r="G352" s="6">
        <v>38</v>
      </c>
      <c r="H352" s="6"/>
      <c r="I352" s="6"/>
      <c r="J352" s="6">
        <v>95</v>
      </c>
      <c r="K352" s="6">
        <v>43</v>
      </c>
      <c r="L352" s="62">
        <v>250</v>
      </c>
      <c r="M352" s="41"/>
      <c r="N352" s="41"/>
      <c r="O352" s="41"/>
      <c r="P352" s="41">
        <f t="shared" si="23"/>
        <v>2.4546141837425992E-3</v>
      </c>
      <c r="Q352" s="28">
        <f t="shared" si="24"/>
        <v>250</v>
      </c>
      <c r="R352" s="31"/>
      <c r="S352" s="3"/>
      <c r="T352" s="2"/>
      <c r="U352" s="2" t="str">
        <f t="shared" si="25"/>
        <v>Lenovo ThinkPad L13</v>
      </c>
      <c r="V352" s="2" t="str">
        <f>VLOOKUP($U352,Models!$A:$K,V$4,0)</f>
        <v>Lenovo</v>
      </c>
      <c r="W352" s="2" t="str">
        <f>VLOOKUP($U352,Models!$A:$K,W$4,0)</f>
        <v>ThinkPad L13</v>
      </c>
      <c r="X352" s="2" t="str">
        <f>VLOOKUP($U352,Models!$A:$K,X$4,0)</f>
        <v>Light (13"-14")</v>
      </c>
      <c r="Y352" s="2" t="str">
        <f>VLOOKUP($U352,Models!$A:$K,Y$4,0)</f>
        <v>Commercial</v>
      </c>
      <c r="Z352" s="2" t="str">
        <f>VLOOKUP($U352,Models!$A:$K,Z$4,0)</f>
        <v>Intel</v>
      </c>
      <c r="AA352" s="2" t="str">
        <f>VLOOKUP($U352,Models!$A:$K,AA$4,0)</f>
        <v>Comet Lake</v>
      </c>
      <c r="AB352" s="2" t="str">
        <f>VLOOKUP($U352,Models!$A:$K,AB$4,0)</f>
        <v>Int</v>
      </c>
      <c r="AC352" s="2">
        <f>VLOOKUP($U352,Models!$A:$K,AC$4,0)</f>
        <v>13</v>
      </c>
      <c r="AD352" s="2" t="str">
        <f>VLOOKUP($U352,Models!$A:$K,AD$4,0)</f>
        <v>1920x1080</v>
      </c>
      <c r="AE352" s="2">
        <f>VLOOKUP($U352,Models!$A:$K,AE$4,0)</f>
        <v>0</v>
      </c>
      <c r="AF352" s="2" t="str">
        <f>VLOOKUP($U352,Models!$A:$N,AF$4,0)</f>
        <v>Standard</v>
      </c>
      <c r="AG352" s="2">
        <f>VLOOKUP($U352,Models!$A:$M,AG$4,0)</f>
        <v>0</v>
      </c>
      <c r="AH352" s="2"/>
      <c r="AI352" s="2"/>
      <c r="AJ352" s="2"/>
      <c r="AK352" s="2"/>
    </row>
    <row r="353" spans="1:51" x14ac:dyDescent="0.2">
      <c r="A353" s="59" t="s">
        <v>17</v>
      </c>
      <c r="B353" s="60" t="s">
        <v>1684</v>
      </c>
      <c r="C353" s="61"/>
      <c r="D353" s="6"/>
      <c r="E353" s="6"/>
      <c r="F353" s="6">
        <v>27</v>
      </c>
      <c r="G353" s="6">
        <v>1</v>
      </c>
      <c r="H353" s="6"/>
      <c r="I353" s="6"/>
      <c r="J353" s="6">
        <v>16</v>
      </c>
      <c r="K353" s="6">
        <v>9</v>
      </c>
      <c r="L353" s="62">
        <v>53</v>
      </c>
      <c r="M353" s="41"/>
      <c r="N353" s="41"/>
      <c r="O353" s="41"/>
      <c r="P353" s="41">
        <f t="shared" si="23"/>
        <v>5.2037820695343101E-4</v>
      </c>
      <c r="Q353" s="28">
        <f t="shared" si="24"/>
        <v>53</v>
      </c>
      <c r="R353" s="31"/>
      <c r="S353" s="3"/>
      <c r="T353" s="2"/>
      <c r="U353" s="2" t="str">
        <f t="shared" si="25"/>
        <v>Lenovo ThinkPad L13 Yoga</v>
      </c>
      <c r="V353" s="2" t="str">
        <f>VLOOKUP($U353,Models!$A:$K,V$4,0)</f>
        <v>Lenovo</v>
      </c>
      <c r="W353" s="2" t="str">
        <f>VLOOKUP($U353,Models!$A:$K,W$4,0)</f>
        <v>ThinkPad L13 Yoga</v>
      </c>
      <c r="X353" s="2" t="str">
        <f>VLOOKUP($U353,Models!$A:$K,X$4,0)</f>
        <v>Light (13"-14")</v>
      </c>
      <c r="Y353" s="2" t="str">
        <f>VLOOKUP($U353,Models!$A:$K,Y$4,0)</f>
        <v>Commercial</v>
      </c>
      <c r="Z353" s="2" t="str">
        <f>VLOOKUP($U353,Models!$A:$K,Z$4,0)</f>
        <v>Intel</v>
      </c>
      <c r="AA353" s="2" t="str">
        <f>VLOOKUP($U353,Models!$A:$K,AA$4,0)</f>
        <v>Comet Lake</v>
      </c>
      <c r="AB353" s="2" t="str">
        <f>VLOOKUP($U353,Models!$A:$K,AB$4,0)</f>
        <v>Int</v>
      </c>
      <c r="AC353" s="2">
        <f>VLOOKUP($U353,Models!$A:$K,AC$4,0)</f>
        <v>13</v>
      </c>
      <c r="AD353" s="2" t="str">
        <f>VLOOKUP($U353,Models!$A:$K,AD$4,0)</f>
        <v>1920x1080</v>
      </c>
      <c r="AE353" s="2" t="str">
        <f>VLOOKUP($U353,Models!$A:$K,AE$4,0)</f>
        <v>Touch</v>
      </c>
      <c r="AF353" s="2" t="str">
        <f>VLOOKUP($U353,Models!$A:$N,AF$4,0)</f>
        <v>Standard</v>
      </c>
      <c r="AG353" s="2">
        <f>VLOOKUP($U353,Models!$A:$M,AG$4,0)</f>
        <v>0</v>
      </c>
      <c r="AH353" s="2"/>
      <c r="AI353" s="2"/>
      <c r="AJ353" s="2"/>
      <c r="AK353" s="2"/>
    </row>
    <row r="354" spans="1:51" x14ac:dyDescent="0.2">
      <c r="A354" s="59" t="s">
        <v>17</v>
      </c>
      <c r="B354" s="60" t="s">
        <v>1441</v>
      </c>
      <c r="C354" s="61"/>
      <c r="D354" s="6">
        <v>174</v>
      </c>
      <c r="E354" s="6"/>
      <c r="F354" s="6"/>
      <c r="G354" s="6"/>
      <c r="H354" s="6"/>
      <c r="I354" s="6"/>
      <c r="J354" s="6">
        <v>42</v>
      </c>
      <c r="K354" s="6">
        <v>219</v>
      </c>
      <c r="L354" s="62">
        <v>435</v>
      </c>
      <c r="M354" s="41"/>
      <c r="N354" s="41"/>
      <c r="O354" s="41"/>
      <c r="P354" s="41">
        <f t="shared" si="23"/>
        <v>4.271028679712123E-3</v>
      </c>
      <c r="Q354" s="28">
        <f t="shared" si="24"/>
        <v>435</v>
      </c>
      <c r="R354" s="31"/>
      <c r="S354" s="3"/>
      <c r="T354" s="2"/>
      <c r="U354" s="2" t="str">
        <f t="shared" si="25"/>
        <v>Lenovo Legion Y540-15IRH</v>
      </c>
      <c r="V354" s="2" t="str">
        <f>VLOOKUP($U354,Models!$A:$K,V$4,0)</f>
        <v>Lenovo</v>
      </c>
      <c r="W354" s="2" t="str">
        <f>VLOOKUP($U354,Models!$A:$K,W$4,0)</f>
        <v>Legion Y540-15IRH</v>
      </c>
      <c r="X354" s="2" t="str">
        <f>VLOOKUP($U354,Models!$A:$K,X$4,0)</f>
        <v>Full Size GM (15"&gt; Gamer GPU)</v>
      </c>
      <c r="Y354" s="2" t="str">
        <f>VLOOKUP($U354,Models!$A:$K,Y$4,0)</f>
        <v>Consumer</v>
      </c>
      <c r="Z354" s="2" t="str">
        <f>VLOOKUP($U354,Models!$A:$K,Z$4,0)</f>
        <v>Intel</v>
      </c>
      <c r="AA354" s="2" t="str">
        <f>VLOOKUP($U354,Models!$A:$K,AA$4,0)</f>
        <v>Coffee Lake</v>
      </c>
      <c r="AB354" s="2" t="str">
        <f>VLOOKUP($U354,Models!$A:$K,AB$4,0)</f>
        <v>GTX1660</v>
      </c>
      <c r="AC354" s="2">
        <f>VLOOKUP($U354,Models!$A:$K,AC$4,0)</f>
        <v>15</v>
      </c>
      <c r="AD354" s="2" t="str">
        <f>VLOOKUP($U354,Models!$A:$K,AD$4,0)</f>
        <v>1920x1080</v>
      </c>
      <c r="AE354" s="2">
        <f>VLOOKUP($U354,Models!$A:$K,AE$4,0)</f>
        <v>0</v>
      </c>
      <c r="AF354" s="2" t="str">
        <f>VLOOKUP($U354,Models!$A:$N,AF$4,0)</f>
        <v>Standard</v>
      </c>
      <c r="AG354" s="2">
        <f>VLOOKUP($U354,Models!$A:$M,AG$4,0)</f>
        <v>0</v>
      </c>
      <c r="AH354" s="2"/>
      <c r="AI354" s="2"/>
      <c r="AJ354" s="2"/>
      <c r="AK354" s="2"/>
    </row>
    <row r="355" spans="1:51" x14ac:dyDescent="0.2">
      <c r="A355" s="59" t="s">
        <v>17</v>
      </c>
      <c r="B355" s="60" t="s">
        <v>1443</v>
      </c>
      <c r="C355" s="61">
        <v>70</v>
      </c>
      <c r="D355" s="6"/>
      <c r="E355" s="6"/>
      <c r="F355" s="6"/>
      <c r="G355" s="6"/>
      <c r="H355" s="6"/>
      <c r="I355" s="6"/>
      <c r="J355" s="6"/>
      <c r="K355" s="6">
        <v>71</v>
      </c>
      <c r="L355" s="62">
        <v>141</v>
      </c>
      <c r="M355" s="41"/>
      <c r="N355" s="41"/>
      <c r="O355" s="41"/>
      <c r="P355" s="41">
        <f t="shared" si="23"/>
        <v>1.3844023996308261E-3</v>
      </c>
      <c r="Q355" s="28">
        <f t="shared" si="24"/>
        <v>141</v>
      </c>
      <c r="R355" s="31"/>
      <c r="S355" s="3"/>
      <c r="T355" s="2"/>
      <c r="U355" s="2" t="str">
        <f t="shared" si="25"/>
        <v>Lenovo Legion Y540-17IRH</v>
      </c>
      <c r="V355" s="2" t="str">
        <f>VLOOKUP($U355,Models!$A:$K,V$4,0)</f>
        <v>Lenovo</v>
      </c>
      <c r="W355" s="2" t="str">
        <f>VLOOKUP($U355,Models!$A:$K,W$4,0)</f>
        <v>Legion Y540-17IRH</v>
      </c>
      <c r="X355" s="2" t="str">
        <f>VLOOKUP($U355,Models!$A:$K,X$4,0)</f>
        <v>Full Size GM (15"&gt; Gamer GPU)</v>
      </c>
      <c r="Y355" s="2" t="str">
        <f>VLOOKUP($U355,Models!$A:$K,Y$4,0)</f>
        <v>Consumer</v>
      </c>
      <c r="Z355" s="2" t="str">
        <f>VLOOKUP($U355,Models!$A:$K,Z$4,0)</f>
        <v>Intel</v>
      </c>
      <c r="AA355" s="2" t="str">
        <f>VLOOKUP($U355,Models!$A:$K,AA$4,0)</f>
        <v>Coffee Lake</v>
      </c>
      <c r="AB355" s="2" t="str">
        <f>VLOOKUP($U355,Models!$A:$K,AB$4,0)</f>
        <v>GTX1650/GTX1660/RTX2060</v>
      </c>
      <c r="AC355" s="2">
        <f>VLOOKUP($U355,Models!$A:$K,AC$4,0)</f>
        <v>17</v>
      </c>
      <c r="AD355" s="2" t="str">
        <f>VLOOKUP($U355,Models!$A:$K,AD$4,0)</f>
        <v>1920x1080</v>
      </c>
      <c r="AE355" s="2">
        <f>VLOOKUP($U355,Models!$A:$K,AE$4,0)</f>
        <v>0</v>
      </c>
      <c r="AF355" s="2" t="str">
        <f>VLOOKUP($U355,Models!$A:$N,AF$4,0)</f>
        <v>Standard</v>
      </c>
      <c r="AG355" s="2">
        <f>VLOOKUP($U355,Models!$A:$M,AG$4,0)</f>
        <v>0</v>
      </c>
      <c r="AH355" s="2"/>
      <c r="AI355" s="2"/>
      <c r="AJ355" s="2"/>
      <c r="AK355" s="2"/>
    </row>
    <row r="356" spans="1:51" x14ac:dyDescent="0.2">
      <c r="A356" s="59" t="s">
        <v>17</v>
      </c>
      <c r="B356" s="60" t="s">
        <v>1764</v>
      </c>
      <c r="C356" s="61">
        <v>2</v>
      </c>
      <c r="D356" s="6"/>
      <c r="E356" s="6"/>
      <c r="F356" s="6"/>
      <c r="G356" s="6"/>
      <c r="H356" s="6"/>
      <c r="I356" s="6"/>
      <c r="J356" s="6"/>
      <c r="K356" s="6">
        <v>2</v>
      </c>
      <c r="L356" s="62">
        <v>4</v>
      </c>
      <c r="M356" s="41"/>
      <c r="N356" s="41"/>
      <c r="O356" s="41"/>
      <c r="P356" s="41">
        <f t="shared" si="23"/>
        <v>3.927382693988159E-5</v>
      </c>
      <c r="Q356" s="28">
        <f t="shared" si="24"/>
        <v>4</v>
      </c>
      <c r="R356" s="31"/>
      <c r="S356" s="3"/>
      <c r="T356" s="2"/>
      <c r="U356" s="2" t="str">
        <f t="shared" si="25"/>
        <v>Lenovo Legion Y740-17IRH</v>
      </c>
      <c r="V356" s="2" t="str">
        <f>VLOOKUP($U356,Models!$A:$K,V$4,0)</f>
        <v>Lenovo</v>
      </c>
      <c r="W356" s="2" t="str">
        <f>VLOOKUP($U356,Models!$A:$K,W$4,0)</f>
        <v>Legion Y740-17IRH</v>
      </c>
      <c r="X356" s="2" t="str">
        <f>VLOOKUP($U356,Models!$A:$K,X$4,0)</f>
        <v>Full Size GM (15"&gt; Gamer GPU)</v>
      </c>
      <c r="Y356" s="2" t="str">
        <f>VLOOKUP($U356,Models!$A:$K,Y$4,0)</f>
        <v>Consumer</v>
      </c>
      <c r="Z356" s="2" t="str">
        <f>VLOOKUP($U356,Models!$A:$K,Z$4,0)</f>
        <v>Intel</v>
      </c>
      <c r="AA356" s="2" t="str">
        <f>VLOOKUP($U356,Models!$A:$K,AA$4,0)</f>
        <v>Coffee Lake</v>
      </c>
      <c r="AB356" s="2" t="str">
        <f>VLOOKUP($U356,Models!$A:$K,AB$4,0)</f>
        <v>GTX1660/RTX2060/RTX2070/RTX2080</v>
      </c>
      <c r="AC356" s="2">
        <f>VLOOKUP($U356,Models!$A:$K,AC$4,0)</f>
        <v>17</v>
      </c>
      <c r="AD356" s="2" t="str">
        <f>VLOOKUP($U356,Models!$A:$K,AD$4,0)</f>
        <v>1920x1080</v>
      </c>
      <c r="AE356" s="2">
        <f>VLOOKUP($U356,Models!$A:$K,AE$4,0)</f>
        <v>0</v>
      </c>
      <c r="AF356" s="2" t="str">
        <f>VLOOKUP($U356,Models!$A:$N,AF$4,0)</f>
        <v>Standard</v>
      </c>
      <c r="AG356" s="2">
        <f>VLOOKUP($U356,Models!$A:$M,AG$4,0)</f>
        <v>0</v>
      </c>
      <c r="AH356" s="2"/>
      <c r="AI356" s="2"/>
      <c r="AJ356" s="2"/>
      <c r="AK356" s="2"/>
    </row>
    <row r="357" spans="1:51" x14ac:dyDescent="0.2">
      <c r="A357" s="59" t="s">
        <v>17</v>
      </c>
      <c r="B357" s="60" t="s">
        <v>1533</v>
      </c>
      <c r="C357" s="61"/>
      <c r="D357" s="6"/>
      <c r="E357" s="6"/>
      <c r="F357" s="6"/>
      <c r="G357" s="6"/>
      <c r="H357" s="6"/>
      <c r="I357" s="6"/>
      <c r="J357" s="6">
        <v>23</v>
      </c>
      <c r="K357" s="6">
        <v>5</v>
      </c>
      <c r="L357" s="62">
        <v>28</v>
      </c>
      <c r="M357" s="41"/>
      <c r="N357" s="41"/>
      <c r="O357" s="41"/>
      <c r="P357" s="41">
        <f t="shared" si="23"/>
        <v>2.7491678857917114E-4</v>
      </c>
      <c r="Q357" s="28">
        <f t="shared" si="24"/>
        <v>28</v>
      </c>
      <c r="R357" s="31"/>
      <c r="S357" s="3"/>
      <c r="T357" s="2"/>
      <c r="U357" s="2" t="str">
        <f t="shared" si="25"/>
        <v>Lenovo ThinkPad P53s</v>
      </c>
      <c r="V357" s="2" t="str">
        <f>VLOOKUP($U357,Models!$A:$K,V$4,0)</f>
        <v>Lenovo</v>
      </c>
      <c r="W357" s="2" t="str">
        <f>VLOOKUP($U357,Models!$A:$K,W$4,0)</f>
        <v>ThinkPad P53s</v>
      </c>
      <c r="X357" s="2" t="str">
        <f>VLOOKUP($U357,Models!$A:$K,X$4,0)</f>
        <v>Prof. Workstation (Prof. GPU)</v>
      </c>
      <c r="Y357" s="2" t="str">
        <f>VLOOKUP($U357,Models!$A:$K,Y$4,0)</f>
        <v>Commercial</v>
      </c>
      <c r="Z357" s="2" t="str">
        <f>VLOOKUP($U357,Models!$A:$K,Z$4,0)</f>
        <v>Intel</v>
      </c>
      <c r="AA357" s="2" t="str">
        <f>VLOOKUP($U357,Models!$A:$K,AA$4,0)</f>
        <v>Whiskey Lake</v>
      </c>
      <c r="AB357" s="2" t="str">
        <f>VLOOKUP($U357,Models!$A:$K,AB$4,0)</f>
        <v>Qoadro P520</v>
      </c>
      <c r="AC357" s="2">
        <f>VLOOKUP($U357,Models!$A:$K,AC$4,0)</f>
        <v>15</v>
      </c>
      <c r="AD357" s="2" t="str">
        <f>VLOOKUP($U357,Models!$A:$K,AD$4,0)</f>
        <v>1920x1080</v>
      </c>
      <c r="AE357" s="2">
        <f>VLOOKUP($U357,Models!$A:$K,AE$4,0)</f>
        <v>0</v>
      </c>
      <c r="AF357" s="2" t="str">
        <f>VLOOKUP($U357,Models!$A:$N,AF$4,0)</f>
        <v>Standard</v>
      </c>
      <c r="AG357" s="2">
        <f>VLOOKUP($U357,Models!$A:$M,AG$4,0)</f>
        <v>0</v>
      </c>
      <c r="AH357" s="2"/>
      <c r="AI357" s="2"/>
      <c r="AJ357" s="2"/>
      <c r="AK357" s="2"/>
    </row>
    <row r="358" spans="1:51" x14ac:dyDescent="0.2">
      <c r="A358" s="59" t="s">
        <v>17</v>
      </c>
      <c r="B358" s="60" t="s">
        <v>1530</v>
      </c>
      <c r="C358" s="61"/>
      <c r="D358" s="6"/>
      <c r="E358" s="6"/>
      <c r="F358" s="6"/>
      <c r="G358" s="6">
        <v>26</v>
      </c>
      <c r="H358" s="6"/>
      <c r="I358" s="6"/>
      <c r="J358" s="6">
        <v>10</v>
      </c>
      <c r="K358" s="6">
        <v>7</v>
      </c>
      <c r="L358" s="62">
        <v>43</v>
      </c>
      <c r="M358" s="41"/>
      <c r="N358" s="41"/>
      <c r="O358" s="41"/>
      <c r="P358" s="41">
        <f t="shared" si="23"/>
        <v>4.2219363960372709E-4</v>
      </c>
      <c r="Q358" s="28">
        <f t="shared" si="24"/>
        <v>43</v>
      </c>
      <c r="R358" s="31"/>
      <c r="S358" s="3"/>
      <c r="T358" s="2"/>
      <c r="U358" s="2" t="str">
        <f t="shared" si="25"/>
        <v>Lenovo ThinkPad P1 Gen2</v>
      </c>
      <c r="V358" s="2" t="str">
        <f>VLOOKUP($U358,Models!$A:$K,V$4,0)</f>
        <v>Lenovo</v>
      </c>
      <c r="W358" s="2" t="str">
        <f>VLOOKUP($U358,Models!$A:$K,W$4,0)</f>
        <v>ThinkPad P1 Gen2</v>
      </c>
      <c r="X358" s="2" t="str">
        <f>VLOOKUP($U358,Models!$A:$K,X$4,0)</f>
        <v>Prof. Workstation (Prof. GPU)</v>
      </c>
      <c r="Y358" s="2" t="str">
        <f>VLOOKUP($U358,Models!$A:$K,Y$4,0)</f>
        <v>Commercial</v>
      </c>
      <c r="Z358" s="2" t="str">
        <f>VLOOKUP($U358,Models!$A:$K,Z$4,0)</f>
        <v>Intel</v>
      </c>
      <c r="AA358" s="2" t="str">
        <f>VLOOKUP($U358,Models!$A:$K,AA$4,0)</f>
        <v>Coffee Lake</v>
      </c>
      <c r="AB358" s="2" t="str">
        <f>VLOOKUP($U358,Models!$A:$K,AB$4,0)</f>
        <v>Quadro T1000</v>
      </c>
      <c r="AC358" s="2">
        <f>VLOOKUP($U358,Models!$A:$K,AC$4,0)</f>
        <v>15</v>
      </c>
      <c r="AD358" s="2" t="str">
        <f>VLOOKUP($U358,Models!$A:$K,AD$4,0)</f>
        <v>1920x1080/3840x2160</v>
      </c>
      <c r="AE358" s="2">
        <f>VLOOKUP($U358,Models!$A:$K,AE$4,0)</f>
        <v>0</v>
      </c>
      <c r="AF358" s="2" t="str">
        <f>VLOOKUP($U358,Models!$A:$N,AF$4,0)</f>
        <v>Standard</v>
      </c>
      <c r="AG358" s="2">
        <f>VLOOKUP($U358,Models!$A:$M,AG$4,0)</f>
        <v>0</v>
      </c>
      <c r="AH358" s="2"/>
      <c r="AI358" s="2"/>
      <c r="AJ358" s="2"/>
      <c r="AK358" s="2"/>
    </row>
    <row r="359" spans="1:51" x14ac:dyDescent="0.2">
      <c r="A359" s="59" t="s">
        <v>17</v>
      </c>
      <c r="B359" s="60" t="s">
        <v>1543</v>
      </c>
      <c r="C359" s="61"/>
      <c r="D359" s="6"/>
      <c r="E359" s="6"/>
      <c r="F359" s="6"/>
      <c r="G359" s="6"/>
      <c r="H359" s="6"/>
      <c r="I359" s="6"/>
      <c r="J359" s="6">
        <v>9</v>
      </c>
      <c r="K359" s="6">
        <v>2</v>
      </c>
      <c r="L359" s="62">
        <v>11</v>
      </c>
      <c r="M359" s="41"/>
      <c r="N359" s="41"/>
      <c r="O359" s="41"/>
      <c r="P359" s="41">
        <f t="shared" si="23"/>
        <v>1.0800302408467438E-4</v>
      </c>
      <c r="Q359" s="28">
        <f t="shared" si="24"/>
        <v>11</v>
      </c>
      <c r="R359" s="31"/>
      <c r="S359" s="3"/>
      <c r="T359" s="2" t="s">
        <v>31</v>
      </c>
      <c r="U359" s="2" t="str">
        <f t="shared" si="25"/>
        <v>Lenovo ThinkPad P43s</v>
      </c>
      <c r="V359" s="2" t="str">
        <f>VLOOKUP($U359,Models!$A:$K,V$4,0)</f>
        <v>Lenovo</v>
      </c>
      <c r="W359" s="2" t="str">
        <f>VLOOKUP($U359,Models!$A:$K,W$4,0)</f>
        <v>ThinkPad P43s</v>
      </c>
      <c r="X359" s="2" t="str">
        <f>VLOOKUP($U359,Models!$A:$K,X$4,0)</f>
        <v>Prof. Workstation (Prof. GPU)</v>
      </c>
      <c r="Y359" s="2" t="str">
        <f>VLOOKUP($U359,Models!$A:$K,Y$4,0)</f>
        <v>Commercial</v>
      </c>
      <c r="Z359" s="2" t="str">
        <f>VLOOKUP($U359,Models!$A:$K,Z$4,0)</f>
        <v>Intel</v>
      </c>
      <c r="AA359" s="2" t="str">
        <f>VLOOKUP($U359,Models!$A:$K,AA$4,0)</f>
        <v>Whiskey Lake</v>
      </c>
      <c r="AB359" s="2" t="str">
        <f>VLOOKUP($U359,Models!$A:$K,AB$4,0)</f>
        <v>Quadro P520</v>
      </c>
      <c r="AC359" s="2">
        <f>VLOOKUP($U359,Models!$A:$K,AC$4,0)</f>
        <v>15</v>
      </c>
      <c r="AD359" s="2" t="str">
        <f>VLOOKUP($U359,Models!$A:$K,AD$4,0)</f>
        <v>1920x1080/2560x1440</v>
      </c>
      <c r="AE359" s="2">
        <f>VLOOKUP($U359,Models!$A:$K,AE$4,0)</f>
        <v>0</v>
      </c>
      <c r="AF359" s="2" t="str">
        <f>VLOOKUP($U359,Models!$A:$N,AF$4,0)</f>
        <v>Standard</v>
      </c>
      <c r="AG359" s="2">
        <f>VLOOKUP($U359,Models!$A:$M,AG$4,0)</f>
        <v>0</v>
      </c>
      <c r="AH359" s="2"/>
      <c r="AI359" s="2"/>
      <c r="AJ359" s="2"/>
      <c r="AK359" s="2"/>
    </row>
    <row r="360" spans="1:51" x14ac:dyDescent="0.2">
      <c r="A360" s="59" t="s">
        <v>17</v>
      </c>
      <c r="B360" s="60" t="s">
        <v>1532</v>
      </c>
      <c r="C360" s="61"/>
      <c r="D360" s="6"/>
      <c r="E360" s="6"/>
      <c r="F360" s="6"/>
      <c r="G360" s="6"/>
      <c r="H360" s="6"/>
      <c r="I360" s="6"/>
      <c r="J360" s="6">
        <v>104</v>
      </c>
      <c r="K360" s="6">
        <v>21</v>
      </c>
      <c r="L360" s="62">
        <v>125</v>
      </c>
      <c r="M360" s="41"/>
      <c r="N360" s="41"/>
      <c r="O360" s="41"/>
      <c r="P360" s="41">
        <f t="shared" si="23"/>
        <v>1.2273070918712996E-3</v>
      </c>
      <c r="Q360" s="28">
        <f t="shared" si="24"/>
        <v>125</v>
      </c>
      <c r="R360" s="32"/>
      <c r="S360" s="3"/>
      <c r="T360" s="2"/>
      <c r="U360" s="2" t="str">
        <f t="shared" si="25"/>
        <v>Lenovo ThinkPad P53</v>
      </c>
      <c r="V360" s="2" t="str">
        <f>VLOOKUP($U360,Models!$A:$K,V$4,0)</f>
        <v>Lenovo</v>
      </c>
      <c r="W360" s="2" t="str">
        <f>VLOOKUP($U360,Models!$A:$K,W$4,0)</f>
        <v>ThinkPad P53</v>
      </c>
      <c r="X360" s="2" t="str">
        <f>VLOOKUP($U360,Models!$A:$K,X$4,0)</f>
        <v>Prof. Workstation (Prof. GPU)</v>
      </c>
      <c r="Y360" s="2" t="str">
        <f>VLOOKUP($U360,Models!$A:$K,Y$4,0)</f>
        <v>Commercial</v>
      </c>
      <c r="Z360" s="2" t="str">
        <f>VLOOKUP($U360,Models!$A:$K,Z$4,0)</f>
        <v>Intel</v>
      </c>
      <c r="AA360" s="2" t="str">
        <f>VLOOKUP($U360,Models!$A:$K,AA$4,0)</f>
        <v>Coffee Lake</v>
      </c>
      <c r="AB360" s="2" t="str">
        <f>VLOOKUP($U360,Models!$A:$K,AB$4,0)</f>
        <v>Quadro T1000</v>
      </c>
      <c r="AC360" s="2">
        <f>VLOOKUP($U360,Models!$A:$K,AC$4,0)</f>
        <v>15</v>
      </c>
      <c r="AD360" s="2" t="str">
        <f>VLOOKUP($U360,Models!$A:$K,AD$4,0)</f>
        <v>1920x1080</v>
      </c>
      <c r="AE360" s="2">
        <f>VLOOKUP($U360,Models!$A:$K,AE$4,0)</f>
        <v>0</v>
      </c>
      <c r="AF360" s="2" t="str">
        <f>VLOOKUP($U360,Models!$A:$N,AF$4,0)</f>
        <v>Standard</v>
      </c>
      <c r="AG360" s="2">
        <f>VLOOKUP($U360,Models!$A:$M,AG$4,0)</f>
        <v>0</v>
      </c>
      <c r="AH360" s="2"/>
      <c r="AI360" s="2"/>
      <c r="AJ360" s="2"/>
      <c r="AK360" s="2"/>
    </row>
    <row r="361" spans="1:51" x14ac:dyDescent="0.2">
      <c r="A361" s="59" t="s">
        <v>17</v>
      </c>
      <c r="B361" s="60" t="s">
        <v>1535</v>
      </c>
      <c r="C361" s="61"/>
      <c r="D361" s="6"/>
      <c r="E361" s="6"/>
      <c r="F361" s="6"/>
      <c r="G361" s="6"/>
      <c r="H361" s="6"/>
      <c r="I361" s="6"/>
      <c r="J361" s="6">
        <v>5</v>
      </c>
      <c r="K361" s="6">
        <v>1</v>
      </c>
      <c r="L361" s="62">
        <v>6</v>
      </c>
      <c r="M361" s="41"/>
      <c r="N361" s="41"/>
      <c r="O361" s="41"/>
      <c r="P361" s="41">
        <f t="shared" si="23"/>
        <v>5.8910740409822385E-5</v>
      </c>
      <c r="Q361" s="28">
        <f t="shared" si="24"/>
        <v>6</v>
      </c>
      <c r="R361" s="31"/>
      <c r="S361" s="3"/>
      <c r="T361" s="2"/>
      <c r="U361" s="2" t="str">
        <f t="shared" si="25"/>
        <v>Lenovo ThinkPad P73</v>
      </c>
      <c r="V361" s="2" t="str">
        <f>VLOOKUP($U361,Models!$A:$K,V$4,0)</f>
        <v>Lenovo</v>
      </c>
      <c r="W361" s="2" t="str">
        <f>VLOOKUP($U361,Models!$A:$K,W$4,0)</f>
        <v>ThinkPad P73</v>
      </c>
      <c r="X361" s="2" t="str">
        <f>VLOOKUP($U361,Models!$A:$K,X$4,0)</f>
        <v>Prof. Workstation (Prof. GPU)</v>
      </c>
      <c r="Y361" s="2" t="str">
        <f>VLOOKUP($U361,Models!$A:$K,Y$4,0)</f>
        <v>Commercial</v>
      </c>
      <c r="Z361" s="2" t="str">
        <f>VLOOKUP($U361,Models!$A:$K,Z$4,0)</f>
        <v>Intel</v>
      </c>
      <c r="AA361" s="2" t="str">
        <f>VLOOKUP($U361,Models!$A:$K,AA$4,0)</f>
        <v>Coffee Lake</v>
      </c>
      <c r="AB361" s="2" t="str">
        <f>VLOOKUP($U361,Models!$A:$K,AB$4,0)</f>
        <v>Quadro P620/T2000</v>
      </c>
      <c r="AC361" s="2">
        <f>VLOOKUP($U361,Models!$A:$K,AC$4,0)</f>
        <v>17</v>
      </c>
      <c r="AD361" s="2" t="str">
        <f>VLOOKUP($U361,Models!$A:$K,AD$4,0)</f>
        <v>1920x1080/2560x1440/3840x2160</v>
      </c>
      <c r="AE361" s="2">
        <f>VLOOKUP($U361,Models!$A:$K,AE$4,0)</f>
        <v>0</v>
      </c>
      <c r="AF361" s="2" t="str">
        <f>VLOOKUP($U361,Models!$A:$N,AF$4,0)</f>
        <v>Standard</v>
      </c>
      <c r="AG361" s="2">
        <f>VLOOKUP($U361,Models!$A:$M,AG$4,0)</f>
        <v>0</v>
      </c>
      <c r="AH361" s="2"/>
      <c r="AI361" s="2"/>
      <c r="AJ361" s="2"/>
      <c r="AK361" s="2"/>
    </row>
    <row r="362" spans="1:51" x14ac:dyDescent="0.2">
      <c r="A362" s="59" t="s">
        <v>17</v>
      </c>
      <c r="B362" s="60" t="s">
        <v>2382</v>
      </c>
      <c r="C362" s="61"/>
      <c r="D362" s="6"/>
      <c r="E362" s="6"/>
      <c r="F362" s="6">
        <v>83</v>
      </c>
      <c r="G362" s="6">
        <v>8</v>
      </c>
      <c r="H362" s="6"/>
      <c r="I362" s="6"/>
      <c r="J362" s="6">
        <v>4</v>
      </c>
      <c r="K362" s="6">
        <v>20</v>
      </c>
      <c r="L362" s="62">
        <v>115</v>
      </c>
      <c r="M362" s="41"/>
      <c r="N362" s="41"/>
      <c r="O362" s="41"/>
      <c r="P362" s="41">
        <f t="shared" si="23"/>
        <v>1.1291225245215956E-3</v>
      </c>
      <c r="Q362" s="28">
        <f t="shared" si="24"/>
        <v>115</v>
      </c>
      <c r="R362" s="84"/>
      <c r="S362" s="3"/>
      <c r="T362" s="2"/>
      <c r="U362" s="2" t="str">
        <f t="shared" si="25"/>
        <v>Lenovo ThinkPad T14 Gen1</v>
      </c>
      <c r="V362" s="2" t="str">
        <f>VLOOKUP($U362,Models!$A:$K,V$4,0)</f>
        <v>Lenovo</v>
      </c>
      <c r="W362" s="2" t="str">
        <f>VLOOKUP($U362,Models!$A:$K,W$4,0)</f>
        <v>ThinkPad T14 Gen1</v>
      </c>
      <c r="X362" s="2" t="str">
        <f>VLOOKUP($U362,Models!$A:$K,X$4,0)</f>
        <v>Light (13"-14")</v>
      </c>
      <c r="Y362" s="2" t="str">
        <f>VLOOKUP($U362,Models!$A:$K,Y$4,0)</f>
        <v>Commercial</v>
      </c>
      <c r="Z362" s="2" t="str">
        <f>VLOOKUP($U362,Models!$A:$K,Z$4,0)</f>
        <v>Intel</v>
      </c>
      <c r="AA362" s="2" t="str">
        <f>VLOOKUP($U362,Models!$A:$K,AA$4,0)</f>
        <v>Comet Lake</v>
      </c>
      <c r="AB362" s="2" t="str">
        <f>VLOOKUP($U362,Models!$A:$K,AB$4,0)</f>
        <v>Int</v>
      </c>
      <c r="AC362" s="2">
        <f>VLOOKUP($U362,Models!$A:$K,AC$4,0)</f>
        <v>14</v>
      </c>
      <c r="AD362" s="2" t="str">
        <f>VLOOKUP($U362,Models!$A:$K,AD$4,0)</f>
        <v>1920x1080</v>
      </c>
      <c r="AE362" s="2">
        <f>VLOOKUP($U362,Models!$A:$K,AE$4,0)</f>
        <v>0</v>
      </c>
      <c r="AF362" s="2" t="str">
        <f>VLOOKUP($U362,Models!$A:$N,AF$4,0)</f>
        <v>Standard</v>
      </c>
      <c r="AG362" s="2">
        <f>VLOOKUP($U362,Models!$A:$M,AG$4,0)</f>
        <v>0</v>
      </c>
      <c r="AH362" s="2"/>
      <c r="AI362" s="2"/>
      <c r="AJ362" s="2"/>
      <c r="AK362" s="2"/>
    </row>
    <row r="363" spans="1:51" x14ac:dyDescent="0.2">
      <c r="A363" s="59" t="s">
        <v>17</v>
      </c>
      <c r="B363" s="60" t="s">
        <v>2383</v>
      </c>
      <c r="C363" s="61"/>
      <c r="D363" s="6"/>
      <c r="E363" s="6"/>
      <c r="F363" s="6">
        <v>17</v>
      </c>
      <c r="G363" s="6">
        <v>8</v>
      </c>
      <c r="H363" s="6"/>
      <c r="I363" s="6"/>
      <c r="J363" s="6"/>
      <c r="K363" s="6">
        <v>5</v>
      </c>
      <c r="L363" s="62">
        <v>30</v>
      </c>
      <c r="M363" s="41"/>
      <c r="N363" s="41"/>
      <c r="O363" s="41"/>
      <c r="P363" s="41">
        <f t="shared" si="23"/>
        <v>2.945537020491119E-4</v>
      </c>
      <c r="Q363" s="28">
        <f t="shared" si="24"/>
        <v>30</v>
      </c>
      <c r="S363" s="3"/>
      <c r="T363" s="2"/>
      <c r="U363" s="2" t="str">
        <f t="shared" si="25"/>
        <v>Lenovo ThinkPad T14s Gen1</v>
      </c>
      <c r="V363" s="2" t="str">
        <f>VLOOKUP($U363,Models!$A:$K,V$4,0)</f>
        <v>Lenovo</v>
      </c>
      <c r="W363" s="2" t="str">
        <f>VLOOKUP($U363,Models!$A:$K,W$4,0)</f>
        <v>ThinkPad T14s Gen1</v>
      </c>
      <c r="X363" s="2" t="str">
        <f>VLOOKUP($U363,Models!$A:$K,X$4,0)</f>
        <v>Light (13"-14")</v>
      </c>
      <c r="Y363" s="2" t="str">
        <f>VLOOKUP($U363,Models!$A:$K,Y$4,0)</f>
        <v>Commercial</v>
      </c>
      <c r="Z363" s="2" t="str">
        <f>VLOOKUP($U363,Models!$A:$K,Z$4,0)</f>
        <v>Intel</v>
      </c>
      <c r="AA363" s="2" t="str">
        <f>VLOOKUP($U363,Models!$A:$K,AA$4,0)</f>
        <v>Comet Lake</v>
      </c>
      <c r="AB363" s="2" t="str">
        <f>VLOOKUP($U363,Models!$A:$K,AB$4,0)</f>
        <v>Int</v>
      </c>
      <c r="AC363" s="2">
        <f>VLOOKUP($U363,Models!$A:$K,AC$4,0)</f>
        <v>14</v>
      </c>
      <c r="AD363" s="2" t="str">
        <f>VLOOKUP($U363,Models!$A:$K,AD$4,0)</f>
        <v>1920x1080</v>
      </c>
      <c r="AE363" s="2">
        <f>VLOOKUP($U363,Models!$A:$K,AE$4,0)</f>
        <v>0</v>
      </c>
      <c r="AF363" s="2" t="str">
        <f>VLOOKUP($U363,Models!$A:$N,AF$4,0)</f>
        <v>Standard</v>
      </c>
      <c r="AG363" s="2">
        <f>VLOOKUP($U363,Models!$A:$M,AG$4,0)</f>
        <v>0</v>
      </c>
      <c r="AH363" s="2"/>
      <c r="AI363" s="2"/>
      <c r="AJ363" s="2"/>
      <c r="AK363" s="2"/>
    </row>
    <row r="364" spans="1:51" x14ac:dyDescent="0.2">
      <c r="A364" s="59" t="s">
        <v>17</v>
      </c>
      <c r="B364" s="60" t="s">
        <v>1331</v>
      </c>
      <c r="C364" s="61"/>
      <c r="D364" s="6"/>
      <c r="E364" s="6"/>
      <c r="F364" s="6">
        <v>60</v>
      </c>
      <c r="G364" s="6">
        <v>69</v>
      </c>
      <c r="H364" s="6"/>
      <c r="I364" s="6"/>
      <c r="J364" s="6">
        <v>465</v>
      </c>
      <c r="K364" s="6">
        <v>123</v>
      </c>
      <c r="L364" s="62">
        <v>717</v>
      </c>
      <c r="M364" s="41"/>
      <c r="N364" s="41"/>
      <c r="O364" s="41"/>
      <c r="P364" s="41">
        <f t="shared" si="23"/>
        <v>7.0398334789737753E-3</v>
      </c>
      <c r="Q364" s="28">
        <f t="shared" si="24"/>
        <v>717</v>
      </c>
      <c r="S364" s="3"/>
      <c r="T364" s="2"/>
      <c r="U364" s="2" t="str">
        <f t="shared" si="25"/>
        <v>Lenovo ThinkPad T490</v>
      </c>
      <c r="V364" s="2" t="str">
        <f>VLOOKUP($U364,Models!$A:$K,V$4,0)</f>
        <v>Lenovo</v>
      </c>
      <c r="W364" s="2" t="str">
        <f>VLOOKUP($U364,Models!$A:$K,W$4,0)</f>
        <v>ThinkPad T490</v>
      </c>
      <c r="X364" s="2" t="str">
        <f>VLOOKUP($U364,Models!$A:$K,X$4,0)</f>
        <v>Light (13"-14")</v>
      </c>
      <c r="Y364" s="2" t="str">
        <f>VLOOKUP($U364,Models!$A:$K,Y$4,0)</f>
        <v>Commercial</v>
      </c>
      <c r="Z364" s="2" t="str">
        <f>VLOOKUP($U364,Models!$A:$K,Z$4,0)</f>
        <v>Intel</v>
      </c>
      <c r="AA364" s="2" t="str">
        <f>VLOOKUP($U364,Models!$A:$K,AA$4,0)</f>
        <v>Whiskey Lake</v>
      </c>
      <c r="AB364" s="2" t="str">
        <f>VLOOKUP($U364,Models!$A:$K,AB$4,0)</f>
        <v>Int</v>
      </c>
      <c r="AC364" s="2">
        <f>VLOOKUP($U364,Models!$A:$K,AC$4,0)</f>
        <v>14</v>
      </c>
      <c r="AD364" s="2" t="str">
        <f>VLOOKUP($U364,Models!$A:$K,AD$4,0)</f>
        <v>1920x1080/2560x1440</v>
      </c>
      <c r="AE364" s="2">
        <f>VLOOKUP($U364,Models!$A:$K,AE$4,0)</f>
        <v>0</v>
      </c>
      <c r="AF364" s="2" t="str">
        <f>VLOOKUP($U364,Models!$A:$N,AF$4,0)</f>
        <v>Standard</v>
      </c>
      <c r="AG364" s="2">
        <f>VLOOKUP($U364,Models!$A:$M,AG$4,0)</f>
        <v>0</v>
      </c>
      <c r="AH364" s="2"/>
      <c r="AI364" s="2"/>
      <c r="AJ364" s="2"/>
      <c r="AK364" s="2"/>
    </row>
    <row r="365" spans="1:51" x14ac:dyDescent="0.2">
      <c r="A365" s="59" t="s">
        <v>17</v>
      </c>
      <c r="B365" s="60" t="s">
        <v>1332</v>
      </c>
      <c r="C365" s="61"/>
      <c r="D365" s="6"/>
      <c r="E365" s="6"/>
      <c r="F365" s="6"/>
      <c r="G365" s="6">
        <v>19</v>
      </c>
      <c r="H365" s="6"/>
      <c r="I365" s="6"/>
      <c r="J365" s="6">
        <v>52</v>
      </c>
      <c r="K365" s="6">
        <v>15</v>
      </c>
      <c r="L365" s="62">
        <v>86</v>
      </c>
      <c r="M365" s="41"/>
      <c r="N365" s="41"/>
      <c r="O365" s="41"/>
      <c r="P365" s="41">
        <f t="shared" si="23"/>
        <v>8.4438727920745419E-4</v>
      </c>
      <c r="Q365" s="28">
        <f t="shared" si="24"/>
        <v>86</v>
      </c>
      <c r="S365" s="3"/>
      <c r="T365" s="2"/>
      <c r="U365" s="2" t="str">
        <f t="shared" si="25"/>
        <v>Lenovo ThinkPad T590</v>
      </c>
      <c r="V365" s="2" t="str">
        <f>VLOOKUP($U365,Models!$A:$K,V$4,0)</f>
        <v>Lenovo</v>
      </c>
      <c r="W365" s="2" t="str">
        <f>VLOOKUP($U365,Models!$A:$K,W$4,0)</f>
        <v>ThinkPad T590</v>
      </c>
      <c r="X365" s="2" t="str">
        <f>VLOOKUP($U365,Models!$A:$K,X$4,0)</f>
        <v>Full Size MS (15"&gt;, Mainstream Ex. GPU)</v>
      </c>
      <c r="Y365" s="2" t="str">
        <f>VLOOKUP($U365,Models!$A:$K,Y$4,0)</f>
        <v>Commercial</v>
      </c>
      <c r="Z365" s="2" t="str">
        <f>VLOOKUP($U365,Models!$A:$K,Z$4,0)</f>
        <v>Intel</v>
      </c>
      <c r="AA365" s="2" t="str">
        <f>VLOOKUP($U365,Models!$A:$K,AA$4,0)</f>
        <v>Whiskey Lake</v>
      </c>
      <c r="AB365" s="2" t="str">
        <f>VLOOKUP($U365,Models!$A:$K,AB$4,0)</f>
        <v>Int/MX250</v>
      </c>
      <c r="AC365" s="2">
        <f>VLOOKUP($U365,Models!$A:$K,AC$4,0)</f>
        <v>15</v>
      </c>
      <c r="AD365" s="2" t="str">
        <f>VLOOKUP($U365,Models!$A:$K,AD$4,0)</f>
        <v>1920x1080</v>
      </c>
      <c r="AE365" s="2">
        <f>VLOOKUP($U365,Models!$A:$K,AE$4,0)</f>
        <v>0</v>
      </c>
      <c r="AF365" s="2" t="str">
        <f>VLOOKUP($U365,Models!$A:$N,AF$4,0)</f>
        <v>Standard</v>
      </c>
      <c r="AG365" s="2">
        <f>VLOOKUP($U365,Models!$A:$M,AG$4,0)</f>
        <v>0</v>
      </c>
      <c r="AH365" s="2"/>
      <c r="AI365" s="2"/>
      <c r="AJ365" s="2"/>
      <c r="AK365" s="2"/>
    </row>
    <row r="366" spans="1:51" s="13" customFormat="1" x14ac:dyDescent="0.2">
      <c r="A366" s="59" t="s">
        <v>17</v>
      </c>
      <c r="B366" s="60" t="s">
        <v>1725</v>
      </c>
      <c r="C366" s="61"/>
      <c r="D366" s="6">
        <v>13</v>
      </c>
      <c r="E366" s="6"/>
      <c r="F366" s="6">
        <v>1</v>
      </c>
      <c r="G366" s="6">
        <v>16</v>
      </c>
      <c r="H366" s="6"/>
      <c r="I366" s="6">
        <v>20</v>
      </c>
      <c r="J366" s="6">
        <v>284</v>
      </c>
      <c r="K366" s="6">
        <v>69</v>
      </c>
      <c r="L366" s="62">
        <v>403</v>
      </c>
      <c r="M366" s="41"/>
      <c r="N366" s="41"/>
      <c r="O366" s="41"/>
      <c r="P366" s="41">
        <f t="shared" si="23"/>
        <v>3.95683806419307E-3</v>
      </c>
      <c r="Q366" s="28">
        <f t="shared" si="24"/>
        <v>403</v>
      </c>
      <c r="R366" s="30"/>
      <c r="S366" s="3"/>
      <c r="T366" s="2"/>
      <c r="U366" s="2" t="str">
        <f t="shared" si="25"/>
        <v>Lenovo Thinkbook 13s-IML</v>
      </c>
      <c r="V366" s="2" t="str">
        <f>VLOOKUP($U366,Models!$A:$K,V$4,0)</f>
        <v>Lenovo</v>
      </c>
      <c r="W366" s="2" t="str">
        <f>VLOOKUP($U366,Models!$A:$K,W$4,0)</f>
        <v>Thinkbook 13s-IML</v>
      </c>
      <c r="X366" s="2" t="str">
        <f>VLOOKUP($U366,Models!$A:$K,X$4,0)</f>
        <v>Light (13"-14")</v>
      </c>
      <c r="Y366" s="2" t="str">
        <f>VLOOKUP($U366,Models!$A:$K,Y$4,0)</f>
        <v>Commercial</v>
      </c>
      <c r="Z366" s="2" t="str">
        <f>VLOOKUP($U366,Models!$A:$K,Z$4,0)</f>
        <v>Intel</v>
      </c>
      <c r="AA366" s="2" t="str">
        <f>VLOOKUP($U366,Models!$A:$K,AA$4,0)</f>
        <v>Comet Lake</v>
      </c>
      <c r="AB366" s="2" t="str">
        <f>VLOOKUP($U366,Models!$A:$K,AB$4,0)</f>
        <v>Int</v>
      </c>
      <c r="AC366" s="2">
        <f>VLOOKUP($U366,Models!$A:$K,AC$4,0)</f>
        <v>13</v>
      </c>
      <c r="AD366" s="2" t="str">
        <f>VLOOKUP($U366,Models!$A:$K,AD$4,0)</f>
        <v>1920x1080</v>
      </c>
      <c r="AE366" s="2">
        <f>VLOOKUP($U366,Models!$A:$K,AE$4,0)</f>
        <v>0</v>
      </c>
      <c r="AF366" s="2" t="str">
        <f>VLOOKUP($U366,Models!$A:$N,AF$4,0)</f>
        <v>Standard</v>
      </c>
      <c r="AG366" s="2">
        <f>VLOOKUP($U366,Models!$A:$M,AG$4,0)</f>
        <v>0</v>
      </c>
      <c r="AH366" s="2"/>
      <c r="AI366" s="2"/>
      <c r="AJ366" s="2"/>
      <c r="AK366" s="2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x14ac:dyDescent="0.2">
      <c r="A367" s="59" t="s">
        <v>17</v>
      </c>
      <c r="B367" s="60" t="s">
        <v>1763</v>
      </c>
      <c r="C367" s="61"/>
      <c r="D367" s="6">
        <v>31</v>
      </c>
      <c r="E367" s="6"/>
      <c r="F367" s="6">
        <v>52</v>
      </c>
      <c r="G367" s="6">
        <v>270</v>
      </c>
      <c r="H367" s="6"/>
      <c r="I367" s="6">
        <v>5</v>
      </c>
      <c r="J367" s="6">
        <v>885</v>
      </c>
      <c r="K367" s="6">
        <v>257</v>
      </c>
      <c r="L367" s="62">
        <v>1500</v>
      </c>
      <c r="M367" s="41"/>
      <c r="N367" s="41"/>
      <c r="O367" s="41"/>
      <c r="P367" s="41">
        <f t="shared" si="23"/>
        <v>1.4727685102455597E-2</v>
      </c>
      <c r="Q367" s="28">
        <f t="shared" si="24"/>
        <v>1500</v>
      </c>
      <c r="S367" s="3"/>
      <c r="T367" s="2"/>
      <c r="U367" s="2" t="str">
        <f t="shared" si="25"/>
        <v>Lenovo Thinkbook 14-IIL</v>
      </c>
      <c r="V367" s="2" t="str">
        <f>VLOOKUP($U367,Models!$A:$K,V$4,0)</f>
        <v>Lenovo</v>
      </c>
      <c r="W367" s="2" t="str">
        <f>VLOOKUP($U367,Models!$A:$K,W$4,0)</f>
        <v>Thinkbook 14-IIL</v>
      </c>
      <c r="X367" s="2" t="str">
        <f>VLOOKUP($U367,Models!$A:$K,X$4,0)</f>
        <v>Light (13"-14")</v>
      </c>
      <c r="Y367" s="2" t="str">
        <f>VLOOKUP($U367,Models!$A:$K,Y$4,0)</f>
        <v>Commercial</v>
      </c>
      <c r="Z367" s="2" t="str">
        <f>VLOOKUP($U367,Models!$A:$K,Z$4,0)</f>
        <v>Intel</v>
      </c>
      <c r="AA367" s="2" t="str">
        <f>VLOOKUP($U367,Models!$A:$K,AA$4,0)</f>
        <v>Comet Lake</v>
      </c>
      <c r="AB367" s="2" t="str">
        <f>VLOOKUP($U367,Models!$A:$K,AB$4,0)</f>
        <v>Int</v>
      </c>
      <c r="AC367" s="2">
        <f>VLOOKUP($U367,Models!$A:$K,AC$4,0)</f>
        <v>14</v>
      </c>
      <c r="AD367" s="2" t="str">
        <f>VLOOKUP($U367,Models!$A:$K,AD$4,0)</f>
        <v>1920x1080</v>
      </c>
      <c r="AE367" s="2">
        <f>VLOOKUP($U367,Models!$A:$K,AE$4,0)</f>
        <v>0</v>
      </c>
      <c r="AF367" s="2" t="str">
        <f>VLOOKUP($U367,Models!$A:$N,AF$4,0)</f>
        <v>Standard</v>
      </c>
      <c r="AG367" s="2">
        <f>VLOOKUP($U367,Models!$A:$M,AG$4,0)</f>
        <v>0</v>
      </c>
      <c r="AH367" s="2"/>
      <c r="AI367" s="2"/>
      <c r="AJ367" s="2"/>
      <c r="AK367" s="2"/>
    </row>
    <row r="368" spans="1:51" x14ac:dyDescent="0.2">
      <c r="A368" s="59" t="s">
        <v>17</v>
      </c>
      <c r="B368" s="60" t="s">
        <v>1726</v>
      </c>
      <c r="C368" s="61"/>
      <c r="D368" s="6"/>
      <c r="E368" s="6"/>
      <c r="F368" s="6"/>
      <c r="G368" s="6"/>
      <c r="H368" s="6"/>
      <c r="I368" s="6"/>
      <c r="J368" s="6">
        <v>7</v>
      </c>
      <c r="K368" s="6">
        <v>1</v>
      </c>
      <c r="L368" s="62">
        <v>8</v>
      </c>
      <c r="M368" s="41"/>
      <c r="N368" s="41"/>
      <c r="O368" s="41"/>
      <c r="P368" s="41">
        <f t="shared" si="23"/>
        <v>7.8547653879763179E-5</v>
      </c>
      <c r="Q368" s="28">
        <f t="shared" si="24"/>
        <v>8</v>
      </c>
      <c r="R368" s="31"/>
      <c r="S368" s="3"/>
      <c r="T368" s="2"/>
      <c r="U368" s="2" t="str">
        <f t="shared" si="25"/>
        <v>Lenovo Thinkbook 14-IML</v>
      </c>
      <c r="V368" s="2" t="str">
        <f>VLOOKUP($U368,Models!$A:$K,V$4,0)</f>
        <v>Lenovo</v>
      </c>
      <c r="W368" s="2" t="str">
        <f>VLOOKUP($U368,Models!$A:$K,W$4,0)</f>
        <v>Thinkbook 14-IML</v>
      </c>
      <c r="X368" s="2" t="str">
        <f>VLOOKUP($U368,Models!$A:$K,X$4,0)</f>
        <v>Light (13"-14")</v>
      </c>
      <c r="Y368" s="2" t="str">
        <f>VLOOKUP($U368,Models!$A:$K,Y$4,0)</f>
        <v>Commercial</v>
      </c>
      <c r="Z368" s="2" t="str">
        <f>VLOOKUP($U368,Models!$A:$K,Z$4,0)</f>
        <v>Intel</v>
      </c>
      <c r="AA368" s="2" t="str">
        <f>VLOOKUP($U368,Models!$A:$K,AA$4,0)</f>
        <v>Comet Lake</v>
      </c>
      <c r="AB368" s="2" t="str">
        <f>VLOOKUP($U368,Models!$A:$K,AB$4,0)</f>
        <v>Int</v>
      </c>
      <c r="AC368" s="2">
        <f>VLOOKUP($U368,Models!$A:$K,AC$4,0)</f>
        <v>14</v>
      </c>
      <c r="AD368" s="2" t="str">
        <f>VLOOKUP($U368,Models!$A:$K,AD$4,0)</f>
        <v>1920x1080</v>
      </c>
      <c r="AE368" s="2">
        <f>VLOOKUP($U368,Models!$A:$K,AE$4,0)</f>
        <v>0</v>
      </c>
      <c r="AF368" s="2" t="str">
        <f>VLOOKUP($U368,Models!$A:$N,AF$4,0)</f>
        <v>Standard</v>
      </c>
      <c r="AG368" s="2">
        <f>VLOOKUP($U368,Models!$A:$M,AG$4,0)</f>
        <v>0</v>
      </c>
      <c r="AH368" s="2"/>
      <c r="AI368" s="2"/>
      <c r="AJ368" s="2"/>
      <c r="AK368" s="2"/>
    </row>
    <row r="369" spans="1:37" x14ac:dyDescent="0.2">
      <c r="A369" s="59" t="s">
        <v>17</v>
      </c>
      <c r="B369" s="60" t="s">
        <v>1727</v>
      </c>
      <c r="C369" s="61"/>
      <c r="D369" s="6">
        <v>45</v>
      </c>
      <c r="E369" s="6"/>
      <c r="F369" s="6">
        <v>144</v>
      </c>
      <c r="G369" s="6">
        <v>261</v>
      </c>
      <c r="H369" s="6"/>
      <c r="I369" s="6">
        <v>31</v>
      </c>
      <c r="J369" s="6">
        <v>441</v>
      </c>
      <c r="K369" s="6">
        <v>190</v>
      </c>
      <c r="L369" s="62">
        <v>1112</v>
      </c>
      <c r="M369" s="41"/>
      <c r="N369" s="41"/>
      <c r="O369" s="41"/>
      <c r="P369" s="41">
        <f t="shared" si="23"/>
        <v>1.0918123889287082E-2</v>
      </c>
      <c r="Q369" s="28">
        <f t="shared" si="24"/>
        <v>1112</v>
      </c>
      <c r="R369" s="31"/>
      <c r="S369" s="3"/>
      <c r="T369" s="2"/>
      <c r="U369" s="2" t="str">
        <f t="shared" si="25"/>
        <v>Lenovo Thinkbook 15-IIL</v>
      </c>
      <c r="V369" s="2" t="str">
        <f>VLOOKUP($U369,Models!$A:$K,V$4,0)</f>
        <v>Lenovo</v>
      </c>
      <c r="W369" s="2" t="str">
        <f>VLOOKUP($U369,Models!$A:$K,W$4,0)</f>
        <v>Thinkbook 15-IIL</v>
      </c>
      <c r="X369" s="2" t="str">
        <f>VLOOKUP($U369,Models!$A:$K,X$4,0)</f>
        <v>Full Size LE (15"&gt;, Int GPU)</v>
      </c>
      <c r="Y369" s="2" t="str">
        <f>VLOOKUP($U369,Models!$A:$K,Y$4,0)</f>
        <v>Commercial</v>
      </c>
      <c r="Z369" s="2" t="str">
        <f>VLOOKUP($U369,Models!$A:$K,Z$4,0)</f>
        <v>Intel</v>
      </c>
      <c r="AA369" s="2" t="str">
        <f>VLOOKUP($U369,Models!$A:$K,AA$4,0)</f>
        <v>Ice Lake</v>
      </c>
      <c r="AB369" s="2" t="str">
        <f>VLOOKUP($U369,Models!$A:$K,AB$4,0)</f>
        <v>Int</v>
      </c>
      <c r="AC369" s="2">
        <f>VLOOKUP($U369,Models!$A:$K,AC$4,0)</f>
        <v>15</v>
      </c>
      <c r="AD369" s="2" t="str">
        <f>VLOOKUP($U369,Models!$A:$K,AD$4,0)</f>
        <v>1920x1080</v>
      </c>
      <c r="AE369" s="2">
        <f>VLOOKUP($U369,Models!$A:$K,AE$4,0)</f>
        <v>0</v>
      </c>
      <c r="AF369" s="2" t="str">
        <f>VLOOKUP($U369,Models!$A:$N,AF$4,0)</f>
        <v>Standard</v>
      </c>
      <c r="AG369" s="2">
        <f>VLOOKUP($U369,Models!$A:$M,AG$4,0)</f>
        <v>0</v>
      </c>
      <c r="AH369" s="2"/>
      <c r="AI369" s="2"/>
      <c r="AJ369" s="2"/>
      <c r="AK369" s="2"/>
    </row>
    <row r="370" spans="1:37" x14ac:dyDescent="0.2">
      <c r="A370" s="59" t="s">
        <v>17</v>
      </c>
      <c r="B370" s="60" t="s">
        <v>1693</v>
      </c>
      <c r="C370" s="61"/>
      <c r="D370" s="6">
        <v>3</v>
      </c>
      <c r="E370" s="6"/>
      <c r="F370" s="6"/>
      <c r="G370" s="6"/>
      <c r="H370" s="6"/>
      <c r="I370" s="6">
        <v>2</v>
      </c>
      <c r="J370" s="6">
        <v>2</v>
      </c>
      <c r="K370" s="6">
        <v>1</v>
      </c>
      <c r="L370" s="62">
        <v>8</v>
      </c>
      <c r="M370" s="41"/>
      <c r="N370" s="41"/>
      <c r="O370" s="41"/>
      <c r="P370" s="41">
        <f t="shared" si="23"/>
        <v>7.8547653879763179E-5</v>
      </c>
      <c r="Q370" s="28">
        <f t="shared" si="24"/>
        <v>8</v>
      </c>
      <c r="R370" s="31"/>
      <c r="S370" s="3"/>
      <c r="T370" s="2"/>
      <c r="U370" s="2" t="str">
        <f t="shared" si="25"/>
        <v>Lenovo Thinkbook 15-IML</v>
      </c>
      <c r="V370" s="2" t="str">
        <f>VLOOKUP($U370,Models!$A:$K,V$4,0)</f>
        <v>Lenovo</v>
      </c>
      <c r="W370" s="2" t="str">
        <f>VLOOKUP($U370,Models!$A:$K,W$4,0)</f>
        <v>Thinkbook 15-IML</v>
      </c>
      <c r="X370" s="2" t="str">
        <f>VLOOKUP($U370,Models!$A:$K,X$4,0)</f>
        <v>Full Size LE (15"&gt;, Int GPU)</v>
      </c>
      <c r="Y370" s="2" t="str">
        <f>VLOOKUP($U370,Models!$A:$K,Y$4,0)</f>
        <v>Commercial</v>
      </c>
      <c r="Z370" s="2" t="str">
        <f>VLOOKUP($U370,Models!$A:$K,Z$4,0)</f>
        <v>Intel</v>
      </c>
      <c r="AA370" s="2" t="str">
        <f>VLOOKUP($U370,Models!$A:$K,AA$4,0)</f>
        <v>Comet Lake</v>
      </c>
      <c r="AB370" s="2" t="str">
        <f>VLOOKUP($U370,Models!$A:$K,AB$4,0)</f>
        <v>Int</v>
      </c>
      <c r="AC370" s="2">
        <f>VLOOKUP($U370,Models!$A:$K,AC$4,0)</f>
        <v>15</v>
      </c>
      <c r="AD370" s="2" t="str">
        <f>VLOOKUP($U370,Models!$A:$K,AD$4,0)</f>
        <v>1920x1080</v>
      </c>
      <c r="AE370" s="2">
        <f>VLOOKUP($U370,Models!$A:$K,AE$4,0)</f>
        <v>0</v>
      </c>
      <c r="AF370" s="2" t="str">
        <f>VLOOKUP($U370,Models!$A:$N,AF$4,0)</f>
        <v>Standard</v>
      </c>
      <c r="AG370" s="2">
        <f>VLOOKUP($U370,Models!$A:$M,AG$4,0)</f>
        <v>0</v>
      </c>
      <c r="AH370" s="2"/>
      <c r="AI370" s="2"/>
      <c r="AJ370" s="2"/>
      <c r="AK370" s="2"/>
    </row>
    <row r="371" spans="1:37" x14ac:dyDescent="0.2">
      <c r="A371" s="59" t="s">
        <v>17</v>
      </c>
      <c r="B371" s="60" t="s">
        <v>1685</v>
      </c>
      <c r="C371" s="61"/>
      <c r="D371" s="6"/>
      <c r="E371" s="6"/>
      <c r="F371" s="6">
        <v>112</v>
      </c>
      <c r="G371" s="6">
        <v>392</v>
      </c>
      <c r="H371" s="6"/>
      <c r="I371" s="6"/>
      <c r="J371" s="6">
        <v>197</v>
      </c>
      <c r="K371" s="6">
        <v>145</v>
      </c>
      <c r="L371" s="62">
        <v>846</v>
      </c>
      <c r="M371" s="41"/>
      <c r="N371" s="41"/>
      <c r="O371" s="41"/>
      <c r="P371" s="41">
        <f t="shared" si="23"/>
        <v>8.3064143977849558E-3</v>
      </c>
      <c r="Q371" s="28">
        <f t="shared" si="24"/>
        <v>846</v>
      </c>
      <c r="R371" s="31"/>
      <c r="S371" s="3"/>
      <c r="T371" s="2"/>
      <c r="U371" s="2" t="str">
        <f t="shared" si="25"/>
        <v>Lenovo ThinkPad E14-IML</v>
      </c>
      <c r="V371" s="2" t="str">
        <f>VLOOKUP($U371,Models!$A:$K,V$4,0)</f>
        <v>Lenovo</v>
      </c>
      <c r="W371" s="2" t="str">
        <f>VLOOKUP($U371,Models!$A:$K,W$4,0)</f>
        <v>ThinkPad E14-IML</v>
      </c>
      <c r="X371" s="2" t="str">
        <f>VLOOKUP($U371,Models!$A:$K,X$4,0)</f>
        <v>Full Size LE (15"&gt;, Int GPU)</v>
      </c>
      <c r="Y371" s="2" t="str">
        <f>VLOOKUP($U371,Models!$A:$K,Y$4,0)</f>
        <v>Commercial</v>
      </c>
      <c r="Z371" s="2" t="str">
        <f>VLOOKUP($U371,Models!$A:$K,Z$4,0)</f>
        <v>Intel</v>
      </c>
      <c r="AA371" s="2" t="str">
        <f>VLOOKUP($U371,Models!$A:$K,AA$4,0)</f>
        <v>Comet Lake</v>
      </c>
      <c r="AB371" s="2" t="str">
        <f>VLOOKUP($U371,Models!$A:$K,AB$4,0)</f>
        <v>Int</v>
      </c>
      <c r="AC371" s="2">
        <f>VLOOKUP($U371,Models!$A:$K,AC$4,0)</f>
        <v>15</v>
      </c>
      <c r="AD371" s="2" t="str">
        <f>VLOOKUP($U371,Models!$A:$K,AD$4,0)</f>
        <v>1920x1080</v>
      </c>
      <c r="AE371" s="2">
        <f>VLOOKUP($U371,Models!$A:$K,AE$4,0)</f>
        <v>0</v>
      </c>
      <c r="AF371" s="2" t="str">
        <f>VLOOKUP($U371,Models!$A:$N,AF$4,0)</f>
        <v>Standard</v>
      </c>
      <c r="AG371" s="2">
        <f>VLOOKUP($U371,Models!$A:$M,AG$4,0)</f>
        <v>0</v>
      </c>
      <c r="AH371" s="2"/>
      <c r="AI371" s="2"/>
      <c r="AJ371" s="2"/>
      <c r="AK371" s="2"/>
    </row>
    <row r="372" spans="1:37" x14ac:dyDescent="0.2">
      <c r="A372" s="59" t="s">
        <v>17</v>
      </c>
      <c r="B372" s="60" t="s">
        <v>1393</v>
      </c>
      <c r="C372" s="61"/>
      <c r="D372" s="6"/>
      <c r="E372" s="6"/>
      <c r="F372" s="6">
        <v>49</v>
      </c>
      <c r="G372" s="6">
        <v>55</v>
      </c>
      <c r="H372" s="6"/>
      <c r="I372" s="6"/>
      <c r="J372" s="6">
        <v>82</v>
      </c>
      <c r="K372" s="6">
        <v>38</v>
      </c>
      <c r="L372" s="62">
        <v>224</v>
      </c>
      <c r="M372" s="41"/>
      <c r="N372" s="41"/>
      <c r="O372" s="41"/>
      <c r="P372" s="41">
        <f t="shared" si="23"/>
        <v>2.1993343086333691E-3</v>
      </c>
      <c r="Q372" s="28">
        <f t="shared" si="24"/>
        <v>224</v>
      </c>
      <c r="R372" s="31"/>
      <c r="S372" s="3"/>
      <c r="T372" s="2"/>
      <c r="U372" s="2" t="str">
        <f t="shared" si="25"/>
        <v>Lenovo ThinkPad X1 Carbon Gen7</v>
      </c>
      <c r="V372" s="2" t="str">
        <f>VLOOKUP($U372,Models!$A:$K,V$4,0)</f>
        <v>Lenovo</v>
      </c>
      <c r="W372" s="2" t="str">
        <f>VLOOKUP($U372,Models!$A:$K,W$4,0)</f>
        <v>ThinkPad X1 Carbon Gen7</v>
      </c>
      <c r="X372" s="2" t="str">
        <f>VLOOKUP($U372,Models!$A:$K,X$4,0)</f>
        <v>Light (13"-14")</v>
      </c>
      <c r="Y372" s="2" t="str">
        <f>VLOOKUP($U372,Models!$A:$K,Y$4,0)</f>
        <v>Commercial</v>
      </c>
      <c r="Z372" s="2" t="str">
        <f>VLOOKUP($U372,Models!$A:$K,Z$4,0)</f>
        <v>Intel</v>
      </c>
      <c r="AA372" s="2" t="str">
        <f>VLOOKUP($U372,Models!$A:$K,AA$4,0)</f>
        <v>Whiskey Lake</v>
      </c>
      <c r="AB372" s="2" t="str">
        <f>VLOOKUP($U372,Models!$A:$K,AB$4,0)</f>
        <v>Int</v>
      </c>
      <c r="AC372" s="2">
        <f>VLOOKUP($U372,Models!$A:$K,AC$4,0)</f>
        <v>14</v>
      </c>
      <c r="AD372" s="2" t="str">
        <f>VLOOKUP($U372,Models!$A:$K,AD$4,0)</f>
        <v>1920x1080/2560x1440</v>
      </c>
      <c r="AE372" s="2">
        <f>VLOOKUP($U372,Models!$A:$K,AE$4,0)</f>
        <v>0</v>
      </c>
      <c r="AF372" s="2" t="str">
        <f>VLOOKUP($U372,Models!$A:$N,AF$4,0)</f>
        <v>Standard</v>
      </c>
      <c r="AG372" s="2">
        <f>VLOOKUP($U372,Models!$A:$M,AG$4,0)</f>
        <v>0</v>
      </c>
      <c r="AH372" s="2"/>
      <c r="AI372" s="2"/>
      <c r="AJ372" s="2"/>
      <c r="AK372" s="2"/>
    </row>
    <row r="373" spans="1:37" x14ac:dyDescent="0.2">
      <c r="A373" s="59" t="s">
        <v>17</v>
      </c>
      <c r="B373" s="60" t="s">
        <v>1334</v>
      </c>
      <c r="C373" s="61"/>
      <c r="D373" s="6"/>
      <c r="E373" s="6"/>
      <c r="F373" s="6"/>
      <c r="G373" s="6">
        <v>28</v>
      </c>
      <c r="H373" s="6"/>
      <c r="I373" s="6"/>
      <c r="J373" s="6">
        <v>186</v>
      </c>
      <c r="K373" s="6">
        <v>44</v>
      </c>
      <c r="L373" s="62">
        <v>258</v>
      </c>
      <c r="M373" s="41"/>
      <c r="N373" s="41"/>
      <c r="O373" s="41"/>
      <c r="P373" s="41">
        <f t="shared" si="23"/>
        <v>2.5331618376223624E-3</v>
      </c>
      <c r="Q373" s="28">
        <f t="shared" si="24"/>
        <v>258</v>
      </c>
      <c r="R373" s="31"/>
      <c r="S373" s="3"/>
      <c r="T373" s="2"/>
      <c r="U373" s="2" t="str">
        <f t="shared" si="25"/>
        <v>Lenovo ThinkPad X390</v>
      </c>
      <c r="V373" s="2" t="str">
        <f>VLOOKUP($U373,Models!$A:$K,V$4,0)</f>
        <v>Lenovo</v>
      </c>
      <c r="W373" s="2" t="str">
        <f>VLOOKUP($U373,Models!$A:$K,W$4,0)</f>
        <v>ThinkPad X390</v>
      </c>
      <c r="X373" s="2" t="str">
        <f>VLOOKUP($U373,Models!$A:$K,X$4,0)</f>
        <v>Light (13"-14")</v>
      </c>
      <c r="Y373" s="2" t="str">
        <f>VLOOKUP($U373,Models!$A:$K,Y$4,0)</f>
        <v>Commercial</v>
      </c>
      <c r="Z373" s="2" t="str">
        <f>VLOOKUP($U373,Models!$A:$K,Z$4,0)</f>
        <v>Intel</v>
      </c>
      <c r="AA373" s="2" t="str">
        <f>VLOOKUP($U373,Models!$A:$K,AA$4,0)</f>
        <v>Whiskey Lake</v>
      </c>
      <c r="AB373" s="2" t="str">
        <f>VLOOKUP($U373,Models!$A:$K,AB$4,0)</f>
        <v>Int</v>
      </c>
      <c r="AC373" s="2">
        <f>VLOOKUP($U373,Models!$A:$K,AC$4,0)</f>
        <v>13</v>
      </c>
      <c r="AD373" s="2" t="str">
        <f>VLOOKUP($U373,Models!$A:$K,AD$4,0)</f>
        <v>1920x1080</v>
      </c>
      <c r="AE373" s="2">
        <f>VLOOKUP($U373,Models!$A:$K,AE$4,0)</f>
        <v>0</v>
      </c>
      <c r="AF373" s="2" t="str">
        <f>VLOOKUP($U373,Models!$A:$N,AF$4,0)</f>
        <v>Standard</v>
      </c>
      <c r="AG373" s="2">
        <f>VLOOKUP($U373,Models!$A:$M,AG$4,0)</f>
        <v>0</v>
      </c>
      <c r="AH373" s="2"/>
      <c r="AI373" s="2"/>
      <c r="AJ373" s="2"/>
      <c r="AK373" s="2"/>
    </row>
    <row r="374" spans="1:37" x14ac:dyDescent="0.2">
      <c r="A374" s="59" t="s">
        <v>17</v>
      </c>
      <c r="B374" s="60" t="s">
        <v>2136</v>
      </c>
      <c r="C374" s="61"/>
      <c r="D374" s="6"/>
      <c r="E374" s="6"/>
      <c r="F374" s="6">
        <v>50</v>
      </c>
      <c r="G374" s="6">
        <v>21</v>
      </c>
      <c r="H374" s="6"/>
      <c r="I374" s="6"/>
      <c r="J374" s="6">
        <v>13</v>
      </c>
      <c r="K374" s="6">
        <v>17</v>
      </c>
      <c r="L374" s="62">
        <v>101</v>
      </c>
      <c r="M374" s="41"/>
      <c r="N374" s="41"/>
      <c r="O374" s="41"/>
      <c r="P374" s="41">
        <f t="shared" si="23"/>
        <v>9.9166413023201003E-4</v>
      </c>
      <c r="Q374" s="28">
        <f t="shared" si="24"/>
        <v>101</v>
      </c>
      <c r="R374" s="31"/>
      <c r="S374" s="3"/>
      <c r="T374" s="2"/>
      <c r="U374" s="2" t="str">
        <f t="shared" si="25"/>
        <v>Lenovo ThinkPad X1 Carbon Gen8</v>
      </c>
      <c r="V374" s="2" t="str">
        <f>VLOOKUP($U374,Models!$A:$K,V$4,0)</f>
        <v>Lenovo</v>
      </c>
      <c r="W374" s="2" t="str">
        <f>VLOOKUP($U374,Models!$A:$K,W$4,0)</f>
        <v>ThinkPad X1 Carbon Gen8</v>
      </c>
      <c r="X374" s="2" t="str">
        <f>VLOOKUP($U374,Models!$A:$K,X$4,0)</f>
        <v>Light (13"-14")</v>
      </c>
      <c r="Y374" s="2" t="str">
        <f>VLOOKUP($U374,Models!$A:$K,Y$4,0)</f>
        <v>Commercial</v>
      </c>
      <c r="Z374" s="2" t="str">
        <f>VLOOKUP($U374,Models!$A:$K,Z$4,0)</f>
        <v>Intel</v>
      </c>
      <c r="AA374" s="2" t="str">
        <f>VLOOKUP($U374,Models!$A:$K,AA$4,0)</f>
        <v>Comet Lake</v>
      </c>
      <c r="AB374" s="2" t="str">
        <f>VLOOKUP($U374,Models!$A:$K,AB$4,0)</f>
        <v>Int</v>
      </c>
      <c r="AC374" s="2">
        <f>VLOOKUP($U374,Models!$A:$K,AC$4,0)</f>
        <v>14</v>
      </c>
      <c r="AD374" s="2" t="str">
        <f>VLOOKUP($U374,Models!$A:$K,AD$4,0)</f>
        <v>1920x1080/3840x2160</v>
      </c>
      <c r="AE374" s="2" t="str">
        <f>VLOOKUP($U374,Models!$A:$K,AE$4,0)</f>
        <v>Touch</v>
      </c>
      <c r="AF374" s="2" t="str">
        <f>VLOOKUP($U374,Models!$A:$N,AF$4,0)</f>
        <v>Standard</v>
      </c>
      <c r="AG374" s="2">
        <f>VLOOKUP($U374,Models!$A:$M,AG$4,0)</f>
        <v>0</v>
      </c>
      <c r="AH374" s="2"/>
      <c r="AI374" s="2"/>
      <c r="AJ374" s="2"/>
      <c r="AK374" s="2"/>
    </row>
    <row r="375" spans="1:37" x14ac:dyDescent="0.2">
      <c r="A375" s="59" t="s">
        <v>17</v>
      </c>
      <c r="B375" s="60" t="s">
        <v>1438</v>
      </c>
      <c r="C375" s="61"/>
      <c r="D375" s="6"/>
      <c r="E375" s="6"/>
      <c r="F375" s="6">
        <v>2</v>
      </c>
      <c r="G375" s="6">
        <v>30</v>
      </c>
      <c r="H375" s="6"/>
      <c r="I375" s="6"/>
      <c r="J375" s="6">
        <v>23</v>
      </c>
      <c r="K375" s="6">
        <v>11</v>
      </c>
      <c r="L375" s="62">
        <v>66</v>
      </c>
      <c r="M375" s="41"/>
      <c r="N375" s="41"/>
      <c r="O375" s="41"/>
      <c r="P375" s="41">
        <f t="shared" si="23"/>
        <v>6.4801814450804625E-4</v>
      </c>
      <c r="Q375" s="28">
        <f t="shared" si="24"/>
        <v>66</v>
      </c>
      <c r="R375" s="31"/>
      <c r="S375" s="3" t="s">
        <v>31</v>
      </c>
      <c r="T375" s="2"/>
      <c r="U375" s="2" t="str">
        <f t="shared" si="25"/>
        <v>Lenovo ThinkPad X1 Yoga 14 Gen4</v>
      </c>
      <c r="V375" s="2" t="str">
        <f>VLOOKUP($U375,Models!$A:$K,V$4,0)</f>
        <v>Lenovo</v>
      </c>
      <c r="W375" s="2" t="str">
        <f>VLOOKUP($U375,Models!$A:$K,W$4,0)</f>
        <v>ThinkPad X1 Yoga 14 Gen4</v>
      </c>
      <c r="X375" s="2" t="str">
        <f>VLOOKUP($U375,Models!$A:$K,X$4,0)</f>
        <v>Light (13"-14")</v>
      </c>
      <c r="Y375" s="2" t="str">
        <f>VLOOKUP($U375,Models!$A:$K,Y$4,0)</f>
        <v>Commercial</v>
      </c>
      <c r="Z375" s="2" t="str">
        <f>VLOOKUP($U375,Models!$A:$K,Z$4,0)</f>
        <v>Intel</v>
      </c>
      <c r="AA375" s="2" t="str">
        <f>VLOOKUP($U375,Models!$A:$K,AA$4,0)</f>
        <v>Whiskey Lake</v>
      </c>
      <c r="AB375" s="2" t="str">
        <f>VLOOKUP($U375,Models!$A:$K,AB$4,0)</f>
        <v>Int</v>
      </c>
      <c r="AC375" s="2">
        <f>VLOOKUP($U375,Models!$A:$K,AC$4,0)</f>
        <v>14</v>
      </c>
      <c r="AD375" s="2" t="str">
        <f>VLOOKUP($U375,Models!$A:$K,AD$4,0)</f>
        <v>3840x2160/2560x1440</v>
      </c>
      <c r="AE375" s="2" t="str">
        <f>VLOOKUP($U375,Models!$A:$K,AE$4,0)</f>
        <v>Touch</v>
      </c>
      <c r="AF375" s="2" t="str">
        <f>VLOOKUP($U375,Models!$A:$N,AF$4,0)</f>
        <v>Standard</v>
      </c>
      <c r="AG375" s="2">
        <f>VLOOKUP($U375,Models!$A:$M,AG$4,0)</f>
        <v>0</v>
      </c>
      <c r="AH375" s="2"/>
      <c r="AI375" s="2"/>
      <c r="AJ375" s="2"/>
      <c r="AK375" s="2"/>
    </row>
    <row r="376" spans="1:37" x14ac:dyDescent="0.2">
      <c r="A376" s="59" t="s">
        <v>17</v>
      </c>
      <c r="B376" s="60" t="s">
        <v>1440</v>
      </c>
      <c r="C376" s="61"/>
      <c r="D376" s="6"/>
      <c r="E376" s="6"/>
      <c r="F376" s="6"/>
      <c r="G376" s="6">
        <v>12</v>
      </c>
      <c r="H376" s="6"/>
      <c r="I376" s="6"/>
      <c r="J376" s="6">
        <v>11</v>
      </c>
      <c r="K376" s="6">
        <v>5</v>
      </c>
      <c r="L376" s="62">
        <v>28</v>
      </c>
      <c r="M376" s="41"/>
      <c r="N376" s="41"/>
      <c r="O376" s="41"/>
      <c r="P376" s="41">
        <f t="shared" si="23"/>
        <v>2.7491678857917114E-4</v>
      </c>
      <c r="Q376" s="28">
        <f t="shared" si="24"/>
        <v>28</v>
      </c>
      <c r="R376" s="31"/>
      <c r="S376" s="3"/>
      <c r="T376" s="2"/>
      <c r="U376" s="2" t="str">
        <f t="shared" si="25"/>
        <v>Lenovo ThinkPad X390 Yoga</v>
      </c>
      <c r="V376" s="2" t="str">
        <f>VLOOKUP($U376,Models!$A:$K,V$4,0)</f>
        <v>Lenovo</v>
      </c>
      <c r="W376" s="2" t="str">
        <f>VLOOKUP($U376,Models!$A:$K,W$4,0)</f>
        <v>ThinkPad X390 Yoga</v>
      </c>
      <c r="X376" s="2" t="str">
        <f>VLOOKUP($U376,Models!$A:$K,X$4,0)</f>
        <v>Light (13"-14")</v>
      </c>
      <c r="Y376" s="2" t="str">
        <f>VLOOKUP($U376,Models!$A:$K,Y$4,0)</f>
        <v>Commercial</v>
      </c>
      <c r="Z376" s="2" t="str">
        <f>VLOOKUP($U376,Models!$A:$K,Z$4,0)</f>
        <v>Intel</v>
      </c>
      <c r="AA376" s="2" t="str">
        <f>VLOOKUP($U376,Models!$A:$K,AA$4,0)</f>
        <v>Whiskey Lake</v>
      </c>
      <c r="AB376" s="2" t="str">
        <f>VLOOKUP($U376,Models!$A:$K,AB$4,0)</f>
        <v>Int</v>
      </c>
      <c r="AC376" s="2">
        <f>VLOOKUP($U376,Models!$A:$K,AC$4,0)</f>
        <v>13</v>
      </c>
      <c r="AD376" s="2" t="str">
        <f>VLOOKUP($U376,Models!$A:$K,AD$4,0)</f>
        <v>1920x1080</v>
      </c>
      <c r="AE376" s="2" t="str">
        <f>VLOOKUP($U376,Models!$A:$K,AE$4,0)</f>
        <v>Touch</v>
      </c>
      <c r="AF376" s="2" t="str">
        <f>VLOOKUP($U376,Models!$A:$N,AF$4,0)</f>
        <v>Standard</v>
      </c>
      <c r="AG376" s="2">
        <f>VLOOKUP($U376,Models!$A:$M,AG$4,0)</f>
        <v>0</v>
      </c>
      <c r="AH376" s="2"/>
      <c r="AI376" s="2"/>
      <c r="AJ376" s="2"/>
      <c r="AK376" s="2"/>
    </row>
    <row r="377" spans="1:37" x14ac:dyDescent="0.2">
      <c r="A377" s="59" t="s">
        <v>17</v>
      </c>
      <c r="B377" s="60" t="s">
        <v>1537</v>
      </c>
      <c r="C377" s="61"/>
      <c r="D377" s="6"/>
      <c r="E377" s="6"/>
      <c r="F377" s="6">
        <v>1</v>
      </c>
      <c r="G377" s="6">
        <v>3</v>
      </c>
      <c r="H377" s="6"/>
      <c r="I377" s="6"/>
      <c r="J377" s="6">
        <v>10</v>
      </c>
      <c r="K377" s="6">
        <v>3</v>
      </c>
      <c r="L377" s="62">
        <v>17</v>
      </c>
      <c r="M377" s="41"/>
      <c r="N377" s="41"/>
      <c r="O377" s="41"/>
      <c r="P377" s="41">
        <f t="shared" si="23"/>
        <v>1.6691376449449677E-4</v>
      </c>
      <c r="Q377" s="28">
        <f t="shared" si="24"/>
        <v>17</v>
      </c>
      <c r="R377" s="31"/>
      <c r="S377" s="3"/>
      <c r="T377" s="2"/>
      <c r="U377" s="2" t="str">
        <f t="shared" si="25"/>
        <v>Lenovo ThinkPad X1 Extreme Gen2</v>
      </c>
      <c r="V377" s="2" t="str">
        <f>VLOOKUP($U377,Models!$A:$K,V$4,0)</f>
        <v>Lenovo</v>
      </c>
      <c r="W377" s="2" t="str">
        <f>VLOOKUP($U377,Models!$A:$K,W$4,0)</f>
        <v>ThinkPad X1 Extreme Gen2</v>
      </c>
      <c r="X377" s="2" t="str">
        <f>VLOOKUP($U377,Models!$A:$K,X$4,0)</f>
        <v>Full Size GM (15"&gt; Gamer GPU)</v>
      </c>
      <c r="Y377" s="2" t="str">
        <f>VLOOKUP($U377,Models!$A:$K,Y$4,0)</f>
        <v>Commercial</v>
      </c>
      <c r="Z377" s="2" t="str">
        <f>VLOOKUP($U377,Models!$A:$K,Z$4,0)</f>
        <v>Intel</v>
      </c>
      <c r="AA377" s="2" t="str">
        <f>VLOOKUP($U377,Models!$A:$K,AA$4,0)</f>
        <v>Coffee Lake</v>
      </c>
      <c r="AB377" s="2" t="str">
        <f>VLOOKUP($U377,Models!$A:$K,AB$4,0)</f>
        <v>GTX1650</v>
      </c>
      <c r="AC377" s="2">
        <f>VLOOKUP($U377,Models!$A:$K,AC$4,0)</f>
        <v>15</v>
      </c>
      <c r="AD377" s="2" t="str">
        <f>VLOOKUP($U377,Models!$A:$K,AD$4,0)</f>
        <v>1920x1080</v>
      </c>
      <c r="AE377" s="2">
        <f>VLOOKUP($U377,Models!$A:$K,AE$4,0)</f>
        <v>0</v>
      </c>
      <c r="AF377" s="2" t="str">
        <f>VLOOKUP($U377,Models!$A:$N,AF$4,0)</f>
        <v>Standard</v>
      </c>
      <c r="AG377" s="2">
        <f>VLOOKUP($U377,Models!$A:$M,AG$4,0)</f>
        <v>0</v>
      </c>
      <c r="AH377" s="2"/>
      <c r="AI377" s="2"/>
      <c r="AJ377" s="2"/>
      <c r="AK377" s="2"/>
    </row>
    <row r="378" spans="1:37" x14ac:dyDescent="0.2">
      <c r="A378" s="59" t="s">
        <v>17</v>
      </c>
      <c r="B378" s="60" t="s">
        <v>1624</v>
      </c>
      <c r="C378" s="61"/>
      <c r="D378" s="6"/>
      <c r="E378" s="6">
        <v>10</v>
      </c>
      <c r="F378" s="6">
        <v>1</v>
      </c>
      <c r="G378" s="6"/>
      <c r="H378" s="6"/>
      <c r="I378" s="6">
        <v>3</v>
      </c>
      <c r="J378" s="6"/>
      <c r="K378" s="6">
        <v>14</v>
      </c>
      <c r="L378" s="62">
        <v>28</v>
      </c>
      <c r="M378" s="41"/>
      <c r="N378" s="41"/>
      <c r="O378" s="41"/>
      <c r="P378" s="41">
        <f t="shared" si="23"/>
        <v>2.7491678857917114E-4</v>
      </c>
      <c r="Q378" s="28">
        <f t="shared" si="24"/>
        <v>28</v>
      </c>
      <c r="R378" s="31"/>
      <c r="S378" s="3"/>
      <c r="T378" s="2"/>
      <c r="U378" s="2" t="str">
        <f t="shared" si="25"/>
        <v>Lenovo Yoga C740-14IML</v>
      </c>
      <c r="V378" s="2" t="str">
        <f>VLOOKUP($U378,Models!$A:$K,V$4,0)</f>
        <v>Lenovo</v>
      </c>
      <c r="W378" s="2" t="str">
        <f>VLOOKUP($U378,Models!$A:$K,W$4,0)</f>
        <v>Yoga C740-14IML</v>
      </c>
      <c r="X378" s="2" t="str">
        <f>VLOOKUP($U378,Models!$A:$K,X$4,0)</f>
        <v>Light (13"-14")</v>
      </c>
      <c r="Y378" s="2" t="str">
        <f>VLOOKUP($U378,Models!$A:$K,Y$4,0)</f>
        <v>Consumer</v>
      </c>
      <c r="Z378" s="2" t="str">
        <f>VLOOKUP($U378,Models!$A:$K,Z$4,0)</f>
        <v>Intel</v>
      </c>
      <c r="AA378" s="2" t="str">
        <f>VLOOKUP($U378,Models!$A:$K,AA$4,0)</f>
        <v>Comet Lake</v>
      </c>
      <c r="AB378" s="2" t="str">
        <f>VLOOKUP($U378,Models!$A:$K,AB$4,0)</f>
        <v>Int</v>
      </c>
      <c r="AC378" s="2">
        <f>VLOOKUP($U378,Models!$A:$K,AC$4,0)</f>
        <v>14</v>
      </c>
      <c r="AD378" s="2" t="str">
        <f>VLOOKUP($U378,Models!$A:$K,AD$4,0)</f>
        <v>1920x1080</v>
      </c>
      <c r="AE378" s="2" t="str">
        <f>VLOOKUP($U378,Models!$A:$K,AE$4,0)</f>
        <v>Touch</v>
      </c>
      <c r="AF378" s="2" t="str">
        <f>VLOOKUP($U378,Models!$A:$N,AF$4,0)</f>
        <v>Standard</v>
      </c>
      <c r="AG378" s="2">
        <f>VLOOKUP($U378,Models!$A:$M,AG$4,0)</f>
        <v>0</v>
      </c>
      <c r="AH378" s="2"/>
      <c r="AI378" s="2"/>
      <c r="AJ378" s="2"/>
      <c r="AK378" s="2"/>
    </row>
    <row r="379" spans="1:37" x14ac:dyDescent="0.2">
      <c r="A379" s="59" t="s">
        <v>17</v>
      </c>
      <c r="B379" s="60" t="s">
        <v>1625</v>
      </c>
      <c r="C379" s="61"/>
      <c r="D379" s="6"/>
      <c r="E379" s="6">
        <v>11</v>
      </c>
      <c r="F379" s="6">
        <v>4</v>
      </c>
      <c r="G379" s="6"/>
      <c r="H379" s="6"/>
      <c r="I379" s="6"/>
      <c r="J379" s="6"/>
      <c r="K379" s="6">
        <v>15</v>
      </c>
      <c r="L379" s="62">
        <v>30</v>
      </c>
      <c r="M379" s="41"/>
      <c r="N379" s="41"/>
      <c r="O379" s="41"/>
      <c r="P379" s="41">
        <f t="shared" si="23"/>
        <v>2.945537020491119E-4</v>
      </c>
      <c r="Q379" s="28">
        <f t="shared" si="24"/>
        <v>30</v>
      </c>
      <c r="R379" s="31"/>
      <c r="S379" s="3"/>
      <c r="T379" s="2"/>
      <c r="U379" s="2" t="str">
        <f t="shared" si="25"/>
        <v>Lenovo Yoga C940-14IIL</v>
      </c>
      <c r="V379" s="2" t="str">
        <f>VLOOKUP($U379,Models!$A:$K,V$4,0)</f>
        <v>Lenovo</v>
      </c>
      <c r="W379" s="2" t="str">
        <f>VLOOKUP($U379,Models!$A:$K,W$4,0)</f>
        <v>Yoga C940-14IIL</v>
      </c>
      <c r="X379" s="2" t="str">
        <f>VLOOKUP($U379,Models!$A:$K,X$4,0)</f>
        <v>Light (13"-14")</v>
      </c>
      <c r="Y379" s="2" t="str">
        <f>VLOOKUP($U379,Models!$A:$K,Y$4,0)</f>
        <v>Consumer</v>
      </c>
      <c r="Z379" s="2" t="str">
        <f>VLOOKUP($U379,Models!$A:$K,Z$4,0)</f>
        <v>Intel</v>
      </c>
      <c r="AA379" s="2" t="str">
        <f>VLOOKUP($U379,Models!$A:$K,AA$4,0)</f>
        <v>Ice Lake</v>
      </c>
      <c r="AB379" s="2" t="str">
        <f>VLOOKUP($U379,Models!$A:$K,AB$4,0)</f>
        <v>Int</v>
      </c>
      <c r="AC379" s="2">
        <f>VLOOKUP($U379,Models!$A:$K,AC$4,0)</f>
        <v>14</v>
      </c>
      <c r="AD379" s="2" t="str">
        <f>VLOOKUP($U379,Models!$A:$K,AD$4,0)</f>
        <v>1920x1080</v>
      </c>
      <c r="AE379" s="2" t="str">
        <f>VLOOKUP($U379,Models!$A:$K,AE$4,0)</f>
        <v>Touch</v>
      </c>
      <c r="AF379" s="2" t="str">
        <f>VLOOKUP($U379,Models!$A:$N,AF$4,0)</f>
        <v>Standard</v>
      </c>
      <c r="AG379" s="2">
        <f>VLOOKUP($U379,Models!$A:$M,AG$4,0)</f>
        <v>0</v>
      </c>
      <c r="AH379" s="2"/>
      <c r="AI379" s="2"/>
      <c r="AJ379" s="2"/>
      <c r="AK379" s="2"/>
    </row>
    <row r="380" spans="1:37" x14ac:dyDescent="0.2">
      <c r="A380" s="59" t="s">
        <v>17</v>
      </c>
      <c r="B380" s="60" t="s">
        <v>1626</v>
      </c>
      <c r="C380" s="61">
        <v>2</v>
      </c>
      <c r="D380" s="6">
        <v>2</v>
      </c>
      <c r="E380" s="6">
        <v>9</v>
      </c>
      <c r="F380" s="6">
        <v>4</v>
      </c>
      <c r="G380" s="6"/>
      <c r="H380" s="6"/>
      <c r="I380" s="6"/>
      <c r="J380" s="6"/>
      <c r="K380" s="6">
        <v>17</v>
      </c>
      <c r="L380" s="62">
        <v>34</v>
      </c>
      <c r="M380" s="41"/>
      <c r="N380" s="41"/>
      <c r="O380" s="41"/>
      <c r="P380" s="41">
        <f t="shared" si="23"/>
        <v>3.3382752898899353E-4</v>
      </c>
      <c r="Q380" s="28">
        <f t="shared" si="24"/>
        <v>34</v>
      </c>
      <c r="R380" s="31"/>
      <c r="S380" s="3"/>
      <c r="T380" s="2"/>
      <c r="U380" s="2" t="str">
        <f t="shared" si="25"/>
        <v>Lenovo Yoga C940-15IRH</v>
      </c>
      <c r="V380" s="2" t="str">
        <f>VLOOKUP($U380,Models!$A:$K,V$4,0)</f>
        <v>Lenovo</v>
      </c>
      <c r="W380" s="2" t="str">
        <f>VLOOKUP($U380,Models!$A:$K,W$4,0)</f>
        <v>Yoga C940-15IRH</v>
      </c>
      <c r="X380" s="2" t="str">
        <f>VLOOKUP($U380,Models!$A:$K,X$4,0)</f>
        <v>Full Size GM (15"&gt; Gamer GPU)</v>
      </c>
      <c r="Y380" s="2" t="str">
        <f>VLOOKUP($U380,Models!$A:$K,Y$4,0)</f>
        <v>Consumer</v>
      </c>
      <c r="Z380" s="2" t="str">
        <f>VLOOKUP($U380,Models!$A:$K,Z$4,0)</f>
        <v>Intel</v>
      </c>
      <c r="AA380" s="2" t="str">
        <f>VLOOKUP($U380,Models!$A:$K,AA$4,0)</f>
        <v>Coffee Lake</v>
      </c>
      <c r="AB380" s="2" t="str">
        <f>VLOOKUP($U380,Models!$A:$K,AB$4,0)</f>
        <v>GTX1650</v>
      </c>
      <c r="AC380" s="2">
        <f>VLOOKUP($U380,Models!$A:$K,AC$4,0)</f>
        <v>15</v>
      </c>
      <c r="AD380" s="2" t="str">
        <f>VLOOKUP($U380,Models!$A:$K,AD$4,0)</f>
        <v>1920x1080/3840x2160</v>
      </c>
      <c r="AE380" s="2" t="str">
        <f>VLOOKUP($U380,Models!$A:$K,AE$4,0)</f>
        <v>Touch</v>
      </c>
      <c r="AF380" s="2" t="str">
        <f>VLOOKUP($U380,Models!$A:$N,AF$4,0)</f>
        <v>Standard</v>
      </c>
      <c r="AG380" s="2">
        <f>VLOOKUP($U380,Models!$A:$M,AG$4,0)</f>
        <v>0</v>
      </c>
      <c r="AH380" s="2"/>
      <c r="AI380" s="2"/>
      <c r="AJ380" s="2"/>
      <c r="AK380" s="2"/>
    </row>
    <row r="381" spans="1:37" x14ac:dyDescent="0.2">
      <c r="A381" s="59" t="s">
        <v>17</v>
      </c>
      <c r="B381" s="60" t="s">
        <v>1691</v>
      </c>
      <c r="C381" s="61">
        <v>254</v>
      </c>
      <c r="D381" s="6">
        <v>4</v>
      </c>
      <c r="E381" s="6">
        <v>3</v>
      </c>
      <c r="F381" s="6">
        <v>5</v>
      </c>
      <c r="G381" s="6"/>
      <c r="H381" s="6"/>
      <c r="I381" s="6"/>
      <c r="J381" s="6"/>
      <c r="K381" s="6">
        <v>67</v>
      </c>
      <c r="L381" s="62">
        <v>333</v>
      </c>
      <c r="M381" s="41"/>
      <c r="N381" s="41"/>
      <c r="O381" s="41"/>
      <c r="P381" s="41">
        <f t="shared" si="23"/>
        <v>3.2695460927451422E-3</v>
      </c>
      <c r="Q381" s="28">
        <f t="shared" si="24"/>
        <v>333</v>
      </c>
      <c r="R381" s="31"/>
      <c r="S381" s="3"/>
      <c r="T381" s="2"/>
      <c r="U381" s="2" t="str">
        <f t="shared" si="25"/>
        <v>Lenovo Yoga S740-15IRH</v>
      </c>
      <c r="V381" s="2" t="str">
        <f>VLOOKUP($U381,Models!$A:$K,V$4,0)</f>
        <v>Lenovo</v>
      </c>
      <c r="W381" s="2" t="str">
        <f>VLOOKUP($U381,Models!$A:$K,W$4,0)</f>
        <v>Yoga S740-15IRH</v>
      </c>
      <c r="X381" s="2" t="str">
        <f>VLOOKUP($U381,Models!$A:$K,X$4,0)</f>
        <v>Full Size GM (15"&gt; Gamer GPU)</v>
      </c>
      <c r="Y381" s="2" t="str">
        <f>VLOOKUP($U381,Models!$A:$K,Y$4,0)</f>
        <v>Consumer</v>
      </c>
      <c r="Z381" s="2" t="str">
        <f>VLOOKUP($U381,Models!$A:$K,Z$4,0)</f>
        <v>Intel</v>
      </c>
      <c r="AA381" s="2" t="str">
        <f>VLOOKUP($U381,Models!$A:$K,AA$4,0)</f>
        <v>Coffee Lake</v>
      </c>
      <c r="AB381" s="2" t="str">
        <f>VLOOKUP($U381,Models!$A:$K,AB$4,0)</f>
        <v>GTX1650</v>
      </c>
      <c r="AC381" s="2">
        <f>VLOOKUP($U381,Models!$A:$K,AC$4,0)</f>
        <v>15</v>
      </c>
      <c r="AD381" s="2" t="str">
        <f>VLOOKUP($U381,Models!$A:$K,AD$4,0)</f>
        <v>1920x1080</v>
      </c>
      <c r="AE381" s="2" t="str">
        <f>VLOOKUP($U381,Models!$A:$K,AE$4,0)</f>
        <v>Touch</v>
      </c>
      <c r="AF381" s="2" t="str">
        <f>VLOOKUP($U381,Models!$A:$N,AF$4,0)</f>
        <v>Standard</v>
      </c>
      <c r="AG381" s="2">
        <f>VLOOKUP($U381,Models!$A:$M,AG$4,0)</f>
        <v>0</v>
      </c>
      <c r="AH381" s="2"/>
      <c r="AI381" s="2"/>
      <c r="AJ381" s="2"/>
      <c r="AK381" s="2"/>
    </row>
    <row r="382" spans="1:37" x14ac:dyDescent="0.2">
      <c r="A382" s="59" t="s">
        <v>17</v>
      </c>
      <c r="B382" s="60" t="s">
        <v>1029</v>
      </c>
      <c r="C382" s="61"/>
      <c r="D382" s="6"/>
      <c r="E382" s="6"/>
      <c r="F382" s="6"/>
      <c r="G382" s="6"/>
      <c r="H382" s="6"/>
      <c r="I382" s="6">
        <v>1</v>
      </c>
      <c r="J382" s="6"/>
      <c r="K382" s="6">
        <v>1</v>
      </c>
      <c r="L382" s="62">
        <v>2</v>
      </c>
      <c r="M382" s="41"/>
      <c r="N382" s="41"/>
      <c r="O382" s="41"/>
      <c r="P382" s="41">
        <f t="shared" si="23"/>
        <v>1.9636913469940795E-5</v>
      </c>
      <c r="Q382" s="28">
        <f t="shared" si="24"/>
        <v>2</v>
      </c>
      <c r="R382" s="31"/>
      <c r="S382" s="3"/>
      <c r="T382" s="2"/>
      <c r="U382" s="2" t="str">
        <f t="shared" si="25"/>
        <v>Lenovo IdeaPad 330-15ARR</v>
      </c>
      <c r="V382" s="2" t="str">
        <f>VLOOKUP($U382,Models!$A:$K,V$4,0)</f>
        <v>Lenovo</v>
      </c>
      <c r="W382" s="2" t="str">
        <f>VLOOKUP($U382,Models!$A:$K,W$4,0)</f>
        <v>IdeaPad 330-15ARR</v>
      </c>
      <c r="X382" s="2" t="str">
        <f>VLOOKUP($U382,Models!$A:$K,X$4,0)</f>
        <v>Full Size LE (15"&gt;, Int GPU)</v>
      </c>
      <c r="Y382" s="2" t="str">
        <f>VLOOKUP($U382,Models!$A:$K,Y$4,0)</f>
        <v>Consumer</v>
      </c>
      <c r="Z382" s="2" t="str">
        <f>VLOOKUP($U382,Models!$A:$K,Z$4,0)</f>
        <v>AMD</v>
      </c>
      <c r="AA382" s="2" t="str">
        <f>VLOOKUP($U382,Models!$A:$K,AA$4,0)</f>
        <v>Ryzen</v>
      </c>
      <c r="AB382" s="2" t="str">
        <f>VLOOKUP($U382,Models!$A:$K,AB$4,0)</f>
        <v>Int</v>
      </c>
      <c r="AC382" s="2">
        <f>VLOOKUP($U382,Models!$A:$K,AC$4,0)</f>
        <v>15</v>
      </c>
      <c r="AD382" s="2" t="str">
        <f>VLOOKUP($U382,Models!$A:$K,AD$4,0)</f>
        <v>1920x1080</v>
      </c>
      <c r="AE382" s="2">
        <f>VLOOKUP($U382,Models!$A:$K,AE$4,0)</f>
        <v>0</v>
      </c>
      <c r="AF382" s="2" t="str">
        <f>VLOOKUP($U382,Models!$A:$N,AF$4,0)</f>
        <v>Standard</v>
      </c>
      <c r="AG382" s="2">
        <f>VLOOKUP($U382,Models!$A:$M,AG$4,0)</f>
        <v>0</v>
      </c>
      <c r="AH382" s="2"/>
      <c r="AI382" s="2"/>
      <c r="AJ382" s="2"/>
      <c r="AK382" s="2"/>
    </row>
    <row r="383" spans="1:37" x14ac:dyDescent="0.2">
      <c r="A383" s="59" t="s">
        <v>17</v>
      </c>
      <c r="B383" s="60" t="s">
        <v>2112</v>
      </c>
      <c r="C383" s="61">
        <v>1410</v>
      </c>
      <c r="D383" s="6">
        <v>75</v>
      </c>
      <c r="E383" s="6">
        <v>110</v>
      </c>
      <c r="F383" s="6"/>
      <c r="G383" s="6"/>
      <c r="H383" s="6"/>
      <c r="I383" s="6">
        <v>1</v>
      </c>
      <c r="J383" s="6"/>
      <c r="K383" s="6">
        <v>1618</v>
      </c>
      <c r="L383" s="62">
        <v>3214</v>
      </c>
      <c r="M383" s="41"/>
      <c r="N383" s="41"/>
      <c r="O383" s="41"/>
      <c r="P383" s="41">
        <f t="shared" si="23"/>
        <v>3.1556519946194857E-2</v>
      </c>
      <c r="Q383" s="28">
        <f t="shared" si="24"/>
        <v>3214</v>
      </c>
      <c r="R383" s="31"/>
      <c r="S383" s="3"/>
      <c r="T383" s="2"/>
      <c r="U383" s="2" t="str">
        <f t="shared" si="25"/>
        <v>Lenovo IdeaPad 5 14IIL05</v>
      </c>
      <c r="V383" s="2" t="str">
        <f>VLOOKUP($U383,Models!$A:$K,V$4,0)</f>
        <v>Lenovo</v>
      </c>
      <c r="W383" s="2" t="str">
        <f>VLOOKUP($U383,Models!$A:$K,W$4,0)</f>
        <v>IdeaPad 5 14IIL05</v>
      </c>
      <c r="X383" s="2" t="str">
        <f>VLOOKUP($U383,Models!$A:$K,X$4,0)</f>
        <v>Light (13"-14")</v>
      </c>
      <c r="Y383" s="2" t="str">
        <f>VLOOKUP($U383,Models!$A:$K,Y$4,0)</f>
        <v>Consumer</v>
      </c>
      <c r="Z383" s="2" t="str">
        <f>VLOOKUP($U383,Models!$A:$K,Z$4,0)</f>
        <v>Intel</v>
      </c>
      <c r="AA383" s="2" t="str">
        <f>VLOOKUP($U383,Models!$A:$K,AA$4,0)</f>
        <v>Ice Lake</v>
      </c>
      <c r="AB383" s="2" t="str">
        <f>VLOOKUP($U383,Models!$A:$K,AB$4,0)</f>
        <v>Int</v>
      </c>
      <c r="AC383" s="2">
        <f>VLOOKUP($U383,Models!$A:$K,AC$4,0)</f>
        <v>14</v>
      </c>
      <c r="AD383" s="2" t="str">
        <f>VLOOKUP($U383,Models!$A:$K,AD$4,0)</f>
        <v>1920x1080</v>
      </c>
      <c r="AE383" s="2">
        <f>VLOOKUP($U383,Models!$A:$K,AE$4,0)</f>
        <v>0</v>
      </c>
      <c r="AF383" s="2" t="str">
        <f>VLOOKUP($U383,Models!$A:$N,AF$4,0)</f>
        <v>Standard</v>
      </c>
      <c r="AG383" s="2">
        <f>VLOOKUP($U383,Models!$A:$M,AG$4,0)</f>
        <v>0</v>
      </c>
      <c r="AH383" s="2"/>
      <c r="AI383" s="2"/>
      <c r="AJ383" s="2"/>
      <c r="AK383" s="2"/>
    </row>
    <row r="384" spans="1:37" x14ac:dyDescent="0.2">
      <c r="A384" s="59" t="s">
        <v>17</v>
      </c>
      <c r="B384" s="60" t="s">
        <v>1692</v>
      </c>
      <c r="C384" s="61"/>
      <c r="D384" s="6">
        <v>3</v>
      </c>
      <c r="E384" s="6">
        <v>10</v>
      </c>
      <c r="F384" s="6">
        <v>3</v>
      </c>
      <c r="G384" s="6"/>
      <c r="H384" s="6"/>
      <c r="I384" s="6"/>
      <c r="J384" s="6"/>
      <c r="K384" s="6">
        <v>16</v>
      </c>
      <c r="L384" s="62">
        <v>32</v>
      </c>
      <c r="M384" s="41"/>
      <c r="N384" s="41"/>
      <c r="O384" s="41"/>
      <c r="P384" s="41">
        <f t="shared" si="23"/>
        <v>3.1419061551905272E-4</v>
      </c>
      <c r="Q384" s="28">
        <f t="shared" si="24"/>
        <v>32</v>
      </c>
      <c r="R384" s="32"/>
      <c r="S384" s="3"/>
      <c r="T384" s="2"/>
      <c r="U384" s="2" t="str">
        <f t="shared" si="25"/>
        <v>Lenovo Yoga S940-14IIL</v>
      </c>
      <c r="V384" s="2" t="str">
        <f>VLOOKUP($U384,Models!$A:$K,V$4,0)</f>
        <v>Lenovo</v>
      </c>
      <c r="W384" s="2" t="str">
        <f>VLOOKUP($U384,Models!$A:$K,W$4,0)</f>
        <v>Yoga S940-14IIL</v>
      </c>
      <c r="X384" s="2" t="str">
        <f>VLOOKUP($U384,Models!$A:$K,X$4,0)</f>
        <v>Light (13"-14")</v>
      </c>
      <c r="Y384" s="2" t="str">
        <f>VLOOKUP($U384,Models!$A:$K,Y$4,0)</f>
        <v>Consumer</v>
      </c>
      <c r="Z384" s="2" t="str">
        <f>VLOOKUP($U384,Models!$A:$K,Z$4,0)</f>
        <v>Intel</v>
      </c>
      <c r="AA384" s="2" t="str">
        <f>VLOOKUP($U384,Models!$A:$K,AA$4,0)</f>
        <v>Ice Lake</v>
      </c>
      <c r="AB384" s="2" t="str">
        <f>VLOOKUP($U384,Models!$A:$K,AB$4,0)</f>
        <v>Int</v>
      </c>
      <c r="AC384" s="2">
        <f>VLOOKUP($U384,Models!$A:$K,AC$4,0)</f>
        <v>14</v>
      </c>
      <c r="AD384" s="2" t="str">
        <f>VLOOKUP($U384,Models!$A:$K,AD$4,0)</f>
        <v>1920x1080</v>
      </c>
      <c r="AE384" s="2" t="str">
        <f>VLOOKUP($U384,Models!$A:$K,AE$4,0)</f>
        <v>Touch</v>
      </c>
      <c r="AF384" s="2" t="str">
        <f>VLOOKUP($U384,Models!$A:$N,AF$4,0)</f>
        <v>Standard</v>
      </c>
      <c r="AG384" s="2">
        <f>VLOOKUP($U384,Models!$A:$M,AG$4,0)</f>
        <v>0</v>
      </c>
      <c r="AH384" s="2"/>
      <c r="AI384" s="2"/>
      <c r="AJ384" s="2"/>
      <c r="AK384" s="2"/>
    </row>
    <row r="385" spans="1:51" x14ac:dyDescent="0.2">
      <c r="A385" s="59" t="s">
        <v>17</v>
      </c>
      <c r="B385" s="60" t="s">
        <v>1688</v>
      </c>
      <c r="C385" s="61"/>
      <c r="D385" s="6"/>
      <c r="E385" s="6"/>
      <c r="F385" s="6">
        <v>43</v>
      </c>
      <c r="G385" s="6"/>
      <c r="H385" s="6"/>
      <c r="I385" s="6"/>
      <c r="J385" s="6">
        <v>25</v>
      </c>
      <c r="K385" s="6">
        <v>14</v>
      </c>
      <c r="L385" s="62">
        <v>82</v>
      </c>
      <c r="M385" s="41"/>
      <c r="N385" s="41"/>
      <c r="O385" s="41"/>
      <c r="P385" s="41">
        <f t="shared" ref="P385:P447" si="26">L385/L$447</f>
        <v>8.0511345226757256E-4</v>
      </c>
      <c r="Q385" s="28">
        <f t="shared" ref="Q385:Q447" si="27">ROUND(P385*R$447,0)</f>
        <v>82</v>
      </c>
      <c r="R385" s="32"/>
      <c r="S385" s="3"/>
      <c r="T385" s="2"/>
      <c r="U385" s="2" t="str">
        <f t="shared" si="25"/>
        <v>Lenovo ThinkPad Edge E495</v>
      </c>
      <c r="V385" s="2" t="str">
        <f>VLOOKUP($U385,Models!$A:$K,V$4,0)</f>
        <v>Lenovo</v>
      </c>
      <c r="W385" s="2" t="str">
        <f>VLOOKUP($U385,Models!$A:$K,W$4,0)</f>
        <v>ThinkPad Edge E495</v>
      </c>
      <c r="X385" s="2" t="str">
        <f>VLOOKUP($U385,Models!$A:$K,X$4,0)</f>
        <v>Light (13"-14")</v>
      </c>
      <c r="Y385" s="2" t="str">
        <f>VLOOKUP($U385,Models!$A:$K,Y$4,0)</f>
        <v>Commercial</v>
      </c>
      <c r="Z385" s="2" t="str">
        <f>VLOOKUP($U385,Models!$A:$K,Z$4,0)</f>
        <v>AMD</v>
      </c>
      <c r="AA385" s="2" t="str">
        <f>VLOOKUP($U385,Models!$A:$K,AA$4,0)</f>
        <v>Picasso</v>
      </c>
      <c r="AB385" s="2" t="str">
        <f>VLOOKUP($U385,Models!$A:$K,AB$4,0)</f>
        <v>Int</v>
      </c>
      <c r="AC385" s="2">
        <f>VLOOKUP($U385,Models!$A:$K,AC$4,0)</f>
        <v>14</v>
      </c>
      <c r="AD385" s="2" t="str">
        <f>VLOOKUP($U385,Models!$A:$K,AD$4,0)</f>
        <v>1920x1080</v>
      </c>
      <c r="AE385" s="2">
        <f>VLOOKUP($U385,Models!$A:$K,AE$4,0)</f>
        <v>0</v>
      </c>
      <c r="AF385" s="2" t="str">
        <f>VLOOKUP($U385,Models!$A:$N,AF$4,0)</f>
        <v>Standard</v>
      </c>
      <c r="AG385" s="2">
        <f>VLOOKUP($U385,Models!$A:$M,AG$4,0)</f>
        <v>0</v>
      </c>
      <c r="AH385" s="2"/>
      <c r="AI385" s="2"/>
      <c r="AJ385" s="2"/>
      <c r="AK385" s="2"/>
    </row>
    <row r="386" spans="1:51" x14ac:dyDescent="0.2">
      <c r="A386" s="59" t="s">
        <v>17</v>
      </c>
      <c r="B386" s="60" t="s">
        <v>1436</v>
      </c>
      <c r="C386" s="61"/>
      <c r="D386" s="6"/>
      <c r="E386" s="6"/>
      <c r="F386" s="6"/>
      <c r="G386" s="6"/>
      <c r="H386" s="6"/>
      <c r="I386" s="6"/>
      <c r="J386" s="6">
        <v>2</v>
      </c>
      <c r="K386" s="6">
        <v>0</v>
      </c>
      <c r="L386" s="62">
        <v>2</v>
      </c>
      <c r="M386" s="41"/>
      <c r="N386" s="41"/>
      <c r="O386" s="41"/>
      <c r="P386" s="41">
        <f t="shared" si="26"/>
        <v>1.9636913469940795E-5</v>
      </c>
      <c r="Q386" s="28">
        <f t="shared" si="27"/>
        <v>2</v>
      </c>
      <c r="R386" s="31"/>
      <c r="S386" s="3"/>
      <c r="T386" s="2"/>
      <c r="U386" s="2" t="str">
        <f t="shared" si="25"/>
        <v>Lenovo ThinkPad L490</v>
      </c>
      <c r="V386" s="2" t="str">
        <f>VLOOKUP($U386,Models!$A:$K,V$4,0)</f>
        <v>Lenovo</v>
      </c>
      <c r="W386" s="2" t="str">
        <f>VLOOKUP($U386,Models!$A:$K,W$4,0)</f>
        <v>ThinkPad L490</v>
      </c>
      <c r="X386" s="2" t="str">
        <f>VLOOKUP($U386,Models!$A:$K,X$4,0)</f>
        <v>Light (13"-14")</v>
      </c>
      <c r="Y386" s="2" t="str">
        <f>VLOOKUP($U386,Models!$A:$K,Y$4,0)</f>
        <v>Commercial</v>
      </c>
      <c r="Z386" s="2" t="str">
        <f>VLOOKUP($U386,Models!$A:$K,Z$4,0)</f>
        <v>Intel</v>
      </c>
      <c r="AA386" s="2" t="str">
        <f>VLOOKUP($U386,Models!$A:$K,AA$4,0)</f>
        <v>Whiskey Lake</v>
      </c>
      <c r="AB386" s="2" t="str">
        <f>VLOOKUP($U386,Models!$A:$K,AB$4,0)</f>
        <v>Int</v>
      </c>
      <c r="AC386" s="2">
        <f>VLOOKUP($U386,Models!$A:$K,AC$4,0)</f>
        <v>14</v>
      </c>
      <c r="AD386" s="2" t="str">
        <f>VLOOKUP($U386,Models!$A:$K,AD$4,0)</f>
        <v>1920x1080</v>
      </c>
      <c r="AE386" s="2">
        <f>VLOOKUP($U386,Models!$A:$K,AE$4,0)</f>
        <v>0</v>
      </c>
      <c r="AF386" s="2" t="str">
        <f>VLOOKUP($U386,Models!$A:$N,AF$4,0)</f>
        <v>Standard</v>
      </c>
      <c r="AG386" s="2">
        <f>VLOOKUP($U386,Models!$A:$M,AG$4,0)</f>
        <v>0</v>
      </c>
      <c r="AH386" s="2"/>
      <c r="AI386" s="2"/>
      <c r="AJ386" s="2"/>
      <c r="AK386" s="2"/>
    </row>
    <row r="387" spans="1:51" x14ac:dyDescent="0.2">
      <c r="A387" s="59" t="s">
        <v>17</v>
      </c>
      <c r="B387" s="60" t="s">
        <v>1623</v>
      </c>
      <c r="C387" s="61"/>
      <c r="D387" s="6"/>
      <c r="E387" s="6"/>
      <c r="F387" s="6"/>
      <c r="G387" s="6"/>
      <c r="H387" s="6"/>
      <c r="I387" s="6"/>
      <c r="J387" s="6">
        <v>465</v>
      </c>
      <c r="K387" s="6">
        <v>96</v>
      </c>
      <c r="L387" s="62">
        <v>561</v>
      </c>
      <c r="M387" s="41"/>
      <c r="N387" s="41"/>
      <c r="O387" s="41"/>
      <c r="P387" s="41">
        <f t="shared" si="26"/>
        <v>5.5081542283183932E-3</v>
      </c>
      <c r="Q387" s="28">
        <f t="shared" si="27"/>
        <v>561</v>
      </c>
      <c r="R387" s="31"/>
      <c r="S387" s="3"/>
      <c r="T387" s="2"/>
      <c r="U387" s="2" t="str">
        <f t="shared" si="25"/>
        <v>Lenovo ThinkPad T495</v>
      </c>
      <c r="V387" s="2" t="str">
        <f>VLOOKUP($U387,Models!$A:$K,V$4,0)</f>
        <v>Lenovo</v>
      </c>
      <c r="W387" s="2" t="str">
        <f>VLOOKUP($U387,Models!$A:$K,W$4,0)</f>
        <v>ThinkPad T495</v>
      </c>
      <c r="X387" s="2" t="str">
        <f>VLOOKUP($U387,Models!$A:$K,X$4,0)</f>
        <v>Light (13"-14")</v>
      </c>
      <c r="Y387" s="2" t="str">
        <f>VLOOKUP($U387,Models!$A:$K,Y$4,0)</f>
        <v>Commercial</v>
      </c>
      <c r="Z387" s="2" t="str">
        <f>VLOOKUP($U387,Models!$A:$K,Z$4,0)</f>
        <v>AMD</v>
      </c>
      <c r="AA387" s="2" t="str">
        <f>VLOOKUP($U387,Models!$A:$K,AA$4,0)</f>
        <v>Picasso</v>
      </c>
      <c r="AB387" s="2" t="str">
        <f>VLOOKUP($U387,Models!$A:$K,AB$4,0)</f>
        <v>Int</v>
      </c>
      <c r="AC387" s="2">
        <f>VLOOKUP($U387,Models!$A:$K,AC$4,0)</f>
        <v>14</v>
      </c>
      <c r="AD387" s="2" t="str">
        <f>VLOOKUP($U387,Models!$A:$K,AD$4,0)</f>
        <v>1920x1080</v>
      </c>
      <c r="AE387" s="2">
        <f>VLOOKUP($U387,Models!$A:$K,AE$4,0)</f>
        <v>0</v>
      </c>
      <c r="AF387" s="2" t="str">
        <f>VLOOKUP($U387,Models!$A:$N,AF$4,0)</f>
        <v>Standard</v>
      </c>
      <c r="AG387" s="2">
        <f>VLOOKUP($U387,Models!$A:$M,AG$4,0)</f>
        <v>0</v>
      </c>
      <c r="AH387" s="2"/>
      <c r="AI387" s="2"/>
      <c r="AJ387" s="2"/>
      <c r="AK387" s="2"/>
    </row>
    <row r="388" spans="1:51" x14ac:dyDescent="0.2">
      <c r="A388" s="59" t="s">
        <v>17</v>
      </c>
      <c r="B388" s="60" t="s">
        <v>1687</v>
      </c>
      <c r="C388" s="61"/>
      <c r="D388" s="6"/>
      <c r="E388" s="6"/>
      <c r="F388" s="6"/>
      <c r="G388" s="6"/>
      <c r="H388" s="6"/>
      <c r="I388" s="6"/>
      <c r="J388" s="6">
        <v>130</v>
      </c>
      <c r="K388" s="6">
        <v>27</v>
      </c>
      <c r="L388" s="62">
        <v>157</v>
      </c>
      <c r="M388" s="41"/>
      <c r="N388" s="41"/>
      <c r="O388" s="41"/>
      <c r="P388" s="41">
        <f t="shared" si="26"/>
        <v>1.5414977073903524E-3</v>
      </c>
      <c r="Q388" s="28">
        <f t="shared" si="27"/>
        <v>157</v>
      </c>
      <c r="R388" s="31"/>
      <c r="S388" s="3"/>
      <c r="T388" s="2"/>
      <c r="U388" s="2" t="str">
        <f t="shared" si="25"/>
        <v>Lenovo ThinkPad X395</v>
      </c>
      <c r="V388" s="2" t="str">
        <f>VLOOKUP($U388,Models!$A:$K,V$4,0)</f>
        <v>Lenovo</v>
      </c>
      <c r="W388" s="2" t="str">
        <f>VLOOKUP($U388,Models!$A:$K,W$4,0)</f>
        <v>ThinkPad X395</v>
      </c>
      <c r="X388" s="2" t="str">
        <f>VLOOKUP($U388,Models!$A:$K,X$4,0)</f>
        <v>Light (13"-14")</v>
      </c>
      <c r="Y388" s="2" t="str">
        <f>VLOOKUP($U388,Models!$A:$K,Y$4,0)</f>
        <v>Commercial</v>
      </c>
      <c r="Z388" s="2" t="str">
        <f>VLOOKUP($U388,Models!$A:$K,Z$4,0)</f>
        <v>AMD</v>
      </c>
      <c r="AA388" s="2" t="str">
        <f>VLOOKUP($U388,Models!$A:$K,AA$4,0)</f>
        <v>Picasso</v>
      </c>
      <c r="AB388" s="2" t="str">
        <f>VLOOKUP($U388,Models!$A:$K,AB$4,0)</f>
        <v>Int</v>
      </c>
      <c r="AC388" s="2">
        <f>VLOOKUP($U388,Models!$A:$K,AC$4,0)</f>
        <v>13</v>
      </c>
      <c r="AD388" s="2" t="str">
        <f>VLOOKUP($U388,Models!$A:$K,AD$4,0)</f>
        <v>1920x1080</v>
      </c>
      <c r="AE388" s="2">
        <f>VLOOKUP($U388,Models!$A:$K,AE$4,0)</f>
        <v>0</v>
      </c>
      <c r="AF388" s="2" t="str">
        <f>VLOOKUP($U388,Models!$A:$N,AF$4,0)</f>
        <v>Standard</v>
      </c>
      <c r="AG388" s="2">
        <f>VLOOKUP($U388,Models!$A:$M,AG$4,0)</f>
        <v>0</v>
      </c>
      <c r="AH388" s="2"/>
      <c r="AI388" s="2"/>
      <c r="AJ388" s="2"/>
      <c r="AK388" s="2"/>
    </row>
    <row r="389" spans="1:51" x14ac:dyDescent="0.2">
      <c r="A389" s="59" t="s">
        <v>17</v>
      </c>
      <c r="B389" s="60" t="s">
        <v>1160</v>
      </c>
      <c r="C389" s="61"/>
      <c r="D389" s="6"/>
      <c r="E389" s="6">
        <v>10</v>
      </c>
      <c r="F389" s="6"/>
      <c r="G389" s="6"/>
      <c r="H389" s="6"/>
      <c r="I389" s="6"/>
      <c r="J389" s="6"/>
      <c r="K389" s="6">
        <v>10</v>
      </c>
      <c r="L389" s="62">
        <v>20</v>
      </c>
      <c r="M389" s="41"/>
      <c r="N389" s="41"/>
      <c r="O389" s="41"/>
      <c r="P389" s="41">
        <f t="shared" si="26"/>
        <v>1.9636913469940794E-4</v>
      </c>
      <c r="Q389" s="28">
        <f t="shared" si="27"/>
        <v>20</v>
      </c>
      <c r="R389" s="31"/>
      <c r="S389" s="3"/>
      <c r="T389" s="2"/>
      <c r="U389" s="2" t="str">
        <f t="shared" si="25"/>
        <v>Lenovo Yoga C930-13IKB</v>
      </c>
      <c r="V389" s="2" t="str">
        <f>VLOOKUP($U389,Models!$A:$K,V$4,0)</f>
        <v>Lenovo</v>
      </c>
      <c r="W389" s="2" t="str">
        <f>VLOOKUP($U389,Models!$A:$K,W$4,0)</f>
        <v>Yoga C930-13IKB</v>
      </c>
      <c r="X389" s="2" t="str">
        <f>VLOOKUP($U389,Models!$A:$K,X$4,0)</f>
        <v>Light (13"-14")</v>
      </c>
      <c r="Y389" s="2" t="str">
        <f>VLOOKUP($U389,Models!$A:$K,Y$4,0)</f>
        <v>Consumer</v>
      </c>
      <c r="Z389" s="2" t="str">
        <f>VLOOKUP($U389,Models!$A:$K,Z$4,0)</f>
        <v>Intel</v>
      </c>
      <c r="AA389" s="2" t="str">
        <f>VLOOKUP($U389,Models!$A:$K,AA$4,0)</f>
        <v>Kaby Lake Refresh</v>
      </c>
      <c r="AB389" s="2" t="str">
        <f>VLOOKUP($U389,Models!$A:$K,AB$4,0)</f>
        <v>Int</v>
      </c>
      <c r="AC389" s="2">
        <f>VLOOKUP($U389,Models!$A:$K,AC$4,0)</f>
        <v>14</v>
      </c>
      <c r="AD389" s="2" t="str">
        <f>VLOOKUP($U389,Models!$A:$K,AD$4,0)</f>
        <v>1920x1080</v>
      </c>
      <c r="AE389" s="2" t="str">
        <f>VLOOKUP($U389,Models!$A:$K,AE$4,0)</f>
        <v>Touch</v>
      </c>
      <c r="AF389" s="2" t="str">
        <f>VLOOKUP($U389,Models!$A:$N,AF$4,0)</f>
        <v>Standard</v>
      </c>
      <c r="AG389" s="2">
        <f>VLOOKUP($U389,Models!$A:$M,AG$4,0)</f>
        <v>0</v>
      </c>
      <c r="AH389" s="2"/>
      <c r="AI389" s="2"/>
      <c r="AJ389" s="2"/>
      <c r="AK389" s="2"/>
    </row>
    <row r="390" spans="1:51" x14ac:dyDescent="0.2">
      <c r="A390" s="59" t="s">
        <v>17</v>
      </c>
      <c r="B390" s="60" t="s">
        <v>1629</v>
      </c>
      <c r="C390" s="61"/>
      <c r="D390" s="6"/>
      <c r="E390" s="6">
        <v>5</v>
      </c>
      <c r="F390" s="6">
        <v>3</v>
      </c>
      <c r="G390" s="6"/>
      <c r="H390" s="6"/>
      <c r="I390" s="6"/>
      <c r="J390" s="6"/>
      <c r="K390" s="6">
        <v>8</v>
      </c>
      <c r="L390" s="62">
        <v>16</v>
      </c>
      <c r="M390" s="41"/>
      <c r="N390" s="41"/>
      <c r="O390" s="41"/>
      <c r="P390" s="41">
        <f t="shared" si="26"/>
        <v>1.5709530775952636E-4</v>
      </c>
      <c r="Q390" s="28">
        <f t="shared" si="27"/>
        <v>16</v>
      </c>
      <c r="R390" s="44"/>
      <c r="S390" s="3"/>
      <c r="T390" s="2"/>
      <c r="U390" s="2" t="str">
        <f t="shared" ref="U390:U453" si="28">CONCATENATE(A390," ",B390)</f>
        <v>Lenovo Yoga S740-14IIL</v>
      </c>
      <c r="V390" s="2" t="str">
        <f>VLOOKUP($U390,Models!$A:$K,V$4,0)</f>
        <v>Lenovo</v>
      </c>
      <c r="W390" s="2" t="str">
        <f>VLOOKUP($U390,Models!$A:$K,W$4,0)</f>
        <v>Yoga S740-14IIL</v>
      </c>
      <c r="X390" s="2" t="str">
        <f>VLOOKUP($U390,Models!$A:$K,X$4,0)</f>
        <v>Light (13"-14")</v>
      </c>
      <c r="Y390" s="2" t="str">
        <f>VLOOKUP($U390,Models!$A:$K,Y$4,0)</f>
        <v>Consumer</v>
      </c>
      <c r="Z390" s="2" t="str">
        <f>VLOOKUP($U390,Models!$A:$K,Z$4,0)</f>
        <v>Intel</v>
      </c>
      <c r="AA390" s="2" t="str">
        <f>VLOOKUP($U390,Models!$A:$K,AA$4,0)</f>
        <v>Ice Lake</v>
      </c>
      <c r="AB390" s="2" t="str">
        <f>VLOOKUP($U390,Models!$A:$K,AB$4,0)</f>
        <v>Int</v>
      </c>
      <c r="AC390" s="2">
        <f>VLOOKUP($U390,Models!$A:$K,AC$4,0)</f>
        <v>14</v>
      </c>
      <c r="AD390" s="2" t="str">
        <f>VLOOKUP($U390,Models!$A:$K,AD$4,0)</f>
        <v>1920x1080</v>
      </c>
      <c r="AE390" s="2" t="str">
        <f>VLOOKUP($U390,Models!$A:$K,AE$4,0)</f>
        <v>Touch</v>
      </c>
      <c r="AF390" s="2" t="str">
        <f>VLOOKUP($U390,Models!$A:$N,AF$4,0)</f>
        <v>Standard</v>
      </c>
      <c r="AG390" s="2">
        <f>VLOOKUP($U390,Models!$A:$M,AG$4,0)</f>
        <v>0</v>
      </c>
      <c r="AH390" s="2"/>
      <c r="AI390" s="2"/>
      <c r="AJ390" s="2"/>
      <c r="AK390" s="2"/>
    </row>
    <row r="391" spans="1:51" x14ac:dyDescent="0.2">
      <c r="A391" s="59" t="s">
        <v>17</v>
      </c>
      <c r="B391" s="60" t="s">
        <v>2162</v>
      </c>
      <c r="C391" s="61"/>
      <c r="D391" s="6"/>
      <c r="E391" s="6"/>
      <c r="F391" s="6">
        <v>33</v>
      </c>
      <c r="G391" s="6"/>
      <c r="H391" s="6"/>
      <c r="I391" s="6"/>
      <c r="J391" s="6"/>
      <c r="K391" s="6">
        <v>33</v>
      </c>
      <c r="L391" s="62">
        <v>66</v>
      </c>
      <c r="M391" s="41"/>
      <c r="N391" s="41"/>
      <c r="O391" s="41"/>
      <c r="P391" s="41">
        <f t="shared" si="26"/>
        <v>6.4801814450804625E-4</v>
      </c>
      <c r="Q391" s="28">
        <f t="shared" si="27"/>
        <v>66</v>
      </c>
      <c r="R391" s="31"/>
      <c r="S391" s="3"/>
      <c r="T391" s="2"/>
      <c r="U391" s="2" t="str">
        <f t="shared" si="28"/>
        <v>Lenovo IdeaPad Flex 5 15IIL05</v>
      </c>
      <c r="V391" s="2" t="str">
        <f>VLOOKUP($U391,Models!$A:$K,V$4,0)</f>
        <v>Lenovo</v>
      </c>
      <c r="W391" s="2" t="str">
        <f>VLOOKUP($U391,Models!$A:$K,W$4,0)</f>
        <v>IdeaPad Flex 5 15IIL05</v>
      </c>
      <c r="X391" s="2" t="str">
        <f>VLOOKUP($U391,Models!$A:$K,X$4,0)</f>
        <v>Full Size LE (15"&gt;, Int GPU)</v>
      </c>
      <c r="Y391" s="2" t="str">
        <f>VLOOKUP($U391,Models!$A:$K,Y$4,0)</f>
        <v>Consumer</v>
      </c>
      <c r="Z391" s="2" t="str">
        <f>VLOOKUP($U391,Models!$A:$K,Z$4,0)</f>
        <v>Intel</v>
      </c>
      <c r="AA391" s="2" t="str">
        <f>VLOOKUP($U391,Models!$A:$K,AA$4,0)</f>
        <v>Ice Lake</v>
      </c>
      <c r="AB391" s="2" t="str">
        <f>VLOOKUP($U391,Models!$A:$K,AB$4,0)</f>
        <v>Int</v>
      </c>
      <c r="AC391" s="2">
        <f>VLOOKUP($U391,Models!$A:$K,AC$4,0)</f>
        <v>15</v>
      </c>
      <c r="AD391" s="2" t="str">
        <f>VLOOKUP($U391,Models!$A:$K,AD$4,0)</f>
        <v>1920x1080</v>
      </c>
      <c r="AE391" s="2" t="str">
        <f>VLOOKUP($U391,Models!$A:$K,AE$4,0)</f>
        <v>Touch</v>
      </c>
      <c r="AF391" s="2" t="str">
        <f>VLOOKUP($U391,Models!$A:$N,AF$4,0)</f>
        <v>Standard</v>
      </c>
      <c r="AG391" s="2">
        <f>VLOOKUP($U391,Models!$A:$M,AG$4,0)</f>
        <v>0</v>
      </c>
      <c r="AH391" s="2"/>
      <c r="AI391" s="2"/>
      <c r="AJ391" s="2"/>
      <c r="AK391" s="2"/>
    </row>
    <row r="392" spans="1:51" x14ac:dyDescent="0.2">
      <c r="A392" s="59" t="s">
        <v>17</v>
      </c>
      <c r="B392" s="60" t="s">
        <v>1084</v>
      </c>
      <c r="C392" s="61"/>
      <c r="D392" s="6"/>
      <c r="E392" s="6"/>
      <c r="F392" s="6">
        <v>1</v>
      </c>
      <c r="G392" s="6"/>
      <c r="H392" s="6"/>
      <c r="I392" s="6"/>
      <c r="J392" s="6"/>
      <c r="K392" s="6">
        <v>1</v>
      </c>
      <c r="L392" s="62">
        <v>2</v>
      </c>
      <c r="M392" s="41"/>
      <c r="N392" s="41"/>
      <c r="O392" s="41"/>
      <c r="P392" s="41">
        <f t="shared" si="26"/>
        <v>1.9636913469940795E-5</v>
      </c>
      <c r="Q392" s="28">
        <f t="shared" si="27"/>
        <v>2</v>
      </c>
      <c r="R392" s="31"/>
      <c r="S392" s="3"/>
      <c r="T392" s="2"/>
      <c r="U392" s="2" t="str">
        <f t="shared" si="28"/>
        <v>Lenovo IdeaPad 530s-14ARR</v>
      </c>
      <c r="V392" s="2" t="str">
        <f>VLOOKUP($U392,Models!$A:$K,V$4,0)</f>
        <v>Lenovo</v>
      </c>
      <c r="W392" s="2" t="str">
        <f>VLOOKUP($U392,Models!$A:$K,W$4,0)</f>
        <v>IdeaPad 530s-14ARR</v>
      </c>
      <c r="X392" s="2" t="str">
        <f>VLOOKUP($U392,Models!$A:$K,X$4,0)</f>
        <v>Light (13"-14")</v>
      </c>
      <c r="Y392" s="2" t="str">
        <f>VLOOKUP($U392,Models!$A:$K,Y$4,0)</f>
        <v>Consumer</v>
      </c>
      <c r="Z392" s="2" t="str">
        <f>VLOOKUP($U392,Models!$A:$K,Z$4,0)</f>
        <v>AMD</v>
      </c>
      <c r="AA392" s="2" t="str">
        <f>VLOOKUP($U392,Models!$A:$K,AA$4,0)</f>
        <v>Ryzen</v>
      </c>
      <c r="AB392" s="2" t="str">
        <f>VLOOKUP($U392,Models!$A:$K,AB$4,0)</f>
        <v>Int</v>
      </c>
      <c r="AC392" s="2">
        <f>VLOOKUP($U392,Models!$A:$K,AC$4,0)</f>
        <v>14</v>
      </c>
      <c r="AD392" s="2" t="str">
        <f>VLOOKUP($U392,Models!$A:$K,AD$4,0)</f>
        <v>1920x1080</v>
      </c>
      <c r="AE392" s="2">
        <f>VLOOKUP($U392,Models!$A:$K,AE$4,0)</f>
        <v>0</v>
      </c>
      <c r="AF392" s="2" t="str">
        <f>VLOOKUP($U392,Models!$A:$N,AF$4,0)</f>
        <v>Standard</v>
      </c>
      <c r="AG392" s="2">
        <f>VLOOKUP($U392,Models!$A:$M,AG$4,0)</f>
        <v>0</v>
      </c>
      <c r="AH392" s="2"/>
      <c r="AI392" s="2"/>
      <c r="AJ392" s="2"/>
      <c r="AK392" s="2"/>
    </row>
    <row r="393" spans="1:51" x14ac:dyDescent="0.2">
      <c r="A393" s="59" t="s">
        <v>17</v>
      </c>
      <c r="B393" s="60" t="s">
        <v>1028</v>
      </c>
      <c r="C393" s="61"/>
      <c r="D393" s="6"/>
      <c r="E393" s="6"/>
      <c r="F393" s="6">
        <v>7</v>
      </c>
      <c r="G393" s="6"/>
      <c r="H393" s="6"/>
      <c r="I393" s="6"/>
      <c r="J393" s="6"/>
      <c r="K393" s="6">
        <v>7</v>
      </c>
      <c r="L393" s="62">
        <v>14</v>
      </c>
      <c r="M393" s="41"/>
      <c r="N393" s="41"/>
      <c r="O393" s="41"/>
      <c r="P393" s="41">
        <f t="shared" si="26"/>
        <v>1.3745839428958557E-4</v>
      </c>
      <c r="Q393" s="28">
        <f t="shared" si="27"/>
        <v>14</v>
      </c>
      <c r="R393" s="44"/>
      <c r="S393" s="3"/>
      <c r="T393" s="2"/>
      <c r="U393" s="2" t="str">
        <f t="shared" si="28"/>
        <v>Lenovo IdeaPad 530s-14IKB</v>
      </c>
      <c r="V393" s="2" t="str">
        <f>VLOOKUP($U393,Models!$A:$K,V$4,0)</f>
        <v>Lenovo</v>
      </c>
      <c r="W393" s="2" t="str">
        <f>VLOOKUP($U393,Models!$A:$K,W$4,0)</f>
        <v>IdeaPad 530s-14IKB</v>
      </c>
      <c r="X393" s="2" t="str">
        <f>VLOOKUP($U393,Models!$A:$K,X$4,0)</f>
        <v>Full Size MS (15"&gt;, Mainstream Ex. GPU)</v>
      </c>
      <c r="Y393" s="2" t="str">
        <f>VLOOKUP($U393,Models!$A:$K,Y$4,0)</f>
        <v>Consumer</v>
      </c>
      <c r="Z393" s="2" t="str">
        <f>VLOOKUP($U393,Models!$A:$K,Z$4,0)</f>
        <v>Intel</v>
      </c>
      <c r="AA393" s="2" t="str">
        <f>VLOOKUP($U393,Models!$A:$K,AA$4,0)</f>
        <v>Kaby Lake Refresh</v>
      </c>
      <c r="AB393" s="2" t="str">
        <f>VLOOKUP($U393,Models!$A:$K,AB$4,0)</f>
        <v>Int/MX150</v>
      </c>
      <c r="AC393" s="2">
        <f>VLOOKUP($U393,Models!$A:$K,AC$4,0)</f>
        <v>15</v>
      </c>
      <c r="AD393" s="2" t="str">
        <f>VLOOKUP($U393,Models!$A:$K,AD$4,0)</f>
        <v>1920x1080/3200x1800</v>
      </c>
      <c r="AE393" s="2">
        <f>VLOOKUP($U393,Models!$A:$K,AE$4,0)</f>
        <v>0</v>
      </c>
      <c r="AF393" s="2" t="str">
        <f>VLOOKUP($U393,Models!$A:$N,AF$4,0)</f>
        <v>Standard</v>
      </c>
      <c r="AG393" s="2">
        <f>VLOOKUP($U393,Models!$A:$M,AG$4,0)</f>
        <v>0</v>
      </c>
      <c r="AH393" s="2"/>
      <c r="AI393" s="2"/>
      <c r="AJ393" s="2"/>
      <c r="AK393" s="2"/>
    </row>
    <row r="394" spans="1:51" s="8" customFormat="1" x14ac:dyDescent="0.2">
      <c r="A394" s="59" t="s">
        <v>17</v>
      </c>
      <c r="B394" s="60" t="s">
        <v>994</v>
      </c>
      <c r="C394" s="61"/>
      <c r="D394" s="6"/>
      <c r="E394" s="6"/>
      <c r="F394" s="6">
        <v>1</v>
      </c>
      <c r="G394" s="6"/>
      <c r="H394" s="6"/>
      <c r="I394" s="6"/>
      <c r="J394" s="6"/>
      <c r="K394" s="6">
        <v>1</v>
      </c>
      <c r="L394" s="62">
        <v>2</v>
      </c>
      <c r="M394" s="41"/>
      <c r="N394" s="41"/>
      <c r="O394" s="41"/>
      <c r="P394" s="41">
        <f t="shared" si="26"/>
        <v>1.9636913469940795E-5</v>
      </c>
      <c r="Q394" s="28">
        <f t="shared" si="27"/>
        <v>2</v>
      </c>
      <c r="R394" s="32"/>
      <c r="S394" s="3"/>
      <c r="T394" s="2"/>
      <c r="U394" s="2" t="str">
        <f t="shared" si="28"/>
        <v>Lenovo IdeaPad 530s-15IKB</v>
      </c>
      <c r="V394" s="2" t="str">
        <f>VLOOKUP($U394,Models!$A:$K,V$4,0)</f>
        <v>Lenovo</v>
      </c>
      <c r="W394" s="2" t="str">
        <f>VLOOKUP($U394,Models!$A:$K,W$4,0)</f>
        <v>IdeaPad 530s-15IKB</v>
      </c>
      <c r="X394" s="2" t="str">
        <f>VLOOKUP($U394,Models!$A:$K,X$4,0)</f>
        <v>Full Size MS (15"&gt;, Mainstream Ex. GPU)</v>
      </c>
      <c r="Y394" s="2" t="str">
        <f>VLOOKUP($U394,Models!$A:$K,Y$4,0)</f>
        <v>Consumer</v>
      </c>
      <c r="Z394" s="2" t="str">
        <f>VLOOKUP($U394,Models!$A:$K,Z$4,0)</f>
        <v>Intel</v>
      </c>
      <c r="AA394" s="2" t="str">
        <f>VLOOKUP($U394,Models!$A:$K,AA$4,0)</f>
        <v>Kaby Lake Refresh</v>
      </c>
      <c r="AB394" s="2" t="str">
        <f>VLOOKUP($U394,Models!$A:$K,AB$4,0)</f>
        <v>Int/MX150</v>
      </c>
      <c r="AC394" s="2">
        <f>VLOOKUP($U394,Models!$A:$K,AC$4,0)</f>
        <v>15</v>
      </c>
      <c r="AD394" s="2" t="str">
        <f>VLOOKUP($U394,Models!$A:$K,AD$4,0)</f>
        <v>1920x1080</v>
      </c>
      <c r="AE394" s="2">
        <f>VLOOKUP($U394,Models!$A:$K,AE$4,0)</f>
        <v>0</v>
      </c>
      <c r="AF394" s="2" t="str">
        <f>VLOOKUP($U394,Models!$A:$N,AF$4,0)</f>
        <v>Standard</v>
      </c>
      <c r="AG394" s="2">
        <f>VLOOKUP($U394,Models!$A:$M,AG$4,0)</f>
        <v>0</v>
      </c>
      <c r="AH394" s="2"/>
      <c r="AI394" s="2"/>
      <c r="AJ394" s="2"/>
      <c r="AK394" s="2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x14ac:dyDescent="0.2">
      <c r="A395" s="59" t="s">
        <v>17</v>
      </c>
      <c r="B395" s="60" t="s">
        <v>2166</v>
      </c>
      <c r="C395" s="61">
        <v>625</v>
      </c>
      <c r="D395" s="6">
        <v>97</v>
      </c>
      <c r="E395" s="6">
        <v>796</v>
      </c>
      <c r="F395" s="6">
        <v>421</v>
      </c>
      <c r="G395" s="6"/>
      <c r="H395" s="6"/>
      <c r="I395" s="6">
        <v>612</v>
      </c>
      <c r="J395" s="6"/>
      <c r="K395" s="6">
        <v>2586</v>
      </c>
      <c r="L395" s="62">
        <v>5137</v>
      </c>
      <c r="M395" s="41"/>
      <c r="N395" s="41"/>
      <c r="O395" s="41"/>
      <c r="P395" s="41">
        <f t="shared" si="26"/>
        <v>5.0437412247542932E-2</v>
      </c>
      <c r="Q395" s="28">
        <f t="shared" si="27"/>
        <v>5137</v>
      </c>
      <c r="R395" s="31"/>
      <c r="S395" s="3"/>
      <c r="T395" s="2"/>
      <c r="U395" s="2" t="str">
        <f t="shared" si="28"/>
        <v>Lenovo IdeaPad 3 15IIL05</v>
      </c>
      <c r="V395" s="2" t="str">
        <f>VLOOKUP($U395,Models!$A:$K,V$4,0)</f>
        <v>Lenovo</v>
      </c>
      <c r="W395" s="2" t="str">
        <f>VLOOKUP($U395,Models!$A:$K,W$4,0)</f>
        <v>IdeaPad 3 15IIL05</v>
      </c>
      <c r="X395" s="2" t="str">
        <f>VLOOKUP($U395,Models!$A:$K,X$4,0)</f>
        <v>Full Size LE (15"&gt;, Int GPU)</v>
      </c>
      <c r="Y395" s="2" t="str">
        <f>VLOOKUP($U395,Models!$A:$K,Y$4,0)</f>
        <v>Consumer</v>
      </c>
      <c r="Z395" s="2" t="str">
        <f>VLOOKUP($U395,Models!$A:$K,Z$4,0)</f>
        <v>Intel</v>
      </c>
      <c r="AA395" s="2" t="str">
        <f>VLOOKUP($U395,Models!$A:$K,AA$4,0)</f>
        <v>Ice Lake</v>
      </c>
      <c r="AB395" s="2" t="str">
        <f>VLOOKUP($U395,Models!$A:$K,AB$4,0)</f>
        <v>Int</v>
      </c>
      <c r="AC395" s="2">
        <f>VLOOKUP($U395,Models!$A:$K,AC$4,0)</f>
        <v>15</v>
      </c>
      <c r="AD395" s="2" t="str">
        <f>VLOOKUP($U395,Models!$A:$K,AD$4,0)</f>
        <v>1920x1080</v>
      </c>
      <c r="AE395" s="2">
        <f>VLOOKUP($U395,Models!$A:$K,AE$4,0)</f>
        <v>0</v>
      </c>
      <c r="AF395" s="2" t="str">
        <f>VLOOKUP($U395,Models!$A:$N,AF$4,0)</f>
        <v>Standard</v>
      </c>
      <c r="AG395" s="2">
        <f>VLOOKUP($U395,Models!$A:$M,AG$4,0)</f>
        <v>0</v>
      </c>
      <c r="AH395" s="2"/>
      <c r="AI395" s="2"/>
      <c r="AJ395" s="2"/>
      <c r="AK395" s="2"/>
    </row>
    <row r="396" spans="1:51" x14ac:dyDescent="0.2">
      <c r="A396" s="59" t="s">
        <v>17</v>
      </c>
      <c r="B396" s="60" t="s">
        <v>2111</v>
      </c>
      <c r="C396" s="61">
        <v>102</v>
      </c>
      <c r="D396" s="6"/>
      <c r="E396" s="6">
        <v>29</v>
      </c>
      <c r="F396" s="6"/>
      <c r="G396" s="6"/>
      <c r="H396" s="6"/>
      <c r="I396" s="6"/>
      <c r="J396" s="6"/>
      <c r="K396" s="6">
        <v>133</v>
      </c>
      <c r="L396" s="62">
        <v>264</v>
      </c>
      <c r="M396" s="41"/>
      <c r="N396" s="41"/>
      <c r="O396" s="41"/>
      <c r="P396" s="41">
        <f t="shared" si="26"/>
        <v>2.592072578032185E-3</v>
      </c>
      <c r="Q396" s="28">
        <f t="shared" si="27"/>
        <v>264</v>
      </c>
      <c r="R396" s="31"/>
      <c r="S396" s="3"/>
      <c r="T396" s="2"/>
      <c r="U396" s="2" t="str">
        <f t="shared" si="28"/>
        <v>Lenovo IdeaPad 3 17ADA05</v>
      </c>
      <c r="V396" s="2" t="str">
        <f>VLOOKUP($U396,Models!$A:$K,V$4,0)</f>
        <v>Lenovo</v>
      </c>
      <c r="W396" s="2" t="str">
        <f>VLOOKUP($U396,Models!$A:$K,W$4,0)</f>
        <v>IdeaPad 3 17ADA05</v>
      </c>
      <c r="X396" s="2" t="str">
        <f>VLOOKUP($U396,Models!$A:$K,X$4,0)</f>
        <v>Full Size LE (15"&gt;, Int GPU)</v>
      </c>
      <c r="Y396" s="2" t="str">
        <f>VLOOKUP($U396,Models!$A:$K,Y$4,0)</f>
        <v>Consumer</v>
      </c>
      <c r="Z396" s="2" t="str">
        <f>VLOOKUP($U396,Models!$A:$K,Z$4,0)</f>
        <v>AMD</v>
      </c>
      <c r="AA396" s="2" t="str">
        <f>VLOOKUP($U396,Models!$A:$K,AA$4,0)</f>
        <v>Picasso</v>
      </c>
      <c r="AB396" s="2" t="str">
        <f>VLOOKUP($U396,Models!$A:$K,AB$4,0)</f>
        <v>Int</v>
      </c>
      <c r="AC396" s="2">
        <f>VLOOKUP($U396,Models!$A:$K,AC$4,0)</f>
        <v>17</v>
      </c>
      <c r="AD396" s="2" t="str">
        <f>VLOOKUP($U396,Models!$A:$K,AD$4,0)</f>
        <v>1600x900</v>
      </c>
      <c r="AE396" s="2">
        <f>VLOOKUP($U396,Models!$A:$K,AE$4,0)</f>
        <v>0</v>
      </c>
      <c r="AF396" s="2" t="str">
        <f>VLOOKUP($U396,Models!$A:$N,AF$4,0)</f>
        <v>Standard</v>
      </c>
      <c r="AG396" s="2">
        <f>VLOOKUP($U396,Models!$A:$M,AG$4,0)</f>
        <v>0</v>
      </c>
      <c r="AH396" s="2"/>
      <c r="AI396" s="2"/>
      <c r="AJ396" s="2"/>
      <c r="AK396" s="2"/>
    </row>
    <row r="397" spans="1:51" x14ac:dyDescent="0.2">
      <c r="A397" s="59" t="s">
        <v>17</v>
      </c>
      <c r="B397" s="60" t="s">
        <v>2124</v>
      </c>
      <c r="C397" s="61">
        <v>132</v>
      </c>
      <c r="D397" s="6">
        <v>205</v>
      </c>
      <c r="E397" s="6">
        <v>57</v>
      </c>
      <c r="F397" s="6">
        <v>856</v>
      </c>
      <c r="G397" s="6"/>
      <c r="H397" s="6"/>
      <c r="I397" s="6">
        <v>130</v>
      </c>
      <c r="J397" s="6"/>
      <c r="K397" s="6">
        <v>1399</v>
      </c>
      <c r="L397" s="62">
        <v>2779</v>
      </c>
      <c r="M397" s="41"/>
      <c r="N397" s="41"/>
      <c r="O397" s="41"/>
      <c r="P397" s="41">
        <f t="shared" si="26"/>
        <v>2.7285491266482734E-2</v>
      </c>
      <c r="Q397" s="28">
        <f t="shared" si="27"/>
        <v>2779</v>
      </c>
      <c r="R397" s="31"/>
      <c r="S397" s="3"/>
      <c r="T397" s="2"/>
      <c r="U397" s="2" t="str">
        <f t="shared" si="28"/>
        <v>Lenovo IdeaPad 5 15ARE05</v>
      </c>
      <c r="V397" s="2" t="str">
        <f>VLOOKUP($U397,Models!$A:$K,V$4,0)</f>
        <v>Lenovo</v>
      </c>
      <c r="W397" s="2" t="str">
        <f>VLOOKUP($U397,Models!$A:$K,W$4,0)</f>
        <v>IdeaPad 5 15ARE05</v>
      </c>
      <c r="X397" s="2" t="str">
        <f>VLOOKUP($U397,Models!$A:$K,X$4,0)</f>
        <v>Full Size LE (15"&gt;, Int GPU)</v>
      </c>
      <c r="Y397" s="2" t="str">
        <f>VLOOKUP($U397,Models!$A:$K,Y$4,0)</f>
        <v>Consumer</v>
      </c>
      <c r="Z397" s="2" t="str">
        <f>VLOOKUP($U397,Models!$A:$K,Z$4,0)</f>
        <v>AMD</v>
      </c>
      <c r="AA397" s="2" t="str">
        <f>VLOOKUP($U397,Models!$A:$K,AA$4,0)</f>
        <v>Renior</v>
      </c>
      <c r="AB397" s="2" t="str">
        <f>VLOOKUP($U397,Models!$A:$K,AB$4,0)</f>
        <v>Int</v>
      </c>
      <c r="AC397" s="2">
        <f>VLOOKUP($U397,Models!$A:$K,AC$4,0)</f>
        <v>15</v>
      </c>
      <c r="AD397" s="2" t="str">
        <f>VLOOKUP($U397,Models!$A:$K,AD$4,0)</f>
        <v>1920x1080</v>
      </c>
      <c r="AE397" s="2">
        <f>VLOOKUP($U397,Models!$A:$K,AE$4,0)</f>
        <v>0</v>
      </c>
      <c r="AF397" s="2" t="str">
        <f>VLOOKUP($U397,Models!$A:$N,AF$4,0)</f>
        <v>Standard</v>
      </c>
      <c r="AG397" s="2">
        <f>VLOOKUP($U397,Models!$A:$M,AG$4,0)</f>
        <v>0</v>
      </c>
      <c r="AH397" s="2"/>
      <c r="AI397" s="2"/>
      <c r="AJ397" s="2"/>
      <c r="AK397" s="2"/>
    </row>
    <row r="398" spans="1:51" x14ac:dyDescent="0.2">
      <c r="A398" s="59" t="s">
        <v>17</v>
      </c>
      <c r="B398" s="60" t="s">
        <v>1760</v>
      </c>
      <c r="C398" s="61">
        <v>35</v>
      </c>
      <c r="D398" s="6">
        <v>1425</v>
      </c>
      <c r="E398" s="6"/>
      <c r="F398" s="6"/>
      <c r="G398" s="6"/>
      <c r="H398" s="6"/>
      <c r="I398" s="6"/>
      <c r="J398" s="6"/>
      <c r="K398" s="6">
        <v>1480</v>
      </c>
      <c r="L398" s="62">
        <v>2940</v>
      </c>
      <c r="M398" s="41"/>
      <c r="N398" s="41"/>
      <c r="O398" s="41"/>
      <c r="P398" s="41">
        <f t="shared" si="26"/>
        <v>2.8866262800812968E-2</v>
      </c>
      <c r="Q398" s="28">
        <f t="shared" si="27"/>
        <v>2940</v>
      </c>
      <c r="R398" s="31"/>
      <c r="S398" s="3"/>
      <c r="T398" s="2"/>
      <c r="U398" s="2" t="str">
        <f t="shared" si="28"/>
        <v>Lenovo IdeaPad S145-15API</v>
      </c>
      <c r="V398" s="2" t="str">
        <f>VLOOKUP($U398,Models!$A:$K,V$4,0)</f>
        <v>Lenovo</v>
      </c>
      <c r="W398" s="2" t="str">
        <f>VLOOKUP($U398,Models!$A:$K,W$4,0)</f>
        <v>IdeaPad S145-15API</v>
      </c>
      <c r="X398" s="2" t="str">
        <f>VLOOKUP($U398,Models!$A:$K,X$4,0)</f>
        <v>Full Size LE (15"&gt;, Int GPU)</v>
      </c>
      <c r="Y398" s="2" t="str">
        <f>VLOOKUP($U398,Models!$A:$K,Y$4,0)</f>
        <v>Consumer</v>
      </c>
      <c r="Z398" s="2" t="str">
        <f>VLOOKUP($U398,Models!$A:$K,Z$4,0)</f>
        <v>AMD</v>
      </c>
      <c r="AA398" s="2" t="str">
        <f>VLOOKUP($U398,Models!$A:$K,AA$4,0)</f>
        <v>Picasso</v>
      </c>
      <c r="AB398" s="2" t="str">
        <f>VLOOKUP($U398,Models!$A:$K,AB$4,0)</f>
        <v>Int</v>
      </c>
      <c r="AC398" s="2">
        <f>VLOOKUP($U398,Models!$A:$K,AC$4,0)</f>
        <v>15</v>
      </c>
      <c r="AD398" s="2" t="str">
        <f>VLOOKUP($U398,Models!$A:$K,AD$4,0)</f>
        <v>1920x1080</v>
      </c>
      <c r="AE398" s="2">
        <f>VLOOKUP($U398,Models!$A:$K,AE$4,0)</f>
        <v>0</v>
      </c>
      <c r="AF398" s="2" t="str">
        <f>VLOOKUP($U398,Models!$A:$N,AF$4,0)</f>
        <v>Standard</v>
      </c>
      <c r="AG398" s="2">
        <f>VLOOKUP($U398,Models!$A:$M,AG$4,0)</f>
        <v>0</v>
      </c>
      <c r="AH398" s="2"/>
      <c r="AI398" s="2"/>
      <c r="AJ398" s="2"/>
      <c r="AK398" s="2"/>
    </row>
    <row r="399" spans="1:51" x14ac:dyDescent="0.2">
      <c r="A399" s="59" t="s">
        <v>17</v>
      </c>
      <c r="B399" s="60" t="s">
        <v>2165</v>
      </c>
      <c r="C399" s="61">
        <v>2852</v>
      </c>
      <c r="D399" s="6">
        <v>1165</v>
      </c>
      <c r="E399" s="6">
        <v>525</v>
      </c>
      <c r="F399" s="6">
        <v>443</v>
      </c>
      <c r="G399" s="6"/>
      <c r="H399" s="6"/>
      <c r="I399" s="6">
        <v>332</v>
      </c>
      <c r="J399" s="6"/>
      <c r="K399" s="6">
        <v>5391</v>
      </c>
      <c r="L399" s="62">
        <v>10708</v>
      </c>
      <c r="M399" s="41"/>
      <c r="N399" s="41"/>
      <c r="O399" s="41"/>
      <c r="P399" s="41">
        <f t="shared" si="26"/>
        <v>0.10513603471806302</v>
      </c>
      <c r="Q399" s="28">
        <f t="shared" si="27"/>
        <v>10707</v>
      </c>
      <c r="R399" s="31"/>
      <c r="S399" s="3"/>
      <c r="T399" s="2"/>
      <c r="U399" s="2" t="str">
        <f t="shared" si="28"/>
        <v>Lenovo IdeaPad 3 15ADA05</v>
      </c>
      <c r="V399" s="2" t="str">
        <f>VLOOKUP($U399,Models!$A:$K,V$4,0)</f>
        <v>Lenovo</v>
      </c>
      <c r="W399" s="2" t="str">
        <f>VLOOKUP($U399,Models!$A:$K,W$4,0)</f>
        <v>IdeaPad 3 15ADA05</v>
      </c>
      <c r="X399" s="2" t="str">
        <f>VLOOKUP($U399,Models!$A:$K,X$4,0)</f>
        <v>Full Size LE (15"&gt;, Int GPU)</v>
      </c>
      <c r="Y399" s="2" t="str">
        <f>VLOOKUP($U399,Models!$A:$K,Y$4,0)</f>
        <v>Consumer</v>
      </c>
      <c r="Z399" s="2" t="str">
        <f>VLOOKUP($U399,Models!$A:$K,Z$4,0)</f>
        <v>AMD</v>
      </c>
      <c r="AA399" s="2" t="str">
        <f>VLOOKUP($U399,Models!$A:$K,AA$4,0)</f>
        <v>Picasso</v>
      </c>
      <c r="AB399" s="2" t="str">
        <f>VLOOKUP($U399,Models!$A:$K,AB$4,0)</f>
        <v>Int</v>
      </c>
      <c r="AC399" s="2">
        <f>VLOOKUP($U399,Models!$A:$K,AC$4,0)</f>
        <v>15</v>
      </c>
      <c r="AD399" s="2" t="str">
        <f>VLOOKUP($U399,Models!$A:$K,AD$4,0)</f>
        <v>1920x1080</v>
      </c>
      <c r="AE399" s="2">
        <f>VLOOKUP($U399,Models!$A:$K,AE$4,0)</f>
        <v>0</v>
      </c>
      <c r="AF399" s="2" t="str">
        <f>VLOOKUP($U399,Models!$A:$N,AF$4,0)</f>
        <v>Standard</v>
      </c>
      <c r="AG399" s="2">
        <f>VLOOKUP($U399,Models!$A:$M,AG$4,0)</f>
        <v>0</v>
      </c>
      <c r="AH399" s="2"/>
      <c r="AI399" s="2"/>
      <c r="AJ399" s="2"/>
      <c r="AK399" s="2"/>
    </row>
    <row r="400" spans="1:51" x14ac:dyDescent="0.2">
      <c r="A400" s="59" t="s">
        <v>17</v>
      </c>
      <c r="B400" s="60" t="s">
        <v>4283</v>
      </c>
      <c r="C400" s="61"/>
      <c r="D400" s="6"/>
      <c r="E400" s="6">
        <v>19</v>
      </c>
      <c r="F400" s="6"/>
      <c r="G400" s="6"/>
      <c r="H400" s="6"/>
      <c r="I400" s="6"/>
      <c r="J400" s="6"/>
      <c r="K400" s="6">
        <v>19</v>
      </c>
      <c r="L400" s="62">
        <v>38</v>
      </c>
      <c r="M400" s="41"/>
      <c r="N400" s="41"/>
      <c r="O400" s="41"/>
      <c r="P400" s="41">
        <f t="shared" si="26"/>
        <v>3.7310135592887511E-4</v>
      </c>
      <c r="Q400" s="28">
        <f t="shared" si="27"/>
        <v>38</v>
      </c>
      <c r="R400" s="31"/>
      <c r="S400" s="3"/>
      <c r="T400" s="2"/>
      <c r="U400" s="2" t="str">
        <f t="shared" si="28"/>
        <v>Lenovo IdeaPad 3 14ARE05</v>
      </c>
      <c r="V400" s="2" t="str">
        <f>VLOOKUP($U400,Models!$A:$K,V$4,0)</f>
        <v>Lenovo</v>
      </c>
      <c r="W400" s="2" t="str">
        <f>VLOOKUP($U400,Models!$A:$K,W$4,0)</f>
        <v>IdeaPad 3 14ARE05</v>
      </c>
      <c r="X400" s="2" t="str">
        <f>VLOOKUP($U400,Models!$A:$K,X$4,0)</f>
        <v>Light (13"-14")</v>
      </c>
      <c r="Y400" s="2" t="str">
        <f>VLOOKUP($U400,Models!$A:$K,Y$4,0)</f>
        <v>Consumer</v>
      </c>
      <c r="Z400" s="2" t="str">
        <f>VLOOKUP($U400,Models!$A:$K,Z$4,0)</f>
        <v>AMD</v>
      </c>
      <c r="AA400" s="2" t="str">
        <f>VLOOKUP($U400,Models!$A:$K,AA$4,0)</f>
        <v>Renior</v>
      </c>
      <c r="AB400" s="2" t="str">
        <f>VLOOKUP($U400,Models!$A:$K,AB$4,0)</f>
        <v>Int</v>
      </c>
      <c r="AC400" s="2">
        <f>VLOOKUP($U400,Models!$A:$K,AC$4,0)</f>
        <v>14</v>
      </c>
      <c r="AD400" s="2" t="str">
        <f>VLOOKUP($U400,Models!$A:$K,AD$4,0)</f>
        <v>1920x1080</v>
      </c>
      <c r="AE400" s="2">
        <f>VLOOKUP($U400,Models!$A:$K,AE$4,0)</f>
        <v>0</v>
      </c>
      <c r="AF400" s="2" t="str">
        <f>VLOOKUP($U400,Models!$A:$N,AF$4,0)</f>
        <v>Standard</v>
      </c>
      <c r="AG400" s="2">
        <f>VLOOKUP($U400,Models!$A:$M,AG$4,0)</f>
        <v>0</v>
      </c>
      <c r="AH400" s="2"/>
      <c r="AI400" s="2"/>
      <c r="AJ400" s="2"/>
      <c r="AK400" s="2"/>
    </row>
    <row r="401" spans="1:51" x14ac:dyDescent="0.2">
      <c r="A401" s="59" t="s">
        <v>17</v>
      </c>
      <c r="B401" s="60" t="s">
        <v>4282</v>
      </c>
      <c r="C401" s="61">
        <v>835</v>
      </c>
      <c r="D401" s="6">
        <v>599</v>
      </c>
      <c r="E401" s="6">
        <v>418</v>
      </c>
      <c r="F401" s="6">
        <v>30</v>
      </c>
      <c r="G401" s="6"/>
      <c r="H401" s="6"/>
      <c r="I401" s="6">
        <v>75</v>
      </c>
      <c r="J401" s="6"/>
      <c r="K401" s="6">
        <v>1984</v>
      </c>
      <c r="L401" s="62">
        <v>3941</v>
      </c>
      <c r="M401" s="41"/>
      <c r="N401" s="41"/>
      <c r="O401" s="41"/>
      <c r="P401" s="41">
        <f t="shared" si="26"/>
        <v>3.8694537992518339E-2</v>
      </c>
      <c r="Q401" s="28">
        <f t="shared" si="27"/>
        <v>3941</v>
      </c>
      <c r="R401" s="31"/>
      <c r="S401" s="3"/>
      <c r="T401" s="2"/>
      <c r="U401" s="2" t="str">
        <f t="shared" si="28"/>
        <v>Lenovo IdeaPad 3 15ARE05</v>
      </c>
      <c r="V401" s="2" t="str">
        <f>VLOOKUP($U401,Models!$A:$K,V$4,0)</f>
        <v>Lenovo</v>
      </c>
      <c r="W401" s="2" t="str">
        <f>VLOOKUP($U401,Models!$A:$K,W$4,0)</f>
        <v>IdeaPad 3 15ARE05</v>
      </c>
      <c r="X401" s="2" t="str">
        <f>VLOOKUP($U401,Models!$A:$K,X$4,0)</f>
        <v>Full Size LE (15"&gt;, Int GPU)</v>
      </c>
      <c r="Y401" s="2" t="str">
        <f>VLOOKUP($U401,Models!$A:$K,Y$4,0)</f>
        <v>Consumer</v>
      </c>
      <c r="Z401" s="2" t="str">
        <f>VLOOKUP($U401,Models!$A:$K,Z$4,0)</f>
        <v>AMD</v>
      </c>
      <c r="AA401" s="2" t="str">
        <f>VLOOKUP($U401,Models!$A:$K,AA$4,0)</f>
        <v>Renior</v>
      </c>
      <c r="AB401" s="2" t="str">
        <f>VLOOKUP($U401,Models!$A:$K,AB$4,0)</f>
        <v>Int</v>
      </c>
      <c r="AC401" s="2">
        <f>VLOOKUP($U401,Models!$A:$K,AC$4,0)</f>
        <v>15</v>
      </c>
      <c r="AD401" s="2" t="str">
        <f>VLOOKUP($U401,Models!$A:$K,AD$4,0)</f>
        <v>1920x1080</v>
      </c>
      <c r="AE401" s="2">
        <f>VLOOKUP($U401,Models!$A:$K,AE$4,0)</f>
        <v>0</v>
      </c>
      <c r="AF401" s="2" t="str">
        <f>VLOOKUP($U401,Models!$A:$N,AF$4,0)</f>
        <v>Standard</v>
      </c>
      <c r="AG401" s="2">
        <f>VLOOKUP($U401,Models!$A:$M,AG$4,0)</f>
        <v>0</v>
      </c>
      <c r="AH401" s="2"/>
      <c r="AI401" s="2"/>
      <c r="AJ401" s="2"/>
      <c r="AK401" s="2"/>
    </row>
    <row r="402" spans="1:51" x14ac:dyDescent="0.2">
      <c r="A402" s="59" t="s">
        <v>17</v>
      </c>
      <c r="B402" s="60" t="s">
        <v>4289</v>
      </c>
      <c r="C402" s="61">
        <v>237</v>
      </c>
      <c r="D402" s="6">
        <v>50</v>
      </c>
      <c r="E402" s="6">
        <v>71</v>
      </c>
      <c r="F402" s="6">
        <v>14</v>
      </c>
      <c r="G402" s="6"/>
      <c r="H402" s="6"/>
      <c r="I402" s="6">
        <v>101</v>
      </c>
      <c r="J402" s="6"/>
      <c r="K402" s="6">
        <v>480</v>
      </c>
      <c r="L402" s="62">
        <v>953</v>
      </c>
      <c r="M402" s="41"/>
      <c r="N402" s="41"/>
      <c r="O402" s="41"/>
      <c r="P402" s="41">
        <f t="shared" si="26"/>
        <v>9.3569892684267891E-3</v>
      </c>
      <c r="Q402" s="28">
        <f t="shared" si="27"/>
        <v>953</v>
      </c>
      <c r="R402" s="31"/>
      <c r="S402" s="3"/>
      <c r="T402" s="2"/>
      <c r="U402" s="2" t="str">
        <f t="shared" si="28"/>
        <v>Lenovo IdeaPad Gaming 3 15IMH05</v>
      </c>
      <c r="V402" s="2" t="str">
        <f>VLOOKUP($U402,Models!$A:$K,V$4,0)</f>
        <v>Lenovo</v>
      </c>
      <c r="W402" s="2" t="str">
        <f>VLOOKUP($U402,Models!$A:$K,W$4,0)</f>
        <v>IdeaPad Gaming 3 15IMH05</v>
      </c>
      <c r="X402" s="2" t="str">
        <f>VLOOKUP($U402,Models!$A:$K,X$4,0)</f>
        <v>Full Size GM (15"&gt; Gamer GPU)</v>
      </c>
      <c r="Y402" s="2" t="str">
        <f>VLOOKUP($U402,Models!$A:$K,Y$4,0)</f>
        <v>Consumer</v>
      </c>
      <c r="Z402" s="2" t="str">
        <f>VLOOKUP($U402,Models!$A:$K,Z$4,0)</f>
        <v>Intel</v>
      </c>
      <c r="AA402" s="2" t="str">
        <f>VLOOKUP($U402,Models!$A:$K,AA$4,0)</f>
        <v>Comet Lake-H</v>
      </c>
      <c r="AB402" s="2" t="str">
        <f>VLOOKUP($U402,Models!$A:$K,AB$4,0)</f>
        <v>GTX1650</v>
      </c>
      <c r="AC402" s="2">
        <f>VLOOKUP($U402,Models!$A:$K,AC$4,0)</f>
        <v>15</v>
      </c>
      <c r="AD402" s="2" t="str">
        <f>VLOOKUP($U402,Models!$A:$K,AD$4,0)</f>
        <v>1920x1080</v>
      </c>
      <c r="AE402" s="2">
        <f>VLOOKUP($U402,Models!$A:$K,AE$4,0)</f>
        <v>0</v>
      </c>
      <c r="AF402" s="2" t="str">
        <f>VLOOKUP($U402,Models!$A:$N,AF$4,0)</f>
        <v>Standard</v>
      </c>
      <c r="AG402" s="2">
        <f>VLOOKUP($U402,Models!$A:$M,AG$4,0)</f>
        <v>0</v>
      </c>
      <c r="AH402" s="2"/>
      <c r="AI402" s="2"/>
      <c r="AJ402" s="2"/>
      <c r="AK402" s="2"/>
    </row>
    <row r="403" spans="1:51" x14ac:dyDescent="0.2">
      <c r="A403" s="59" t="s">
        <v>17</v>
      </c>
      <c r="B403" s="60" t="s">
        <v>1387</v>
      </c>
      <c r="C403" s="61">
        <v>5335</v>
      </c>
      <c r="D403" s="6"/>
      <c r="E403" s="6"/>
      <c r="F403" s="6"/>
      <c r="G403" s="6"/>
      <c r="H403" s="6"/>
      <c r="I403" s="6"/>
      <c r="J403" s="6"/>
      <c r="K403" s="6">
        <v>340</v>
      </c>
      <c r="L403" s="62">
        <v>5675</v>
      </c>
      <c r="M403" s="41"/>
      <c r="N403" s="41"/>
      <c r="O403" s="41"/>
      <c r="P403" s="41">
        <f t="shared" si="26"/>
        <v>5.5719741970957005E-2</v>
      </c>
      <c r="Q403" s="28">
        <f t="shared" si="27"/>
        <v>5674</v>
      </c>
      <c r="R403" s="31"/>
      <c r="S403" s="3"/>
      <c r="T403" s="2"/>
      <c r="U403" s="2" t="str">
        <f t="shared" si="28"/>
        <v>Lenovo IdeaPad S145-15IWL</v>
      </c>
      <c r="V403" s="2" t="str">
        <f>VLOOKUP($U403,Models!$A:$K,V$4,0)</f>
        <v>Lenovo</v>
      </c>
      <c r="W403" s="2" t="str">
        <f>VLOOKUP($U403,Models!$A:$K,W$4,0)</f>
        <v>IdeaPad S145-15IWL</v>
      </c>
      <c r="X403" s="2" t="str">
        <f>VLOOKUP($U403,Models!$A:$K,X$4,0)</f>
        <v>Full Size LE (15"&gt;, Int GPU)</v>
      </c>
      <c r="Y403" s="2" t="str">
        <f>VLOOKUP($U403,Models!$A:$K,Y$4,0)</f>
        <v>Consumer</v>
      </c>
      <c r="Z403" s="2" t="str">
        <f>VLOOKUP($U403,Models!$A:$K,Z$4,0)</f>
        <v>Intel</v>
      </c>
      <c r="AA403" s="2" t="str">
        <f>VLOOKUP($U403,Models!$A:$K,AA$4,0)</f>
        <v>Whiskey Lake</v>
      </c>
      <c r="AB403" s="2" t="str">
        <f>VLOOKUP($U403,Models!$A:$K,AB$4,0)</f>
        <v>Int</v>
      </c>
      <c r="AC403" s="2">
        <f>VLOOKUP($U403,Models!$A:$K,AC$4,0)</f>
        <v>15</v>
      </c>
      <c r="AD403" s="2" t="str">
        <f>VLOOKUP($U403,Models!$A:$K,AD$4,0)</f>
        <v>1366x768/1920x1080</v>
      </c>
      <c r="AE403" s="2">
        <f>VLOOKUP($U403,Models!$A:$K,AE$4,0)</f>
        <v>0</v>
      </c>
      <c r="AF403" s="2" t="str">
        <f>VLOOKUP($U403,Models!$A:$N,AF$4,0)</f>
        <v>Standard</v>
      </c>
      <c r="AG403" s="2">
        <f>VLOOKUP($U403,Models!$A:$M,AG$4,0)</f>
        <v>0</v>
      </c>
      <c r="AH403" s="2"/>
      <c r="AI403" s="2"/>
      <c r="AJ403" s="2"/>
      <c r="AK403" s="2"/>
    </row>
    <row r="404" spans="1:51" x14ac:dyDescent="0.2">
      <c r="A404" s="59" t="s">
        <v>17</v>
      </c>
      <c r="B404" s="60" t="s">
        <v>4290</v>
      </c>
      <c r="C404" s="61"/>
      <c r="D404" s="6"/>
      <c r="E404" s="6"/>
      <c r="F404" s="6">
        <v>25</v>
      </c>
      <c r="G404" s="6">
        <v>17</v>
      </c>
      <c r="H404" s="6"/>
      <c r="I404" s="6"/>
      <c r="J404" s="6">
        <v>171</v>
      </c>
      <c r="K404" s="6">
        <v>44</v>
      </c>
      <c r="L404" s="62">
        <v>257</v>
      </c>
      <c r="M404" s="41"/>
      <c r="N404" s="41"/>
      <c r="O404" s="41"/>
      <c r="P404" s="41">
        <f t="shared" si="26"/>
        <v>2.5233433808873923E-3</v>
      </c>
      <c r="Q404" s="28">
        <f t="shared" si="27"/>
        <v>257</v>
      </c>
      <c r="R404" s="31"/>
      <c r="S404" s="3"/>
      <c r="T404" s="2"/>
      <c r="U404" s="2" t="str">
        <f t="shared" si="28"/>
        <v>Lenovo ThinkPad T15 Gen1</v>
      </c>
      <c r="V404" s="2" t="str">
        <f>VLOOKUP($U404,Models!$A:$K,V$4,0)</f>
        <v>Lenovo</v>
      </c>
      <c r="W404" s="2" t="str">
        <f>VLOOKUP($U404,Models!$A:$K,W$4,0)</f>
        <v>ThinkPad T15 Gen1</v>
      </c>
      <c r="X404" s="2" t="str">
        <f>VLOOKUP($U404,Models!$A:$K,X$4,0)</f>
        <v>Full Size MS (15"&gt;, Mainstream Ex. GPU)</v>
      </c>
      <c r="Y404" s="2" t="str">
        <f>VLOOKUP($U404,Models!$A:$K,Y$4,0)</f>
        <v>Commercial</v>
      </c>
      <c r="Z404" s="2" t="str">
        <f>VLOOKUP($U404,Models!$A:$K,Z$4,0)</f>
        <v>Intel</v>
      </c>
      <c r="AA404" s="2" t="str">
        <f>VLOOKUP($U404,Models!$A:$K,AA$4,0)</f>
        <v>Comet Lake</v>
      </c>
      <c r="AB404" s="2" t="str">
        <f>VLOOKUP($U404,Models!$A:$K,AB$4,0)</f>
        <v>Int/MX330</v>
      </c>
      <c r="AC404" s="2">
        <f>VLOOKUP($U404,Models!$A:$K,AC$4,0)</f>
        <v>14</v>
      </c>
      <c r="AD404" s="2" t="str">
        <f>VLOOKUP($U404,Models!$A:$K,AD$4,0)</f>
        <v>1920x1080</v>
      </c>
      <c r="AE404" s="2">
        <f>VLOOKUP($U404,Models!$A:$K,AE$4,0)</f>
        <v>0</v>
      </c>
      <c r="AF404" s="2" t="str">
        <f>VLOOKUP($U404,Models!$A:$N,AF$4,0)</f>
        <v>Standard</v>
      </c>
      <c r="AG404" s="2">
        <f>VLOOKUP($U404,Models!$A:$M,AG$4,0)</f>
        <v>0</v>
      </c>
      <c r="AH404" s="2"/>
      <c r="AI404" s="2"/>
      <c r="AJ404" s="2"/>
      <c r="AK404" s="2"/>
    </row>
    <row r="405" spans="1:51" x14ac:dyDescent="0.2">
      <c r="A405" s="59" t="s">
        <v>17</v>
      </c>
      <c r="B405" s="60" t="s">
        <v>4288</v>
      </c>
      <c r="C405" s="61"/>
      <c r="D405" s="6"/>
      <c r="E405" s="6"/>
      <c r="F405" s="6">
        <v>16</v>
      </c>
      <c r="G405" s="6">
        <v>7</v>
      </c>
      <c r="H405" s="6"/>
      <c r="I405" s="6"/>
      <c r="J405" s="6">
        <v>14</v>
      </c>
      <c r="K405" s="6">
        <v>8</v>
      </c>
      <c r="L405" s="62">
        <v>45</v>
      </c>
      <c r="M405" s="41"/>
      <c r="N405" s="41"/>
      <c r="O405" s="41"/>
      <c r="P405" s="41">
        <f t="shared" si="26"/>
        <v>4.4183055307366785E-4</v>
      </c>
      <c r="Q405" s="28">
        <f t="shared" si="27"/>
        <v>45</v>
      </c>
      <c r="R405" s="31"/>
      <c r="S405" s="3"/>
      <c r="T405" s="2"/>
      <c r="U405" s="2" t="str">
        <f t="shared" si="28"/>
        <v>Lenovo ThinkPad X1 Yoga 14 Gen5</v>
      </c>
      <c r="V405" s="2" t="str">
        <f>VLOOKUP($U405,Models!$A:$K,V$4,0)</f>
        <v>Lenovo</v>
      </c>
      <c r="W405" s="2" t="str">
        <f>VLOOKUP($U405,Models!$A:$K,W$4,0)</f>
        <v>ThinkPad X1 Yoga 14 Gen5</v>
      </c>
      <c r="X405" s="2" t="str">
        <f>VLOOKUP($U405,Models!$A:$K,X$4,0)</f>
        <v>Light (13"-14")</v>
      </c>
      <c r="Y405" s="2" t="str">
        <f>VLOOKUP($U405,Models!$A:$K,Y$4,0)</f>
        <v>Commercial</v>
      </c>
      <c r="Z405" s="2" t="str">
        <f>VLOOKUP($U405,Models!$A:$K,Z$4,0)</f>
        <v>Intel</v>
      </c>
      <c r="AA405" s="2" t="str">
        <f>VLOOKUP($U405,Models!$A:$K,AA$4,0)</f>
        <v>Comet Lake</v>
      </c>
      <c r="AB405" s="2" t="str">
        <f>VLOOKUP($U405,Models!$A:$K,AB$4,0)</f>
        <v>Int</v>
      </c>
      <c r="AC405" s="2">
        <f>VLOOKUP($U405,Models!$A:$K,AC$4,0)</f>
        <v>14</v>
      </c>
      <c r="AD405" s="2" t="str">
        <f>VLOOKUP($U405,Models!$A:$K,AD$4,0)</f>
        <v>3840x2160/2560x1440</v>
      </c>
      <c r="AE405" s="2" t="str">
        <f>VLOOKUP($U405,Models!$A:$K,AE$4,0)</f>
        <v>Touch</v>
      </c>
      <c r="AF405" s="2" t="str">
        <f>VLOOKUP($U405,Models!$A:$N,AF$4,0)</f>
        <v>Standard</v>
      </c>
      <c r="AG405" s="2">
        <f>VLOOKUP($U405,Models!$A:$M,AG$4,0)</f>
        <v>0</v>
      </c>
      <c r="AH405" s="2"/>
      <c r="AI405" s="2"/>
      <c r="AJ405" s="2"/>
      <c r="AK405" s="2"/>
    </row>
    <row r="406" spans="1:51" x14ac:dyDescent="0.2">
      <c r="A406" s="59" t="s">
        <v>17</v>
      </c>
      <c r="B406" s="60" t="s">
        <v>4285</v>
      </c>
      <c r="C406" s="61"/>
      <c r="D406" s="6"/>
      <c r="E406" s="6"/>
      <c r="F406" s="6"/>
      <c r="G406" s="6"/>
      <c r="H406" s="6"/>
      <c r="I406" s="6"/>
      <c r="J406" s="6">
        <v>1745</v>
      </c>
      <c r="K406" s="6">
        <v>361</v>
      </c>
      <c r="L406" s="62">
        <v>2106</v>
      </c>
      <c r="M406" s="41"/>
      <c r="N406" s="41"/>
      <c r="O406" s="41"/>
      <c r="P406" s="41">
        <f t="shared" si="26"/>
        <v>2.0677669883847657E-2</v>
      </c>
      <c r="Q406" s="28">
        <f t="shared" si="27"/>
        <v>2106</v>
      </c>
      <c r="R406" s="31"/>
      <c r="S406" s="3"/>
      <c r="T406" s="2"/>
      <c r="U406" s="2" t="str">
        <f t="shared" si="28"/>
        <v>Lenovo V14-ADA</v>
      </c>
      <c r="V406" s="2" t="str">
        <f>VLOOKUP($U406,Models!$A:$K,V$4,0)</f>
        <v>Lenovo</v>
      </c>
      <c r="W406" s="2" t="str">
        <f>VLOOKUP($U406,Models!$A:$K,W$4,0)</f>
        <v>V14-ADA</v>
      </c>
      <c r="X406" s="2" t="str">
        <f>VLOOKUP($U406,Models!$A:$K,X$4,0)</f>
        <v>Light (13"-14")</v>
      </c>
      <c r="Y406" s="2" t="str">
        <f>VLOOKUP($U406,Models!$A:$K,Y$4,0)</f>
        <v>Commercial</v>
      </c>
      <c r="Z406" s="2" t="str">
        <f>VLOOKUP($U406,Models!$A:$K,Z$4,0)</f>
        <v>AMD</v>
      </c>
      <c r="AA406" s="2" t="str">
        <f>VLOOKUP($U406,Models!$A:$K,AA$4,0)</f>
        <v>Picasso</v>
      </c>
      <c r="AB406" s="2" t="str">
        <f>VLOOKUP($U406,Models!$A:$K,AB$4,0)</f>
        <v>Int</v>
      </c>
      <c r="AC406" s="2">
        <f>VLOOKUP($U406,Models!$A:$K,AC$4,0)</f>
        <v>14</v>
      </c>
      <c r="AD406" s="2" t="str">
        <f>VLOOKUP($U406,Models!$A:$K,AD$4,0)</f>
        <v>1920x1080</v>
      </c>
      <c r="AE406" s="2">
        <f>VLOOKUP($U406,Models!$A:$K,AE$4,0)</f>
        <v>0</v>
      </c>
      <c r="AF406" s="2" t="str">
        <f>VLOOKUP($U406,Models!$A:$N,AF$4,0)</f>
        <v>Standard</v>
      </c>
      <c r="AG406" s="2">
        <f>VLOOKUP($U406,Models!$A:$M,AG$4,0)</f>
        <v>0</v>
      </c>
      <c r="AH406" s="2"/>
      <c r="AI406" s="2"/>
      <c r="AJ406" s="2"/>
      <c r="AK406" s="2"/>
    </row>
    <row r="407" spans="1:51" x14ac:dyDescent="0.2">
      <c r="A407" s="59" t="s">
        <v>17</v>
      </c>
      <c r="B407" s="60" t="s">
        <v>2130</v>
      </c>
      <c r="C407" s="61"/>
      <c r="D407" s="6"/>
      <c r="E407" s="6"/>
      <c r="F407" s="6"/>
      <c r="G407" s="6">
        <v>148</v>
      </c>
      <c r="H407" s="6"/>
      <c r="I407" s="6">
        <v>146</v>
      </c>
      <c r="J407" s="6">
        <v>107</v>
      </c>
      <c r="K407" s="6">
        <v>83</v>
      </c>
      <c r="L407" s="62">
        <v>484</v>
      </c>
      <c r="M407" s="41"/>
      <c r="N407" s="41"/>
      <c r="O407" s="41"/>
      <c r="P407" s="41">
        <f t="shared" si="26"/>
        <v>4.7521330597256727E-3</v>
      </c>
      <c r="Q407" s="28">
        <f t="shared" si="27"/>
        <v>484</v>
      </c>
      <c r="R407" s="31"/>
      <c r="S407" s="3"/>
      <c r="T407" s="2"/>
      <c r="U407" s="2" t="str">
        <f t="shared" si="28"/>
        <v>Lenovo V15-ADA</v>
      </c>
      <c r="V407" s="2" t="str">
        <f>VLOOKUP($U407,Models!$A:$K,V$4,0)</f>
        <v>Lenovo</v>
      </c>
      <c r="W407" s="2" t="str">
        <f>VLOOKUP($U407,Models!$A:$K,W$4,0)</f>
        <v>V15-ADA</v>
      </c>
      <c r="X407" s="2" t="str">
        <f>VLOOKUP($U407,Models!$A:$K,X$4,0)</f>
        <v>Full Size LE (15"&gt;, Int GPU)</v>
      </c>
      <c r="Y407" s="2" t="str">
        <f>VLOOKUP($U407,Models!$A:$K,Y$4,0)</f>
        <v>Commercial</v>
      </c>
      <c r="Z407" s="2" t="str">
        <f>VLOOKUP($U407,Models!$A:$K,Z$4,0)</f>
        <v>AMD</v>
      </c>
      <c r="AA407" s="2" t="str">
        <f>VLOOKUP($U407,Models!$A:$K,AA$4,0)</f>
        <v>Picasso</v>
      </c>
      <c r="AB407" s="2" t="str">
        <f>VLOOKUP($U407,Models!$A:$K,AB$4,0)</f>
        <v>Int</v>
      </c>
      <c r="AC407" s="2">
        <f>VLOOKUP($U407,Models!$A:$K,AC$4,0)</f>
        <v>15</v>
      </c>
      <c r="AD407" s="2" t="str">
        <f>VLOOKUP($U407,Models!$A:$K,AD$4,0)</f>
        <v>1920x1080</v>
      </c>
      <c r="AE407" s="2">
        <f>VLOOKUP($U407,Models!$A:$K,AE$4,0)</f>
        <v>0</v>
      </c>
      <c r="AF407" s="2" t="str">
        <f>VLOOKUP($U407,Models!$A:$N,AF$4,0)</f>
        <v>Standard</v>
      </c>
      <c r="AG407" s="2">
        <f>VLOOKUP($U407,Models!$A:$M,AG$4,0)</f>
        <v>0</v>
      </c>
      <c r="AH407" s="2"/>
      <c r="AI407" s="2"/>
      <c r="AJ407" s="2"/>
      <c r="AK407" s="2"/>
    </row>
    <row r="408" spans="1:51" s="8" customFormat="1" x14ac:dyDescent="0.2">
      <c r="A408" s="59" t="s">
        <v>17</v>
      </c>
      <c r="B408" s="60" t="s">
        <v>2204</v>
      </c>
      <c r="C408" s="61"/>
      <c r="D408" s="6">
        <v>23</v>
      </c>
      <c r="E408" s="6"/>
      <c r="F408" s="6"/>
      <c r="G408" s="6"/>
      <c r="H408" s="6"/>
      <c r="I408" s="6"/>
      <c r="J408" s="6"/>
      <c r="K408" s="6">
        <v>23</v>
      </c>
      <c r="L408" s="62">
        <v>46</v>
      </c>
      <c r="M408" s="41"/>
      <c r="N408" s="41"/>
      <c r="O408" s="41"/>
      <c r="P408" s="41">
        <f t="shared" si="26"/>
        <v>4.5164900980863826E-4</v>
      </c>
      <c r="Q408" s="28">
        <f t="shared" si="27"/>
        <v>46</v>
      </c>
      <c r="R408" s="31"/>
      <c r="S408" s="3"/>
      <c r="T408" s="2"/>
      <c r="U408" s="2" t="str">
        <f t="shared" si="28"/>
        <v>Lenovo Legion 5 15ARH05</v>
      </c>
      <c r="V408" s="2" t="str">
        <f>VLOOKUP($U408,Models!$A:$K,V$4,0)</f>
        <v>Lenovo</v>
      </c>
      <c r="W408" s="2" t="str">
        <f>VLOOKUP($U408,Models!$A:$K,W$4,0)</f>
        <v>Legion 5 15ARH05</v>
      </c>
      <c r="X408" s="2" t="str">
        <f>VLOOKUP($U408,Models!$A:$K,X$4,0)</f>
        <v>Full Size GM (15"&gt; Gamer GPU)</v>
      </c>
      <c r="Y408" s="2" t="str">
        <f>VLOOKUP($U408,Models!$A:$K,Y$4,0)</f>
        <v>Consumer</v>
      </c>
      <c r="Z408" s="2" t="str">
        <f>VLOOKUP($U408,Models!$A:$K,Z$4,0)</f>
        <v>AMD</v>
      </c>
      <c r="AA408" s="2" t="str">
        <f>VLOOKUP($U408,Models!$A:$K,AA$4,0)</f>
        <v>Renior</v>
      </c>
      <c r="AB408" s="2" t="str">
        <f>VLOOKUP($U408,Models!$A:$K,AB$4,0)</f>
        <v>GTX1650/GTX1660</v>
      </c>
      <c r="AC408" s="2">
        <f>VLOOKUP($U408,Models!$A:$K,AC$4,0)</f>
        <v>15</v>
      </c>
      <c r="AD408" s="2" t="str">
        <f>VLOOKUP($U408,Models!$A:$K,AD$4,0)</f>
        <v>1920x1080</v>
      </c>
      <c r="AE408" s="2">
        <f>VLOOKUP($U408,Models!$A:$K,AE$4,0)</f>
        <v>0</v>
      </c>
      <c r="AF408" s="2" t="str">
        <f>VLOOKUP($U408,Models!$A:$N,AF$4,0)</f>
        <v>Standard</v>
      </c>
      <c r="AG408" s="2">
        <f>VLOOKUP($U408,Models!$A:$M,AG$4,0)</f>
        <v>0</v>
      </c>
      <c r="AH408" s="2"/>
      <c r="AI408" s="2"/>
      <c r="AJ408" s="2"/>
      <c r="AK408" s="2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x14ac:dyDescent="0.2">
      <c r="A409" s="59" t="s">
        <v>17</v>
      </c>
      <c r="B409" s="60" t="s">
        <v>4286</v>
      </c>
      <c r="C409" s="61"/>
      <c r="D409" s="6">
        <v>67</v>
      </c>
      <c r="E409" s="6"/>
      <c r="F409" s="6"/>
      <c r="G409" s="6"/>
      <c r="H409" s="6"/>
      <c r="I409" s="6"/>
      <c r="J409" s="6"/>
      <c r="K409" s="6">
        <v>68</v>
      </c>
      <c r="L409" s="62">
        <v>135</v>
      </c>
      <c r="M409" s="41"/>
      <c r="N409" s="41"/>
      <c r="O409" s="41"/>
      <c r="P409" s="41">
        <f t="shared" si="26"/>
        <v>1.3254916592210036E-3</v>
      </c>
      <c r="Q409" s="28">
        <f t="shared" si="27"/>
        <v>135</v>
      </c>
      <c r="R409" s="31"/>
      <c r="S409" s="3"/>
      <c r="T409" s="2"/>
      <c r="U409" s="2" t="str">
        <f t="shared" si="28"/>
        <v>Lenovo Legion 5i 15IMH05</v>
      </c>
      <c r="V409" s="2" t="str">
        <f>VLOOKUP($U409,Models!$A:$K,V$4,0)</f>
        <v>Lenovo</v>
      </c>
      <c r="W409" s="2" t="str">
        <f>VLOOKUP($U409,Models!$A:$K,W$4,0)</f>
        <v>Legion 5i 15IMH05</v>
      </c>
      <c r="X409" s="2" t="str">
        <f>VLOOKUP($U409,Models!$A:$K,X$4,0)</f>
        <v>Full Size GM (15"&gt; Gamer GPU)</v>
      </c>
      <c r="Y409" s="2" t="str">
        <f>VLOOKUP($U409,Models!$A:$K,Y$4,0)</f>
        <v>Consumer</v>
      </c>
      <c r="Z409" s="2" t="str">
        <f>VLOOKUP($U409,Models!$A:$K,Z$4,0)</f>
        <v>Intel</v>
      </c>
      <c r="AA409" s="2" t="str">
        <f>VLOOKUP($U409,Models!$A:$K,AA$4,0)</f>
        <v>Comet Lake-H</v>
      </c>
      <c r="AB409" s="2" t="str">
        <f>VLOOKUP($U409,Models!$A:$K,AB$4,0)</f>
        <v>GTX1650/GTX1660</v>
      </c>
      <c r="AC409" s="2">
        <f>VLOOKUP($U409,Models!$A:$K,AC$4,0)</f>
        <v>15</v>
      </c>
      <c r="AD409" s="2" t="str">
        <f>VLOOKUP($U409,Models!$A:$K,AD$4,0)</f>
        <v>1920x1080</v>
      </c>
      <c r="AE409" s="2">
        <f>VLOOKUP($U409,Models!$A:$K,AE$4,0)</f>
        <v>0</v>
      </c>
      <c r="AF409" s="2" t="str">
        <f>VLOOKUP($U409,Models!$A:$N,AF$4,0)</f>
        <v>Standard</v>
      </c>
      <c r="AG409" s="2">
        <f>VLOOKUP($U409,Models!$A:$M,AG$4,0)</f>
        <v>0</v>
      </c>
      <c r="AH409" s="2"/>
      <c r="AI409" s="2"/>
      <c r="AJ409" s="2"/>
      <c r="AK409" s="2"/>
    </row>
    <row r="410" spans="1:51" x14ac:dyDescent="0.2">
      <c r="A410" s="59" t="s">
        <v>17</v>
      </c>
      <c r="B410" s="60" t="s">
        <v>4287</v>
      </c>
      <c r="C410" s="61">
        <v>77</v>
      </c>
      <c r="D410" s="6">
        <v>35</v>
      </c>
      <c r="E410" s="6"/>
      <c r="F410" s="6"/>
      <c r="G410" s="6"/>
      <c r="H410" s="6"/>
      <c r="I410" s="6"/>
      <c r="J410" s="6"/>
      <c r="K410" s="6">
        <v>114</v>
      </c>
      <c r="L410" s="62">
        <v>226</v>
      </c>
      <c r="M410" s="41"/>
      <c r="N410" s="41"/>
      <c r="O410" s="41"/>
      <c r="P410" s="41">
        <f t="shared" si="26"/>
        <v>2.2189712221033098E-3</v>
      </c>
      <c r="Q410" s="28">
        <f t="shared" si="27"/>
        <v>226</v>
      </c>
      <c r="R410" s="31"/>
      <c r="S410" s="3"/>
      <c r="T410" s="2"/>
      <c r="U410" s="2" t="str">
        <f t="shared" si="28"/>
        <v>Lenovo Legion 7i 15IMH05</v>
      </c>
      <c r="V410" s="2" t="str">
        <f>VLOOKUP($U410,Models!$A:$K,V$4,0)</f>
        <v>Lenovo</v>
      </c>
      <c r="W410" s="2" t="str">
        <f>VLOOKUP($U410,Models!$A:$K,W$4,0)</f>
        <v>Legion 7i 15IMH05</v>
      </c>
      <c r="X410" s="2" t="str">
        <f>VLOOKUP($U410,Models!$A:$K,X$4,0)</f>
        <v>Full Size GM (15"&gt; Gamer GPU)</v>
      </c>
      <c r="Y410" s="2" t="str">
        <f>VLOOKUP($U410,Models!$A:$K,Y$4,0)</f>
        <v>Consumer</v>
      </c>
      <c r="Z410" s="2" t="str">
        <f>VLOOKUP($U410,Models!$A:$K,Z$4,0)</f>
        <v>Intel</v>
      </c>
      <c r="AA410" s="2" t="str">
        <f>VLOOKUP($U410,Models!$A:$K,AA$4,0)</f>
        <v>Comet Lake-H</v>
      </c>
      <c r="AB410" s="2" t="str">
        <f>VLOOKUP($U410,Models!$A:$K,AB$4,0)</f>
        <v>RTX2060/RTX2070/RTX2080</v>
      </c>
      <c r="AC410" s="2">
        <f>VLOOKUP($U410,Models!$A:$K,AC$4,0)</f>
        <v>15</v>
      </c>
      <c r="AD410" s="2" t="str">
        <f>VLOOKUP($U410,Models!$A:$K,AD$4,0)</f>
        <v>1920x1080</v>
      </c>
      <c r="AE410" s="2">
        <f>VLOOKUP($U410,Models!$A:$K,AE$4,0)</f>
        <v>0</v>
      </c>
      <c r="AF410" s="2" t="str">
        <f>VLOOKUP($U410,Models!$A:$N,AF$4,0)</f>
        <v>Standard</v>
      </c>
      <c r="AG410" s="2">
        <f>VLOOKUP($U410,Models!$A:$M,AG$4,0)</f>
        <v>0</v>
      </c>
      <c r="AH410" s="2"/>
      <c r="AI410" s="2"/>
      <c r="AJ410" s="2"/>
      <c r="AK410" s="2"/>
    </row>
    <row r="411" spans="1:51" x14ac:dyDescent="0.2">
      <c r="A411" s="59" t="s">
        <v>17</v>
      </c>
      <c r="B411" s="60" t="s">
        <v>625</v>
      </c>
      <c r="C411" s="61"/>
      <c r="D411" s="6"/>
      <c r="E411" s="6"/>
      <c r="F411" s="6"/>
      <c r="G411" s="6"/>
      <c r="H411" s="6"/>
      <c r="I411" s="6"/>
      <c r="J411" s="6">
        <v>4</v>
      </c>
      <c r="K411" s="6">
        <v>1</v>
      </c>
      <c r="L411" s="62">
        <v>5</v>
      </c>
      <c r="M411" s="41"/>
      <c r="N411" s="41"/>
      <c r="O411" s="41"/>
      <c r="P411" s="41">
        <f t="shared" si="26"/>
        <v>4.9092283674851984E-5</v>
      </c>
      <c r="Q411" s="28">
        <f t="shared" si="27"/>
        <v>5</v>
      </c>
      <c r="R411" s="31"/>
      <c r="S411" s="3"/>
      <c r="T411" s="2"/>
      <c r="U411" s="2" t="str">
        <f t="shared" si="28"/>
        <v>Lenovo ThinkPad T570</v>
      </c>
      <c r="V411" s="2" t="str">
        <f>VLOOKUP($U411,Models!$A:$K,V$4,0)</f>
        <v>Lenovo</v>
      </c>
      <c r="W411" s="2" t="str">
        <f>VLOOKUP($U411,Models!$A:$K,W$4,0)</f>
        <v>ThinkPad T570</v>
      </c>
      <c r="X411" s="2" t="str">
        <f>VLOOKUP($U411,Models!$A:$K,X$4,0)</f>
        <v>Full Size MS (15"&gt;, Mainstream Ex. GPU)</v>
      </c>
      <c r="Y411" s="2" t="str">
        <f>VLOOKUP($U411,Models!$A:$K,Y$4,0)</f>
        <v>Commercial</v>
      </c>
      <c r="Z411" s="2" t="str">
        <f>VLOOKUP($U411,Models!$A:$K,Z$4,0)</f>
        <v>Intel</v>
      </c>
      <c r="AA411" s="2" t="str">
        <f>VLOOKUP($U411,Models!$A:$K,AA$4,0)</f>
        <v>Kaby Lake</v>
      </c>
      <c r="AB411" s="2" t="str">
        <f>VLOOKUP($U411,Models!$A:$K,AB$4,0)</f>
        <v>Int/GT940</v>
      </c>
      <c r="AC411" s="2">
        <f>VLOOKUP($U411,Models!$A:$K,AC$4,0)</f>
        <v>15</v>
      </c>
      <c r="AD411" s="2" t="str">
        <f>VLOOKUP($U411,Models!$A:$K,AD$4,0)</f>
        <v>1920x1080/3840x2160</v>
      </c>
      <c r="AE411" s="2">
        <f>VLOOKUP($U411,Models!$A:$K,AE$4,0)</f>
        <v>0</v>
      </c>
      <c r="AF411" s="2" t="str">
        <f>VLOOKUP($U411,Models!$A:$N,AF$4,0)</f>
        <v>Standard</v>
      </c>
      <c r="AG411" s="2">
        <f>VLOOKUP($U411,Models!$A:$M,AG$4,0)</f>
        <v>0</v>
      </c>
      <c r="AH411" s="2"/>
      <c r="AI411" s="2"/>
      <c r="AJ411" s="2"/>
      <c r="AK411" s="2"/>
    </row>
    <row r="412" spans="1:51" x14ac:dyDescent="0.2">
      <c r="A412" s="59" t="s">
        <v>17</v>
      </c>
      <c r="B412" s="60" t="s">
        <v>1025</v>
      </c>
      <c r="C412" s="61"/>
      <c r="D412" s="6"/>
      <c r="E412" s="6"/>
      <c r="F412" s="6"/>
      <c r="G412" s="6"/>
      <c r="H412" s="6"/>
      <c r="I412" s="6">
        <v>2</v>
      </c>
      <c r="J412" s="6"/>
      <c r="K412" s="6">
        <v>2</v>
      </c>
      <c r="L412" s="62">
        <v>4</v>
      </c>
      <c r="M412" s="41"/>
      <c r="N412" s="41"/>
      <c r="O412" s="41"/>
      <c r="P412" s="41">
        <f t="shared" si="26"/>
        <v>3.927382693988159E-5</v>
      </c>
      <c r="Q412" s="28">
        <f t="shared" si="27"/>
        <v>4</v>
      </c>
      <c r="R412" s="31"/>
      <c r="S412" s="3"/>
      <c r="T412" s="2"/>
      <c r="U412" s="2" t="str">
        <f t="shared" si="28"/>
        <v>Lenovo IdeaPad 330-15AST</v>
      </c>
      <c r="V412" s="2" t="str">
        <f>VLOOKUP($U412,Models!$A:$K,V$4,0)</f>
        <v>Lenovo</v>
      </c>
      <c r="W412" s="2" t="str">
        <f>VLOOKUP($U412,Models!$A:$K,W$4,0)</f>
        <v>IdeaPad 330-15AST</v>
      </c>
      <c r="X412" s="2" t="str">
        <f>VLOOKUP($U412,Models!$A:$K,X$4,0)</f>
        <v>Full Size LE (15"&gt;, Int GPU)</v>
      </c>
      <c r="Y412" s="2" t="str">
        <f>VLOOKUP($U412,Models!$A:$K,Y$4,0)</f>
        <v>Consumer</v>
      </c>
      <c r="Z412" s="2" t="str">
        <f>VLOOKUP($U412,Models!$A:$K,Z$4,0)</f>
        <v>AMD</v>
      </c>
      <c r="AA412" s="2" t="str">
        <f>VLOOKUP($U412,Models!$A:$K,AA$4,0)</f>
        <v>Stoney Ridge</v>
      </c>
      <c r="AB412" s="2" t="str">
        <f>VLOOKUP($U412,Models!$A:$K,AB$4,0)</f>
        <v>Int</v>
      </c>
      <c r="AC412" s="2">
        <f>VLOOKUP($U412,Models!$A:$K,AC$4,0)</f>
        <v>15</v>
      </c>
      <c r="AD412" s="2" t="str">
        <f>VLOOKUP($U412,Models!$A:$K,AD$4,0)</f>
        <v>1366x768/1920x1080</v>
      </c>
      <c r="AE412" s="2">
        <f>VLOOKUP($U412,Models!$A:$K,AE$4,0)</f>
        <v>0</v>
      </c>
      <c r="AF412" s="2" t="str">
        <f>VLOOKUP($U412,Models!$A:$N,AF$4,0)</f>
        <v>Standard</v>
      </c>
      <c r="AG412" s="2">
        <f>VLOOKUP($U412,Models!$A:$M,AG$4,0)</f>
        <v>0</v>
      </c>
      <c r="AH412" s="2"/>
      <c r="AI412" s="2"/>
      <c r="AJ412" s="2"/>
      <c r="AK412" s="2"/>
    </row>
    <row r="413" spans="1:51" x14ac:dyDescent="0.2">
      <c r="A413" s="59" t="s">
        <v>17</v>
      </c>
      <c r="B413" s="60" t="s">
        <v>1765</v>
      </c>
      <c r="C413" s="61"/>
      <c r="D413" s="6">
        <v>300</v>
      </c>
      <c r="E413" s="6"/>
      <c r="F413" s="6"/>
      <c r="G413" s="6"/>
      <c r="H413" s="6"/>
      <c r="I413" s="6"/>
      <c r="J413" s="6"/>
      <c r="K413" s="6">
        <v>304</v>
      </c>
      <c r="L413" s="62">
        <v>604</v>
      </c>
      <c r="M413" s="41"/>
      <c r="N413" s="41"/>
      <c r="O413" s="41"/>
      <c r="P413" s="41">
        <f t="shared" si="26"/>
        <v>5.9303478679221203E-3</v>
      </c>
      <c r="Q413" s="28">
        <f t="shared" si="27"/>
        <v>604</v>
      </c>
      <c r="R413" s="31"/>
      <c r="S413" s="3"/>
      <c r="T413" s="2"/>
      <c r="U413" s="2" t="str">
        <f t="shared" si="28"/>
        <v>Lenovo IdeaPad S145-15IIL</v>
      </c>
      <c r="V413" s="2" t="str">
        <f>VLOOKUP($U413,Models!$A:$K,V$4,0)</f>
        <v>Lenovo</v>
      </c>
      <c r="W413" s="2" t="str">
        <f>VLOOKUP($U413,Models!$A:$K,W$4,0)</f>
        <v>IdeaPad S145-15IIL</v>
      </c>
      <c r="X413" s="2" t="str">
        <f>VLOOKUP($U413,Models!$A:$K,X$4,0)</f>
        <v>Full Size LE (15"&gt;, Int GPU)</v>
      </c>
      <c r="Y413" s="2" t="str">
        <f>VLOOKUP($U413,Models!$A:$K,Y$4,0)</f>
        <v>Consumer</v>
      </c>
      <c r="Z413" s="2" t="str">
        <f>VLOOKUP($U413,Models!$A:$K,Z$4,0)</f>
        <v>Intel</v>
      </c>
      <c r="AA413" s="2" t="str">
        <f>VLOOKUP($U413,Models!$A:$K,AA$4,0)</f>
        <v>Ice Lake</v>
      </c>
      <c r="AB413" s="2" t="str">
        <f>VLOOKUP($U413,Models!$A:$K,AB$4,0)</f>
        <v>Int</v>
      </c>
      <c r="AC413" s="2">
        <f>VLOOKUP($U413,Models!$A:$K,AC$4,0)</f>
        <v>15</v>
      </c>
      <c r="AD413" s="2" t="str">
        <f>VLOOKUP($U413,Models!$A:$K,AD$4,0)</f>
        <v>1920x1080</v>
      </c>
      <c r="AE413" s="2">
        <f>VLOOKUP($U413,Models!$A:$K,AE$4,0)</f>
        <v>0</v>
      </c>
      <c r="AF413" s="2" t="str">
        <f>VLOOKUP($U413,Models!$A:$N,AF$4,0)</f>
        <v>Standard</v>
      </c>
      <c r="AG413" s="2">
        <f>VLOOKUP($U413,Models!$A:$M,AG$4,0)</f>
        <v>0</v>
      </c>
      <c r="AH413" s="2"/>
      <c r="AI413" s="2"/>
      <c r="AJ413" s="2"/>
      <c r="AK413" s="2"/>
    </row>
    <row r="414" spans="1:51" x14ac:dyDescent="0.2">
      <c r="A414" s="59" t="s">
        <v>17</v>
      </c>
      <c r="B414" s="60" t="s">
        <v>1006</v>
      </c>
      <c r="C414" s="61"/>
      <c r="D414" s="6"/>
      <c r="E414" s="6">
        <v>1</v>
      </c>
      <c r="F414" s="6"/>
      <c r="G414" s="6"/>
      <c r="H414" s="6"/>
      <c r="I414" s="6">
        <v>2</v>
      </c>
      <c r="J414" s="6"/>
      <c r="K414" s="6">
        <v>3</v>
      </c>
      <c r="L414" s="62">
        <v>6</v>
      </c>
      <c r="M414" s="41"/>
      <c r="N414" s="41"/>
      <c r="O414" s="41"/>
      <c r="P414" s="41">
        <f t="shared" si="26"/>
        <v>5.8910740409822385E-5</v>
      </c>
      <c r="Q414" s="28">
        <f t="shared" si="27"/>
        <v>6</v>
      </c>
      <c r="R414" s="32"/>
      <c r="S414" s="3"/>
      <c r="T414" s="2"/>
      <c r="U414" s="2" t="str">
        <f t="shared" si="28"/>
        <v>Lenovo Yoga 530-14IKB</v>
      </c>
      <c r="V414" s="2" t="str">
        <f>VLOOKUP($U414,Models!$A:$K,V$4,0)</f>
        <v>Lenovo</v>
      </c>
      <c r="W414" s="2" t="str">
        <f>VLOOKUP($U414,Models!$A:$K,W$4,0)</f>
        <v>Yoga 530-14IKB</v>
      </c>
      <c r="X414" s="2" t="str">
        <f>VLOOKUP($U414,Models!$A:$K,X$4,0)</f>
        <v>Light (13"-14")</v>
      </c>
      <c r="Y414" s="2" t="str">
        <f>VLOOKUP($U414,Models!$A:$K,Y$4,0)</f>
        <v>Consumer</v>
      </c>
      <c r="Z414" s="2" t="str">
        <f>VLOOKUP($U414,Models!$A:$K,Z$4,0)</f>
        <v>Intel</v>
      </c>
      <c r="AA414" s="2" t="str">
        <f>VLOOKUP($U414,Models!$A:$K,AA$4,0)</f>
        <v>Kaby Lake Refresh</v>
      </c>
      <c r="AB414" s="2" t="str">
        <f>VLOOKUP($U414,Models!$A:$K,AB$4,0)</f>
        <v>Int</v>
      </c>
      <c r="AC414" s="2">
        <f>VLOOKUP($U414,Models!$A:$K,AC$4,0)</f>
        <v>14</v>
      </c>
      <c r="AD414" s="2" t="str">
        <f>VLOOKUP($U414,Models!$A:$K,AD$4,0)</f>
        <v>1920x1080</v>
      </c>
      <c r="AE414" s="2" t="str">
        <f>VLOOKUP($U414,Models!$A:$K,AE$4,0)</f>
        <v>Touch</v>
      </c>
      <c r="AF414" s="2" t="str">
        <f>VLOOKUP($U414,Models!$A:$N,AF$4,0)</f>
        <v>Standard</v>
      </c>
      <c r="AG414" s="2">
        <f>VLOOKUP($U414,Models!$A:$M,AG$4,0)</f>
        <v>0</v>
      </c>
      <c r="AH414" s="2"/>
      <c r="AI414" s="2"/>
      <c r="AJ414" s="2"/>
      <c r="AK414" s="2"/>
    </row>
    <row r="415" spans="1:51" x14ac:dyDescent="0.2">
      <c r="A415" s="59" t="s">
        <v>17</v>
      </c>
      <c r="B415" s="60" t="s">
        <v>993</v>
      </c>
      <c r="C415" s="61"/>
      <c r="D415" s="6"/>
      <c r="E415" s="6">
        <v>4</v>
      </c>
      <c r="F415" s="6"/>
      <c r="G415" s="6"/>
      <c r="H415" s="6"/>
      <c r="I415" s="6"/>
      <c r="J415" s="6"/>
      <c r="K415" s="6">
        <v>4</v>
      </c>
      <c r="L415" s="62">
        <v>8</v>
      </c>
      <c r="M415" s="41"/>
      <c r="N415" s="41"/>
      <c r="O415" s="41"/>
      <c r="P415" s="41">
        <f t="shared" si="26"/>
        <v>7.8547653879763179E-5</v>
      </c>
      <c r="Q415" s="28">
        <f t="shared" si="27"/>
        <v>8</v>
      </c>
      <c r="R415" s="31"/>
      <c r="S415" s="3"/>
      <c r="T415" s="2"/>
      <c r="U415" s="2" t="str">
        <f t="shared" si="28"/>
        <v>Lenovo IdeaPad 330s-15IKB</v>
      </c>
      <c r="V415" s="2" t="str">
        <f>VLOOKUP($U415,Models!$A:$K,V$4,0)</f>
        <v>Lenovo</v>
      </c>
      <c r="W415" s="2" t="str">
        <f>VLOOKUP($U415,Models!$A:$K,W$4,0)</f>
        <v>IdeaPad 330s-15IKB</v>
      </c>
      <c r="X415" s="2" t="str">
        <f>VLOOKUP($U415,Models!$A:$K,X$4,0)</f>
        <v>Full Size MS (15"&gt;, Mainstream Ex. GPU)</v>
      </c>
      <c r="Y415" s="2" t="str">
        <f>VLOOKUP($U415,Models!$A:$K,Y$4,0)</f>
        <v>Consumer</v>
      </c>
      <c r="Z415" s="2" t="str">
        <f>VLOOKUP($U415,Models!$A:$K,Z$4,0)</f>
        <v>Intel</v>
      </c>
      <c r="AA415" s="2" t="str">
        <f>VLOOKUP($U415,Models!$A:$K,AA$4,0)</f>
        <v>Kaby Lake Refresh</v>
      </c>
      <c r="AB415" s="2">
        <f>VLOOKUP($U415,Models!$A:$K,AB$4,0)</f>
        <v>540</v>
      </c>
      <c r="AC415" s="2">
        <f>VLOOKUP($U415,Models!$A:$K,AC$4,0)</f>
        <v>15</v>
      </c>
      <c r="AD415" s="2" t="str">
        <f>VLOOKUP($U415,Models!$A:$K,AD$4,0)</f>
        <v>1920x1080</v>
      </c>
      <c r="AE415" s="2">
        <f>VLOOKUP($U415,Models!$A:$K,AE$4,0)</f>
        <v>0</v>
      </c>
      <c r="AF415" s="2" t="str">
        <f>VLOOKUP($U415,Models!$A:$N,AF$4,0)</f>
        <v>Standard</v>
      </c>
      <c r="AG415" s="2">
        <f>VLOOKUP($U415,Models!$A:$M,AG$4,0)</f>
        <v>0</v>
      </c>
      <c r="AH415" s="2"/>
      <c r="AI415" s="2"/>
      <c r="AJ415" s="2"/>
      <c r="AK415" s="2"/>
    </row>
    <row r="416" spans="1:51" x14ac:dyDescent="0.2">
      <c r="A416" s="59" t="s">
        <v>17</v>
      </c>
      <c r="B416" s="60" t="s">
        <v>998</v>
      </c>
      <c r="C416" s="61"/>
      <c r="D416" s="6"/>
      <c r="E416" s="6">
        <v>23</v>
      </c>
      <c r="F416" s="6">
        <v>1</v>
      </c>
      <c r="G416" s="6"/>
      <c r="H416" s="6"/>
      <c r="I416" s="6"/>
      <c r="J416" s="6"/>
      <c r="K416" s="6">
        <v>24</v>
      </c>
      <c r="L416" s="62">
        <v>48</v>
      </c>
      <c r="M416" s="41"/>
      <c r="N416" s="41"/>
      <c r="O416" s="41"/>
      <c r="P416" s="41">
        <f t="shared" si="26"/>
        <v>4.7128592327857908E-4</v>
      </c>
      <c r="Q416" s="28">
        <v>44</v>
      </c>
      <c r="R416" s="31"/>
      <c r="S416" s="3"/>
      <c r="T416" s="2"/>
      <c r="U416" s="2" t="str">
        <f t="shared" si="28"/>
        <v>Lenovo IdeaPad 330s-15ARR</v>
      </c>
      <c r="V416" s="2" t="str">
        <f>VLOOKUP($U416,Models!$A:$K,V$4,0)</f>
        <v>Lenovo</v>
      </c>
      <c r="W416" s="2" t="str">
        <f>VLOOKUP($U416,Models!$A:$K,W$4,0)</f>
        <v>IdeaPad 330s-15ARR</v>
      </c>
      <c r="X416" s="2" t="str">
        <f>VLOOKUP($U416,Models!$A:$K,X$4,0)</f>
        <v>Full Size LE (15"&gt;, Int GPU)</v>
      </c>
      <c r="Y416" s="2" t="str">
        <f>VLOOKUP($U416,Models!$A:$K,Y$4,0)</f>
        <v>Consumer</v>
      </c>
      <c r="Z416" s="2" t="str">
        <f>VLOOKUP($U416,Models!$A:$K,Z$4,0)</f>
        <v>AMD</v>
      </c>
      <c r="AA416" s="2" t="str">
        <f>VLOOKUP($U416,Models!$A:$K,AA$4,0)</f>
        <v>Ryzen</v>
      </c>
      <c r="AB416" s="2" t="str">
        <f>VLOOKUP($U416,Models!$A:$K,AB$4,0)</f>
        <v>Int</v>
      </c>
      <c r="AC416" s="2">
        <f>VLOOKUP($U416,Models!$A:$K,AC$4,0)</f>
        <v>15</v>
      </c>
      <c r="AD416" s="2" t="str">
        <f>VLOOKUP($U416,Models!$A:$K,AD$4,0)</f>
        <v>1920x1080</v>
      </c>
      <c r="AE416" s="2">
        <f>VLOOKUP($U416,Models!$A:$K,AE$4,0)</f>
        <v>0</v>
      </c>
      <c r="AF416" s="2" t="str">
        <f>VLOOKUP($U416,Models!$A:$N,AF$4,0)</f>
        <v>Standard</v>
      </c>
      <c r="AG416" s="2">
        <f>VLOOKUP($U416,Models!$A:$M,AG$4,0)</f>
        <v>0</v>
      </c>
      <c r="AH416" s="2"/>
      <c r="AI416" s="2"/>
      <c r="AJ416" s="2"/>
      <c r="AK416" s="2"/>
    </row>
    <row r="417" spans="1:37" x14ac:dyDescent="0.2">
      <c r="A417" s="59" t="s">
        <v>17</v>
      </c>
      <c r="B417" s="60" t="s">
        <v>1230</v>
      </c>
      <c r="C417" s="61"/>
      <c r="D417" s="6"/>
      <c r="E417" s="6">
        <v>1</v>
      </c>
      <c r="F417" s="6"/>
      <c r="G417" s="6"/>
      <c r="H417" s="6"/>
      <c r="I417" s="6"/>
      <c r="J417" s="6"/>
      <c r="K417" s="6">
        <v>1</v>
      </c>
      <c r="L417" s="62">
        <v>2</v>
      </c>
      <c r="M417" s="41"/>
      <c r="N417" s="41"/>
      <c r="O417" s="41"/>
      <c r="P417" s="41">
        <f t="shared" si="26"/>
        <v>1.9636913469940795E-5</v>
      </c>
      <c r="Q417" s="28">
        <f t="shared" si="27"/>
        <v>2</v>
      </c>
      <c r="R417" s="32"/>
      <c r="S417" s="3"/>
      <c r="T417" s="2"/>
      <c r="U417" s="2" t="str">
        <f t="shared" si="28"/>
        <v>Lenovo Yoga 730-15IWL</v>
      </c>
      <c r="V417" s="2" t="str">
        <f>VLOOKUP($U417,Models!$A:$K,V$4,0)</f>
        <v>Lenovo</v>
      </c>
      <c r="W417" s="2" t="str">
        <f>VLOOKUP($U417,Models!$A:$K,W$4,0)</f>
        <v>Yoga 730-15IWL</v>
      </c>
      <c r="X417" s="2" t="str">
        <f>VLOOKUP($U417,Models!$A:$K,X$4,0)</f>
        <v>Full Size LE (15"&gt;, Int GPU)</v>
      </c>
      <c r="Y417" s="2" t="str">
        <f>VLOOKUP($U417,Models!$A:$K,Y$4,0)</f>
        <v>Consumer</v>
      </c>
      <c r="Z417" s="2" t="str">
        <f>VLOOKUP($U417,Models!$A:$K,Z$4,0)</f>
        <v>Intel</v>
      </c>
      <c r="AA417" s="2" t="str">
        <f>VLOOKUP($U417,Models!$A:$K,AA$4,0)</f>
        <v>Whiskey Lake</v>
      </c>
      <c r="AB417" s="2" t="str">
        <f>VLOOKUP($U417,Models!$A:$K,AB$4,0)</f>
        <v>Int</v>
      </c>
      <c r="AC417" s="2">
        <f>VLOOKUP($U417,Models!$A:$K,AC$4,0)</f>
        <v>15</v>
      </c>
      <c r="AD417" s="2" t="str">
        <f>VLOOKUP($U417,Models!$A:$K,AD$4,0)</f>
        <v>1920x1080</v>
      </c>
      <c r="AE417" s="2" t="str">
        <f>VLOOKUP($U417,Models!$A:$K,AE$4,0)</f>
        <v>Touch</v>
      </c>
      <c r="AF417" s="2" t="str">
        <f>VLOOKUP($U417,Models!$A:$N,AF$4,0)</f>
        <v>Standard</v>
      </c>
      <c r="AG417" s="2">
        <f>VLOOKUP($U417,Models!$A:$M,AG$4,0)</f>
        <v>0</v>
      </c>
      <c r="AH417" s="2"/>
      <c r="AI417" s="2"/>
      <c r="AJ417" s="2"/>
      <c r="AK417" s="2"/>
    </row>
    <row r="418" spans="1:37" x14ac:dyDescent="0.2">
      <c r="A418" s="59" t="s">
        <v>17</v>
      </c>
      <c r="B418" s="60" t="s">
        <v>1675</v>
      </c>
      <c r="C418" s="61"/>
      <c r="D418" s="6"/>
      <c r="E418" s="6">
        <v>111</v>
      </c>
      <c r="F418" s="6"/>
      <c r="G418" s="6"/>
      <c r="H418" s="6"/>
      <c r="I418" s="6"/>
      <c r="J418" s="6"/>
      <c r="K418" s="6">
        <v>113</v>
      </c>
      <c r="L418" s="62">
        <v>224</v>
      </c>
      <c r="M418" s="41"/>
      <c r="N418" s="41"/>
      <c r="O418" s="41"/>
      <c r="P418" s="41">
        <f t="shared" si="26"/>
        <v>2.1993343086333691E-3</v>
      </c>
      <c r="Q418" s="28">
        <f t="shared" si="27"/>
        <v>224</v>
      </c>
      <c r="R418" s="31"/>
      <c r="S418" s="3"/>
      <c r="T418" s="2"/>
      <c r="U418" s="2" t="str">
        <f t="shared" si="28"/>
        <v>Lenovo IdeaPad C340-14API</v>
      </c>
      <c r="V418" s="2" t="str">
        <f>VLOOKUP($U418,Models!$A:$K,V$4,0)</f>
        <v>Lenovo</v>
      </c>
      <c r="W418" s="2" t="str">
        <f>VLOOKUP($U418,Models!$A:$K,W$4,0)</f>
        <v>IdeaPad C340-14API</v>
      </c>
      <c r="X418" s="2" t="str">
        <f>VLOOKUP($U418,Models!$A:$K,X$4,0)</f>
        <v>Light (13"-14")</v>
      </c>
      <c r="Y418" s="2" t="str">
        <f>VLOOKUP($U418,Models!$A:$K,Y$4,0)</f>
        <v>Consumer</v>
      </c>
      <c r="Z418" s="2" t="str">
        <f>VLOOKUP($U418,Models!$A:$K,Z$4,0)</f>
        <v>AMD</v>
      </c>
      <c r="AA418" s="2" t="str">
        <f>VLOOKUP($U418,Models!$A:$K,AA$4,0)</f>
        <v>Picasso</v>
      </c>
      <c r="AB418" s="2" t="str">
        <f>VLOOKUP($U418,Models!$A:$K,AB$4,0)</f>
        <v>Int</v>
      </c>
      <c r="AC418" s="2">
        <f>VLOOKUP($U418,Models!$A:$K,AC$4,0)</f>
        <v>14</v>
      </c>
      <c r="AD418" s="2" t="str">
        <f>VLOOKUP($U418,Models!$A:$K,AD$4,0)</f>
        <v>1920x1080</v>
      </c>
      <c r="AE418" s="2" t="str">
        <f>VLOOKUP($U418,Models!$A:$K,AE$4,0)</f>
        <v>Touch</v>
      </c>
      <c r="AF418" s="2" t="str">
        <f>VLOOKUP($U418,Models!$A:$N,AF$4,0)</f>
        <v>Standard</v>
      </c>
      <c r="AG418" s="2">
        <f>VLOOKUP($U418,Models!$A:$M,AG$4,0)</f>
        <v>0</v>
      </c>
      <c r="AH418" s="2"/>
      <c r="AI418" s="2"/>
      <c r="AJ418" s="2"/>
      <c r="AK418" s="2"/>
    </row>
    <row r="419" spans="1:37" x14ac:dyDescent="0.2">
      <c r="A419" s="59" t="s">
        <v>17</v>
      </c>
      <c r="B419" s="60" t="s">
        <v>1864</v>
      </c>
      <c r="C419" s="61"/>
      <c r="D419" s="6">
        <v>150</v>
      </c>
      <c r="E419" s="6">
        <v>1850</v>
      </c>
      <c r="F419" s="6"/>
      <c r="G419" s="6"/>
      <c r="H419" s="6"/>
      <c r="I419" s="6"/>
      <c r="J419" s="6"/>
      <c r="K419" s="6">
        <v>1014</v>
      </c>
      <c r="L419" s="62">
        <v>3014</v>
      </c>
      <c r="M419" s="41"/>
      <c r="N419" s="41"/>
      <c r="O419" s="41"/>
      <c r="P419" s="41">
        <f t="shared" si="26"/>
        <v>2.9592828599200777E-2</v>
      </c>
      <c r="Q419" s="28">
        <f t="shared" si="27"/>
        <v>3014</v>
      </c>
      <c r="R419" s="31"/>
      <c r="S419" s="3"/>
      <c r="T419" s="2"/>
      <c r="U419" s="2" t="str">
        <f t="shared" si="28"/>
        <v>Lenovo IdeaPad S145-15IKB</v>
      </c>
      <c r="V419" s="2" t="str">
        <f>VLOOKUP($U419,Models!$A:$K,V$4,0)</f>
        <v>Lenovo</v>
      </c>
      <c r="W419" s="2" t="str">
        <f>VLOOKUP($U419,Models!$A:$K,W$4,0)</f>
        <v>IdeaPad S145-15IKB</v>
      </c>
      <c r="X419" s="2" t="str">
        <f>VLOOKUP($U419,Models!$A:$K,X$4,0)</f>
        <v>Full Size LE (15"&gt;, Int GPU)</v>
      </c>
      <c r="Y419" s="2" t="str">
        <f>VLOOKUP($U419,Models!$A:$K,Y$4,0)</f>
        <v>Consumer</v>
      </c>
      <c r="Z419" s="2" t="str">
        <f>VLOOKUP($U419,Models!$A:$K,Z$4,0)</f>
        <v>Intel</v>
      </c>
      <c r="AA419" s="2" t="str">
        <f>VLOOKUP($U419,Models!$A:$K,AA$4,0)</f>
        <v>Kaby Lake Refresh</v>
      </c>
      <c r="AB419" s="2" t="str">
        <f>VLOOKUP($U419,Models!$A:$K,AB$4,0)</f>
        <v>Int</v>
      </c>
      <c r="AC419" s="2">
        <f>VLOOKUP($U419,Models!$A:$K,AC$4,0)</f>
        <v>15</v>
      </c>
      <c r="AD419" s="2" t="str">
        <f>VLOOKUP($U419,Models!$A:$K,AD$4,0)</f>
        <v>1920x1080</v>
      </c>
      <c r="AE419" s="2">
        <f>VLOOKUP($U419,Models!$A:$K,AE$4,0)</f>
        <v>0</v>
      </c>
      <c r="AF419" s="2" t="str">
        <f>VLOOKUP($U419,Models!$A:$N,AF$4,0)</f>
        <v>Standard</v>
      </c>
      <c r="AG419" s="2">
        <f>VLOOKUP($U419,Models!$A:$M,AG$4,0)</f>
        <v>0</v>
      </c>
      <c r="AH419" s="2"/>
      <c r="AI419" s="2"/>
      <c r="AJ419" s="2"/>
      <c r="AK419" s="2"/>
    </row>
    <row r="420" spans="1:37" x14ac:dyDescent="0.2">
      <c r="A420" s="59" t="s">
        <v>17</v>
      </c>
      <c r="B420" s="60" t="s">
        <v>5950</v>
      </c>
      <c r="C420" s="61">
        <v>1500</v>
      </c>
      <c r="D420" s="6"/>
      <c r="E420" s="6">
        <v>118</v>
      </c>
      <c r="F420" s="6"/>
      <c r="G420" s="6"/>
      <c r="H420" s="6"/>
      <c r="I420" s="6"/>
      <c r="J420" s="6"/>
      <c r="K420" s="6">
        <v>1640</v>
      </c>
      <c r="L420" s="62">
        <v>3258</v>
      </c>
      <c r="M420" s="41"/>
      <c r="N420" s="41"/>
      <c r="O420" s="41"/>
      <c r="P420" s="41">
        <f t="shared" si="26"/>
        <v>3.1988532042533553E-2</v>
      </c>
      <c r="Q420" s="28">
        <f t="shared" si="27"/>
        <v>3258</v>
      </c>
      <c r="R420" s="32"/>
      <c r="S420" s="3"/>
      <c r="T420" s="2"/>
      <c r="U420" s="2" t="str">
        <f t="shared" si="28"/>
        <v>Lenovo IdeaPad 3 14IIL05</v>
      </c>
      <c r="V420" s="2" t="str">
        <f>VLOOKUP($U420,Models!$A:$K,V$4,0)</f>
        <v>Lenovo</v>
      </c>
      <c r="W420" s="2" t="str">
        <f>VLOOKUP($U420,Models!$A:$K,W$4,0)</f>
        <v>IdeaPad 3 14IIL05</v>
      </c>
      <c r="X420" s="2" t="str">
        <f>VLOOKUP($U420,Models!$A:$K,X$4,0)</f>
        <v>Light (13"-14")</v>
      </c>
      <c r="Y420" s="2" t="str">
        <f>VLOOKUP($U420,Models!$A:$K,Y$4,0)</f>
        <v>Consumer</v>
      </c>
      <c r="Z420" s="2" t="str">
        <f>VLOOKUP($U420,Models!$A:$K,Z$4,0)</f>
        <v>Intel</v>
      </c>
      <c r="AA420" s="2" t="str">
        <f>VLOOKUP($U420,Models!$A:$K,AA$4,0)</f>
        <v>Ice Lake</v>
      </c>
      <c r="AB420" s="2" t="str">
        <f>VLOOKUP($U420,Models!$A:$K,AB$4,0)</f>
        <v>Int</v>
      </c>
      <c r="AC420" s="2">
        <f>VLOOKUP($U420,Models!$A:$K,AC$4,0)</f>
        <v>14</v>
      </c>
      <c r="AD420" s="2" t="str">
        <f>VLOOKUP($U420,Models!$A:$K,AD$4,0)</f>
        <v>1920x1080</v>
      </c>
      <c r="AE420" s="2">
        <f>VLOOKUP($U420,Models!$A:$K,AE$4,0)</f>
        <v>0</v>
      </c>
      <c r="AF420" s="2" t="str">
        <f>VLOOKUP($U420,Models!$A:$N,AF$4,0)</f>
        <v>Standard</v>
      </c>
      <c r="AG420" s="2">
        <f>VLOOKUP($U420,Models!$A:$M,AG$4,0)</f>
        <v>0</v>
      </c>
      <c r="AH420" s="2"/>
      <c r="AI420" s="2"/>
      <c r="AJ420" s="2"/>
      <c r="AK420" s="2"/>
    </row>
    <row r="421" spans="1:37" x14ac:dyDescent="0.2">
      <c r="A421" s="59" t="s">
        <v>17</v>
      </c>
      <c r="B421" s="60" t="s">
        <v>5938</v>
      </c>
      <c r="C421" s="61">
        <v>54</v>
      </c>
      <c r="D421" s="6">
        <v>20</v>
      </c>
      <c r="E421" s="6">
        <v>6</v>
      </c>
      <c r="F421" s="6">
        <v>3</v>
      </c>
      <c r="G421" s="6"/>
      <c r="H421" s="6"/>
      <c r="I421" s="6">
        <v>10</v>
      </c>
      <c r="J421" s="6"/>
      <c r="K421" s="6">
        <v>94</v>
      </c>
      <c r="L421" s="62">
        <v>187</v>
      </c>
      <c r="M421" s="41"/>
      <c r="N421" s="41"/>
      <c r="O421" s="41"/>
      <c r="P421" s="41">
        <f t="shared" si="26"/>
        <v>1.8360514094394643E-3</v>
      </c>
      <c r="Q421" s="28">
        <f t="shared" si="27"/>
        <v>187</v>
      </c>
      <c r="R421" s="31"/>
      <c r="S421" s="3"/>
      <c r="T421" s="2" t="s">
        <v>31</v>
      </c>
      <c r="U421" s="2" t="str">
        <f t="shared" si="28"/>
        <v>Lenovo Yoga Slim 7 14ARE05</v>
      </c>
      <c r="V421" s="2" t="str">
        <f>VLOOKUP($U421,Models!$A:$K,V$4,0)</f>
        <v>Lenovo</v>
      </c>
      <c r="W421" s="2" t="str">
        <f>VLOOKUP($U421,Models!$A:$K,W$4,0)</f>
        <v>Yoga Slim 7 14ARE05</v>
      </c>
      <c r="X421" s="2" t="str">
        <f>VLOOKUP($U421,Models!$A:$K,X$4,0)</f>
        <v>Light (13"-14")</v>
      </c>
      <c r="Y421" s="2" t="str">
        <f>VLOOKUP($U421,Models!$A:$K,Y$4,0)</f>
        <v>Consumer</v>
      </c>
      <c r="Z421" s="2" t="str">
        <f>VLOOKUP($U421,Models!$A:$K,Z$4,0)</f>
        <v>AMD</v>
      </c>
      <c r="AA421" s="2" t="str">
        <f>VLOOKUP($U421,Models!$A:$K,AA$4,0)</f>
        <v>Renior</v>
      </c>
      <c r="AB421" s="2" t="str">
        <f>VLOOKUP($U421,Models!$A:$K,AB$4,0)</f>
        <v>Int</v>
      </c>
      <c r="AC421" s="2">
        <f>VLOOKUP($U421,Models!$A:$K,AC$4,0)</f>
        <v>14</v>
      </c>
      <c r="AD421" s="2" t="str">
        <f>VLOOKUP($U421,Models!$A:$K,AD$4,0)</f>
        <v>1920x1080</v>
      </c>
      <c r="AE421" s="2" t="str">
        <f>VLOOKUP($U421,Models!$A:$K,AE$4,0)</f>
        <v>Touch</v>
      </c>
      <c r="AF421" s="2" t="str">
        <f>VLOOKUP($U421,Models!$A:$N,AF$4,0)</f>
        <v>Standard</v>
      </c>
      <c r="AG421" s="2">
        <f>VLOOKUP($U421,Models!$A:$M,AG$4,0)</f>
        <v>0</v>
      </c>
      <c r="AH421" s="2"/>
      <c r="AI421" s="2"/>
      <c r="AJ421" s="2"/>
      <c r="AK421" s="2"/>
    </row>
    <row r="422" spans="1:37" x14ac:dyDescent="0.2">
      <c r="A422" s="59" t="s">
        <v>17</v>
      </c>
      <c r="B422" s="60" t="s">
        <v>1674</v>
      </c>
      <c r="C422" s="61"/>
      <c r="D422" s="6"/>
      <c r="E422" s="6"/>
      <c r="F422" s="6"/>
      <c r="G422" s="6"/>
      <c r="H422" s="6"/>
      <c r="I422" s="6"/>
      <c r="J422" s="6">
        <v>212</v>
      </c>
      <c r="K422" s="6">
        <v>215</v>
      </c>
      <c r="L422" s="62">
        <v>427</v>
      </c>
      <c r="M422" s="41"/>
      <c r="N422" s="41"/>
      <c r="O422" s="41"/>
      <c r="P422" s="41">
        <f t="shared" si="26"/>
        <v>4.1924810258323593E-3</v>
      </c>
      <c r="Q422" s="28">
        <f t="shared" si="27"/>
        <v>427</v>
      </c>
      <c r="R422" s="32"/>
      <c r="S422" s="3"/>
      <c r="T422" s="2"/>
      <c r="U422" s="2" t="str">
        <f t="shared" si="28"/>
        <v>Lenovo IdeaPad D330-10IGM</v>
      </c>
      <c r="V422" s="2" t="str">
        <f>VLOOKUP($U422,Models!$A:$K,V$4,0)</f>
        <v>Lenovo</v>
      </c>
      <c r="W422" s="2" t="str">
        <f>VLOOKUP($U422,Models!$A:$K,W$4,0)</f>
        <v>IdeaPad D330-10IGM</v>
      </c>
      <c r="X422" s="2" t="str">
        <f>VLOOKUP($U422,Models!$A:$K,X$4,0)</f>
        <v>Mini (&lt;12")</v>
      </c>
      <c r="Y422" s="2" t="str">
        <f>VLOOKUP($U422,Models!$A:$K,Y$4,0)</f>
        <v>Consumer</v>
      </c>
      <c r="Z422" s="2" t="str">
        <f>VLOOKUP($U422,Models!$A:$K,Z$4,0)</f>
        <v>Intel</v>
      </c>
      <c r="AA422" s="2" t="str">
        <f>VLOOKUP($U422,Models!$A:$K,AA$4,0)</f>
        <v>Gemini Lake</v>
      </c>
      <c r="AB422" s="2" t="str">
        <f>VLOOKUP($U422,Models!$A:$K,AB$4,0)</f>
        <v>Int</v>
      </c>
      <c r="AC422" s="2">
        <f>VLOOKUP($U422,Models!$A:$K,AC$4,0)</f>
        <v>10</v>
      </c>
      <c r="AD422" s="2" t="str">
        <f>VLOOKUP($U422,Models!$A:$K,AD$4,0)</f>
        <v>1920x1200</v>
      </c>
      <c r="AE422" s="2" t="str">
        <f>VLOOKUP($U422,Models!$A:$K,AE$4,0)</f>
        <v>Touch</v>
      </c>
      <c r="AF422" s="2" t="str">
        <f>VLOOKUP($U422,Models!$A:$N,AF$4,0)</f>
        <v>Budget</v>
      </c>
      <c r="AG422" s="2">
        <f>VLOOKUP($U422,Models!$A:$M,AG$4,0)</f>
        <v>0</v>
      </c>
      <c r="AH422" s="2"/>
      <c r="AI422" s="2"/>
      <c r="AJ422" s="2"/>
      <c r="AK422" s="2"/>
    </row>
    <row r="423" spans="1:37" x14ac:dyDescent="0.2">
      <c r="A423" s="59" t="s">
        <v>17</v>
      </c>
      <c r="B423" s="60" t="s">
        <v>5936</v>
      </c>
      <c r="C423" s="61">
        <v>44</v>
      </c>
      <c r="D423" s="6"/>
      <c r="E423" s="6"/>
      <c r="F423" s="6"/>
      <c r="G423" s="6"/>
      <c r="H423" s="6"/>
      <c r="I423" s="6">
        <v>1</v>
      </c>
      <c r="J423" s="6"/>
      <c r="K423" s="6">
        <v>46</v>
      </c>
      <c r="L423" s="62">
        <v>91</v>
      </c>
      <c r="M423" s="41"/>
      <c r="N423" s="41"/>
      <c r="O423" s="41"/>
      <c r="P423" s="41">
        <f t="shared" si="26"/>
        <v>8.9347956288230617E-4</v>
      </c>
      <c r="Q423" s="28">
        <f t="shared" si="27"/>
        <v>91</v>
      </c>
      <c r="R423" s="31"/>
      <c r="S423" s="3"/>
      <c r="T423" s="2"/>
      <c r="U423" s="2" t="str">
        <f t="shared" si="28"/>
        <v>Lenovo IdeaPad Gaming 3 15ARH05</v>
      </c>
      <c r="V423" s="2" t="str">
        <f>VLOOKUP($U423,Models!$A:$K,V$4,0)</f>
        <v>Lenovo</v>
      </c>
      <c r="W423" s="2" t="str">
        <f>VLOOKUP($U423,Models!$A:$K,W$4,0)</f>
        <v>IdeaPad Gaming 3 15ARH05</v>
      </c>
      <c r="X423" s="2" t="str">
        <f>VLOOKUP($U423,Models!$A:$K,X$4,0)</f>
        <v>Full Size GM (15"&gt; Gamer GPU)</v>
      </c>
      <c r="Y423" s="2" t="str">
        <f>VLOOKUP($U423,Models!$A:$K,Y$4,0)</f>
        <v>Consumer</v>
      </c>
      <c r="Z423" s="2" t="str">
        <f>VLOOKUP($U423,Models!$A:$K,Z$4,0)</f>
        <v>AMD</v>
      </c>
      <c r="AA423" s="2" t="str">
        <f>VLOOKUP($U423,Models!$A:$K,AA$4,0)</f>
        <v>Renior</v>
      </c>
      <c r="AB423" s="2" t="str">
        <f>VLOOKUP($U423,Models!$A:$K,AB$4,0)</f>
        <v>GTX1650</v>
      </c>
      <c r="AC423" s="2">
        <f>VLOOKUP($U423,Models!$A:$K,AC$4,0)</f>
        <v>15</v>
      </c>
      <c r="AD423" s="2" t="str">
        <f>VLOOKUP($U423,Models!$A:$K,AD$4,0)</f>
        <v>1920x1080</v>
      </c>
      <c r="AE423" s="2">
        <f>VLOOKUP($U423,Models!$A:$K,AE$4,0)</f>
        <v>0</v>
      </c>
      <c r="AF423" s="2" t="str">
        <f>VLOOKUP($U423,Models!$A:$N,AF$4,0)</f>
        <v>Standard</v>
      </c>
      <c r="AG423" s="2">
        <f>VLOOKUP($U423,Models!$A:$M,AG$4,0)</f>
        <v>0</v>
      </c>
      <c r="AH423" s="2"/>
      <c r="AI423" s="2"/>
      <c r="AJ423" s="2"/>
      <c r="AK423" s="2"/>
    </row>
    <row r="424" spans="1:37" x14ac:dyDescent="0.2">
      <c r="A424" s="59" t="s">
        <v>17</v>
      </c>
      <c r="B424" s="60" t="s">
        <v>1434</v>
      </c>
      <c r="C424" s="61">
        <v>200</v>
      </c>
      <c r="D424" s="6">
        <v>3055</v>
      </c>
      <c r="E424" s="6"/>
      <c r="F424" s="6">
        <v>75</v>
      </c>
      <c r="G424" s="6"/>
      <c r="H424" s="6"/>
      <c r="I424" s="6"/>
      <c r="J424" s="6"/>
      <c r="K424" s="6">
        <v>3376</v>
      </c>
      <c r="L424" s="62">
        <v>6706</v>
      </c>
      <c r="M424" s="41"/>
      <c r="N424" s="41"/>
      <c r="O424" s="41"/>
      <c r="P424" s="41">
        <f t="shared" si="26"/>
        <v>6.5842570864711486E-2</v>
      </c>
      <c r="Q424" s="28">
        <f t="shared" si="27"/>
        <v>6705</v>
      </c>
      <c r="R424" s="31"/>
      <c r="S424" s="3"/>
      <c r="T424" s="2"/>
      <c r="U424" s="2" t="str">
        <f t="shared" si="28"/>
        <v>Lenovo IdeaPad S145-15AST</v>
      </c>
      <c r="V424" s="2" t="str">
        <f>VLOOKUP($U424,Models!$A:$K,V$4,0)</f>
        <v>Lenovo</v>
      </c>
      <c r="W424" s="2" t="str">
        <f>VLOOKUP($U424,Models!$A:$K,W$4,0)</f>
        <v>IdeaPad S145-15AST</v>
      </c>
      <c r="X424" s="2" t="str">
        <f>VLOOKUP($U424,Models!$A:$K,X$4,0)</f>
        <v>Full Size LE (15"&gt;, Int GPU)</v>
      </c>
      <c r="Y424" s="2" t="str">
        <f>VLOOKUP($U424,Models!$A:$K,Y$4,0)</f>
        <v>Consumer</v>
      </c>
      <c r="Z424" s="2" t="str">
        <f>VLOOKUP($U424,Models!$A:$K,Z$4,0)</f>
        <v>AMD</v>
      </c>
      <c r="AA424" s="2" t="str">
        <f>VLOOKUP($U424,Models!$A:$K,AA$4,0)</f>
        <v>Stoney Ridge</v>
      </c>
      <c r="AB424" s="2" t="str">
        <f>VLOOKUP($U424,Models!$A:$K,AB$4,0)</f>
        <v>Int</v>
      </c>
      <c r="AC424" s="2">
        <f>VLOOKUP($U424,Models!$A:$K,AC$4,0)</f>
        <v>15</v>
      </c>
      <c r="AD424" s="2" t="str">
        <f>VLOOKUP($U424,Models!$A:$K,AD$4,0)</f>
        <v>1920x1080</v>
      </c>
      <c r="AE424" s="2">
        <f>VLOOKUP($U424,Models!$A:$K,AE$4,0)</f>
        <v>0</v>
      </c>
      <c r="AF424" s="2" t="str">
        <f>VLOOKUP($U424,Models!$A:$N,AF$4,0)</f>
        <v>Standard</v>
      </c>
      <c r="AG424" s="2">
        <f>VLOOKUP($U424,Models!$A:$M,AG$4,0)</f>
        <v>0</v>
      </c>
      <c r="AH424" s="2"/>
      <c r="AI424" s="2"/>
      <c r="AJ424" s="2"/>
      <c r="AK424" s="2"/>
    </row>
    <row r="425" spans="1:37" x14ac:dyDescent="0.2">
      <c r="A425" s="59" t="s">
        <v>17</v>
      </c>
      <c r="B425" s="60" t="s">
        <v>5987</v>
      </c>
      <c r="C425" s="61">
        <v>56</v>
      </c>
      <c r="D425" s="6"/>
      <c r="E425" s="6"/>
      <c r="F425" s="6"/>
      <c r="G425" s="6"/>
      <c r="H425" s="6"/>
      <c r="I425" s="6">
        <v>2</v>
      </c>
      <c r="J425" s="6"/>
      <c r="K425" s="6">
        <v>59</v>
      </c>
      <c r="L425" s="62">
        <v>117</v>
      </c>
      <c r="M425" s="41"/>
      <c r="N425" s="41"/>
      <c r="O425" s="41"/>
      <c r="P425" s="41">
        <f t="shared" si="26"/>
        <v>1.1487594379915366E-3</v>
      </c>
      <c r="Q425" s="28">
        <f t="shared" si="27"/>
        <v>117</v>
      </c>
      <c r="R425" s="31"/>
      <c r="S425" s="3"/>
      <c r="T425" s="2"/>
      <c r="U425" s="2" t="str">
        <f t="shared" si="28"/>
        <v>Lenovo IdeaPad S540-13ARE</v>
      </c>
      <c r="V425" s="2" t="str">
        <f>VLOOKUP($U425,Models!$A:$K,V$4,0)</f>
        <v>Lenovo</v>
      </c>
      <c r="W425" s="2" t="str">
        <f>VLOOKUP($U425,Models!$A:$K,W$4,0)</f>
        <v>IdeaPad S540-13ARE</v>
      </c>
      <c r="X425" s="2" t="str">
        <f>VLOOKUP($U425,Models!$A:$K,X$4,0)</f>
        <v>Light (13"-14")</v>
      </c>
      <c r="Y425" s="2" t="str">
        <f>VLOOKUP($U425,Models!$A:$K,Y$4,0)</f>
        <v>Consumer</v>
      </c>
      <c r="Z425" s="2" t="str">
        <f>VLOOKUP($U425,Models!$A:$K,Z$4,0)</f>
        <v>AMD</v>
      </c>
      <c r="AA425" s="2" t="str">
        <f>VLOOKUP($U425,Models!$A:$K,AA$4,0)</f>
        <v>Renior</v>
      </c>
      <c r="AB425" s="2" t="str">
        <f>VLOOKUP($U425,Models!$A:$K,AB$4,0)</f>
        <v>Int</v>
      </c>
      <c r="AC425" s="2">
        <f>VLOOKUP($U425,Models!$A:$K,AC$4,0)</f>
        <v>13</v>
      </c>
      <c r="AD425" s="2" t="str">
        <f>VLOOKUP($U425,Models!$A:$K,AD$4,0)</f>
        <v>1920x1080</v>
      </c>
      <c r="AE425" s="2">
        <f>VLOOKUP($U425,Models!$A:$K,AE$4,0)</f>
        <v>0</v>
      </c>
      <c r="AF425" s="2" t="str">
        <f>VLOOKUP($U425,Models!$A:$N,AF$4,0)</f>
        <v>Standard</v>
      </c>
      <c r="AG425" s="2">
        <f>VLOOKUP($U425,Models!$A:$M,AG$4,0)</f>
        <v>0</v>
      </c>
      <c r="AH425" s="2"/>
      <c r="AI425" s="2"/>
      <c r="AJ425" s="2"/>
      <c r="AK425" s="2"/>
    </row>
    <row r="426" spans="1:37" x14ac:dyDescent="0.2">
      <c r="A426" s="59" t="s">
        <v>17</v>
      </c>
      <c r="B426" s="60" t="s">
        <v>5947</v>
      </c>
      <c r="C426" s="61">
        <v>20</v>
      </c>
      <c r="D426" s="6"/>
      <c r="E426" s="6"/>
      <c r="F426" s="6"/>
      <c r="G426" s="6"/>
      <c r="H426" s="6"/>
      <c r="I426" s="6"/>
      <c r="J426" s="6"/>
      <c r="K426" s="6">
        <v>20</v>
      </c>
      <c r="L426" s="62">
        <v>40</v>
      </c>
      <c r="M426" s="41"/>
      <c r="N426" s="41"/>
      <c r="O426" s="41"/>
      <c r="P426" s="41">
        <f t="shared" si="26"/>
        <v>3.9273826939881587E-4</v>
      </c>
      <c r="Q426" s="28">
        <f t="shared" si="27"/>
        <v>40</v>
      </c>
      <c r="R426" s="31"/>
      <c r="S426" s="3"/>
      <c r="T426" s="2"/>
      <c r="U426" s="2" t="str">
        <f t="shared" si="28"/>
        <v>Lenovo Legion 5 17IMH05</v>
      </c>
      <c r="V426" s="2" t="str">
        <f>VLOOKUP($U426,Models!$A:$K,V$4,0)</f>
        <v>Lenovo</v>
      </c>
      <c r="W426" s="2" t="str">
        <f>VLOOKUP($U426,Models!$A:$K,W$4,0)</f>
        <v>Legion 5 17IMH05</v>
      </c>
      <c r="X426" s="2" t="str">
        <f>VLOOKUP($U426,Models!$A:$K,X$4,0)</f>
        <v>Full Size GM (15"&gt; Gamer GPU)</v>
      </c>
      <c r="Y426" s="2" t="str">
        <f>VLOOKUP($U426,Models!$A:$K,Y$4,0)</f>
        <v>Consumer</v>
      </c>
      <c r="Z426" s="2" t="str">
        <f>VLOOKUP($U426,Models!$A:$K,Z$4,0)</f>
        <v>Intel</v>
      </c>
      <c r="AA426" s="2" t="str">
        <f>VLOOKUP($U426,Models!$A:$K,AA$4,0)</f>
        <v>Comet Lake-H</v>
      </c>
      <c r="AB426" s="2" t="str">
        <f>VLOOKUP($U426,Models!$A:$K,AB$4,0)</f>
        <v>GTX1660</v>
      </c>
      <c r="AC426" s="2">
        <f>VLOOKUP($U426,Models!$A:$K,AC$4,0)</f>
        <v>17</v>
      </c>
      <c r="AD426" s="2" t="str">
        <f>VLOOKUP($U426,Models!$A:$K,AD$4,0)</f>
        <v>1920x1080</v>
      </c>
      <c r="AE426" s="2">
        <f>VLOOKUP($U426,Models!$A:$K,AE$4,0)</f>
        <v>0</v>
      </c>
      <c r="AF426" s="2" t="str">
        <f>VLOOKUP($U426,Models!$A:$N,AF$4,0)</f>
        <v>Standard</v>
      </c>
      <c r="AG426" s="2">
        <f>VLOOKUP($U426,Models!$A:$M,AG$4,0)</f>
        <v>0</v>
      </c>
      <c r="AH426" s="2"/>
      <c r="AI426" s="2"/>
      <c r="AJ426" s="2"/>
      <c r="AK426" s="2"/>
    </row>
    <row r="427" spans="1:37" x14ac:dyDescent="0.2">
      <c r="A427" s="59" t="s">
        <v>17</v>
      </c>
      <c r="B427" s="60" t="s">
        <v>5988</v>
      </c>
      <c r="C427" s="61"/>
      <c r="D427" s="6"/>
      <c r="E427" s="6"/>
      <c r="F427" s="6"/>
      <c r="G427" s="6">
        <v>3</v>
      </c>
      <c r="H427" s="6"/>
      <c r="I427" s="6"/>
      <c r="J427" s="6">
        <v>2</v>
      </c>
      <c r="K427" s="6">
        <v>1</v>
      </c>
      <c r="L427" s="62">
        <v>6</v>
      </c>
      <c r="M427" s="41"/>
      <c r="N427" s="41"/>
      <c r="O427" s="41"/>
      <c r="P427" s="41">
        <f t="shared" si="26"/>
        <v>5.8910740409822385E-5</v>
      </c>
      <c r="Q427" s="28">
        <f t="shared" si="27"/>
        <v>6</v>
      </c>
      <c r="R427" s="31"/>
      <c r="S427" s="3"/>
      <c r="T427" s="2"/>
      <c r="U427" s="2" t="str">
        <f t="shared" si="28"/>
        <v>Lenovo Thinkbook Plus 13 IML</v>
      </c>
      <c r="V427" s="2" t="str">
        <f>VLOOKUP($U427,Models!$A:$K,V$4,0)</f>
        <v>Lenovo</v>
      </c>
      <c r="W427" s="2" t="str">
        <f>VLOOKUP($U427,Models!$A:$K,W$4,0)</f>
        <v>Thinkbook Plus 13 IML</v>
      </c>
      <c r="X427" s="2" t="str">
        <f>VLOOKUP($U427,Models!$A:$K,X$4,0)</f>
        <v>Light (13"-14")</v>
      </c>
      <c r="Y427" s="2" t="str">
        <f>VLOOKUP($U427,Models!$A:$K,Y$4,0)</f>
        <v>Commercial</v>
      </c>
      <c r="Z427" s="2" t="str">
        <f>VLOOKUP($U427,Models!$A:$K,Z$4,0)</f>
        <v>Intel</v>
      </c>
      <c r="AA427" s="2" t="str">
        <f>VLOOKUP($U427,Models!$A:$K,AA$4,0)</f>
        <v>Comet Lake</v>
      </c>
      <c r="AB427" s="2" t="str">
        <f>VLOOKUP($U427,Models!$A:$K,AB$4,0)</f>
        <v>Int</v>
      </c>
      <c r="AC427" s="2">
        <f>VLOOKUP($U427,Models!$A:$K,AC$4,0)</f>
        <v>13</v>
      </c>
      <c r="AD427" s="2" t="str">
        <f>VLOOKUP($U427,Models!$A:$K,AD$4,0)</f>
        <v>1920x1080+10,8"</v>
      </c>
      <c r="AE427" s="2" t="str">
        <f>VLOOKUP($U427,Models!$A:$K,AE$4,0)</f>
        <v>Touch</v>
      </c>
      <c r="AF427" s="2" t="str">
        <f>VLOOKUP($U427,Models!$A:$N,AF$4,0)</f>
        <v>Standard</v>
      </c>
      <c r="AG427" s="2">
        <f>VLOOKUP($U427,Models!$A:$M,AG$4,0)</f>
        <v>0</v>
      </c>
      <c r="AH427" s="2"/>
      <c r="AI427" s="2"/>
      <c r="AJ427" s="2"/>
      <c r="AK427" s="2"/>
    </row>
    <row r="428" spans="1:37" x14ac:dyDescent="0.2">
      <c r="A428" s="59" t="s">
        <v>17</v>
      </c>
      <c r="B428" s="60" t="s">
        <v>5990</v>
      </c>
      <c r="C428" s="61"/>
      <c r="D428" s="6"/>
      <c r="E428" s="6"/>
      <c r="F428" s="6"/>
      <c r="G428" s="6">
        <v>4</v>
      </c>
      <c r="H428" s="6"/>
      <c r="I428" s="6"/>
      <c r="J428" s="6">
        <v>10</v>
      </c>
      <c r="K428" s="6">
        <v>3</v>
      </c>
      <c r="L428" s="62">
        <v>17</v>
      </c>
      <c r="M428" s="41"/>
      <c r="N428" s="41"/>
      <c r="O428" s="41"/>
      <c r="P428" s="41">
        <f t="shared" si="26"/>
        <v>1.6691376449449677E-4</v>
      </c>
      <c r="Q428" s="28">
        <f t="shared" si="27"/>
        <v>17</v>
      </c>
      <c r="R428" s="31"/>
      <c r="S428" s="3"/>
      <c r="T428" s="2"/>
      <c r="U428" s="2" t="str">
        <f t="shared" si="28"/>
        <v>Lenovo ThinkPad X13 Yoga G1</v>
      </c>
      <c r="V428" s="2" t="str">
        <f>VLOOKUP($U428,Models!$A:$K,V$4,0)</f>
        <v>Lenovo</v>
      </c>
      <c r="W428" s="2" t="str">
        <f>VLOOKUP($U428,Models!$A:$K,W$4,0)</f>
        <v>ThinkPad X13 Yoga G1</v>
      </c>
      <c r="X428" s="2" t="str">
        <f>VLOOKUP($U428,Models!$A:$K,X$4,0)</f>
        <v>Light (13"-14")</v>
      </c>
      <c r="Y428" s="2" t="str">
        <f>VLOOKUP($U428,Models!$A:$K,Y$4,0)</f>
        <v>Commercial</v>
      </c>
      <c r="Z428" s="2" t="str">
        <f>VLOOKUP($U428,Models!$A:$K,Z$4,0)</f>
        <v>Intel</v>
      </c>
      <c r="AA428" s="2" t="str">
        <f>VLOOKUP($U428,Models!$A:$K,AA$4,0)</f>
        <v>Comet Lake</v>
      </c>
      <c r="AB428" s="2" t="str">
        <f>VLOOKUP($U428,Models!$A:$K,AB$4,0)</f>
        <v>Int</v>
      </c>
      <c r="AC428" s="2">
        <f>VLOOKUP($U428,Models!$A:$K,AC$4,0)</f>
        <v>13</v>
      </c>
      <c r="AD428" s="2" t="str">
        <f>VLOOKUP($U428,Models!$A:$K,AD$4,0)</f>
        <v>1920x1080</v>
      </c>
      <c r="AE428" s="2" t="str">
        <f>VLOOKUP($U428,Models!$A:$K,AE$4,0)</f>
        <v>Touch</v>
      </c>
      <c r="AF428" s="2" t="str">
        <f>VLOOKUP($U428,Models!$A:$N,AF$4,0)</f>
        <v>Standard</v>
      </c>
      <c r="AG428" s="2">
        <f>VLOOKUP($U428,Models!$A:$M,AG$4,0)</f>
        <v>0</v>
      </c>
      <c r="AH428" s="2"/>
      <c r="AI428" s="2"/>
      <c r="AJ428" s="2"/>
      <c r="AK428" s="2"/>
    </row>
    <row r="429" spans="1:37" x14ac:dyDescent="0.2">
      <c r="A429" s="59" t="s">
        <v>17</v>
      </c>
      <c r="B429" s="60" t="s">
        <v>1395</v>
      </c>
      <c r="C429" s="61"/>
      <c r="D429" s="6">
        <v>4</v>
      </c>
      <c r="E429" s="6"/>
      <c r="F429" s="6"/>
      <c r="G429" s="6"/>
      <c r="H429" s="6"/>
      <c r="I429" s="6"/>
      <c r="J429" s="6"/>
      <c r="K429" s="6">
        <v>1</v>
      </c>
      <c r="L429" s="62">
        <v>5</v>
      </c>
      <c r="M429" s="41"/>
      <c r="N429" s="41"/>
      <c r="O429" s="41"/>
      <c r="P429" s="41">
        <f t="shared" si="26"/>
        <v>4.9092283674851984E-5</v>
      </c>
      <c r="Q429" s="28">
        <f t="shared" si="27"/>
        <v>5</v>
      </c>
      <c r="R429" s="31"/>
      <c r="S429" s="3"/>
      <c r="T429" s="2"/>
      <c r="U429" s="2" t="str">
        <f t="shared" si="28"/>
        <v>Lenovo Thinkbook 13s-IWL</v>
      </c>
      <c r="V429" s="2" t="str">
        <f>VLOOKUP($U429,Models!$A:$K,V$4,0)</f>
        <v>Lenovo</v>
      </c>
      <c r="W429" s="2" t="str">
        <f>VLOOKUP($U429,Models!$A:$K,W$4,0)</f>
        <v>Thinkbook 13s-IWL</v>
      </c>
      <c r="X429" s="2" t="str">
        <f>VLOOKUP($U429,Models!$A:$K,X$4,0)</f>
        <v>Light (13"-14")</v>
      </c>
      <c r="Y429" s="2" t="str">
        <f>VLOOKUP($U429,Models!$A:$K,Y$4,0)</f>
        <v>Commercial</v>
      </c>
      <c r="Z429" s="2" t="str">
        <f>VLOOKUP($U429,Models!$A:$K,Z$4,0)</f>
        <v>Intel</v>
      </c>
      <c r="AA429" s="2" t="str">
        <f>VLOOKUP($U429,Models!$A:$K,AA$4,0)</f>
        <v>Whiskey Lake</v>
      </c>
      <c r="AB429" s="2" t="str">
        <f>VLOOKUP($U429,Models!$A:$K,AB$4,0)</f>
        <v>Int</v>
      </c>
      <c r="AC429" s="2">
        <f>VLOOKUP($U429,Models!$A:$K,AC$4,0)</f>
        <v>13</v>
      </c>
      <c r="AD429" s="2" t="str">
        <f>VLOOKUP($U429,Models!$A:$K,AD$4,0)</f>
        <v>1366x768</v>
      </c>
      <c r="AE429" s="2">
        <f>VLOOKUP($U429,Models!$A:$K,AE$4,0)</f>
        <v>0</v>
      </c>
      <c r="AF429" s="2" t="str">
        <f>VLOOKUP($U429,Models!$A:$N,AF$4,0)</f>
        <v>Standard</v>
      </c>
      <c r="AG429" s="2">
        <f>VLOOKUP($U429,Models!$A:$M,AG$4,0)</f>
        <v>0</v>
      </c>
      <c r="AH429" s="2"/>
      <c r="AI429" s="2"/>
      <c r="AJ429" s="2"/>
      <c r="AK429" s="2"/>
    </row>
    <row r="430" spans="1:37" x14ac:dyDescent="0.2">
      <c r="A430" s="59" t="s">
        <v>17</v>
      </c>
      <c r="B430" s="60" t="s">
        <v>1435</v>
      </c>
      <c r="C430" s="61"/>
      <c r="D430" s="6">
        <v>142</v>
      </c>
      <c r="E430" s="6"/>
      <c r="F430" s="6"/>
      <c r="G430" s="6"/>
      <c r="H430" s="6"/>
      <c r="I430" s="6"/>
      <c r="J430" s="6"/>
      <c r="K430" s="6">
        <v>144</v>
      </c>
      <c r="L430" s="62">
        <v>286</v>
      </c>
      <c r="M430" s="41"/>
      <c r="N430" s="41"/>
      <c r="O430" s="41"/>
      <c r="P430" s="41">
        <f t="shared" si="26"/>
        <v>2.8080786262015336E-3</v>
      </c>
      <c r="Q430" s="28">
        <f t="shared" si="27"/>
        <v>286</v>
      </c>
      <c r="R430" s="31"/>
      <c r="S430" s="3"/>
      <c r="T430" s="2"/>
      <c r="U430" s="2" t="str">
        <f t="shared" si="28"/>
        <v>Lenovo IdeaPad S340-14API</v>
      </c>
      <c r="V430" s="2" t="str">
        <f>VLOOKUP($U430,Models!$A:$K,V$4,0)</f>
        <v>Lenovo</v>
      </c>
      <c r="W430" s="2" t="str">
        <f>VLOOKUP($U430,Models!$A:$K,W$4,0)</f>
        <v>IdeaPad S340-14API</v>
      </c>
      <c r="X430" s="2" t="str">
        <f>VLOOKUP($U430,Models!$A:$K,X$4,0)</f>
        <v>Light (13"-14")</v>
      </c>
      <c r="Y430" s="2" t="str">
        <f>VLOOKUP($U430,Models!$A:$K,Y$4,0)</f>
        <v>Consumer</v>
      </c>
      <c r="Z430" s="2" t="str">
        <f>VLOOKUP($U430,Models!$A:$K,Z$4,0)</f>
        <v>AMD</v>
      </c>
      <c r="AA430" s="2" t="str">
        <f>VLOOKUP($U430,Models!$A:$K,AA$4,0)</f>
        <v>Picasso</v>
      </c>
      <c r="AB430" s="2" t="str">
        <f>VLOOKUP($U430,Models!$A:$K,AB$4,0)</f>
        <v>Int</v>
      </c>
      <c r="AC430" s="2">
        <f>VLOOKUP($U430,Models!$A:$K,AC$4,0)</f>
        <v>14</v>
      </c>
      <c r="AD430" s="2" t="str">
        <f>VLOOKUP($U430,Models!$A:$K,AD$4,0)</f>
        <v>1920x1080</v>
      </c>
      <c r="AE430" s="2">
        <f>VLOOKUP($U430,Models!$A:$K,AE$4,0)</f>
        <v>0</v>
      </c>
      <c r="AF430" s="2" t="str">
        <f>VLOOKUP($U430,Models!$A:$N,AF$4,0)</f>
        <v>Standard</v>
      </c>
      <c r="AG430" s="2">
        <f>VLOOKUP($U430,Models!$A:$M,AG$4,0)</f>
        <v>0</v>
      </c>
      <c r="AH430" s="2"/>
      <c r="AI430" s="2"/>
      <c r="AJ430" s="2"/>
      <c r="AK430" s="2"/>
    </row>
    <row r="431" spans="1:37" x14ac:dyDescent="0.2">
      <c r="A431" s="59" t="s">
        <v>17</v>
      </c>
      <c r="B431" s="60" t="s">
        <v>1677</v>
      </c>
      <c r="C431" s="61"/>
      <c r="D431" s="6">
        <v>929</v>
      </c>
      <c r="E431" s="6"/>
      <c r="F431" s="6"/>
      <c r="G431" s="6"/>
      <c r="H431" s="6"/>
      <c r="I431" s="6"/>
      <c r="J431" s="6"/>
      <c r="K431" s="6">
        <v>334</v>
      </c>
      <c r="L431" s="62">
        <v>1263</v>
      </c>
      <c r="M431" s="41"/>
      <c r="N431" s="41"/>
      <c r="O431" s="41"/>
      <c r="P431" s="41">
        <f t="shared" si="26"/>
        <v>1.2400710856267611E-2</v>
      </c>
      <c r="Q431" s="28">
        <f t="shared" si="27"/>
        <v>1263</v>
      </c>
      <c r="R431" s="31"/>
      <c r="S431" s="3"/>
      <c r="T431" s="2"/>
      <c r="U431" s="2" t="str">
        <f t="shared" si="28"/>
        <v>Lenovo IdeaPad S340-14IIL</v>
      </c>
      <c r="V431" s="2" t="str">
        <f>VLOOKUP($U431,Models!$A:$K,V$4,0)</f>
        <v>Lenovo</v>
      </c>
      <c r="W431" s="2" t="str">
        <f>VLOOKUP($U431,Models!$A:$K,W$4,0)</f>
        <v>IdeaPad S340-14IIL</v>
      </c>
      <c r="X431" s="2" t="str">
        <f>VLOOKUP($U431,Models!$A:$K,X$4,0)</f>
        <v>Light (13"-14")</v>
      </c>
      <c r="Y431" s="2" t="str">
        <f>VLOOKUP($U431,Models!$A:$K,Y$4,0)</f>
        <v>Consumer</v>
      </c>
      <c r="Z431" s="2" t="str">
        <f>VLOOKUP($U431,Models!$A:$K,Z$4,0)</f>
        <v>Intel</v>
      </c>
      <c r="AA431" s="2" t="str">
        <f>VLOOKUP($U431,Models!$A:$K,AA$4,0)</f>
        <v>Ice Lake</v>
      </c>
      <c r="AB431" s="2" t="str">
        <f>VLOOKUP($U431,Models!$A:$K,AB$4,0)</f>
        <v>Int</v>
      </c>
      <c r="AC431" s="2">
        <f>VLOOKUP($U431,Models!$A:$K,AC$4,0)</f>
        <v>14</v>
      </c>
      <c r="AD431" s="2" t="str">
        <f>VLOOKUP($U431,Models!$A:$K,AD$4,0)</f>
        <v>1920x1080</v>
      </c>
      <c r="AE431" s="2">
        <f>VLOOKUP($U431,Models!$A:$K,AE$4,0)</f>
        <v>0</v>
      </c>
      <c r="AF431" s="2" t="str">
        <f>VLOOKUP($U431,Models!$A:$N,AF$4,0)</f>
        <v>Standard</v>
      </c>
      <c r="AG431" s="2">
        <f>VLOOKUP($U431,Models!$A:$M,AG$4,0)</f>
        <v>0</v>
      </c>
      <c r="AH431" s="2"/>
      <c r="AI431" s="2"/>
      <c r="AJ431" s="2"/>
      <c r="AK431" s="2"/>
    </row>
    <row r="432" spans="1:37" x14ac:dyDescent="0.2">
      <c r="A432" s="59" t="s">
        <v>17</v>
      </c>
      <c r="B432" s="60" t="s">
        <v>1364</v>
      </c>
      <c r="C432" s="61"/>
      <c r="D432" s="6">
        <v>1511</v>
      </c>
      <c r="E432" s="6"/>
      <c r="F432" s="6"/>
      <c r="G432" s="6"/>
      <c r="H432" s="6"/>
      <c r="I432" s="6"/>
      <c r="J432" s="6"/>
      <c r="K432" s="6">
        <v>518</v>
      </c>
      <c r="L432" s="62">
        <v>2029</v>
      </c>
      <c r="M432" s="41"/>
      <c r="N432" s="41"/>
      <c r="O432" s="41"/>
      <c r="P432" s="41">
        <f t="shared" si="26"/>
        <v>1.9921648715254935E-2</v>
      </c>
      <c r="Q432" s="28">
        <f t="shared" si="27"/>
        <v>2029</v>
      </c>
      <c r="R432" s="31"/>
      <c r="S432" s="3"/>
      <c r="T432" s="2"/>
      <c r="U432" s="2" t="str">
        <f t="shared" si="28"/>
        <v>Lenovo IdeaPad S340-15API</v>
      </c>
      <c r="V432" s="2" t="str">
        <f>VLOOKUP($U432,Models!$A:$K,V$4,0)</f>
        <v>Lenovo</v>
      </c>
      <c r="W432" s="2" t="str">
        <f>VLOOKUP($U432,Models!$A:$K,W$4,0)</f>
        <v>IdeaPad S340-15API</v>
      </c>
      <c r="X432" s="2" t="str">
        <f>VLOOKUP($U432,Models!$A:$K,X$4,0)</f>
        <v>Full Size LE (15"&gt;, Int GPU)</v>
      </c>
      <c r="Y432" s="2" t="str">
        <f>VLOOKUP($U432,Models!$A:$K,Y$4,0)</f>
        <v>Consumer</v>
      </c>
      <c r="Z432" s="2" t="str">
        <f>VLOOKUP($U432,Models!$A:$K,Z$4,0)</f>
        <v>AMD</v>
      </c>
      <c r="AA432" s="2" t="str">
        <f>VLOOKUP($U432,Models!$A:$K,AA$4,0)</f>
        <v>Picasso</v>
      </c>
      <c r="AB432" s="2" t="str">
        <f>VLOOKUP($U432,Models!$A:$K,AB$4,0)</f>
        <v>Int</v>
      </c>
      <c r="AC432" s="2">
        <f>VLOOKUP($U432,Models!$A:$K,AC$4,0)</f>
        <v>15</v>
      </c>
      <c r="AD432" s="2" t="str">
        <f>VLOOKUP($U432,Models!$A:$K,AD$4,0)</f>
        <v>1920x1080</v>
      </c>
      <c r="AE432" s="2">
        <f>VLOOKUP($U432,Models!$A:$K,AE$4,0)</f>
        <v>0</v>
      </c>
      <c r="AF432" s="2" t="str">
        <f>VLOOKUP($U432,Models!$A:$N,AF$4,0)</f>
        <v>Standard</v>
      </c>
      <c r="AG432" s="2">
        <f>VLOOKUP($U432,Models!$A:$M,AG$4,0)</f>
        <v>0</v>
      </c>
      <c r="AH432" s="2"/>
      <c r="AI432" s="2"/>
      <c r="AJ432" s="2"/>
      <c r="AK432" s="2"/>
    </row>
    <row r="433" spans="1:37" x14ac:dyDescent="0.2">
      <c r="A433" s="59" t="s">
        <v>17</v>
      </c>
      <c r="B433" s="60" t="s">
        <v>1678</v>
      </c>
      <c r="C433" s="61"/>
      <c r="D433" s="6">
        <v>152</v>
      </c>
      <c r="E433" s="6"/>
      <c r="F433" s="6"/>
      <c r="G433" s="6"/>
      <c r="H433" s="6"/>
      <c r="I433" s="6"/>
      <c r="J433" s="6"/>
      <c r="K433" s="6">
        <v>154</v>
      </c>
      <c r="L433" s="62">
        <v>306</v>
      </c>
      <c r="M433" s="41"/>
      <c r="N433" s="41"/>
      <c r="O433" s="41"/>
      <c r="P433" s="41">
        <f t="shared" si="26"/>
        <v>3.0044477609009416E-3</v>
      </c>
      <c r="Q433" s="28">
        <f t="shared" si="27"/>
        <v>306</v>
      </c>
      <c r="R433" s="31"/>
      <c r="S433" s="3"/>
      <c r="T433" s="2"/>
      <c r="U433" s="2" t="str">
        <f t="shared" si="28"/>
        <v>Lenovo IdeaPad S340-15IIL</v>
      </c>
      <c r="V433" s="2" t="str">
        <f>VLOOKUP($U433,Models!$A:$K,V$4,0)</f>
        <v>Lenovo</v>
      </c>
      <c r="W433" s="2" t="str">
        <f>VLOOKUP($U433,Models!$A:$K,W$4,0)</f>
        <v>IdeaPad S340-15IIL</v>
      </c>
      <c r="X433" s="2" t="str">
        <f>VLOOKUP($U433,Models!$A:$K,X$4,0)</f>
        <v>Full Size LE (15"&gt;, Int GPU)</v>
      </c>
      <c r="Y433" s="2" t="str">
        <f>VLOOKUP($U433,Models!$A:$K,Y$4,0)</f>
        <v>Consumer</v>
      </c>
      <c r="Z433" s="2" t="str">
        <f>VLOOKUP($U433,Models!$A:$K,Z$4,0)</f>
        <v>Intel</v>
      </c>
      <c r="AA433" s="2" t="str">
        <f>VLOOKUP($U433,Models!$A:$K,AA$4,0)</f>
        <v>Ice Lake</v>
      </c>
      <c r="AB433" s="2" t="str">
        <f>VLOOKUP($U433,Models!$A:$K,AB$4,0)</f>
        <v>Int</v>
      </c>
      <c r="AC433" s="2">
        <f>VLOOKUP($U433,Models!$A:$K,AC$4,0)</f>
        <v>15</v>
      </c>
      <c r="AD433" s="2" t="str">
        <f>VLOOKUP($U433,Models!$A:$K,AD$4,0)</f>
        <v>1920x1080</v>
      </c>
      <c r="AE433" s="2">
        <f>VLOOKUP($U433,Models!$A:$K,AE$4,0)</f>
        <v>0</v>
      </c>
      <c r="AF433" s="2" t="str">
        <f>VLOOKUP($U433,Models!$A:$N,AF$4,0)</f>
        <v>Standard</v>
      </c>
      <c r="AG433" s="2">
        <f>VLOOKUP($U433,Models!$A:$M,AG$4,0)</f>
        <v>0</v>
      </c>
      <c r="AH433" s="2"/>
      <c r="AI433" s="2"/>
      <c r="AJ433" s="2"/>
      <c r="AK433" s="2"/>
    </row>
    <row r="434" spans="1:37" x14ac:dyDescent="0.2">
      <c r="A434" s="59" t="s">
        <v>17</v>
      </c>
      <c r="B434" s="60" t="s">
        <v>1698</v>
      </c>
      <c r="C434" s="61"/>
      <c r="D434" s="6">
        <v>20</v>
      </c>
      <c r="E434" s="6"/>
      <c r="F434" s="6"/>
      <c r="G434" s="6"/>
      <c r="H434" s="6"/>
      <c r="I434" s="6"/>
      <c r="J434" s="6"/>
      <c r="K434" s="6">
        <v>4</v>
      </c>
      <c r="L434" s="62">
        <v>24</v>
      </c>
      <c r="M434" s="41"/>
      <c r="N434" s="41"/>
      <c r="O434" s="41"/>
      <c r="P434" s="41">
        <f t="shared" si="26"/>
        <v>2.3564296163928954E-4</v>
      </c>
      <c r="Q434" s="28">
        <f t="shared" si="27"/>
        <v>24</v>
      </c>
      <c r="R434" s="31"/>
      <c r="S434" s="3"/>
      <c r="T434" s="2"/>
      <c r="U434" s="2" t="str">
        <f t="shared" si="28"/>
        <v>Lenovo V130-14IGM</v>
      </c>
      <c r="V434" s="2" t="str">
        <f>VLOOKUP($U434,Models!$A:$K,V$4,0)</f>
        <v>Lenovo</v>
      </c>
      <c r="W434" s="2" t="str">
        <f>VLOOKUP($U434,Models!$A:$K,W$4,0)</f>
        <v>V130-14IGM</v>
      </c>
      <c r="X434" s="2" t="str">
        <f>VLOOKUP($U434,Models!$A:$K,X$4,0)</f>
        <v>Light (13"-14")</v>
      </c>
      <c r="Y434" s="2" t="str">
        <f>VLOOKUP($U434,Models!$A:$K,Y$4,0)</f>
        <v>Commercial</v>
      </c>
      <c r="Z434" s="2" t="str">
        <f>VLOOKUP($U434,Models!$A:$K,Z$4,0)</f>
        <v>Intel</v>
      </c>
      <c r="AA434" s="2" t="str">
        <f>VLOOKUP($U434,Models!$A:$K,AA$4,0)</f>
        <v>Gemini Lake</v>
      </c>
      <c r="AB434" s="2" t="str">
        <f>VLOOKUP($U434,Models!$A:$K,AB$4,0)</f>
        <v>Int</v>
      </c>
      <c r="AC434" s="2">
        <f>VLOOKUP($U434,Models!$A:$K,AC$4,0)</f>
        <v>14</v>
      </c>
      <c r="AD434" s="2" t="str">
        <f>VLOOKUP($U434,Models!$A:$K,AD$4,0)</f>
        <v>1366x768</v>
      </c>
      <c r="AE434" s="2">
        <f>VLOOKUP($U434,Models!$A:$K,AE$4,0)</f>
        <v>0</v>
      </c>
      <c r="AF434" s="2" t="str">
        <f>VLOOKUP($U434,Models!$A:$N,AF$4,0)</f>
        <v>Budget</v>
      </c>
      <c r="AG434" s="2">
        <f>VLOOKUP($U434,Models!$A:$M,AG$4,0)</f>
        <v>0</v>
      </c>
      <c r="AH434" s="2"/>
      <c r="AI434" s="2"/>
      <c r="AJ434" s="2"/>
      <c r="AK434" s="2"/>
    </row>
    <row r="435" spans="1:37" x14ac:dyDescent="0.2">
      <c r="A435" s="59" t="s">
        <v>17</v>
      </c>
      <c r="B435" s="60" t="s">
        <v>1365</v>
      </c>
      <c r="C435" s="61"/>
      <c r="D435" s="6">
        <v>29</v>
      </c>
      <c r="E435" s="6"/>
      <c r="F435" s="6"/>
      <c r="G435" s="6"/>
      <c r="H435" s="6"/>
      <c r="I435" s="6"/>
      <c r="J435" s="6"/>
      <c r="K435" s="6">
        <v>6</v>
      </c>
      <c r="L435" s="62">
        <v>35</v>
      </c>
      <c r="M435" s="41"/>
      <c r="N435" s="41"/>
      <c r="O435" s="41"/>
      <c r="P435" s="41">
        <f t="shared" si="26"/>
        <v>3.4364598572396389E-4</v>
      </c>
      <c r="Q435" s="28">
        <f t="shared" si="27"/>
        <v>35</v>
      </c>
      <c r="R435" s="31"/>
      <c r="S435" s="3"/>
      <c r="T435" s="2"/>
      <c r="U435" s="2" t="str">
        <f t="shared" si="28"/>
        <v>Lenovo V130-14IKB</v>
      </c>
      <c r="V435" s="2" t="str">
        <f>VLOOKUP($U435,Models!$A:$K,V$4,0)</f>
        <v>Lenovo</v>
      </c>
      <c r="W435" s="2" t="str">
        <f>VLOOKUP($U435,Models!$A:$K,W$4,0)</f>
        <v>V130-14IKB</v>
      </c>
      <c r="X435" s="2" t="str">
        <f>VLOOKUP($U435,Models!$A:$K,X$4,0)</f>
        <v>Light (13"-14")</v>
      </c>
      <c r="Y435" s="2" t="str">
        <f>VLOOKUP($U435,Models!$A:$K,Y$4,0)</f>
        <v>Commercial</v>
      </c>
      <c r="Z435" s="2" t="str">
        <f>VLOOKUP($U435,Models!$A:$K,Z$4,0)</f>
        <v>Intel</v>
      </c>
      <c r="AA435" s="2" t="str">
        <f>VLOOKUP($U435,Models!$A:$K,AA$4,0)</f>
        <v>Kaby Lake</v>
      </c>
      <c r="AB435" s="2" t="str">
        <f>VLOOKUP($U435,Models!$A:$K,AB$4,0)</f>
        <v>Int</v>
      </c>
      <c r="AC435" s="2">
        <f>VLOOKUP($U435,Models!$A:$K,AC$4,0)</f>
        <v>14</v>
      </c>
      <c r="AD435" s="2" t="str">
        <f>VLOOKUP($U435,Models!$A:$K,AD$4,0)</f>
        <v>1366x768</v>
      </c>
      <c r="AE435" s="2">
        <f>VLOOKUP($U435,Models!$A:$K,AE$4,0)</f>
        <v>0</v>
      </c>
      <c r="AF435" s="2" t="str">
        <f>VLOOKUP($U435,Models!$A:$N,AF$4,0)</f>
        <v>Standard</v>
      </c>
      <c r="AG435" s="2">
        <f>VLOOKUP($U435,Models!$A:$M,AG$4,0)</f>
        <v>0</v>
      </c>
      <c r="AH435" s="2"/>
      <c r="AI435" s="2"/>
      <c r="AJ435" s="2"/>
      <c r="AK435" s="2"/>
    </row>
    <row r="436" spans="1:37" x14ac:dyDescent="0.2">
      <c r="A436" s="59" t="s">
        <v>17</v>
      </c>
      <c r="B436" s="60" t="s">
        <v>1878</v>
      </c>
      <c r="C436" s="61"/>
      <c r="D436" s="6">
        <v>1</v>
      </c>
      <c r="E436" s="6"/>
      <c r="F436" s="6"/>
      <c r="G436" s="6"/>
      <c r="H436" s="6"/>
      <c r="I436" s="6"/>
      <c r="J436" s="6"/>
      <c r="K436" s="6">
        <v>0</v>
      </c>
      <c r="L436" s="62">
        <v>1</v>
      </c>
      <c r="M436" s="41"/>
      <c r="N436" s="41"/>
      <c r="O436" s="41"/>
      <c r="P436" s="41">
        <f t="shared" si="26"/>
        <v>9.8184567349703974E-6</v>
      </c>
      <c r="Q436" s="28">
        <f t="shared" si="27"/>
        <v>1</v>
      </c>
      <c r="R436" s="44"/>
      <c r="S436" s="3"/>
      <c r="T436" s="2"/>
      <c r="U436" s="2" t="str">
        <f t="shared" si="28"/>
        <v>Lenovo V320-17IKBR</v>
      </c>
      <c r="V436" s="2" t="str">
        <f>VLOOKUP($U436,Models!$A:$K,V$4,0)</f>
        <v>Lenovo</v>
      </c>
      <c r="W436" s="2" t="str">
        <f>VLOOKUP($U436,Models!$A:$K,W$4,0)</f>
        <v>V320-17IKBR</v>
      </c>
      <c r="X436" s="2" t="str">
        <f>VLOOKUP($U436,Models!$A:$K,X$4,0)</f>
        <v>Full Size MS (15"&gt;, Mainstream Ex. GPU)</v>
      </c>
      <c r="Y436" s="2" t="str">
        <f>VLOOKUP($U436,Models!$A:$K,Y$4,0)</f>
        <v>Commercial</v>
      </c>
      <c r="Z436" s="2" t="str">
        <f>VLOOKUP($U436,Models!$A:$K,Z$4,0)</f>
        <v>Intel</v>
      </c>
      <c r="AA436" s="2" t="str">
        <f>VLOOKUP($U436,Models!$A:$K,AA$4,0)</f>
        <v>Kaby Lake Refresh</v>
      </c>
      <c r="AB436" s="2" t="str">
        <f>VLOOKUP($U436,Models!$A:$K,AB$4,0)</f>
        <v>MX150</v>
      </c>
      <c r="AC436" s="2">
        <f>VLOOKUP($U436,Models!$A:$K,AC$4,0)</f>
        <v>17</v>
      </c>
      <c r="AD436" s="2" t="str">
        <f>VLOOKUP($U436,Models!$A:$K,AD$4,0)</f>
        <v>1920x1080</v>
      </c>
      <c r="AE436" s="2">
        <f>VLOOKUP($U436,Models!$A:$K,AE$4,0)</f>
        <v>0</v>
      </c>
      <c r="AF436" s="2" t="str">
        <f>VLOOKUP($U436,Models!$A:$N,AF$4,0)</f>
        <v>Standard</v>
      </c>
      <c r="AG436" s="2">
        <f>VLOOKUP($U436,Models!$A:$M,AG$4,0)</f>
        <v>0</v>
      </c>
      <c r="AH436" s="2"/>
      <c r="AI436" s="2"/>
      <c r="AJ436" s="2"/>
      <c r="AK436" s="2"/>
    </row>
    <row r="437" spans="1:37" x14ac:dyDescent="0.2">
      <c r="A437" s="59" t="s">
        <v>17</v>
      </c>
      <c r="B437" s="60" t="s">
        <v>886</v>
      </c>
      <c r="C437" s="61"/>
      <c r="D437" s="6">
        <v>6</v>
      </c>
      <c r="E437" s="6"/>
      <c r="F437" s="6"/>
      <c r="G437" s="6"/>
      <c r="H437" s="6"/>
      <c r="I437" s="6"/>
      <c r="J437" s="6"/>
      <c r="K437" s="6">
        <v>1</v>
      </c>
      <c r="L437" s="62">
        <v>7</v>
      </c>
      <c r="M437" s="41"/>
      <c r="N437" s="41"/>
      <c r="O437" s="41"/>
      <c r="P437" s="41">
        <f t="shared" si="26"/>
        <v>6.8729197144792785E-5</v>
      </c>
      <c r="Q437" s="28">
        <f t="shared" si="27"/>
        <v>7</v>
      </c>
      <c r="R437" s="31"/>
      <c r="S437" s="3" t="s">
        <v>31</v>
      </c>
      <c r="T437" s="2"/>
      <c r="U437" s="2" t="str">
        <f t="shared" si="28"/>
        <v>Lenovo V330-15IKB</v>
      </c>
      <c r="V437" s="2" t="str">
        <f>VLOOKUP($U437,Models!$A:$K,V$4,0)</f>
        <v>Lenovo</v>
      </c>
      <c r="W437" s="2" t="str">
        <f>VLOOKUP($U437,Models!$A:$K,W$4,0)</f>
        <v>V330-15IKB</v>
      </c>
      <c r="X437" s="2" t="str">
        <f>VLOOKUP($U437,Models!$A:$K,X$4,0)</f>
        <v>Full Size MS (15"&gt;, Mainstream Ex. GPU)</v>
      </c>
      <c r="Y437" s="2" t="str">
        <f>VLOOKUP($U437,Models!$A:$K,Y$4,0)</f>
        <v>Commercial</v>
      </c>
      <c r="Z437" s="2" t="str">
        <f>VLOOKUP($U437,Models!$A:$K,Z$4,0)</f>
        <v>Intel</v>
      </c>
      <c r="AA437" s="2" t="str">
        <f>VLOOKUP($U437,Models!$A:$K,AA$4,0)</f>
        <v>Kaby Lake</v>
      </c>
      <c r="AB437" s="2" t="str">
        <f>VLOOKUP($U437,Models!$A:$K,AB$4,0)</f>
        <v>Int/530</v>
      </c>
      <c r="AC437" s="2">
        <f>VLOOKUP($U437,Models!$A:$K,AC$4,0)</f>
        <v>15</v>
      </c>
      <c r="AD437" s="2" t="str">
        <f>VLOOKUP($U437,Models!$A:$K,AD$4,0)</f>
        <v>1920x1080</v>
      </c>
      <c r="AE437" s="2">
        <f>VLOOKUP($U437,Models!$A:$K,AE$4,0)</f>
        <v>0</v>
      </c>
      <c r="AF437" s="2" t="str">
        <f>VLOOKUP($U437,Models!$A:$N,AF$4,0)</f>
        <v>Standard</v>
      </c>
      <c r="AG437" s="2">
        <f>VLOOKUP($U437,Models!$A:$M,AG$4,0)</f>
        <v>0</v>
      </c>
      <c r="AH437" s="2"/>
      <c r="AI437" s="2"/>
      <c r="AJ437" s="2"/>
      <c r="AK437" s="2"/>
    </row>
    <row r="438" spans="1:37" x14ac:dyDescent="0.2">
      <c r="A438" s="59" t="s">
        <v>17</v>
      </c>
      <c r="B438" s="60" t="s">
        <v>5991</v>
      </c>
      <c r="C438" s="61"/>
      <c r="D438" s="6"/>
      <c r="E438" s="6"/>
      <c r="F438" s="6"/>
      <c r="G438" s="6"/>
      <c r="H438" s="6"/>
      <c r="I438" s="6"/>
      <c r="J438" s="6">
        <v>5</v>
      </c>
      <c r="K438" s="6">
        <v>1</v>
      </c>
      <c r="L438" s="62">
        <v>6</v>
      </c>
      <c r="M438" s="41"/>
      <c r="N438" s="41"/>
      <c r="O438" s="41"/>
      <c r="P438" s="41">
        <f t="shared" si="26"/>
        <v>5.8910740409822385E-5</v>
      </c>
      <c r="Q438" s="28">
        <f t="shared" si="27"/>
        <v>6</v>
      </c>
      <c r="R438" s="31"/>
      <c r="S438" s="3"/>
      <c r="T438" s="2"/>
      <c r="U438" s="2" t="str">
        <f t="shared" si="28"/>
        <v>Lenovo ThinkPad L14 Gen1</v>
      </c>
      <c r="V438" s="2" t="str">
        <f>VLOOKUP($U438,Models!$A:$K,V$4,0)</f>
        <v>Lenovo</v>
      </c>
      <c r="W438" s="2" t="str">
        <f>VLOOKUP($U438,Models!$A:$K,W$4,0)</f>
        <v>ThinkPad L14 Gen1</v>
      </c>
      <c r="X438" s="2" t="str">
        <f>VLOOKUP($U438,Models!$A:$K,X$4,0)</f>
        <v>Light (13"-14")</v>
      </c>
      <c r="Y438" s="2" t="str">
        <f>VLOOKUP($U438,Models!$A:$K,Y$4,0)</f>
        <v>Commercial</v>
      </c>
      <c r="Z438" s="2" t="str">
        <f>VLOOKUP($U438,Models!$A:$K,Z$4,0)</f>
        <v>Intel</v>
      </c>
      <c r="AA438" s="2" t="str">
        <f>VLOOKUP($U438,Models!$A:$K,AA$4,0)</f>
        <v>Comet Lake</v>
      </c>
      <c r="AB438" s="2" t="str">
        <f>VLOOKUP($U438,Models!$A:$K,AB$4,0)</f>
        <v>Int</v>
      </c>
      <c r="AC438" s="2">
        <f>VLOOKUP($U438,Models!$A:$K,AC$4,0)</f>
        <v>14</v>
      </c>
      <c r="AD438" s="2" t="str">
        <f>VLOOKUP($U438,Models!$A:$K,AD$4,0)</f>
        <v>1920x1080</v>
      </c>
      <c r="AE438" s="2" t="str">
        <f>VLOOKUP($U438,Models!$A:$K,AE$4,0)</f>
        <v>Touch</v>
      </c>
      <c r="AF438" s="2" t="str">
        <f>VLOOKUP($U438,Models!$A:$N,AF$4,0)</f>
        <v>Standard</v>
      </c>
      <c r="AG438" s="2">
        <f>VLOOKUP($U438,Models!$A:$M,AG$4,0)</f>
        <v>0</v>
      </c>
      <c r="AH438" s="2"/>
      <c r="AI438" s="2"/>
      <c r="AJ438" s="2"/>
      <c r="AK438" s="2"/>
    </row>
    <row r="439" spans="1:37" x14ac:dyDescent="0.2">
      <c r="A439" s="59" t="s">
        <v>17</v>
      </c>
      <c r="B439" s="60" t="s">
        <v>1437</v>
      </c>
      <c r="C439" s="61"/>
      <c r="D439" s="6"/>
      <c r="E439" s="6"/>
      <c r="F439" s="6"/>
      <c r="G439" s="6"/>
      <c r="H439" s="6"/>
      <c r="I439" s="6"/>
      <c r="J439" s="6">
        <v>67</v>
      </c>
      <c r="K439" s="6">
        <v>14</v>
      </c>
      <c r="L439" s="62">
        <v>81</v>
      </c>
      <c r="M439" s="41"/>
      <c r="N439" s="41"/>
      <c r="O439" s="41"/>
      <c r="P439" s="41">
        <f t="shared" si="26"/>
        <v>7.952949955326022E-4</v>
      </c>
      <c r="Q439" s="28">
        <f t="shared" si="27"/>
        <v>81</v>
      </c>
      <c r="R439" s="31"/>
      <c r="S439" s="3"/>
      <c r="T439" s="2"/>
      <c r="U439" s="2" t="str">
        <f t="shared" si="28"/>
        <v>Lenovo ThinkPad L590</v>
      </c>
      <c r="V439" s="2" t="str">
        <f>VLOOKUP($U439,Models!$A:$K,V$4,0)</f>
        <v>Lenovo</v>
      </c>
      <c r="W439" s="2" t="str">
        <f>VLOOKUP($U439,Models!$A:$K,W$4,0)</f>
        <v>ThinkPad L590</v>
      </c>
      <c r="X439" s="2" t="str">
        <f>VLOOKUP($U439,Models!$A:$K,X$4,0)</f>
        <v>Full Size LE (15"&gt;, Int GPU)</v>
      </c>
      <c r="Y439" s="2" t="str">
        <f>VLOOKUP($U439,Models!$A:$K,Y$4,0)</f>
        <v>Commercial</v>
      </c>
      <c r="Z439" s="2" t="str">
        <f>VLOOKUP($U439,Models!$A:$K,Z$4,0)</f>
        <v>Intel</v>
      </c>
      <c r="AA439" s="2" t="str">
        <f>VLOOKUP($U439,Models!$A:$K,AA$4,0)</f>
        <v>Whiskey Lake</v>
      </c>
      <c r="AB439" s="2" t="str">
        <f>VLOOKUP($U439,Models!$A:$K,AB$4,0)</f>
        <v>Int</v>
      </c>
      <c r="AC439" s="2">
        <f>VLOOKUP($U439,Models!$A:$K,AC$4,0)</f>
        <v>15</v>
      </c>
      <c r="AD439" s="2" t="str">
        <f>VLOOKUP($U439,Models!$A:$K,AD$4,0)</f>
        <v>1920x1080</v>
      </c>
      <c r="AE439" s="2">
        <f>VLOOKUP($U439,Models!$A:$K,AE$4,0)</f>
        <v>0</v>
      </c>
      <c r="AF439" s="2" t="str">
        <f>VLOOKUP($U439,Models!$A:$N,AF$4,0)</f>
        <v>Standard</v>
      </c>
      <c r="AG439" s="2">
        <f>VLOOKUP($U439,Models!$A:$M,AG$4,0)</f>
        <v>0</v>
      </c>
      <c r="AH439" s="2"/>
      <c r="AI439" s="2"/>
      <c r="AJ439" s="2"/>
      <c r="AK439" s="2"/>
    </row>
    <row r="440" spans="1:37" x14ac:dyDescent="0.2">
      <c r="A440" s="59" t="s">
        <v>17</v>
      </c>
      <c r="B440" s="60" t="s">
        <v>5942</v>
      </c>
      <c r="C440" s="61"/>
      <c r="D440" s="6"/>
      <c r="E440" s="6"/>
      <c r="F440" s="6"/>
      <c r="G440" s="6"/>
      <c r="H440" s="6"/>
      <c r="I440" s="6"/>
      <c r="J440" s="6">
        <v>2</v>
      </c>
      <c r="K440" s="6">
        <v>0</v>
      </c>
      <c r="L440" s="62">
        <v>2</v>
      </c>
      <c r="M440" s="41"/>
      <c r="N440" s="41"/>
      <c r="O440" s="41"/>
      <c r="P440" s="41">
        <f t="shared" si="26"/>
        <v>1.9636913469940795E-5</v>
      </c>
      <c r="Q440" s="28">
        <f t="shared" si="27"/>
        <v>2</v>
      </c>
      <c r="R440" s="31"/>
      <c r="S440" s="3"/>
      <c r="T440" s="2"/>
      <c r="U440" s="2" t="str">
        <f t="shared" si="28"/>
        <v>Lenovo ThinkPad P14s Gen1</v>
      </c>
      <c r="V440" s="2" t="str">
        <f>VLOOKUP($U440,Models!$A:$K,V$4,0)</f>
        <v>Lenovo</v>
      </c>
      <c r="W440" s="2" t="str">
        <f>VLOOKUP($U440,Models!$A:$K,W$4,0)</f>
        <v>ThinkPad P14s Gen1</v>
      </c>
      <c r="X440" s="2" t="str">
        <f>VLOOKUP($U440,Models!$A:$K,X$4,0)</f>
        <v>Prof. Workstation (Prof. GPU)</v>
      </c>
      <c r="Y440" s="2" t="str">
        <f>VLOOKUP($U440,Models!$A:$K,Y$4,0)</f>
        <v>Commercial</v>
      </c>
      <c r="Z440" s="2" t="str">
        <f>VLOOKUP($U440,Models!$A:$K,Z$4,0)</f>
        <v>Intel</v>
      </c>
      <c r="AA440" s="2" t="str">
        <f>VLOOKUP($U440,Models!$A:$K,AA$4,0)</f>
        <v>Comet Lake</v>
      </c>
      <c r="AB440" s="2" t="str">
        <f>VLOOKUP($U440,Models!$A:$K,AB$4,0)</f>
        <v>Quadro P520</v>
      </c>
      <c r="AC440" s="2">
        <f>VLOOKUP($U440,Models!$A:$K,AC$4,0)</f>
        <v>14</v>
      </c>
      <c r="AD440" s="2" t="str">
        <f>VLOOKUP($U440,Models!$A:$K,AD$4,0)</f>
        <v>1920x1080</v>
      </c>
      <c r="AE440" s="2">
        <f>VLOOKUP($U440,Models!$A:$K,AE$4,0)</f>
        <v>0</v>
      </c>
      <c r="AF440" s="2" t="str">
        <f>VLOOKUP($U440,Models!$A:$N,AF$4,0)</f>
        <v>Standard</v>
      </c>
      <c r="AG440" s="2">
        <f>VLOOKUP($U440,Models!$A:$M,AG$4,0)</f>
        <v>0</v>
      </c>
      <c r="AH440" s="2"/>
      <c r="AI440" s="2"/>
      <c r="AJ440" s="2"/>
      <c r="AK440" s="2"/>
    </row>
    <row r="441" spans="1:37" x14ac:dyDescent="0.2">
      <c r="A441" s="59" t="s">
        <v>17</v>
      </c>
      <c r="B441" s="60" t="s">
        <v>5992</v>
      </c>
      <c r="C441" s="61"/>
      <c r="D441" s="6"/>
      <c r="E441" s="6"/>
      <c r="F441" s="6"/>
      <c r="G441" s="6"/>
      <c r="H441" s="6"/>
      <c r="I441" s="6"/>
      <c r="J441" s="6">
        <v>1</v>
      </c>
      <c r="K441" s="6">
        <v>0</v>
      </c>
      <c r="L441" s="62">
        <v>1</v>
      </c>
      <c r="M441" s="41"/>
      <c r="N441" s="41"/>
      <c r="O441" s="41"/>
      <c r="P441" s="41">
        <f t="shared" si="26"/>
        <v>9.8184567349703974E-6</v>
      </c>
      <c r="Q441" s="28">
        <f t="shared" si="27"/>
        <v>1</v>
      </c>
      <c r="R441" s="31"/>
      <c r="S441" s="3"/>
      <c r="T441" s="2"/>
      <c r="U441" s="2" t="str">
        <f t="shared" si="28"/>
        <v>Lenovo ThinkPad P15s Gen1</v>
      </c>
      <c r="V441" s="2" t="str">
        <f>VLOOKUP($U441,Models!$A:$K,V$4,0)</f>
        <v>Lenovo</v>
      </c>
      <c r="W441" s="2" t="str">
        <f>VLOOKUP($U441,Models!$A:$K,W$4,0)</f>
        <v>ThinkPad P15s Gen1</v>
      </c>
      <c r="X441" s="2" t="str">
        <f>VLOOKUP($U441,Models!$A:$K,X$4,0)</f>
        <v>Prof. Workstation (Prof. GPU)</v>
      </c>
      <c r="Y441" s="2" t="str">
        <f>VLOOKUP($U441,Models!$A:$K,Y$4,0)</f>
        <v>Commercial</v>
      </c>
      <c r="Z441" s="2" t="str">
        <f>VLOOKUP($U441,Models!$A:$K,Z$4,0)</f>
        <v>Intel</v>
      </c>
      <c r="AA441" s="2" t="str">
        <f>VLOOKUP($U441,Models!$A:$K,AA$4,0)</f>
        <v>Comet Lake</v>
      </c>
      <c r="AB441" s="2" t="str">
        <f>VLOOKUP($U441,Models!$A:$K,AB$4,0)</f>
        <v>Qoadro P520</v>
      </c>
      <c r="AC441" s="2">
        <f>VLOOKUP($U441,Models!$A:$K,AC$4,0)</f>
        <v>15</v>
      </c>
      <c r="AD441" s="2" t="str">
        <f>VLOOKUP($U441,Models!$A:$K,AD$4,0)</f>
        <v>1920x1080</v>
      </c>
      <c r="AE441" s="2">
        <f>VLOOKUP($U441,Models!$A:$K,AE$4,0)</f>
        <v>0</v>
      </c>
      <c r="AF441" s="2" t="str">
        <f>VLOOKUP($U441,Models!$A:$N,AF$4,0)</f>
        <v>Standard</v>
      </c>
      <c r="AG441" s="2">
        <f>VLOOKUP($U441,Models!$A:$M,AG$4,0)</f>
        <v>0</v>
      </c>
      <c r="AH441" s="2"/>
      <c r="AI441" s="2"/>
      <c r="AJ441" s="2"/>
      <c r="AK441" s="2"/>
    </row>
    <row r="442" spans="1:37" x14ac:dyDescent="0.2">
      <c r="A442" s="59" t="s">
        <v>17</v>
      </c>
      <c r="B442" s="60" t="s">
        <v>5993</v>
      </c>
      <c r="C442" s="61"/>
      <c r="D442" s="6"/>
      <c r="E442" s="6"/>
      <c r="F442" s="6"/>
      <c r="G442" s="6"/>
      <c r="H442" s="6"/>
      <c r="I442" s="6"/>
      <c r="J442" s="6">
        <v>17</v>
      </c>
      <c r="K442" s="6">
        <v>4</v>
      </c>
      <c r="L442" s="62">
        <v>21</v>
      </c>
      <c r="M442" s="41"/>
      <c r="N442" s="41"/>
      <c r="O442" s="41"/>
      <c r="P442" s="41">
        <f t="shared" si="26"/>
        <v>2.0618759143437834E-4</v>
      </c>
      <c r="Q442" s="28">
        <f t="shared" si="27"/>
        <v>21</v>
      </c>
      <c r="R442" s="31"/>
      <c r="S442" s="3"/>
      <c r="T442" s="2"/>
      <c r="U442" s="2" t="str">
        <f t="shared" si="28"/>
        <v>Lenovo ThinkPad T14 AMD Gen1</v>
      </c>
      <c r="V442" s="2" t="str">
        <f>VLOOKUP($U442,Models!$A:$K,V$4,0)</f>
        <v>Lenovo</v>
      </c>
      <c r="W442" s="2" t="str">
        <f>VLOOKUP($U442,Models!$A:$K,W$4,0)</f>
        <v>ThinkPad T14 AMD Gen1</v>
      </c>
      <c r="X442" s="2" t="str">
        <f>VLOOKUP($U442,Models!$A:$K,X$4,0)</f>
        <v>Light (13"-14")</v>
      </c>
      <c r="Y442" s="2" t="str">
        <f>VLOOKUP($U442,Models!$A:$K,Y$4,0)</f>
        <v>Commercial</v>
      </c>
      <c r="Z442" s="2" t="str">
        <f>VLOOKUP($U442,Models!$A:$K,Z$4,0)</f>
        <v>AMD</v>
      </c>
      <c r="AA442" s="2" t="str">
        <f>VLOOKUP($U442,Models!$A:$K,AA$4,0)</f>
        <v>Renior</v>
      </c>
      <c r="AB442" s="2" t="str">
        <f>VLOOKUP($U442,Models!$A:$K,AB$4,0)</f>
        <v>Int</v>
      </c>
      <c r="AC442" s="2">
        <f>VLOOKUP($U442,Models!$A:$K,AC$4,0)</f>
        <v>14</v>
      </c>
      <c r="AD442" s="2" t="str">
        <f>VLOOKUP($U442,Models!$A:$K,AD$4,0)</f>
        <v>1920x1080</v>
      </c>
      <c r="AE442" s="2">
        <f>VLOOKUP($U442,Models!$A:$K,AE$4,0)</f>
        <v>0</v>
      </c>
      <c r="AF442" s="2" t="str">
        <f>VLOOKUP($U442,Models!$A:$N,AF$4,0)</f>
        <v>Standard</v>
      </c>
      <c r="AG442" s="2">
        <f>VLOOKUP($U442,Models!$A:$M,AG$4,0)</f>
        <v>0</v>
      </c>
      <c r="AH442" s="2"/>
      <c r="AI442" s="2"/>
      <c r="AJ442" s="2"/>
      <c r="AK442" s="2"/>
    </row>
    <row r="443" spans="1:37" x14ac:dyDescent="0.2">
      <c r="A443" s="59" t="s">
        <v>17</v>
      </c>
      <c r="B443" s="60" t="s">
        <v>5994</v>
      </c>
      <c r="C443" s="61"/>
      <c r="D443" s="6"/>
      <c r="E443" s="6"/>
      <c r="F443" s="6"/>
      <c r="G443" s="6"/>
      <c r="H443" s="6"/>
      <c r="I443" s="6"/>
      <c r="J443" s="6">
        <v>16</v>
      </c>
      <c r="K443" s="6">
        <v>3</v>
      </c>
      <c r="L443" s="62">
        <v>19</v>
      </c>
      <c r="M443" s="41"/>
      <c r="N443" s="41"/>
      <c r="O443" s="41"/>
      <c r="P443" s="41">
        <f t="shared" si="26"/>
        <v>1.8655067796443755E-4</v>
      </c>
      <c r="Q443" s="28">
        <f t="shared" si="27"/>
        <v>19</v>
      </c>
      <c r="R443" s="31"/>
      <c r="S443" s="3"/>
      <c r="T443" s="2"/>
      <c r="U443" s="2" t="str">
        <f t="shared" si="28"/>
        <v>Lenovo ThinkPad X1 Tablet Gen3</v>
      </c>
      <c r="V443" s="2" t="str">
        <f>VLOOKUP($U443,Models!$A:$K,V$4,0)</f>
        <v>Lenovo</v>
      </c>
      <c r="W443" s="2" t="str">
        <f>VLOOKUP($U443,Models!$A:$K,W$4,0)</f>
        <v>ThinkPad X1 Tablet Gen3</v>
      </c>
      <c r="X443" s="2" t="str">
        <f>VLOOKUP($U443,Models!$A:$K,X$4,0)</f>
        <v>Light (13"-14")</v>
      </c>
      <c r="Y443" s="2" t="str">
        <f>VLOOKUP($U443,Models!$A:$K,Y$4,0)</f>
        <v>Commercial</v>
      </c>
      <c r="Z443" s="2" t="str">
        <f>VLOOKUP($U443,Models!$A:$K,Z$4,0)</f>
        <v>Intel</v>
      </c>
      <c r="AA443" s="2" t="str">
        <f>VLOOKUP($U443,Models!$A:$K,AA$4,0)</f>
        <v>Whiskey Lake</v>
      </c>
      <c r="AB443" s="2" t="str">
        <f>VLOOKUP($U443,Models!$A:$K,AB$4,0)</f>
        <v>Int</v>
      </c>
      <c r="AC443" s="2">
        <f>VLOOKUP($U443,Models!$A:$K,AC$4,0)</f>
        <v>13</v>
      </c>
      <c r="AD443" s="2" t="str">
        <f>VLOOKUP($U443,Models!$A:$K,AD$4,0)</f>
        <v>3000x2000</v>
      </c>
      <c r="AE443" s="2" t="str">
        <f>VLOOKUP($U443,Models!$A:$K,AE$4,0)</f>
        <v>Touch</v>
      </c>
      <c r="AF443" s="2" t="str">
        <f>VLOOKUP($U443,Models!$A:$N,AF$4,0)</f>
        <v>Standard</v>
      </c>
      <c r="AG443" s="2">
        <f>VLOOKUP($U443,Models!$A:$M,AG$4,0)</f>
        <v>0</v>
      </c>
      <c r="AH443" s="2"/>
      <c r="AI443" s="2"/>
      <c r="AJ443" s="2"/>
      <c r="AK443" s="2"/>
    </row>
    <row r="444" spans="1:37" x14ac:dyDescent="0.2">
      <c r="A444" s="59" t="s">
        <v>17</v>
      </c>
      <c r="B444" s="60" t="s">
        <v>2161</v>
      </c>
      <c r="C444" s="61"/>
      <c r="D444" s="6"/>
      <c r="E444" s="6"/>
      <c r="F444" s="6">
        <v>1045</v>
      </c>
      <c r="G444" s="6"/>
      <c r="H444" s="6"/>
      <c r="I444" s="6"/>
      <c r="J444" s="6"/>
      <c r="K444" s="6">
        <v>147</v>
      </c>
      <c r="L444" s="62">
        <v>1192</v>
      </c>
      <c r="M444" s="41"/>
      <c r="N444" s="41"/>
      <c r="O444" s="41"/>
      <c r="P444" s="41">
        <f t="shared" si="26"/>
        <v>1.1703600428084713E-2</v>
      </c>
      <c r="Q444" s="28">
        <f t="shared" si="27"/>
        <v>1192</v>
      </c>
      <c r="R444" s="44"/>
      <c r="S444" s="3"/>
      <c r="T444" s="2"/>
      <c r="U444" s="2" t="str">
        <f t="shared" si="28"/>
        <v>Lenovo IdeaPad Flex 5 14IIL05</v>
      </c>
      <c r="V444" s="2" t="str">
        <f>VLOOKUP($U444,Models!$A:$K,V$4,0)</f>
        <v>Lenovo</v>
      </c>
      <c r="W444" s="2" t="str">
        <f>VLOOKUP($U444,Models!$A:$K,W$4,0)</f>
        <v>IdeaPad Flex 5 14IIL05</v>
      </c>
      <c r="X444" s="2" t="str">
        <f>VLOOKUP($U444,Models!$A:$K,X$4,0)</f>
        <v>Light (13"-14")</v>
      </c>
      <c r="Y444" s="2" t="str">
        <f>VLOOKUP($U444,Models!$A:$K,Y$4,0)</f>
        <v>Consumer</v>
      </c>
      <c r="Z444" s="2" t="str">
        <f>VLOOKUP($U444,Models!$A:$K,Z$4,0)</f>
        <v>Intel</v>
      </c>
      <c r="AA444" s="2" t="str">
        <f>VLOOKUP($U444,Models!$A:$K,AA$4,0)</f>
        <v>Ice Lake</v>
      </c>
      <c r="AB444" s="2" t="str">
        <f>VLOOKUP($U444,Models!$A:$K,AB$4,0)</f>
        <v>Int</v>
      </c>
      <c r="AC444" s="2">
        <f>VLOOKUP($U444,Models!$A:$K,AC$4,0)</f>
        <v>14</v>
      </c>
      <c r="AD444" s="2" t="str">
        <f>VLOOKUP($U444,Models!$A:$K,AD$4,0)</f>
        <v>1920x1080</v>
      </c>
      <c r="AE444" s="2" t="str">
        <f>VLOOKUP($U444,Models!$A:$K,AE$4,0)</f>
        <v>Touch</v>
      </c>
      <c r="AF444" s="2" t="str">
        <f>VLOOKUP($U444,Models!$A:$N,AF$4,0)</f>
        <v>Standard</v>
      </c>
      <c r="AG444" s="2">
        <f>VLOOKUP($U444,Models!$A:$M,AG$4,0)</f>
        <v>0</v>
      </c>
      <c r="AH444" s="2"/>
      <c r="AI444" s="2"/>
      <c r="AJ444" s="2"/>
      <c r="AK444" s="2"/>
    </row>
    <row r="445" spans="1:37" x14ac:dyDescent="0.2">
      <c r="A445" s="59" t="s">
        <v>17</v>
      </c>
      <c r="B445" s="60" t="s">
        <v>694</v>
      </c>
      <c r="C445" s="61"/>
      <c r="D445" s="6"/>
      <c r="E445" s="6"/>
      <c r="F445" s="6"/>
      <c r="G445" s="6"/>
      <c r="H445" s="6"/>
      <c r="I445" s="6">
        <v>1</v>
      </c>
      <c r="J445" s="6"/>
      <c r="K445" s="6">
        <v>1</v>
      </c>
      <c r="L445" s="62">
        <v>2</v>
      </c>
      <c r="M445" s="41"/>
      <c r="N445" s="41"/>
      <c r="O445" s="41"/>
      <c r="P445" s="41">
        <f t="shared" si="26"/>
        <v>1.9636913469940795E-5</v>
      </c>
      <c r="Q445" s="28">
        <f t="shared" si="27"/>
        <v>2</v>
      </c>
      <c r="R445" s="31"/>
      <c r="S445" s="3"/>
      <c r="T445" s="2"/>
      <c r="U445" s="2" t="str">
        <f t="shared" si="28"/>
        <v>Lenovo IdeaPad 320-15I (K)</v>
      </c>
      <c r="V445" s="2" t="str">
        <f>VLOOKUP($U445,Models!$A:$K,V$4,0)</f>
        <v>Lenovo</v>
      </c>
      <c r="W445" s="2" t="str">
        <f>VLOOKUP($U445,Models!$A:$K,W$4,0)</f>
        <v>IdeaPad 320-15I (K)</v>
      </c>
      <c r="X445" s="2" t="str">
        <f>VLOOKUP($U445,Models!$A:$K,X$4,0)</f>
        <v>Full Size GM (15"&gt; Gamer GPU)</v>
      </c>
      <c r="Y445" s="2" t="str">
        <f>VLOOKUP($U445,Models!$A:$K,Y$4,0)</f>
        <v>Consumer</v>
      </c>
      <c r="Z445" s="2" t="str">
        <f>VLOOKUP($U445,Models!$A:$K,Z$4,0)</f>
        <v>Intel</v>
      </c>
      <c r="AA445" s="2" t="str">
        <f>VLOOKUP($U445,Models!$A:$K,AA$4,0)</f>
        <v>Kaby Lake</v>
      </c>
      <c r="AB445" s="2" t="str">
        <f>VLOOKUP($U445,Models!$A:$K,AB$4,0)</f>
        <v>GT940</v>
      </c>
      <c r="AC445" s="2">
        <f>VLOOKUP($U445,Models!$A:$K,AC$4,0)</f>
        <v>15</v>
      </c>
      <c r="AD445" s="2" t="str">
        <f>VLOOKUP($U445,Models!$A:$K,AD$4,0)</f>
        <v>1920x1080</v>
      </c>
      <c r="AE445" s="2">
        <f>VLOOKUP($U445,Models!$A:$K,AE$4,0)</f>
        <v>0</v>
      </c>
      <c r="AF445" s="2" t="str">
        <f>VLOOKUP($U445,Models!$A:$N,AF$4,0)</f>
        <v>Standard</v>
      </c>
      <c r="AG445" s="2">
        <f>VLOOKUP($U445,Models!$A:$M,AG$4,0)</f>
        <v>0</v>
      </c>
      <c r="AH445" s="2"/>
      <c r="AI445" s="2"/>
      <c r="AJ445" s="2"/>
      <c r="AK445" s="2"/>
    </row>
    <row r="446" spans="1:37" x14ac:dyDescent="0.2">
      <c r="A446" s="59" t="s">
        <v>17</v>
      </c>
      <c r="B446" s="60" t="s">
        <v>1027</v>
      </c>
      <c r="C446" s="61"/>
      <c r="D446" s="6"/>
      <c r="E446" s="6"/>
      <c r="F446" s="6"/>
      <c r="G446" s="6"/>
      <c r="H446" s="6"/>
      <c r="I446" s="6">
        <v>1</v>
      </c>
      <c r="J446" s="6"/>
      <c r="K446" s="6">
        <v>1</v>
      </c>
      <c r="L446" s="62">
        <v>2</v>
      </c>
      <c r="M446" s="41"/>
      <c r="N446" s="41"/>
      <c r="O446" s="41"/>
      <c r="P446" s="41">
        <f t="shared" si="26"/>
        <v>1.9636913469940795E-5</v>
      </c>
      <c r="Q446" s="28">
        <f t="shared" si="27"/>
        <v>2</v>
      </c>
      <c r="R446" s="32"/>
      <c r="S446" s="3"/>
      <c r="T446" s="2"/>
      <c r="U446" s="2" t="str">
        <f t="shared" si="28"/>
        <v>Lenovo IdeaPad 330-17AST</v>
      </c>
      <c r="V446" s="2" t="str">
        <f>VLOOKUP($U446,Models!$A:$K,V$4,0)</f>
        <v>Lenovo</v>
      </c>
      <c r="W446" s="2" t="str">
        <f>VLOOKUP($U446,Models!$A:$K,W$4,0)</f>
        <v>IdeaPad 330-17AST</v>
      </c>
      <c r="X446" s="2" t="str">
        <f>VLOOKUP($U446,Models!$A:$K,X$4,0)</f>
        <v>Full Size LE (15"&gt;, Int GPU)</v>
      </c>
      <c r="Y446" s="2" t="str">
        <f>VLOOKUP($U446,Models!$A:$K,Y$4,0)</f>
        <v>Consumer</v>
      </c>
      <c r="Z446" s="2" t="str">
        <f>VLOOKUP($U446,Models!$A:$K,Z$4,0)</f>
        <v>AMD</v>
      </c>
      <c r="AA446" s="2" t="str">
        <f>VLOOKUP($U446,Models!$A:$K,AA$4,0)</f>
        <v>Stoney Ridge</v>
      </c>
      <c r="AB446" s="2" t="str">
        <f>VLOOKUP($U446,Models!$A:$K,AB$4,0)</f>
        <v>Int</v>
      </c>
      <c r="AC446" s="2">
        <f>VLOOKUP($U446,Models!$A:$K,AC$4,0)</f>
        <v>17</v>
      </c>
      <c r="AD446" s="2" t="str">
        <f>VLOOKUP($U446,Models!$A:$K,AD$4,0)</f>
        <v>1600x900</v>
      </c>
      <c r="AE446" s="2">
        <f>VLOOKUP($U446,Models!$A:$K,AE$4,0)</f>
        <v>0</v>
      </c>
      <c r="AF446" s="2" t="str">
        <f>VLOOKUP($U446,Models!$A:$N,AF$4,0)</f>
        <v>Standard</v>
      </c>
      <c r="AG446" s="2">
        <f>VLOOKUP($U446,Models!$A:$M,AG$4,0)</f>
        <v>0</v>
      </c>
      <c r="AH446" s="2"/>
      <c r="AI446" s="2"/>
      <c r="AJ446" s="2"/>
      <c r="AK446" s="2"/>
    </row>
    <row r="447" spans="1:37" x14ac:dyDescent="0.2">
      <c r="A447" s="68" t="s">
        <v>35</v>
      </c>
      <c r="B447" s="69"/>
      <c r="C447" s="70">
        <v>16315</v>
      </c>
      <c r="D447" s="71">
        <v>14469</v>
      </c>
      <c r="E447" s="71">
        <v>9817</v>
      </c>
      <c r="F447" s="71">
        <v>4942</v>
      </c>
      <c r="G447" s="71">
        <v>1981</v>
      </c>
      <c r="H447" s="71"/>
      <c r="I447" s="71">
        <v>2790</v>
      </c>
      <c r="J447" s="71">
        <v>13098</v>
      </c>
      <c r="K447" s="71">
        <v>38437</v>
      </c>
      <c r="L447" s="72">
        <v>101849</v>
      </c>
      <c r="M447" s="41"/>
      <c r="N447" s="41"/>
      <c r="O447" s="41"/>
      <c r="P447" s="41">
        <f t="shared" si="26"/>
        <v>1</v>
      </c>
      <c r="Q447" s="28">
        <f t="shared" si="27"/>
        <v>101840</v>
      </c>
      <c r="R447" s="32">
        <v>101840</v>
      </c>
      <c r="S447" s="3"/>
      <c r="T447" s="2"/>
      <c r="U447" s="2" t="str">
        <f t="shared" si="28"/>
        <v xml:space="preserve">Lenovo Итог </v>
      </c>
      <c r="V447" s="2" t="e">
        <f>VLOOKUP($U447,Models!$A:$K,V$4,0)</f>
        <v>#N/A</v>
      </c>
      <c r="W447" s="2" t="e">
        <f>VLOOKUP($U447,Models!$A:$K,W$4,0)</f>
        <v>#N/A</v>
      </c>
      <c r="X447" s="2" t="e">
        <f>VLOOKUP($U447,Models!$A:$K,X$4,0)</f>
        <v>#N/A</v>
      </c>
      <c r="Y447" s="2" t="e">
        <f>VLOOKUP($U447,Models!$A:$K,Y$4,0)</f>
        <v>#N/A</v>
      </c>
      <c r="Z447" s="2" t="e">
        <f>VLOOKUP($U447,Models!$A:$K,Z$4,0)</f>
        <v>#N/A</v>
      </c>
      <c r="AA447" s="2" t="e">
        <f>VLOOKUP($U447,Models!$A:$K,AA$4,0)</f>
        <v>#N/A</v>
      </c>
      <c r="AB447" s="2" t="e">
        <f>VLOOKUP($U447,Models!$A:$K,AB$4,0)</f>
        <v>#N/A</v>
      </c>
      <c r="AC447" s="2" t="e">
        <f>VLOOKUP($U447,Models!$A:$K,AC$4,0)</f>
        <v>#N/A</v>
      </c>
      <c r="AD447" s="2" t="e">
        <f>VLOOKUP($U447,Models!$A:$K,AD$4,0)</f>
        <v>#N/A</v>
      </c>
      <c r="AE447" s="2" t="e">
        <f>VLOOKUP($U447,Models!$A:$K,AE$4,0)</f>
        <v>#N/A</v>
      </c>
      <c r="AF447" s="2" t="e">
        <f>VLOOKUP($U447,Models!$A:$N,AF$4,0)</f>
        <v>#N/A</v>
      </c>
      <c r="AG447" s="2" t="e">
        <f>VLOOKUP($U447,Models!$A:$M,AG$4,0)</f>
        <v>#N/A</v>
      </c>
      <c r="AH447" s="2"/>
      <c r="AI447" s="2"/>
      <c r="AJ447" s="2"/>
      <c r="AK447" s="2"/>
    </row>
    <row r="448" spans="1:37" x14ac:dyDescent="0.2">
      <c r="A448" s="51" t="s">
        <v>1</v>
      </c>
      <c r="B448" s="51" t="s">
        <v>2384</v>
      </c>
      <c r="C448" s="56"/>
      <c r="D448" s="57"/>
      <c r="E448" s="57">
        <v>4</v>
      </c>
      <c r="F448" s="57"/>
      <c r="G448" s="57">
        <v>3</v>
      </c>
      <c r="H448" s="57">
        <v>31</v>
      </c>
      <c r="I448" s="57">
        <v>15</v>
      </c>
      <c r="J448" s="57"/>
      <c r="K448" s="57">
        <v>30</v>
      </c>
      <c r="L448" s="58">
        <v>83</v>
      </c>
      <c r="M448" s="41"/>
      <c r="N448" s="41"/>
      <c r="O448" s="41"/>
      <c r="P448" s="41">
        <f>L448/L$481</f>
        <v>1.696994479656512E-2</v>
      </c>
      <c r="Q448" s="28">
        <f>ROUND(P448*R$481,0)</f>
        <v>77</v>
      </c>
      <c r="R448" s="31"/>
      <c r="S448" s="3"/>
      <c r="T448" s="2"/>
      <c r="U448" s="2" t="str">
        <f t="shared" si="28"/>
        <v>MSI Creator 17M A10S</v>
      </c>
      <c r="V448" s="2" t="str">
        <f>VLOOKUP($U448,Models!$A:$K,V$4,0)</f>
        <v>MSI</v>
      </c>
      <c r="W448" s="2" t="str">
        <f>VLOOKUP($U448,Models!$A:$K,W$4,0)</f>
        <v>Creator 17M A10S</v>
      </c>
      <c r="X448" s="2" t="str">
        <f>VLOOKUP($U448,Models!$A:$K,X$4,0)</f>
        <v>Full Size GM (15"&gt; Gamer GPU)</v>
      </c>
      <c r="Y448" s="2" t="str">
        <f>VLOOKUP($U448,Models!$A:$K,Y$4,0)</f>
        <v>Consumer</v>
      </c>
      <c r="Z448" s="2" t="str">
        <f>VLOOKUP($U448,Models!$A:$K,Z$4,0)</f>
        <v>Intel</v>
      </c>
      <c r="AA448" s="2" t="str">
        <f>VLOOKUP($U448,Models!$A:$K,AA$4,0)</f>
        <v>Comet Lake-H</v>
      </c>
      <c r="AB448" s="2" t="str">
        <f>VLOOKUP($U448,Models!$A:$K,AB$4,0)</f>
        <v>GTX1660/RTX2060</v>
      </c>
      <c r="AC448" s="2">
        <f>VLOOKUP($U448,Models!$A:$K,AC$4,0)</f>
        <v>17</v>
      </c>
      <c r="AD448" s="2" t="str">
        <f>VLOOKUP($U448,Models!$A:$K,AD$4,0)</f>
        <v>1920x1080/3840x2160</v>
      </c>
      <c r="AE448" s="2">
        <f>VLOOKUP($U448,Models!$A:$K,AE$4,0)</f>
        <v>0</v>
      </c>
      <c r="AF448" s="2" t="str">
        <f>VLOOKUP($U448,Models!$A:$N,AF$4,0)</f>
        <v>Standard</v>
      </c>
      <c r="AG448" s="2">
        <f>VLOOKUP($U448,Models!$A:$M,AG$4,0)</f>
        <v>0</v>
      </c>
      <c r="AH448" s="2"/>
      <c r="AI448" s="2"/>
      <c r="AJ448" s="2"/>
      <c r="AK448" s="2"/>
    </row>
    <row r="449" spans="1:51" x14ac:dyDescent="0.2">
      <c r="A449" s="59" t="s">
        <v>1</v>
      </c>
      <c r="B449" s="60" t="s">
        <v>2151</v>
      </c>
      <c r="C449" s="61"/>
      <c r="D449" s="6"/>
      <c r="E449" s="6">
        <v>310</v>
      </c>
      <c r="F449" s="6"/>
      <c r="G449" s="6">
        <v>1</v>
      </c>
      <c r="H449" s="6">
        <v>11</v>
      </c>
      <c r="I449" s="6">
        <v>15</v>
      </c>
      <c r="J449" s="6"/>
      <c r="K449" s="6">
        <v>192</v>
      </c>
      <c r="L449" s="62">
        <v>529</v>
      </c>
      <c r="M449" s="41"/>
      <c r="N449" s="41"/>
      <c r="O449" s="41"/>
      <c r="P449" s="41">
        <f t="shared" ref="P449:P481" si="29">L449/L$481</f>
        <v>0.10815784093232468</v>
      </c>
      <c r="Q449" s="28">
        <f t="shared" ref="Q449:Q481" si="30">ROUND(P449*R$481,0)</f>
        <v>493</v>
      </c>
      <c r="R449" s="44"/>
      <c r="S449" s="3"/>
      <c r="T449" s="2"/>
      <c r="U449" s="2" t="str">
        <f t="shared" si="28"/>
        <v>MSI MSI GE66CML</v>
      </c>
      <c r="V449" s="2" t="str">
        <f>VLOOKUP($U449,Models!$A:$K,V$4,0)</f>
        <v>MSI</v>
      </c>
      <c r="W449" s="2" t="str">
        <f>VLOOKUP($U449,Models!$A:$K,W$4,0)</f>
        <v>MSI GE66CML</v>
      </c>
      <c r="X449" s="2" t="str">
        <f>VLOOKUP($U449,Models!$A:$K,X$4,0)</f>
        <v>Full Size GM (15"&gt; Gamer GPU)</v>
      </c>
      <c r="Y449" s="2" t="str">
        <f>VLOOKUP($U449,Models!$A:$K,Y$4,0)</f>
        <v>Consumer</v>
      </c>
      <c r="Z449" s="2" t="str">
        <f>VLOOKUP($U449,Models!$A:$K,Z$4,0)</f>
        <v>Intel</v>
      </c>
      <c r="AA449" s="2" t="str">
        <f>VLOOKUP($U449,Models!$A:$K,AA$4,0)</f>
        <v>Comet Lake-H</v>
      </c>
      <c r="AB449" s="2" t="str">
        <f>VLOOKUP($U449,Models!$A:$K,AB$4,0)</f>
        <v>RTX2070/RTX2080</v>
      </c>
      <c r="AC449" s="2">
        <f>VLOOKUP($U449,Models!$A:$K,AC$4,0)</f>
        <v>15</v>
      </c>
      <c r="AD449" s="2" t="str">
        <f>VLOOKUP($U449,Models!$A:$K,AD$4,0)</f>
        <v>1920x1080</v>
      </c>
      <c r="AE449" s="2">
        <f>VLOOKUP($U449,Models!$A:$K,AE$4,0)</f>
        <v>0</v>
      </c>
      <c r="AF449" s="2" t="str">
        <f>VLOOKUP($U449,Models!$A:$N,AF$4,0)</f>
        <v>Standard</v>
      </c>
      <c r="AG449" s="2">
        <f>VLOOKUP($U449,Models!$A:$M,AG$4,0)</f>
        <v>0</v>
      </c>
      <c r="AH449" s="2"/>
      <c r="AI449" s="2"/>
      <c r="AJ449" s="2"/>
      <c r="AK449" s="2"/>
    </row>
    <row r="450" spans="1:51" x14ac:dyDescent="0.2">
      <c r="A450" s="59" t="s">
        <v>1</v>
      </c>
      <c r="B450" s="60" t="s">
        <v>2115</v>
      </c>
      <c r="C450" s="61"/>
      <c r="D450" s="6"/>
      <c r="E450" s="6">
        <v>2</v>
      </c>
      <c r="F450" s="6"/>
      <c r="G450" s="6"/>
      <c r="H450" s="6">
        <v>10</v>
      </c>
      <c r="I450" s="6">
        <v>9</v>
      </c>
      <c r="J450" s="6"/>
      <c r="K450" s="6">
        <v>12</v>
      </c>
      <c r="L450" s="62">
        <v>33</v>
      </c>
      <c r="M450" s="41"/>
      <c r="N450" s="41"/>
      <c r="O450" s="41"/>
      <c r="P450" s="41">
        <f t="shared" si="29"/>
        <v>6.7470864853813126E-3</v>
      </c>
      <c r="Q450" s="28">
        <f t="shared" si="30"/>
        <v>31</v>
      </c>
      <c r="R450" s="31"/>
      <c r="S450" s="3"/>
      <c r="T450" s="2"/>
      <c r="U450" s="2" t="str">
        <f t="shared" si="28"/>
        <v>MSI MSI GE75CML</v>
      </c>
      <c r="V450" s="2" t="str">
        <f>VLOOKUP($U450,Models!$A:$K,V$4,0)</f>
        <v>MSI</v>
      </c>
      <c r="W450" s="2" t="str">
        <f>VLOOKUP($U450,Models!$A:$K,W$4,0)</f>
        <v>MSI GE75CML</v>
      </c>
      <c r="X450" s="2" t="str">
        <f>VLOOKUP($U450,Models!$A:$K,X$4,0)</f>
        <v>Full Size GM (15"&gt; Gamer GPU)</v>
      </c>
      <c r="Y450" s="2" t="str">
        <f>VLOOKUP($U450,Models!$A:$K,Y$4,0)</f>
        <v>Consumer</v>
      </c>
      <c r="Z450" s="2" t="str">
        <f>VLOOKUP($U450,Models!$A:$K,Z$4,0)</f>
        <v>Intel</v>
      </c>
      <c r="AA450" s="2" t="str">
        <f>VLOOKUP($U450,Models!$A:$K,AA$4,0)</f>
        <v>Comet Lake-H</v>
      </c>
      <c r="AB450" s="2" t="str">
        <f>VLOOKUP($U450,Models!$A:$K,AB$4,0)</f>
        <v>RTX2070/RTX2080</v>
      </c>
      <c r="AC450" s="2">
        <f>VLOOKUP($U450,Models!$A:$K,AC$4,0)</f>
        <v>17</v>
      </c>
      <c r="AD450" s="2" t="str">
        <f>VLOOKUP($U450,Models!$A:$K,AD$4,0)</f>
        <v>1920x1080</v>
      </c>
      <c r="AE450" s="2">
        <f>VLOOKUP($U450,Models!$A:$K,AE$4,0)</f>
        <v>0</v>
      </c>
      <c r="AF450" s="2" t="str">
        <f>VLOOKUP($U450,Models!$A:$N,AF$4,0)</f>
        <v>Standard</v>
      </c>
      <c r="AG450" s="2">
        <f>VLOOKUP($U450,Models!$A:$M,AG$4,0)</f>
        <v>0</v>
      </c>
      <c r="AH450" s="2"/>
      <c r="AI450" s="2"/>
      <c r="AJ450" s="2"/>
      <c r="AK450" s="2"/>
    </row>
    <row r="451" spans="1:51" x14ac:dyDescent="0.2">
      <c r="A451" s="59" t="s">
        <v>1</v>
      </c>
      <c r="B451" s="60" t="s">
        <v>1033</v>
      </c>
      <c r="C451" s="61"/>
      <c r="D451" s="6"/>
      <c r="E451" s="6">
        <v>161</v>
      </c>
      <c r="F451" s="6"/>
      <c r="G451" s="6">
        <v>38</v>
      </c>
      <c r="H451" s="6">
        <v>503</v>
      </c>
      <c r="I451" s="6">
        <v>6</v>
      </c>
      <c r="J451" s="6"/>
      <c r="K451" s="6">
        <v>403</v>
      </c>
      <c r="L451" s="62">
        <v>1111</v>
      </c>
      <c r="M451" s="41"/>
      <c r="N451" s="41"/>
      <c r="O451" s="41"/>
      <c r="P451" s="41">
        <f t="shared" si="29"/>
        <v>0.22715191167450419</v>
      </c>
      <c r="Q451" s="28">
        <f t="shared" si="30"/>
        <v>1036</v>
      </c>
      <c r="R451" s="31"/>
      <c r="S451" s="3"/>
      <c r="T451" s="2"/>
      <c r="U451" s="2" t="str">
        <f t="shared" si="28"/>
        <v>MSI MSI GF63C</v>
      </c>
      <c r="V451" s="2" t="str">
        <f>VLOOKUP($U451,Models!$A:$K,V$4,0)</f>
        <v>MSI</v>
      </c>
      <c r="W451" s="2" t="str">
        <f>VLOOKUP($U451,Models!$A:$K,W$4,0)</f>
        <v>MSI GF63C</v>
      </c>
      <c r="X451" s="2" t="str">
        <f>VLOOKUP($U451,Models!$A:$K,X$4,0)</f>
        <v>Full Size GM (15"&gt; Gamer GPU)</v>
      </c>
      <c r="Y451" s="2" t="str">
        <f>VLOOKUP($U451,Models!$A:$K,Y$4,0)</f>
        <v>Consumer</v>
      </c>
      <c r="Z451" s="2" t="str">
        <f>VLOOKUP($U451,Models!$A:$K,Z$4,0)</f>
        <v>Intel</v>
      </c>
      <c r="AA451" s="2" t="str">
        <f>VLOOKUP($U451,Models!$A:$K,AA$4,0)</f>
        <v>Coffee Lake</v>
      </c>
      <c r="AB451" s="2" t="str">
        <f>VLOOKUP($U451,Models!$A:$K,AB$4,0)</f>
        <v>GTX1050/GTX1050 Ti</v>
      </c>
      <c r="AC451" s="2">
        <f>VLOOKUP($U451,Models!$A:$K,AC$4,0)</f>
        <v>15</v>
      </c>
      <c r="AD451" s="2" t="str">
        <f>VLOOKUP($U451,Models!$A:$K,AD$4,0)</f>
        <v>1920x1080</v>
      </c>
      <c r="AE451" s="2">
        <f>VLOOKUP($U451,Models!$A:$K,AE$4,0)</f>
        <v>0</v>
      </c>
      <c r="AF451" s="2" t="str">
        <f>VLOOKUP($U451,Models!$A:$N,AF$4,0)</f>
        <v>Standard</v>
      </c>
      <c r="AG451" s="2">
        <f>VLOOKUP($U451,Models!$A:$M,AG$4,0)</f>
        <v>0</v>
      </c>
      <c r="AH451" s="2"/>
      <c r="AI451" s="2"/>
      <c r="AJ451" s="2"/>
      <c r="AK451" s="2"/>
    </row>
    <row r="452" spans="1:51" x14ac:dyDescent="0.2">
      <c r="A452" s="59" t="s">
        <v>1</v>
      </c>
      <c r="B452" s="60" t="s">
        <v>2117</v>
      </c>
      <c r="C452" s="61"/>
      <c r="D452" s="6"/>
      <c r="E452" s="6">
        <v>95</v>
      </c>
      <c r="F452" s="6"/>
      <c r="G452" s="6">
        <v>10</v>
      </c>
      <c r="H452" s="6">
        <v>115</v>
      </c>
      <c r="I452" s="6">
        <v>79</v>
      </c>
      <c r="J452" s="6"/>
      <c r="K452" s="6">
        <v>170</v>
      </c>
      <c r="L452" s="62">
        <v>469</v>
      </c>
      <c r="M452" s="41"/>
      <c r="N452" s="41"/>
      <c r="O452" s="41"/>
      <c r="P452" s="41">
        <f t="shared" si="29"/>
        <v>9.5890410958904104E-2</v>
      </c>
      <c r="Q452" s="28">
        <f t="shared" si="30"/>
        <v>437</v>
      </c>
      <c r="R452" s="32"/>
      <c r="S452" s="3"/>
      <c r="T452" s="2"/>
      <c r="U452" s="2" t="str">
        <f t="shared" si="28"/>
        <v>MSI MSI GL65CML</v>
      </c>
      <c r="V452" s="2" t="str">
        <f>VLOOKUP($U452,Models!$A:$K,V$4,0)</f>
        <v>MSI</v>
      </c>
      <c r="W452" s="2" t="str">
        <f>VLOOKUP($U452,Models!$A:$K,W$4,0)</f>
        <v>MSI GL65CML</v>
      </c>
      <c r="X452" s="2" t="str">
        <f>VLOOKUP($U452,Models!$A:$K,X$4,0)</f>
        <v>Full Size GM (15"&gt; Gamer GPU)</v>
      </c>
      <c r="Y452" s="2" t="str">
        <f>VLOOKUP($U452,Models!$A:$K,Y$4,0)</f>
        <v>Consumer</v>
      </c>
      <c r="Z452" s="2" t="str">
        <f>VLOOKUP($U452,Models!$A:$K,Z$4,0)</f>
        <v>Intel</v>
      </c>
      <c r="AA452" s="2" t="str">
        <f>VLOOKUP($U452,Models!$A:$K,AA$4,0)</f>
        <v>Comet Lake-H</v>
      </c>
      <c r="AB452" s="2" t="str">
        <f>VLOOKUP($U452,Models!$A:$K,AB$4,0)</f>
        <v>GTX1650/GTX1660</v>
      </c>
      <c r="AC452" s="2">
        <f>VLOOKUP($U452,Models!$A:$K,AC$4,0)</f>
        <v>15</v>
      </c>
      <c r="AD452" s="2" t="str">
        <f>VLOOKUP($U452,Models!$A:$K,AD$4,0)</f>
        <v>1920x1080</v>
      </c>
      <c r="AE452" s="2">
        <f>VLOOKUP($U452,Models!$A:$K,AE$4,0)</f>
        <v>0</v>
      </c>
      <c r="AF452" s="2" t="str">
        <f>VLOOKUP($U452,Models!$A:$N,AF$4,0)</f>
        <v>Standard</v>
      </c>
      <c r="AG452" s="2">
        <f>VLOOKUP($U452,Models!$A:$M,AG$4,0)</f>
        <v>0</v>
      </c>
      <c r="AH452" s="2"/>
      <c r="AI452" s="2"/>
      <c r="AJ452" s="2"/>
      <c r="AK452" s="2"/>
    </row>
    <row r="453" spans="1:51" x14ac:dyDescent="0.2">
      <c r="A453" s="59" t="s">
        <v>1</v>
      </c>
      <c r="B453" s="60" t="s">
        <v>1491</v>
      </c>
      <c r="C453" s="61"/>
      <c r="D453" s="6"/>
      <c r="E453" s="6">
        <v>23</v>
      </c>
      <c r="F453" s="6"/>
      <c r="G453" s="6"/>
      <c r="H453" s="6"/>
      <c r="I453" s="6"/>
      <c r="J453" s="6"/>
      <c r="K453" s="6">
        <v>13</v>
      </c>
      <c r="L453" s="62">
        <v>36</v>
      </c>
      <c r="M453" s="41"/>
      <c r="N453" s="41"/>
      <c r="O453" s="41"/>
      <c r="P453" s="41">
        <f t="shared" si="29"/>
        <v>7.3604579840523413E-3</v>
      </c>
      <c r="Q453" s="28">
        <f t="shared" si="30"/>
        <v>34</v>
      </c>
      <c r="R453" s="31"/>
      <c r="S453" s="3"/>
      <c r="T453" s="2"/>
      <c r="U453" s="2" t="str">
        <f t="shared" si="28"/>
        <v>MSI MSI GL75C</v>
      </c>
      <c r="V453" s="2" t="str">
        <f>VLOOKUP($U453,Models!$A:$K,V$4,0)</f>
        <v>MSI</v>
      </c>
      <c r="W453" s="2" t="str">
        <f>VLOOKUP($U453,Models!$A:$K,W$4,0)</f>
        <v>MSI GL75C</v>
      </c>
      <c r="X453" s="2" t="str">
        <f>VLOOKUP($U453,Models!$A:$K,X$4,0)</f>
        <v>Full Size GM (15"&gt; Gamer GPU)</v>
      </c>
      <c r="Y453" s="2" t="str">
        <f>VLOOKUP($U453,Models!$A:$K,Y$4,0)</f>
        <v>Consumer</v>
      </c>
      <c r="Z453" s="2" t="str">
        <f>VLOOKUP($U453,Models!$A:$K,Z$4,0)</f>
        <v>Intel</v>
      </c>
      <c r="AA453" s="2" t="str">
        <f>VLOOKUP($U453,Models!$A:$K,AA$4,0)</f>
        <v>Coffee Lake</v>
      </c>
      <c r="AB453" s="2" t="str">
        <f>VLOOKUP($U453,Models!$A:$K,AB$4,0)</f>
        <v>GTX1650/GTX1660/RTX2060</v>
      </c>
      <c r="AC453" s="2">
        <f>VLOOKUP($U453,Models!$A:$K,AC$4,0)</f>
        <v>17</v>
      </c>
      <c r="AD453" s="2" t="str">
        <f>VLOOKUP($U453,Models!$A:$K,AD$4,0)</f>
        <v>1920x1080</v>
      </c>
      <c r="AE453" s="2">
        <f>VLOOKUP($U453,Models!$A:$K,AE$4,0)</f>
        <v>0</v>
      </c>
      <c r="AF453" s="2" t="str">
        <f>VLOOKUP($U453,Models!$A:$N,AF$4,0)</f>
        <v>Standard</v>
      </c>
      <c r="AG453" s="2">
        <f>VLOOKUP($U453,Models!$A:$M,AG$4,0)</f>
        <v>0</v>
      </c>
      <c r="AH453" s="2"/>
      <c r="AI453" s="2"/>
      <c r="AJ453" s="2"/>
      <c r="AK453" s="2"/>
    </row>
    <row r="454" spans="1:51" x14ac:dyDescent="0.2">
      <c r="A454" s="59" t="s">
        <v>1</v>
      </c>
      <c r="B454" s="60" t="s">
        <v>2118</v>
      </c>
      <c r="C454" s="61"/>
      <c r="D454" s="6"/>
      <c r="E454" s="6">
        <v>26</v>
      </c>
      <c r="F454" s="6"/>
      <c r="G454" s="6">
        <v>26</v>
      </c>
      <c r="H454" s="6">
        <v>115</v>
      </c>
      <c r="I454" s="6">
        <v>101</v>
      </c>
      <c r="J454" s="6"/>
      <c r="K454" s="6">
        <v>153</v>
      </c>
      <c r="L454" s="62">
        <v>421</v>
      </c>
      <c r="M454" s="41"/>
      <c r="N454" s="41"/>
      <c r="O454" s="41"/>
      <c r="P454" s="41">
        <f t="shared" si="29"/>
        <v>8.607646698016766E-2</v>
      </c>
      <c r="Q454" s="28">
        <f t="shared" si="30"/>
        <v>393</v>
      </c>
      <c r="R454" s="31"/>
      <c r="S454" s="3"/>
      <c r="T454" s="2"/>
      <c r="U454" s="2" t="str">
        <f t="shared" ref="U454:U494" si="31">CONCATENATE(A454," ",B454)</f>
        <v>MSI MSI GL75CML</v>
      </c>
      <c r="V454" s="2" t="str">
        <f>VLOOKUP($U454,Models!$A:$K,V$4,0)</f>
        <v>MSI</v>
      </c>
      <c r="W454" s="2" t="str">
        <f>VLOOKUP($U454,Models!$A:$K,W$4,0)</f>
        <v>MSI GL75CML</v>
      </c>
      <c r="X454" s="2" t="str">
        <f>VLOOKUP($U454,Models!$A:$K,X$4,0)</f>
        <v>Full Size GM (15"&gt; Gamer GPU)</v>
      </c>
      <c r="Y454" s="2" t="str">
        <f>VLOOKUP($U454,Models!$A:$K,Y$4,0)</f>
        <v>Consumer</v>
      </c>
      <c r="Z454" s="2" t="str">
        <f>VLOOKUP($U454,Models!$A:$K,Z$4,0)</f>
        <v>Intel</v>
      </c>
      <c r="AA454" s="2" t="str">
        <f>VLOOKUP($U454,Models!$A:$K,AA$4,0)</f>
        <v>Comet Lake</v>
      </c>
      <c r="AB454" s="2" t="str">
        <f>VLOOKUP($U454,Models!$A:$K,AB$4,0)</f>
        <v>GTX1650/GTX1660</v>
      </c>
      <c r="AC454" s="2">
        <f>VLOOKUP($U454,Models!$A:$K,AC$4,0)</f>
        <v>17</v>
      </c>
      <c r="AD454" s="2" t="str">
        <f>VLOOKUP($U454,Models!$A:$K,AD$4,0)</f>
        <v>1920x1080</v>
      </c>
      <c r="AE454" s="2">
        <f>VLOOKUP($U454,Models!$A:$K,AE$4,0)</f>
        <v>0</v>
      </c>
      <c r="AF454" s="2" t="str">
        <f>VLOOKUP($U454,Models!$A:$N,AF$4,0)</f>
        <v>Standard</v>
      </c>
      <c r="AG454" s="2">
        <f>VLOOKUP($U454,Models!$A:$M,AG$4,0)</f>
        <v>0</v>
      </c>
      <c r="AH454" s="2"/>
      <c r="AI454" s="2"/>
      <c r="AJ454" s="2"/>
      <c r="AK454" s="2"/>
    </row>
    <row r="455" spans="1:51" x14ac:dyDescent="0.2">
      <c r="A455" s="59" t="s">
        <v>1</v>
      </c>
      <c r="B455" s="60" t="s">
        <v>2152</v>
      </c>
      <c r="C455" s="61"/>
      <c r="D455" s="6"/>
      <c r="E455" s="6">
        <v>4</v>
      </c>
      <c r="F455" s="6"/>
      <c r="G455" s="6">
        <v>2</v>
      </c>
      <c r="H455" s="6">
        <v>35</v>
      </c>
      <c r="I455" s="6">
        <v>12</v>
      </c>
      <c r="J455" s="6"/>
      <c r="K455" s="6">
        <v>30</v>
      </c>
      <c r="L455" s="62">
        <v>83</v>
      </c>
      <c r="M455" s="41"/>
      <c r="N455" s="41"/>
      <c r="O455" s="41"/>
      <c r="P455" s="41">
        <f t="shared" si="29"/>
        <v>1.696994479656512E-2</v>
      </c>
      <c r="Q455" s="28">
        <f t="shared" si="30"/>
        <v>77</v>
      </c>
      <c r="R455" s="32"/>
      <c r="S455" s="3"/>
      <c r="T455" s="2"/>
      <c r="U455" s="2" t="str">
        <f t="shared" si="31"/>
        <v>MSI MSI GP65CML</v>
      </c>
      <c r="V455" s="2" t="str">
        <f>VLOOKUP($U455,Models!$A:$K,V$4,0)</f>
        <v>MSI</v>
      </c>
      <c r="W455" s="2" t="str">
        <f>VLOOKUP($U455,Models!$A:$K,W$4,0)</f>
        <v>MSI GP65CML</v>
      </c>
      <c r="X455" s="2" t="str">
        <f>VLOOKUP($U455,Models!$A:$K,X$4,0)</f>
        <v>Full Size GM (15"&gt; Gamer GPU)</v>
      </c>
      <c r="Y455" s="2" t="str">
        <f>VLOOKUP($U455,Models!$A:$K,Y$4,0)</f>
        <v>Consumer</v>
      </c>
      <c r="Z455" s="2" t="str">
        <f>VLOOKUP($U455,Models!$A:$K,Z$4,0)</f>
        <v>Intel</v>
      </c>
      <c r="AA455" s="2" t="str">
        <f>VLOOKUP($U455,Models!$A:$K,AA$4,0)</f>
        <v>Comet Lake-H</v>
      </c>
      <c r="AB455" s="2" t="str">
        <f>VLOOKUP($U455,Models!$A:$K,AB$4,0)</f>
        <v>RTX2070</v>
      </c>
      <c r="AC455" s="2">
        <f>VLOOKUP($U455,Models!$A:$K,AC$4,0)</f>
        <v>15</v>
      </c>
      <c r="AD455" s="2" t="str">
        <f>VLOOKUP($U455,Models!$A:$K,AD$4,0)</f>
        <v>1920x1080</v>
      </c>
      <c r="AE455" s="2">
        <f>VLOOKUP($U455,Models!$A:$K,AE$4,0)</f>
        <v>0</v>
      </c>
      <c r="AF455" s="2" t="str">
        <f>VLOOKUP($U455,Models!$A:$N,AF$4,0)</f>
        <v>Standard</v>
      </c>
      <c r="AG455" s="2">
        <f>VLOOKUP($U455,Models!$A:$M,AG$4,0)</f>
        <v>0</v>
      </c>
      <c r="AH455" s="2"/>
      <c r="AI455" s="2"/>
      <c r="AJ455" s="2"/>
      <c r="AK455" s="2"/>
    </row>
    <row r="456" spans="1:51" s="21" customFormat="1" x14ac:dyDescent="0.2">
      <c r="A456" s="59" t="s">
        <v>1</v>
      </c>
      <c r="B456" s="60" t="s">
        <v>2153</v>
      </c>
      <c r="C456" s="61"/>
      <c r="D456" s="6"/>
      <c r="E456" s="6">
        <v>22</v>
      </c>
      <c r="F456" s="6"/>
      <c r="G456" s="6"/>
      <c r="H456" s="6">
        <v>15</v>
      </c>
      <c r="I456" s="6">
        <v>2</v>
      </c>
      <c r="J456" s="6"/>
      <c r="K456" s="6">
        <v>22</v>
      </c>
      <c r="L456" s="62">
        <v>61</v>
      </c>
      <c r="M456" s="41"/>
      <c r="N456" s="41"/>
      <c r="O456" s="41"/>
      <c r="P456" s="41">
        <f t="shared" si="29"/>
        <v>1.2471887139644245E-2</v>
      </c>
      <c r="Q456" s="28">
        <f t="shared" si="30"/>
        <v>57</v>
      </c>
      <c r="R456" s="31"/>
      <c r="S456" s="3"/>
      <c r="T456" s="2"/>
      <c r="U456" s="2" t="str">
        <f t="shared" si="31"/>
        <v>MSI MSI GP75CML</v>
      </c>
      <c r="V456" s="2" t="str">
        <f>VLOOKUP($U456,Models!$A:$K,V$4,0)</f>
        <v>MSI</v>
      </c>
      <c r="W456" s="2" t="str">
        <f>VLOOKUP($U456,Models!$A:$K,W$4,0)</f>
        <v>MSI GP75CML</v>
      </c>
      <c r="X456" s="2" t="str">
        <f>VLOOKUP($U456,Models!$A:$K,X$4,0)</f>
        <v>Full Size GM (15"&gt; Gamer GPU)</v>
      </c>
      <c r="Y456" s="2" t="str">
        <f>VLOOKUP($U456,Models!$A:$K,Y$4,0)</f>
        <v>Consumer</v>
      </c>
      <c r="Z456" s="2" t="str">
        <f>VLOOKUP($U456,Models!$A:$K,Z$4,0)</f>
        <v>Intel</v>
      </c>
      <c r="AA456" s="2" t="str">
        <f>VLOOKUP($U456,Models!$A:$K,AA$4,0)</f>
        <v>Comet Lake-H</v>
      </c>
      <c r="AB456" s="2" t="str">
        <f>VLOOKUP($U456,Models!$A:$K,AB$4,0)</f>
        <v>RTX2070</v>
      </c>
      <c r="AC456" s="2">
        <f>VLOOKUP($U456,Models!$A:$K,AC$4,0)</f>
        <v>17</v>
      </c>
      <c r="AD456" s="2" t="str">
        <f>VLOOKUP($U456,Models!$A:$K,AD$4,0)</f>
        <v>1920x1080</v>
      </c>
      <c r="AE456" s="2">
        <f>VLOOKUP($U456,Models!$A:$K,AE$4,0)</f>
        <v>0</v>
      </c>
      <c r="AF456" s="2" t="str">
        <f>VLOOKUP($U456,Models!$A:$N,AF$4,0)</f>
        <v>Standard</v>
      </c>
      <c r="AG456" s="2">
        <f>VLOOKUP($U456,Models!$A:$M,AG$4,0)</f>
        <v>0</v>
      </c>
      <c r="AH456" s="2"/>
      <c r="AI456" s="2"/>
      <c r="AJ456" s="2"/>
      <c r="AK456" s="2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x14ac:dyDescent="0.2">
      <c r="A457" s="59" t="s">
        <v>1</v>
      </c>
      <c r="B457" s="60" t="s">
        <v>2155</v>
      </c>
      <c r="C457" s="61"/>
      <c r="D457" s="6"/>
      <c r="E457" s="6">
        <v>4</v>
      </c>
      <c r="F457" s="6"/>
      <c r="G457" s="6">
        <v>1</v>
      </c>
      <c r="H457" s="6">
        <v>10</v>
      </c>
      <c r="I457" s="6">
        <v>10</v>
      </c>
      <c r="J457" s="6"/>
      <c r="K457" s="6">
        <v>14</v>
      </c>
      <c r="L457" s="62">
        <v>39</v>
      </c>
      <c r="M457" s="41"/>
      <c r="N457" s="41"/>
      <c r="O457" s="41"/>
      <c r="P457" s="41">
        <f t="shared" si="29"/>
        <v>7.9738294827233699E-3</v>
      </c>
      <c r="Q457" s="28">
        <f t="shared" si="30"/>
        <v>36</v>
      </c>
      <c r="R457" s="31"/>
      <c r="S457" s="3"/>
      <c r="T457" s="2"/>
      <c r="U457" s="2" t="str">
        <f t="shared" si="31"/>
        <v>MSI MSI GS66CML</v>
      </c>
      <c r="V457" s="2" t="str">
        <f>VLOOKUP($U457,Models!$A:$K,V$4,0)</f>
        <v>MSI</v>
      </c>
      <c r="W457" s="2" t="str">
        <f>VLOOKUP($U457,Models!$A:$K,W$4,0)</f>
        <v>MSI GS66CML</v>
      </c>
      <c r="X457" s="2" t="str">
        <f>VLOOKUP($U457,Models!$A:$K,X$4,0)</f>
        <v>Full Size GM (15"&gt; Gamer GPU)</v>
      </c>
      <c r="Y457" s="2" t="str">
        <f>VLOOKUP($U457,Models!$A:$K,Y$4,0)</f>
        <v>Consumer</v>
      </c>
      <c r="Z457" s="2" t="str">
        <f>VLOOKUP($U457,Models!$A:$K,Z$4,0)</f>
        <v>Intel</v>
      </c>
      <c r="AA457" s="2" t="str">
        <f>VLOOKUP($U457,Models!$A:$K,AA$4,0)</f>
        <v>Comet Lake-H</v>
      </c>
      <c r="AB457" s="2" t="str">
        <f>VLOOKUP($U457,Models!$A:$K,AB$4,0)</f>
        <v>RTX2070</v>
      </c>
      <c r="AC457" s="2">
        <f>VLOOKUP($U457,Models!$A:$K,AC$4,0)</f>
        <v>15</v>
      </c>
      <c r="AD457" s="2" t="str">
        <f>VLOOKUP($U457,Models!$A:$K,AD$4,0)</f>
        <v>1920x1080</v>
      </c>
      <c r="AE457" s="2">
        <f>VLOOKUP($U457,Models!$A:$K,AE$4,0)</f>
        <v>0</v>
      </c>
      <c r="AF457" s="2" t="str">
        <f>VLOOKUP($U457,Models!$A:$N,AF$4,0)</f>
        <v>Standard</v>
      </c>
      <c r="AG457" s="2">
        <f>VLOOKUP($U457,Models!$A:$M,AG$4,0)</f>
        <v>0</v>
      </c>
      <c r="AH457" s="2"/>
      <c r="AI457" s="2"/>
      <c r="AJ457" s="2"/>
      <c r="AK457" s="2"/>
    </row>
    <row r="458" spans="1:51" x14ac:dyDescent="0.2">
      <c r="A458" s="74" t="s">
        <v>1</v>
      </c>
      <c r="B458" s="60" t="s">
        <v>2154</v>
      </c>
      <c r="C458" s="61"/>
      <c r="D458" s="6"/>
      <c r="E458" s="6">
        <v>1</v>
      </c>
      <c r="F458" s="6"/>
      <c r="G458" s="6">
        <v>1</v>
      </c>
      <c r="H458" s="6">
        <v>10</v>
      </c>
      <c r="I458" s="6">
        <v>8</v>
      </c>
      <c r="J458" s="6"/>
      <c r="K458" s="6">
        <v>11</v>
      </c>
      <c r="L458" s="62">
        <v>31</v>
      </c>
      <c r="M458" s="41"/>
      <c r="N458" s="41"/>
      <c r="O458" s="41"/>
      <c r="P458" s="41">
        <f t="shared" si="29"/>
        <v>6.3381721529339602E-3</v>
      </c>
      <c r="Q458" s="28">
        <f t="shared" si="30"/>
        <v>29</v>
      </c>
      <c r="R458" s="31"/>
      <c r="S458" s="3"/>
      <c r="T458" s="2"/>
      <c r="U458" s="2" t="str">
        <f t="shared" si="31"/>
        <v>MSI MSI GS75CML</v>
      </c>
      <c r="V458" s="2" t="str">
        <f>VLOOKUP($U458,Models!$A:$K,V$4,0)</f>
        <v>MSI</v>
      </c>
      <c r="W458" s="2" t="str">
        <f>VLOOKUP($U458,Models!$A:$K,W$4,0)</f>
        <v>MSI GS75CML</v>
      </c>
      <c r="X458" s="2" t="str">
        <f>VLOOKUP($U458,Models!$A:$K,X$4,0)</f>
        <v>Full Size GM (15"&gt; Gamer GPU)</v>
      </c>
      <c r="Y458" s="2" t="str">
        <f>VLOOKUP($U458,Models!$A:$K,Y$4,0)</f>
        <v>Consumer</v>
      </c>
      <c r="Z458" s="2" t="str">
        <f>VLOOKUP($U458,Models!$A:$K,Z$4,0)</f>
        <v>Intel</v>
      </c>
      <c r="AA458" s="2" t="str">
        <f>VLOOKUP($U458,Models!$A:$K,AA$4,0)</f>
        <v>Comet Lake-H</v>
      </c>
      <c r="AB458" s="2" t="str">
        <f>VLOOKUP($U458,Models!$A:$K,AB$4,0)</f>
        <v>RTX2070/RTX2080</v>
      </c>
      <c r="AC458" s="2">
        <f>VLOOKUP($U458,Models!$A:$K,AC$4,0)</f>
        <v>17</v>
      </c>
      <c r="AD458" s="2" t="str">
        <f>VLOOKUP($U458,Models!$A:$K,AD$4,0)</f>
        <v>1920x1080</v>
      </c>
      <c r="AE458" s="2">
        <f>VLOOKUP($U458,Models!$A:$K,AE$4,0)</f>
        <v>0</v>
      </c>
      <c r="AF458" s="2" t="str">
        <f>VLOOKUP($U458,Models!$A:$N,AF$4,0)</f>
        <v>Standard</v>
      </c>
      <c r="AG458" s="2">
        <f>VLOOKUP($U458,Models!$A:$M,AG$4,0)</f>
        <v>0</v>
      </c>
      <c r="AH458" s="2"/>
      <c r="AI458" s="2"/>
      <c r="AJ458" s="2"/>
      <c r="AK458" s="2"/>
    </row>
    <row r="459" spans="1:51" x14ac:dyDescent="0.2">
      <c r="A459" s="59" t="s">
        <v>1</v>
      </c>
      <c r="B459" s="60" t="s">
        <v>1728</v>
      </c>
      <c r="C459" s="61"/>
      <c r="D459" s="6"/>
      <c r="E459" s="6">
        <v>17</v>
      </c>
      <c r="F459" s="6"/>
      <c r="G459" s="6"/>
      <c r="H459" s="6">
        <v>9</v>
      </c>
      <c r="I459" s="6">
        <v>1</v>
      </c>
      <c r="J459" s="6"/>
      <c r="K459" s="6">
        <v>15</v>
      </c>
      <c r="L459" s="62">
        <v>42</v>
      </c>
      <c r="M459" s="41"/>
      <c r="N459" s="41"/>
      <c r="O459" s="41"/>
      <c r="P459" s="41">
        <f t="shared" si="29"/>
        <v>8.5872009813943977E-3</v>
      </c>
      <c r="Q459" s="28">
        <f t="shared" si="30"/>
        <v>39</v>
      </c>
      <c r="R459" s="31"/>
      <c r="S459" s="3"/>
      <c r="T459" s="2"/>
      <c r="U459" s="2" t="str">
        <f t="shared" si="31"/>
        <v>MSI Modern 15 A10R</v>
      </c>
      <c r="V459" s="2" t="str">
        <f>VLOOKUP($U459,Models!$A:$K,V$4,0)</f>
        <v>MSI</v>
      </c>
      <c r="W459" s="2" t="str">
        <f>VLOOKUP($U459,Models!$A:$K,W$4,0)</f>
        <v>Modern 15 A10R</v>
      </c>
      <c r="X459" s="2" t="str">
        <f>VLOOKUP($U459,Models!$A:$K,X$4,0)</f>
        <v>Full Size MS (15"&gt;, Mainstream Ex. GPU)</v>
      </c>
      <c r="Y459" s="2" t="str">
        <f>VLOOKUP($U459,Models!$A:$K,Y$4,0)</f>
        <v>Consumer</v>
      </c>
      <c r="Z459" s="2" t="str">
        <f>VLOOKUP($U459,Models!$A:$K,Z$4,0)</f>
        <v>Intel</v>
      </c>
      <c r="AA459" s="2" t="str">
        <f>VLOOKUP($U459,Models!$A:$K,AA$4,0)</f>
        <v>Comet Lake</v>
      </c>
      <c r="AB459" s="2" t="str">
        <f>VLOOKUP($U459,Models!$A:$K,AB$4,0)</f>
        <v>MX250</v>
      </c>
      <c r="AC459" s="2">
        <f>VLOOKUP($U459,Models!$A:$K,AC$4,0)</f>
        <v>15</v>
      </c>
      <c r="AD459" s="2" t="str">
        <f>VLOOKUP($U459,Models!$A:$K,AD$4,0)</f>
        <v>1920x1080</v>
      </c>
      <c r="AE459" s="2">
        <f>VLOOKUP($U459,Models!$A:$K,AE$4,0)</f>
        <v>0</v>
      </c>
      <c r="AF459" s="2" t="str">
        <f>VLOOKUP($U459,Models!$A:$N,AF$4,0)</f>
        <v>Standard</v>
      </c>
      <c r="AG459" s="2">
        <f>VLOOKUP($U459,Models!$A:$M,AG$4,0)</f>
        <v>0</v>
      </c>
      <c r="AH459" s="2"/>
      <c r="AI459" s="2"/>
      <c r="AJ459" s="2"/>
      <c r="AK459" s="2"/>
    </row>
    <row r="460" spans="1:51" x14ac:dyDescent="0.2">
      <c r="A460" s="59" t="s">
        <v>1</v>
      </c>
      <c r="B460" s="60" t="s">
        <v>2385</v>
      </c>
      <c r="C460" s="61"/>
      <c r="D460" s="6"/>
      <c r="E460" s="6"/>
      <c r="F460" s="6"/>
      <c r="G460" s="6">
        <v>19</v>
      </c>
      <c r="H460" s="6">
        <v>41</v>
      </c>
      <c r="I460" s="6">
        <v>24</v>
      </c>
      <c r="J460" s="6"/>
      <c r="K460" s="6">
        <v>48</v>
      </c>
      <c r="L460" s="62">
        <v>132</v>
      </c>
      <c r="M460" s="41"/>
      <c r="N460" s="41"/>
      <c r="O460" s="41"/>
      <c r="P460" s="41">
        <f t="shared" si="29"/>
        <v>2.6988345941525251E-2</v>
      </c>
      <c r="Q460" s="28">
        <f t="shared" si="30"/>
        <v>123</v>
      </c>
      <c r="R460" s="31"/>
      <c r="S460" s="3"/>
      <c r="T460" s="2"/>
      <c r="U460" s="2" t="str">
        <f t="shared" si="31"/>
        <v>MSI Bravo 15 A4D</v>
      </c>
      <c r="V460" s="2" t="str">
        <f>VLOOKUP($U460,Models!$A:$K,V$4,0)</f>
        <v>MSI</v>
      </c>
      <c r="W460" s="2" t="str">
        <f>VLOOKUP($U460,Models!$A:$K,W$4,0)</f>
        <v>Bravo 15 A4D</v>
      </c>
      <c r="X460" s="2" t="str">
        <f>VLOOKUP($U460,Models!$A:$K,X$4,0)</f>
        <v>Full Size GM (15"&gt; Gamer GPU)</v>
      </c>
      <c r="Y460" s="2" t="str">
        <f>VLOOKUP($U460,Models!$A:$K,Y$4,0)</f>
        <v>Consumer</v>
      </c>
      <c r="Z460" s="2" t="str">
        <f>VLOOKUP($U460,Models!$A:$K,Z$4,0)</f>
        <v>AMD</v>
      </c>
      <c r="AA460" s="2" t="str">
        <f>VLOOKUP($U460,Models!$A:$K,AA$4,0)</f>
        <v>Renior</v>
      </c>
      <c r="AB460" s="2" t="str">
        <f>VLOOKUP($U460,Models!$A:$K,AB$4,0)</f>
        <v>RX 5500</v>
      </c>
      <c r="AC460" s="2">
        <f>VLOOKUP($U460,Models!$A:$K,AC$4,0)</f>
        <v>15</v>
      </c>
      <c r="AD460" s="2" t="str">
        <f>VLOOKUP($U460,Models!$A:$K,AD$4,0)</f>
        <v>3840x2160</v>
      </c>
      <c r="AE460" s="2">
        <f>VLOOKUP($U460,Models!$A:$K,AE$4,0)</f>
        <v>0</v>
      </c>
      <c r="AF460" s="2" t="str">
        <f>VLOOKUP($U460,Models!$A:$N,AF$4,0)</f>
        <v>Standard</v>
      </c>
      <c r="AG460" s="2">
        <f>VLOOKUP($U460,Models!$A:$M,AG$4,0)</f>
        <v>0</v>
      </c>
      <c r="AH460" s="2"/>
      <c r="AI460" s="2"/>
      <c r="AJ460" s="2"/>
      <c r="AK460" s="2"/>
    </row>
    <row r="461" spans="1:51" x14ac:dyDescent="0.2">
      <c r="A461" s="59" t="s">
        <v>1</v>
      </c>
      <c r="B461" s="60" t="s">
        <v>2386</v>
      </c>
      <c r="C461" s="61"/>
      <c r="D461" s="6"/>
      <c r="E461" s="6">
        <v>3</v>
      </c>
      <c r="F461" s="6"/>
      <c r="G461" s="6"/>
      <c r="H461" s="6">
        <v>192</v>
      </c>
      <c r="I461" s="6">
        <v>10</v>
      </c>
      <c r="J461" s="6"/>
      <c r="K461" s="6">
        <v>117</v>
      </c>
      <c r="L461" s="62">
        <v>322</v>
      </c>
      <c r="M461" s="41"/>
      <c r="N461" s="41"/>
      <c r="O461" s="41"/>
      <c r="P461" s="41">
        <f t="shared" si="29"/>
        <v>6.583520752402372E-2</v>
      </c>
      <c r="Q461" s="28">
        <f t="shared" si="30"/>
        <v>300</v>
      </c>
      <c r="R461" s="31"/>
      <c r="S461" s="3"/>
      <c r="T461" s="2"/>
      <c r="U461" s="2" t="str">
        <f t="shared" si="31"/>
        <v>MSI Modern 14 B10M</v>
      </c>
      <c r="V461" s="2" t="str">
        <f>VLOOKUP($U461,Models!$A:$K,V$4,0)</f>
        <v>MSI</v>
      </c>
      <c r="W461" s="2" t="str">
        <f>VLOOKUP($U461,Models!$A:$K,W$4,0)</f>
        <v>Modern 14 B10M</v>
      </c>
      <c r="X461" s="2" t="str">
        <f>VLOOKUP($U461,Models!$A:$K,X$4,0)</f>
        <v>Light (13"-14")</v>
      </c>
      <c r="Y461" s="2" t="str">
        <f>VLOOKUP($U461,Models!$A:$K,Y$4,0)</f>
        <v>Consumer</v>
      </c>
      <c r="Z461" s="2" t="str">
        <f>VLOOKUP($U461,Models!$A:$K,Z$4,0)</f>
        <v>Intel</v>
      </c>
      <c r="AA461" s="2" t="str">
        <f>VLOOKUP($U461,Models!$A:$K,AA$4,0)</f>
        <v>Comet Lake</v>
      </c>
      <c r="AB461" s="2" t="str">
        <f>VLOOKUP($U461,Models!$A:$K,AB$4,0)</f>
        <v>Int</v>
      </c>
      <c r="AC461" s="2">
        <f>VLOOKUP($U461,Models!$A:$K,AC$4,0)</f>
        <v>14</v>
      </c>
      <c r="AD461" s="2" t="str">
        <f>VLOOKUP($U461,Models!$A:$K,AD$4,0)</f>
        <v>1920x1080</v>
      </c>
      <c r="AE461" s="2">
        <f>VLOOKUP($U461,Models!$A:$K,AE$4,0)</f>
        <v>0</v>
      </c>
      <c r="AF461" s="2" t="str">
        <f>VLOOKUP($U461,Models!$A:$N,AF$4,0)</f>
        <v>Standard</v>
      </c>
      <c r="AG461" s="2">
        <f>VLOOKUP($U461,Models!$A:$M,AG$4,0)</f>
        <v>0</v>
      </c>
      <c r="AH461" s="2"/>
      <c r="AI461" s="2"/>
      <c r="AJ461" s="2"/>
      <c r="AK461" s="2"/>
    </row>
    <row r="462" spans="1:51" x14ac:dyDescent="0.2">
      <c r="A462" s="59" t="s">
        <v>1</v>
      </c>
      <c r="B462" s="60" t="s">
        <v>2387</v>
      </c>
      <c r="C462" s="61"/>
      <c r="D462" s="6"/>
      <c r="E462" s="6"/>
      <c r="F462" s="6"/>
      <c r="G462" s="6"/>
      <c r="H462" s="6">
        <v>6</v>
      </c>
      <c r="I462" s="6">
        <v>3</v>
      </c>
      <c r="J462" s="6"/>
      <c r="K462" s="6">
        <v>5</v>
      </c>
      <c r="L462" s="62">
        <v>14</v>
      </c>
      <c r="M462" s="41"/>
      <c r="N462" s="41"/>
      <c r="O462" s="41"/>
      <c r="P462" s="41">
        <f t="shared" si="29"/>
        <v>2.8624003271314658E-3</v>
      </c>
      <c r="Q462" s="28">
        <f t="shared" si="30"/>
        <v>13</v>
      </c>
      <c r="R462" s="31"/>
      <c r="S462" s="3"/>
      <c r="T462" s="2"/>
      <c r="U462" s="2" t="str">
        <f t="shared" si="31"/>
        <v>MSI Modern 14 B10R</v>
      </c>
      <c r="V462" s="2" t="str">
        <f>VLOOKUP($U462,Models!$A:$K,V$4,0)</f>
        <v>MSI</v>
      </c>
      <c r="W462" s="2" t="str">
        <f>VLOOKUP($U462,Models!$A:$K,W$4,0)</f>
        <v>Modern 14 B10R</v>
      </c>
      <c r="X462" s="2" t="str">
        <f>VLOOKUP($U462,Models!$A:$K,X$4,0)</f>
        <v>Light (13"-14")</v>
      </c>
      <c r="Y462" s="2" t="str">
        <f>VLOOKUP($U462,Models!$A:$K,Y$4,0)</f>
        <v>Consumer</v>
      </c>
      <c r="Z462" s="2" t="str">
        <f>VLOOKUP($U462,Models!$A:$K,Z$4,0)</f>
        <v>Intel</v>
      </c>
      <c r="AA462" s="2" t="str">
        <f>VLOOKUP($U462,Models!$A:$K,AA$4,0)</f>
        <v>Comet Lake</v>
      </c>
      <c r="AB462" s="2" t="str">
        <f>VLOOKUP($U462,Models!$A:$K,AB$4,0)</f>
        <v>Int/MX330</v>
      </c>
      <c r="AC462" s="2">
        <f>VLOOKUP($U462,Models!$A:$K,AC$4,0)</f>
        <v>14</v>
      </c>
      <c r="AD462" s="2" t="str">
        <f>VLOOKUP($U462,Models!$A:$K,AD$4,0)</f>
        <v>1920x1080</v>
      </c>
      <c r="AE462" s="2">
        <f>VLOOKUP($U462,Models!$A:$K,AE$4,0)</f>
        <v>0</v>
      </c>
      <c r="AF462" s="2" t="str">
        <f>VLOOKUP($U462,Models!$A:$N,AF$4,0)</f>
        <v>Standard</v>
      </c>
      <c r="AG462" s="2">
        <f>VLOOKUP($U462,Models!$A:$M,AG$4,0)</f>
        <v>0</v>
      </c>
      <c r="AH462" s="2"/>
      <c r="AI462" s="2"/>
      <c r="AJ462" s="2"/>
      <c r="AK462" s="2"/>
    </row>
    <row r="463" spans="1:51" x14ac:dyDescent="0.2">
      <c r="A463" s="59" t="s">
        <v>1</v>
      </c>
      <c r="B463" s="60" t="s">
        <v>1630</v>
      </c>
      <c r="C463" s="61"/>
      <c r="D463" s="6"/>
      <c r="E463" s="6">
        <v>13</v>
      </c>
      <c r="F463" s="6"/>
      <c r="G463" s="6">
        <v>6</v>
      </c>
      <c r="H463" s="6">
        <v>8</v>
      </c>
      <c r="I463" s="6">
        <v>16</v>
      </c>
      <c r="J463" s="6"/>
      <c r="K463" s="6">
        <v>24</v>
      </c>
      <c r="L463" s="62">
        <v>67</v>
      </c>
      <c r="M463" s="41"/>
      <c r="N463" s="41"/>
      <c r="O463" s="41"/>
      <c r="P463" s="41">
        <f t="shared" si="29"/>
        <v>1.3698630136986301E-2</v>
      </c>
      <c r="Q463" s="28">
        <f t="shared" si="30"/>
        <v>62</v>
      </c>
      <c r="R463" s="44"/>
      <c r="S463" s="3"/>
      <c r="T463" s="2"/>
      <c r="U463" s="2" t="str">
        <f t="shared" si="31"/>
        <v>MSI Prestige 14 A10SC</v>
      </c>
      <c r="V463" s="2" t="str">
        <f>VLOOKUP($U463,Models!$A:$K,V$4,0)</f>
        <v>MSI</v>
      </c>
      <c r="W463" s="2" t="str">
        <f>VLOOKUP($U463,Models!$A:$K,W$4,0)</f>
        <v>Prestige 14 A10SC</v>
      </c>
      <c r="X463" s="2" t="str">
        <f>VLOOKUP($U463,Models!$A:$K,X$4,0)</f>
        <v>Light (13"-14")</v>
      </c>
      <c r="Y463" s="2" t="str">
        <f>VLOOKUP($U463,Models!$A:$K,Y$4,0)</f>
        <v>Consumer</v>
      </c>
      <c r="Z463" s="2" t="str">
        <f>VLOOKUP($U463,Models!$A:$K,Z$4,0)</f>
        <v>Intel</v>
      </c>
      <c r="AA463" s="2" t="str">
        <f>VLOOKUP($U463,Models!$A:$K,AA$4,0)</f>
        <v>Comet Lake</v>
      </c>
      <c r="AB463" s="2" t="str">
        <f>VLOOKUP($U463,Models!$A:$K,AB$4,0)</f>
        <v>GTX1650</v>
      </c>
      <c r="AC463" s="2">
        <f>VLOOKUP($U463,Models!$A:$K,AC$4,0)</f>
        <v>14</v>
      </c>
      <c r="AD463" s="2" t="str">
        <f>VLOOKUP($U463,Models!$A:$K,AD$4,0)</f>
        <v>1920x1080</v>
      </c>
      <c r="AE463" s="2">
        <f>VLOOKUP($U463,Models!$A:$K,AE$4,0)</f>
        <v>0</v>
      </c>
      <c r="AF463" s="2" t="str">
        <f>VLOOKUP($U463,Models!$A:$N,AF$4,0)</f>
        <v>Standard</v>
      </c>
      <c r="AG463" s="2">
        <f>VLOOKUP($U463,Models!$A:$M,AG$4,0)</f>
        <v>0</v>
      </c>
      <c r="AH463" s="2"/>
      <c r="AI463" s="2"/>
      <c r="AJ463" s="2"/>
      <c r="AK463" s="2"/>
    </row>
    <row r="464" spans="1:51" x14ac:dyDescent="0.2">
      <c r="A464" s="59" t="s">
        <v>1</v>
      </c>
      <c r="B464" s="60" t="s">
        <v>1540</v>
      </c>
      <c r="C464" s="61"/>
      <c r="D464" s="6"/>
      <c r="E464" s="6">
        <v>15</v>
      </c>
      <c r="F464" s="6"/>
      <c r="G464" s="6">
        <v>2</v>
      </c>
      <c r="H464" s="6">
        <v>20</v>
      </c>
      <c r="I464" s="6">
        <v>4</v>
      </c>
      <c r="J464" s="6"/>
      <c r="K464" s="6">
        <v>23</v>
      </c>
      <c r="L464" s="62">
        <v>64</v>
      </c>
      <c r="M464" s="41"/>
      <c r="N464" s="41"/>
      <c r="O464" s="41"/>
      <c r="P464" s="41">
        <f t="shared" si="29"/>
        <v>1.3085258638315273E-2</v>
      </c>
      <c r="Q464" s="28">
        <f t="shared" si="30"/>
        <v>60</v>
      </c>
      <c r="R464" s="44"/>
      <c r="S464" s="3"/>
      <c r="T464" s="2"/>
      <c r="U464" s="2" t="str">
        <f t="shared" si="31"/>
        <v>MSI Prestige 15 A10SC</v>
      </c>
      <c r="V464" s="2" t="str">
        <f>VLOOKUP($U464,Models!$A:$K,V$4,0)</f>
        <v>MSI</v>
      </c>
      <c r="W464" s="2" t="str">
        <f>VLOOKUP($U464,Models!$A:$K,W$4,0)</f>
        <v>Prestige 15 A10SC</v>
      </c>
      <c r="X464" s="2" t="str">
        <f>VLOOKUP($U464,Models!$A:$K,X$4,0)</f>
        <v>Full Size GM (15"&gt; Gamer GPU)</v>
      </c>
      <c r="Y464" s="2" t="str">
        <f>VLOOKUP($U464,Models!$A:$K,Y$4,0)</f>
        <v>Consumer</v>
      </c>
      <c r="Z464" s="2" t="str">
        <f>VLOOKUP($U464,Models!$A:$K,Z$4,0)</f>
        <v>Intel</v>
      </c>
      <c r="AA464" s="2" t="str">
        <f>VLOOKUP($U464,Models!$A:$K,AA$4,0)</f>
        <v>Comet Lake</v>
      </c>
      <c r="AB464" s="2" t="str">
        <f>VLOOKUP($U464,Models!$A:$K,AB$4,0)</f>
        <v>GTX1650</v>
      </c>
      <c r="AC464" s="2">
        <f>VLOOKUP($U464,Models!$A:$K,AC$4,0)</f>
        <v>15</v>
      </c>
      <c r="AD464" s="2" t="str">
        <f>VLOOKUP($U464,Models!$A:$K,AD$4,0)</f>
        <v>1920x1080</v>
      </c>
      <c r="AE464" s="2">
        <f>VLOOKUP($U464,Models!$A:$K,AE$4,0)</f>
        <v>0</v>
      </c>
      <c r="AF464" s="2" t="str">
        <f>VLOOKUP($U464,Models!$A:$N,AF$4,0)</f>
        <v>Standard</v>
      </c>
      <c r="AG464" s="2">
        <f>VLOOKUP($U464,Models!$A:$M,AG$4,0)</f>
        <v>0</v>
      </c>
      <c r="AH464" s="2"/>
      <c r="AI464" s="2"/>
      <c r="AJ464" s="2"/>
      <c r="AK464" s="2"/>
    </row>
    <row r="465" spans="1:51" x14ac:dyDescent="0.2">
      <c r="A465" s="59" t="s">
        <v>1</v>
      </c>
      <c r="B465" s="60" t="s">
        <v>1163</v>
      </c>
      <c r="C465" s="61"/>
      <c r="D465" s="6"/>
      <c r="E465" s="6">
        <v>6</v>
      </c>
      <c r="F465" s="6"/>
      <c r="G465" s="6"/>
      <c r="H465" s="6"/>
      <c r="I465" s="6"/>
      <c r="J465" s="6"/>
      <c r="K465" s="6">
        <v>3</v>
      </c>
      <c r="L465" s="62">
        <v>9</v>
      </c>
      <c r="M465" s="41"/>
      <c r="N465" s="41"/>
      <c r="O465" s="41"/>
      <c r="P465" s="41">
        <f t="shared" si="29"/>
        <v>1.8401144960130853E-3</v>
      </c>
      <c r="Q465" s="28">
        <f t="shared" si="30"/>
        <v>8</v>
      </c>
      <c r="R465" s="31"/>
      <c r="S465" s="3"/>
      <c r="T465" s="2"/>
      <c r="U465" s="2" t="str">
        <f t="shared" si="31"/>
        <v>MSI MSI P65C</v>
      </c>
      <c r="V465" s="2" t="str">
        <f>VLOOKUP($U465,Models!$A:$K,V$4,0)</f>
        <v>MSI</v>
      </c>
      <c r="W465" s="2" t="str">
        <f>VLOOKUP($U465,Models!$A:$K,W$4,0)</f>
        <v>MSI P65C</v>
      </c>
      <c r="X465" s="2" t="str">
        <f>VLOOKUP($U465,Models!$A:$K,X$4,0)</f>
        <v>Full Size GM (15"&gt; Gamer GPU)</v>
      </c>
      <c r="Y465" s="2" t="str">
        <f>VLOOKUP($U465,Models!$A:$K,Y$4,0)</f>
        <v>Consumer</v>
      </c>
      <c r="Z465" s="2" t="str">
        <f>VLOOKUP($U465,Models!$A:$K,Z$4,0)</f>
        <v>Intel</v>
      </c>
      <c r="AA465" s="2" t="str">
        <f>VLOOKUP($U465,Models!$A:$K,AA$4,0)</f>
        <v>Coffee Lake</v>
      </c>
      <c r="AB465" s="2" t="str">
        <f>VLOOKUP($U465,Models!$A:$K,AB$4,0)</f>
        <v>GTX1050 Ti</v>
      </c>
      <c r="AC465" s="2">
        <f>VLOOKUP($U465,Models!$A:$K,AC$4,0)</f>
        <v>15</v>
      </c>
      <c r="AD465" s="2" t="str">
        <f>VLOOKUP($U465,Models!$A:$K,AD$4,0)</f>
        <v>1920x1080</v>
      </c>
      <c r="AE465" s="2">
        <f>VLOOKUP($U465,Models!$A:$K,AE$4,0)</f>
        <v>0</v>
      </c>
      <c r="AF465" s="2" t="str">
        <f>VLOOKUP($U465,Models!$A:$N,AF$4,0)</f>
        <v>Standard</v>
      </c>
      <c r="AG465" s="2">
        <f>VLOOKUP($U465,Models!$A:$M,AG$4,0)</f>
        <v>0</v>
      </c>
      <c r="AH465" s="2"/>
      <c r="AI465" s="2"/>
      <c r="AJ465" s="2"/>
      <c r="AK465" s="2"/>
    </row>
    <row r="466" spans="1:51" x14ac:dyDescent="0.2">
      <c r="A466" s="59" t="s">
        <v>1</v>
      </c>
      <c r="B466" s="60" t="s">
        <v>4292</v>
      </c>
      <c r="C466" s="61"/>
      <c r="D466" s="6"/>
      <c r="E466" s="6"/>
      <c r="F466" s="6"/>
      <c r="G466" s="6">
        <v>3</v>
      </c>
      <c r="H466" s="6">
        <v>10</v>
      </c>
      <c r="I466" s="6">
        <v>3</v>
      </c>
      <c r="J466" s="6"/>
      <c r="K466" s="6">
        <v>9</v>
      </c>
      <c r="L466" s="62">
        <v>25</v>
      </c>
      <c r="M466" s="41"/>
      <c r="N466" s="41"/>
      <c r="O466" s="41"/>
      <c r="P466" s="41">
        <f t="shared" si="29"/>
        <v>5.1114291555919037E-3</v>
      </c>
      <c r="Q466" s="28">
        <f t="shared" si="30"/>
        <v>23</v>
      </c>
      <c r="R466" s="31"/>
      <c r="S466" s="3"/>
      <c r="T466" s="2"/>
      <c r="U466" s="2" t="str">
        <f t="shared" si="31"/>
        <v>MSI Creator 15 A10S</v>
      </c>
      <c r="V466" s="2" t="str">
        <f>VLOOKUP($U466,Models!$A:$K,V$4,0)</f>
        <v>MSI</v>
      </c>
      <c r="W466" s="2" t="str">
        <f>VLOOKUP($U466,Models!$A:$K,W$4,0)</f>
        <v>Creator 15 A10S</v>
      </c>
      <c r="X466" s="2" t="str">
        <f>VLOOKUP($U466,Models!$A:$K,X$4,0)</f>
        <v>Full Size GM (15"&gt; Gamer GPU)</v>
      </c>
      <c r="Y466" s="2" t="str">
        <f>VLOOKUP($U466,Models!$A:$K,Y$4,0)</f>
        <v>Consumer</v>
      </c>
      <c r="Z466" s="2" t="str">
        <f>VLOOKUP($U466,Models!$A:$K,Z$4,0)</f>
        <v>Intel</v>
      </c>
      <c r="AA466" s="2" t="str">
        <f>VLOOKUP($U466,Models!$A:$K,AA$4,0)</f>
        <v>Comet Lake-H</v>
      </c>
      <c r="AB466" s="2" t="str">
        <f>VLOOKUP($U466,Models!$A:$K,AB$4,0)</f>
        <v>RTX2070/RTX2080</v>
      </c>
      <c r="AC466" s="2">
        <f>VLOOKUP($U466,Models!$A:$K,AC$4,0)</f>
        <v>15</v>
      </c>
      <c r="AD466" s="2" t="str">
        <f>VLOOKUP($U466,Models!$A:$K,AD$4,0)</f>
        <v>1920x1080</v>
      </c>
      <c r="AE466" s="2">
        <f>VLOOKUP($U466,Models!$A:$K,AE$4,0)</f>
        <v>0</v>
      </c>
      <c r="AF466" s="2" t="str">
        <f>VLOOKUP($U466,Models!$A:$N,AF$4,0)</f>
        <v>Standard</v>
      </c>
      <c r="AG466" s="2">
        <f>VLOOKUP($U466,Models!$A:$M,AG$4,0)</f>
        <v>0</v>
      </c>
      <c r="AH466" s="2"/>
      <c r="AI466" s="2"/>
      <c r="AJ466" s="2"/>
      <c r="AK466" s="2"/>
    </row>
    <row r="467" spans="1:51" x14ac:dyDescent="0.2">
      <c r="A467" s="59" t="s">
        <v>1</v>
      </c>
      <c r="B467" s="60" t="s">
        <v>4291</v>
      </c>
      <c r="C467" s="61"/>
      <c r="D467" s="6"/>
      <c r="E467" s="6"/>
      <c r="F467" s="6"/>
      <c r="G467" s="6">
        <v>1</v>
      </c>
      <c r="H467" s="6">
        <v>1</v>
      </c>
      <c r="I467" s="6">
        <v>1</v>
      </c>
      <c r="J467" s="6"/>
      <c r="K467" s="6">
        <v>2</v>
      </c>
      <c r="L467" s="62">
        <v>5</v>
      </c>
      <c r="M467" s="41"/>
      <c r="N467" s="41"/>
      <c r="O467" s="41"/>
      <c r="P467" s="41">
        <f t="shared" si="29"/>
        <v>1.0222858311183807E-3</v>
      </c>
      <c r="Q467" s="28">
        <f t="shared" si="30"/>
        <v>5</v>
      </c>
      <c r="R467" s="31"/>
      <c r="S467" s="3"/>
      <c r="T467" s="2"/>
      <c r="U467" s="2" t="str">
        <f t="shared" si="31"/>
        <v>MSI MSI GT76CML</v>
      </c>
      <c r="V467" s="2" t="str">
        <f>VLOOKUP($U467,Models!$A:$K,V$4,0)</f>
        <v>MSI</v>
      </c>
      <c r="W467" s="2" t="str">
        <f>VLOOKUP($U467,Models!$A:$K,W$4,0)</f>
        <v>MSI GT76CML</v>
      </c>
      <c r="X467" s="2" t="str">
        <f>VLOOKUP($U467,Models!$A:$K,X$4,0)</f>
        <v>Full Size GM (15"&gt; Gamer GPU)</v>
      </c>
      <c r="Y467" s="2" t="str">
        <f>VLOOKUP($U467,Models!$A:$K,Y$4,0)</f>
        <v>Consumer</v>
      </c>
      <c r="Z467" s="2" t="str">
        <f>VLOOKUP($U467,Models!$A:$K,Z$4,0)</f>
        <v>Intel</v>
      </c>
      <c r="AA467" s="2" t="str">
        <f>VLOOKUP($U467,Models!$A:$K,AA$4,0)</f>
        <v>Comet Lake-H</v>
      </c>
      <c r="AB467" s="2" t="str">
        <f>VLOOKUP($U467,Models!$A:$K,AB$4,0)</f>
        <v>RTX2070/RTX2080</v>
      </c>
      <c r="AC467" s="2">
        <f>VLOOKUP($U467,Models!$A:$K,AC$4,0)</f>
        <v>17</v>
      </c>
      <c r="AD467" s="2" t="str">
        <f>VLOOKUP($U467,Models!$A:$K,AD$4,0)</f>
        <v>1920x1080/3840x2160</v>
      </c>
      <c r="AE467" s="2">
        <f>VLOOKUP($U467,Models!$A:$K,AE$4,0)</f>
        <v>0</v>
      </c>
      <c r="AF467" s="2" t="str">
        <f>VLOOKUP($U467,Models!$A:$N,AF$4,0)</f>
        <v>Standard</v>
      </c>
      <c r="AG467" s="2">
        <f>VLOOKUP($U467,Models!$A:$M,AG$4,0)</f>
        <v>0</v>
      </c>
      <c r="AH467" s="2"/>
      <c r="AI467" s="2"/>
      <c r="AJ467" s="2"/>
      <c r="AK467" s="2"/>
    </row>
    <row r="468" spans="1:51" x14ac:dyDescent="0.2">
      <c r="A468" s="59" t="s">
        <v>1</v>
      </c>
      <c r="B468" s="60" t="s">
        <v>4293</v>
      </c>
      <c r="C468" s="61"/>
      <c r="D468" s="6"/>
      <c r="E468" s="6"/>
      <c r="F468" s="6"/>
      <c r="G468" s="6">
        <v>48</v>
      </c>
      <c r="H468" s="6">
        <v>22</v>
      </c>
      <c r="I468" s="6">
        <v>4</v>
      </c>
      <c r="J468" s="6"/>
      <c r="K468" s="6">
        <v>42</v>
      </c>
      <c r="L468" s="62">
        <v>116</v>
      </c>
      <c r="M468" s="41"/>
      <c r="N468" s="41"/>
      <c r="O468" s="41"/>
      <c r="P468" s="41">
        <f t="shared" si="29"/>
        <v>2.3717031281946431E-2</v>
      </c>
      <c r="Q468" s="28">
        <f t="shared" si="30"/>
        <v>108</v>
      </c>
      <c r="R468" s="31"/>
      <c r="S468" s="3"/>
      <c r="T468" s="2"/>
      <c r="U468" s="2" t="str">
        <f t="shared" si="31"/>
        <v>MSI Modern 14 B4M</v>
      </c>
      <c r="V468" s="2" t="str">
        <f>VLOOKUP($U468,Models!$A:$K,V$4,0)</f>
        <v>MSI</v>
      </c>
      <c r="W468" s="2" t="str">
        <f>VLOOKUP($U468,Models!$A:$K,W$4,0)</f>
        <v>Modern 14 B4M</v>
      </c>
      <c r="X468" s="2" t="str">
        <f>VLOOKUP($U468,Models!$A:$K,X$4,0)</f>
        <v>Light (13"-14")</v>
      </c>
      <c r="Y468" s="2" t="str">
        <f>VLOOKUP($U468,Models!$A:$K,Y$4,0)</f>
        <v>Consumer</v>
      </c>
      <c r="Z468" s="2" t="str">
        <f>VLOOKUP($U468,Models!$A:$K,Z$4,0)</f>
        <v>AMD</v>
      </c>
      <c r="AA468" s="2" t="str">
        <f>VLOOKUP($U468,Models!$A:$K,AA$4,0)</f>
        <v>Renior</v>
      </c>
      <c r="AB468" s="2" t="str">
        <f>VLOOKUP($U468,Models!$A:$K,AB$4,0)</f>
        <v>Int</v>
      </c>
      <c r="AC468" s="2">
        <f>VLOOKUP($U468,Models!$A:$K,AC$4,0)</f>
        <v>14</v>
      </c>
      <c r="AD468" s="2" t="str">
        <f>VLOOKUP($U468,Models!$A:$K,AD$4,0)</f>
        <v>1920x1080</v>
      </c>
      <c r="AE468" s="2">
        <f>VLOOKUP($U468,Models!$A:$K,AE$4,0)</f>
        <v>0</v>
      </c>
      <c r="AF468" s="2" t="str">
        <f>VLOOKUP($U468,Models!$A:$N,AF$4,0)</f>
        <v>Standard</v>
      </c>
      <c r="AG468" s="2">
        <f>VLOOKUP($U468,Models!$A:$M,AG$4,0)</f>
        <v>0</v>
      </c>
      <c r="AH468" s="2"/>
      <c r="AI468" s="2"/>
      <c r="AJ468" s="2"/>
      <c r="AK468" s="2"/>
    </row>
    <row r="469" spans="1:51" x14ac:dyDescent="0.2">
      <c r="A469" s="59" t="s">
        <v>1</v>
      </c>
      <c r="B469" s="60" t="s">
        <v>4294</v>
      </c>
      <c r="C469" s="61"/>
      <c r="D469" s="6"/>
      <c r="E469" s="6"/>
      <c r="F469" s="6"/>
      <c r="G469" s="6"/>
      <c r="H469" s="6">
        <v>1</v>
      </c>
      <c r="I469" s="6"/>
      <c r="J469" s="6"/>
      <c r="K469" s="6">
        <v>1</v>
      </c>
      <c r="L469" s="62">
        <v>2</v>
      </c>
      <c r="M469" s="41"/>
      <c r="N469" s="41"/>
      <c r="O469" s="41"/>
      <c r="P469" s="41">
        <f t="shared" si="29"/>
        <v>4.0891433244735228E-4</v>
      </c>
      <c r="Q469" s="28">
        <f t="shared" si="30"/>
        <v>2</v>
      </c>
      <c r="R469" s="31"/>
      <c r="S469" s="3"/>
      <c r="T469" s="2"/>
      <c r="U469" s="2" t="str">
        <f t="shared" si="31"/>
        <v>MSI Prestige 14 A10R</v>
      </c>
      <c r="V469" s="2" t="str">
        <f>VLOOKUP($U469,Models!$A:$K,V$4,0)</f>
        <v>MSI</v>
      </c>
      <c r="W469" s="2" t="str">
        <f>VLOOKUP($U469,Models!$A:$K,W$4,0)</f>
        <v>Prestige 14 A10R</v>
      </c>
      <c r="X469" s="2" t="str">
        <f>VLOOKUP($U469,Models!$A:$K,X$4,0)</f>
        <v>Light (13"-14")</v>
      </c>
      <c r="Y469" s="2" t="str">
        <f>VLOOKUP($U469,Models!$A:$K,Y$4,0)</f>
        <v>Consumer</v>
      </c>
      <c r="Z469" s="2" t="str">
        <f>VLOOKUP($U469,Models!$A:$K,Z$4,0)</f>
        <v>Intel</v>
      </c>
      <c r="AA469" s="2" t="str">
        <f>VLOOKUP($U469,Models!$A:$K,AA$4,0)</f>
        <v>Comet Lake</v>
      </c>
      <c r="AB469" s="2" t="str">
        <f>VLOOKUP($U469,Models!$A:$K,AB$4,0)</f>
        <v>MX330</v>
      </c>
      <c r="AC469" s="2">
        <f>VLOOKUP($U469,Models!$A:$K,AC$4,0)</f>
        <v>14</v>
      </c>
      <c r="AD469" s="2" t="str">
        <f>VLOOKUP($U469,Models!$A:$K,AD$4,0)</f>
        <v>1920x1080</v>
      </c>
      <c r="AE469" s="2">
        <f>VLOOKUP($U469,Models!$A:$K,AE$4,0)</f>
        <v>0</v>
      </c>
      <c r="AF469" s="2" t="str">
        <f>VLOOKUP($U469,Models!$A:$N,AF$4,0)</f>
        <v>Standard</v>
      </c>
      <c r="AG469" s="2">
        <f>VLOOKUP($U469,Models!$A:$M,AG$4,0)</f>
        <v>0</v>
      </c>
      <c r="AH469" s="2"/>
      <c r="AI469" s="2"/>
      <c r="AJ469" s="2"/>
      <c r="AK469" s="2"/>
    </row>
    <row r="470" spans="1:51" x14ac:dyDescent="0.2">
      <c r="A470" s="59" t="s">
        <v>1</v>
      </c>
      <c r="B470" s="60" t="s">
        <v>4295</v>
      </c>
      <c r="C470" s="61"/>
      <c r="D470" s="6"/>
      <c r="E470" s="6"/>
      <c r="F470" s="6"/>
      <c r="G470" s="6"/>
      <c r="H470" s="6"/>
      <c r="I470" s="6">
        <v>1</v>
      </c>
      <c r="J470" s="6"/>
      <c r="K470" s="6">
        <v>1</v>
      </c>
      <c r="L470" s="62">
        <v>2</v>
      </c>
      <c r="M470" s="41"/>
      <c r="N470" s="41"/>
      <c r="O470" s="41"/>
      <c r="P470" s="41">
        <f t="shared" si="29"/>
        <v>4.0891433244735228E-4</v>
      </c>
      <c r="Q470" s="28">
        <f t="shared" si="30"/>
        <v>2</v>
      </c>
      <c r="R470" s="44"/>
      <c r="S470" s="3"/>
      <c r="T470" s="2"/>
      <c r="U470" s="2" t="str">
        <f t="shared" si="31"/>
        <v>MSI MSI WF65 10T</v>
      </c>
      <c r="V470" s="2" t="str">
        <f>VLOOKUP($U470,Models!$A:$K,V$4,0)</f>
        <v>MSI</v>
      </c>
      <c r="W470" s="2" t="str">
        <f>VLOOKUP($U470,Models!$A:$K,W$4,0)</f>
        <v>MSI WF65 10T</v>
      </c>
      <c r="X470" s="2" t="str">
        <f>VLOOKUP($U470,Models!$A:$K,X$4,0)</f>
        <v>Prof. Workstation (Prof. GPU)</v>
      </c>
      <c r="Y470" s="2" t="str">
        <f>VLOOKUP($U470,Models!$A:$K,Y$4,0)</f>
        <v>Consumer</v>
      </c>
      <c r="Z470" s="2" t="str">
        <f>VLOOKUP($U470,Models!$A:$K,Z$4,0)</f>
        <v>Intel</v>
      </c>
      <c r="AA470" s="2" t="str">
        <f>VLOOKUP($U470,Models!$A:$K,AA$4,0)</f>
        <v>Comet Lake-H</v>
      </c>
      <c r="AB470" s="2" t="str">
        <f>VLOOKUP($U470,Models!$A:$K,AB$4,0)</f>
        <v>Quadro P620/T1000</v>
      </c>
      <c r="AC470" s="2">
        <f>VLOOKUP($U470,Models!$A:$K,AC$4,0)</f>
        <v>15</v>
      </c>
      <c r="AD470" s="2" t="str">
        <f>VLOOKUP($U470,Models!$A:$K,AD$4,0)</f>
        <v>1920x1080</v>
      </c>
      <c r="AE470" s="2">
        <f>VLOOKUP($U470,Models!$A:$K,AE$4,0)</f>
        <v>0</v>
      </c>
      <c r="AF470" s="2" t="str">
        <f>VLOOKUP($U470,Models!$A:$N,AF$4,0)</f>
        <v>Standard</v>
      </c>
      <c r="AG470" s="2">
        <f>VLOOKUP($U470,Models!$A:$M,AG$4,0)</f>
        <v>0</v>
      </c>
      <c r="AH470" s="2"/>
      <c r="AI470" s="2"/>
      <c r="AJ470" s="2"/>
      <c r="AK470" s="2"/>
    </row>
    <row r="471" spans="1:51" x14ac:dyDescent="0.2">
      <c r="A471" s="59" t="s">
        <v>1</v>
      </c>
      <c r="B471" s="60" t="s">
        <v>1694</v>
      </c>
      <c r="C471" s="61"/>
      <c r="D471" s="6"/>
      <c r="E471" s="6">
        <v>1</v>
      </c>
      <c r="F471" s="6"/>
      <c r="G471" s="6"/>
      <c r="H471" s="6">
        <v>149</v>
      </c>
      <c r="I471" s="6"/>
      <c r="J471" s="6"/>
      <c r="K471" s="6">
        <v>85</v>
      </c>
      <c r="L471" s="62">
        <v>235</v>
      </c>
      <c r="M471" s="41"/>
      <c r="N471" s="41"/>
      <c r="O471" s="41"/>
      <c r="P471" s="41">
        <f t="shared" si="29"/>
        <v>4.8047434062563892E-2</v>
      </c>
      <c r="Q471" s="28">
        <f t="shared" si="30"/>
        <v>219</v>
      </c>
      <c r="R471" s="31"/>
      <c r="S471" s="3"/>
      <c r="T471" s="2"/>
      <c r="U471" s="2" t="str">
        <f t="shared" si="31"/>
        <v>MSI Alpha 15 A3D</v>
      </c>
      <c r="V471" s="2" t="str">
        <f>VLOOKUP($U471,Models!$A:$K,V$4,0)</f>
        <v>MSI</v>
      </c>
      <c r="W471" s="2" t="str">
        <f>VLOOKUP($U471,Models!$A:$K,W$4,0)</f>
        <v>Alpha 15 A3D</v>
      </c>
      <c r="X471" s="2" t="str">
        <f>VLOOKUP($U471,Models!$A:$K,X$4,0)</f>
        <v>Full Size GM (15"&gt; Gamer GPU)</v>
      </c>
      <c r="Y471" s="2" t="str">
        <f>VLOOKUP($U471,Models!$A:$K,Y$4,0)</f>
        <v>Consumer</v>
      </c>
      <c r="Z471" s="2" t="str">
        <f>VLOOKUP($U471,Models!$A:$K,Z$4,0)</f>
        <v>AMD</v>
      </c>
      <c r="AA471" s="2" t="str">
        <f>VLOOKUP($U471,Models!$A:$K,AA$4,0)</f>
        <v>Picasso</v>
      </c>
      <c r="AB471" s="2" t="str">
        <f>VLOOKUP($U471,Models!$A:$K,AB$4,0)</f>
        <v>RX 5500</v>
      </c>
      <c r="AC471" s="2">
        <f>VLOOKUP($U471,Models!$A:$K,AC$4,0)</f>
        <v>15</v>
      </c>
      <c r="AD471" s="2" t="str">
        <f>VLOOKUP($U471,Models!$A:$K,AD$4,0)</f>
        <v>1920x1080</v>
      </c>
      <c r="AE471" s="2">
        <f>VLOOKUP($U471,Models!$A:$K,AE$4,0)</f>
        <v>0</v>
      </c>
      <c r="AF471" s="2" t="str">
        <f>VLOOKUP($U471,Models!$A:$N,AF$4,0)</f>
        <v>Standard</v>
      </c>
      <c r="AG471" s="2">
        <f>VLOOKUP($U471,Models!$A:$M,AG$4,0)</f>
        <v>0</v>
      </c>
      <c r="AH471" s="2"/>
      <c r="AI471" s="2"/>
      <c r="AJ471" s="2"/>
      <c r="AK471" s="2"/>
    </row>
    <row r="472" spans="1:51" x14ac:dyDescent="0.2">
      <c r="A472" s="59" t="s">
        <v>1</v>
      </c>
      <c r="B472" s="60" t="s">
        <v>2145</v>
      </c>
      <c r="C472" s="61"/>
      <c r="D472" s="6"/>
      <c r="E472" s="6">
        <v>353</v>
      </c>
      <c r="F472" s="6"/>
      <c r="G472" s="6"/>
      <c r="H472" s="6"/>
      <c r="I472" s="6"/>
      <c r="J472" s="6"/>
      <c r="K472" s="6">
        <v>201</v>
      </c>
      <c r="L472" s="62">
        <v>554</v>
      </c>
      <c r="M472" s="41"/>
      <c r="N472" s="41"/>
      <c r="O472" s="41"/>
      <c r="P472" s="41">
        <f t="shared" si="29"/>
        <v>0.11326927008791658</v>
      </c>
      <c r="Q472" s="28">
        <f t="shared" si="30"/>
        <v>517</v>
      </c>
      <c r="R472" s="31"/>
      <c r="S472" s="3"/>
      <c r="T472" s="2"/>
      <c r="U472" s="2" t="str">
        <f t="shared" si="31"/>
        <v>MSI MSI GF65C</v>
      </c>
      <c r="V472" s="2" t="str">
        <f>VLOOKUP($U472,Models!$A:$K,V$4,0)</f>
        <v>MSI</v>
      </c>
      <c r="W472" s="2" t="str">
        <f>VLOOKUP($U472,Models!$A:$K,W$4,0)</f>
        <v>MSI GF65C</v>
      </c>
      <c r="X472" s="2" t="str">
        <f>VLOOKUP($U472,Models!$A:$K,X$4,0)</f>
        <v>Full Size GM (15"&gt; Gamer GPU)</v>
      </c>
      <c r="Y472" s="2" t="str">
        <f>VLOOKUP($U472,Models!$A:$K,Y$4,0)</f>
        <v>Consumer</v>
      </c>
      <c r="Z472" s="2" t="str">
        <f>VLOOKUP($U472,Models!$A:$K,Z$4,0)</f>
        <v>Intel</v>
      </c>
      <c r="AA472" s="2" t="str">
        <f>VLOOKUP($U472,Models!$A:$K,AA$4,0)</f>
        <v>Coffee Lake</v>
      </c>
      <c r="AB472" s="2" t="str">
        <f>VLOOKUP($U472,Models!$A:$K,AB$4,0)</f>
        <v>RTX2060</v>
      </c>
      <c r="AC472" s="2">
        <f>VLOOKUP($U472,Models!$A:$K,AC$4,0)</f>
        <v>15</v>
      </c>
      <c r="AD472" s="2" t="str">
        <f>VLOOKUP($U472,Models!$A:$K,AD$4,0)</f>
        <v>1920x1080</v>
      </c>
      <c r="AE472" s="2">
        <f>VLOOKUP($U472,Models!$A:$K,AE$4,0)</f>
        <v>0</v>
      </c>
      <c r="AF472" s="2" t="str">
        <f>VLOOKUP($U472,Models!$A:$N,AF$4,0)</f>
        <v>Standard</v>
      </c>
      <c r="AG472" s="2">
        <f>VLOOKUP($U472,Models!$A:$M,AG$4,0)</f>
        <v>0</v>
      </c>
      <c r="AH472" s="2"/>
      <c r="AI472" s="2"/>
      <c r="AJ472" s="2"/>
      <c r="AK472" s="2"/>
    </row>
    <row r="473" spans="1:51" x14ac:dyDescent="0.2">
      <c r="A473" s="59" t="s">
        <v>1</v>
      </c>
      <c r="B473" s="60" t="s">
        <v>1288</v>
      </c>
      <c r="C473" s="61"/>
      <c r="D473" s="6"/>
      <c r="E473" s="6">
        <v>156</v>
      </c>
      <c r="F473" s="6"/>
      <c r="G473" s="6"/>
      <c r="H473" s="6"/>
      <c r="I473" s="6"/>
      <c r="J473" s="6"/>
      <c r="K473" s="6">
        <v>89</v>
      </c>
      <c r="L473" s="62">
        <v>245</v>
      </c>
      <c r="M473" s="41"/>
      <c r="N473" s="41"/>
      <c r="O473" s="41"/>
      <c r="P473" s="41">
        <f t="shared" si="29"/>
        <v>5.0092005724800652E-2</v>
      </c>
      <c r="Q473" s="28">
        <f t="shared" si="30"/>
        <v>228</v>
      </c>
      <c r="R473" s="31"/>
      <c r="S473" s="3"/>
      <c r="T473" s="2"/>
      <c r="U473" s="2" t="str">
        <f t="shared" si="31"/>
        <v>MSI MSI GF75C</v>
      </c>
      <c r="V473" s="2" t="str">
        <f>VLOOKUP($U473,Models!$A:$K,V$4,0)</f>
        <v>MSI</v>
      </c>
      <c r="W473" s="2" t="str">
        <f>VLOOKUP($U473,Models!$A:$K,W$4,0)</f>
        <v>MSI GF75C</v>
      </c>
      <c r="X473" s="2" t="str">
        <f>VLOOKUP($U473,Models!$A:$K,X$4,0)</f>
        <v>Full Size GM (15"&gt; Gamer GPU)</v>
      </c>
      <c r="Y473" s="2" t="str">
        <f>VLOOKUP($U473,Models!$A:$K,Y$4,0)</f>
        <v>Consumer</v>
      </c>
      <c r="Z473" s="2" t="str">
        <f>VLOOKUP($U473,Models!$A:$K,Z$4,0)</f>
        <v>Intel</v>
      </c>
      <c r="AA473" s="2" t="str">
        <f>VLOOKUP($U473,Models!$A:$K,AA$4,0)</f>
        <v>Coffee Lake</v>
      </c>
      <c r="AB473" s="2" t="str">
        <f>VLOOKUP($U473,Models!$A:$K,AB$4,0)</f>
        <v>GTX1050</v>
      </c>
      <c r="AC473" s="2">
        <f>VLOOKUP($U473,Models!$A:$K,AC$4,0)</f>
        <v>17</v>
      </c>
      <c r="AD473" s="2" t="str">
        <f>VLOOKUP($U473,Models!$A:$K,AD$4,0)</f>
        <v>1920x1080</v>
      </c>
      <c r="AE473" s="2">
        <f>VLOOKUP($U473,Models!$A:$K,AE$4,0)</f>
        <v>0</v>
      </c>
      <c r="AF473" s="2" t="str">
        <f>VLOOKUP($U473,Models!$A:$N,AF$4,0)</f>
        <v>Standard</v>
      </c>
      <c r="AG473" s="2">
        <f>VLOOKUP($U473,Models!$A:$M,AG$4,0)</f>
        <v>0</v>
      </c>
      <c r="AH473" s="2"/>
      <c r="AI473" s="2"/>
      <c r="AJ473" s="2"/>
      <c r="AK473" s="2"/>
    </row>
    <row r="474" spans="1:51" s="7" customFormat="1" x14ac:dyDescent="0.2">
      <c r="A474" s="59" t="s">
        <v>1</v>
      </c>
      <c r="B474" s="60" t="s">
        <v>5996</v>
      </c>
      <c r="C474" s="61"/>
      <c r="D474" s="6"/>
      <c r="E474" s="6"/>
      <c r="F474" s="6"/>
      <c r="G474" s="6">
        <v>2</v>
      </c>
      <c r="H474" s="6">
        <v>5</v>
      </c>
      <c r="I474" s="6">
        <v>2</v>
      </c>
      <c r="J474" s="6"/>
      <c r="K474" s="6">
        <v>5</v>
      </c>
      <c r="L474" s="62">
        <v>14</v>
      </c>
      <c r="M474" s="41"/>
      <c r="N474" s="41"/>
      <c r="O474" s="41"/>
      <c r="P474" s="41">
        <f t="shared" si="29"/>
        <v>2.8624003271314658E-3</v>
      </c>
      <c r="Q474" s="28">
        <f t="shared" si="30"/>
        <v>13</v>
      </c>
      <c r="R474" s="31"/>
      <c r="S474" s="3"/>
      <c r="T474" s="2"/>
      <c r="U474" s="2" t="str">
        <f t="shared" si="31"/>
        <v>MSI Creator 15M A10S</v>
      </c>
      <c r="V474" s="2" t="str">
        <f>VLOOKUP($U474,Models!$A:$K,V$4,0)</f>
        <v>MSI</v>
      </c>
      <c r="W474" s="2" t="str">
        <f>VLOOKUP($U474,Models!$A:$K,W$4,0)</f>
        <v>Creator 15M A10S</v>
      </c>
      <c r="X474" s="2" t="str">
        <f>VLOOKUP($U474,Models!$A:$K,X$4,0)</f>
        <v>Full Size GM (15"&gt; Gamer GPU)</v>
      </c>
      <c r="Y474" s="2" t="str">
        <f>VLOOKUP($U474,Models!$A:$K,Y$4,0)</f>
        <v>Consumer</v>
      </c>
      <c r="Z474" s="2" t="str">
        <f>VLOOKUP($U474,Models!$A:$K,Z$4,0)</f>
        <v>Intel</v>
      </c>
      <c r="AA474" s="2" t="str">
        <f>VLOOKUP($U474,Models!$A:$K,AA$4,0)</f>
        <v>Comet Lake-H</v>
      </c>
      <c r="AB474" s="2" t="str">
        <f>VLOOKUP($U474,Models!$A:$K,AB$4,0)</f>
        <v>GTX1660/RTX2060</v>
      </c>
      <c r="AC474" s="2">
        <f>VLOOKUP($U474,Models!$A:$K,AC$4,0)</f>
        <v>15</v>
      </c>
      <c r="AD474" s="2" t="str">
        <f>VLOOKUP($U474,Models!$A:$K,AD$4,0)</f>
        <v>1920x1080</v>
      </c>
      <c r="AE474" s="2">
        <f>VLOOKUP($U474,Models!$A:$K,AE$4,0)</f>
        <v>0</v>
      </c>
      <c r="AF474" s="2" t="str">
        <f>VLOOKUP($U474,Models!$A:$N,AF$4,0)</f>
        <v>Standard</v>
      </c>
      <c r="AG474" s="2">
        <f>VLOOKUP($U474,Models!$A:$M,AG$4,0)</f>
        <v>0</v>
      </c>
      <c r="AH474" s="2"/>
      <c r="AI474" s="2"/>
      <c r="AJ474" s="2"/>
      <c r="AK474" s="2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x14ac:dyDescent="0.2">
      <c r="A475" s="59" t="s">
        <v>1</v>
      </c>
      <c r="B475" s="60" t="s">
        <v>5997</v>
      </c>
      <c r="C475" s="61"/>
      <c r="D475" s="6"/>
      <c r="E475" s="6"/>
      <c r="F475" s="6"/>
      <c r="G475" s="6">
        <v>5</v>
      </c>
      <c r="H475" s="6">
        <v>2</v>
      </c>
      <c r="I475" s="6"/>
      <c r="J475" s="6"/>
      <c r="K475" s="6">
        <v>4</v>
      </c>
      <c r="L475" s="62">
        <v>11</v>
      </c>
      <c r="M475" s="41"/>
      <c r="N475" s="41"/>
      <c r="O475" s="41"/>
      <c r="P475" s="41">
        <f t="shared" si="29"/>
        <v>2.2490288284604375E-3</v>
      </c>
      <c r="Q475" s="28">
        <v>11</v>
      </c>
      <c r="R475" s="31"/>
      <c r="S475" s="3"/>
      <c r="T475" s="2"/>
      <c r="U475" s="2" t="str">
        <f t="shared" si="31"/>
        <v>MSI Creator 17 A10S</v>
      </c>
      <c r="V475" s="2" t="str">
        <f>VLOOKUP($U475,Models!$A:$K,V$4,0)</f>
        <v>MSI</v>
      </c>
      <c r="W475" s="2" t="str">
        <f>VLOOKUP($U475,Models!$A:$K,W$4,0)</f>
        <v>Creator 17 A10S</v>
      </c>
      <c r="X475" s="2" t="str">
        <f>VLOOKUP($U475,Models!$A:$K,X$4,0)</f>
        <v>Full Size GM (15"&gt; Gamer GPU)</v>
      </c>
      <c r="Y475" s="2" t="str">
        <f>VLOOKUP($U475,Models!$A:$K,Y$4,0)</f>
        <v>Consumer</v>
      </c>
      <c r="Z475" s="2" t="str">
        <f>VLOOKUP($U475,Models!$A:$K,Z$4,0)</f>
        <v>Intel</v>
      </c>
      <c r="AA475" s="2" t="str">
        <f>VLOOKUP($U475,Models!$A:$K,AA$4,0)</f>
        <v>Comet Lake-H</v>
      </c>
      <c r="AB475" s="2" t="str">
        <f>VLOOKUP($U475,Models!$A:$K,AB$4,0)</f>
        <v>RTX2070/RTX2080</v>
      </c>
      <c r="AC475" s="2">
        <f>VLOOKUP($U475,Models!$A:$K,AC$4,0)</f>
        <v>17</v>
      </c>
      <c r="AD475" s="2" t="str">
        <f>VLOOKUP($U475,Models!$A:$K,AD$4,0)</f>
        <v>1920x1080/3840x2160</v>
      </c>
      <c r="AE475" s="2">
        <f>VLOOKUP($U475,Models!$A:$K,AE$4,0)</f>
        <v>0</v>
      </c>
      <c r="AF475" s="2" t="str">
        <f>VLOOKUP($U475,Models!$A:$N,AF$4,0)</f>
        <v>Standard</v>
      </c>
      <c r="AG475" s="2">
        <f>VLOOKUP($U475,Models!$A:$M,AG$4,0)</f>
        <v>0</v>
      </c>
      <c r="AH475" s="2"/>
      <c r="AI475" s="2"/>
      <c r="AJ475" s="2"/>
      <c r="AK475" s="2"/>
    </row>
    <row r="476" spans="1:51" x14ac:dyDescent="0.2">
      <c r="A476" s="59" t="s">
        <v>1</v>
      </c>
      <c r="B476" s="60" t="s">
        <v>6001</v>
      </c>
      <c r="C476" s="61"/>
      <c r="D476" s="6"/>
      <c r="E476" s="6"/>
      <c r="F476" s="6"/>
      <c r="G476" s="6">
        <v>81</v>
      </c>
      <c r="H476" s="6"/>
      <c r="I476" s="6"/>
      <c r="J476" s="6"/>
      <c r="K476" s="6">
        <v>46</v>
      </c>
      <c r="L476" s="62">
        <v>127</v>
      </c>
      <c r="M476" s="41"/>
      <c r="N476" s="41"/>
      <c r="O476" s="41"/>
      <c r="P476" s="41">
        <f t="shared" si="29"/>
        <v>2.596606011040687E-2</v>
      </c>
      <c r="Q476" s="28">
        <f t="shared" si="30"/>
        <v>118</v>
      </c>
      <c r="R476" s="31"/>
      <c r="S476" s="3"/>
      <c r="T476" s="2"/>
      <c r="U476" s="2" t="str">
        <f t="shared" si="31"/>
        <v>MSI MSI GF75CML</v>
      </c>
      <c r="V476" s="2" t="str">
        <f>VLOOKUP($U476,Models!$A:$K,V$4,0)</f>
        <v>MSI</v>
      </c>
      <c r="W476" s="2" t="str">
        <f>VLOOKUP($U476,Models!$A:$K,W$4,0)</f>
        <v>MSI GF75CML</v>
      </c>
      <c r="X476" s="2" t="str">
        <f>VLOOKUP($U476,Models!$A:$K,X$4,0)</f>
        <v>Full Size GM (15"&gt; Gamer GPU)</v>
      </c>
      <c r="Y476" s="2" t="str">
        <f>VLOOKUP($U476,Models!$A:$K,Y$4,0)</f>
        <v>Consumer</v>
      </c>
      <c r="Z476" s="2" t="str">
        <f>VLOOKUP($U476,Models!$A:$K,Z$4,0)</f>
        <v>Intel</v>
      </c>
      <c r="AA476" s="2" t="str">
        <f>VLOOKUP($U476,Models!$A:$K,AA$4,0)</f>
        <v>Comet Lake-H</v>
      </c>
      <c r="AB476" s="2" t="str">
        <f>VLOOKUP($U476,Models!$A:$K,AB$4,0)</f>
        <v>GTX1660</v>
      </c>
      <c r="AC476" s="2">
        <f>VLOOKUP($U476,Models!$A:$K,AC$4,0)</f>
        <v>17</v>
      </c>
      <c r="AD476" s="2" t="str">
        <f>VLOOKUP($U476,Models!$A:$K,AD$4,0)</f>
        <v>1920x1080</v>
      </c>
      <c r="AE476" s="2">
        <f>VLOOKUP($U476,Models!$A:$K,AE$4,0)</f>
        <v>0</v>
      </c>
      <c r="AF476" s="2" t="str">
        <f>VLOOKUP($U476,Models!$A:$N,AF$4,0)</f>
        <v>Standard</v>
      </c>
      <c r="AG476" s="2">
        <f>VLOOKUP($U476,Models!$A:$M,AG$4,0)</f>
        <v>0</v>
      </c>
      <c r="AH476" s="2"/>
      <c r="AI476" s="2"/>
      <c r="AJ476" s="2"/>
      <c r="AK476" s="2"/>
    </row>
    <row r="477" spans="1:51" x14ac:dyDescent="0.2">
      <c r="A477" s="59" t="s">
        <v>1</v>
      </c>
      <c r="B477" s="60" t="s">
        <v>958</v>
      </c>
      <c r="C477" s="61"/>
      <c r="D477" s="6"/>
      <c r="E477" s="6"/>
      <c r="F477" s="6"/>
      <c r="G477" s="6"/>
      <c r="H477" s="6"/>
      <c r="I477" s="6">
        <v>2</v>
      </c>
      <c r="J477" s="6"/>
      <c r="K477" s="6">
        <v>1</v>
      </c>
      <c r="L477" s="62">
        <v>3</v>
      </c>
      <c r="M477" s="41"/>
      <c r="N477" s="41"/>
      <c r="O477" s="41"/>
      <c r="P477" s="41">
        <f t="shared" si="29"/>
        <v>6.1337149867102844E-4</v>
      </c>
      <c r="Q477" s="28">
        <f t="shared" si="30"/>
        <v>3</v>
      </c>
      <c r="R477" s="31"/>
      <c r="S477" s="3"/>
      <c r="T477" s="2"/>
      <c r="U477" s="2" t="str">
        <f t="shared" si="31"/>
        <v>MSI MSI GE63C</v>
      </c>
      <c r="V477" s="2" t="str">
        <f>VLOOKUP($U477,Models!$A:$K,V$4,0)</f>
        <v>MSI</v>
      </c>
      <c r="W477" s="2" t="str">
        <f>VLOOKUP($U477,Models!$A:$K,W$4,0)</f>
        <v>MSI GE63C</v>
      </c>
      <c r="X477" s="2" t="str">
        <f>VLOOKUP($U477,Models!$A:$K,X$4,0)</f>
        <v>Full Size GM (15"&gt; Gamer GPU)</v>
      </c>
      <c r="Y477" s="2" t="str">
        <f>VLOOKUP($U477,Models!$A:$K,Y$4,0)</f>
        <v>Consumer</v>
      </c>
      <c r="Z477" s="2" t="str">
        <f>VLOOKUP($U477,Models!$A:$K,Z$4,0)</f>
        <v>Intel</v>
      </c>
      <c r="AA477" s="2" t="str">
        <f>VLOOKUP($U477,Models!$A:$K,AA$4,0)</f>
        <v>Coffee Lake</v>
      </c>
      <c r="AB477" s="2" t="str">
        <f>VLOOKUP($U477,Models!$A:$K,AB$4,0)</f>
        <v>GTX1060/GTX1070</v>
      </c>
      <c r="AC477" s="2">
        <f>VLOOKUP($U477,Models!$A:$K,AC$4,0)</f>
        <v>15</v>
      </c>
      <c r="AD477" s="2" t="str">
        <f>VLOOKUP($U477,Models!$A:$K,AD$4,0)</f>
        <v>1920x1080/3840x2160</v>
      </c>
      <c r="AE477" s="2">
        <f>VLOOKUP($U477,Models!$A:$K,AE$4,0)</f>
        <v>0</v>
      </c>
      <c r="AF477" s="2" t="str">
        <f>VLOOKUP($U477,Models!$A:$N,AF$4,0)</f>
        <v>Standard</v>
      </c>
      <c r="AG477" s="2">
        <f>VLOOKUP($U477,Models!$A:$M,AG$4,0)</f>
        <v>0</v>
      </c>
      <c r="AH477" s="2"/>
      <c r="AI477" s="2"/>
      <c r="AJ477" s="2"/>
      <c r="AK477" s="2"/>
    </row>
    <row r="478" spans="1:51" x14ac:dyDescent="0.2">
      <c r="A478" s="59" t="s">
        <v>1</v>
      </c>
      <c r="B478" s="60" t="s">
        <v>1447</v>
      </c>
      <c r="C478" s="61"/>
      <c r="D478" s="6"/>
      <c r="E478" s="6"/>
      <c r="F478" s="6"/>
      <c r="G478" s="6"/>
      <c r="H478" s="6"/>
      <c r="I478" s="6">
        <v>1</v>
      </c>
      <c r="J478" s="6"/>
      <c r="K478" s="6">
        <v>1</v>
      </c>
      <c r="L478" s="62">
        <v>2</v>
      </c>
      <c r="M478" s="41"/>
      <c r="N478" s="41"/>
      <c r="O478" s="41"/>
      <c r="P478" s="41">
        <f t="shared" si="29"/>
        <v>4.0891433244735228E-4</v>
      </c>
      <c r="Q478" s="28">
        <f t="shared" si="30"/>
        <v>2</v>
      </c>
      <c r="R478" s="31"/>
      <c r="S478" s="3"/>
      <c r="T478" s="2"/>
      <c r="U478" s="2" t="str">
        <f t="shared" si="31"/>
        <v>MSI MSI GE65C</v>
      </c>
      <c r="V478" s="2" t="str">
        <f>VLOOKUP($U478,Models!$A:$K,V$4,0)</f>
        <v>MSI</v>
      </c>
      <c r="W478" s="2" t="str">
        <f>VLOOKUP($U478,Models!$A:$K,W$4,0)</f>
        <v>MSI GE65C</v>
      </c>
      <c r="X478" s="2" t="str">
        <f>VLOOKUP($U478,Models!$A:$K,X$4,0)</f>
        <v>Full Size GM (15"&gt; Gamer GPU)</v>
      </c>
      <c r="Y478" s="2" t="str">
        <f>VLOOKUP($U478,Models!$A:$K,Y$4,0)</f>
        <v>Consumer</v>
      </c>
      <c r="Z478" s="2" t="str">
        <f>VLOOKUP($U478,Models!$A:$K,Z$4,0)</f>
        <v>Intel</v>
      </c>
      <c r="AA478" s="2" t="str">
        <f>VLOOKUP($U478,Models!$A:$K,AA$4,0)</f>
        <v>Coffee Lake</v>
      </c>
      <c r="AB478" s="2" t="str">
        <f>VLOOKUP($U478,Models!$A:$K,AB$4,0)</f>
        <v>RTX2060/RTX2070</v>
      </c>
      <c r="AC478" s="2">
        <f>VLOOKUP($U478,Models!$A:$K,AC$4,0)</f>
        <v>15</v>
      </c>
      <c r="AD478" s="2" t="str">
        <f>VLOOKUP($U478,Models!$A:$K,AD$4,0)</f>
        <v>1920x1080</v>
      </c>
      <c r="AE478" s="2">
        <f>VLOOKUP($U478,Models!$A:$K,AE$4,0)</f>
        <v>0</v>
      </c>
      <c r="AF478" s="2" t="str">
        <f>VLOOKUP($U478,Models!$A:$N,AF$4,0)</f>
        <v>Standard</v>
      </c>
      <c r="AG478" s="2">
        <f>VLOOKUP($U478,Models!$A:$M,AG$4,0)</f>
        <v>0</v>
      </c>
      <c r="AH478" s="2"/>
      <c r="AI478" s="2"/>
      <c r="AJ478" s="2"/>
      <c r="AK478" s="2"/>
    </row>
    <row r="479" spans="1:51" x14ac:dyDescent="0.2">
      <c r="A479" s="59" t="s">
        <v>1</v>
      </c>
      <c r="B479" s="60" t="s">
        <v>961</v>
      </c>
      <c r="C479" s="61"/>
      <c r="D479" s="6"/>
      <c r="E479" s="6"/>
      <c r="F479" s="6"/>
      <c r="G479" s="6"/>
      <c r="H479" s="6"/>
      <c r="I479" s="6">
        <v>1</v>
      </c>
      <c r="J479" s="6"/>
      <c r="K479" s="6">
        <v>1</v>
      </c>
      <c r="L479" s="62">
        <v>2</v>
      </c>
      <c r="M479" s="41"/>
      <c r="N479" s="41"/>
      <c r="O479" s="41"/>
      <c r="P479" s="41">
        <f t="shared" si="29"/>
        <v>4.0891433244735228E-4</v>
      </c>
      <c r="Q479" s="28">
        <f t="shared" si="30"/>
        <v>2</v>
      </c>
      <c r="R479" s="44"/>
      <c r="S479" s="3"/>
      <c r="T479" s="2"/>
      <c r="U479" s="2" t="str">
        <f t="shared" si="31"/>
        <v>MSI MSI GS65C</v>
      </c>
      <c r="V479" s="2" t="str">
        <f>VLOOKUP($U479,Models!$A:$K,V$4,0)</f>
        <v>MSI</v>
      </c>
      <c r="W479" s="2" t="str">
        <f>VLOOKUP($U479,Models!$A:$K,W$4,0)</f>
        <v>MSI GS65C</v>
      </c>
      <c r="X479" s="2" t="str">
        <f>VLOOKUP($U479,Models!$A:$K,X$4,0)</f>
        <v>Full Size GM (15"&gt; Gamer GPU)</v>
      </c>
      <c r="Y479" s="2" t="str">
        <f>VLOOKUP($U479,Models!$A:$K,Y$4,0)</f>
        <v>Consumer</v>
      </c>
      <c r="Z479" s="2" t="str">
        <f>VLOOKUP($U479,Models!$A:$K,Z$4,0)</f>
        <v>Intel</v>
      </c>
      <c r="AA479" s="2" t="str">
        <f>VLOOKUP($U479,Models!$A:$K,AA$4,0)</f>
        <v>Coffee Lake</v>
      </c>
      <c r="AB479" s="2" t="str">
        <f>VLOOKUP($U479,Models!$A:$K,AB$4,0)</f>
        <v>GTX1060/GTX1070</v>
      </c>
      <c r="AC479" s="2">
        <f>VLOOKUP($U479,Models!$A:$K,AC$4,0)</f>
        <v>15</v>
      </c>
      <c r="AD479" s="2" t="str">
        <f>VLOOKUP($U479,Models!$A:$K,AD$4,0)</f>
        <v>1920x1080</v>
      </c>
      <c r="AE479" s="2">
        <f>VLOOKUP($U479,Models!$A:$K,AE$4,0)</f>
        <v>0</v>
      </c>
      <c r="AF479" s="2" t="str">
        <f>VLOOKUP($U479,Models!$A:$N,AF$4,0)</f>
        <v>Standard</v>
      </c>
      <c r="AG479" s="2">
        <f>VLOOKUP($U479,Models!$A:$M,AG$4,0)</f>
        <v>0</v>
      </c>
      <c r="AH479" s="2"/>
      <c r="AI479" s="2"/>
      <c r="AJ479" s="2"/>
      <c r="AK479" s="2"/>
    </row>
    <row r="480" spans="1:51" x14ac:dyDescent="0.2">
      <c r="A480" s="59" t="s">
        <v>1</v>
      </c>
      <c r="B480" s="60" t="s">
        <v>974</v>
      </c>
      <c r="C480" s="61"/>
      <c r="D480" s="6"/>
      <c r="E480" s="6"/>
      <c r="F480" s="6"/>
      <c r="G480" s="6"/>
      <c r="H480" s="6"/>
      <c r="I480" s="6">
        <v>1</v>
      </c>
      <c r="J480" s="6"/>
      <c r="K480" s="6">
        <v>1</v>
      </c>
      <c r="L480" s="62">
        <v>2</v>
      </c>
      <c r="M480" s="41"/>
      <c r="N480" s="41"/>
      <c r="O480" s="41"/>
      <c r="P480" s="41">
        <f t="shared" si="29"/>
        <v>4.0891433244735228E-4</v>
      </c>
      <c r="Q480" s="28">
        <f t="shared" si="30"/>
        <v>2</v>
      </c>
      <c r="R480" s="31"/>
      <c r="S480" s="3"/>
      <c r="T480" s="2"/>
      <c r="U480" s="2" t="str">
        <f t="shared" si="31"/>
        <v>MSI MSI GT63C</v>
      </c>
      <c r="V480" s="2" t="str">
        <f>VLOOKUP($U480,Models!$A:$K,V$4,0)</f>
        <v>MSI</v>
      </c>
      <c r="W480" s="2" t="str">
        <f>VLOOKUP($U480,Models!$A:$K,W$4,0)</f>
        <v>MSI GT63C</v>
      </c>
      <c r="X480" s="2" t="str">
        <f>VLOOKUP($U480,Models!$A:$K,X$4,0)</f>
        <v>Full Size GM (15"&gt; Gamer GPU)</v>
      </c>
      <c r="Y480" s="2" t="str">
        <f>VLOOKUP($U480,Models!$A:$K,Y$4,0)</f>
        <v>Consumer</v>
      </c>
      <c r="Z480" s="2" t="str">
        <f>VLOOKUP($U480,Models!$A:$K,Z$4,0)</f>
        <v>Intel</v>
      </c>
      <c r="AA480" s="2" t="str">
        <f>VLOOKUP($U480,Models!$A:$K,AA$4,0)</f>
        <v>Coffee Lake</v>
      </c>
      <c r="AB480" s="2" t="str">
        <f>VLOOKUP($U480,Models!$A:$K,AB$4,0)</f>
        <v>GTX1070/GTX1080</v>
      </c>
      <c r="AC480" s="2">
        <f>VLOOKUP($U480,Models!$A:$K,AC$4,0)</f>
        <v>15</v>
      </c>
      <c r="AD480" s="2" t="str">
        <f>VLOOKUP($U480,Models!$A:$K,AD$4,0)</f>
        <v>1920x1080/3840x2160</v>
      </c>
      <c r="AE480" s="2">
        <f>VLOOKUP($U480,Models!$A:$K,AE$4,0)</f>
        <v>0</v>
      </c>
      <c r="AF480" s="2" t="str">
        <f>VLOOKUP($U480,Models!$A:$N,AF$4,0)</f>
        <v>Standard</v>
      </c>
      <c r="AG480" s="2">
        <f>VLOOKUP($U480,Models!$A:$M,AG$4,0)</f>
        <v>0</v>
      </c>
      <c r="AH480" s="2"/>
      <c r="AI480" s="2"/>
      <c r="AJ480" s="2"/>
      <c r="AK480" s="2"/>
    </row>
    <row r="481" spans="1:37" x14ac:dyDescent="0.2">
      <c r="A481" s="68" t="s">
        <v>36</v>
      </c>
      <c r="B481" s="69"/>
      <c r="C481" s="70"/>
      <c r="D481" s="71"/>
      <c r="E481" s="71">
        <v>1216</v>
      </c>
      <c r="F481" s="71"/>
      <c r="G481" s="71">
        <v>249</v>
      </c>
      <c r="H481" s="71">
        <v>1321</v>
      </c>
      <c r="I481" s="71">
        <v>331</v>
      </c>
      <c r="J481" s="71"/>
      <c r="K481" s="71">
        <v>1774</v>
      </c>
      <c r="L481" s="72">
        <v>4891</v>
      </c>
      <c r="M481" s="41"/>
      <c r="N481" s="41"/>
      <c r="O481" s="41"/>
      <c r="P481" s="41">
        <f t="shared" si="29"/>
        <v>1</v>
      </c>
      <c r="Q481" s="28">
        <f t="shared" si="30"/>
        <v>4560</v>
      </c>
      <c r="R481" s="31">
        <v>4560</v>
      </c>
      <c r="S481" s="3"/>
      <c r="T481" s="2"/>
      <c r="U481" s="2" t="str">
        <f t="shared" si="31"/>
        <v xml:space="preserve">MSI Итог </v>
      </c>
      <c r="V481" s="2" t="e">
        <f>VLOOKUP($U481,Models!$A:$K,V$4,0)</f>
        <v>#N/A</v>
      </c>
      <c r="W481" s="2" t="e">
        <f>VLOOKUP($U481,Models!$A:$K,W$4,0)</f>
        <v>#N/A</v>
      </c>
      <c r="X481" s="2" t="e">
        <f>VLOOKUP($U481,Models!$A:$K,X$4,0)</f>
        <v>#N/A</v>
      </c>
      <c r="Y481" s="2" t="e">
        <f>VLOOKUP($U481,Models!$A:$K,Y$4,0)</f>
        <v>#N/A</v>
      </c>
      <c r="Z481" s="2" t="e">
        <f>VLOOKUP($U481,Models!$A:$K,Z$4,0)</f>
        <v>#N/A</v>
      </c>
      <c r="AA481" s="2" t="e">
        <f>VLOOKUP($U481,Models!$A:$K,AA$4,0)</f>
        <v>#N/A</v>
      </c>
      <c r="AB481" s="2" t="e">
        <f>VLOOKUP($U481,Models!$A:$K,AB$4,0)</f>
        <v>#N/A</v>
      </c>
      <c r="AC481" s="2" t="e">
        <f>VLOOKUP($U481,Models!$A:$K,AC$4,0)</f>
        <v>#N/A</v>
      </c>
      <c r="AD481" s="2" t="e">
        <f>VLOOKUP($U481,Models!$A:$K,AD$4,0)</f>
        <v>#N/A</v>
      </c>
      <c r="AE481" s="2" t="e">
        <f>VLOOKUP($U481,Models!$A:$K,AE$4,0)</f>
        <v>#N/A</v>
      </c>
      <c r="AF481" s="2" t="e">
        <f>VLOOKUP($U481,Models!$A:$N,AF$4,0)</f>
        <v>#N/A</v>
      </c>
      <c r="AG481" s="2" t="e">
        <f>VLOOKUP($U481,Models!$A:$M,AG$4,0)</f>
        <v>#N/A</v>
      </c>
      <c r="AH481" s="2"/>
      <c r="AI481" s="2"/>
      <c r="AJ481" s="2"/>
      <c r="AK481" s="2"/>
    </row>
    <row r="482" spans="1:37" x14ac:dyDescent="0.2">
      <c r="A482" s="51" t="s">
        <v>1781</v>
      </c>
      <c r="B482" s="51" t="s">
        <v>2163</v>
      </c>
      <c r="C482" s="56">
        <v>1</v>
      </c>
      <c r="D482" s="57"/>
      <c r="E482" s="57"/>
      <c r="F482" s="57"/>
      <c r="G482" s="57"/>
      <c r="H482" s="57"/>
      <c r="I482" s="57"/>
      <c r="J482" s="57"/>
      <c r="K482" s="57"/>
      <c r="L482" s="58">
        <v>1</v>
      </c>
      <c r="M482" s="41"/>
      <c r="N482" s="41"/>
      <c r="O482" s="41"/>
      <c r="P482" s="41">
        <f>L482/L$493</f>
        <v>1.2046741356463077E-4</v>
      </c>
      <c r="Q482" s="28">
        <f>ROUND(P482*R$493,0)</f>
        <v>1</v>
      </c>
      <c r="R482" s="31"/>
      <c r="S482" s="3"/>
      <c r="T482" s="2"/>
      <c r="U482" s="2" t="str">
        <f t="shared" si="31"/>
        <v>Huawei MateBook 13 WRT</v>
      </c>
      <c r="V482" s="2" t="str">
        <f>VLOOKUP($U482,Models!$A:$K,V$4,0)</f>
        <v>Huawei</v>
      </c>
      <c r="W482" s="2" t="str">
        <f>VLOOKUP($U482,Models!$A:$K,W$4,0)</f>
        <v>MateBook 13 WRT</v>
      </c>
      <c r="X482" s="2" t="str">
        <f>VLOOKUP($U482,Models!$A:$K,X$4,0)</f>
        <v>Light (13"-14")</v>
      </c>
      <c r="Y482" s="2" t="str">
        <f>VLOOKUP($U482,Models!$A:$K,Y$4,0)</f>
        <v>Consumer</v>
      </c>
      <c r="Z482" s="2" t="str">
        <f>VLOOKUP($U482,Models!$A:$K,Z$4,0)</f>
        <v>Intel</v>
      </c>
      <c r="AA482" s="2" t="str">
        <f>VLOOKUP($U482,Models!$A:$K,AA$4,0)</f>
        <v>Whiskey Lake</v>
      </c>
      <c r="AB482" s="2" t="str">
        <f>VLOOKUP($U482,Models!$A:$K,AB$4,0)</f>
        <v>MX150</v>
      </c>
      <c r="AC482" s="2">
        <f>VLOOKUP($U482,Models!$A:$K,AC$4,0)</f>
        <v>13</v>
      </c>
      <c r="AD482" s="2" t="str">
        <f>VLOOKUP($U482,Models!$A:$K,AD$4,0)</f>
        <v>1920x1080</v>
      </c>
      <c r="AE482" s="2">
        <f>VLOOKUP($U482,Models!$A:$K,AE$4,0)</f>
        <v>0</v>
      </c>
      <c r="AF482" s="2" t="str">
        <f>VLOOKUP($U482,Models!$A:$N,AF$4,0)</f>
        <v>Standard</v>
      </c>
      <c r="AG482" s="2">
        <f>VLOOKUP($U482,Models!$A:$M,AG$4,0)</f>
        <v>0</v>
      </c>
      <c r="AH482" s="2"/>
      <c r="AI482" s="2"/>
      <c r="AJ482" s="2"/>
      <c r="AK482" s="2"/>
    </row>
    <row r="483" spans="1:37" x14ac:dyDescent="0.2">
      <c r="A483" s="59" t="s">
        <v>1781</v>
      </c>
      <c r="B483" s="60" t="s">
        <v>2138</v>
      </c>
      <c r="C483" s="61">
        <v>114</v>
      </c>
      <c r="D483" s="6">
        <v>530</v>
      </c>
      <c r="E483" s="6"/>
      <c r="F483" s="6"/>
      <c r="G483" s="6"/>
      <c r="H483" s="6"/>
      <c r="I483" s="6"/>
      <c r="J483" s="6"/>
      <c r="K483" s="6"/>
      <c r="L483" s="62">
        <v>644</v>
      </c>
      <c r="M483" s="41"/>
      <c r="N483" s="41"/>
      <c r="O483" s="41"/>
      <c r="P483" s="41">
        <f t="shared" ref="P483:P493" si="32">L483/L$493</f>
        <v>7.7581014335622214E-2</v>
      </c>
      <c r="Q483" s="28">
        <f t="shared" ref="Q483:Q493" si="33">ROUND(P483*R$493,0)</f>
        <v>644</v>
      </c>
      <c r="R483" s="31"/>
      <c r="S483" s="3"/>
      <c r="T483" s="2"/>
      <c r="U483" s="2" t="str">
        <f t="shared" si="31"/>
        <v>Huawei MateBook 13 AMD HN</v>
      </c>
      <c r="V483" s="2" t="str">
        <f>VLOOKUP($U483,Models!$A:$K,V$4,0)</f>
        <v>Huawei</v>
      </c>
      <c r="W483" s="2" t="str">
        <f>VLOOKUP($U483,Models!$A:$K,W$4,0)</f>
        <v>MateBook 13 AMD HN</v>
      </c>
      <c r="X483" s="2" t="str">
        <f>VLOOKUP($U483,Models!$A:$K,X$4,0)</f>
        <v>Light (13"-14")</v>
      </c>
      <c r="Y483" s="2" t="str">
        <f>VLOOKUP($U483,Models!$A:$K,Y$4,0)</f>
        <v>Consumer</v>
      </c>
      <c r="Z483" s="2" t="str">
        <f>VLOOKUP($U483,Models!$A:$K,Z$4,0)</f>
        <v>AMD</v>
      </c>
      <c r="AA483" s="2" t="str">
        <f>VLOOKUP($U483,Models!$A:$K,AA$4,0)</f>
        <v>Picasso</v>
      </c>
      <c r="AB483" s="2" t="str">
        <f>VLOOKUP($U483,Models!$A:$K,AB$4,0)</f>
        <v>Int</v>
      </c>
      <c r="AC483" s="2">
        <f>VLOOKUP($U483,Models!$A:$K,AC$4,0)</f>
        <v>13</v>
      </c>
      <c r="AD483" s="2" t="str">
        <f>VLOOKUP($U483,Models!$A:$K,AD$4,0)</f>
        <v>2160x1440</v>
      </c>
      <c r="AE483" s="2">
        <f>VLOOKUP($U483,Models!$A:$K,AE$4,0)</f>
        <v>0</v>
      </c>
      <c r="AF483" s="2" t="str">
        <f>VLOOKUP($U483,Models!$A:$N,AF$4,0)</f>
        <v>Standard</v>
      </c>
      <c r="AG483" s="2">
        <f>VLOOKUP($U483,Models!$A:$M,AG$4,0)</f>
        <v>0</v>
      </c>
      <c r="AH483" s="2"/>
      <c r="AI483" s="2"/>
      <c r="AJ483" s="2"/>
      <c r="AK483" s="2"/>
    </row>
    <row r="484" spans="1:37" x14ac:dyDescent="0.2">
      <c r="A484" s="59" t="s">
        <v>1781</v>
      </c>
      <c r="B484" s="60" t="s">
        <v>2148</v>
      </c>
      <c r="C484" s="61">
        <v>239</v>
      </c>
      <c r="D484" s="6">
        <v>105</v>
      </c>
      <c r="E484" s="6"/>
      <c r="F484" s="6"/>
      <c r="G484" s="6"/>
      <c r="H484" s="6"/>
      <c r="I484" s="6"/>
      <c r="J484" s="6"/>
      <c r="K484" s="6"/>
      <c r="L484" s="62">
        <v>344</v>
      </c>
      <c r="M484" s="41"/>
      <c r="N484" s="41"/>
      <c r="O484" s="41"/>
      <c r="P484" s="41">
        <f t="shared" si="32"/>
        <v>4.1440790266232985E-2</v>
      </c>
      <c r="Q484" s="28">
        <f t="shared" si="33"/>
        <v>344</v>
      </c>
      <c r="R484" s="31"/>
      <c r="S484" s="3"/>
      <c r="T484" s="2"/>
      <c r="U484" s="2" t="str">
        <f t="shared" si="31"/>
        <v>Huawei Matebook D14 Intel Nbb</v>
      </c>
      <c r="V484" s="2" t="str">
        <f>VLOOKUP($U484,Models!$A:$K,V$4,0)</f>
        <v>Huawei</v>
      </c>
      <c r="W484" s="2" t="str">
        <f>VLOOKUP($U484,Models!$A:$K,W$4,0)</f>
        <v>Matebook D14 Intel Nbb</v>
      </c>
      <c r="X484" s="2" t="str">
        <f>VLOOKUP($U484,Models!$A:$K,X$4,0)</f>
        <v>Light (13"-14")</v>
      </c>
      <c r="Y484" s="2" t="str">
        <f>VLOOKUP($U484,Models!$A:$K,Y$4,0)</f>
        <v>Consumer</v>
      </c>
      <c r="Z484" s="2" t="str">
        <f>VLOOKUP($U484,Models!$A:$K,Z$4,0)</f>
        <v>Intel</v>
      </c>
      <c r="AA484" s="2" t="str">
        <f>VLOOKUP($U484,Models!$A:$K,AA$4,0)</f>
        <v>Comet Lake</v>
      </c>
      <c r="AB484" s="2" t="str">
        <f>VLOOKUP($U484,Models!$A:$K,AB$4,0)</f>
        <v>MX250</v>
      </c>
      <c r="AC484" s="2">
        <f>VLOOKUP($U484,Models!$A:$K,AC$4,0)</f>
        <v>14</v>
      </c>
      <c r="AD484" s="2" t="str">
        <f>VLOOKUP($U484,Models!$A:$K,AD$4,0)</f>
        <v>1920x1080</v>
      </c>
      <c r="AE484" s="2">
        <f>VLOOKUP($U484,Models!$A:$K,AE$4,0)</f>
        <v>0</v>
      </c>
      <c r="AF484" s="2" t="str">
        <f>VLOOKUP($U484,Models!$A:$N,AF$4,0)</f>
        <v>Standard</v>
      </c>
      <c r="AG484" s="2">
        <f>VLOOKUP($U484,Models!$A:$M,AG$4,0)</f>
        <v>0</v>
      </c>
      <c r="AH484" s="2"/>
      <c r="AI484" s="2"/>
      <c r="AJ484" s="2"/>
      <c r="AK484" s="2"/>
    </row>
    <row r="485" spans="1:37" x14ac:dyDescent="0.2">
      <c r="A485" s="59" t="s">
        <v>1781</v>
      </c>
      <c r="B485" s="60" t="s">
        <v>2149</v>
      </c>
      <c r="C485" s="61">
        <v>13</v>
      </c>
      <c r="D485" s="6">
        <v>1945</v>
      </c>
      <c r="E485" s="6"/>
      <c r="F485" s="6"/>
      <c r="G485" s="6"/>
      <c r="H485" s="6"/>
      <c r="I485" s="6"/>
      <c r="J485" s="6"/>
      <c r="K485" s="6"/>
      <c r="L485" s="62">
        <v>1958</v>
      </c>
      <c r="M485" s="41"/>
      <c r="N485" s="41"/>
      <c r="O485" s="41"/>
      <c r="P485" s="41">
        <f t="shared" si="32"/>
        <v>0.23587519575954705</v>
      </c>
      <c r="Q485" s="28">
        <f t="shared" si="33"/>
        <v>1958</v>
      </c>
      <c r="R485" s="31"/>
      <c r="S485" s="3"/>
      <c r="T485" s="2"/>
      <c r="U485" s="2" t="str">
        <f t="shared" si="31"/>
        <v>Huawei Matebook D14 AMD Nbl</v>
      </c>
      <c r="V485" s="2" t="str">
        <f>VLOOKUP($U485,Models!$A:$K,V$4,0)</f>
        <v>Huawei</v>
      </c>
      <c r="W485" s="2" t="str">
        <f>VLOOKUP($U485,Models!$A:$K,W$4,0)</f>
        <v>Matebook D14 AMD Nbl</v>
      </c>
      <c r="X485" s="2" t="str">
        <f>VLOOKUP($U485,Models!$A:$K,X$4,0)</f>
        <v>Light (13"-14")</v>
      </c>
      <c r="Y485" s="2" t="str">
        <f>VLOOKUP($U485,Models!$A:$K,Y$4,0)</f>
        <v>Consumer</v>
      </c>
      <c r="Z485" s="2" t="str">
        <f>VLOOKUP($U485,Models!$A:$K,Z$4,0)</f>
        <v>AMD</v>
      </c>
      <c r="AA485" s="2" t="str">
        <f>VLOOKUP($U485,Models!$A:$K,AA$4,0)</f>
        <v>Picasso</v>
      </c>
      <c r="AB485" s="2" t="str">
        <f>VLOOKUP($U485,Models!$A:$K,AB$4,0)</f>
        <v>Int</v>
      </c>
      <c r="AC485" s="2">
        <f>VLOOKUP($U485,Models!$A:$K,AC$4,0)</f>
        <v>14</v>
      </c>
      <c r="AD485" s="2" t="str">
        <f>VLOOKUP($U485,Models!$A:$K,AD$4,0)</f>
        <v>1920x1080</v>
      </c>
      <c r="AE485" s="2">
        <f>VLOOKUP($U485,Models!$A:$K,AE$4,0)</f>
        <v>0</v>
      </c>
      <c r="AF485" s="2" t="str">
        <f>VLOOKUP($U485,Models!$A:$N,AF$4,0)</f>
        <v>Standard</v>
      </c>
      <c r="AG485" s="2">
        <f>VLOOKUP($U485,Models!$A:$M,AG$4,0)</f>
        <v>0</v>
      </c>
      <c r="AH485" s="2"/>
      <c r="AI485" s="2"/>
      <c r="AJ485" s="2"/>
      <c r="AK485" s="2"/>
    </row>
    <row r="486" spans="1:37" x14ac:dyDescent="0.2">
      <c r="A486" s="59" t="s">
        <v>1781</v>
      </c>
      <c r="B486" s="60" t="s">
        <v>1898</v>
      </c>
      <c r="C486" s="61">
        <v>30</v>
      </c>
      <c r="D486" s="6"/>
      <c r="E486" s="6"/>
      <c r="F486" s="6"/>
      <c r="G486" s="6"/>
      <c r="H486" s="6"/>
      <c r="I486" s="6"/>
      <c r="J486" s="6"/>
      <c r="K486" s="6"/>
      <c r="L486" s="62">
        <v>30</v>
      </c>
      <c r="M486" s="41"/>
      <c r="N486" s="41"/>
      <c r="O486" s="41"/>
      <c r="P486" s="41">
        <f t="shared" si="32"/>
        <v>3.6140224069389228E-3</v>
      </c>
      <c r="Q486" s="28">
        <f t="shared" si="33"/>
        <v>30</v>
      </c>
      <c r="R486" s="84"/>
      <c r="S486" s="3"/>
      <c r="T486" s="2"/>
      <c r="U486" s="2" t="str">
        <f t="shared" si="31"/>
        <v>Huawei Matebook D MRC</v>
      </c>
      <c r="V486" s="2" t="str">
        <f>VLOOKUP($U486,Models!$A:$K,V$4,0)</f>
        <v>Huawei</v>
      </c>
      <c r="W486" s="2" t="str">
        <f>VLOOKUP($U486,Models!$A:$K,W$4,0)</f>
        <v>Matebook D MRC</v>
      </c>
      <c r="X486" s="2" t="str">
        <f>VLOOKUP($U486,Models!$A:$K,X$4,0)</f>
        <v>Full Size LE (15"&gt;, Int GPU)</v>
      </c>
      <c r="Y486" s="2" t="str">
        <f>VLOOKUP($U486,Models!$A:$K,Y$4,0)</f>
        <v>Consumer</v>
      </c>
      <c r="Z486" s="2" t="str">
        <f>VLOOKUP($U486,Models!$A:$K,Z$4,0)</f>
        <v>Intel</v>
      </c>
      <c r="AA486" s="2" t="str">
        <f>VLOOKUP($U486,Models!$A:$K,AA$4,0)</f>
        <v>Kaby Lake Refresh</v>
      </c>
      <c r="AB486" s="2" t="str">
        <f>VLOOKUP($U486,Models!$A:$K,AB$4,0)</f>
        <v>Int</v>
      </c>
      <c r="AC486" s="2">
        <f>VLOOKUP($U486,Models!$A:$K,AC$4,0)</f>
        <v>15</v>
      </c>
      <c r="AD486" s="2" t="str">
        <f>VLOOKUP($U486,Models!$A:$K,AD$4,0)</f>
        <v>1920x1080</v>
      </c>
      <c r="AE486" s="2">
        <f>VLOOKUP($U486,Models!$A:$K,AE$4,0)</f>
        <v>0</v>
      </c>
      <c r="AF486" s="2" t="str">
        <f>VLOOKUP($U486,Models!$A:$N,AF$4,0)</f>
        <v>Standard</v>
      </c>
      <c r="AG486" s="2">
        <f>VLOOKUP($U486,Models!$A:$M,AG$4,0)</f>
        <v>0</v>
      </c>
      <c r="AH486" s="2"/>
      <c r="AI486" s="2"/>
      <c r="AJ486" s="2"/>
      <c r="AK486" s="2"/>
    </row>
    <row r="487" spans="1:37" x14ac:dyDescent="0.2">
      <c r="A487" s="59" t="s">
        <v>1781</v>
      </c>
      <c r="B487" s="60" t="s">
        <v>1897</v>
      </c>
      <c r="C487" s="61">
        <v>6</v>
      </c>
      <c r="D487" s="6">
        <v>1501</v>
      </c>
      <c r="E487" s="6"/>
      <c r="F487" s="6"/>
      <c r="G487" s="6"/>
      <c r="H487" s="6"/>
      <c r="I487" s="6"/>
      <c r="J487" s="6"/>
      <c r="K487" s="6"/>
      <c r="L487" s="62">
        <v>1507</v>
      </c>
      <c r="M487" s="41"/>
      <c r="N487" s="41"/>
      <c r="O487" s="41"/>
      <c r="P487" s="41">
        <f t="shared" si="32"/>
        <v>0.18154439224189856</v>
      </c>
      <c r="Q487" s="28">
        <f t="shared" si="33"/>
        <v>1507</v>
      </c>
      <c r="R487" s="31"/>
      <c r="S487" s="3"/>
      <c r="T487" s="2"/>
      <c r="U487" s="2" t="str">
        <f t="shared" si="31"/>
        <v>Huawei Matebook D15 AMD</v>
      </c>
      <c r="V487" s="2" t="str">
        <f>VLOOKUP($U487,Models!$A:$K,V$4,0)</f>
        <v>Huawei</v>
      </c>
      <c r="W487" s="2" t="str">
        <f>VLOOKUP($U487,Models!$A:$K,W$4,0)</f>
        <v>Matebook D15 AMD</v>
      </c>
      <c r="X487" s="2" t="str">
        <f>VLOOKUP($U487,Models!$A:$K,X$4,0)</f>
        <v>Full Size LE (15"&gt;, Int GPU)</v>
      </c>
      <c r="Y487" s="2" t="str">
        <f>VLOOKUP($U487,Models!$A:$K,Y$4,0)</f>
        <v>Consumer</v>
      </c>
      <c r="Z487" s="2" t="str">
        <f>VLOOKUP($U487,Models!$A:$K,Z$4,0)</f>
        <v>AMD</v>
      </c>
      <c r="AA487" s="2" t="str">
        <f>VLOOKUP($U487,Models!$A:$K,AA$4,0)</f>
        <v>Picasso</v>
      </c>
      <c r="AB487" s="2" t="str">
        <f>VLOOKUP($U487,Models!$A:$K,AB$4,0)</f>
        <v>Int</v>
      </c>
      <c r="AC487" s="2">
        <f>VLOOKUP($U487,Models!$A:$K,AC$4,0)</f>
        <v>15</v>
      </c>
      <c r="AD487" s="2" t="str">
        <f>VLOOKUP($U487,Models!$A:$K,AD$4,0)</f>
        <v>1920x1080</v>
      </c>
      <c r="AE487" s="2">
        <f>VLOOKUP($U487,Models!$A:$K,AE$4,0)</f>
        <v>0</v>
      </c>
      <c r="AF487" s="2" t="str">
        <f>VLOOKUP($U487,Models!$A:$N,AF$4,0)</f>
        <v>Standard</v>
      </c>
      <c r="AG487" s="2">
        <f>VLOOKUP($U487,Models!$A:$M,AG$4,0)</f>
        <v>0</v>
      </c>
      <c r="AH487" s="2"/>
      <c r="AI487" s="2"/>
      <c r="AJ487" s="2"/>
      <c r="AK487" s="2"/>
    </row>
    <row r="488" spans="1:37" x14ac:dyDescent="0.2">
      <c r="A488" s="59" t="s">
        <v>1781</v>
      </c>
      <c r="B488" s="60" t="s">
        <v>1782</v>
      </c>
      <c r="C488" s="61">
        <v>13</v>
      </c>
      <c r="D488" s="6">
        <v>22</v>
      </c>
      <c r="E488" s="6"/>
      <c r="F488" s="6"/>
      <c r="G488" s="6"/>
      <c r="H488" s="6"/>
      <c r="I488" s="6"/>
      <c r="J488" s="6"/>
      <c r="K488" s="6"/>
      <c r="L488" s="62">
        <v>35</v>
      </c>
      <c r="M488" s="41"/>
      <c r="N488" s="41"/>
      <c r="O488" s="41"/>
      <c r="P488" s="41">
        <f t="shared" si="32"/>
        <v>4.2163594747620771E-3</v>
      </c>
      <c r="Q488" s="28">
        <f t="shared" si="33"/>
        <v>35</v>
      </c>
      <c r="R488" s="31"/>
      <c r="S488" s="3"/>
      <c r="T488" s="2"/>
      <c r="U488" s="2" t="str">
        <f t="shared" si="31"/>
        <v>Huawei Matebook X PRO 2020</v>
      </c>
      <c r="V488" s="2" t="str">
        <f>VLOOKUP($U488,Models!$A:$K,V$4,0)</f>
        <v>Huawei</v>
      </c>
      <c r="W488" s="2" t="str">
        <f>VLOOKUP($U488,Models!$A:$K,W$4,0)</f>
        <v>Matebook X PRO 2020</v>
      </c>
      <c r="X488" s="2" t="str">
        <f>VLOOKUP($U488,Models!$A:$K,X$4,0)</f>
        <v>Light (13"-14")</v>
      </c>
      <c r="Y488" s="2" t="str">
        <f>VLOOKUP($U488,Models!$A:$K,Y$4,0)</f>
        <v>Consumer</v>
      </c>
      <c r="Z488" s="2" t="str">
        <f>VLOOKUP($U488,Models!$A:$K,Z$4,0)</f>
        <v>Intel</v>
      </c>
      <c r="AA488" s="2" t="str">
        <f>VLOOKUP($U488,Models!$A:$K,AA$4,0)</f>
        <v>Comet Lake</v>
      </c>
      <c r="AB488" s="2" t="str">
        <f>VLOOKUP($U488,Models!$A:$K,AB$4,0)</f>
        <v>MX250</v>
      </c>
      <c r="AC488" s="2">
        <f>VLOOKUP($U488,Models!$A:$K,AC$4,0)</f>
        <v>14</v>
      </c>
      <c r="AD488" s="2" t="str">
        <f>VLOOKUP($U488,Models!$A:$K,AD$4,0)</f>
        <v>1920x1080/3000x2000</v>
      </c>
      <c r="AE488" s="2">
        <f>VLOOKUP($U488,Models!$A:$K,AE$4,0)</f>
        <v>0</v>
      </c>
      <c r="AF488" s="2" t="str">
        <f>VLOOKUP($U488,Models!$A:$N,AF$4,0)</f>
        <v>Standard</v>
      </c>
      <c r="AG488" s="2">
        <f>VLOOKUP($U488,Models!$A:$M,AG$4,0)</f>
        <v>0</v>
      </c>
      <c r="AH488" s="2"/>
      <c r="AI488" s="2"/>
      <c r="AJ488" s="2"/>
      <c r="AK488" s="2"/>
    </row>
    <row r="489" spans="1:37" x14ac:dyDescent="0.2">
      <c r="A489" s="59" t="s">
        <v>1781</v>
      </c>
      <c r="B489" s="60" t="s">
        <v>2144</v>
      </c>
      <c r="C489" s="61"/>
      <c r="D489" s="6">
        <v>1505</v>
      </c>
      <c r="E489" s="6"/>
      <c r="F489" s="6"/>
      <c r="G489" s="6"/>
      <c r="H489" s="6"/>
      <c r="I489" s="6"/>
      <c r="J489" s="6"/>
      <c r="K489" s="6"/>
      <c r="L489" s="62">
        <v>1505</v>
      </c>
      <c r="M489" s="41"/>
      <c r="N489" s="41"/>
      <c r="O489" s="41"/>
      <c r="P489" s="41">
        <f t="shared" si="32"/>
        <v>0.1813034574147693</v>
      </c>
      <c r="Q489" s="28">
        <f t="shared" si="33"/>
        <v>1505</v>
      </c>
      <c r="R489" s="31"/>
      <c r="S489" s="3"/>
      <c r="T489" s="2"/>
      <c r="U489" s="2" t="str">
        <f t="shared" si="31"/>
        <v>Huawei Honor MagicBook 14 AMD Nbl</v>
      </c>
      <c r="V489" s="2" t="str">
        <f>VLOOKUP($U489,Models!$A:$K,V$4,0)</f>
        <v>Huawei</v>
      </c>
      <c r="W489" s="2" t="str">
        <f>VLOOKUP($U489,Models!$A:$K,W$4,0)</f>
        <v>Honor MagicBook 14 AMD Nbl</v>
      </c>
      <c r="X489" s="2" t="str">
        <f>VLOOKUP($U489,Models!$A:$K,X$4,0)</f>
        <v>Light (13"-14")</v>
      </c>
      <c r="Y489" s="2" t="str">
        <f>VLOOKUP($U489,Models!$A:$K,Y$4,0)</f>
        <v>Consumer</v>
      </c>
      <c r="Z489" s="2" t="str">
        <f>VLOOKUP($U489,Models!$A:$K,Z$4,0)</f>
        <v>AMD</v>
      </c>
      <c r="AA489" s="2" t="str">
        <f>VLOOKUP($U489,Models!$A:$K,AA$4,0)</f>
        <v>Picasso</v>
      </c>
      <c r="AB489" s="2" t="str">
        <f>VLOOKUP($U489,Models!$A:$K,AB$4,0)</f>
        <v>Int</v>
      </c>
      <c r="AC489" s="2">
        <f>VLOOKUP($U489,Models!$A:$K,AC$4,0)</f>
        <v>14</v>
      </c>
      <c r="AD489" s="2" t="str">
        <f>VLOOKUP($U489,Models!$A:$K,AD$4,0)</f>
        <v>1920x1080</v>
      </c>
      <c r="AE489" s="2">
        <f>VLOOKUP($U489,Models!$A:$K,AE$4,0)</f>
        <v>0</v>
      </c>
      <c r="AF489" s="2" t="str">
        <f>VLOOKUP($U489,Models!$A:$N,AF$4,0)</f>
        <v>Standard</v>
      </c>
      <c r="AG489" s="2">
        <f>VLOOKUP($U489,Models!$A:$M,AG$4,0)</f>
        <v>0</v>
      </c>
      <c r="AH489" s="2"/>
      <c r="AI489" s="2"/>
      <c r="AJ489" s="2"/>
      <c r="AK489" s="2"/>
    </row>
    <row r="490" spans="1:37" x14ac:dyDescent="0.2">
      <c r="A490" s="59" t="s">
        <v>1781</v>
      </c>
      <c r="B490" s="60" t="s">
        <v>2142</v>
      </c>
      <c r="C490" s="61"/>
      <c r="D490" s="6">
        <v>1655</v>
      </c>
      <c r="E490" s="6"/>
      <c r="F490" s="6"/>
      <c r="G490" s="6"/>
      <c r="H490" s="6"/>
      <c r="I490" s="6"/>
      <c r="J490" s="6"/>
      <c r="K490" s="6"/>
      <c r="L490" s="62">
        <v>1655</v>
      </c>
      <c r="M490" s="41"/>
      <c r="N490" s="41"/>
      <c r="O490" s="41"/>
      <c r="P490" s="41">
        <f t="shared" si="32"/>
        <v>0.19937356944946391</v>
      </c>
      <c r="Q490" s="28">
        <f t="shared" si="33"/>
        <v>1655</v>
      </c>
      <c r="R490" s="31"/>
      <c r="S490" s="3"/>
      <c r="T490" s="2"/>
      <c r="U490" s="2" t="str">
        <f t="shared" si="31"/>
        <v>Huawei Honor MagicBook 15 AMD Boh</v>
      </c>
      <c r="V490" s="2" t="str">
        <f>VLOOKUP($U490,Models!$A:$K,V$4,0)</f>
        <v>Huawei</v>
      </c>
      <c r="W490" s="2" t="str">
        <f>VLOOKUP($U490,Models!$A:$K,W$4,0)</f>
        <v>Honor MagicBook 15 AMD Boh</v>
      </c>
      <c r="X490" s="2" t="str">
        <f>VLOOKUP($U490,Models!$A:$K,X$4,0)</f>
        <v>Full Size GM (15"&gt; Gamer GPU)</v>
      </c>
      <c r="Y490" s="2" t="str">
        <f>VLOOKUP($U490,Models!$A:$K,Y$4,0)</f>
        <v>Consumer</v>
      </c>
      <c r="Z490" s="2" t="str">
        <f>VLOOKUP($U490,Models!$A:$K,Z$4,0)</f>
        <v>AMD</v>
      </c>
      <c r="AA490" s="2" t="str">
        <f>VLOOKUP($U490,Models!$A:$K,AA$4,0)</f>
        <v>Picasso</v>
      </c>
      <c r="AB490" s="2" t="str">
        <f>VLOOKUP($U490,Models!$A:$K,AB$4,0)</f>
        <v>Int</v>
      </c>
      <c r="AC490" s="2">
        <f>VLOOKUP($U490,Models!$A:$K,AC$4,0)</f>
        <v>15</v>
      </c>
      <c r="AD490" s="2" t="str">
        <f>VLOOKUP($U490,Models!$A:$K,AD$4,0)</f>
        <v>1920x1080</v>
      </c>
      <c r="AE490" s="2">
        <f>VLOOKUP($U490,Models!$A:$K,AE$4,0)</f>
        <v>0</v>
      </c>
      <c r="AF490" s="2" t="str">
        <f>VLOOKUP($U490,Models!$A:$N,AF$4,0)</f>
        <v>Standard</v>
      </c>
      <c r="AG490" s="2">
        <f>VLOOKUP($U490,Models!$A:$M,AG$4,0)</f>
        <v>0</v>
      </c>
      <c r="AH490" s="2"/>
      <c r="AI490" s="2"/>
      <c r="AJ490" s="2"/>
      <c r="AK490" s="2"/>
    </row>
    <row r="491" spans="1:37" x14ac:dyDescent="0.2">
      <c r="A491" s="59" t="s">
        <v>1781</v>
      </c>
      <c r="B491" s="60" t="s">
        <v>1791</v>
      </c>
      <c r="C491" s="61"/>
      <c r="D491" s="6">
        <v>472</v>
      </c>
      <c r="E491" s="6"/>
      <c r="F491" s="6"/>
      <c r="G491" s="6"/>
      <c r="H491" s="6"/>
      <c r="I491" s="6"/>
      <c r="J491" s="6"/>
      <c r="K491" s="6"/>
      <c r="L491" s="62">
        <v>472</v>
      </c>
      <c r="M491" s="41"/>
      <c r="N491" s="41"/>
      <c r="O491" s="41"/>
      <c r="P491" s="41">
        <f t="shared" si="32"/>
        <v>5.6860619202505722E-2</v>
      </c>
      <c r="Q491" s="28">
        <f t="shared" si="33"/>
        <v>472</v>
      </c>
      <c r="R491" s="31"/>
      <c r="S491" s="3" t="s">
        <v>31</v>
      </c>
      <c r="T491" s="2"/>
      <c r="U491" s="2" t="str">
        <f t="shared" si="31"/>
        <v>Huawei Honor MagicBook PRO</v>
      </c>
      <c r="V491" s="2" t="str">
        <f>VLOOKUP($U491,Models!$A:$K,V$4,0)</f>
        <v>Huawei</v>
      </c>
      <c r="W491" s="2" t="str">
        <f>VLOOKUP($U491,Models!$A:$K,W$4,0)</f>
        <v>Honor MagicBook PRO</v>
      </c>
      <c r="X491" s="2" t="str">
        <f>VLOOKUP($U491,Models!$A:$K,X$4,0)</f>
        <v>Full Size LE (15"&gt;, Int GPU)</v>
      </c>
      <c r="Y491" s="2" t="str">
        <f>VLOOKUP($U491,Models!$A:$K,Y$4,0)</f>
        <v>Consumer</v>
      </c>
      <c r="Z491" s="2" t="str">
        <f>VLOOKUP($U491,Models!$A:$K,Z$4,0)</f>
        <v>AMD</v>
      </c>
      <c r="AA491" s="2" t="str">
        <f>VLOOKUP($U491,Models!$A:$K,AA$4,0)</f>
        <v>Picasso</v>
      </c>
      <c r="AB491" s="2" t="str">
        <f>VLOOKUP($U491,Models!$A:$K,AB$4,0)</f>
        <v>Int</v>
      </c>
      <c r="AC491" s="2">
        <f>VLOOKUP($U491,Models!$A:$K,AC$4,0)</f>
        <v>16</v>
      </c>
      <c r="AD491" s="2" t="str">
        <f>VLOOKUP($U491,Models!$A:$K,AD$4,0)</f>
        <v>1920x1080</v>
      </c>
      <c r="AE491" s="2">
        <f>VLOOKUP($U491,Models!$A:$K,AE$4,0)</f>
        <v>0</v>
      </c>
      <c r="AF491" s="2" t="str">
        <f>VLOOKUP($U491,Models!$A:$N,AF$4,0)</f>
        <v>Standard</v>
      </c>
      <c r="AG491" s="2">
        <f>VLOOKUP($U491,Models!$A:$M,AG$4,0)</f>
        <v>0</v>
      </c>
      <c r="AH491" s="2"/>
      <c r="AI491" s="2"/>
      <c r="AJ491" s="2"/>
      <c r="AK491" s="2"/>
    </row>
    <row r="492" spans="1:37" x14ac:dyDescent="0.2">
      <c r="A492" s="59" t="s">
        <v>1781</v>
      </c>
      <c r="B492" s="60" t="s">
        <v>5986</v>
      </c>
      <c r="C492" s="61"/>
      <c r="D492" s="6">
        <v>150</v>
      </c>
      <c r="E492" s="6"/>
      <c r="F492" s="6"/>
      <c r="G492" s="6"/>
      <c r="H492" s="6"/>
      <c r="I492" s="6"/>
      <c r="J492" s="6"/>
      <c r="K492" s="6"/>
      <c r="L492" s="62">
        <v>150</v>
      </c>
      <c r="M492" s="41"/>
      <c r="N492" s="41"/>
      <c r="O492" s="41"/>
      <c r="P492" s="41">
        <f t="shared" si="32"/>
        <v>1.8070112034694615E-2</v>
      </c>
      <c r="Q492" s="28">
        <f t="shared" si="33"/>
        <v>150</v>
      </c>
      <c r="R492" s="31"/>
      <c r="S492" s="3"/>
      <c r="T492" s="2"/>
      <c r="U492" s="2" t="str">
        <f t="shared" si="31"/>
        <v>Huawei MateBook 13 Intel CL</v>
      </c>
      <c r="V492" s="2" t="str">
        <f>VLOOKUP($U492,Models!$A:$K,V$4,0)</f>
        <v>Huawei</v>
      </c>
      <c r="W492" s="2" t="str">
        <f>VLOOKUP($U492,Models!$A:$K,W$4,0)</f>
        <v>MateBook 13 Intel CL</v>
      </c>
      <c r="X492" s="2" t="str">
        <f>VLOOKUP($U492,Models!$A:$K,X$4,0)</f>
        <v>Light (13"-14")</v>
      </c>
      <c r="Y492" s="2" t="str">
        <f>VLOOKUP($U492,Models!$A:$K,Y$4,0)</f>
        <v>Consumer</v>
      </c>
      <c r="Z492" s="2" t="str">
        <f>VLOOKUP($U492,Models!$A:$K,Z$4,0)</f>
        <v>Intel</v>
      </c>
      <c r="AA492" s="2" t="str">
        <f>VLOOKUP($U492,Models!$A:$K,AA$4,0)</f>
        <v>Comet Lake</v>
      </c>
      <c r="AB492" s="2" t="str">
        <f>VLOOKUP($U492,Models!$A:$K,AB$4,0)</f>
        <v>MX250</v>
      </c>
      <c r="AC492" s="2">
        <f>VLOOKUP($U492,Models!$A:$K,AC$4,0)</f>
        <v>13</v>
      </c>
      <c r="AD492" s="2" t="str">
        <f>VLOOKUP($U492,Models!$A:$K,AD$4,0)</f>
        <v>2160x1440</v>
      </c>
      <c r="AE492" s="2">
        <f>VLOOKUP($U492,Models!$A:$K,AE$4,0)</f>
        <v>0</v>
      </c>
      <c r="AF492" s="2" t="str">
        <f>VLOOKUP($U492,Models!$A:$N,AF$4,0)</f>
        <v>Standard</v>
      </c>
      <c r="AG492" s="2">
        <f>VLOOKUP($U492,Models!$A:$M,AG$4,0)</f>
        <v>0</v>
      </c>
      <c r="AH492" s="2"/>
      <c r="AI492" s="2"/>
      <c r="AJ492" s="2"/>
      <c r="AK492" s="2"/>
    </row>
    <row r="493" spans="1:37" x14ac:dyDescent="0.2">
      <c r="A493" s="68" t="s">
        <v>2074</v>
      </c>
      <c r="B493" s="69"/>
      <c r="C493" s="70">
        <v>416</v>
      </c>
      <c r="D493" s="71">
        <v>7885</v>
      </c>
      <c r="E493" s="71"/>
      <c r="F493" s="71"/>
      <c r="G493" s="71"/>
      <c r="H493" s="71"/>
      <c r="I493" s="71"/>
      <c r="J493" s="71"/>
      <c r="K493" s="71"/>
      <c r="L493" s="72">
        <v>8301</v>
      </c>
      <c r="M493" s="41"/>
      <c r="N493" s="41"/>
      <c r="O493" s="41"/>
      <c r="P493" s="41">
        <f t="shared" si="32"/>
        <v>1</v>
      </c>
      <c r="Q493" s="28">
        <f t="shared" si="33"/>
        <v>8300</v>
      </c>
      <c r="R493" s="31">
        <v>8300</v>
      </c>
      <c r="S493" s="3"/>
      <c r="T493" s="2"/>
      <c r="U493" s="2" t="str">
        <f t="shared" si="31"/>
        <v xml:space="preserve">Huawei Итог </v>
      </c>
      <c r="V493" s="2" t="e">
        <f>VLOOKUP($U493,Models!$A:$K,V$4,0)</f>
        <v>#N/A</v>
      </c>
      <c r="W493" s="2" t="e">
        <f>VLOOKUP($U493,Models!$A:$K,W$4,0)</f>
        <v>#N/A</v>
      </c>
      <c r="X493" s="2" t="e">
        <f>VLOOKUP($U493,Models!$A:$K,X$4,0)</f>
        <v>#N/A</v>
      </c>
      <c r="Y493" s="2" t="e">
        <f>VLOOKUP($U493,Models!$A:$K,Y$4,0)</f>
        <v>#N/A</v>
      </c>
      <c r="Z493" s="2" t="e">
        <f>VLOOKUP($U493,Models!$A:$K,Z$4,0)</f>
        <v>#N/A</v>
      </c>
      <c r="AA493" s="2" t="e">
        <f>VLOOKUP($U493,Models!$A:$K,AA$4,0)</f>
        <v>#N/A</v>
      </c>
      <c r="AB493" s="2" t="e">
        <f>VLOOKUP($U493,Models!$A:$K,AB$4,0)</f>
        <v>#N/A</v>
      </c>
      <c r="AC493" s="2" t="e">
        <f>VLOOKUP($U493,Models!$A:$K,AC$4,0)</f>
        <v>#N/A</v>
      </c>
      <c r="AD493" s="2" t="e">
        <f>VLOOKUP($U493,Models!$A:$K,AD$4,0)</f>
        <v>#N/A</v>
      </c>
      <c r="AE493" s="2" t="e">
        <f>VLOOKUP($U493,Models!$A:$K,AE$4,0)</f>
        <v>#N/A</v>
      </c>
      <c r="AF493" s="2" t="e">
        <f>VLOOKUP($U493,Models!$A:$N,AF$4,0)</f>
        <v>#N/A</v>
      </c>
      <c r="AG493" s="2" t="e">
        <f>VLOOKUP($U493,Models!$A:$M,AG$4,0)</f>
        <v>#N/A</v>
      </c>
      <c r="AH493" s="2"/>
      <c r="AI493" s="2"/>
      <c r="AJ493" s="2"/>
      <c r="AK493" s="2"/>
    </row>
    <row r="494" spans="1:37" x14ac:dyDescent="0.2">
      <c r="A494" s="63" t="s">
        <v>9</v>
      </c>
      <c r="B494" s="64"/>
      <c r="C494" s="65">
        <v>36545</v>
      </c>
      <c r="D494" s="66">
        <v>30604</v>
      </c>
      <c r="E494" s="66">
        <v>26588</v>
      </c>
      <c r="F494" s="66">
        <v>4942</v>
      </c>
      <c r="G494" s="66">
        <v>9429</v>
      </c>
      <c r="H494" s="66">
        <v>8661</v>
      </c>
      <c r="I494" s="66">
        <v>10779</v>
      </c>
      <c r="J494" s="66">
        <v>20253</v>
      </c>
      <c r="K494" s="66">
        <v>118126</v>
      </c>
      <c r="L494" s="67">
        <v>265927</v>
      </c>
      <c r="M494" s="41"/>
      <c r="N494" s="41"/>
      <c r="O494" s="41"/>
      <c r="P494" s="41">
        <f t="shared" ref="P494" si="34">L494/L$68</f>
        <v>44321.166666666664</v>
      </c>
      <c r="Q494" s="78">
        <f t="shared" ref="Q494" si="35">ROUND(P494*R$68,0)</f>
        <v>0</v>
      </c>
      <c r="R494" s="31"/>
      <c r="S494" s="3"/>
      <c r="T494" s="2"/>
      <c r="U494" s="2" t="str">
        <f t="shared" si="31"/>
        <v xml:space="preserve">Общий итог </v>
      </c>
      <c r="V494" s="2" t="e">
        <f>VLOOKUP($U494,Models!$A:$K,V$4,0)</f>
        <v>#N/A</v>
      </c>
      <c r="W494" s="2" t="e">
        <f>VLOOKUP($U494,Models!$A:$K,W$4,0)</f>
        <v>#N/A</v>
      </c>
      <c r="X494" s="2" t="e">
        <f>VLOOKUP($U494,Models!$A:$K,X$4,0)</f>
        <v>#N/A</v>
      </c>
      <c r="Y494" s="2" t="e">
        <f>VLOOKUP($U494,Models!$A:$K,Y$4,0)</f>
        <v>#N/A</v>
      </c>
      <c r="Z494" s="2" t="e">
        <f>VLOOKUP($U494,Models!$A:$K,Z$4,0)</f>
        <v>#N/A</v>
      </c>
      <c r="AA494" s="2" t="e">
        <f>VLOOKUP($U494,Models!$A:$K,AA$4,0)</f>
        <v>#N/A</v>
      </c>
      <c r="AB494" s="2" t="e">
        <f>VLOOKUP($U494,Models!$A:$K,AB$4,0)</f>
        <v>#N/A</v>
      </c>
      <c r="AC494" s="2" t="e">
        <f>VLOOKUP($U494,Models!$A:$K,AC$4,0)</f>
        <v>#N/A</v>
      </c>
      <c r="AD494" s="2" t="e">
        <f>VLOOKUP($U494,Models!$A:$K,AD$4,0)</f>
        <v>#N/A</v>
      </c>
      <c r="AE494" s="2" t="e">
        <f>VLOOKUP($U494,Models!$A:$K,AE$4,0)</f>
        <v>#N/A</v>
      </c>
      <c r="AF494" s="2" t="e">
        <f>VLOOKUP($U494,Models!$A:$N,AF$4,0)</f>
        <v>#N/A</v>
      </c>
      <c r="AG494" s="2" t="e">
        <f>VLOOKUP($U494,Models!$A:$M,AG$4,0)</f>
        <v>#N/A</v>
      </c>
      <c r="AH494" s="2"/>
      <c r="AI494" s="2"/>
      <c r="AJ494" s="2"/>
      <c r="AK494" s="2"/>
    </row>
    <row r="495" spans="1:37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 t="e">
        <f t="shared" ref="P495:P558" si="36">M495/M$68</f>
        <v>#DIV/0!</v>
      </c>
      <c r="Q495" s="27" t="e">
        <f t="shared" ref="Q495:Q514" si="37">ROUND(P495*R$514,0)</f>
        <v>#DIV/0!</v>
      </c>
      <c r="R495" s="31"/>
      <c r="S495" s="3"/>
      <c r="T495" s="2"/>
      <c r="U495" s="2" t="str">
        <f t="shared" ref="U495:U502" si="38">CONCATENATE(A495," ",IF(B495="(пусто)","",CONCATENATE(B495," ")),C495)</f>
        <v xml:space="preserve">  </v>
      </c>
      <c r="V495" s="2" t="e">
        <f>VLOOKUP($U495,Models!$A:$K,V$4,0)</f>
        <v>#N/A</v>
      </c>
      <c r="W495" s="2" t="e">
        <f>VLOOKUP($U495,Models!$A:$K,W$4,0)</f>
        <v>#N/A</v>
      </c>
      <c r="X495" s="2" t="e">
        <f>VLOOKUP($U495,Models!$A:$K,X$4,0)</f>
        <v>#N/A</v>
      </c>
      <c r="Y495" s="2" t="e">
        <f>VLOOKUP($U495,Models!$A:$K,Y$4,0)</f>
        <v>#N/A</v>
      </c>
      <c r="Z495" s="2" t="e">
        <f>VLOOKUP($U495,Models!$A:$K,Z$4,0)</f>
        <v>#N/A</v>
      </c>
      <c r="AA495" s="2" t="e">
        <f>VLOOKUP($U495,Models!$A:$K,AA$4,0)</f>
        <v>#N/A</v>
      </c>
      <c r="AB495" s="2" t="e">
        <f>VLOOKUP($U495,Models!$A:$K,AB$4,0)</f>
        <v>#N/A</v>
      </c>
      <c r="AC495" s="2" t="e">
        <f>VLOOKUP($U495,Models!$A:$K,AC$4,0)</f>
        <v>#N/A</v>
      </c>
      <c r="AD495" s="2" t="e">
        <f>VLOOKUP($U495,Models!$A:$K,AD$4,0)</f>
        <v>#N/A</v>
      </c>
      <c r="AE495" s="2" t="e">
        <f>VLOOKUP($U495,Models!$A:$K,AE$4,0)</f>
        <v>#N/A</v>
      </c>
      <c r="AF495" s="2" t="e">
        <f>VLOOKUP($U495,Models!$A:$N,AF$4,0)</f>
        <v>#N/A</v>
      </c>
      <c r="AG495" s="2" t="e">
        <f>VLOOKUP($U495,Models!$A:$M,AG$4,0)</f>
        <v>#N/A</v>
      </c>
      <c r="AH495" s="2"/>
      <c r="AI495" s="2"/>
      <c r="AJ495" s="2"/>
      <c r="AK495" s="2"/>
    </row>
    <row r="496" spans="1:37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 t="e">
        <f t="shared" si="36"/>
        <v>#DIV/0!</v>
      </c>
      <c r="Q496" s="27" t="e">
        <f t="shared" si="37"/>
        <v>#DIV/0!</v>
      </c>
      <c r="R496" s="31"/>
      <c r="S496" s="3"/>
      <c r="T496" s="2"/>
      <c r="U496" s="2" t="str">
        <f t="shared" si="38"/>
        <v xml:space="preserve">  </v>
      </c>
      <c r="V496" s="2" t="e">
        <f>VLOOKUP($U496,Models!$A:$K,V$4,0)</f>
        <v>#N/A</v>
      </c>
      <c r="W496" s="2" t="e">
        <f>VLOOKUP($U496,Models!$A:$K,W$4,0)</f>
        <v>#N/A</v>
      </c>
      <c r="X496" s="2" t="e">
        <f>VLOOKUP($U496,Models!$A:$K,X$4,0)</f>
        <v>#N/A</v>
      </c>
      <c r="Y496" s="2" t="e">
        <f>VLOOKUP($U496,Models!$A:$K,Y$4,0)</f>
        <v>#N/A</v>
      </c>
      <c r="Z496" s="2" t="e">
        <f>VLOOKUP($U496,Models!$A:$K,Z$4,0)</f>
        <v>#N/A</v>
      </c>
      <c r="AA496" s="2" t="e">
        <f>VLOOKUP($U496,Models!$A:$K,AA$4,0)</f>
        <v>#N/A</v>
      </c>
      <c r="AB496" s="2" t="e">
        <f>VLOOKUP($U496,Models!$A:$K,AB$4,0)</f>
        <v>#N/A</v>
      </c>
      <c r="AC496" s="2" t="e">
        <f>VLOOKUP($U496,Models!$A:$K,AC$4,0)</f>
        <v>#N/A</v>
      </c>
      <c r="AD496" s="2" t="e">
        <f>VLOOKUP($U496,Models!$A:$K,AD$4,0)</f>
        <v>#N/A</v>
      </c>
      <c r="AE496" s="2" t="e">
        <f>VLOOKUP($U496,Models!$A:$K,AE$4,0)</f>
        <v>#N/A</v>
      </c>
      <c r="AF496" s="2" t="e">
        <f>VLOOKUP($U496,Models!$A:$N,AF$4,0)</f>
        <v>#N/A</v>
      </c>
      <c r="AG496" s="2" t="e">
        <f>VLOOKUP($U496,Models!$A:$M,AG$4,0)</f>
        <v>#N/A</v>
      </c>
      <c r="AH496" s="2"/>
      <c r="AI496" s="2"/>
      <c r="AJ496" s="2"/>
      <c r="AK496" s="2"/>
    </row>
    <row r="497" spans="1:5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 t="e">
        <f t="shared" si="36"/>
        <v>#DIV/0!</v>
      </c>
      <c r="Q497" s="27" t="e">
        <f t="shared" si="37"/>
        <v>#DIV/0!</v>
      </c>
      <c r="R497" s="31"/>
      <c r="S497" s="3"/>
      <c r="T497" s="2"/>
      <c r="U497" s="2" t="str">
        <f t="shared" si="38"/>
        <v xml:space="preserve">  </v>
      </c>
      <c r="V497" s="2" t="e">
        <f>VLOOKUP($U497,Models!$A:$K,V$4,0)</f>
        <v>#N/A</v>
      </c>
      <c r="W497" s="2" t="e">
        <f>VLOOKUP($U497,Models!$A:$K,W$4,0)</f>
        <v>#N/A</v>
      </c>
      <c r="X497" s="2" t="e">
        <f>VLOOKUP($U497,Models!$A:$K,X$4,0)</f>
        <v>#N/A</v>
      </c>
      <c r="Y497" s="2" t="e">
        <f>VLOOKUP($U497,Models!$A:$K,Y$4,0)</f>
        <v>#N/A</v>
      </c>
      <c r="Z497" s="2" t="e">
        <f>VLOOKUP($U497,Models!$A:$K,Z$4,0)</f>
        <v>#N/A</v>
      </c>
      <c r="AA497" s="2" t="e">
        <f>VLOOKUP($U497,Models!$A:$K,AA$4,0)</f>
        <v>#N/A</v>
      </c>
      <c r="AB497" s="2" t="e">
        <f>VLOOKUP($U497,Models!$A:$K,AB$4,0)</f>
        <v>#N/A</v>
      </c>
      <c r="AC497" s="2" t="e">
        <f>VLOOKUP($U497,Models!$A:$K,AC$4,0)</f>
        <v>#N/A</v>
      </c>
      <c r="AD497" s="2" t="e">
        <f>VLOOKUP($U497,Models!$A:$K,AD$4,0)</f>
        <v>#N/A</v>
      </c>
      <c r="AE497" s="2" t="e">
        <f>VLOOKUP($U497,Models!$A:$K,AE$4,0)</f>
        <v>#N/A</v>
      </c>
      <c r="AF497" s="2" t="e">
        <f>VLOOKUP($U497,Models!$A:$N,AF$4,0)</f>
        <v>#N/A</v>
      </c>
      <c r="AG497" s="2" t="e">
        <f>VLOOKUP($U497,Models!$A:$M,AG$4,0)</f>
        <v>#N/A</v>
      </c>
      <c r="AH497" s="2"/>
      <c r="AI497" s="2"/>
      <c r="AJ497" s="2"/>
      <c r="AK497" s="2"/>
    </row>
    <row r="498" spans="1:51" s="13" customFormat="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 t="e">
        <f t="shared" si="36"/>
        <v>#DIV/0!</v>
      </c>
      <c r="Q498" s="27" t="e">
        <f t="shared" si="37"/>
        <v>#DIV/0!</v>
      </c>
      <c r="R498" s="31"/>
      <c r="S498" s="3"/>
      <c r="T498" s="2"/>
      <c r="U498" s="2" t="str">
        <f t="shared" si="38"/>
        <v xml:space="preserve">  </v>
      </c>
      <c r="V498" s="2" t="e">
        <f>VLOOKUP($U498,Models!$A:$K,V$4,0)</f>
        <v>#N/A</v>
      </c>
      <c r="W498" s="2" t="e">
        <f>VLOOKUP($U498,Models!$A:$K,W$4,0)</f>
        <v>#N/A</v>
      </c>
      <c r="X498" s="2" t="e">
        <f>VLOOKUP($U498,Models!$A:$K,X$4,0)</f>
        <v>#N/A</v>
      </c>
      <c r="Y498" s="2" t="e">
        <f>VLOOKUP($U498,Models!$A:$K,Y$4,0)</f>
        <v>#N/A</v>
      </c>
      <c r="Z498" s="2" t="e">
        <f>VLOOKUP($U498,Models!$A:$K,Z$4,0)</f>
        <v>#N/A</v>
      </c>
      <c r="AA498" s="2" t="e">
        <f>VLOOKUP($U498,Models!$A:$K,AA$4,0)</f>
        <v>#N/A</v>
      </c>
      <c r="AB498" s="2" t="e">
        <f>VLOOKUP($U498,Models!$A:$K,AB$4,0)</f>
        <v>#N/A</v>
      </c>
      <c r="AC498" s="2" t="e">
        <f>VLOOKUP($U498,Models!$A:$K,AC$4,0)</f>
        <v>#N/A</v>
      </c>
      <c r="AD498" s="2" t="e">
        <f>VLOOKUP($U498,Models!$A:$K,AD$4,0)</f>
        <v>#N/A</v>
      </c>
      <c r="AE498" s="2" t="e">
        <f>VLOOKUP($U498,Models!$A:$K,AE$4,0)</f>
        <v>#N/A</v>
      </c>
      <c r="AF498" s="2" t="e">
        <f>VLOOKUP($U498,Models!$A:$N,AF$4,0)</f>
        <v>#N/A</v>
      </c>
      <c r="AG498" s="2" t="e">
        <f>VLOOKUP($U498,Models!$A:$M,AG$4,0)</f>
        <v>#N/A</v>
      </c>
      <c r="AH498" s="2"/>
      <c r="AI498" s="2"/>
      <c r="AJ498" s="2"/>
      <c r="AK498" s="2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 t="e">
        <f t="shared" si="36"/>
        <v>#DIV/0!</v>
      </c>
      <c r="Q499" s="27" t="e">
        <f t="shared" si="37"/>
        <v>#DIV/0!</v>
      </c>
      <c r="R499" s="31"/>
      <c r="S499" s="3"/>
      <c r="T499" s="2"/>
      <c r="U499" s="2" t="str">
        <f t="shared" si="38"/>
        <v xml:space="preserve">  </v>
      </c>
      <c r="V499" s="2" t="e">
        <f>VLOOKUP($U499,Models!$A:$K,V$4,0)</f>
        <v>#N/A</v>
      </c>
      <c r="W499" s="2" t="e">
        <f>VLOOKUP($U499,Models!$A:$K,W$4,0)</f>
        <v>#N/A</v>
      </c>
      <c r="X499" s="2" t="e">
        <f>VLOOKUP($U499,Models!$A:$K,X$4,0)</f>
        <v>#N/A</v>
      </c>
      <c r="Y499" s="2" t="e">
        <f>VLOOKUP($U499,Models!$A:$K,Y$4,0)</f>
        <v>#N/A</v>
      </c>
      <c r="Z499" s="2" t="e">
        <f>VLOOKUP($U499,Models!$A:$K,Z$4,0)</f>
        <v>#N/A</v>
      </c>
      <c r="AA499" s="2" t="e">
        <f>VLOOKUP($U499,Models!$A:$K,AA$4,0)</f>
        <v>#N/A</v>
      </c>
      <c r="AB499" s="2" t="e">
        <f>VLOOKUP($U499,Models!$A:$K,AB$4,0)</f>
        <v>#N/A</v>
      </c>
      <c r="AC499" s="2" t="e">
        <f>VLOOKUP($U499,Models!$A:$K,AC$4,0)</f>
        <v>#N/A</v>
      </c>
      <c r="AD499" s="2" t="e">
        <f>VLOOKUP($U499,Models!$A:$K,AD$4,0)</f>
        <v>#N/A</v>
      </c>
      <c r="AE499" s="2" t="e">
        <f>VLOOKUP($U499,Models!$A:$K,AE$4,0)</f>
        <v>#N/A</v>
      </c>
      <c r="AF499" s="2" t="e">
        <f>VLOOKUP($U499,Models!$A:$N,AF$4,0)</f>
        <v>#N/A</v>
      </c>
      <c r="AG499" s="2" t="e">
        <f>VLOOKUP($U499,Models!$A:$M,AG$4,0)</f>
        <v>#N/A</v>
      </c>
      <c r="AH499" s="2"/>
      <c r="AI499" s="2"/>
      <c r="AJ499" s="2"/>
      <c r="AK499" s="2"/>
    </row>
    <row r="500" spans="1:5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 t="e">
        <f t="shared" si="36"/>
        <v>#DIV/0!</v>
      </c>
      <c r="Q500" s="27" t="e">
        <f t="shared" si="37"/>
        <v>#DIV/0!</v>
      </c>
      <c r="R500" s="31"/>
      <c r="S500" s="3"/>
      <c r="T500" s="2"/>
      <c r="U500" s="2" t="str">
        <f t="shared" si="38"/>
        <v xml:space="preserve">  </v>
      </c>
      <c r="V500" s="2" t="e">
        <f>VLOOKUP($U500,Models!$A:$K,V$4,0)</f>
        <v>#N/A</v>
      </c>
      <c r="W500" s="2" t="e">
        <f>VLOOKUP($U500,Models!$A:$K,W$4,0)</f>
        <v>#N/A</v>
      </c>
      <c r="X500" s="2" t="e">
        <f>VLOOKUP($U500,Models!$A:$K,X$4,0)</f>
        <v>#N/A</v>
      </c>
      <c r="Y500" s="2" t="e">
        <f>VLOOKUP($U500,Models!$A:$K,Y$4,0)</f>
        <v>#N/A</v>
      </c>
      <c r="Z500" s="2" t="e">
        <f>VLOOKUP($U500,Models!$A:$K,Z$4,0)</f>
        <v>#N/A</v>
      </c>
      <c r="AA500" s="2" t="e">
        <f>VLOOKUP($U500,Models!$A:$K,AA$4,0)</f>
        <v>#N/A</v>
      </c>
      <c r="AB500" s="2" t="e">
        <f>VLOOKUP($U500,Models!$A:$K,AB$4,0)</f>
        <v>#N/A</v>
      </c>
      <c r="AC500" s="2" t="e">
        <f>VLOOKUP($U500,Models!$A:$K,AC$4,0)</f>
        <v>#N/A</v>
      </c>
      <c r="AD500" s="2" t="e">
        <f>VLOOKUP($U500,Models!$A:$K,AD$4,0)</f>
        <v>#N/A</v>
      </c>
      <c r="AE500" s="2" t="e">
        <f>VLOOKUP($U500,Models!$A:$K,AE$4,0)</f>
        <v>#N/A</v>
      </c>
      <c r="AF500" s="2" t="e">
        <f>VLOOKUP($U500,Models!$A:$N,AF$4,0)</f>
        <v>#N/A</v>
      </c>
      <c r="AG500" s="2" t="e">
        <f>VLOOKUP($U500,Models!$A:$M,AG$4,0)</f>
        <v>#N/A</v>
      </c>
      <c r="AH500" s="2"/>
      <c r="AI500" s="2"/>
      <c r="AJ500" s="2"/>
      <c r="AK500" s="2"/>
    </row>
    <row r="501" spans="1:5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 t="e">
        <f t="shared" si="36"/>
        <v>#DIV/0!</v>
      </c>
      <c r="Q501" s="27" t="e">
        <f t="shared" si="37"/>
        <v>#DIV/0!</v>
      </c>
      <c r="R501" s="31"/>
      <c r="S501" s="3"/>
      <c r="T501" s="2"/>
      <c r="U501" s="2" t="str">
        <f t="shared" si="38"/>
        <v xml:space="preserve">  </v>
      </c>
      <c r="V501" s="2" t="e">
        <f>VLOOKUP($U501,Models!$A:$K,V$4,0)</f>
        <v>#N/A</v>
      </c>
      <c r="W501" s="2" t="e">
        <f>VLOOKUP($U501,Models!$A:$K,W$4,0)</f>
        <v>#N/A</v>
      </c>
      <c r="X501" s="2" t="e">
        <f>VLOOKUP($U501,Models!$A:$K,X$4,0)</f>
        <v>#N/A</v>
      </c>
      <c r="Y501" s="2" t="e">
        <f>VLOOKUP($U501,Models!$A:$K,Y$4,0)</f>
        <v>#N/A</v>
      </c>
      <c r="Z501" s="2" t="e">
        <f>VLOOKUP($U501,Models!$A:$K,Z$4,0)</f>
        <v>#N/A</v>
      </c>
      <c r="AA501" s="2" t="e">
        <f>VLOOKUP($U501,Models!$A:$K,AA$4,0)</f>
        <v>#N/A</v>
      </c>
      <c r="AB501" s="2" t="e">
        <f>VLOOKUP($U501,Models!$A:$K,AB$4,0)</f>
        <v>#N/A</v>
      </c>
      <c r="AC501" s="2" t="e">
        <f>VLOOKUP($U501,Models!$A:$K,AC$4,0)</f>
        <v>#N/A</v>
      </c>
      <c r="AD501" s="2" t="e">
        <f>VLOOKUP($U501,Models!$A:$K,AD$4,0)</f>
        <v>#N/A</v>
      </c>
      <c r="AE501" s="2" t="e">
        <f>VLOOKUP($U501,Models!$A:$K,AE$4,0)</f>
        <v>#N/A</v>
      </c>
      <c r="AF501" s="2" t="e">
        <f>VLOOKUP($U501,Models!$A:$N,AF$4,0)</f>
        <v>#N/A</v>
      </c>
      <c r="AG501" s="2" t="e">
        <f>VLOOKUP($U501,Models!$A:$M,AG$4,0)</f>
        <v>#N/A</v>
      </c>
      <c r="AH501" s="2"/>
      <c r="AI501" s="2"/>
      <c r="AJ501" s="2"/>
      <c r="AK501" s="2"/>
    </row>
    <row r="502" spans="1:5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 t="e">
        <f t="shared" si="36"/>
        <v>#DIV/0!</v>
      </c>
      <c r="Q502" s="27" t="e">
        <f t="shared" si="37"/>
        <v>#DIV/0!</v>
      </c>
      <c r="R502" s="31"/>
      <c r="S502" s="3"/>
      <c r="T502" s="2"/>
      <c r="U502" s="2" t="str">
        <f t="shared" si="38"/>
        <v xml:space="preserve">  </v>
      </c>
      <c r="V502" s="2" t="e">
        <f>VLOOKUP($U502,Models!$A:$K,V$4,0)</f>
        <v>#N/A</v>
      </c>
      <c r="W502" s="2" t="e">
        <f>VLOOKUP($U502,Models!$A:$K,W$4,0)</f>
        <v>#N/A</v>
      </c>
      <c r="X502" s="2" t="e">
        <f>VLOOKUP($U502,Models!$A:$K,X$4,0)</f>
        <v>#N/A</v>
      </c>
      <c r="Y502" s="2" t="e">
        <f>VLOOKUP($U502,Models!$A:$K,Y$4,0)</f>
        <v>#N/A</v>
      </c>
      <c r="Z502" s="2" t="e">
        <f>VLOOKUP($U502,Models!$A:$K,Z$4,0)</f>
        <v>#N/A</v>
      </c>
      <c r="AA502" s="2" t="e">
        <f>VLOOKUP($U502,Models!$A:$K,AA$4,0)</f>
        <v>#N/A</v>
      </c>
      <c r="AB502" s="2" t="e">
        <f>VLOOKUP($U502,Models!$A:$K,AB$4,0)</f>
        <v>#N/A</v>
      </c>
      <c r="AC502" s="2" t="e">
        <f>VLOOKUP($U502,Models!$A:$K,AC$4,0)</f>
        <v>#N/A</v>
      </c>
      <c r="AD502" s="2" t="e">
        <f>VLOOKUP($U502,Models!$A:$K,AD$4,0)</f>
        <v>#N/A</v>
      </c>
      <c r="AE502" s="2" t="e">
        <f>VLOOKUP($U502,Models!$A:$K,AE$4,0)</f>
        <v>#N/A</v>
      </c>
      <c r="AF502" s="2" t="e">
        <f>VLOOKUP($U502,Models!$A:$N,AF$4,0)</f>
        <v>#N/A</v>
      </c>
      <c r="AG502" s="2" t="e">
        <f>VLOOKUP($U502,Models!$A:$M,AG$4,0)</f>
        <v>#N/A</v>
      </c>
      <c r="AH502" s="2"/>
      <c r="AI502" s="2"/>
      <c r="AJ502" s="2"/>
      <c r="AK502" s="2"/>
    </row>
    <row r="503" spans="1:5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 t="e">
        <f t="shared" si="36"/>
        <v>#DIV/0!</v>
      </c>
      <c r="Q503" s="27" t="e">
        <f t="shared" si="37"/>
        <v>#DIV/0!</v>
      </c>
      <c r="R503" s="31"/>
      <c r="S503" s="3"/>
      <c r="T503" s="2"/>
      <c r="U503" s="2" t="s">
        <v>0</v>
      </c>
      <c r="V503" s="2" t="e">
        <f>VLOOKUP($U503,Models!$A:$K,V$4,0)</f>
        <v>#N/A</v>
      </c>
      <c r="W503" s="2" t="e">
        <f>VLOOKUP($U503,Models!$A:$K,W$4,0)</f>
        <v>#N/A</v>
      </c>
      <c r="X503" s="2" t="e">
        <f>VLOOKUP($U503,Models!$A:$K,X$4,0)</f>
        <v>#N/A</v>
      </c>
      <c r="Y503" s="2" t="e">
        <f>VLOOKUP($U503,Models!$A:$K,Y$4,0)</f>
        <v>#N/A</v>
      </c>
      <c r="Z503" s="2" t="e">
        <f>VLOOKUP($U503,Models!$A:$K,Z$4,0)</f>
        <v>#N/A</v>
      </c>
      <c r="AA503" s="2" t="e">
        <f>VLOOKUP($U503,Models!$A:$K,AA$4,0)</f>
        <v>#N/A</v>
      </c>
      <c r="AB503" s="2" t="e">
        <f>VLOOKUP($U503,Models!$A:$K,AB$4,0)</f>
        <v>#N/A</v>
      </c>
      <c r="AC503" s="2" t="e">
        <f>VLOOKUP($U503,Models!$A:$K,AC$4,0)</f>
        <v>#N/A</v>
      </c>
      <c r="AD503" s="2" t="e">
        <f>VLOOKUP($U503,Models!$A:$K,AD$4,0)</f>
        <v>#N/A</v>
      </c>
      <c r="AE503" s="2" t="e">
        <f>VLOOKUP($U503,Models!$A:$K,AE$4,0)</f>
        <v>#N/A</v>
      </c>
      <c r="AF503" s="2" t="e">
        <f>VLOOKUP($U503,Models!$A:$N,AF$4,0)</f>
        <v>#N/A</v>
      </c>
      <c r="AG503" s="2" t="e">
        <f>VLOOKUP($U503,Models!$A:$M,AG$4,0)</f>
        <v>#N/A</v>
      </c>
      <c r="AH503" s="2"/>
      <c r="AI503" s="2"/>
      <c r="AJ503" s="2"/>
      <c r="AK503" s="2"/>
    </row>
    <row r="504" spans="1:5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 t="e">
        <f t="shared" si="36"/>
        <v>#DIV/0!</v>
      </c>
      <c r="Q504" s="27" t="e">
        <f t="shared" si="37"/>
        <v>#DIV/0!</v>
      </c>
      <c r="R504" s="31"/>
      <c r="S504" s="3"/>
      <c r="T504" s="2"/>
      <c r="U504" s="2" t="s">
        <v>0</v>
      </c>
      <c r="V504" s="2" t="e">
        <f>VLOOKUP($U504,Models!$A:$K,V$4,0)</f>
        <v>#N/A</v>
      </c>
      <c r="W504" s="2" t="e">
        <f>VLOOKUP($U504,Models!$A:$K,W$4,0)</f>
        <v>#N/A</v>
      </c>
      <c r="X504" s="2" t="e">
        <f>VLOOKUP($U504,Models!$A:$K,X$4,0)</f>
        <v>#N/A</v>
      </c>
      <c r="Y504" s="2" t="e">
        <f>VLOOKUP($U504,Models!$A:$K,Y$4,0)</f>
        <v>#N/A</v>
      </c>
      <c r="Z504" s="2" t="e">
        <f>VLOOKUP($U504,Models!$A:$K,Z$4,0)</f>
        <v>#N/A</v>
      </c>
      <c r="AA504" s="2" t="e">
        <f>VLOOKUP($U504,Models!$A:$K,AA$4,0)</f>
        <v>#N/A</v>
      </c>
      <c r="AB504" s="2" t="e">
        <f>VLOOKUP($U504,Models!$A:$K,AB$4,0)</f>
        <v>#N/A</v>
      </c>
      <c r="AC504" s="2" t="e">
        <f>VLOOKUP($U504,Models!$A:$K,AC$4,0)</f>
        <v>#N/A</v>
      </c>
      <c r="AD504" s="2" t="e">
        <f>VLOOKUP($U504,Models!$A:$K,AD$4,0)</f>
        <v>#N/A</v>
      </c>
      <c r="AE504" s="2" t="e">
        <f>VLOOKUP($U504,Models!$A:$K,AE$4,0)</f>
        <v>#N/A</v>
      </c>
      <c r="AF504" s="2" t="e">
        <f>VLOOKUP($U504,Models!$A:$N,AF$4,0)</f>
        <v>#N/A</v>
      </c>
      <c r="AG504" s="2" t="e">
        <f>VLOOKUP($U504,Models!$A:$M,AG$4,0)</f>
        <v>#N/A</v>
      </c>
      <c r="AH504" s="2"/>
      <c r="AI504" s="2"/>
      <c r="AJ504" s="2"/>
      <c r="AK504" s="2"/>
    </row>
    <row r="505" spans="1:5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 t="e">
        <f t="shared" si="36"/>
        <v>#DIV/0!</v>
      </c>
      <c r="Q505" s="27" t="e">
        <f t="shared" si="37"/>
        <v>#DIV/0!</v>
      </c>
      <c r="R505" s="31"/>
      <c r="S505" s="3"/>
      <c r="T505" s="2"/>
      <c r="U505" s="2" t="s">
        <v>0</v>
      </c>
      <c r="V505" s="2" t="e">
        <f>VLOOKUP($U505,Models!$A:$K,V$4,0)</f>
        <v>#N/A</v>
      </c>
      <c r="W505" s="2" t="e">
        <f>VLOOKUP($U505,Models!$A:$K,W$4,0)</f>
        <v>#N/A</v>
      </c>
      <c r="X505" s="2" t="e">
        <f>VLOOKUP($U505,Models!$A:$K,X$4,0)</f>
        <v>#N/A</v>
      </c>
      <c r="Y505" s="2" t="e">
        <f>VLOOKUP($U505,Models!$A:$K,Y$4,0)</f>
        <v>#N/A</v>
      </c>
      <c r="Z505" s="2" t="e">
        <f>VLOOKUP($U505,Models!$A:$K,Z$4,0)</f>
        <v>#N/A</v>
      </c>
      <c r="AA505" s="2" t="e">
        <f>VLOOKUP($U505,Models!$A:$K,AA$4,0)</f>
        <v>#N/A</v>
      </c>
      <c r="AB505" s="2" t="e">
        <f>VLOOKUP($U505,Models!$A:$K,AB$4,0)</f>
        <v>#N/A</v>
      </c>
      <c r="AC505" s="2" t="e">
        <f>VLOOKUP($U505,Models!$A:$K,AC$4,0)</f>
        <v>#N/A</v>
      </c>
      <c r="AD505" s="2" t="e">
        <f>VLOOKUP($U505,Models!$A:$K,AD$4,0)</f>
        <v>#N/A</v>
      </c>
      <c r="AE505" s="2" t="e">
        <f>VLOOKUP($U505,Models!$A:$K,AE$4,0)</f>
        <v>#N/A</v>
      </c>
      <c r="AF505" s="2" t="e">
        <f>VLOOKUP($U505,Models!$A:$N,AF$4,0)</f>
        <v>#N/A</v>
      </c>
      <c r="AG505" s="2" t="e">
        <f>VLOOKUP($U505,Models!$A:$M,AG$4,0)</f>
        <v>#N/A</v>
      </c>
      <c r="AH505" s="2"/>
      <c r="AI505" s="2"/>
      <c r="AJ505" s="2"/>
      <c r="AK505" s="2"/>
    </row>
    <row r="506" spans="1:5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 t="e">
        <f t="shared" si="36"/>
        <v>#DIV/0!</v>
      </c>
      <c r="Q506" s="27" t="e">
        <f t="shared" si="37"/>
        <v>#DIV/0!</v>
      </c>
      <c r="R506" s="31"/>
      <c r="S506" s="3"/>
      <c r="T506" s="2"/>
      <c r="U506" s="2" t="s">
        <v>0</v>
      </c>
      <c r="V506" s="2" t="e">
        <f>VLOOKUP($U506,Models!$A:$K,V$4,0)</f>
        <v>#N/A</v>
      </c>
      <c r="W506" s="2" t="e">
        <f>VLOOKUP($U506,Models!$A:$K,W$4,0)</f>
        <v>#N/A</v>
      </c>
      <c r="X506" s="2" t="e">
        <f>VLOOKUP($U506,Models!$A:$K,X$4,0)</f>
        <v>#N/A</v>
      </c>
      <c r="Y506" s="2" t="e">
        <f>VLOOKUP($U506,Models!$A:$K,Y$4,0)</f>
        <v>#N/A</v>
      </c>
      <c r="Z506" s="2" t="e">
        <f>VLOOKUP($U506,Models!$A:$K,Z$4,0)</f>
        <v>#N/A</v>
      </c>
      <c r="AA506" s="2" t="e">
        <f>VLOOKUP($U506,Models!$A:$K,AA$4,0)</f>
        <v>#N/A</v>
      </c>
      <c r="AB506" s="2" t="e">
        <f>VLOOKUP($U506,Models!$A:$K,AB$4,0)</f>
        <v>#N/A</v>
      </c>
      <c r="AC506" s="2" t="e">
        <f>VLOOKUP($U506,Models!$A:$K,AC$4,0)</f>
        <v>#N/A</v>
      </c>
      <c r="AD506" s="2" t="e">
        <f>VLOOKUP($U506,Models!$A:$K,AD$4,0)</f>
        <v>#N/A</v>
      </c>
      <c r="AE506" s="2" t="e">
        <f>VLOOKUP($U506,Models!$A:$K,AE$4,0)</f>
        <v>#N/A</v>
      </c>
      <c r="AF506" s="2" t="e">
        <f>VLOOKUP($U506,Models!$A:$N,AF$4,0)</f>
        <v>#N/A</v>
      </c>
      <c r="AG506" s="2" t="e">
        <f>VLOOKUP($U506,Models!$A:$M,AG$4,0)</f>
        <v>#N/A</v>
      </c>
      <c r="AH506" s="2"/>
      <c r="AI506" s="2"/>
      <c r="AJ506" s="2"/>
      <c r="AK506" s="2"/>
    </row>
    <row r="507" spans="1:5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 t="e">
        <f t="shared" si="36"/>
        <v>#DIV/0!</v>
      </c>
      <c r="Q507" s="27" t="e">
        <f t="shared" si="37"/>
        <v>#DIV/0!</v>
      </c>
      <c r="R507" s="31"/>
      <c r="S507" s="3"/>
      <c r="T507" s="2"/>
      <c r="U507" s="2" t="s">
        <v>0</v>
      </c>
      <c r="V507" s="2" t="e">
        <f>VLOOKUP($U507,Models!$A:$K,V$4,0)</f>
        <v>#N/A</v>
      </c>
      <c r="W507" s="2" t="e">
        <f>VLOOKUP($U507,Models!$A:$K,W$4,0)</f>
        <v>#N/A</v>
      </c>
      <c r="X507" s="2" t="e">
        <f>VLOOKUP($U507,Models!$A:$K,X$4,0)</f>
        <v>#N/A</v>
      </c>
      <c r="Y507" s="2" t="e">
        <f>VLOOKUP($U507,Models!$A:$K,Y$4,0)</f>
        <v>#N/A</v>
      </c>
      <c r="Z507" s="2" t="e">
        <f>VLOOKUP($U507,Models!$A:$K,Z$4,0)</f>
        <v>#N/A</v>
      </c>
      <c r="AA507" s="2" t="e">
        <f>VLOOKUP($U507,Models!$A:$K,AA$4,0)</f>
        <v>#N/A</v>
      </c>
      <c r="AB507" s="2" t="e">
        <f>VLOOKUP($U507,Models!$A:$K,AB$4,0)</f>
        <v>#N/A</v>
      </c>
      <c r="AC507" s="2" t="e">
        <f>VLOOKUP($U507,Models!$A:$K,AC$4,0)</f>
        <v>#N/A</v>
      </c>
      <c r="AD507" s="2" t="e">
        <f>VLOOKUP($U507,Models!$A:$K,AD$4,0)</f>
        <v>#N/A</v>
      </c>
      <c r="AE507" s="2" t="e">
        <f>VLOOKUP($U507,Models!$A:$K,AE$4,0)</f>
        <v>#N/A</v>
      </c>
      <c r="AF507" s="2" t="e">
        <f>VLOOKUP($U507,Models!$A:$N,AF$4,0)</f>
        <v>#N/A</v>
      </c>
      <c r="AG507" s="2" t="e">
        <f>VLOOKUP($U507,Models!$A:$M,AG$4,0)</f>
        <v>#N/A</v>
      </c>
      <c r="AH507" s="2"/>
      <c r="AI507" s="2"/>
      <c r="AJ507" s="2"/>
      <c r="AK507" s="2"/>
    </row>
    <row r="508" spans="1:5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 t="e">
        <f t="shared" si="36"/>
        <v>#DIV/0!</v>
      </c>
      <c r="Q508" s="27" t="e">
        <f t="shared" si="37"/>
        <v>#DIV/0!</v>
      </c>
      <c r="R508" s="31"/>
      <c r="S508" s="3"/>
      <c r="T508" s="2"/>
      <c r="U508" s="2" t="s">
        <v>0</v>
      </c>
      <c r="V508" s="2" t="e">
        <f>VLOOKUP($U508,Models!$A:$K,V$4,0)</f>
        <v>#N/A</v>
      </c>
      <c r="W508" s="2" t="e">
        <f>VLOOKUP($U508,Models!$A:$K,W$4,0)</f>
        <v>#N/A</v>
      </c>
      <c r="X508" s="2" t="e">
        <f>VLOOKUP($U508,Models!$A:$K,X$4,0)</f>
        <v>#N/A</v>
      </c>
      <c r="Y508" s="2" t="e">
        <f>VLOOKUP($U508,Models!$A:$K,Y$4,0)</f>
        <v>#N/A</v>
      </c>
      <c r="Z508" s="2" t="e">
        <f>VLOOKUP($U508,Models!$A:$K,Z$4,0)</f>
        <v>#N/A</v>
      </c>
      <c r="AA508" s="2" t="e">
        <f>VLOOKUP($U508,Models!$A:$K,AA$4,0)</f>
        <v>#N/A</v>
      </c>
      <c r="AB508" s="2" t="e">
        <f>VLOOKUP($U508,Models!$A:$K,AB$4,0)</f>
        <v>#N/A</v>
      </c>
      <c r="AC508" s="2" t="e">
        <f>VLOOKUP($U508,Models!$A:$K,AC$4,0)</f>
        <v>#N/A</v>
      </c>
      <c r="AD508" s="2" t="e">
        <f>VLOOKUP($U508,Models!$A:$K,AD$4,0)</f>
        <v>#N/A</v>
      </c>
      <c r="AE508" s="2" t="e">
        <f>VLOOKUP($U508,Models!$A:$K,AE$4,0)</f>
        <v>#N/A</v>
      </c>
      <c r="AF508" s="2" t="e">
        <f>VLOOKUP($U508,Models!$A:$N,AF$4,0)</f>
        <v>#N/A</v>
      </c>
      <c r="AG508" s="2" t="e">
        <f>VLOOKUP($U508,Models!$A:$M,AG$4,0)</f>
        <v>#N/A</v>
      </c>
      <c r="AH508" s="2"/>
      <c r="AI508" s="2"/>
      <c r="AJ508" s="2"/>
      <c r="AK508" s="2"/>
    </row>
    <row r="509" spans="1:5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 t="e">
        <f t="shared" si="36"/>
        <v>#DIV/0!</v>
      </c>
      <c r="Q509" s="27" t="e">
        <f t="shared" si="37"/>
        <v>#DIV/0!</v>
      </c>
      <c r="R509" s="31"/>
      <c r="S509" s="3"/>
      <c r="T509" s="2"/>
      <c r="U509" s="2" t="s">
        <v>0</v>
      </c>
      <c r="V509" s="2" t="e">
        <f>VLOOKUP($U509,Models!$A:$K,V$4,0)</f>
        <v>#N/A</v>
      </c>
      <c r="W509" s="2" t="e">
        <f>VLOOKUP($U509,Models!$A:$K,W$4,0)</f>
        <v>#N/A</v>
      </c>
      <c r="X509" s="2" t="e">
        <f>VLOOKUP($U509,Models!$A:$K,X$4,0)</f>
        <v>#N/A</v>
      </c>
      <c r="Y509" s="2" t="e">
        <f>VLOOKUP($U509,Models!$A:$K,Y$4,0)</f>
        <v>#N/A</v>
      </c>
      <c r="Z509" s="2" t="e">
        <f>VLOOKUP($U509,Models!$A:$K,Z$4,0)</f>
        <v>#N/A</v>
      </c>
      <c r="AA509" s="2" t="e">
        <f>VLOOKUP($U509,Models!$A:$K,AA$4,0)</f>
        <v>#N/A</v>
      </c>
      <c r="AB509" s="2" t="e">
        <f>VLOOKUP($U509,Models!$A:$K,AB$4,0)</f>
        <v>#N/A</v>
      </c>
      <c r="AC509" s="2" t="e">
        <f>VLOOKUP($U509,Models!$A:$K,AC$4,0)</f>
        <v>#N/A</v>
      </c>
      <c r="AD509" s="2" t="e">
        <f>VLOOKUP($U509,Models!$A:$K,AD$4,0)</f>
        <v>#N/A</v>
      </c>
      <c r="AE509" s="2" t="e">
        <f>VLOOKUP($U509,Models!$A:$K,AE$4,0)</f>
        <v>#N/A</v>
      </c>
      <c r="AF509" s="2" t="e">
        <f>VLOOKUP($U509,Models!$A:$N,AF$4,0)</f>
        <v>#N/A</v>
      </c>
      <c r="AG509" s="2" t="e">
        <f>VLOOKUP($U509,Models!$A:$M,AG$4,0)</f>
        <v>#N/A</v>
      </c>
      <c r="AH509" s="2"/>
      <c r="AI509" s="2"/>
      <c r="AJ509" s="2"/>
      <c r="AK509" s="2"/>
    </row>
    <row r="510" spans="1:5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 t="e">
        <f t="shared" si="36"/>
        <v>#DIV/0!</v>
      </c>
      <c r="Q510" s="27" t="e">
        <f t="shared" si="37"/>
        <v>#DIV/0!</v>
      </c>
      <c r="R510" s="31"/>
      <c r="S510" s="3"/>
      <c r="T510" s="2"/>
      <c r="U510" s="2" t="s">
        <v>0</v>
      </c>
      <c r="V510" s="2" t="e">
        <f>VLOOKUP($U510,Models!$A:$K,V$4,0)</f>
        <v>#N/A</v>
      </c>
      <c r="W510" s="2" t="e">
        <f>VLOOKUP($U510,Models!$A:$K,W$4,0)</f>
        <v>#N/A</v>
      </c>
      <c r="X510" s="2" t="e">
        <f>VLOOKUP($U510,Models!$A:$K,X$4,0)</f>
        <v>#N/A</v>
      </c>
      <c r="Y510" s="2" t="e">
        <f>VLOOKUP($U510,Models!$A:$K,Y$4,0)</f>
        <v>#N/A</v>
      </c>
      <c r="Z510" s="2" t="e">
        <f>VLOOKUP($U510,Models!$A:$K,Z$4,0)</f>
        <v>#N/A</v>
      </c>
      <c r="AA510" s="2" t="e">
        <f>VLOOKUP($U510,Models!$A:$K,AA$4,0)</f>
        <v>#N/A</v>
      </c>
      <c r="AB510" s="2" t="e">
        <f>VLOOKUP($U510,Models!$A:$K,AB$4,0)</f>
        <v>#N/A</v>
      </c>
      <c r="AC510" s="2" t="e">
        <f>VLOOKUP($U510,Models!$A:$K,AC$4,0)</f>
        <v>#N/A</v>
      </c>
      <c r="AD510" s="2" t="e">
        <f>VLOOKUP($U510,Models!$A:$K,AD$4,0)</f>
        <v>#N/A</v>
      </c>
      <c r="AE510" s="2" t="e">
        <f>VLOOKUP($U510,Models!$A:$K,AE$4,0)</f>
        <v>#N/A</v>
      </c>
      <c r="AF510" s="2" t="e">
        <f>VLOOKUP($U510,Models!$A:$N,AF$4,0)</f>
        <v>#N/A</v>
      </c>
      <c r="AG510" s="2" t="e">
        <f>VLOOKUP($U510,Models!$A:$M,AG$4,0)</f>
        <v>#N/A</v>
      </c>
      <c r="AH510" s="2"/>
      <c r="AI510" s="2"/>
      <c r="AJ510" s="2"/>
      <c r="AK510" s="2"/>
    </row>
    <row r="511" spans="1:5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 t="e">
        <f t="shared" si="36"/>
        <v>#DIV/0!</v>
      </c>
      <c r="Q511" s="27" t="e">
        <f t="shared" si="37"/>
        <v>#DIV/0!</v>
      </c>
      <c r="R511" s="31"/>
      <c r="S511" s="3"/>
      <c r="T511" s="2"/>
      <c r="U511" s="2" t="s">
        <v>0</v>
      </c>
      <c r="V511" s="2" t="e">
        <f>VLOOKUP($U511,Models!$A:$K,V$4,0)</f>
        <v>#N/A</v>
      </c>
      <c r="W511" s="2" t="e">
        <f>VLOOKUP($U511,Models!$A:$K,W$4,0)</f>
        <v>#N/A</v>
      </c>
      <c r="X511" s="2" t="e">
        <f>VLOOKUP($U511,Models!$A:$K,X$4,0)</f>
        <v>#N/A</v>
      </c>
      <c r="Y511" s="2" t="e">
        <f>VLOOKUP($U511,Models!$A:$K,Y$4,0)</f>
        <v>#N/A</v>
      </c>
      <c r="Z511" s="2" t="e">
        <f>VLOOKUP($U511,Models!$A:$K,Z$4,0)</f>
        <v>#N/A</v>
      </c>
      <c r="AA511" s="2" t="e">
        <f>VLOOKUP($U511,Models!$A:$K,AA$4,0)</f>
        <v>#N/A</v>
      </c>
      <c r="AB511" s="2" t="e">
        <f>VLOOKUP($U511,Models!$A:$K,AB$4,0)</f>
        <v>#N/A</v>
      </c>
      <c r="AC511" s="2" t="e">
        <f>VLOOKUP($U511,Models!$A:$K,AC$4,0)</f>
        <v>#N/A</v>
      </c>
      <c r="AD511" s="2" t="e">
        <f>VLOOKUP($U511,Models!$A:$K,AD$4,0)</f>
        <v>#N/A</v>
      </c>
      <c r="AE511" s="2" t="e">
        <f>VLOOKUP($U511,Models!$A:$K,AE$4,0)</f>
        <v>#N/A</v>
      </c>
      <c r="AF511" s="2" t="e">
        <f>VLOOKUP($U511,Models!$A:$N,AF$4,0)</f>
        <v>#N/A</v>
      </c>
      <c r="AG511" s="2" t="e">
        <f>VLOOKUP($U511,Models!$A:$M,AG$4,0)</f>
        <v>#N/A</v>
      </c>
      <c r="AH511" s="2"/>
      <c r="AI511" s="2"/>
      <c r="AJ511" s="2"/>
      <c r="AK511" s="2"/>
    </row>
    <row r="512" spans="1:5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 t="e">
        <f t="shared" si="36"/>
        <v>#DIV/0!</v>
      </c>
      <c r="Q512" s="27" t="e">
        <f t="shared" si="37"/>
        <v>#DIV/0!</v>
      </c>
      <c r="R512" s="31"/>
      <c r="S512" s="3"/>
      <c r="T512" s="2"/>
      <c r="U512" s="2" t="s">
        <v>0</v>
      </c>
      <c r="V512" s="2" t="e">
        <f>VLOOKUP($U512,Models!$A:$K,V$4,0)</f>
        <v>#N/A</v>
      </c>
      <c r="W512" s="2" t="e">
        <f>VLOOKUP($U512,Models!$A:$K,W$4,0)</f>
        <v>#N/A</v>
      </c>
      <c r="X512" s="2" t="e">
        <f>VLOOKUP($U512,Models!$A:$K,X$4,0)</f>
        <v>#N/A</v>
      </c>
      <c r="Y512" s="2" t="e">
        <f>VLOOKUP($U512,Models!$A:$K,Y$4,0)</f>
        <v>#N/A</v>
      </c>
      <c r="Z512" s="2" t="e">
        <f>VLOOKUP($U512,Models!$A:$K,Z$4,0)</f>
        <v>#N/A</v>
      </c>
      <c r="AA512" s="2" t="e">
        <f>VLOOKUP($U512,Models!$A:$K,AA$4,0)</f>
        <v>#N/A</v>
      </c>
      <c r="AB512" s="2" t="e">
        <f>VLOOKUP($U512,Models!$A:$K,AB$4,0)</f>
        <v>#N/A</v>
      </c>
      <c r="AC512" s="2" t="e">
        <f>VLOOKUP($U512,Models!$A:$K,AC$4,0)</f>
        <v>#N/A</v>
      </c>
      <c r="AD512" s="2" t="e">
        <f>VLOOKUP($U512,Models!$A:$K,AD$4,0)</f>
        <v>#N/A</v>
      </c>
      <c r="AE512" s="2" t="e">
        <f>VLOOKUP($U512,Models!$A:$K,AE$4,0)</f>
        <v>#N/A</v>
      </c>
      <c r="AF512" s="2" t="e">
        <f>VLOOKUP($U512,Models!$A:$N,AF$4,0)</f>
        <v>#N/A</v>
      </c>
      <c r="AG512" s="2" t="e">
        <f>VLOOKUP($U512,Models!$A:$M,AG$4,0)</f>
        <v>#N/A</v>
      </c>
      <c r="AH512" s="2"/>
      <c r="AI512" s="2"/>
      <c r="AJ512" s="2"/>
      <c r="AK512" s="2"/>
    </row>
    <row r="513" spans="1:37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 t="e">
        <f t="shared" si="36"/>
        <v>#DIV/0!</v>
      </c>
      <c r="Q513" s="27" t="e">
        <f t="shared" si="37"/>
        <v>#DIV/0!</v>
      </c>
      <c r="R513" s="31"/>
      <c r="S513" s="3"/>
      <c r="T513" s="2"/>
      <c r="U513" s="2" t="s">
        <v>0</v>
      </c>
      <c r="V513" s="2" t="e">
        <f>VLOOKUP($U513,Models!$A:$K,V$4,0)</f>
        <v>#N/A</v>
      </c>
      <c r="W513" s="2" t="e">
        <f>VLOOKUP($U513,Models!$A:$K,W$4,0)</f>
        <v>#N/A</v>
      </c>
      <c r="X513" s="2" t="e">
        <f>VLOOKUP($U513,Models!$A:$K,X$4,0)</f>
        <v>#N/A</v>
      </c>
      <c r="Y513" s="2" t="e">
        <f>VLOOKUP($U513,Models!$A:$K,Y$4,0)</f>
        <v>#N/A</v>
      </c>
      <c r="Z513" s="2" t="e">
        <f>VLOOKUP($U513,Models!$A:$K,Z$4,0)</f>
        <v>#N/A</v>
      </c>
      <c r="AA513" s="2" t="e">
        <f>VLOOKUP($U513,Models!$A:$K,AA$4,0)</f>
        <v>#N/A</v>
      </c>
      <c r="AB513" s="2" t="e">
        <f>VLOOKUP($U513,Models!$A:$K,AB$4,0)</f>
        <v>#N/A</v>
      </c>
      <c r="AC513" s="2" t="e">
        <f>VLOOKUP($U513,Models!$A:$K,AC$4,0)</f>
        <v>#N/A</v>
      </c>
      <c r="AD513" s="2" t="e">
        <f>VLOOKUP($U513,Models!$A:$K,AD$4,0)</f>
        <v>#N/A</v>
      </c>
      <c r="AE513" s="2" t="e">
        <f>VLOOKUP($U513,Models!$A:$K,AE$4,0)</f>
        <v>#N/A</v>
      </c>
      <c r="AF513" s="2" t="e">
        <f>VLOOKUP($U513,Models!$A:$N,AF$4,0)</f>
        <v>#N/A</v>
      </c>
      <c r="AG513" s="2" t="e">
        <f>VLOOKUP($U513,Models!$A:$M,AG$4,0)</f>
        <v>#N/A</v>
      </c>
      <c r="AH513" s="2"/>
      <c r="AI513" s="2"/>
      <c r="AJ513" s="2"/>
      <c r="AK513" s="2"/>
    </row>
    <row r="514" spans="1:37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 t="e">
        <f t="shared" si="36"/>
        <v>#DIV/0!</v>
      </c>
      <c r="Q514" s="27" t="e">
        <f t="shared" si="37"/>
        <v>#DIV/0!</v>
      </c>
      <c r="R514" s="84"/>
      <c r="S514" s="3"/>
      <c r="T514" s="2"/>
      <c r="U514" s="2" t="s">
        <v>0</v>
      </c>
      <c r="V514" s="2" t="e">
        <f>VLOOKUP($U514,Models!$A:$K,V$4,0)</f>
        <v>#N/A</v>
      </c>
      <c r="W514" s="2" t="e">
        <f>VLOOKUP($U514,Models!$A:$K,W$4,0)</f>
        <v>#N/A</v>
      </c>
      <c r="X514" s="2" t="e">
        <f>VLOOKUP($U514,Models!$A:$K,X$4,0)</f>
        <v>#N/A</v>
      </c>
      <c r="Y514" s="2" t="e">
        <f>VLOOKUP($U514,Models!$A:$K,Y$4,0)</f>
        <v>#N/A</v>
      </c>
      <c r="Z514" s="2" t="e">
        <f>VLOOKUP($U514,Models!$A:$K,Z$4,0)</f>
        <v>#N/A</v>
      </c>
      <c r="AA514" s="2" t="e">
        <f>VLOOKUP($U514,Models!$A:$K,AA$4,0)</f>
        <v>#N/A</v>
      </c>
      <c r="AB514" s="2" t="e">
        <f>VLOOKUP($U514,Models!$A:$K,AB$4,0)</f>
        <v>#N/A</v>
      </c>
      <c r="AC514" s="2" t="e">
        <f>VLOOKUP($U514,Models!$A:$K,AC$4,0)</f>
        <v>#N/A</v>
      </c>
      <c r="AD514" s="2" t="e">
        <f>VLOOKUP($U514,Models!$A:$K,AD$4,0)</f>
        <v>#N/A</v>
      </c>
      <c r="AE514" s="2" t="e">
        <f>VLOOKUP($U514,Models!$A:$K,AE$4,0)</f>
        <v>#N/A</v>
      </c>
      <c r="AF514" s="2" t="e">
        <f>VLOOKUP($U514,Models!$A:$N,AF$4,0)</f>
        <v>#N/A</v>
      </c>
      <c r="AG514" s="2" t="e">
        <f>VLOOKUP($U514,Models!$A:$M,AG$4,0)</f>
        <v>#N/A</v>
      </c>
      <c r="AH514" s="2"/>
      <c r="AI514" s="2"/>
      <c r="AJ514" s="2"/>
      <c r="AK514" s="2"/>
    </row>
    <row r="515" spans="1:37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 t="e">
        <f t="shared" si="36"/>
        <v>#DIV/0!</v>
      </c>
      <c r="Q515" s="18" t="e">
        <f>ROUND(P515*R$516,0)</f>
        <v>#DIV/0!</v>
      </c>
      <c r="R515" s="31"/>
      <c r="S515" s="3"/>
      <c r="T515" s="2"/>
      <c r="U515" s="2" t="s">
        <v>0</v>
      </c>
      <c r="V515" s="2" t="e">
        <f>VLOOKUP($U515,Models!$A:$K,V$4,0)</f>
        <v>#N/A</v>
      </c>
      <c r="W515" s="2" t="e">
        <f>VLOOKUP($U515,Models!$A:$K,W$4,0)</f>
        <v>#N/A</v>
      </c>
      <c r="X515" s="2" t="e">
        <f>VLOOKUP($U515,Models!$A:$K,X$4,0)</f>
        <v>#N/A</v>
      </c>
      <c r="Y515" s="2" t="e">
        <f>VLOOKUP($U515,Models!$A:$K,Y$4,0)</f>
        <v>#N/A</v>
      </c>
      <c r="Z515" s="2" t="e">
        <f>VLOOKUP($U515,Models!$A:$K,Z$4,0)</f>
        <v>#N/A</v>
      </c>
      <c r="AA515" s="2" t="e">
        <f>VLOOKUP($U515,Models!$A:$K,AA$4,0)</f>
        <v>#N/A</v>
      </c>
      <c r="AB515" s="2" t="e">
        <f>VLOOKUP($U515,Models!$A:$K,AB$4,0)</f>
        <v>#N/A</v>
      </c>
      <c r="AC515" s="2" t="e">
        <f>VLOOKUP($U515,Models!$A:$K,AC$4,0)</f>
        <v>#N/A</v>
      </c>
      <c r="AD515" s="2" t="e">
        <f>VLOOKUP($U515,Models!$A:$K,AD$4,0)</f>
        <v>#N/A</v>
      </c>
      <c r="AE515" s="2" t="e">
        <f>VLOOKUP($U515,Models!$A:$K,AE$4,0)</f>
        <v>#N/A</v>
      </c>
      <c r="AF515" s="2" t="e">
        <f>VLOOKUP($U515,Models!$A:$N,AF$4,0)</f>
        <v>#N/A</v>
      </c>
      <c r="AG515" s="2" t="e">
        <f>VLOOKUP($U515,Models!$A:$M,AG$4,0)</f>
        <v>#N/A</v>
      </c>
      <c r="AH515" s="2"/>
      <c r="AI515" s="2"/>
      <c r="AJ515" s="2"/>
      <c r="AK515" s="2"/>
    </row>
    <row r="516" spans="1:37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 t="e">
        <f t="shared" si="36"/>
        <v>#DIV/0!</v>
      </c>
      <c r="Q516" s="18" t="e">
        <f>ROUND(P516*R$516,0)</f>
        <v>#DIV/0!</v>
      </c>
      <c r="R516" s="31"/>
      <c r="S516" s="3"/>
      <c r="T516" s="2"/>
      <c r="U516" s="2" t="s">
        <v>0</v>
      </c>
      <c r="V516" s="2" t="e">
        <f>VLOOKUP($U516,Models!$A:$K,V$4,0)</f>
        <v>#N/A</v>
      </c>
      <c r="W516" s="2" t="e">
        <f>VLOOKUP($U516,Models!$A:$K,W$4,0)</f>
        <v>#N/A</v>
      </c>
      <c r="X516" s="2" t="e">
        <f>VLOOKUP($U516,Models!$A:$K,X$4,0)</f>
        <v>#N/A</v>
      </c>
      <c r="Y516" s="2" t="e">
        <f>VLOOKUP($U516,Models!$A:$K,Y$4,0)</f>
        <v>#N/A</v>
      </c>
      <c r="Z516" s="2" t="e">
        <f>VLOOKUP($U516,Models!$A:$K,Z$4,0)</f>
        <v>#N/A</v>
      </c>
      <c r="AA516" s="2" t="e">
        <f>VLOOKUP($U516,Models!$A:$K,AA$4,0)</f>
        <v>#N/A</v>
      </c>
      <c r="AB516" s="2" t="e">
        <f>VLOOKUP($U516,Models!$A:$K,AB$4,0)</f>
        <v>#N/A</v>
      </c>
      <c r="AC516" s="2" t="e">
        <f>VLOOKUP($U516,Models!$A:$K,AC$4,0)</f>
        <v>#N/A</v>
      </c>
      <c r="AD516" s="2" t="e">
        <f>VLOOKUP($U516,Models!$A:$K,AD$4,0)</f>
        <v>#N/A</v>
      </c>
      <c r="AE516" s="2" t="e">
        <f>VLOOKUP($U516,Models!$A:$K,AE$4,0)</f>
        <v>#N/A</v>
      </c>
      <c r="AF516" s="2" t="e">
        <f>VLOOKUP($U516,Models!$A:$N,AF$4,0)</f>
        <v>#N/A</v>
      </c>
      <c r="AG516" s="2" t="e">
        <f>VLOOKUP($U516,Models!$A:$M,AG$4,0)</f>
        <v>#N/A</v>
      </c>
      <c r="AH516" s="2"/>
      <c r="AI516" s="2"/>
      <c r="AJ516" s="2"/>
      <c r="AK516" s="2"/>
    </row>
    <row r="517" spans="1:37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 t="e">
        <f t="shared" si="36"/>
        <v>#DIV/0!</v>
      </c>
      <c r="Q517" s="20" t="e">
        <f t="shared" ref="Q517:Q527" si="39">ROUND(P517*R$528,0)</f>
        <v>#DIV/0!</v>
      </c>
      <c r="R517" s="31"/>
      <c r="S517" s="3"/>
      <c r="T517" s="2"/>
      <c r="U517" s="2" t="s">
        <v>0</v>
      </c>
      <c r="V517" s="2" t="e">
        <f>VLOOKUP($U517,Models!$A:$K,V$4,0)</f>
        <v>#N/A</v>
      </c>
      <c r="W517" s="2" t="e">
        <f>VLOOKUP($U517,Models!$A:$K,W$4,0)</f>
        <v>#N/A</v>
      </c>
      <c r="X517" s="2" t="e">
        <f>VLOOKUP($U517,Models!$A:$K,X$4,0)</f>
        <v>#N/A</v>
      </c>
      <c r="Y517" s="2" t="e">
        <f>VLOOKUP($U517,Models!$A:$K,Y$4,0)</f>
        <v>#N/A</v>
      </c>
      <c r="Z517" s="2" t="e">
        <f>VLOOKUP($U517,Models!$A:$K,Z$4,0)</f>
        <v>#N/A</v>
      </c>
      <c r="AA517" s="2" t="e">
        <f>VLOOKUP($U517,Models!$A:$K,AA$4,0)</f>
        <v>#N/A</v>
      </c>
      <c r="AB517" s="2" t="e">
        <f>VLOOKUP($U517,Models!$A:$K,AB$4,0)</f>
        <v>#N/A</v>
      </c>
      <c r="AC517" s="2" t="e">
        <f>VLOOKUP($U517,Models!$A:$K,AC$4,0)</f>
        <v>#N/A</v>
      </c>
      <c r="AD517" s="2" t="e">
        <f>VLOOKUP($U517,Models!$A:$K,AD$4,0)</f>
        <v>#N/A</v>
      </c>
      <c r="AE517" s="2" t="e">
        <f>VLOOKUP($U517,Models!$A:$K,AE$4,0)</f>
        <v>#N/A</v>
      </c>
      <c r="AF517" s="2" t="e">
        <f>VLOOKUP($U517,Models!$A:$N,AF$4,0)</f>
        <v>#N/A</v>
      </c>
      <c r="AG517" s="2" t="e">
        <f>VLOOKUP($U517,Models!$A:$M,AG$4,0)</f>
        <v>#N/A</v>
      </c>
      <c r="AH517" s="2"/>
      <c r="AI517" s="2"/>
      <c r="AJ517" s="2"/>
      <c r="AK517" s="2"/>
    </row>
    <row r="518" spans="1:37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 t="e">
        <f t="shared" si="36"/>
        <v>#DIV/0!</v>
      </c>
      <c r="Q518" s="20" t="e">
        <f t="shared" si="39"/>
        <v>#DIV/0!</v>
      </c>
      <c r="R518" s="31"/>
      <c r="S518" s="3"/>
      <c r="T518" s="2"/>
      <c r="U518" s="2" t="s">
        <v>0</v>
      </c>
      <c r="V518" s="2" t="e">
        <f>VLOOKUP($U518,Models!$A:$K,V$4,0)</f>
        <v>#N/A</v>
      </c>
      <c r="W518" s="2" t="e">
        <f>VLOOKUP($U518,Models!$A:$K,W$4,0)</f>
        <v>#N/A</v>
      </c>
      <c r="X518" s="2" t="e">
        <f>VLOOKUP($U518,Models!$A:$K,X$4,0)</f>
        <v>#N/A</v>
      </c>
      <c r="Y518" s="2" t="e">
        <f>VLOOKUP($U518,Models!$A:$K,Y$4,0)</f>
        <v>#N/A</v>
      </c>
      <c r="Z518" s="2" t="e">
        <f>VLOOKUP($U518,Models!$A:$K,Z$4,0)</f>
        <v>#N/A</v>
      </c>
      <c r="AA518" s="2" t="e">
        <f>VLOOKUP($U518,Models!$A:$K,AA$4,0)</f>
        <v>#N/A</v>
      </c>
      <c r="AB518" s="2" t="e">
        <f>VLOOKUP($U518,Models!$A:$K,AB$4,0)</f>
        <v>#N/A</v>
      </c>
      <c r="AC518" s="2" t="e">
        <f>VLOOKUP($U518,Models!$A:$K,AC$4,0)</f>
        <v>#N/A</v>
      </c>
      <c r="AD518" s="2" t="e">
        <f>VLOOKUP($U518,Models!$A:$K,AD$4,0)</f>
        <v>#N/A</v>
      </c>
      <c r="AE518" s="2" t="e">
        <f>VLOOKUP($U518,Models!$A:$K,AE$4,0)</f>
        <v>#N/A</v>
      </c>
      <c r="AF518" s="2" t="e">
        <f>VLOOKUP($U518,Models!$A:$N,AF$4,0)</f>
        <v>#N/A</v>
      </c>
      <c r="AG518" s="2" t="e">
        <f>VLOOKUP($U518,Models!$A:$M,AG$4,0)</f>
        <v>#N/A</v>
      </c>
      <c r="AH518" s="2"/>
      <c r="AI518" s="2"/>
      <c r="AJ518" s="2"/>
      <c r="AK518" s="2"/>
    </row>
    <row r="519" spans="1:37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 t="e">
        <f t="shared" si="36"/>
        <v>#DIV/0!</v>
      </c>
      <c r="Q519" s="20" t="e">
        <f t="shared" si="39"/>
        <v>#DIV/0!</v>
      </c>
      <c r="R519" s="31"/>
      <c r="S519" s="3"/>
      <c r="T519" s="2"/>
      <c r="U519" s="2" t="s">
        <v>0</v>
      </c>
      <c r="V519" s="2" t="e">
        <f>VLOOKUP($U519,Models!$A:$K,V$4,0)</f>
        <v>#N/A</v>
      </c>
      <c r="W519" s="2" t="e">
        <f>VLOOKUP($U519,Models!$A:$K,W$4,0)</f>
        <v>#N/A</v>
      </c>
      <c r="X519" s="2" t="e">
        <f>VLOOKUP($U519,Models!$A:$K,X$4,0)</f>
        <v>#N/A</v>
      </c>
      <c r="Y519" s="2" t="e">
        <f>VLOOKUP($U519,Models!$A:$K,Y$4,0)</f>
        <v>#N/A</v>
      </c>
      <c r="Z519" s="2" t="e">
        <f>VLOOKUP($U519,Models!$A:$K,Z$4,0)</f>
        <v>#N/A</v>
      </c>
      <c r="AA519" s="2" t="e">
        <f>VLOOKUP($U519,Models!$A:$K,AA$4,0)</f>
        <v>#N/A</v>
      </c>
      <c r="AB519" s="2" t="e">
        <f>VLOOKUP($U519,Models!$A:$K,AB$4,0)</f>
        <v>#N/A</v>
      </c>
      <c r="AC519" s="2" t="e">
        <f>VLOOKUP($U519,Models!$A:$K,AC$4,0)</f>
        <v>#N/A</v>
      </c>
      <c r="AD519" s="2" t="e">
        <f>VLOOKUP($U519,Models!$A:$K,AD$4,0)</f>
        <v>#N/A</v>
      </c>
      <c r="AE519" s="2" t="e">
        <f>VLOOKUP($U519,Models!$A:$K,AE$4,0)</f>
        <v>#N/A</v>
      </c>
      <c r="AF519" s="2" t="e">
        <f>VLOOKUP($U519,Models!$A:$N,AF$4,0)</f>
        <v>#N/A</v>
      </c>
      <c r="AG519" s="2" t="e">
        <f>VLOOKUP($U519,Models!$A:$M,AG$4,0)</f>
        <v>#N/A</v>
      </c>
      <c r="AH519" s="2"/>
      <c r="AI519" s="2"/>
      <c r="AJ519" s="2"/>
      <c r="AK519" s="2"/>
    </row>
    <row r="520" spans="1:37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 t="e">
        <f t="shared" si="36"/>
        <v>#DIV/0!</v>
      </c>
      <c r="Q520" s="20">
        <v>2</v>
      </c>
      <c r="R520" s="31"/>
      <c r="S520" s="3"/>
      <c r="T520" s="2"/>
      <c r="U520" s="2" t="s">
        <v>0</v>
      </c>
      <c r="V520" s="2" t="e">
        <f>VLOOKUP($U520,Models!$A:$K,V$4,0)</f>
        <v>#N/A</v>
      </c>
      <c r="W520" s="2" t="e">
        <f>VLOOKUP($U520,Models!$A:$K,W$4,0)</f>
        <v>#N/A</v>
      </c>
      <c r="X520" s="2" t="e">
        <f>VLOOKUP($U520,Models!$A:$K,X$4,0)</f>
        <v>#N/A</v>
      </c>
      <c r="Y520" s="2" t="e">
        <f>VLOOKUP($U520,Models!$A:$K,Y$4,0)</f>
        <v>#N/A</v>
      </c>
      <c r="Z520" s="2" t="e">
        <f>VLOOKUP($U520,Models!$A:$K,Z$4,0)</f>
        <v>#N/A</v>
      </c>
      <c r="AA520" s="2" t="e">
        <f>VLOOKUP($U520,Models!$A:$K,AA$4,0)</f>
        <v>#N/A</v>
      </c>
      <c r="AB520" s="2" t="e">
        <f>VLOOKUP($U520,Models!$A:$K,AB$4,0)</f>
        <v>#N/A</v>
      </c>
      <c r="AC520" s="2" t="e">
        <f>VLOOKUP($U520,Models!$A:$K,AC$4,0)</f>
        <v>#N/A</v>
      </c>
      <c r="AD520" s="2" t="e">
        <f>VLOOKUP($U520,Models!$A:$K,AD$4,0)</f>
        <v>#N/A</v>
      </c>
      <c r="AE520" s="2" t="e">
        <f>VLOOKUP($U520,Models!$A:$K,AE$4,0)</f>
        <v>#N/A</v>
      </c>
      <c r="AF520" s="2" t="e">
        <f>VLOOKUP($U520,Models!$A:$N,AF$4,0)</f>
        <v>#N/A</v>
      </c>
      <c r="AG520" s="2" t="e">
        <f>VLOOKUP($U520,Models!$A:$M,AG$4,0)</f>
        <v>#N/A</v>
      </c>
      <c r="AH520" s="2"/>
      <c r="AI520" s="2"/>
      <c r="AJ520" s="2"/>
      <c r="AK520" s="2"/>
    </row>
    <row r="521" spans="1:37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 t="e">
        <f t="shared" si="36"/>
        <v>#DIV/0!</v>
      </c>
      <c r="Q521" s="20" t="e">
        <f t="shared" si="39"/>
        <v>#DIV/0!</v>
      </c>
      <c r="R521" s="31"/>
      <c r="S521" s="3"/>
      <c r="T521" s="2"/>
      <c r="U521" s="2" t="s">
        <v>0</v>
      </c>
      <c r="V521" s="2" t="e">
        <f>VLOOKUP($U521,Models!$A:$K,V$4,0)</f>
        <v>#N/A</v>
      </c>
      <c r="W521" s="2" t="e">
        <f>VLOOKUP($U521,Models!$A:$K,W$4,0)</f>
        <v>#N/A</v>
      </c>
      <c r="X521" s="2" t="e">
        <f>VLOOKUP($U521,Models!$A:$K,X$4,0)</f>
        <v>#N/A</v>
      </c>
      <c r="Y521" s="2" t="e">
        <f>VLOOKUP($U521,Models!$A:$K,Y$4,0)</f>
        <v>#N/A</v>
      </c>
      <c r="Z521" s="2" t="e">
        <f>VLOOKUP($U521,Models!$A:$K,Z$4,0)</f>
        <v>#N/A</v>
      </c>
      <c r="AA521" s="2" t="e">
        <f>VLOOKUP($U521,Models!$A:$K,AA$4,0)</f>
        <v>#N/A</v>
      </c>
      <c r="AB521" s="2" t="e">
        <f>VLOOKUP($U521,Models!$A:$K,AB$4,0)</f>
        <v>#N/A</v>
      </c>
      <c r="AC521" s="2" t="e">
        <f>VLOOKUP($U521,Models!$A:$K,AC$4,0)</f>
        <v>#N/A</v>
      </c>
      <c r="AD521" s="2" t="e">
        <f>VLOOKUP($U521,Models!$A:$K,AD$4,0)</f>
        <v>#N/A</v>
      </c>
      <c r="AE521" s="2" t="e">
        <f>VLOOKUP($U521,Models!$A:$K,AE$4,0)</f>
        <v>#N/A</v>
      </c>
      <c r="AF521" s="2" t="e">
        <f>VLOOKUP($U521,Models!$A:$N,AF$4,0)</f>
        <v>#N/A</v>
      </c>
      <c r="AG521" s="2" t="e">
        <f>VLOOKUP($U521,Models!$A:$M,AG$4,0)</f>
        <v>#N/A</v>
      </c>
      <c r="AH521" s="2"/>
      <c r="AI521" s="2"/>
      <c r="AJ521" s="2"/>
      <c r="AK521" s="2"/>
    </row>
    <row r="522" spans="1:37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 t="e">
        <f t="shared" si="36"/>
        <v>#DIV/0!</v>
      </c>
      <c r="Q522" s="20" t="e">
        <f t="shared" si="39"/>
        <v>#DIV/0!</v>
      </c>
      <c r="R522" s="32"/>
      <c r="S522" s="3"/>
      <c r="T522" s="2"/>
      <c r="U522" s="2" t="s">
        <v>0</v>
      </c>
      <c r="V522" s="2" t="e">
        <f>VLOOKUP($U522,Models!$A:$K,V$4,0)</f>
        <v>#N/A</v>
      </c>
      <c r="W522" s="2" t="e">
        <f>VLOOKUP($U522,Models!$A:$K,W$4,0)</f>
        <v>#N/A</v>
      </c>
      <c r="X522" s="2" t="e">
        <f>VLOOKUP($U522,Models!$A:$K,X$4,0)</f>
        <v>#N/A</v>
      </c>
      <c r="Y522" s="2" t="e">
        <f>VLOOKUP($U522,Models!$A:$K,Y$4,0)</f>
        <v>#N/A</v>
      </c>
      <c r="Z522" s="2" t="e">
        <f>VLOOKUP($U522,Models!$A:$K,Z$4,0)</f>
        <v>#N/A</v>
      </c>
      <c r="AA522" s="2" t="e">
        <f>VLOOKUP($U522,Models!$A:$K,AA$4,0)</f>
        <v>#N/A</v>
      </c>
      <c r="AB522" s="2" t="e">
        <f>VLOOKUP($U522,Models!$A:$K,AB$4,0)</f>
        <v>#N/A</v>
      </c>
      <c r="AC522" s="2" t="e">
        <f>VLOOKUP($U522,Models!$A:$K,AC$4,0)</f>
        <v>#N/A</v>
      </c>
      <c r="AD522" s="2" t="e">
        <f>VLOOKUP($U522,Models!$A:$K,AD$4,0)</f>
        <v>#N/A</v>
      </c>
      <c r="AE522" s="2" t="e">
        <f>VLOOKUP($U522,Models!$A:$K,AE$4,0)</f>
        <v>#N/A</v>
      </c>
      <c r="AF522" s="2" t="e">
        <f>VLOOKUP($U522,Models!$A:$N,AF$4,0)</f>
        <v>#N/A</v>
      </c>
      <c r="AG522" s="2" t="e">
        <f>VLOOKUP($U522,Models!$A:$M,AG$4,0)</f>
        <v>#N/A</v>
      </c>
      <c r="AH522" s="2"/>
      <c r="AI522" s="2"/>
      <c r="AJ522" s="2"/>
      <c r="AK522" s="2"/>
    </row>
    <row r="523" spans="1:37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 t="e">
        <f t="shared" si="36"/>
        <v>#DIV/0!</v>
      </c>
      <c r="Q523" s="20" t="e">
        <f t="shared" si="39"/>
        <v>#DIV/0!</v>
      </c>
      <c r="R523" s="31"/>
      <c r="S523" s="3"/>
      <c r="T523" s="2"/>
      <c r="U523" s="2" t="s">
        <v>0</v>
      </c>
      <c r="V523" s="2" t="e">
        <f>VLOOKUP($U523,Models!$A:$K,V$4,0)</f>
        <v>#N/A</v>
      </c>
      <c r="W523" s="2" t="e">
        <f>VLOOKUP($U523,Models!$A:$K,W$4,0)</f>
        <v>#N/A</v>
      </c>
      <c r="X523" s="2" t="e">
        <f>VLOOKUP($U523,Models!$A:$K,X$4,0)</f>
        <v>#N/A</v>
      </c>
      <c r="Y523" s="2" t="e">
        <f>VLOOKUP($U523,Models!$A:$K,Y$4,0)</f>
        <v>#N/A</v>
      </c>
      <c r="Z523" s="2" t="e">
        <f>VLOOKUP($U523,Models!$A:$K,Z$4,0)</f>
        <v>#N/A</v>
      </c>
      <c r="AA523" s="2" t="e">
        <f>VLOOKUP($U523,Models!$A:$K,AA$4,0)</f>
        <v>#N/A</v>
      </c>
      <c r="AB523" s="2" t="e">
        <f>VLOOKUP($U523,Models!$A:$K,AB$4,0)</f>
        <v>#N/A</v>
      </c>
      <c r="AC523" s="2" t="e">
        <f>VLOOKUP($U523,Models!$A:$K,AC$4,0)</f>
        <v>#N/A</v>
      </c>
      <c r="AD523" s="2" t="e">
        <f>VLOOKUP($U523,Models!$A:$K,AD$4,0)</f>
        <v>#N/A</v>
      </c>
      <c r="AE523" s="2" t="e">
        <f>VLOOKUP($U523,Models!$A:$K,AE$4,0)</f>
        <v>#N/A</v>
      </c>
      <c r="AF523" s="2" t="e">
        <f>VLOOKUP($U523,Models!$A:$N,AF$4,0)</f>
        <v>#N/A</v>
      </c>
      <c r="AG523" s="2" t="e">
        <f>VLOOKUP($U523,Models!$A:$M,AG$4,0)</f>
        <v>#N/A</v>
      </c>
      <c r="AH523" s="2"/>
      <c r="AI523" s="2"/>
      <c r="AJ523" s="2"/>
      <c r="AK523" s="2"/>
    </row>
    <row r="524" spans="1:37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 t="e">
        <f t="shared" si="36"/>
        <v>#DIV/0!</v>
      </c>
      <c r="Q524" s="20" t="e">
        <f t="shared" si="39"/>
        <v>#DIV/0!</v>
      </c>
      <c r="R524" s="31"/>
      <c r="S524" s="3"/>
      <c r="T524" s="2"/>
      <c r="U524" s="2" t="s">
        <v>0</v>
      </c>
      <c r="V524" s="2" t="e">
        <f>VLOOKUP($U524,Models!$A:$K,V$4,0)</f>
        <v>#N/A</v>
      </c>
      <c r="W524" s="2" t="e">
        <f>VLOOKUP($U524,Models!$A:$K,W$4,0)</f>
        <v>#N/A</v>
      </c>
      <c r="X524" s="2" t="e">
        <f>VLOOKUP($U524,Models!$A:$K,X$4,0)</f>
        <v>#N/A</v>
      </c>
      <c r="Y524" s="2" t="e">
        <f>VLOOKUP($U524,Models!$A:$K,Y$4,0)</f>
        <v>#N/A</v>
      </c>
      <c r="Z524" s="2" t="e">
        <f>VLOOKUP($U524,Models!$A:$K,Z$4,0)</f>
        <v>#N/A</v>
      </c>
      <c r="AA524" s="2" t="e">
        <f>VLOOKUP($U524,Models!$A:$K,AA$4,0)</f>
        <v>#N/A</v>
      </c>
      <c r="AB524" s="2" t="e">
        <f>VLOOKUP($U524,Models!$A:$K,AB$4,0)</f>
        <v>#N/A</v>
      </c>
      <c r="AC524" s="2" t="e">
        <f>VLOOKUP($U524,Models!$A:$K,AC$4,0)</f>
        <v>#N/A</v>
      </c>
      <c r="AD524" s="2" t="e">
        <f>VLOOKUP($U524,Models!$A:$K,AD$4,0)</f>
        <v>#N/A</v>
      </c>
      <c r="AE524" s="2" t="e">
        <f>VLOOKUP($U524,Models!$A:$K,AE$4,0)</f>
        <v>#N/A</v>
      </c>
      <c r="AF524" s="2" t="e">
        <f>VLOOKUP($U524,Models!$A:$N,AF$4,0)</f>
        <v>#N/A</v>
      </c>
      <c r="AG524" s="2" t="e">
        <f>VLOOKUP($U524,Models!$A:$M,AG$4,0)</f>
        <v>#N/A</v>
      </c>
      <c r="AH524" s="2"/>
      <c r="AI524" s="2"/>
      <c r="AJ524" s="2"/>
      <c r="AK524" s="2"/>
    </row>
    <row r="525" spans="1:37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 t="e">
        <f t="shared" si="36"/>
        <v>#DIV/0!</v>
      </c>
      <c r="Q525" s="20" t="e">
        <f t="shared" si="39"/>
        <v>#DIV/0!</v>
      </c>
      <c r="R525" s="31"/>
      <c r="S525" s="3"/>
      <c r="T525" s="2"/>
      <c r="U525" s="2" t="s">
        <v>0</v>
      </c>
      <c r="V525" s="2" t="e">
        <f>VLOOKUP($U525,Models!$A:$K,V$4,0)</f>
        <v>#N/A</v>
      </c>
      <c r="W525" s="2" t="e">
        <f>VLOOKUP($U525,Models!$A:$K,W$4,0)</f>
        <v>#N/A</v>
      </c>
      <c r="X525" s="2" t="e">
        <f>VLOOKUP($U525,Models!$A:$K,X$4,0)</f>
        <v>#N/A</v>
      </c>
      <c r="Y525" s="2" t="e">
        <f>VLOOKUP($U525,Models!$A:$K,Y$4,0)</f>
        <v>#N/A</v>
      </c>
      <c r="Z525" s="2" t="e">
        <f>VLOOKUP($U525,Models!$A:$K,Z$4,0)</f>
        <v>#N/A</v>
      </c>
      <c r="AA525" s="2" t="e">
        <f>VLOOKUP($U525,Models!$A:$K,AA$4,0)</f>
        <v>#N/A</v>
      </c>
      <c r="AB525" s="2" t="e">
        <f>VLOOKUP($U525,Models!$A:$K,AB$4,0)</f>
        <v>#N/A</v>
      </c>
      <c r="AC525" s="2" t="e">
        <f>VLOOKUP($U525,Models!$A:$K,AC$4,0)</f>
        <v>#N/A</v>
      </c>
      <c r="AD525" s="2" t="e">
        <f>VLOOKUP($U525,Models!$A:$K,AD$4,0)</f>
        <v>#N/A</v>
      </c>
      <c r="AE525" s="2" t="e">
        <f>VLOOKUP($U525,Models!$A:$K,AE$4,0)</f>
        <v>#N/A</v>
      </c>
      <c r="AF525" s="2" t="e">
        <f>VLOOKUP($U525,Models!$A:$N,AF$4,0)</f>
        <v>#N/A</v>
      </c>
      <c r="AG525" s="2" t="e">
        <f>VLOOKUP($U525,Models!$A:$M,AG$4,0)</f>
        <v>#N/A</v>
      </c>
      <c r="AH525" s="2"/>
      <c r="AI525" s="2"/>
      <c r="AJ525" s="2"/>
      <c r="AK525" s="2"/>
    </row>
    <row r="526" spans="1:37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 t="e">
        <f t="shared" si="36"/>
        <v>#DIV/0!</v>
      </c>
      <c r="Q526" s="20" t="e">
        <f t="shared" si="39"/>
        <v>#DIV/0!</v>
      </c>
      <c r="R526" s="31"/>
      <c r="S526" s="3"/>
      <c r="T526" s="2"/>
      <c r="U526" s="2" t="s">
        <v>0</v>
      </c>
      <c r="V526" s="2" t="e">
        <f>VLOOKUP($U526,Models!$A:$K,V$4,0)</f>
        <v>#N/A</v>
      </c>
      <c r="W526" s="2" t="e">
        <f>VLOOKUP($U526,Models!$A:$K,W$4,0)</f>
        <v>#N/A</v>
      </c>
      <c r="X526" s="2" t="e">
        <f>VLOOKUP($U526,Models!$A:$K,X$4,0)</f>
        <v>#N/A</v>
      </c>
      <c r="Y526" s="2" t="e">
        <f>VLOOKUP($U526,Models!$A:$K,Y$4,0)</f>
        <v>#N/A</v>
      </c>
      <c r="Z526" s="2" t="e">
        <f>VLOOKUP($U526,Models!$A:$K,Z$4,0)</f>
        <v>#N/A</v>
      </c>
      <c r="AA526" s="2" t="e">
        <f>VLOOKUP($U526,Models!$A:$K,AA$4,0)</f>
        <v>#N/A</v>
      </c>
      <c r="AB526" s="2" t="e">
        <f>VLOOKUP($U526,Models!$A:$K,AB$4,0)</f>
        <v>#N/A</v>
      </c>
      <c r="AC526" s="2" t="e">
        <f>VLOOKUP($U526,Models!$A:$K,AC$4,0)</f>
        <v>#N/A</v>
      </c>
      <c r="AD526" s="2" t="e">
        <f>VLOOKUP($U526,Models!$A:$K,AD$4,0)</f>
        <v>#N/A</v>
      </c>
      <c r="AE526" s="2" t="e">
        <f>VLOOKUP($U526,Models!$A:$K,AE$4,0)</f>
        <v>#N/A</v>
      </c>
      <c r="AF526" s="2" t="e">
        <f>VLOOKUP($U526,Models!$A:$N,AF$4,0)</f>
        <v>#N/A</v>
      </c>
      <c r="AG526" s="2" t="e">
        <f>VLOOKUP($U526,Models!$A:$M,AG$4,0)</f>
        <v>#N/A</v>
      </c>
      <c r="AH526" s="2"/>
      <c r="AI526" s="2"/>
      <c r="AJ526" s="2"/>
      <c r="AK526" s="2"/>
    </row>
    <row r="527" spans="1:37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 t="e">
        <f t="shared" si="36"/>
        <v>#DIV/0!</v>
      </c>
      <c r="Q527" s="20" t="e">
        <f t="shared" si="39"/>
        <v>#DIV/0!</v>
      </c>
      <c r="R527" s="31"/>
      <c r="S527" s="3"/>
      <c r="T527" s="2"/>
      <c r="U527" s="2" t="s">
        <v>0</v>
      </c>
      <c r="V527" s="2" t="e">
        <f>VLOOKUP($U527,Models!$A:$K,V$4,0)</f>
        <v>#N/A</v>
      </c>
      <c r="W527" s="2" t="e">
        <f>VLOOKUP($U527,Models!$A:$K,W$4,0)</f>
        <v>#N/A</v>
      </c>
      <c r="X527" s="2" t="e">
        <f>VLOOKUP($U527,Models!$A:$K,X$4,0)</f>
        <v>#N/A</v>
      </c>
      <c r="Y527" s="2" t="e">
        <f>VLOOKUP($U527,Models!$A:$K,Y$4,0)</f>
        <v>#N/A</v>
      </c>
      <c r="Z527" s="2" t="e">
        <f>VLOOKUP($U527,Models!$A:$K,Z$4,0)</f>
        <v>#N/A</v>
      </c>
      <c r="AA527" s="2" t="e">
        <f>VLOOKUP($U527,Models!$A:$K,AA$4,0)</f>
        <v>#N/A</v>
      </c>
      <c r="AB527" s="2" t="e">
        <f>VLOOKUP($U527,Models!$A:$K,AB$4,0)</f>
        <v>#N/A</v>
      </c>
      <c r="AC527" s="2" t="e">
        <f>VLOOKUP($U527,Models!$A:$K,AC$4,0)</f>
        <v>#N/A</v>
      </c>
      <c r="AD527" s="2" t="e">
        <f>VLOOKUP($U527,Models!$A:$K,AD$4,0)</f>
        <v>#N/A</v>
      </c>
      <c r="AE527" s="2" t="e">
        <f>VLOOKUP($U527,Models!$A:$K,AE$4,0)</f>
        <v>#N/A</v>
      </c>
      <c r="AF527" s="2" t="e">
        <f>VLOOKUP($U527,Models!$A:$N,AF$4,0)</f>
        <v>#N/A</v>
      </c>
      <c r="AG527" s="2" t="e">
        <f>VLOOKUP($U527,Models!$A:$M,AG$4,0)</f>
        <v>#N/A</v>
      </c>
      <c r="AH527" s="2"/>
      <c r="AI527" s="2"/>
      <c r="AJ527" s="2"/>
      <c r="AK527" s="2"/>
    </row>
    <row r="528" spans="1:37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 t="e">
        <f t="shared" si="36"/>
        <v>#DIV/0!</v>
      </c>
      <c r="Q528" s="20" t="e">
        <f>ROUND(P528*R$530,0)</f>
        <v>#DIV/0!</v>
      </c>
      <c r="R528" s="31"/>
      <c r="S528" s="3"/>
      <c r="T528" s="2"/>
      <c r="U528" s="2" t="s">
        <v>0</v>
      </c>
      <c r="V528" s="2" t="e">
        <f>VLOOKUP($U528,Models!$A:$K,V$4,0)</f>
        <v>#N/A</v>
      </c>
      <c r="W528" s="2" t="e">
        <f>VLOOKUP($U528,Models!$A:$K,W$4,0)</f>
        <v>#N/A</v>
      </c>
      <c r="X528" s="2" t="e">
        <f>VLOOKUP($U528,Models!$A:$K,X$4,0)</f>
        <v>#N/A</v>
      </c>
      <c r="Y528" s="2" t="e">
        <f>VLOOKUP($U528,Models!$A:$K,Y$4,0)</f>
        <v>#N/A</v>
      </c>
      <c r="Z528" s="2" t="e">
        <f>VLOOKUP($U528,Models!$A:$K,Z$4,0)</f>
        <v>#N/A</v>
      </c>
      <c r="AA528" s="2" t="e">
        <f>VLOOKUP($U528,Models!$A:$K,AA$4,0)</f>
        <v>#N/A</v>
      </c>
      <c r="AB528" s="2" t="e">
        <f>VLOOKUP($U528,Models!$A:$K,AB$4,0)</f>
        <v>#N/A</v>
      </c>
      <c r="AC528" s="2" t="e">
        <f>VLOOKUP($U528,Models!$A:$K,AC$4,0)</f>
        <v>#N/A</v>
      </c>
      <c r="AD528" s="2" t="e">
        <f>VLOOKUP($U528,Models!$A:$K,AD$4,0)</f>
        <v>#N/A</v>
      </c>
      <c r="AE528" s="2" t="e">
        <f>VLOOKUP($U528,Models!$A:$K,AE$4,0)</f>
        <v>#N/A</v>
      </c>
      <c r="AF528" s="2" t="e">
        <f>VLOOKUP($U528,Models!$A:$N,AF$4,0)</f>
        <v>#N/A</v>
      </c>
      <c r="AG528" s="2" t="e">
        <f>VLOOKUP($U528,Models!$A:$M,AG$4,0)</f>
        <v>#N/A</v>
      </c>
      <c r="AH528" s="2"/>
      <c r="AI528" s="2"/>
      <c r="AJ528" s="2"/>
      <c r="AK528" s="2"/>
    </row>
    <row r="529" spans="1:37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 t="e">
        <f t="shared" si="36"/>
        <v>#DIV/0!</v>
      </c>
      <c r="Q529" s="20" t="e">
        <f>ROUND(P529*R$530,0)</f>
        <v>#DIV/0!</v>
      </c>
      <c r="R529" s="31"/>
      <c r="S529" s="3"/>
      <c r="T529" s="2"/>
      <c r="U529" s="2" t="s">
        <v>0</v>
      </c>
      <c r="V529" s="2" t="e">
        <f>VLOOKUP($U529,Models!$A:$K,V$4,0)</f>
        <v>#N/A</v>
      </c>
      <c r="W529" s="2" t="e">
        <f>VLOOKUP($U529,Models!$A:$K,W$4,0)</f>
        <v>#N/A</v>
      </c>
      <c r="X529" s="2" t="e">
        <f>VLOOKUP($U529,Models!$A:$K,X$4,0)</f>
        <v>#N/A</v>
      </c>
      <c r="Y529" s="2" t="e">
        <f>VLOOKUP($U529,Models!$A:$K,Y$4,0)</f>
        <v>#N/A</v>
      </c>
      <c r="Z529" s="2" t="e">
        <f>VLOOKUP($U529,Models!$A:$K,Z$4,0)</f>
        <v>#N/A</v>
      </c>
      <c r="AA529" s="2" t="e">
        <f>VLOOKUP($U529,Models!$A:$K,AA$4,0)</f>
        <v>#N/A</v>
      </c>
      <c r="AB529" s="2" t="e">
        <f>VLOOKUP($U529,Models!$A:$K,AB$4,0)</f>
        <v>#N/A</v>
      </c>
      <c r="AC529" s="2" t="e">
        <f>VLOOKUP($U529,Models!$A:$K,AC$4,0)</f>
        <v>#N/A</v>
      </c>
      <c r="AD529" s="2" t="e">
        <f>VLOOKUP($U529,Models!$A:$K,AD$4,0)</f>
        <v>#N/A</v>
      </c>
      <c r="AE529" s="2" t="e">
        <f>VLOOKUP($U529,Models!$A:$K,AE$4,0)</f>
        <v>#N/A</v>
      </c>
      <c r="AF529" s="2" t="e">
        <f>VLOOKUP($U529,Models!$A:$N,AF$4,0)</f>
        <v>#N/A</v>
      </c>
      <c r="AG529" s="2" t="e">
        <f>VLOOKUP($U529,Models!$A:$M,AG$4,0)</f>
        <v>#N/A</v>
      </c>
      <c r="AH529" s="2"/>
      <c r="AI529" s="2"/>
      <c r="AJ529" s="2"/>
      <c r="AK529" s="2"/>
    </row>
    <row r="530" spans="1:37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 t="e">
        <f t="shared" si="36"/>
        <v>#DIV/0!</v>
      </c>
      <c r="Q530" s="20" t="e">
        <f>ROUND(P530*R$530,0)</f>
        <v>#DIV/0!</v>
      </c>
      <c r="R530" s="31"/>
      <c r="S530" s="3"/>
      <c r="T530" s="2"/>
      <c r="U530" s="2" t="s">
        <v>0</v>
      </c>
      <c r="V530" s="2" t="e">
        <f>VLOOKUP($U530,Models!$A:$K,V$4,0)</f>
        <v>#N/A</v>
      </c>
      <c r="W530" s="2" t="e">
        <f>VLOOKUP($U530,Models!$A:$K,W$4,0)</f>
        <v>#N/A</v>
      </c>
      <c r="X530" s="2" t="e">
        <f>VLOOKUP($U530,Models!$A:$K,X$4,0)</f>
        <v>#N/A</v>
      </c>
      <c r="Y530" s="2" t="e">
        <f>VLOOKUP($U530,Models!$A:$K,Y$4,0)</f>
        <v>#N/A</v>
      </c>
      <c r="Z530" s="2" t="e">
        <f>VLOOKUP($U530,Models!$A:$K,Z$4,0)</f>
        <v>#N/A</v>
      </c>
      <c r="AA530" s="2" t="e">
        <f>VLOOKUP($U530,Models!$A:$K,AA$4,0)</f>
        <v>#N/A</v>
      </c>
      <c r="AB530" s="2" t="e">
        <f>VLOOKUP($U530,Models!$A:$K,AB$4,0)</f>
        <v>#N/A</v>
      </c>
      <c r="AC530" s="2" t="e">
        <f>VLOOKUP($U530,Models!$A:$K,AC$4,0)</f>
        <v>#N/A</v>
      </c>
      <c r="AD530" s="2" t="e">
        <f>VLOOKUP($U530,Models!$A:$K,AD$4,0)</f>
        <v>#N/A</v>
      </c>
      <c r="AE530" s="2" t="e">
        <f>VLOOKUP($U530,Models!$A:$K,AE$4,0)</f>
        <v>#N/A</v>
      </c>
      <c r="AF530" s="2" t="e">
        <f>VLOOKUP($U530,Models!$A:$N,AF$4,0)</f>
        <v>#N/A</v>
      </c>
      <c r="AG530" s="2" t="e">
        <f>VLOOKUP($U530,Models!$A:$M,AG$4,0)</f>
        <v>#N/A</v>
      </c>
      <c r="AH530" s="2"/>
      <c r="AI530" s="2"/>
      <c r="AJ530" s="2"/>
      <c r="AK530" s="2"/>
    </row>
    <row r="531" spans="1:37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 t="e">
        <f t="shared" si="36"/>
        <v>#DIV/0!</v>
      </c>
      <c r="Q531" s="20" t="e">
        <f t="shared" ref="Q531:Q594" si="40">ROUND(P531*R$603,0)</f>
        <v>#DIV/0!</v>
      </c>
      <c r="R531" s="31"/>
      <c r="S531" s="3"/>
      <c r="T531" s="2"/>
      <c r="U531" s="2" t="s">
        <v>0</v>
      </c>
      <c r="V531" s="2" t="e">
        <f>VLOOKUP($U531,Models!$A:$K,V$4,0)</f>
        <v>#N/A</v>
      </c>
      <c r="W531" s="2" t="e">
        <f>VLOOKUP($U531,Models!$A:$K,W$4,0)</f>
        <v>#N/A</v>
      </c>
      <c r="X531" s="2" t="e">
        <f>VLOOKUP($U531,Models!$A:$K,X$4,0)</f>
        <v>#N/A</v>
      </c>
      <c r="Y531" s="2" t="e">
        <f>VLOOKUP($U531,Models!$A:$K,Y$4,0)</f>
        <v>#N/A</v>
      </c>
      <c r="Z531" s="2" t="e">
        <f>VLOOKUP($U531,Models!$A:$K,Z$4,0)</f>
        <v>#N/A</v>
      </c>
      <c r="AA531" s="2" t="e">
        <f>VLOOKUP($U531,Models!$A:$K,AA$4,0)</f>
        <v>#N/A</v>
      </c>
      <c r="AB531" s="2" t="e">
        <f>VLOOKUP($U531,Models!$A:$K,AB$4,0)</f>
        <v>#N/A</v>
      </c>
      <c r="AC531" s="2" t="e">
        <f>VLOOKUP($U531,Models!$A:$K,AC$4,0)</f>
        <v>#N/A</v>
      </c>
      <c r="AD531" s="2" t="e">
        <f>VLOOKUP($U531,Models!$A:$K,AD$4,0)</f>
        <v>#N/A</v>
      </c>
      <c r="AE531" s="2" t="e">
        <f>VLOOKUP($U531,Models!$A:$K,AE$4,0)</f>
        <v>#N/A</v>
      </c>
      <c r="AF531" s="2" t="e">
        <f>VLOOKUP($U531,Models!$A:$N,AF$4,0)</f>
        <v>#N/A</v>
      </c>
      <c r="AG531" s="2" t="e">
        <f>VLOOKUP($U531,Models!$A:$M,AG$4,0)</f>
        <v>#N/A</v>
      </c>
      <c r="AH531" s="2"/>
      <c r="AI531" s="2"/>
      <c r="AJ531" s="2"/>
      <c r="AK531" s="2"/>
    </row>
    <row r="532" spans="1:37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 t="e">
        <f t="shared" si="36"/>
        <v>#DIV/0!</v>
      </c>
      <c r="Q532" s="20" t="e">
        <f t="shared" si="40"/>
        <v>#DIV/0!</v>
      </c>
      <c r="R532" s="31"/>
      <c r="S532" s="3"/>
      <c r="T532" s="2"/>
      <c r="U532" s="2" t="s">
        <v>0</v>
      </c>
      <c r="V532" s="2" t="e">
        <f>VLOOKUP($U532,Models!$A:$K,V$4,0)</f>
        <v>#N/A</v>
      </c>
      <c r="W532" s="2" t="e">
        <f>VLOOKUP($U532,Models!$A:$K,W$4,0)</f>
        <v>#N/A</v>
      </c>
      <c r="X532" s="2" t="e">
        <f>VLOOKUP($U532,Models!$A:$K,X$4,0)</f>
        <v>#N/A</v>
      </c>
      <c r="Y532" s="2" t="e">
        <f>VLOOKUP($U532,Models!$A:$K,Y$4,0)</f>
        <v>#N/A</v>
      </c>
      <c r="Z532" s="2" t="e">
        <f>VLOOKUP($U532,Models!$A:$K,Z$4,0)</f>
        <v>#N/A</v>
      </c>
      <c r="AA532" s="2" t="e">
        <f>VLOOKUP($U532,Models!$A:$K,AA$4,0)</f>
        <v>#N/A</v>
      </c>
      <c r="AB532" s="2" t="e">
        <f>VLOOKUP($U532,Models!$A:$K,AB$4,0)</f>
        <v>#N/A</v>
      </c>
      <c r="AC532" s="2" t="e">
        <f>VLOOKUP($U532,Models!$A:$K,AC$4,0)</f>
        <v>#N/A</v>
      </c>
      <c r="AD532" s="2" t="e">
        <f>VLOOKUP($U532,Models!$A:$K,AD$4,0)</f>
        <v>#N/A</v>
      </c>
      <c r="AE532" s="2" t="e">
        <f>VLOOKUP($U532,Models!$A:$K,AE$4,0)</f>
        <v>#N/A</v>
      </c>
      <c r="AF532" s="2" t="e">
        <f>VLOOKUP($U532,Models!$A:$N,AF$4,0)</f>
        <v>#N/A</v>
      </c>
      <c r="AG532" s="2" t="e">
        <f>VLOOKUP($U532,Models!$A:$M,AG$4,0)</f>
        <v>#N/A</v>
      </c>
      <c r="AH532" s="2"/>
      <c r="AI532" s="2"/>
      <c r="AJ532" s="2"/>
      <c r="AK532" s="2"/>
    </row>
    <row r="533" spans="1:37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 t="e">
        <f t="shared" si="36"/>
        <v>#DIV/0!</v>
      </c>
      <c r="Q533" s="20" t="e">
        <f t="shared" si="40"/>
        <v>#DIV/0!</v>
      </c>
      <c r="R533" s="31"/>
      <c r="S533" s="3"/>
      <c r="T533" s="2"/>
      <c r="U533" s="2" t="s">
        <v>0</v>
      </c>
      <c r="V533" s="2" t="e">
        <f>VLOOKUP($U533,Models!$A:$K,V$4,0)</f>
        <v>#N/A</v>
      </c>
      <c r="W533" s="2" t="e">
        <f>VLOOKUP($U533,Models!$A:$K,W$4,0)</f>
        <v>#N/A</v>
      </c>
      <c r="X533" s="2" t="e">
        <f>VLOOKUP($U533,Models!$A:$K,X$4,0)</f>
        <v>#N/A</v>
      </c>
      <c r="Y533" s="2" t="e">
        <f>VLOOKUP($U533,Models!$A:$K,Y$4,0)</f>
        <v>#N/A</v>
      </c>
      <c r="Z533" s="2" t="e">
        <f>VLOOKUP($U533,Models!$A:$K,Z$4,0)</f>
        <v>#N/A</v>
      </c>
      <c r="AA533" s="2" t="e">
        <f>VLOOKUP($U533,Models!$A:$K,AA$4,0)</f>
        <v>#N/A</v>
      </c>
      <c r="AB533" s="2" t="e">
        <f>VLOOKUP($U533,Models!$A:$K,AB$4,0)</f>
        <v>#N/A</v>
      </c>
      <c r="AC533" s="2" t="e">
        <f>VLOOKUP($U533,Models!$A:$K,AC$4,0)</f>
        <v>#N/A</v>
      </c>
      <c r="AD533" s="2" t="e">
        <f>VLOOKUP($U533,Models!$A:$K,AD$4,0)</f>
        <v>#N/A</v>
      </c>
      <c r="AE533" s="2" t="e">
        <f>VLOOKUP($U533,Models!$A:$K,AE$4,0)</f>
        <v>#N/A</v>
      </c>
      <c r="AF533" s="2" t="e">
        <f>VLOOKUP($U533,Models!$A:$N,AF$4,0)</f>
        <v>#N/A</v>
      </c>
      <c r="AG533" s="2" t="e">
        <f>VLOOKUP($U533,Models!$A:$M,AG$4,0)</f>
        <v>#N/A</v>
      </c>
      <c r="AH533" s="2"/>
      <c r="AI533" s="2"/>
      <c r="AJ533" s="2"/>
      <c r="AK533" s="2"/>
    </row>
    <row r="534" spans="1:37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 t="e">
        <f t="shared" si="36"/>
        <v>#DIV/0!</v>
      </c>
      <c r="Q534" s="20" t="e">
        <f t="shared" si="40"/>
        <v>#DIV/0!</v>
      </c>
      <c r="R534" s="31"/>
      <c r="S534" s="3"/>
      <c r="T534" s="2"/>
      <c r="U534" s="2" t="s">
        <v>0</v>
      </c>
      <c r="V534" s="2" t="e">
        <f>VLOOKUP($U534,Models!$A:$K,V$4,0)</f>
        <v>#N/A</v>
      </c>
      <c r="W534" s="2" t="e">
        <f>VLOOKUP($U534,Models!$A:$K,W$4,0)</f>
        <v>#N/A</v>
      </c>
      <c r="X534" s="2" t="e">
        <f>VLOOKUP($U534,Models!$A:$K,X$4,0)</f>
        <v>#N/A</v>
      </c>
      <c r="Y534" s="2" t="e">
        <f>VLOOKUP($U534,Models!$A:$K,Y$4,0)</f>
        <v>#N/A</v>
      </c>
      <c r="Z534" s="2" t="e">
        <f>VLOOKUP($U534,Models!$A:$K,Z$4,0)</f>
        <v>#N/A</v>
      </c>
      <c r="AA534" s="2" t="e">
        <f>VLOOKUP($U534,Models!$A:$K,AA$4,0)</f>
        <v>#N/A</v>
      </c>
      <c r="AB534" s="2" t="e">
        <f>VLOOKUP($U534,Models!$A:$K,AB$4,0)</f>
        <v>#N/A</v>
      </c>
      <c r="AC534" s="2" t="e">
        <f>VLOOKUP($U534,Models!$A:$K,AC$4,0)</f>
        <v>#N/A</v>
      </c>
      <c r="AD534" s="2" t="e">
        <f>VLOOKUP($U534,Models!$A:$K,AD$4,0)</f>
        <v>#N/A</v>
      </c>
      <c r="AE534" s="2" t="e">
        <f>VLOOKUP($U534,Models!$A:$K,AE$4,0)</f>
        <v>#N/A</v>
      </c>
      <c r="AF534" s="2" t="e">
        <f>VLOOKUP($U534,Models!$A:$N,AF$4,0)</f>
        <v>#N/A</v>
      </c>
      <c r="AG534" s="2" t="e">
        <f>VLOOKUP($U534,Models!$A:$M,AG$4,0)</f>
        <v>#N/A</v>
      </c>
      <c r="AH534" s="2"/>
      <c r="AI534" s="2"/>
      <c r="AJ534" s="2"/>
      <c r="AK534" s="2"/>
    </row>
    <row r="535" spans="1:37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 t="e">
        <f t="shared" si="36"/>
        <v>#DIV/0!</v>
      </c>
      <c r="Q535" s="20" t="e">
        <f t="shared" si="40"/>
        <v>#DIV/0!</v>
      </c>
      <c r="R535" s="31"/>
      <c r="S535" s="3"/>
      <c r="T535" s="2"/>
      <c r="U535" s="2" t="s">
        <v>0</v>
      </c>
      <c r="V535" s="2" t="e">
        <f>VLOOKUP($U535,Models!$A:$K,V$4,0)</f>
        <v>#N/A</v>
      </c>
      <c r="W535" s="2" t="e">
        <f>VLOOKUP($U535,Models!$A:$K,W$4,0)</f>
        <v>#N/A</v>
      </c>
      <c r="X535" s="2" t="e">
        <f>VLOOKUP($U535,Models!$A:$K,X$4,0)</f>
        <v>#N/A</v>
      </c>
      <c r="Y535" s="2" t="e">
        <f>VLOOKUP($U535,Models!$A:$K,Y$4,0)</f>
        <v>#N/A</v>
      </c>
      <c r="Z535" s="2" t="e">
        <f>VLOOKUP($U535,Models!$A:$K,Z$4,0)</f>
        <v>#N/A</v>
      </c>
      <c r="AA535" s="2" t="e">
        <f>VLOOKUP($U535,Models!$A:$K,AA$4,0)</f>
        <v>#N/A</v>
      </c>
      <c r="AB535" s="2" t="e">
        <f>VLOOKUP($U535,Models!$A:$K,AB$4,0)</f>
        <v>#N/A</v>
      </c>
      <c r="AC535" s="2" t="e">
        <f>VLOOKUP($U535,Models!$A:$K,AC$4,0)</f>
        <v>#N/A</v>
      </c>
      <c r="AD535" s="2" t="e">
        <f>VLOOKUP($U535,Models!$A:$K,AD$4,0)</f>
        <v>#N/A</v>
      </c>
      <c r="AE535" s="2" t="e">
        <f>VLOOKUP($U535,Models!$A:$K,AE$4,0)</f>
        <v>#N/A</v>
      </c>
      <c r="AF535" s="2" t="e">
        <f>VLOOKUP($U535,Models!$A:$N,AF$4,0)</f>
        <v>#N/A</v>
      </c>
      <c r="AG535" s="2" t="e">
        <f>VLOOKUP($U535,Models!$A:$M,AG$4,0)</f>
        <v>#N/A</v>
      </c>
      <c r="AH535" s="2"/>
      <c r="AI535" s="2"/>
      <c r="AJ535" s="2"/>
      <c r="AK535" s="2"/>
    </row>
    <row r="536" spans="1:37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 t="e">
        <f t="shared" si="36"/>
        <v>#DIV/0!</v>
      </c>
      <c r="Q536" s="20" t="e">
        <f t="shared" si="40"/>
        <v>#DIV/0!</v>
      </c>
      <c r="R536" s="31"/>
      <c r="S536" s="3"/>
      <c r="T536" s="2"/>
      <c r="U536" s="2" t="s">
        <v>0</v>
      </c>
      <c r="V536" s="2" t="e">
        <f>VLOOKUP($U536,Models!$A:$K,V$4,0)</f>
        <v>#N/A</v>
      </c>
      <c r="W536" s="2" t="e">
        <f>VLOOKUP($U536,Models!$A:$K,W$4,0)</f>
        <v>#N/A</v>
      </c>
      <c r="X536" s="2" t="e">
        <f>VLOOKUP($U536,Models!$A:$K,X$4,0)</f>
        <v>#N/A</v>
      </c>
      <c r="Y536" s="2" t="e">
        <f>VLOOKUP($U536,Models!$A:$K,Y$4,0)</f>
        <v>#N/A</v>
      </c>
      <c r="Z536" s="2" t="e">
        <f>VLOOKUP($U536,Models!$A:$K,Z$4,0)</f>
        <v>#N/A</v>
      </c>
      <c r="AA536" s="2" t="e">
        <f>VLOOKUP($U536,Models!$A:$K,AA$4,0)</f>
        <v>#N/A</v>
      </c>
      <c r="AB536" s="2" t="e">
        <f>VLOOKUP($U536,Models!$A:$K,AB$4,0)</f>
        <v>#N/A</v>
      </c>
      <c r="AC536" s="2" t="e">
        <f>VLOOKUP($U536,Models!$A:$K,AC$4,0)</f>
        <v>#N/A</v>
      </c>
      <c r="AD536" s="2" t="e">
        <f>VLOOKUP($U536,Models!$A:$K,AD$4,0)</f>
        <v>#N/A</v>
      </c>
      <c r="AE536" s="2" t="e">
        <f>VLOOKUP($U536,Models!$A:$K,AE$4,0)</f>
        <v>#N/A</v>
      </c>
      <c r="AF536" s="2" t="e">
        <f>VLOOKUP($U536,Models!$A:$N,AF$4,0)</f>
        <v>#N/A</v>
      </c>
      <c r="AG536" s="2" t="e">
        <f>VLOOKUP($U536,Models!$A:$M,AG$4,0)</f>
        <v>#N/A</v>
      </c>
      <c r="AH536" s="2"/>
      <c r="AI536" s="2"/>
      <c r="AJ536" s="2"/>
      <c r="AK536" s="2"/>
    </row>
    <row r="537" spans="1:37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 t="e">
        <f t="shared" si="36"/>
        <v>#DIV/0!</v>
      </c>
      <c r="Q537" s="20" t="e">
        <f t="shared" si="40"/>
        <v>#DIV/0!</v>
      </c>
      <c r="R537" s="31"/>
      <c r="S537" s="3"/>
      <c r="T537" s="2"/>
      <c r="U537" s="2" t="s">
        <v>0</v>
      </c>
      <c r="V537" s="2" t="e">
        <f>VLOOKUP($U537,Models!$A:$K,V$4,0)</f>
        <v>#N/A</v>
      </c>
      <c r="W537" s="2" t="e">
        <f>VLOOKUP($U537,Models!$A:$K,W$4,0)</f>
        <v>#N/A</v>
      </c>
      <c r="X537" s="2" t="e">
        <f>VLOOKUP($U537,Models!$A:$K,X$4,0)</f>
        <v>#N/A</v>
      </c>
      <c r="Y537" s="2" t="e">
        <f>VLOOKUP($U537,Models!$A:$K,Y$4,0)</f>
        <v>#N/A</v>
      </c>
      <c r="Z537" s="2" t="e">
        <f>VLOOKUP($U537,Models!$A:$K,Z$4,0)</f>
        <v>#N/A</v>
      </c>
      <c r="AA537" s="2" t="e">
        <f>VLOOKUP($U537,Models!$A:$K,AA$4,0)</f>
        <v>#N/A</v>
      </c>
      <c r="AB537" s="2" t="e">
        <f>VLOOKUP($U537,Models!$A:$K,AB$4,0)</f>
        <v>#N/A</v>
      </c>
      <c r="AC537" s="2" t="e">
        <f>VLOOKUP($U537,Models!$A:$K,AC$4,0)</f>
        <v>#N/A</v>
      </c>
      <c r="AD537" s="2" t="e">
        <f>VLOOKUP($U537,Models!$A:$K,AD$4,0)</f>
        <v>#N/A</v>
      </c>
      <c r="AE537" s="2" t="e">
        <f>VLOOKUP($U537,Models!$A:$K,AE$4,0)</f>
        <v>#N/A</v>
      </c>
      <c r="AF537" s="2" t="e">
        <f>VLOOKUP($U537,Models!$A:$N,AF$4,0)</f>
        <v>#N/A</v>
      </c>
      <c r="AG537" s="2" t="e">
        <f>VLOOKUP($U537,Models!$A:$M,AG$4,0)</f>
        <v>#N/A</v>
      </c>
      <c r="AH537" s="2"/>
      <c r="AI537" s="2"/>
      <c r="AJ537" s="2"/>
      <c r="AK537" s="2"/>
    </row>
    <row r="538" spans="1:37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 t="e">
        <f t="shared" si="36"/>
        <v>#DIV/0!</v>
      </c>
      <c r="Q538" s="20" t="e">
        <f t="shared" si="40"/>
        <v>#DIV/0!</v>
      </c>
      <c r="R538" s="31"/>
      <c r="S538" s="3"/>
      <c r="T538" s="2"/>
      <c r="U538" s="2" t="s">
        <v>0</v>
      </c>
      <c r="V538" s="2" t="e">
        <f>VLOOKUP($U538,Models!$A:$K,V$4,0)</f>
        <v>#N/A</v>
      </c>
      <c r="W538" s="2" t="e">
        <f>VLOOKUP($U538,Models!$A:$K,W$4,0)</f>
        <v>#N/A</v>
      </c>
      <c r="X538" s="2" t="e">
        <f>VLOOKUP($U538,Models!$A:$K,X$4,0)</f>
        <v>#N/A</v>
      </c>
      <c r="Y538" s="2" t="e">
        <f>VLOOKUP($U538,Models!$A:$K,Y$4,0)</f>
        <v>#N/A</v>
      </c>
      <c r="Z538" s="2" t="e">
        <f>VLOOKUP($U538,Models!$A:$K,Z$4,0)</f>
        <v>#N/A</v>
      </c>
      <c r="AA538" s="2" t="e">
        <f>VLOOKUP($U538,Models!$A:$K,AA$4,0)</f>
        <v>#N/A</v>
      </c>
      <c r="AB538" s="2" t="e">
        <f>VLOOKUP($U538,Models!$A:$K,AB$4,0)</f>
        <v>#N/A</v>
      </c>
      <c r="AC538" s="2" t="e">
        <f>VLOOKUP($U538,Models!$A:$K,AC$4,0)</f>
        <v>#N/A</v>
      </c>
      <c r="AD538" s="2" t="e">
        <f>VLOOKUP($U538,Models!$A:$K,AD$4,0)</f>
        <v>#N/A</v>
      </c>
      <c r="AE538" s="2" t="e">
        <f>VLOOKUP($U538,Models!$A:$K,AE$4,0)</f>
        <v>#N/A</v>
      </c>
      <c r="AF538" s="2" t="e">
        <f>VLOOKUP($U538,Models!$A:$N,AF$4,0)</f>
        <v>#N/A</v>
      </c>
      <c r="AG538" s="2" t="e">
        <f>VLOOKUP($U538,Models!$A:$M,AG$4,0)</f>
        <v>#N/A</v>
      </c>
      <c r="AH538" s="2"/>
      <c r="AI538" s="2"/>
      <c r="AJ538" s="2"/>
      <c r="AK538" s="2"/>
    </row>
    <row r="539" spans="1:37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 t="e">
        <f t="shared" si="36"/>
        <v>#DIV/0!</v>
      </c>
      <c r="Q539" s="20" t="e">
        <f t="shared" si="40"/>
        <v>#DIV/0!</v>
      </c>
      <c r="R539" s="31"/>
      <c r="S539" s="3"/>
      <c r="T539" s="2"/>
      <c r="U539" s="2" t="s">
        <v>0</v>
      </c>
      <c r="V539" s="2" t="e">
        <f>VLOOKUP($U539,Models!$A:$K,V$4,0)</f>
        <v>#N/A</v>
      </c>
      <c r="W539" s="2" t="e">
        <f>VLOOKUP($U539,Models!$A:$K,W$4,0)</f>
        <v>#N/A</v>
      </c>
      <c r="X539" s="2" t="e">
        <f>VLOOKUP($U539,Models!$A:$K,X$4,0)</f>
        <v>#N/A</v>
      </c>
      <c r="Y539" s="2" t="e">
        <f>VLOOKUP($U539,Models!$A:$K,Y$4,0)</f>
        <v>#N/A</v>
      </c>
      <c r="Z539" s="2" t="e">
        <f>VLOOKUP($U539,Models!$A:$K,Z$4,0)</f>
        <v>#N/A</v>
      </c>
      <c r="AA539" s="2" t="e">
        <f>VLOOKUP($U539,Models!$A:$K,AA$4,0)</f>
        <v>#N/A</v>
      </c>
      <c r="AB539" s="2" t="e">
        <f>VLOOKUP($U539,Models!$A:$K,AB$4,0)</f>
        <v>#N/A</v>
      </c>
      <c r="AC539" s="2" t="e">
        <f>VLOOKUP($U539,Models!$A:$K,AC$4,0)</f>
        <v>#N/A</v>
      </c>
      <c r="AD539" s="2" t="e">
        <f>VLOOKUP($U539,Models!$A:$K,AD$4,0)</f>
        <v>#N/A</v>
      </c>
      <c r="AE539" s="2" t="e">
        <f>VLOOKUP($U539,Models!$A:$K,AE$4,0)</f>
        <v>#N/A</v>
      </c>
      <c r="AF539" s="2" t="e">
        <f>VLOOKUP($U539,Models!$A:$N,AF$4,0)</f>
        <v>#N/A</v>
      </c>
      <c r="AG539" s="2" t="e">
        <f>VLOOKUP($U539,Models!$A:$M,AG$4,0)</f>
        <v>#N/A</v>
      </c>
      <c r="AH539" s="2"/>
      <c r="AI539" s="2"/>
      <c r="AJ539" s="2"/>
      <c r="AK539" s="2"/>
    </row>
    <row r="540" spans="1:37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 t="e">
        <f t="shared" si="36"/>
        <v>#DIV/0!</v>
      </c>
      <c r="Q540" s="20" t="e">
        <f t="shared" si="40"/>
        <v>#DIV/0!</v>
      </c>
      <c r="R540" s="31"/>
      <c r="S540" s="3"/>
      <c r="T540" s="2"/>
      <c r="U540" s="2" t="s">
        <v>0</v>
      </c>
      <c r="V540" s="2" t="e">
        <f>VLOOKUP($U540,Models!$A:$K,V$4,0)</f>
        <v>#N/A</v>
      </c>
      <c r="W540" s="2" t="e">
        <f>VLOOKUP($U540,Models!$A:$K,W$4,0)</f>
        <v>#N/A</v>
      </c>
      <c r="X540" s="2" t="e">
        <f>VLOOKUP($U540,Models!$A:$K,X$4,0)</f>
        <v>#N/A</v>
      </c>
      <c r="Y540" s="2" t="e">
        <f>VLOOKUP($U540,Models!$A:$K,Y$4,0)</f>
        <v>#N/A</v>
      </c>
      <c r="Z540" s="2" t="e">
        <f>VLOOKUP($U540,Models!$A:$K,Z$4,0)</f>
        <v>#N/A</v>
      </c>
      <c r="AA540" s="2" t="e">
        <f>VLOOKUP($U540,Models!$A:$K,AA$4,0)</f>
        <v>#N/A</v>
      </c>
      <c r="AB540" s="2" t="e">
        <f>VLOOKUP($U540,Models!$A:$K,AB$4,0)</f>
        <v>#N/A</v>
      </c>
      <c r="AC540" s="2" t="e">
        <f>VLOOKUP($U540,Models!$A:$K,AC$4,0)</f>
        <v>#N/A</v>
      </c>
      <c r="AD540" s="2" t="e">
        <f>VLOOKUP($U540,Models!$A:$K,AD$4,0)</f>
        <v>#N/A</v>
      </c>
      <c r="AE540" s="2" t="e">
        <f>VLOOKUP($U540,Models!$A:$K,AE$4,0)</f>
        <v>#N/A</v>
      </c>
      <c r="AF540" s="2" t="e">
        <f>VLOOKUP($U540,Models!$A:$N,AF$4,0)</f>
        <v>#N/A</v>
      </c>
      <c r="AG540" s="2" t="e">
        <f>VLOOKUP($U540,Models!$A:$M,AG$4,0)</f>
        <v>#N/A</v>
      </c>
      <c r="AH540" s="2"/>
      <c r="AI540" s="2"/>
      <c r="AJ540" s="2"/>
      <c r="AK540" s="2"/>
    </row>
    <row r="541" spans="1:37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 t="e">
        <f t="shared" si="36"/>
        <v>#DIV/0!</v>
      </c>
      <c r="Q541" s="20" t="e">
        <f t="shared" si="40"/>
        <v>#DIV/0!</v>
      </c>
      <c r="R541" s="31"/>
      <c r="S541" s="3"/>
      <c r="T541" s="2"/>
      <c r="U541" s="2" t="s">
        <v>0</v>
      </c>
      <c r="V541" s="2" t="e">
        <f>VLOOKUP($U541,Models!$A:$K,V$4,0)</f>
        <v>#N/A</v>
      </c>
      <c r="W541" s="2" t="e">
        <f>VLOOKUP($U541,Models!$A:$K,W$4,0)</f>
        <v>#N/A</v>
      </c>
      <c r="X541" s="2" t="e">
        <f>VLOOKUP($U541,Models!$A:$K,X$4,0)</f>
        <v>#N/A</v>
      </c>
      <c r="Y541" s="2" t="e">
        <f>VLOOKUP($U541,Models!$A:$K,Y$4,0)</f>
        <v>#N/A</v>
      </c>
      <c r="Z541" s="2" t="e">
        <f>VLOOKUP($U541,Models!$A:$K,Z$4,0)</f>
        <v>#N/A</v>
      </c>
      <c r="AA541" s="2" t="e">
        <f>VLOOKUP($U541,Models!$A:$K,AA$4,0)</f>
        <v>#N/A</v>
      </c>
      <c r="AB541" s="2" t="e">
        <f>VLOOKUP($U541,Models!$A:$K,AB$4,0)</f>
        <v>#N/A</v>
      </c>
      <c r="AC541" s="2" t="e">
        <f>VLOOKUP($U541,Models!$A:$K,AC$4,0)</f>
        <v>#N/A</v>
      </c>
      <c r="AD541" s="2" t="e">
        <f>VLOOKUP($U541,Models!$A:$K,AD$4,0)</f>
        <v>#N/A</v>
      </c>
      <c r="AE541" s="2" t="e">
        <f>VLOOKUP($U541,Models!$A:$K,AE$4,0)</f>
        <v>#N/A</v>
      </c>
      <c r="AF541" s="2" t="e">
        <f>VLOOKUP($U541,Models!$A:$N,AF$4,0)</f>
        <v>#N/A</v>
      </c>
      <c r="AG541" s="2" t="e">
        <f>VLOOKUP($U541,Models!$A:$M,AG$4,0)</f>
        <v>#N/A</v>
      </c>
      <c r="AH541" s="2"/>
      <c r="AI541" s="2"/>
      <c r="AJ541" s="2"/>
      <c r="AK541" s="2"/>
    </row>
    <row r="542" spans="1:37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 t="e">
        <f t="shared" si="36"/>
        <v>#DIV/0!</v>
      </c>
      <c r="Q542" s="20" t="e">
        <f t="shared" si="40"/>
        <v>#DIV/0!</v>
      </c>
      <c r="R542" s="31"/>
      <c r="S542" s="3"/>
      <c r="T542" s="2"/>
      <c r="U542" s="2" t="s">
        <v>0</v>
      </c>
      <c r="V542" s="2" t="e">
        <f>VLOOKUP($U542,Models!$A:$K,V$4,0)</f>
        <v>#N/A</v>
      </c>
      <c r="W542" s="2" t="e">
        <f>VLOOKUP($U542,Models!$A:$K,W$4,0)</f>
        <v>#N/A</v>
      </c>
      <c r="X542" s="2" t="e">
        <f>VLOOKUP($U542,Models!$A:$K,X$4,0)</f>
        <v>#N/A</v>
      </c>
      <c r="Y542" s="2" t="e">
        <f>VLOOKUP($U542,Models!$A:$K,Y$4,0)</f>
        <v>#N/A</v>
      </c>
      <c r="Z542" s="2" t="e">
        <f>VLOOKUP($U542,Models!$A:$K,Z$4,0)</f>
        <v>#N/A</v>
      </c>
      <c r="AA542" s="2" t="e">
        <f>VLOOKUP($U542,Models!$A:$K,AA$4,0)</f>
        <v>#N/A</v>
      </c>
      <c r="AB542" s="2" t="e">
        <f>VLOOKUP($U542,Models!$A:$K,AB$4,0)</f>
        <v>#N/A</v>
      </c>
      <c r="AC542" s="2" t="e">
        <f>VLOOKUP($U542,Models!$A:$K,AC$4,0)</f>
        <v>#N/A</v>
      </c>
      <c r="AD542" s="2" t="e">
        <f>VLOOKUP($U542,Models!$A:$K,AD$4,0)</f>
        <v>#N/A</v>
      </c>
      <c r="AE542" s="2" t="e">
        <f>VLOOKUP($U542,Models!$A:$K,AE$4,0)</f>
        <v>#N/A</v>
      </c>
      <c r="AF542" s="2" t="e">
        <f>VLOOKUP($U542,Models!$A:$N,AF$4,0)</f>
        <v>#N/A</v>
      </c>
      <c r="AG542" s="2" t="e">
        <f>VLOOKUP($U542,Models!$A:$M,AG$4,0)</f>
        <v>#N/A</v>
      </c>
      <c r="AH542" s="2"/>
      <c r="AI542" s="2"/>
      <c r="AJ542" s="2"/>
      <c r="AK542" s="2"/>
    </row>
    <row r="543" spans="1:37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 t="e">
        <f t="shared" si="36"/>
        <v>#DIV/0!</v>
      </c>
      <c r="Q543" s="20" t="e">
        <f t="shared" si="40"/>
        <v>#DIV/0!</v>
      </c>
      <c r="R543" s="31"/>
      <c r="S543" s="3"/>
      <c r="T543" s="2"/>
      <c r="U543" s="2" t="s">
        <v>0</v>
      </c>
      <c r="V543" s="2" t="e">
        <f>VLOOKUP($U543,Models!$A:$K,V$4,0)</f>
        <v>#N/A</v>
      </c>
      <c r="W543" s="2" t="e">
        <f>VLOOKUP($U543,Models!$A:$K,W$4,0)</f>
        <v>#N/A</v>
      </c>
      <c r="X543" s="2" t="e">
        <f>VLOOKUP($U543,Models!$A:$K,X$4,0)</f>
        <v>#N/A</v>
      </c>
      <c r="Y543" s="2" t="e">
        <f>VLOOKUP($U543,Models!$A:$K,Y$4,0)</f>
        <v>#N/A</v>
      </c>
      <c r="Z543" s="2" t="e">
        <f>VLOOKUP($U543,Models!$A:$K,Z$4,0)</f>
        <v>#N/A</v>
      </c>
      <c r="AA543" s="2" t="e">
        <f>VLOOKUP($U543,Models!$A:$K,AA$4,0)</f>
        <v>#N/A</v>
      </c>
      <c r="AB543" s="2" t="e">
        <f>VLOOKUP($U543,Models!$A:$K,AB$4,0)</f>
        <v>#N/A</v>
      </c>
      <c r="AC543" s="2" t="e">
        <f>VLOOKUP($U543,Models!$A:$K,AC$4,0)</f>
        <v>#N/A</v>
      </c>
      <c r="AD543" s="2" t="e">
        <f>VLOOKUP($U543,Models!$A:$K,AD$4,0)</f>
        <v>#N/A</v>
      </c>
      <c r="AE543" s="2" t="e">
        <f>VLOOKUP($U543,Models!$A:$K,AE$4,0)</f>
        <v>#N/A</v>
      </c>
      <c r="AF543" s="2" t="e">
        <f>VLOOKUP($U543,Models!$A:$N,AF$4,0)</f>
        <v>#N/A</v>
      </c>
      <c r="AG543" s="2" t="e">
        <f>VLOOKUP($U543,Models!$A:$M,AG$4,0)</f>
        <v>#N/A</v>
      </c>
      <c r="AH543" s="2"/>
      <c r="AI543" s="2"/>
      <c r="AJ543" s="2"/>
      <c r="AK543" s="2"/>
    </row>
    <row r="544" spans="1:37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 t="e">
        <f t="shared" si="36"/>
        <v>#DIV/0!</v>
      </c>
      <c r="Q544" s="20" t="e">
        <f t="shared" si="40"/>
        <v>#DIV/0!</v>
      </c>
      <c r="R544" s="31"/>
      <c r="S544" s="3"/>
      <c r="T544" s="2"/>
      <c r="U544" s="2" t="s">
        <v>0</v>
      </c>
      <c r="V544" s="2" t="e">
        <f>VLOOKUP($U544,Models!$A:$K,V$4,0)</f>
        <v>#N/A</v>
      </c>
      <c r="W544" s="2" t="e">
        <f>VLOOKUP($U544,Models!$A:$K,W$4,0)</f>
        <v>#N/A</v>
      </c>
      <c r="X544" s="2" t="e">
        <f>VLOOKUP($U544,Models!$A:$K,X$4,0)</f>
        <v>#N/A</v>
      </c>
      <c r="Y544" s="2" t="e">
        <f>VLOOKUP($U544,Models!$A:$K,Y$4,0)</f>
        <v>#N/A</v>
      </c>
      <c r="Z544" s="2" t="e">
        <f>VLOOKUP($U544,Models!$A:$K,Z$4,0)</f>
        <v>#N/A</v>
      </c>
      <c r="AA544" s="2" t="e">
        <f>VLOOKUP($U544,Models!$A:$K,AA$4,0)</f>
        <v>#N/A</v>
      </c>
      <c r="AB544" s="2" t="e">
        <f>VLOOKUP($U544,Models!$A:$K,AB$4,0)</f>
        <v>#N/A</v>
      </c>
      <c r="AC544" s="2" t="e">
        <f>VLOOKUP($U544,Models!$A:$K,AC$4,0)</f>
        <v>#N/A</v>
      </c>
      <c r="AD544" s="2" t="e">
        <f>VLOOKUP($U544,Models!$A:$K,AD$4,0)</f>
        <v>#N/A</v>
      </c>
      <c r="AE544" s="2" t="e">
        <f>VLOOKUP($U544,Models!$A:$K,AE$4,0)</f>
        <v>#N/A</v>
      </c>
      <c r="AF544" s="2" t="e">
        <f>VLOOKUP($U544,Models!$A:$N,AF$4,0)</f>
        <v>#N/A</v>
      </c>
      <c r="AG544" s="2" t="e">
        <f>VLOOKUP($U544,Models!$A:$M,AG$4,0)</f>
        <v>#N/A</v>
      </c>
      <c r="AH544" s="2"/>
      <c r="AI544" s="2"/>
      <c r="AJ544" s="2"/>
      <c r="AK544" s="2"/>
    </row>
    <row r="545" spans="1:37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 t="e">
        <f t="shared" si="36"/>
        <v>#DIV/0!</v>
      </c>
      <c r="Q545" s="20" t="e">
        <f t="shared" si="40"/>
        <v>#DIV/0!</v>
      </c>
      <c r="R545" s="31"/>
      <c r="S545" s="3"/>
      <c r="T545" s="2"/>
      <c r="U545" s="2" t="s">
        <v>0</v>
      </c>
      <c r="V545" s="2" t="e">
        <f>VLOOKUP($U545,Models!$A:$K,V$4,0)</f>
        <v>#N/A</v>
      </c>
      <c r="W545" s="2" t="e">
        <f>VLOOKUP($U545,Models!$A:$K,W$4,0)</f>
        <v>#N/A</v>
      </c>
      <c r="X545" s="2" t="e">
        <f>VLOOKUP($U545,Models!$A:$K,X$4,0)</f>
        <v>#N/A</v>
      </c>
      <c r="Y545" s="2" t="e">
        <f>VLOOKUP($U545,Models!$A:$K,Y$4,0)</f>
        <v>#N/A</v>
      </c>
      <c r="Z545" s="2" t="e">
        <f>VLOOKUP($U545,Models!$A:$K,Z$4,0)</f>
        <v>#N/A</v>
      </c>
      <c r="AA545" s="2" t="e">
        <f>VLOOKUP($U545,Models!$A:$K,AA$4,0)</f>
        <v>#N/A</v>
      </c>
      <c r="AB545" s="2" t="e">
        <f>VLOOKUP($U545,Models!$A:$K,AB$4,0)</f>
        <v>#N/A</v>
      </c>
      <c r="AC545" s="2" t="e">
        <f>VLOOKUP($U545,Models!$A:$K,AC$4,0)</f>
        <v>#N/A</v>
      </c>
      <c r="AD545" s="2" t="e">
        <f>VLOOKUP($U545,Models!$A:$K,AD$4,0)</f>
        <v>#N/A</v>
      </c>
      <c r="AE545" s="2" t="e">
        <f>VLOOKUP($U545,Models!$A:$K,AE$4,0)</f>
        <v>#N/A</v>
      </c>
      <c r="AF545" s="2" t="e">
        <f>VLOOKUP($U545,Models!$A:$N,AF$4,0)</f>
        <v>#N/A</v>
      </c>
      <c r="AG545" s="2" t="e">
        <f>VLOOKUP($U545,Models!$A:$M,AG$4,0)</f>
        <v>#N/A</v>
      </c>
      <c r="AH545" s="2"/>
      <c r="AI545" s="2"/>
      <c r="AJ545" s="2"/>
      <c r="AK545" s="2"/>
    </row>
    <row r="546" spans="1:37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 t="e">
        <f t="shared" si="36"/>
        <v>#DIV/0!</v>
      </c>
      <c r="Q546" s="20" t="e">
        <f t="shared" si="40"/>
        <v>#DIV/0!</v>
      </c>
      <c r="R546" s="31"/>
      <c r="S546" s="3"/>
      <c r="T546" s="2"/>
      <c r="U546" s="2" t="s">
        <v>0</v>
      </c>
      <c r="V546" s="2" t="e">
        <f>VLOOKUP($U546,Models!$A:$K,V$4,0)</f>
        <v>#N/A</v>
      </c>
      <c r="W546" s="2" t="e">
        <f>VLOOKUP($U546,Models!$A:$K,W$4,0)</f>
        <v>#N/A</v>
      </c>
      <c r="X546" s="2" t="e">
        <f>VLOOKUP($U546,Models!$A:$K,X$4,0)</f>
        <v>#N/A</v>
      </c>
      <c r="Y546" s="2" t="e">
        <f>VLOOKUP($U546,Models!$A:$K,Y$4,0)</f>
        <v>#N/A</v>
      </c>
      <c r="Z546" s="2" t="e">
        <f>VLOOKUP($U546,Models!$A:$K,Z$4,0)</f>
        <v>#N/A</v>
      </c>
      <c r="AA546" s="2" t="e">
        <f>VLOOKUP($U546,Models!$A:$K,AA$4,0)</f>
        <v>#N/A</v>
      </c>
      <c r="AB546" s="2" t="e">
        <f>VLOOKUP($U546,Models!$A:$K,AB$4,0)</f>
        <v>#N/A</v>
      </c>
      <c r="AC546" s="2" t="e">
        <f>VLOOKUP($U546,Models!$A:$K,AC$4,0)</f>
        <v>#N/A</v>
      </c>
      <c r="AD546" s="2" t="e">
        <f>VLOOKUP($U546,Models!$A:$K,AD$4,0)</f>
        <v>#N/A</v>
      </c>
      <c r="AE546" s="2" t="e">
        <f>VLOOKUP($U546,Models!$A:$K,AE$4,0)</f>
        <v>#N/A</v>
      </c>
      <c r="AF546" s="2" t="e">
        <f>VLOOKUP($U546,Models!$A:$N,AF$4,0)</f>
        <v>#N/A</v>
      </c>
      <c r="AG546" s="2" t="e">
        <f>VLOOKUP($U546,Models!$A:$M,AG$4,0)</f>
        <v>#N/A</v>
      </c>
      <c r="AH546" s="2"/>
      <c r="AI546" s="2"/>
      <c r="AJ546" s="2"/>
      <c r="AK546" s="2"/>
    </row>
    <row r="547" spans="1:37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 t="e">
        <f t="shared" si="36"/>
        <v>#DIV/0!</v>
      </c>
      <c r="Q547" s="20" t="e">
        <f t="shared" si="40"/>
        <v>#DIV/0!</v>
      </c>
      <c r="R547" s="31"/>
      <c r="S547" s="3"/>
      <c r="T547" s="2"/>
      <c r="U547" s="2" t="s">
        <v>0</v>
      </c>
      <c r="V547" s="2" t="e">
        <f>VLOOKUP($U547,Models!$A:$K,V$4,0)</f>
        <v>#N/A</v>
      </c>
      <c r="W547" s="2" t="e">
        <f>VLOOKUP($U547,Models!$A:$K,W$4,0)</f>
        <v>#N/A</v>
      </c>
      <c r="X547" s="2" t="e">
        <f>VLOOKUP($U547,Models!$A:$K,X$4,0)</f>
        <v>#N/A</v>
      </c>
      <c r="Y547" s="2" t="e">
        <f>VLOOKUP($U547,Models!$A:$K,Y$4,0)</f>
        <v>#N/A</v>
      </c>
      <c r="Z547" s="2" t="e">
        <f>VLOOKUP($U547,Models!$A:$K,Z$4,0)</f>
        <v>#N/A</v>
      </c>
      <c r="AA547" s="2" t="e">
        <f>VLOOKUP($U547,Models!$A:$K,AA$4,0)</f>
        <v>#N/A</v>
      </c>
      <c r="AB547" s="2" t="e">
        <f>VLOOKUP($U547,Models!$A:$K,AB$4,0)</f>
        <v>#N/A</v>
      </c>
      <c r="AC547" s="2" t="e">
        <f>VLOOKUP($U547,Models!$A:$K,AC$4,0)</f>
        <v>#N/A</v>
      </c>
      <c r="AD547" s="2" t="e">
        <f>VLOOKUP($U547,Models!$A:$K,AD$4,0)</f>
        <v>#N/A</v>
      </c>
      <c r="AE547" s="2" t="e">
        <f>VLOOKUP($U547,Models!$A:$K,AE$4,0)</f>
        <v>#N/A</v>
      </c>
      <c r="AF547" s="2" t="e">
        <f>VLOOKUP($U547,Models!$A:$N,AF$4,0)</f>
        <v>#N/A</v>
      </c>
      <c r="AG547" s="2" t="e">
        <f>VLOOKUP($U547,Models!$A:$M,AG$4,0)</f>
        <v>#N/A</v>
      </c>
      <c r="AH547" s="2"/>
      <c r="AI547" s="2"/>
      <c r="AJ547" s="2"/>
      <c r="AK547" s="2"/>
    </row>
    <row r="548" spans="1:37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 t="e">
        <f t="shared" si="36"/>
        <v>#DIV/0!</v>
      </c>
      <c r="Q548" s="20" t="e">
        <f t="shared" si="40"/>
        <v>#DIV/0!</v>
      </c>
      <c r="R548" s="31"/>
      <c r="S548" s="3"/>
      <c r="T548" s="2"/>
      <c r="U548" s="2" t="s">
        <v>0</v>
      </c>
      <c r="V548" s="2" t="e">
        <f>VLOOKUP($U548,Models!$A:$K,V$4,0)</f>
        <v>#N/A</v>
      </c>
      <c r="W548" s="2" t="e">
        <f>VLOOKUP($U548,Models!$A:$K,W$4,0)</f>
        <v>#N/A</v>
      </c>
      <c r="X548" s="2" t="e">
        <f>VLOOKUP($U548,Models!$A:$K,X$4,0)</f>
        <v>#N/A</v>
      </c>
      <c r="Y548" s="2" t="e">
        <f>VLOOKUP($U548,Models!$A:$K,Y$4,0)</f>
        <v>#N/A</v>
      </c>
      <c r="Z548" s="2" t="e">
        <f>VLOOKUP($U548,Models!$A:$K,Z$4,0)</f>
        <v>#N/A</v>
      </c>
      <c r="AA548" s="2" t="e">
        <f>VLOOKUP($U548,Models!$A:$K,AA$4,0)</f>
        <v>#N/A</v>
      </c>
      <c r="AB548" s="2" t="e">
        <f>VLOOKUP($U548,Models!$A:$K,AB$4,0)</f>
        <v>#N/A</v>
      </c>
      <c r="AC548" s="2" t="e">
        <f>VLOOKUP($U548,Models!$A:$K,AC$4,0)</f>
        <v>#N/A</v>
      </c>
      <c r="AD548" s="2" t="e">
        <f>VLOOKUP($U548,Models!$A:$K,AD$4,0)</f>
        <v>#N/A</v>
      </c>
      <c r="AE548" s="2" t="e">
        <f>VLOOKUP($U548,Models!$A:$K,AE$4,0)</f>
        <v>#N/A</v>
      </c>
      <c r="AF548" s="2" t="e">
        <f>VLOOKUP($U548,Models!$A:$N,AF$4,0)</f>
        <v>#N/A</v>
      </c>
      <c r="AG548" s="2" t="e">
        <f>VLOOKUP($U548,Models!$A:$M,AG$4,0)</f>
        <v>#N/A</v>
      </c>
      <c r="AH548" s="2"/>
      <c r="AI548" s="2"/>
      <c r="AJ548" s="2"/>
      <c r="AK548" s="2"/>
    </row>
    <row r="549" spans="1:37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 t="e">
        <f t="shared" si="36"/>
        <v>#DIV/0!</v>
      </c>
      <c r="Q549" s="20" t="e">
        <f t="shared" si="40"/>
        <v>#DIV/0!</v>
      </c>
      <c r="R549" s="31"/>
      <c r="S549" s="3"/>
      <c r="T549" s="2"/>
      <c r="U549" s="2" t="s">
        <v>0</v>
      </c>
      <c r="V549" s="2" t="e">
        <f>VLOOKUP($U549,Models!$A:$K,V$4,0)</f>
        <v>#N/A</v>
      </c>
      <c r="W549" s="2" t="e">
        <f>VLOOKUP($U549,Models!$A:$K,W$4,0)</f>
        <v>#N/A</v>
      </c>
      <c r="X549" s="2" t="e">
        <f>VLOOKUP($U549,Models!$A:$K,X$4,0)</f>
        <v>#N/A</v>
      </c>
      <c r="Y549" s="2" t="e">
        <f>VLOOKUP($U549,Models!$A:$K,Y$4,0)</f>
        <v>#N/A</v>
      </c>
      <c r="Z549" s="2" t="e">
        <f>VLOOKUP($U549,Models!$A:$K,Z$4,0)</f>
        <v>#N/A</v>
      </c>
      <c r="AA549" s="2" t="e">
        <f>VLOOKUP($U549,Models!$A:$K,AA$4,0)</f>
        <v>#N/A</v>
      </c>
      <c r="AB549" s="2" t="e">
        <f>VLOOKUP($U549,Models!$A:$K,AB$4,0)</f>
        <v>#N/A</v>
      </c>
      <c r="AC549" s="2" t="e">
        <f>VLOOKUP($U549,Models!$A:$K,AC$4,0)</f>
        <v>#N/A</v>
      </c>
      <c r="AD549" s="2" t="e">
        <f>VLOOKUP($U549,Models!$A:$K,AD$4,0)</f>
        <v>#N/A</v>
      </c>
      <c r="AE549" s="2" t="e">
        <f>VLOOKUP($U549,Models!$A:$K,AE$4,0)</f>
        <v>#N/A</v>
      </c>
      <c r="AF549" s="2" t="e">
        <f>VLOOKUP($U549,Models!$A:$N,AF$4,0)</f>
        <v>#N/A</v>
      </c>
      <c r="AG549" s="2" t="e">
        <f>VLOOKUP($U549,Models!$A:$M,AG$4,0)</f>
        <v>#N/A</v>
      </c>
      <c r="AH549" s="2"/>
      <c r="AI549" s="2"/>
      <c r="AJ549" s="2"/>
      <c r="AK549" s="2"/>
    </row>
    <row r="550" spans="1:37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 t="e">
        <f t="shared" si="36"/>
        <v>#DIV/0!</v>
      </c>
      <c r="Q550" s="20" t="e">
        <f t="shared" si="40"/>
        <v>#DIV/0!</v>
      </c>
      <c r="R550" s="31"/>
      <c r="S550" s="3"/>
      <c r="T550" s="2"/>
      <c r="U550" s="2" t="s">
        <v>0</v>
      </c>
      <c r="V550" s="2" t="e">
        <f>VLOOKUP($U550,Models!$A:$K,V$4,0)</f>
        <v>#N/A</v>
      </c>
      <c r="W550" s="2" t="e">
        <f>VLOOKUP($U550,Models!$A:$K,W$4,0)</f>
        <v>#N/A</v>
      </c>
      <c r="X550" s="2" t="e">
        <f>VLOOKUP($U550,Models!$A:$K,X$4,0)</f>
        <v>#N/A</v>
      </c>
      <c r="Y550" s="2" t="e">
        <f>VLOOKUP($U550,Models!$A:$K,Y$4,0)</f>
        <v>#N/A</v>
      </c>
      <c r="Z550" s="2" t="e">
        <f>VLOOKUP($U550,Models!$A:$K,Z$4,0)</f>
        <v>#N/A</v>
      </c>
      <c r="AA550" s="2" t="e">
        <f>VLOOKUP($U550,Models!$A:$K,AA$4,0)</f>
        <v>#N/A</v>
      </c>
      <c r="AB550" s="2" t="e">
        <f>VLOOKUP($U550,Models!$A:$K,AB$4,0)</f>
        <v>#N/A</v>
      </c>
      <c r="AC550" s="2" t="e">
        <f>VLOOKUP($U550,Models!$A:$K,AC$4,0)</f>
        <v>#N/A</v>
      </c>
      <c r="AD550" s="2" t="e">
        <f>VLOOKUP($U550,Models!$A:$K,AD$4,0)</f>
        <v>#N/A</v>
      </c>
      <c r="AE550" s="2" t="e">
        <f>VLOOKUP($U550,Models!$A:$K,AE$4,0)</f>
        <v>#N/A</v>
      </c>
      <c r="AF550" s="2" t="e">
        <f>VLOOKUP($U550,Models!$A:$N,AF$4,0)</f>
        <v>#N/A</v>
      </c>
      <c r="AG550" s="2" t="e">
        <f>VLOOKUP($U550,Models!$A:$M,AG$4,0)</f>
        <v>#N/A</v>
      </c>
      <c r="AH550" s="2"/>
      <c r="AI550" s="2"/>
      <c r="AJ550" s="2"/>
      <c r="AK550" s="2"/>
    </row>
    <row r="551" spans="1:37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 t="e">
        <f t="shared" si="36"/>
        <v>#DIV/0!</v>
      </c>
      <c r="Q551" s="20" t="e">
        <f t="shared" si="40"/>
        <v>#DIV/0!</v>
      </c>
      <c r="R551" s="31"/>
      <c r="S551" s="3"/>
      <c r="T551" s="2"/>
      <c r="U551" s="2" t="s">
        <v>0</v>
      </c>
      <c r="V551" s="2" t="e">
        <f>VLOOKUP($U551,Models!$A:$K,V$4,0)</f>
        <v>#N/A</v>
      </c>
      <c r="W551" s="2" t="e">
        <f>VLOOKUP($U551,Models!$A:$K,W$4,0)</f>
        <v>#N/A</v>
      </c>
      <c r="X551" s="2" t="e">
        <f>VLOOKUP($U551,Models!$A:$K,X$4,0)</f>
        <v>#N/A</v>
      </c>
      <c r="Y551" s="2" t="e">
        <f>VLOOKUP($U551,Models!$A:$K,Y$4,0)</f>
        <v>#N/A</v>
      </c>
      <c r="Z551" s="2" t="e">
        <f>VLOOKUP($U551,Models!$A:$K,Z$4,0)</f>
        <v>#N/A</v>
      </c>
      <c r="AA551" s="2" t="e">
        <f>VLOOKUP($U551,Models!$A:$K,AA$4,0)</f>
        <v>#N/A</v>
      </c>
      <c r="AB551" s="2" t="e">
        <f>VLOOKUP($U551,Models!$A:$K,AB$4,0)</f>
        <v>#N/A</v>
      </c>
      <c r="AC551" s="2" t="e">
        <f>VLOOKUP($U551,Models!$A:$K,AC$4,0)</f>
        <v>#N/A</v>
      </c>
      <c r="AD551" s="2" t="e">
        <f>VLOOKUP($U551,Models!$A:$K,AD$4,0)</f>
        <v>#N/A</v>
      </c>
      <c r="AE551" s="2" t="e">
        <f>VLOOKUP($U551,Models!$A:$K,AE$4,0)</f>
        <v>#N/A</v>
      </c>
      <c r="AF551" s="2" t="e">
        <f>VLOOKUP($U551,Models!$A:$N,AF$4,0)</f>
        <v>#N/A</v>
      </c>
      <c r="AG551" s="2" t="e">
        <f>VLOOKUP($U551,Models!$A:$M,AG$4,0)</f>
        <v>#N/A</v>
      </c>
      <c r="AH551" s="2"/>
      <c r="AI551" s="2"/>
      <c r="AJ551" s="2"/>
      <c r="AK551" s="2"/>
    </row>
    <row r="552" spans="1:37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 t="e">
        <f t="shared" si="36"/>
        <v>#DIV/0!</v>
      </c>
      <c r="Q552" s="20" t="e">
        <f t="shared" si="40"/>
        <v>#DIV/0!</v>
      </c>
      <c r="R552" s="31"/>
      <c r="S552" s="3"/>
      <c r="T552" s="2"/>
      <c r="U552" s="2" t="s">
        <v>0</v>
      </c>
      <c r="V552" s="2" t="e">
        <f>VLOOKUP($U552,Models!$A:$K,V$4,0)</f>
        <v>#N/A</v>
      </c>
      <c r="W552" s="2" t="e">
        <f>VLOOKUP($U552,Models!$A:$K,W$4,0)</f>
        <v>#N/A</v>
      </c>
      <c r="X552" s="2" t="e">
        <f>VLOOKUP($U552,Models!$A:$K,X$4,0)</f>
        <v>#N/A</v>
      </c>
      <c r="Y552" s="2" t="e">
        <f>VLOOKUP($U552,Models!$A:$K,Y$4,0)</f>
        <v>#N/A</v>
      </c>
      <c r="Z552" s="2" t="e">
        <f>VLOOKUP($U552,Models!$A:$K,Z$4,0)</f>
        <v>#N/A</v>
      </c>
      <c r="AA552" s="2" t="e">
        <f>VLOOKUP($U552,Models!$A:$K,AA$4,0)</f>
        <v>#N/A</v>
      </c>
      <c r="AB552" s="2" t="e">
        <f>VLOOKUP($U552,Models!$A:$K,AB$4,0)</f>
        <v>#N/A</v>
      </c>
      <c r="AC552" s="2" t="e">
        <f>VLOOKUP($U552,Models!$A:$K,AC$4,0)</f>
        <v>#N/A</v>
      </c>
      <c r="AD552" s="2" t="e">
        <f>VLOOKUP($U552,Models!$A:$K,AD$4,0)</f>
        <v>#N/A</v>
      </c>
      <c r="AE552" s="2" t="e">
        <f>VLOOKUP($U552,Models!$A:$K,AE$4,0)</f>
        <v>#N/A</v>
      </c>
      <c r="AF552" s="2" t="e">
        <f>VLOOKUP($U552,Models!$A:$N,AF$4,0)</f>
        <v>#N/A</v>
      </c>
      <c r="AG552" s="2" t="e">
        <f>VLOOKUP($U552,Models!$A:$M,AG$4,0)</f>
        <v>#N/A</v>
      </c>
      <c r="AH552" s="2"/>
      <c r="AI552" s="2"/>
      <c r="AJ552" s="2"/>
      <c r="AK552" s="2"/>
    </row>
    <row r="553" spans="1:37" s="36" customFormat="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17"/>
      <c r="P553" s="41" t="e">
        <f t="shared" si="36"/>
        <v>#DIV/0!</v>
      </c>
      <c r="Q553" s="20" t="e">
        <f t="shared" si="40"/>
        <v>#DIV/0!</v>
      </c>
      <c r="R553" s="31"/>
      <c r="S553" s="35"/>
      <c r="T553" s="17"/>
      <c r="U553" s="17" t="s">
        <v>0</v>
      </c>
      <c r="V553" s="17" t="e">
        <f>VLOOKUP($U553,Models!$A:$K,V$4,0)</f>
        <v>#N/A</v>
      </c>
      <c r="W553" s="17" t="e">
        <f>VLOOKUP($U553,Models!$A:$K,W$4,0)</f>
        <v>#N/A</v>
      </c>
      <c r="X553" s="17" t="e">
        <f>VLOOKUP($U553,Models!$A:$K,X$4,0)</f>
        <v>#N/A</v>
      </c>
      <c r="Y553" s="17" t="e">
        <f>VLOOKUP($U553,Models!$A:$K,Y$4,0)</f>
        <v>#N/A</v>
      </c>
      <c r="Z553" s="17" t="e">
        <f>VLOOKUP($U553,Models!$A:$K,Z$4,0)</f>
        <v>#N/A</v>
      </c>
      <c r="AA553" s="17" t="e">
        <f>VLOOKUP($U553,Models!$A:$K,AA$4,0)</f>
        <v>#N/A</v>
      </c>
      <c r="AB553" s="17" t="e">
        <f>VLOOKUP($U553,Models!$A:$K,AB$4,0)</f>
        <v>#N/A</v>
      </c>
      <c r="AC553" s="17" t="e">
        <f>VLOOKUP($U553,Models!$A:$K,AC$4,0)</f>
        <v>#N/A</v>
      </c>
      <c r="AD553" s="17" t="e">
        <f>VLOOKUP($U553,Models!$A:$K,AD$4,0)</f>
        <v>#N/A</v>
      </c>
      <c r="AE553" s="17" t="e">
        <f>VLOOKUP($U553,Models!$A:$K,AE$4,0)</f>
        <v>#N/A</v>
      </c>
      <c r="AF553" s="2" t="e">
        <f>VLOOKUP($U553,Models!$A:$N,AF$4,0)</f>
        <v>#N/A</v>
      </c>
      <c r="AG553" s="2" t="e">
        <f>VLOOKUP($U553,Models!$A:$M,AG$4,0)</f>
        <v>#N/A</v>
      </c>
      <c r="AH553" s="17"/>
      <c r="AI553" s="17"/>
      <c r="AJ553" s="17"/>
      <c r="AK553" s="17"/>
    </row>
    <row r="554" spans="1:37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 t="e">
        <f t="shared" si="36"/>
        <v>#DIV/0!</v>
      </c>
      <c r="Q554" s="20" t="e">
        <f t="shared" si="40"/>
        <v>#DIV/0!</v>
      </c>
      <c r="R554" s="31"/>
      <c r="S554" s="3"/>
      <c r="T554" s="2"/>
      <c r="U554" s="2" t="s">
        <v>0</v>
      </c>
      <c r="V554" s="2" t="e">
        <f>VLOOKUP($U554,Models!$A:$K,V$4,0)</f>
        <v>#N/A</v>
      </c>
      <c r="W554" s="2" t="e">
        <f>VLOOKUP($U554,Models!$A:$K,W$4,0)</f>
        <v>#N/A</v>
      </c>
      <c r="X554" s="2" t="e">
        <f>VLOOKUP($U554,Models!$A:$K,X$4,0)</f>
        <v>#N/A</v>
      </c>
      <c r="Y554" s="2" t="e">
        <f>VLOOKUP($U554,Models!$A:$K,Y$4,0)</f>
        <v>#N/A</v>
      </c>
      <c r="Z554" s="2" t="e">
        <f>VLOOKUP($U554,Models!$A:$K,Z$4,0)</f>
        <v>#N/A</v>
      </c>
      <c r="AA554" s="2" t="e">
        <f>VLOOKUP($U554,Models!$A:$K,AA$4,0)</f>
        <v>#N/A</v>
      </c>
      <c r="AB554" s="2" t="e">
        <f>VLOOKUP($U554,Models!$A:$K,AB$4,0)</f>
        <v>#N/A</v>
      </c>
      <c r="AC554" s="2" t="e">
        <f>VLOOKUP($U554,Models!$A:$K,AC$4,0)</f>
        <v>#N/A</v>
      </c>
      <c r="AD554" s="2" t="e">
        <f>VLOOKUP($U554,Models!$A:$K,AD$4,0)</f>
        <v>#N/A</v>
      </c>
      <c r="AE554" s="2" t="e">
        <f>VLOOKUP($U554,Models!$A:$K,AE$4,0)</f>
        <v>#N/A</v>
      </c>
      <c r="AF554" s="2" t="e">
        <f>VLOOKUP($U554,Models!$A:$N,AF$4,0)</f>
        <v>#N/A</v>
      </c>
      <c r="AG554" s="2" t="e">
        <f>VLOOKUP($U554,Models!$A:$M,AG$4,0)</f>
        <v>#N/A</v>
      </c>
      <c r="AH554" s="2"/>
      <c r="AI554" s="2"/>
      <c r="AJ554" s="2"/>
      <c r="AK554" s="2"/>
    </row>
    <row r="555" spans="1:37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 t="e">
        <f t="shared" si="36"/>
        <v>#DIV/0!</v>
      </c>
      <c r="Q555" s="20" t="e">
        <f t="shared" si="40"/>
        <v>#DIV/0!</v>
      </c>
      <c r="R555" s="31"/>
      <c r="S555" s="3"/>
      <c r="T555" s="2"/>
      <c r="U555" s="2" t="s">
        <v>0</v>
      </c>
      <c r="V555" s="2" t="e">
        <f>VLOOKUP($U555,Models!$A:$K,V$4,0)</f>
        <v>#N/A</v>
      </c>
      <c r="W555" s="2" t="e">
        <f>VLOOKUP($U555,Models!$A:$K,W$4,0)</f>
        <v>#N/A</v>
      </c>
      <c r="X555" s="2" t="e">
        <f>VLOOKUP($U555,Models!$A:$K,X$4,0)</f>
        <v>#N/A</v>
      </c>
      <c r="Y555" s="2" t="e">
        <f>VLOOKUP($U555,Models!$A:$K,Y$4,0)</f>
        <v>#N/A</v>
      </c>
      <c r="Z555" s="2" t="e">
        <f>VLOOKUP($U555,Models!$A:$K,Z$4,0)</f>
        <v>#N/A</v>
      </c>
      <c r="AA555" s="2" t="e">
        <f>VLOOKUP($U555,Models!$A:$K,AA$4,0)</f>
        <v>#N/A</v>
      </c>
      <c r="AB555" s="2" t="e">
        <f>VLOOKUP($U555,Models!$A:$K,AB$4,0)</f>
        <v>#N/A</v>
      </c>
      <c r="AC555" s="2" t="e">
        <f>VLOOKUP($U555,Models!$A:$K,AC$4,0)</f>
        <v>#N/A</v>
      </c>
      <c r="AD555" s="2" t="e">
        <f>VLOOKUP($U555,Models!$A:$K,AD$4,0)</f>
        <v>#N/A</v>
      </c>
      <c r="AE555" s="2" t="e">
        <f>VLOOKUP($U555,Models!$A:$K,AE$4,0)</f>
        <v>#N/A</v>
      </c>
      <c r="AF555" s="2" t="e">
        <f>VLOOKUP($U555,Models!$A:$N,AF$4,0)</f>
        <v>#N/A</v>
      </c>
      <c r="AG555" s="2" t="e">
        <f>VLOOKUP($U555,Models!$A:$M,AG$4,0)</f>
        <v>#N/A</v>
      </c>
      <c r="AH555" s="2"/>
      <c r="AI555" s="2"/>
      <c r="AJ555" s="2"/>
      <c r="AK555" s="2"/>
    </row>
    <row r="556" spans="1:37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 t="e">
        <f t="shared" si="36"/>
        <v>#DIV/0!</v>
      </c>
      <c r="Q556" s="20" t="e">
        <f t="shared" si="40"/>
        <v>#DIV/0!</v>
      </c>
      <c r="R556" s="31"/>
      <c r="S556" s="3"/>
      <c r="T556" s="2"/>
      <c r="U556" s="2" t="s">
        <v>0</v>
      </c>
      <c r="V556" s="2" t="e">
        <f>VLOOKUP($U556,Models!$A:$K,V$4,0)</f>
        <v>#N/A</v>
      </c>
      <c r="W556" s="2" t="e">
        <f>VLOOKUP($U556,Models!$A:$K,W$4,0)</f>
        <v>#N/A</v>
      </c>
      <c r="X556" s="2" t="e">
        <f>VLOOKUP($U556,Models!$A:$K,X$4,0)</f>
        <v>#N/A</v>
      </c>
      <c r="Y556" s="2" t="e">
        <f>VLOOKUP($U556,Models!$A:$K,Y$4,0)</f>
        <v>#N/A</v>
      </c>
      <c r="Z556" s="2" t="e">
        <f>VLOOKUP($U556,Models!$A:$K,Z$4,0)</f>
        <v>#N/A</v>
      </c>
      <c r="AA556" s="2" t="e">
        <f>VLOOKUP($U556,Models!$A:$K,AA$4,0)</f>
        <v>#N/A</v>
      </c>
      <c r="AB556" s="2" t="e">
        <f>VLOOKUP($U556,Models!$A:$K,AB$4,0)</f>
        <v>#N/A</v>
      </c>
      <c r="AC556" s="2" t="e">
        <f>VLOOKUP($U556,Models!$A:$K,AC$4,0)</f>
        <v>#N/A</v>
      </c>
      <c r="AD556" s="2" t="e">
        <f>VLOOKUP($U556,Models!$A:$K,AD$4,0)</f>
        <v>#N/A</v>
      </c>
      <c r="AE556" s="2" t="e">
        <f>VLOOKUP($U556,Models!$A:$K,AE$4,0)</f>
        <v>#N/A</v>
      </c>
      <c r="AF556" s="2" t="e">
        <f>VLOOKUP($U556,Models!$A:$N,AF$4,0)</f>
        <v>#N/A</v>
      </c>
      <c r="AG556" s="2" t="e">
        <f>VLOOKUP($U556,Models!$A:$M,AG$4,0)</f>
        <v>#N/A</v>
      </c>
      <c r="AH556" s="2"/>
      <c r="AI556" s="2"/>
      <c r="AJ556" s="2"/>
      <c r="AK556" s="2"/>
    </row>
    <row r="557" spans="1:37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 t="e">
        <f t="shared" si="36"/>
        <v>#DIV/0!</v>
      </c>
      <c r="Q557" s="20" t="e">
        <f t="shared" si="40"/>
        <v>#DIV/0!</v>
      </c>
      <c r="R557" s="31"/>
      <c r="S557" s="3"/>
      <c r="T557" s="2"/>
      <c r="U557" s="2" t="s">
        <v>0</v>
      </c>
      <c r="V557" s="2" t="e">
        <f>VLOOKUP($U557,Models!$A:$K,V$4,0)</f>
        <v>#N/A</v>
      </c>
      <c r="W557" s="2" t="e">
        <f>VLOOKUP($U557,Models!$A:$K,W$4,0)</f>
        <v>#N/A</v>
      </c>
      <c r="X557" s="2" t="e">
        <f>VLOOKUP($U557,Models!$A:$K,X$4,0)</f>
        <v>#N/A</v>
      </c>
      <c r="Y557" s="2" t="e">
        <f>VLOOKUP($U557,Models!$A:$K,Y$4,0)</f>
        <v>#N/A</v>
      </c>
      <c r="Z557" s="2" t="e">
        <f>VLOOKUP($U557,Models!$A:$K,Z$4,0)</f>
        <v>#N/A</v>
      </c>
      <c r="AA557" s="2" t="e">
        <f>VLOOKUP($U557,Models!$A:$K,AA$4,0)</f>
        <v>#N/A</v>
      </c>
      <c r="AB557" s="2" t="e">
        <f>VLOOKUP($U557,Models!$A:$K,AB$4,0)</f>
        <v>#N/A</v>
      </c>
      <c r="AC557" s="2" t="e">
        <f>VLOOKUP($U557,Models!$A:$K,AC$4,0)</f>
        <v>#N/A</v>
      </c>
      <c r="AD557" s="2" t="e">
        <f>VLOOKUP($U557,Models!$A:$K,AD$4,0)</f>
        <v>#N/A</v>
      </c>
      <c r="AE557" s="2" t="e">
        <f>VLOOKUP($U557,Models!$A:$K,AE$4,0)</f>
        <v>#N/A</v>
      </c>
      <c r="AF557" s="2" t="e">
        <f>VLOOKUP($U557,Models!$A:$N,AF$4,0)</f>
        <v>#N/A</v>
      </c>
      <c r="AG557" s="2" t="e">
        <f>VLOOKUP($U557,Models!$A:$M,AG$4,0)</f>
        <v>#N/A</v>
      </c>
      <c r="AH557" s="2"/>
      <c r="AI557" s="2"/>
      <c r="AJ557" s="2"/>
      <c r="AK557" s="2"/>
    </row>
    <row r="558" spans="1:37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 t="e">
        <f t="shared" si="36"/>
        <v>#DIV/0!</v>
      </c>
      <c r="Q558" s="20" t="e">
        <f t="shared" si="40"/>
        <v>#DIV/0!</v>
      </c>
      <c r="R558" s="31"/>
      <c r="S558" s="3"/>
      <c r="T558" s="2"/>
      <c r="U558" s="2" t="s">
        <v>0</v>
      </c>
      <c r="V558" s="2" t="e">
        <f>VLOOKUP($U558,Models!$A:$K,V$4,0)</f>
        <v>#N/A</v>
      </c>
      <c r="W558" s="2" t="e">
        <f>VLOOKUP($U558,Models!$A:$K,W$4,0)</f>
        <v>#N/A</v>
      </c>
      <c r="X558" s="2" t="e">
        <f>VLOOKUP($U558,Models!$A:$K,X$4,0)</f>
        <v>#N/A</v>
      </c>
      <c r="Y558" s="2" t="e">
        <f>VLOOKUP($U558,Models!$A:$K,Y$4,0)</f>
        <v>#N/A</v>
      </c>
      <c r="Z558" s="2" t="e">
        <f>VLOOKUP($U558,Models!$A:$K,Z$4,0)</f>
        <v>#N/A</v>
      </c>
      <c r="AA558" s="2" t="e">
        <f>VLOOKUP($U558,Models!$A:$K,AA$4,0)</f>
        <v>#N/A</v>
      </c>
      <c r="AB558" s="2" t="e">
        <f>VLOOKUP($U558,Models!$A:$K,AB$4,0)</f>
        <v>#N/A</v>
      </c>
      <c r="AC558" s="2" t="e">
        <f>VLOOKUP($U558,Models!$A:$K,AC$4,0)</f>
        <v>#N/A</v>
      </c>
      <c r="AD558" s="2" t="e">
        <f>VLOOKUP($U558,Models!$A:$K,AD$4,0)</f>
        <v>#N/A</v>
      </c>
      <c r="AE558" s="2" t="e">
        <f>VLOOKUP($U558,Models!$A:$K,AE$4,0)</f>
        <v>#N/A</v>
      </c>
      <c r="AF558" s="2" t="e">
        <f>VLOOKUP($U558,Models!$A:$N,AF$4,0)</f>
        <v>#N/A</v>
      </c>
      <c r="AG558" s="2" t="e">
        <f>VLOOKUP($U558,Models!$A:$M,AG$4,0)</f>
        <v>#N/A</v>
      </c>
      <c r="AH558" s="2"/>
      <c r="AI558" s="2"/>
      <c r="AJ558" s="2"/>
      <c r="AK558" s="2"/>
    </row>
    <row r="559" spans="1:37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 t="e">
        <f t="shared" ref="P559:P607" si="41">M559/M$68</f>
        <v>#DIV/0!</v>
      </c>
      <c r="Q559" s="20" t="e">
        <f t="shared" si="40"/>
        <v>#DIV/0!</v>
      </c>
      <c r="R559" s="31"/>
      <c r="S559" s="3"/>
      <c r="T559" s="2"/>
      <c r="U559" s="2" t="s">
        <v>0</v>
      </c>
      <c r="V559" s="2" t="e">
        <f>VLOOKUP($U559,Models!$A:$K,V$4,0)</f>
        <v>#N/A</v>
      </c>
      <c r="W559" s="2" t="e">
        <f>VLOOKUP($U559,Models!$A:$K,W$4,0)</f>
        <v>#N/A</v>
      </c>
      <c r="X559" s="2" t="e">
        <f>VLOOKUP($U559,Models!$A:$K,X$4,0)</f>
        <v>#N/A</v>
      </c>
      <c r="Y559" s="2" t="e">
        <f>VLOOKUP($U559,Models!$A:$K,Y$4,0)</f>
        <v>#N/A</v>
      </c>
      <c r="Z559" s="2" t="e">
        <f>VLOOKUP($U559,Models!$A:$K,Z$4,0)</f>
        <v>#N/A</v>
      </c>
      <c r="AA559" s="2" t="e">
        <f>VLOOKUP($U559,Models!$A:$K,AA$4,0)</f>
        <v>#N/A</v>
      </c>
      <c r="AB559" s="2" t="e">
        <f>VLOOKUP($U559,Models!$A:$K,AB$4,0)</f>
        <v>#N/A</v>
      </c>
      <c r="AC559" s="2" t="e">
        <f>VLOOKUP($U559,Models!$A:$K,AC$4,0)</f>
        <v>#N/A</v>
      </c>
      <c r="AD559" s="2" t="e">
        <f>VLOOKUP($U559,Models!$A:$K,AD$4,0)</f>
        <v>#N/A</v>
      </c>
      <c r="AE559" s="2" t="e">
        <f>VLOOKUP($U559,Models!$A:$K,AE$4,0)</f>
        <v>#N/A</v>
      </c>
      <c r="AF559" s="2" t="e">
        <f>VLOOKUP($U559,Models!$A:$N,AF$4,0)</f>
        <v>#N/A</v>
      </c>
      <c r="AG559" s="2" t="e">
        <f>VLOOKUP($U559,Models!$A:$M,AG$4,0)</f>
        <v>#N/A</v>
      </c>
      <c r="AH559" s="2"/>
      <c r="AI559" s="2"/>
      <c r="AJ559" s="2"/>
      <c r="AK559" s="2"/>
    </row>
    <row r="560" spans="1:37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 t="e">
        <f t="shared" si="41"/>
        <v>#DIV/0!</v>
      </c>
      <c r="Q560" s="20" t="e">
        <f t="shared" si="40"/>
        <v>#DIV/0!</v>
      </c>
      <c r="R560" s="31"/>
      <c r="S560" s="3"/>
      <c r="T560" s="2"/>
      <c r="U560" s="2" t="s">
        <v>0</v>
      </c>
      <c r="V560" s="2" t="e">
        <f>VLOOKUP($U560,Models!$A:$K,V$4,0)</f>
        <v>#N/A</v>
      </c>
      <c r="W560" s="2" t="e">
        <f>VLOOKUP($U560,Models!$A:$K,W$4,0)</f>
        <v>#N/A</v>
      </c>
      <c r="X560" s="2" t="e">
        <f>VLOOKUP($U560,Models!$A:$K,X$4,0)</f>
        <v>#N/A</v>
      </c>
      <c r="Y560" s="2" t="e">
        <f>VLOOKUP($U560,Models!$A:$K,Y$4,0)</f>
        <v>#N/A</v>
      </c>
      <c r="Z560" s="2" t="e">
        <f>VLOOKUP($U560,Models!$A:$K,Z$4,0)</f>
        <v>#N/A</v>
      </c>
      <c r="AA560" s="2" t="e">
        <f>VLOOKUP($U560,Models!$A:$K,AA$4,0)</f>
        <v>#N/A</v>
      </c>
      <c r="AB560" s="2" t="e">
        <f>VLOOKUP($U560,Models!$A:$K,AB$4,0)</f>
        <v>#N/A</v>
      </c>
      <c r="AC560" s="2" t="e">
        <f>VLOOKUP($U560,Models!$A:$K,AC$4,0)</f>
        <v>#N/A</v>
      </c>
      <c r="AD560" s="2" t="e">
        <f>VLOOKUP($U560,Models!$A:$K,AD$4,0)</f>
        <v>#N/A</v>
      </c>
      <c r="AE560" s="2" t="e">
        <f>VLOOKUP($U560,Models!$A:$K,AE$4,0)</f>
        <v>#N/A</v>
      </c>
      <c r="AF560" s="2" t="e">
        <f>VLOOKUP($U560,Models!$A:$N,AF$4,0)</f>
        <v>#N/A</v>
      </c>
      <c r="AG560" s="2" t="e">
        <f>VLOOKUP($U560,Models!$A:$M,AG$4,0)</f>
        <v>#N/A</v>
      </c>
      <c r="AH560" s="2"/>
      <c r="AI560" s="2"/>
      <c r="AJ560" s="2"/>
      <c r="AK560" s="2"/>
    </row>
    <row r="561" spans="1:37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 t="e">
        <f t="shared" si="41"/>
        <v>#DIV/0!</v>
      </c>
      <c r="Q561" s="20" t="e">
        <f t="shared" si="40"/>
        <v>#DIV/0!</v>
      </c>
      <c r="R561" s="31"/>
      <c r="S561" s="3"/>
      <c r="T561" s="2"/>
      <c r="U561" s="2" t="s">
        <v>0</v>
      </c>
      <c r="V561" s="2" t="e">
        <f>VLOOKUP($U561,Models!$A:$K,V$4,0)</f>
        <v>#N/A</v>
      </c>
      <c r="W561" s="2" t="e">
        <f>VLOOKUP($U561,Models!$A:$K,W$4,0)</f>
        <v>#N/A</v>
      </c>
      <c r="X561" s="2" t="e">
        <f>VLOOKUP($U561,Models!$A:$K,X$4,0)</f>
        <v>#N/A</v>
      </c>
      <c r="Y561" s="2" t="e">
        <f>VLOOKUP($U561,Models!$A:$K,Y$4,0)</f>
        <v>#N/A</v>
      </c>
      <c r="Z561" s="2" t="e">
        <f>VLOOKUP($U561,Models!$A:$K,Z$4,0)</f>
        <v>#N/A</v>
      </c>
      <c r="AA561" s="2" t="e">
        <f>VLOOKUP($U561,Models!$A:$K,AA$4,0)</f>
        <v>#N/A</v>
      </c>
      <c r="AB561" s="2" t="e">
        <f>VLOOKUP($U561,Models!$A:$K,AB$4,0)</f>
        <v>#N/A</v>
      </c>
      <c r="AC561" s="2" t="e">
        <f>VLOOKUP($U561,Models!$A:$K,AC$4,0)</f>
        <v>#N/A</v>
      </c>
      <c r="AD561" s="2" t="e">
        <f>VLOOKUP($U561,Models!$A:$K,AD$4,0)</f>
        <v>#N/A</v>
      </c>
      <c r="AE561" s="2" t="e">
        <f>VLOOKUP($U561,Models!$A:$K,AE$4,0)</f>
        <v>#N/A</v>
      </c>
      <c r="AF561" s="2" t="e">
        <f>VLOOKUP($U561,Models!$A:$N,AF$4,0)</f>
        <v>#N/A</v>
      </c>
      <c r="AG561" s="2" t="e">
        <f>VLOOKUP($U561,Models!$A:$M,AG$4,0)</f>
        <v>#N/A</v>
      </c>
      <c r="AH561" s="2"/>
      <c r="AI561" s="2"/>
      <c r="AJ561" s="2"/>
      <c r="AK561" s="2"/>
    </row>
    <row r="562" spans="1:37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 t="e">
        <f t="shared" si="41"/>
        <v>#DIV/0!</v>
      </c>
      <c r="Q562" s="20" t="e">
        <f t="shared" si="40"/>
        <v>#DIV/0!</v>
      </c>
      <c r="R562" s="31"/>
      <c r="S562" s="3"/>
      <c r="T562" s="2"/>
      <c r="U562" s="2" t="s">
        <v>0</v>
      </c>
      <c r="V562" s="2" t="e">
        <f>VLOOKUP($U562,Models!$A:$K,V$4,0)</f>
        <v>#N/A</v>
      </c>
      <c r="W562" s="2" t="e">
        <f>VLOOKUP($U562,Models!$A:$K,W$4,0)</f>
        <v>#N/A</v>
      </c>
      <c r="X562" s="2" t="e">
        <f>VLOOKUP($U562,Models!$A:$K,X$4,0)</f>
        <v>#N/A</v>
      </c>
      <c r="Y562" s="2" t="e">
        <f>VLOOKUP($U562,Models!$A:$K,Y$4,0)</f>
        <v>#N/A</v>
      </c>
      <c r="Z562" s="2" t="e">
        <f>VLOOKUP($U562,Models!$A:$K,Z$4,0)</f>
        <v>#N/A</v>
      </c>
      <c r="AA562" s="2" t="e">
        <f>VLOOKUP($U562,Models!$A:$K,AA$4,0)</f>
        <v>#N/A</v>
      </c>
      <c r="AB562" s="2" t="e">
        <f>VLOOKUP($U562,Models!$A:$K,AB$4,0)</f>
        <v>#N/A</v>
      </c>
      <c r="AC562" s="2" t="e">
        <f>VLOOKUP($U562,Models!$A:$K,AC$4,0)</f>
        <v>#N/A</v>
      </c>
      <c r="AD562" s="2" t="e">
        <f>VLOOKUP($U562,Models!$A:$K,AD$4,0)</f>
        <v>#N/A</v>
      </c>
      <c r="AE562" s="2" t="e">
        <f>VLOOKUP($U562,Models!$A:$K,AE$4,0)</f>
        <v>#N/A</v>
      </c>
      <c r="AF562" s="2" t="e">
        <f>VLOOKUP($U562,Models!$A:$N,AF$4,0)</f>
        <v>#N/A</v>
      </c>
      <c r="AG562" s="2" t="e">
        <f>VLOOKUP($U562,Models!$A:$M,AG$4,0)</f>
        <v>#N/A</v>
      </c>
      <c r="AH562" s="2"/>
      <c r="AI562" s="2"/>
      <c r="AJ562" s="2"/>
      <c r="AK562" s="2"/>
    </row>
    <row r="563" spans="1:37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 t="e">
        <f t="shared" si="41"/>
        <v>#DIV/0!</v>
      </c>
      <c r="Q563" s="20" t="e">
        <f t="shared" si="40"/>
        <v>#DIV/0!</v>
      </c>
      <c r="R563" s="31"/>
      <c r="S563" s="3"/>
      <c r="T563" s="2"/>
      <c r="U563" s="2" t="s">
        <v>0</v>
      </c>
      <c r="V563" s="2" t="e">
        <f>VLOOKUP($U563,Models!$A:$K,V$4,0)</f>
        <v>#N/A</v>
      </c>
      <c r="W563" s="2" t="e">
        <f>VLOOKUP($U563,Models!$A:$K,W$4,0)</f>
        <v>#N/A</v>
      </c>
      <c r="X563" s="2" t="e">
        <f>VLOOKUP($U563,Models!$A:$K,X$4,0)</f>
        <v>#N/A</v>
      </c>
      <c r="Y563" s="2" t="e">
        <f>VLOOKUP($U563,Models!$A:$K,Y$4,0)</f>
        <v>#N/A</v>
      </c>
      <c r="Z563" s="2" t="e">
        <f>VLOOKUP($U563,Models!$A:$K,Z$4,0)</f>
        <v>#N/A</v>
      </c>
      <c r="AA563" s="2" t="e">
        <f>VLOOKUP($U563,Models!$A:$K,AA$4,0)</f>
        <v>#N/A</v>
      </c>
      <c r="AB563" s="2" t="e">
        <f>VLOOKUP($U563,Models!$A:$K,AB$4,0)</f>
        <v>#N/A</v>
      </c>
      <c r="AC563" s="2" t="e">
        <f>VLOOKUP($U563,Models!$A:$K,AC$4,0)</f>
        <v>#N/A</v>
      </c>
      <c r="AD563" s="2" t="e">
        <f>VLOOKUP($U563,Models!$A:$K,AD$4,0)</f>
        <v>#N/A</v>
      </c>
      <c r="AE563" s="2" t="e">
        <f>VLOOKUP($U563,Models!$A:$K,AE$4,0)</f>
        <v>#N/A</v>
      </c>
      <c r="AF563" s="2" t="e">
        <f>VLOOKUP($U563,Models!$A:$N,AF$4,0)</f>
        <v>#N/A</v>
      </c>
      <c r="AG563" s="2" t="e">
        <f>VLOOKUP($U563,Models!$A:$M,AG$4,0)</f>
        <v>#N/A</v>
      </c>
      <c r="AH563" s="2"/>
      <c r="AI563" s="2"/>
      <c r="AJ563" s="2"/>
      <c r="AK563" s="2"/>
    </row>
    <row r="564" spans="1:37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 t="e">
        <f t="shared" si="41"/>
        <v>#DIV/0!</v>
      </c>
      <c r="Q564" s="20" t="e">
        <f t="shared" si="40"/>
        <v>#DIV/0!</v>
      </c>
      <c r="R564" s="31"/>
      <c r="S564" s="3"/>
      <c r="T564" s="2"/>
      <c r="U564" s="2" t="s">
        <v>0</v>
      </c>
      <c r="V564" s="2" t="e">
        <f>VLOOKUP($U564,Models!$A:$K,V$4,0)</f>
        <v>#N/A</v>
      </c>
      <c r="W564" s="2" t="e">
        <f>VLOOKUP($U564,Models!$A:$K,W$4,0)</f>
        <v>#N/A</v>
      </c>
      <c r="X564" s="2" t="e">
        <f>VLOOKUP($U564,Models!$A:$K,X$4,0)</f>
        <v>#N/A</v>
      </c>
      <c r="Y564" s="2" t="e">
        <f>VLOOKUP($U564,Models!$A:$K,Y$4,0)</f>
        <v>#N/A</v>
      </c>
      <c r="Z564" s="2" t="e">
        <f>VLOOKUP($U564,Models!$A:$K,Z$4,0)</f>
        <v>#N/A</v>
      </c>
      <c r="AA564" s="2" t="e">
        <f>VLOOKUP($U564,Models!$A:$K,AA$4,0)</f>
        <v>#N/A</v>
      </c>
      <c r="AB564" s="2" t="e">
        <f>VLOOKUP($U564,Models!$A:$K,AB$4,0)</f>
        <v>#N/A</v>
      </c>
      <c r="AC564" s="2" t="e">
        <f>VLOOKUP($U564,Models!$A:$K,AC$4,0)</f>
        <v>#N/A</v>
      </c>
      <c r="AD564" s="2" t="e">
        <f>VLOOKUP($U564,Models!$A:$K,AD$4,0)</f>
        <v>#N/A</v>
      </c>
      <c r="AE564" s="2" t="e">
        <f>VLOOKUP($U564,Models!$A:$K,AE$4,0)</f>
        <v>#N/A</v>
      </c>
      <c r="AF564" s="2" t="e">
        <f>VLOOKUP($U564,Models!$A:$N,AF$4,0)</f>
        <v>#N/A</v>
      </c>
      <c r="AG564" s="2" t="e">
        <f>VLOOKUP($U564,Models!$A:$M,AG$4,0)</f>
        <v>#N/A</v>
      </c>
      <c r="AH564" s="2"/>
      <c r="AI564" s="2"/>
      <c r="AJ564" s="2"/>
      <c r="AK564" s="2"/>
    </row>
    <row r="565" spans="1:37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 t="e">
        <f t="shared" si="41"/>
        <v>#DIV/0!</v>
      </c>
      <c r="Q565" s="20" t="e">
        <f t="shared" si="40"/>
        <v>#DIV/0!</v>
      </c>
      <c r="R565" s="31"/>
      <c r="S565" s="3"/>
      <c r="T565" s="2"/>
      <c r="U565" s="2" t="s">
        <v>0</v>
      </c>
      <c r="V565" s="2" t="e">
        <f>VLOOKUP($U565,Models!$A:$K,V$4,0)</f>
        <v>#N/A</v>
      </c>
      <c r="W565" s="2" t="e">
        <f>VLOOKUP($U565,Models!$A:$K,W$4,0)</f>
        <v>#N/A</v>
      </c>
      <c r="X565" s="2" t="e">
        <f>VLOOKUP($U565,Models!$A:$K,X$4,0)</f>
        <v>#N/A</v>
      </c>
      <c r="Y565" s="2" t="e">
        <f>VLOOKUP($U565,Models!$A:$K,Y$4,0)</f>
        <v>#N/A</v>
      </c>
      <c r="Z565" s="2" t="e">
        <f>VLOOKUP($U565,Models!$A:$K,Z$4,0)</f>
        <v>#N/A</v>
      </c>
      <c r="AA565" s="2" t="e">
        <f>VLOOKUP($U565,Models!$A:$K,AA$4,0)</f>
        <v>#N/A</v>
      </c>
      <c r="AB565" s="2" t="e">
        <f>VLOOKUP($U565,Models!$A:$K,AB$4,0)</f>
        <v>#N/A</v>
      </c>
      <c r="AC565" s="2" t="e">
        <f>VLOOKUP($U565,Models!$A:$K,AC$4,0)</f>
        <v>#N/A</v>
      </c>
      <c r="AD565" s="2" t="e">
        <f>VLOOKUP($U565,Models!$A:$K,AD$4,0)</f>
        <v>#N/A</v>
      </c>
      <c r="AE565" s="2" t="e">
        <f>VLOOKUP($U565,Models!$A:$K,AE$4,0)</f>
        <v>#N/A</v>
      </c>
      <c r="AF565" s="2" t="e">
        <f>VLOOKUP($U565,Models!$A:$N,AF$4,0)</f>
        <v>#N/A</v>
      </c>
      <c r="AG565" s="2" t="e">
        <f>VLOOKUP($U565,Models!$A:$M,AG$4,0)</f>
        <v>#N/A</v>
      </c>
      <c r="AH565" s="2"/>
      <c r="AI565" s="2"/>
      <c r="AJ565" s="2"/>
      <c r="AK565" s="2"/>
    </row>
    <row r="566" spans="1:37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 t="e">
        <f t="shared" si="41"/>
        <v>#DIV/0!</v>
      </c>
      <c r="Q566" s="20" t="e">
        <f t="shared" si="40"/>
        <v>#DIV/0!</v>
      </c>
      <c r="R566" s="31"/>
      <c r="S566" s="3"/>
      <c r="T566" s="2"/>
      <c r="U566" s="2" t="s">
        <v>0</v>
      </c>
      <c r="V566" s="2" t="e">
        <f>VLOOKUP($U566,Models!$A:$K,V$4,0)</f>
        <v>#N/A</v>
      </c>
      <c r="W566" s="2" t="e">
        <f>VLOOKUP($U566,Models!$A:$K,W$4,0)</f>
        <v>#N/A</v>
      </c>
      <c r="X566" s="2" t="e">
        <f>VLOOKUP($U566,Models!$A:$K,X$4,0)</f>
        <v>#N/A</v>
      </c>
      <c r="Y566" s="2" t="e">
        <f>VLOOKUP($U566,Models!$A:$K,Y$4,0)</f>
        <v>#N/A</v>
      </c>
      <c r="Z566" s="2" t="e">
        <f>VLOOKUP($U566,Models!$A:$K,Z$4,0)</f>
        <v>#N/A</v>
      </c>
      <c r="AA566" s="2" t="e">
        <f>VLOOKUP($U566,Models!$A:$K,AA$4,0)</f>
        <v>#N/A</v>
      </c>
      <c r="AB566" s="2" t="e">
        <f>VLOOKUP($U566,Models!$A:$K,AB$4,0)</f>
        <v>#N/A</v>
      </c>
      <c r="AC566" s="2" t="e">
        <f>VLOOKUP($U566,Models!$A:$K,AC$4,0)</f>
        <v>#N/A</v>
      </c>
      <c r="AD566" s="2" t="e">
        <f>VLOOKUP($U566,Models!$A:$K,AD$4,0)</f>
        <v>#N/A</v>
      </c>
      <c r="AE566" s="2" t="e">
        <f>VLOOKUP($U566,Models!$A:$K,AE$4,0)</f>
        <v>#N/A</v>
      </c>
      <c r="AF566" s="2" t="e">
        <f>VLOOKUP($U566,Models!$A:$N,AF$4,0)</f>
        <v>#N/A</v>
      </c>
      <c r="AG566" s="2" t="e">
        <f>VLOOKUP($U566,Models!$A:$M,AG$4,0)</f>
        <v>#N/A</v>
      </c>
      <c r="AH566" s="2"/>
      <c r="AI566" s="2"/>
      <c r="AJ566" s="2"/>
      <c r="AK566" s="2"/>
    </row>
    <row r="567" spans="1:37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 t="e">
        <f t="shared" ref="P567:P630" si="42">M567/M$69</f>
        <v>#DIV/0!</v>
      </c>
      <c r="Q567" s="20" t="e">
        <f t="shared" si="40"/>
        <v>#DIV/0!</v>
      </c>
      <c r="R567" s="31"/>
      <c r="S567" s="3"/>
      <c r="T567" s="2"/>
      <c r="U567" s="2" t="s">
        <v>0</v>
      </c>
      <c r="V567" s="2" t="e">
        <f>VLOOKUP($U567,Models!$A:$K,V$4,0)</f>
        <v>#N/A</v>
      </c>
      <c r="W567" s="2" t="e">
        <f>VLOOKUP($U567,Models!$A:$K,W$4,0)</f>
        <v>#N/A</v>
      </c>
      <c r="X567" s="2" t="e">
        <f>VLOOKUP($U567,Models!$A:$K,X$4,0)</f>
        <v>#N/A</v>
      </c>
      <c r="Y567" s="2" t="e">
        <f>VLOOKUP($U567,Models!$A:$K,Y$4,0)</f>
        <v>#N/A</v>
      </c>
      <c r="Z567" s="2" t="e">
        <f>VLOOKUP($U567,Models!$A:$K,Z$4,0)</f>
        <v>#N/A</v>
      </c>
      <c r="AA567" s="2" t="e">
        <f>VLOOKUP($U567,Models!$A:$K,AA$4,0)</f>
        <v>#N/A</v>
      </c>
      <c r="AB567" s="2" t="e">
        <f>VLOOKUP($U567,Models!$A:$K,AB$4,0)</f>
        <v>#N/A</v>
      </c>
      <c r="AC567" s="2" t="e">
        <f>VLOOKUP($U567,Models!$A:$K,AC$4,0)</f>
        <v>#N/A</v>
      </c>
      <c r="AD567" s="2" t="e">
        <f>VLOOKUP($U567,Models!$A:$K,AD$4,0)</f>
        <v>#N/A</v>
      </c>
      <c r="AE567" s="2" t="e">
        <f>VLOOKUP($U567,Models!$A:$K,AE$4,0)</f>
        <v>#N/A</v>
      </c>
      <c r="AF567" s="2" t="e">
        <f>VLOOKUP($U567,Models!$A:$N,AF$4,0)</f>
        <v>#N/A</v>
      </c>
      <c r="AG567" s="2" t="e">
        <f>VLOOKUP($U567,Models!$A:$M,AG$4,0)</f>
        <v>#N/A</v>
      </c>
      <c r="AH567" s="2"/>
      <c r="AI567" s="2"/>
      <c r="AJ567" s="2"/>
      <c r="AK567" s="2"/>
    </row>
    <row r="568" spans="1:37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 t="e">
        <f t="shared" si="42"/>
        <v>#DIV/0!</v>
      </c>
      <c r="Q568" s="20" t="e">
        <f t="shared" si="40"/>
        <v>#DIV/0!</v>
      </c>
      <c r="R568" s="31"/>
      <c r="S568" s="3"/>
      <c r="T568" s="2"/>
      <c r="U568" s="2" t="s">
        <v>0</v>
      </c>
      <c r="V568" s="2" t="e">
        <f>VLOOKUP($U568,Models!$A:$K,V$4,0)</f>
        <v>#N/A</v>
      </c>
      <c r="W568" s="2" t="e">
        <f>VLOOKUP($U568,Models!$A:$K,W$4,0)</f>
        <v>#N/A</v>
      </c>
      <c r="X568" s="2" t="e">
        <f>VLOOKUP($U568,Models!$A:$K,X$4,0)</f>
        <v>#N/A</v>
      </c>
      <c r="Y568" s="2" t="e">
        <f>VLOOKUP($U568,Models!$A:$K,Y$4,0)</f>
        <v>#N/A</v>
      </c>
      <c r="Z568" s="2" t="e">
        <f>VLOOKUP($U568,Models!$A:$K,Z$4,0)</f>
        <v>#N/A</v>
      </c>
      <c r="AA568" s="2" t="e">
        <f>VLOOKUP($U568,Models!$A:$K,AA$4,0)</f>
        <v>#N/A</v>
      </c>
      <c r="AB568" s="2" t="e">
        <f>VLOOKUP($U568,Models!$A:$K,AB$4,0)</f>
        <v>#N/A</v>
      </c>
      <c r="AC568" s="2" t="e">
        <f>VLOOKUP($U568,Models!$A:$K,AC$4,0)</f>
        <v>#N/A</v>
      </c>
      <c r="AD568" s="2" t="e">
        <f>VLOOKUP($U568,Models!$A:$K,AD$4,0)</f>
        <v>#N/A</v>
      </c>
      <c r="AE568" s="2" t="e">
        <f>VLOOKUP($U568,Models!$A:$K,AE$4,0)</f>
        <v>#N/A</v>
      </c>
      <c r="AF568" s="2" t="e">
        <f>VLOOKUP($U568,Models!$A:$N,AF$4,0)</f>
        <v>#N/A</v>
      </c>
      <c r="AG568" s="2" t="e">
        <f>VLOOKUP($U568,Models!$A:$M,AG$4,0)</f>
        <v>#N/A</v>
      </c>
      <c r="AH568" s="2"/>
      <c r="AI568" s="2"/>
      <c r="AJ568" s="2"/>
      <c r="AK568" s="2"/>
    </row>
    <row r="569" spans="1:37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 t="e">
        <f t="shared" si="42"/>
        <v>#DIV/0!</v>
      </c>
      <c r="Q569" s="20" t="e">
        <f t="shared" si="40"/>
        <v>#DIV/0!</v>
      </c>
      <c r="R569" s="31"/>
      <c r="S569" s="3"/>
      <c r="T569" s="2"/>
      <c r="U569" s="2" t="s">
        <v>0</v>
      </c>
      <c r="V569" s="2" t="e">
        <f>VLOOKUP($U569,Models!$A:$K,V$4,0)</f>
        <v>#N/A</v>
      </c>
      <c r="W569" s="2" t="e">
        <f>VLOOKUP($U569,Models!$A:$K,W$4,0)</f>
        <v>#N/A</v>
      </c>
      <c r="X569" s="2" t="e">
        <f>VLOOKUP($U569,Models!$A:$K,X$4,0)</f>
        <v>#N/A</v>
      </c>
      <c r="Y569" s="2" t="e">
        <f>VLOOKUP($U569,Models!$A:$K,Y$4,0)</f>
        <v>#N/A</v>
      </c>
      <c r="Z569" s="2" t="e">
        <f>VLOOKUP($U569,Models!$A:$K,Z$4,0)</f>
        <v>#N/A</v>
      </c>
      <c r="AA569" s="2" t="e">
        <f>VLOOKUP($U569,Models!$A:$K,AA$4,0)</f>
        <v>#N/A</v>
      </c>
      <c r="AB569" s="2" t="e">
        <f>VLOOKUP($U569,Models!$A:$K,AB$4,0)</f>
        <v>#N/A</v>
      </c>
      <c r="AC569" s="2" t="e">
        <f>VLOOKUP($U569,Models!$A:$K,AC$4,0)</f>
        <v>#N/A</v>
      </c>
      <c r="AD569" s="2" t="e">
        <f>VLOOKUP($U569,Models!$A:$K,AD$4,0)</f>
        <v>#N/A</v>
      </c>
      <c r="AE569" s="2" t="e">
        <f>VLOOKUP($U569,Models!$A:$K,AE$4,0)</f>
        <v>#N/A</v>
      </c>
      <c r="AF569" s="2" t="e">
        <f>VLOOKUP($U569,Models!$A:$N,AF$4,0)</f>
        <v>#N/A</v>
      </c>
      <c r="AG569" s="2" t="e">
        <f>VLOOKUP($U569,Models!$A:$M,AG$4,0)</f>
        <v>#N/A</v>
      </c>
      <c r="AH569" s="2"/>
      <c r="AI569" s="2"/>
      <c r="AJ569" s="2"/>
      <c r="AK569" s="2"/>
    </row>
    <row r="570" spans="1:37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 t="e">
        <f t="shared" si="42"/>
        <v>#DIV/0!</v>
      </c>
      <c r="Q570" s="20" t="e">
        <f t="shared" si="40"/>
        <v>#DIV/0!</v>
      </c>
      <c r="R570" s="31"/>
      <c r="S570" s="3"/>
      <c r="T570" s="2"/>
      <c r="U570" s="2" t="s">
        <v>0</v>
      </c>
      <c r="V570" s="2" t="e">
        <f>VLOOKUP($U570,Models!$A:$K,V$4,0)</f>
        <v>#N/A</v>
      </c>
      <c r="W570" s="2" t="e">
        <f>VLOOKUP($U570,Models!$A:$K,W$4,0)</f>
        <v>#N/A</v>
      </c>
      <c r="X570" s="2" t="e">
        <f>VLOOKUP($U570,Models!$A:$K,X$4,0)</f>
        <v>#N/A</v>
      </c>
      <c r="Y570" s="2" t="e">
        <f>VLOOKUP($U570,Models!$A:$K,Y$4,0)</f>
        <v>#N/A</v>
      </c>
      <c r="Z570" s="2" t="e">
        <f>VLOOKUP($U570,Models!$A:$K,Z$4,0)</f>
        <v>#N/A</v>
      </c>
      <c r="AA570" s="2" t="e">
        <f>VLOOKUP($U570,Models!$A:$K,AA$4,0)</f>
        <v>#N/A</v>
      </c>
      <c r="AB570" s="2" t="e">
        <f>VLOOKUP($U570,Models!$A:$K,AB$4,0)</f>
        <v>#N/A</v>
      </c>
      <c r="AC570" s="2" t="e">
        <f>VLOOKUP($U570,Models!$A:$K,AC$4,0)</f>
        <v>#N/A</v>
      </c>
      <c r="AD570" s="2" t="e">
        <f>VLOOKUP($U570,Models!$A:$K,AD$4,0)</f>
        <v>#N/A</v>
      </c>
      <c r="AE570" s="2" t="e">
        <f>VLOOKUP($U570,Models!$A:$K,AE$4,0)</f>
        <v>#N/A</v>
      </c>
      <c r="AF570" s="2" t="e">
        <f>VLOOKUP($U570,Models!$A:$N,AF$4,0)</f>
        <v>#N/A</v>
      </c>
      <c r="AG570" s="2" t="e">
        <f>VLOOKUP($U570,Models!$A:$M,AG$4,0)</f>
        <v>#N/A</v>
      </c>
      <c r="AH570" s="2"/>
      <c r="AI570" s="2"/>
      <c r="AJ570" s="2"/>
      <c r="AK570" s="2"/>
    </row>
    <row r="571" spans="1:37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 t="e">
        <f t="shared" si="42"/>
        <v>#DIV/0!</v>
      </c>
      <c r="Q571" s="20" t="e">
        <f t="shared" si="40"/>
        <v>#DIV/0!</v>
      </c>
      <c r="R571" s="31"/>
      <c r="S571" s="3"/>
      <c r="T571" s="2"/>
      <c r="U571" s="2" t="s">
        <v>0</v>
      </c>
      <c r="V571" s="2" t="e">
        <f>VLOOKUP($U571,Models!$A:$K,V$4,0)</f>
        <v>#N/A</v>
      </c>
      <c r="W571" s="2" t="e">
        <f>VLOOKUP($U571,Models!$A:$K,W$4,0)</f>
        <v>#N/A</v>
      </c>
      <c r="X571" s="2" t="e">
        <f>VLOOKUP($U571,Models!$A:$K,X$4,0)</f>
        <v>#N/A</v>
      </c>
      <c r="Y571" s="2" t="e">
        <f>VLOOKUP($U571,Models!$A:$K,Y$4,0)</f>
        <v>#N/A</v>
      </c>
      <c r="Z571" s="2" t="e">
        <f>VLOOKUP($U571,Models!$A:$K,Z$4,0)</f>
        <v>#N/A</v>
      </c>
      <c r="AA571" s="2" t="e">
        <f>VLOOKUP($U571,Models!$A:$K,AA$4,0)</f>
        <v>#N/A</v>
      </c>
      <c r="AB571" s="2" t="e">
        <f>VLOOKUP($U571,Models!$A:$K,AB$4,0)</f>
        <v>#N/A</v>
      </c>
      <c r="AC571" s="2" t="e">
        <f>VLOOKUP($U571,Models!$A:$K,AC$4,0)</f>
        <v>#N/A</v>
      </c>
      <c r="AD571" s="2" t="e">
        <f>VLOOKUP($U571,Models!$A:$K,AD$4,0)</f>
        <v>#N/A</v>
      </c>
      <c r="AE571" s="2" t="e">
        <f>VLOOKUP($U571,Models!$A:$K,AE$4,0)</f>
        <v>#N/A</v>
      </c>
      <c r="AF571" s="2" t="e">
        <f>VLOOKUP($U571,Models!$A:$N,AF$4,0)</f>
        <v>#N/A</v>
      </c>
      <c r="AG571" s="2" t="e">
        <f>VLOOKUP($U571,Models!$A:$M,AG$4,0)</f>
        <v>#N/A</v>
      </c>
      <c r="AH571" s="2"/>
      <c r="AI571" s="2"/>
      <c r="AJ571" s="2"/>
      <c r="AK571" s="2"/>
    </row>
    <row r="572" spans="1:37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 t="e">
        <f t="shared" si="42"/>
        <v>#DIV/0!</v>
      </c>
      <c r="Q572" s="20" t="e">
        <f t="shared" si="40"/>
        <v>#DIV/0!</v>
      </c>
      <c r="R572" s="31"/>
      <c r="S572" s="3"/>
      <c r="T572" s="2"/>
      <c r="U572" s="2" t="s">
        <v>0</v>
      </c>
      <c r="V572" s="2" t="e">
        <f>VLOOKUP($U572,Models!$A:$K,V$4,0)</f>
        <v>#N/A</v>
      </c>
      <c r="W572" s="2" t="e">
        <f>VLOOKUP($U572,Models!$A:$K,W$4,0)</f>
        <v>#N/A</v>
      </c>
      <c r="X572" s="2" t="e">
        <f>VLOOKUP($U572,Models!$A:$K,X$4,0)</f>
        <v>#N/A</v>
      </c>
      <c r="Y572" s="2" t="e">
        <f>VLOOKUP($U572,Models!$A:$K,Y$4,0)</f>
        <v>#N/A</v>
      </c>
      <c r="Z572" s="2" t="e">
        <f>VLOOKUP($U572,Models!$A:$K,Z$4,0)</f>
        <v>#N/A</v>
      </c>
      <c r="AA572" s="2" t="e">
        <f>VLOOKUP($U572,Models!$A:$K,AA$4,0)</f>
        <v>#N/A</v>
      </c>
      <c r="AB572" s="2" t="e">
        <f>VLOOKUP($U572,Models!$A:$K,AB$4,0)</f>
        <v>#N/A</v>
      </c>
      <c r="AC572" s="2" t="e">
        <f>VLOOKUP($U572,Models!$A:$K,AC$4,0)</f>
        <v>#N/A</v>
      </c>
      <c r="AD572" s="2" t="e">
        <f>VLOOKUP($U572,Models!$A:$K,AD$4,0)</f>
        <v>#N/A</v>
      </c>
      <c r="AE572" s="2" t="e">
        <f>VLOOKUP($U572,Models!$A:$K,AE$4,0)</f>
        <v>#N/A</v>
      </c>
      <c r="AF572" s="2" t="e">
        <f>VLOOKUP($U572,Models!$A:$N,AF$4,0)</f>
        <v>#N/A</v>
      </c>
      <c r="AG572" s="2" t="e">
        <f>VLOOKUP($U572,Models!$A:$M,AG$4,0)</f>
        <v>#N/A</v>
      </c>
      <c r="AH572" s="2"/>
      <c r="AI572" s="2"/>
      <c r="AJ572" s="2"/>
      <c r="AK572" s="2"/>
    </row>
    <row r="573" spans="1:37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 t="e">
        <f t="shared" si="42"/>
        <v>#DIV/0!</v>
      </c>
      <c r="Q573" s="20" t="e">
        <f t="shared" si="40"/>
        <v>#DIV/0!</v>
      </c>
      <c r="R573" s="31"/>
      <c r="S573" s="3"/>
      <c r="T573" s="2"/>
      <c r="U573" s="2" t="s">
        <v>0</v>
      </c>
      <c r="V573" s="2" t="e">
        <f>VLOOKUP($U573,Models!$A:$K,V$4,0)</f>
        <v>#N/A</v>
      </c>
      <c r="W573" s="2" t="e">
        <f>VLOOKUP($U573,Models!$A:$K,W$4,0)</f>
        <v>#N/A</v>
      </c>
      <c r="X573" s="2" t="e">
        <f>VLOOKUP($U573,Models!$A:$K,X$4,0)</f>
        <v>#N/A</v>
      </c>
      <c r="Y573" s="2" t="e">
        <f>VLOOKUP($U573,Models!$A:$K,Y$4,0)</f>
        <v>#N/A</v>
      </c>
      <c r="Z573" s="2" t="e">
        <f>VLOOKUP($U573,Models!$A:$K,Z$4,0)</f>
        <v>#N/A</v>
      </c>
      <c r="AA573" s="2" t="e">
        <f>VLOOKUP($U573,Models!$A:$K,AA$4,0)</f>
        <v>#N/A</v>
      </c>
      <c r="AB573" s="2" t="e">
        <f>VLOOKUP($U573,Models!$A:$K,AB$4,0)</f>
        <v>#N/A</v>
      </c>
      <c r="AC573" s="2" t="e">
        <f>VLOOKUP($U573,Models!$A:$K,AC$4,0)</f>
        <v>#N/A</v>
      </c>
      <c r="AD573" s="2" t="e">
        <f>VLOOKUP($U573,Models!$A:$K,AD$4,0)</f>
        <v>#N/A</v>
      </c>
      <c r="AE573" s="2" t="e">
        <f>VLOOKUP($U573,Models!$A:$K,AE$4,0)</f>
        <v>#N/A</v>
      </c>
      <c r="AF573" s="2" t="e">
        <f>VLOOKUP($U573,Models!$A:$N,AF$4,0)</f>
        <v>#N/A</v>
      </c>
      <c r="AG573" s="2" t="e">
        <f>VLOOKUP($U573,Models!$A:$M,AG$4,0)</f>
        <v>#N/A</v>
      </c>
      <c r="AH573" s="2"/>
      <c r="AI573" s="2"/>
      <c r="AJ573" s="2"/>
      <c r="AK573" s="2"/>
    </row>
    <row r="574" spans="1:37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 t="e">
        <f t="shared" si="42"/>
        <v>#DIV/0!</v>
      </c>
      <c r="Q574" s="20" t="e">
        <f t="shared" si="40"/>
        <v>#DIV/0!</v>
      </c>
      <c r="R574" s="31"/>
      <c r="S574" s="3"/>
      <c r="T574" s="2"/>
      <c r="U574" s="2" t="s">
        <v>0</v>
      </c>
      <c r="V574" s="2" t="e">
        <f>VLOOKUP($U574,Models!$A:$K,V$4,0)</f>
        <v>#N/A</v>
      </c>
      <c r="W574" s="2" t="e">
        <f>VLOOKUP($U574,Models!$A:$K,W$4,0)</f>
        <v>#N/A</v>
      </c>
      <c r="X574" s="2" t="e">
        <f>VLOOKUP($U574,Models!$A:$K,X$4,0)</f>
        <v>#N/A</v>
      </c>
      <c r="Y574" s="2" t="e">
        <f>VLOOKUP($U574,Models!$A:$K,Y$4,0)</f>
        <v>#N/A</v>
      </c>
      <c r="Z574" s="2" t="e">
        <f>VLOOKUP($U574,Models!$A:$K,Z$4,0)</f>
        <v>#N/A</v>
      </c>
      <c r="AA574" s="2" t="e">
        <f>VLOOKUP($U574,Models!$A:$K,AA$4,0)</f>
        <v>#N/A</v>
      </c>
      <c r="AB574" s="2" t="e">
        <f>VLOOKUP($U574,Models!$A:$K,AB$4,0)</f>
        <v>#N/A</v>
      </c>
      <c r="AC574" s="2" t="e">
        <f>VLOOKUP($U574,Models!$A:$K,AC$4,0)</f>
        <v>#N/A</v>
      </c>
      <c r="AD574" s="2" t="e">
        <f>VLOOKUP($U574,Models!$A:$K,AD$4,0)</f>
        <v>#N/A</v>
      </c>
      <c r="AE574" s="2" t="e">
        <f>VLOOKUP($U574,Models!$A:$K,AE$4,0)</f>
        <v>#N/A</v>
      </c>
      <c r="AF574" s="2" t="e">
        <f>VLOOKUP($U574,Models!$A:$N,AF$4,0)</f>
        <v>#N/A</v>
      </c>
      <c r="AG574" s="2" t="e">
        <f>VLOOKUP($U574,Models!$A:$M,AG$4,0)</f>
        <v>#N/A</v>
      </c>
      <c r="AH574" s="2"/>
      <c r="AI574" s="2"/>
      <c r="AJ574" s="2"/>
      <c r="AK574" s="2"/>
    </row>
    <row r="575" spans="1:37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 t="e">
        <f t="shared" si="42"/>
        <v>#DIV/0!</v>
      </c>
      <c r="Q575" s="20" t="e">
        <f t="shared" si="40"/>
        <v>#DIV/0!</v>
      </c>
      <c r="R575" s="31"/>
      <c r="S575" s="3"/>
      <c r="T575" s="2"/>
      <c r="U575" s="2" t="s">
        <v>0</v>
      </c>
      <c r="V575" s="2" t="e">
        <f>VLOOKUP($U575,Models!$A:$K,V$4,0)</f>
        <v>#N/A</v>
      </c>
      <c r="W575" s="2" t="e">
        <f>VLOOKUP($U575,Models!$A:$K,W$4,0)</f>
        <v>#N/A</v>
      </c>
      <c r="X575" s="2" t="e">
        <f>VLOOKUP($U575,Models!$A:$K,X$4,0)</f>
        <v>#N/A</v>
      </c>
      <c r="Y575" s="2" t="e">
        <f>VLOOKUP($U575,Models!$A:$K,Y$4,0)</f>
        <v>#N/A</v>
      </c>
      <c r="Z575" s="2" t="e">
        <f>VLOOKUP($U575,Models!$A:$K,Z$4,0)</f>
        <v>#N/A</v>
      </c>
      <c r="AA575" s="2" t="e">
        <f>VLOOKUP($U575,Models!$A:$K,AA$4,0)</f>
        <v>#N/A</v>
      </c>
      <c r="AB575" s="2" t="e">
        <f>VLOOKUP($U575,Models!$A:$K,AB$4,0)</f>
        <v>#N/A</v>
      </c>
      <c r="AC575" s="2" t="e">
        <f>VLOOKUP($U575,Models!$A:$K,AC$4,0)</f>
        <v>#N/A</v>
      </c>
      <c r="AD575" s="2" t="e">
        <f>VLOOKUP($U575,Models!$A:$K,AD$4,0)</f>
        <v>#N/A</v>
      </c>
      <c r="AE575" s="2" t="e">
        <f>VLOOKUP($U575,Models!$A:$K,AE$4,0)</f>
        <v>#N/A</v>
      </c>
      <c r="AF575" s="2" t="e">
        <f>VLOOKUP($U575,Models!$A:$N,AF$4,0)</f>
        <v>#N/A</v>
      </c>
      <c r="AG575" s="2" t="e">
        <f>VLOOKUP($U575,Models!$A:$M,AG$4,0)</f>
        <v>#N/A</v>
      </c>
      <c r="AH575" s="2"/>
      <c r="AI575" s="2"/>
      <c r="AJ575" s="2"/>
      <c r="AK575" s="2"/>
    </row>
    <row r="576" spans="1:37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 t="e">
        <f t="shared" si="42"/>
        <v>#DIV/0!</v>
      </c>
      <c r="Q576" s="20" t="e">
        <f t="shared" si="40"/>
        <v>#DIV/0!</v>
      </c>
      <c r="R576" s="31"/>
      <c r="S576" s="3"/>
      <c r="T576" s="2"/>
      <c r="U576" s="2" t="s">
        <v>0</v>
      </c>
      <c r="V576" s="2" t="e">
        <f>VLOOKUP($U576,Models!$A:$K,V$4,0)</f>
        <v>#N/A</v>
      </c>
      <c r="W576" s="2" t="e">
        <f>VLOOKUP($U576,Models!$A:$K,W$4,0)</f>
        <v>#N/A</v>
      </c>
      <c r="X576" s="2" t="e">
        <f>VLOOKUP($U576,Models!$A:$K,X$4,0)</f>
        <v>#N/A</v>
      </c>
      <c r="Y576" s="2" t="e">
        <f>VLOOKUP($U576,Models!$A:$K,Y$4,0)</f>
        <v>#N/A</v>
      </c>
      <c r="Z576" s="2" t="e">
        <f>VLOOKUP($U576,Models!$A:$K,Z$4,0)</f>
        <v>#N/A</v>
      </c>
      <c r="AA576" s="2" t="e">
        <f>VLOOKUP($U576,Models!$A:$K,AA$4,0)</f>
        <v>#N/A</v>
      </c>
      <c r="AB576" s="2" t="e">
        <f>VLOOKUP($U576,Models!$A:$K,AB$4,0)</f>
        <v>#N/A</v>
      </c>
      <c r="AC576" s="2" t="e">
        <f>VLOOKUP($U576,Models!$A:$K,AC$4,0)</f>
        <v>#N/A</v>
      </c>
      <c r="AD576" s="2" t="e">
        <f>VLOOKUP($U576,Models!$A:$K,AD$4,0)</f>
        <v>#N/A</v>
      </c>
      <c r="AE576" s="2" t="e">
        <f>VLOOKUP($U576,Models!$A:$K,AE$4,0)</f>
        <v>#N/A</v>
      </c>
      <c r="AF576" s="2" t="e">
        <f>VLOOKUP($U576,Models!$A:$N,AF$4,0)</f>
        <v>#N/A</v>
      </c>
      <c r="AG576" s="2" t="e">
        <f>VLOOKUP($U576,Models!$A:$M,AG$4,0)</f>
        <v>#N/A</v>
      </c>
      <c r="AH576" s="2"/>
      <c r="AI576" s="2"/>
      <c r="AJ576" s="2"/>
      <c r="AK576" s="2"/>
    </row>
    <row r="577" spans="1:5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 t="e">
        <f t="shared" si="42"/>
        <v>#DIV/0!</v>
      </c>
      <c r="Q577" s="20" t="e">
        <f t="shared" si="40"/>
        <v>#DIV/0!</v>
      </c>
      <c r="R577" s="31"/>
      <c r="S577" s="3"/>
      <c r="T577" s="2"/>
      <c r="U577" s="2" t="s">
        <v>0</v>
      </c>
      <c r="V577" s="2" t="e">
        <f>VLOOKUP($U577,Models!$A:$K,V$4,0)</f>
        <v>#N/A</v>
      </c>
      <c r="W577" s="2" t="e">
        <f>VLOOKUP($U577,Models!$A:$K,W$4,0)</f>
        <v>#N/A</v>
      </c>
      <c r="X577" s="2" t="e">
        <f>VLOOKUP($U577,Models!$A:$K,X$4,0)</f>
        <v>#N/A</v>
      </c>
      <c r="Y577" s="2" t="e">
        <f>VLOOKUP($U577,Models!$A:$K,Y$4,0)</f>
        <v>#N/A</v>
      </c>
      <c r="Z577" s="2" t="e">
        <f>VLOOKUP($U577,Models!$A:$K,Z$4,0)</f>
        <v>#N/A</v>
      </c>
      <c r="AA577" s="2" t="e">
        <f>VLOOKUP($U577,Models!$A:$K,AA$4,0)</f>
        <v>#N/A</v>
      </c>
      <c r="AB577" s="2" t="e">
        <f>VLOOKUP($U577,Models!$A:$K,AB$4,0)</f>
        <v>#N/A</v>
      </c>
      <c r="AC577" s="2" t="e">
        <f>VLOOKUP($U577,Models!$A:$K,AC$4,0)</f>
        <v>#N/A</v>
      </c>
      <c r="AD577" s="2" t="e">
        <f>VLOOKUP($U577,Models!$A:$K,AD$4,0)</f>
        <v>#N/A</v>
      </c>
      <c r="AE577" s="2" t="e">
        <f>VLOOKUP($U577,Models!$A:$K,AE$4,0)</f>
        <v>#N/A</v>
      </c>
      <c r="AF577" s="2" t="e">
        <f>VLOOKUP($U577,Models!$A:$N,AF$4,0)</f>
        <v>#N/A</v>
      </c>
      <c r="AG577" s="2" t="e">
        <f>VLOOKUP($U577,Models!$A:$M,AG$4,0)</f>
        <v>#N/A</v>
      </c>
      <c r="AH577" s="2"/>
      <c r="AI577" s="2"/>
      <c r="AJ577" s="2"/>
      <c r="AK577" s="2"/>
    </row>
    <row r="578" spans="1:5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 t="e">
        <f t="shared" si="42"/>
        <v>#DIV/0!</v>
      </c>
      <c r="Q578" s="20">
        <v>1461</v>
      </c>
      <c r="R578" s="31"/>
      <c r="S578" s="3"/>
      <c r="T578" s="2"/>
      <c r="U578" s="2" t="s">
        <v>0</v>
      </c>
      <c r="V578" s="2" t="e">
        <f>VLOOKUP($U578,Models!$A:$K,V$4,0)</f>
        <v>#N/A</v>
      </c>
      <c r="W578" s="2" t="e">
        <f>VLOOKUP($U578,Models!$A:$K,W$4,0)</f>
        <v>#N/A</v>
      </c>
      <c r="X578" s="2" t="e">
        <f>VLOOKUP($U578,Models!$A:$K,X$4,0)</f>
        <v>#N/A</v>
      </c>
      <c r="Y578" s="2" t="e">
        <f>VLOOKUP($U578,Models!$A:$K,Y$4,0)</f>
        <v>#N/A</v>
      </c>
      <c r="Z578" s="2" t="e">
        <f>VLOOKUP($U578,Models!$A:$K,Z$4,0)</f>
        <v>#N/A</v>
      </c>
      <c r="AA578" s="2" t="e">
        <f>VLOOKUP($U578,Models!$A:$K,AA$4,0)</f>
        <v>#N/A</v>
      </c>
      <c r="AB578" s="2" t="e">
        <f>VLOOKUP($U578,Models!$A:$K,AB$4,0)</f>
        <v>#N/A</v>
      </c>
      <c r="AC578" s="2" t="e">
        <f>VLOOKUP($U578,Models!$A:$K,AC$4,0)</f>
        <v>#N/A</v>
      </c>
      <c r="AD578" s="2" t="e">
        <f>VLOOKUP($U578,Models!$A:$K,AD$4,0)</f>
        <v>#N/A</v>
      </c>
      <c r="AE578" s="2" t="e">
        <f>VLOOKUP($U578,Models!$A:$K,AE$4,0)</f>
        <v>#N/A</v>
      </c>
      <c r="AF578" s="2" t="e">
        <f>VLOOKUP($U578,Models!$A:$N,AF$4,0)</f>
        <v>#N/A</v>
      </c>
      <c r="AG578" s="2" t="e">
        <f>VLOOKUP($U578,Models!$A:$M,AG$4,0)</f>
        <v>#N/A</v>
      </c>
      <c r="AH578" s="2"/>
      <c r="AI578" s="2"/>
      <c r="AJ578" s="2"/>
      <c r="AK578" s="2"/>
    </row>
    <row r="579" spans="1:5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 t="e">
        <f t="shared" si="42"/>
        <v>#DIV/0!</v>
      </c>
      <c r="Q579" s="20" t="e">
        <f t="shared" si="40"/>
        <v>#DIV/0!</v>
      </c>
      <c r="R579" s="31"/>
      <c r="S579" s="3"/>
      <c r="T579" s="2"/>
      <c r="U579" s="2" t="s">
        <v>0</v>
      </c>
      <c r="V579" s="2" t="e">
        <f>VLOOKUP($U579,Models!$A:$K,V$4,0)</f>
        <v>#N/A</v>
      </c>
      <c r="W579" s="2" t="e">
        <f>VLOOKUP($U579,Models!$A:$K,W$4,0)</f>
        <v>#N/A</v>
      </c>
      <c r="X579" s="2" t="e">
        <f>VLOOKUP($U579,Models!$A:$K,X$4,0)</f>
        <v>#N/A</v>
      </c>
      <c r="Y579" s="2" t="e">
        <f>VLOOKUP($U579,Models!$A:$K,Y$4,0)</f>
        <v>#N/A</v>
      </c>
      <c r="Z579" s="2" t="e">
        <f>VLOOKUP($U579,Models!$A:$K,Z$4,0)</f>
        <v>#N/A</v>
      </c>
      <c r="AA579" s="2" t="e">
        <f>VLOOKUP($U579,Models!$A:$K,AA$4,0)</f>
        <v>#N/A</v>
      </c>
      <c r="AB579" s="2" t="e">
        <f>VLOOKUP($U579,Models!$A:$K,AB$4,0)</f>
        <v>#N/A</v>
      </c>
      <c r="AC579" s="2" t="e">
        <f>VLOOKUP($U579,Models!$A:$K,AC$4,0)</f>
        <v>#N/A</v>
      </c>
      <c r="AD579" s="2" t="e">
        <f>VLOOKUP($U579,Models!$A:$K,AD$4,0)</f>
        <v>#N/A</v>
      </c>
      <c r="AE579" s="2" t="e">
        <f>VLOOKUP($U579,Models!$A:$K,AE$4,0)</f>
        <v>#N/A</v>
      </c>
      <c r="AF579" s="2" t="e">
        <f>VLOOKUP($U579,Models!$A:$N,AF$4,0)</f>
        <v>#N/A</v>
      </c>
      <c r="AG579" s="2" t="e">
        <f>VLOOKUP($U579,Models!$A:$M,AG$4,0)</f>
        <v>#N/A</v>
      </c>
      <c r="AH579" s="2"/>
      <c r="AI579" s="2"/>
      <c r="AJ579" s="2"/>
      <c r="AK579" s="2"/>
    </row>
    <row r="580" spans="1:5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 t="e">
        <f t="shared" si="42"/>
        <v>#DIV/0!</v>
      </c>
      <c r="Q580" s="20" t="e">
        <f t="shared" si="40"/>
        <v>#DIV/0!</v>
      </c>
      <c r="R580" s="31"/>
      <c r="S580" s="3"/>
      <c r="T580" s="2"/>
      <c r="U580" s="2" t="s">
        <v>0</v>
      </c>
      <c r="V580" s="2" t="e">
        <f>VLOOKUP($U580,Models!$A:$K,V$4,0)</f>
        <v>#N/A</v>
      </c>
      <c r="W580" s="2" t="e">
        <f>VLOOKUP($U580,Models!$A:$K,W$4,0)</f>
        <v>#N/A</v>
      </c>
      <c r="X580" s="2" t="e">
        <f>VLOOKUP($U580,Models!$A:$K,X$4,0)</f>
        <v>#N/A</v>
      </c>
      <c r="Y580" s="2" t="e">
        <f>VLOOKUP($U580,Models!$A:$K,Y$4,0)</f>
        <v>#N/A</v>
      </c>
      <c r="Z580" s="2" t="e">
        <f>VLOOKUP($U580,Models!$A:$K,Z$4,0)</f>
        <v>#N/A</v>
      </c>
      <c r="AA580" s="2" t="e">
        <f>VLOOKUP($U580,Models!$A:$K,AA$4,0)</f>
        <v>#N/A</v>
      </c>
      <c r="AB580" s="2" t="e">
        <f>VLOOKUP($U580,Models!$A:$K,AB$4,0)</f>
        <v>#N/A</v>
      </c>
      <c r="AC580" s="2" t="e">
        <f>VLOOKUP($U580,Models!$A:$K,AC$4,0)</f>
        <v>#N/A</v>
      </c>
      <c r="AD580" s="2" t="e">
        <f>VLOOKUP($U580,Models!$A:$K,AD$4,0)</f>
        <v>#N/A</v>
      </c>
      <c r="AE580" s="2" t="e">
        <f>VLOOKUP($U580,Models!$A:$K,AE$4,0)</f>
        <v>#N/A</v>
      </c>
      <c r="AF580" s="2" t="e">
        <f>VLOOKUP($U580,Models!$A:$N,AF$4,0)</f>
        <v>#N/A</v>
      </c>
      <c r="AG580" s="2" t="e">
        <f>VLOOKUP($U580,Models!$A:$M,AG$4,0)</f>
        <v>#N/A</v>
      </c>
      <c r="AH580" s="2"/>
      <c r="AI580" s="2"/>
      <c r="AJ580" s="2"/>
      <c r="AK580" s="2"/>
    </row>
    <row r="581" spans="1:5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 t="e">
        <f t="shared" si="42"/>
        <v>#DIV/0!</v>
      </c>
      <c r="Q581" s="20" t="e">
        <f t="shared" si="40"/>
        <v>#DIV/0!</v>
      </c>
      <c r="R581" s="31"/>
      <c r="S581" s="3"/>
      <c r="T581" s="2"/>
      <c r="U581" s="2" t="s">
        <v>0</v>
      </c>
      <c r="V581" s="2" t="e">
        <f>VLOOKUP($U581,Models!$A:$K,V$4,0)</f>
        <v>#N/A</v>
      </c>
      <c r="W581" s="2" t="e">
        <f>VLOOKUP($U581,Models!$A:$K,W$4,0)</f>
        <v>#N/A</v>
      </c>
      <c r="X581" s="2" t="e">
        <f>VLOOKUP($U581,Models!$A:$K,X$4,0)</f>
        <v>#N/A</v>
      </c>
      <c r="Y581" s="2" t="e">
        <f>VLOOKUP($U581,Models!$A:$K,Y$4,0)</f>
        <v>#N/A</v>
      </c>
      <c r="Z581" s="2" t="e">
        <f>VLOOKUP($U581,Models!$A:$K,Z$4,0)</f>
        <v>#N/A</v>
      </c>
      <c r="AA581" s="2" t="e">
        <f>VLOOKUP($U581,Models!$A:$K,AA$4,0)</f>
        <v>#N/A</v>
      </c>
      <c r="AB581" s="2" t="e">
        <f>VLOOKUP($U581,Models!$A:$K,AB$4,0)</f>
        <v>#N/A</v>
      </c>
      <c r="AC581" s="2" t="e">
        <f>VLOOKUP($U581,Models!$A:$K,AC$4,0)</f>
        <v>#N/A</v>
      </c>
      <c r="AD581" s="2" t="e">
        <f>VLOOKUP($U581,Models!$A:$K,AD$4,0)</f>
        <v>#N/A</v>
      </c>
      <c r="AE581" s="2" t="e">
        <f>VLOOKUP($U581,Models!$A:$K,AE$4,0)</f>
        <v>#N/A</v>
      </c>
      <c r="AF581" s="2" t="e">
        <f>VLOOKUP($U581,Models!$A:$N,AF$4,0)</f>
        <v>#N/A</v>
      </c>
      <c r="AG581" s="2" t="e">
        <f>VLOOKUP($U581,Models!$A:$M,AG$4,0)</f>
        <v>#N/A</v>
      </c>
      <c r="AH581" s="2"/>
      <c r="AI581" s="2"/>
      <c r="AJ581" s="2"/>
      <c r="AK581" s="2"/>
    </row>
    <row r="582" spans="1:5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 t="e">
        <f t="shared" si="42"/>
        <v>#DIV/0!</v>
      </c>
      <c r="Q582" s="20" t="e">
        <f t="shared" si="40"/>
        <v>#DIV/0!</v>
      </c>
      <c r="R582" s="31"/>
      <c r="S582" s="3"/>
      <c r="T582" s="2"/>
      <c r="U582" s="2" t="s">
        <v>0</v>
      </c>
      <c r="V582" s="2" t="e">
        <f>VLOOKUP($U582,Models!$A:$K,V$4,0)</f>
        <v>#N/A</v>
      </c>
      <c r="W582" s="2" t="e">
        <f>VLOOKUP($U582,Models!$A:$K,W$4,0)</f>
        <v>#N/A</v>
      </c>
      <c r="X582" s="2" t="e">
        <f>VLOOKUP($U582,Models!$A:$K,X$4,0)</f>
        <v>#N/A</v>
      </c>
      <c r="Y582" s="2" t="e">
        <f>VLOOKUP($U582,Models!$A:$K,Y$4,0)</f>
        <v>#N/A</v>
      </c>
      <c r="Z582" s="2" t="e">
        <f>VLOOKUP($U582,Models!$A:$K,Z$4,0)</f>
        <v>#N/A</v>
      </c>
      <c r="AA582" s="2" t="e">
        <f>VLOOKUP($U582,Models!$A:$K,AA$4,0)</f>
        <v>#N/A</v>
      </c>
      <c r="AB582" s="2" t="e">
        <f>VLOOKUP($U582,Models!$A:$K,AB$4,0)</f>
        <v>#N/A</v>
      </c>
      <c r="AC582" s="2" t="e">
        <f>VLOOKUP($U582,Models!$A:$K,AC$4,0)</f>
        <v>#N/A</v>
      </c>
      <c r="AD582" s="2" t="e">
        <f>VLOOKUP($U582,Models!$A:$K,AD$4,0)</f>
        <v>#N/A</v>
      </c>
      <c r="AE582" s="2" t="e">
        <f>VLOOKUP($U582,Models!$A:$K,AE$4,0)</f>
        <v>#N/A</v>
      </c>
      <c r="AF582" s="2" t="e">
        <f>VLOOKUP($U582,Models!$A:$N,AF$4,0)</f>
        <v>#N/A</v>
      </c>
      <c r="AG582" s="2" t="e">
        <f>VLOOKUP($U582,Models!$A:$M,AG$4,0)</f>
        <v>#N/A</v>
      </c>
      <c r="AH582" s="2"/>
      <c r="AI582" s="2"/>
      <c r="AJ582" s="2"/>
      <c r="AK582" s="2"/>
    </row>
    <row r="583" spans="1:5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 t="e">
        <f t="shared" si="42"/>
        <v>#DIV/0!</v>
      </c>
      <c r="Q583" s="20" t="e">
        <f t="shared" si="40"/>
        <v>#DIV/0!</v>
      </c>
      <c r="R583" s="31"/>
      <c r="S583" s="3"/>
      <c r="T583" s="2"/>
      <c r="U583" s="2" t="s">
        <v>0</v>
      </c>
      <c r="V583" s="2" t="e">
        <f>VLOOKUP($U583,Models!$A:$K,V$4,0)</f>
        <v>#N/A</v>
      </c>
      <c r="W583" s="2" t="e">
        <f>VLOOKUP($U583,Models!$A:$K,W$4,0)</f>
        <v>#N/A</v>
      </c>
      <c r="X583" s="2" t="e">
        <f>VLOOKUP($U583,Models!$A:$K,X$4,0)</f>
        <v>#N/A</v>
      </c>
      <c r="Y583" s="2" t="e">
        <f>VLOOKUP($U583,Models!$A:$K,Y$4,0)</f>
        <v>#N/A</v>
      </c>
      <c r="Z583" s="2" t="e">
        <f>VLOOKUP($U583,Models!$A:$K,Z$4,0)</f>
        <v>#N/A</v>
      </c>
      <c r="AA583" s="2" t="e">
        <f>VLOOKUP($U583,Models!$A:$K,AA$4,0)</f>
        <v>#N/A</v>
      </c>
      <c r="AB583" s="2" t="e">
        <f>VLOOKUP($U583,Models!$A:$K,AB$4,0)</f>
        <v>#N/A</v>
      </c>
      <c r="AC583" s="2" t="e">
        <f>VLOOKUP($U583,Models!$A:$K,AC$4,0)</f>
        <v>#N/A</v>
      </c>
      <c r="AD583" s="2" t="e">
        <f>VLOOKUP($U583,Models!$A:$K,AD$4,0)</f>
        <v>#N/A</v>
      </c>
      <c r="AE583" s="2" t="e">
        <f>VLOOKUP($U583,Models!$A:$K,AE$4,0)</f>
        <v>#N/A</v>
      </c>
      <c r="AF583" s="2" t="e">
        <f>VLOOKUP($U583,Models!$A:$N,AF$4,0)</f>
        <v>#N/A</v>
      </c>
      <c r="AG583" s="2" t="e">
        <f>VLOOKUP($U583,Models!$A:$M,AG$4,0)</f>
        <v>#N/A</v>
      </c>
      <c r="AH583" s="2"/>
      <c r="AI583" s="2"/>
      <c r="AJ583" s="2"/>
      <c r="AK583" s="2"/>
    </row>
    <row r="584" spans="1:5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 t="e">
        <f t="shared" si="42"/>
        <v>#DIV/0!</v>
      </c>
      <c r="Q584" s="20" t="e">
        <f t="shared" si="40"/>
        <v>#DIV/0!</v>
      </c>
      <c r="R584" s="31"/>
      <c r="S584" s="3"/>
      <c r="T584" s="2"/>
      <c r="U584" s="2" t="s">
        <v>0</v>
      </c>
      <c r="V584" s="2" t="e">
        <f>VLOOKUP($U584,Models!$A:$K,V$4,0)</f>
        <v>#N/A</v>
      </c>
      <c r="W584" s="2" t="e">
        <f>VLOOKUP($U584,Models!$A:$K,W$4,0)</f>
        <v>#N/A</v>
      </c>
      <c r="X584" s="2" t="e">
        <f>VLOOKUP($U584,Models!$A:$K,X$4,0)</f>
        <v>#N/A</v>
      </c>
      <c r="Y584" s="2" t="e">
        <f>VLOOKUP($U584,Models!$A:$K,Y$4,0)</f>
        <v>#N/A</v>
      </c>
      <c r="Z584" s="2" t="e">
        <f>VLOOKUP($U584,Models!$A:$K,Z$4,0)</f>
        <v>#N/A</v>
      </c>
      <c r="AA584" s="2" t="e">
        <f>VLOOKUP($U584,Models!$A:$K,AA$4,0)</f>
        <v>#N/A</v>
      </c>
      <c r="AB584" s="2" t="e">
        <f>VLOOKUP($U584,Models!$A:$K,AB$4,0)</f>
        <v>#N/A</v>
      </c>
      <c r="AC584" s="2" t="e">
        <f>VLOOKUP($U584,Models!$A:$K,AC$4,0)</f>
        <v>#N/A</v>
      </c>
      <c r="AD584" s="2" t="e">
        <f>VLOOKUP($U584,Models!$A:$K,AD$4,0)</f>
        <v>#N/A</v>
      </c>
      <c r="AE584" s="2" t="e">
        <f>VLOOKUP($U584,Models!$A:$K,AE$4,0)</f>
        <v>#N/A</v>
      </c>
      <c r="AF584" s="2" t="e">
        <f>VLOOKUP($U584,Models!$A:$N,AF$4,0)</f>
        <v>#N/A</v>
      </c>
      <c r="AG584" s="2" t="e">
        <f>VLOOKUP($U584,Models!$A:$M,AG$4,0)</f>
        <v>#N/A</v>
      </c>
      <c r="AH584" s="2"/>
      <c r="AI584" s="2"/>
      <c r="AJ584" s="2"/>
      <c r="AK584" s="2"/>
    </row>
    <row r="585" spans="1:5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 t="e">
        <f t="shared" si="42"/>
        <v>#DIV/0!</v>
      </c>
      <c r="Q585" s="20" t="e">
        <f t="shared" si="40"/>
        <v>#DIV/0!</v>
      </c>
      <c r="R585" s="31"/>
      <c r="S585" s="3"/>
      <c r="T585" s="2"/>
      <c r="U585" s="2" t="s">
        <v>0</v>
      </c>
      <c r="V585" s="2" t="e">
        <f>VLOOKUP($U585,Models!$A:$K,V$4,0)</f>
        <v>#N/A</v>
      </c>
      <c r="W585" s="2" t="e">
        <f>VLOOKUP($U585,Models!$A:$K,W$4,0)</f>
        <v>#N/A</v>
      </c>
      <c r="X585" s="2" t="e">
        <f>VLOOKUP($U585,Models!$A:$K,X$4,0)</f>
        <v>#N/A</v>
      </c>
      <c r="Y585" s="2" t="e">
        <f>VLOOKUP($U585,Models!$A:$K,Y$4,0)</f>
        <v>#N/A</v>
      </c>
      <c r="Z585" s="2" t="e">
        <f>VLOOKUP($U585,Models!$A:$K,Z$4,0)</f>
        <v>#N/A</v>
      </c>
      <c r="AA585" s="2" t="e">
        <f>VLOOKUP($U585,Models!$A:$K,AA$4,0)</f>
        <v>#N/A</v>
      </c>
      <c r="AB585" s="2" t="e">
        <f>VLOOKUP($U585,Models!$A:$K,AB$4,0)</f>
        <v>#N/A</v>
      </c>
      <c r="AC585" s="2" t="e">
        <f>VLOOKUP($U585,Models!$A:$K,AC$4,0)</f>
        <v>#N/A</v>
      </c>
      <c r="AD585" s="2" t="e">
        <f>VLOOKUP($U585,Models!$A:$K,AD$4,0)</f>
        <v>#N/A</v>
      </c>
      <c r="AE585" s="2" t="e">
        <f>VLOOKUP($U585,Models!$A:$K,AE$4,0)</f>
        <v>#N/A</v>
      </c>
      <c r="AF585" s="2" t="e">
        <f>VLOOKUP($U585,Models!$A:$N,AF$4,0)</f>
        <v>#N/A</v>
      </c>
      <c r="AG585" s="2" t="e">
        <f>VLOOKUP($U585,Models!$A:$M,AG$4,0)</f>
        <v>#N/A</v>
      </c>
      <c r="AH585" s="2"/>
      <c r="AI585" s="2"/>
      <c r="AJ585" s="2"/>
      <c r="AK585" s="2"/>
    </row>
    <row r="586" spans="1:5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 t="e">
        <f t="shared" si="42"/>
        <v>#DIV/0!</v>
      </c>
      <c r="Q586" s="20" t="e">
        <f t="shared" si="40"/>
        <v>#DIV/0!</v>
      </c>
      <c r="R586" s="31"/>
      <c r="S586" s="3"/>
      <c r="T586" s="2"/>
      <c r="U586" s="2" t="s">
        <v>0</v>
      </c>
      <c r="V586" s="2" t="e">
        <f>VLOOKUP($U586,Models!$A:$K,V$4,0)</f>
        <v>#N/A</v>
      </c>
      <c r="W586" s="2" t="e">
        <f>VLOOKUP($U586,Models!$A:$K,W$4,0)</f>
        <v>#N/A</v>
      </c>
      <c r="X586" s="2" t="e">
        <f>VLOOKUP($U586,Models!$A:$K,X$4,0)</f>
        <v>#N/A</v>
      </c>
      <c r="Y586" s="2" t="e">
        <f>VLOOKUP($U586,Models!$A:$K,Y$4,0)</f>
        <v>#N/A</v>
      </c>
      <c r="Z586" s="2" t="e">
        <f>VLOOKUP($U586,Models!$A:$K,Z$4,0)</f>
        <v>#N/A</v>
      </c>
      <c r="AA586" s="2" t="e">
        <f>VLOOKUP($U586,Models!$A:$K,AA$4,0)</f>
        <v>#N/A</v>
      </c>
      <c r="AB586" s="2" t="e">
        <f>VLOOKUP($U586,Models!$A:$K,AB$4,0)</f>
        <v>#N/A</v>
      </c>
      <c r="AC586" s="2" t="e">
        <f>VLOOKUP($U586,Models!$A:$K,AC$4,0)</f>
        <v>#N/A</v>
      </c>
      <c r="AD586" s="2" t="e">
        <f>VLOOKUP($U586,Models!$A:$K,AD$4,0)</f>
        <v>#N/A</v>
      </c>
      <c r="AE586" s="2" t="e">
        <f>VLOOKUP($U586,Models!$A:$K,AE$4,0)</f>
        <v>#N/A</v>
      </c>
      <c r="AF586" s="2" t="e">
        <f>VLOOKUP($U586,Models!$A:$N,AF$4,0)</f>
        <v>#N/A</v>
      </c>
      <c r="AG586" s="2" t="e">
        <f>VLOOKUP($U586,Models!$A:$M,AG$4,0)</f>
        <v>#N/A</v>
      </c>
      <c r="AH586" s="2"/>
      <c r="AI586" s="2"/>
      <c r="AJ586" s="2"/>
      <c r="AK586" s="2"/>
    </row>
    <row r="587" spans="1:5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 t="e">
        <f t="shared" si="42"/>
        <v>#DIV/0!</v>
      </c>
      <c r="Q587" s="20" t="e">
        <f t="shared" si="40"/>
        <v>#DIV/0!</v>
      </c>
      <c r="R587" s="31"/>
      <c r="S587" s="3"/>
      <c r="T587" s="2"/>
      <c r="U587" s="2" t="s">
        <v>0</v>
      </c>
      <c r="V587" s="2" t="e">
        <f>VLOOKUP($U587,Models!$A:$K,V$4,0)</f>
        <v>#N/A</v>
      </c>
      <c r="W587" s="2" t="e">
        <f>VLOOKUP($U587,Models!$A:$K,W$4,0)</f>
        <v>#N/A</v>
      </c>
      <c r="X587" s="2" t="e">
        <f>VLOOKUP($U587,Models!$A:$K,X$4,0)</f>
        <v>#N/A</v>
      </c>
      <c r="Y587" s="2" t="e">
        <f>VLOOKUP($U587,Models!$A:$K,Y$4,0)</f>
        <v>#N/A</v>
      </c>
      <c r="Z587" s="2" t="e">
        <f>VLOOKUP($U587,Models!$A:$K,Z$4,0)</f>
        <v>#N/A</v>
      </c>
      <c r="AA587" s="2" t="e">
        <f>VLOOKUP($U587,Models!$A:$K,AA$4,0)</f>
        <v>#N/A</v>
      </c>
      <c r="AB587" s="2" t="e">
        <f>VLOOKUP($U587,Models!$A:$K,AB$4,0)</f>
        <v>#N/A</v>
      </c>
      <c r="AC587" s="2" t="e">
        <f>VLOOKUP($U587,Models!$A:$K,AC$4,0)</f>
        <v>#N/A</v>
      </c>
      <c r="AD587" s="2" t="e">
        <f>VLOOKUP($U587,Models!$A:$K,AD$4,0)</f>
        <v>#N/A</v>
      </c>
      <c r="AE587" s="2" t="e">
        <f>VLOOKUP($U587,Models!$A:$K,AE$4,0)</f>
        <v>#N/A</v>
      </c>
      <c r="AF587" s="2" t="e">
        <f>VLOOKUP($U587,Models!$A:$N,AF$4,0)</f>
        <v>#N/A</v>
      </c>
      <c r="AG587" s="2" t="e">
        <f>VLOOKUP($U587,Models!$A:$M,AG$4,0)</f>
        <v>#N/A</v>
      </c>
      <c r="AH587" s="2"/>
      <c r="AI587" s="2"/>
      <c r="AJ587" s="2"/>
      <c r="AK587" s="2"/>
    </row>
    <row r="588" spans="1:51" s="8" customFormat="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 t="e">
        <f t="shared" si="42"/>
        <v>#DIV/0!</v>
      </c>
      <c r="Q588" s="20" t="e">
        <f t="shared" si="40"/>
        <v>#DIV/0!</v>
      </c>
      <c r="R588" s="31"/>
      <c r="S588" s="3"/>
      <c r="T588" s="2"/>
      <c r="U588" s="2" t="s">
        <v>0</v>
      </c>
      <c r="V588" s="2" t="e">
        <f>VLOOKUP($U588,Models!$A:$K,V$4,0)</f>
        <v>#N/A</v>
      </c>
      <c r="W588" s="2" t="e">
        <f>VLOOKUP($U588,Models!$A:$K,W$4,0)</f>
        <v>#N/A</v>
      </c>
      <c r="X588" s="2" t="e">
        <f>VLOOKUP($U588,Models!$A:$K,X$4,0)</f>
        <v>#N/A</v>
      </c>
      <c r="Y588" s="2" t="e">
        <f>VLOOKUP($U588,Models!$A:$K,Y$4,0)</f>
        <v>#N/A</v>
      </c>
      <c r="Z588" s="2" t="e">
        <f>VLOOKUP($U588,Models!$A:$K,Z$4,0)</f>
        <v>#N/A</v>
      </c>
      <c r="AA588" s="2" t="e">
        <f>VLOOKUP($U588,Models!$A:$K,AA$4,0)</f>
        <v>#N/A</v>
      </c>
      <c r="AB588" s="2" t="e">
        <f>VLOOKUP($U588,Models!$A:$K,AB$4,0)</f>
        <v>#N/A</v>
      </c>
      <c r="AC588" s="2" t="e">
        <f>VLOOKUP($U588,Models!$A:$K,AC$4,0)</f>
        <v>#N/A</v>
      </c>
      <c r="AD588" s="2" t="e">
        <f>VLOOKUP($U588,Models!$A:$K,AD$4,0)</f>
        <v>#N/A</v>
      </c>
      <c r="AE588" s="2" t="e">
        <f>VLOOKUP($U588,Models!$A:$K,AE$4,0)</f>
        <v>#N/A</v>
      </c>
      <c r="AF588" s="2" t="e">
        <f>VLOOKUP($U588,Models!$A:$N,AF$4,0)</f>
        <v>#N/A</v>
      </c>
      <c r="AG588" s="2" t="e">
        <f>VLOOKUP($U588,Models!$A:$M,AG$4,0)</f>
        <v>#N/A</v>
      </c>
      <c r="AH588" s="2"/>
      <c r="AI588" s="2"/>
      <c r="AJ588" s="2"/>
      <c r="AK588" s="2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 t="e">
        <f t="shared" si="42"/>
        <v>#DIV/0!</v>
      </c>
      <c r="Q589" s="20" t="e">
        <f t="shared" si="40"/>
        <v>#DIV/0!</v>
      </c>
      <c r="R589" s="31"/>
      <c r="S589" s="3"/>
      <c r="T589" s="2"/>
      <c r="U589" s="2" t="s">
        <v>0</v>
      </c>
      <c r="V589" s="2" t="e">
        <f>VLOOKUP($U589,Models!$A:$K,V$4,0)</f>
        <v>#N/A</v>
      </c>
      <c r="W589" s="2" t="e">
        <f>VLOOKUP($U589,Models!$A:$K,W$4,0)</f>
        <v>#N/A</v>
      </c>
      <c r="X589" s="2" t="e">
        <f>VLOOKUP($U589,Models!$A:$K,X$4,0)</f>
        <v>#N/A</v>
      </c>
      <c r="Y589" s="2" t="e">
        <f>VLOOKUP($U589,Models!$A:$K,Y$4,0)</f>
        <v>#N/A</v>
      </c>
      <c r="Z589" s="2" t="e">
        <f>VLOOKUP($U589,Models!$A:$K,Z$4,0)</f>
        <v>#N/A</v>
      </c>
      <c r="AA589" s="2" t="e">
        <f>VLOOKUP($U589,Models!$A:$K,AA$4,0)</f>
        <v>#N/A</v>
      </c>
      <c r="AB589" s="2" t="e">
        <f>VLOOKUP($U589,Models!$A:$K,AB$4,0)</f>
        <v>#N/A</v>
      </c>
      <c r="AC589" s="2" t="e">
        <f>VLOOKUP($U589,Models!$A:$K,AC$4,0)</f>
        <v>#N/A</v>
      </c>
      <c r="AD589" s="2" t="e">
        <f>VLOOKUP($U589,Models!$A:$K,AD$4,0)</f>
        <v>#N/A</v>
      </c>
      <c r="AE589" s="2" t="e">
        <f>VLOOKUP($U589,Models!$A:$K,AE$4,0)</f>
        <v>#N/A</v>
      </c>
      <c r="AF589" s="2" t="e">
        <f>VLOOKUP($U589,Models!$A:$N,AF$4,0)</f>
        <v>#N/A</v>
      </c>
      <c r="AG589" s="2" t="e">
        <f>VLOOKUP($U589,Models!$A:$M,AG$4,0)</f>
        <v>#N/A</v>
      </c>
      <c r="AH589" s="2"/>
      <c r="AI589" s="2"/>
      <c r="AJ589" s="2"/>
      <c r="AK589" s="2"/>
    </row>
    <row r="590" spans="1:5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 t="e">
        <f t="shared" si="42"/>
        <v>#DIV/0!</v>
      </c>
      <c r="Q590" s="20" t="e">
        <f t="shared" si="40"/>
        <v>#DIV/0!</v>
      </c>
      <c r="R590" s="31"/>
      <c r="S590" s="3"/>
      <c r="T590" s="2"/>
      <c r="U590" s="2" t="s">
        <v>0</v>
      </c>
      <c r="V590" s="2" t="e">
        <f>VLOOKUP($U590,Models!$A:$K,V$4,0)</f>
        <v>#N/A</v>
      </c>
      <c r="W590" s="2" t="e">
        <f>VLOOKUP($U590,Models!$A:$K,W$4,0)</f>
        <v>#N/A</v>
      </c>
      <c r="X590" s="2" t="e">
        <f>VLOOKUP($U590,Models!$A:$K,X$4,0)</f>
        <v>#N/A</v>
      </c>
      <c r="Y590" s="2" t="e">
        <f>VLOOKUP($U590,Models!$A:$K,Y$4,0)</f>
        <v>#N/A</v>
      </c>
      <c r="Z590" s="2" t="e">
        <f>VLOOKUP($U590,Models!$A:$K,Z$4,0)</f>
        <v>#N/A</v>
      </c>
      <c r="AA590" s="2" t="e">
        <f>VLOOKUP($U590,Models!$A:$K,AA$4,0)</f>
        <v>#N/A</v>
      </c>
      <c r="AB590" s="2" t="e">
        <f>VLOOKUP($U590,Models!$A:$K,AB$4,0)</f>
        <v>#N/A</v>
      </c>
      <c r="AC590" s="2" t="e">
        <f>VLOOKUP($U590,Models!$A:$K,AC$4,0)</f>
        <v>#N/A</v>
      </c>
      <c r="AD590" s="2" t="e">
        <f>VLOOKUP($U590,Models!$A:$K,AD$4,0)</f>
        <v>#N/A</v>
      </c>
      <c r="AE590" s="2" t="e">
        <f>VLOOKUP($U590,Models!$A:$K,AE$4,0)</f>
        <v>#N/A</v>
      </c>
      <c r="AF590" s="2" t="e">
        <f>VLOOKUP($U590,Models!$A:$N,AF$4,0)</f>
        <v>#N/A</v>
      </c>
      <c r="AG590" s="2" t="e">
        <f>VLOOKUP($U590,Models!$A:$M,AG$4,0)</f>
        <v>#N/A</v>
      </c>
      <c r="AH590" s="2"/>
      <c r="AI590" s="2"/>
      <c r="AJ590" s="2"/>
      <c r="AK590" s="2"/>
    </row>
    <row r="591" spans="1:5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 t="e">
        <f t="shared" si="42"/>
        <v>#DIV/0!</v>
      </c>
      <c r="Q591" s="20" t="e">
        <f t="shared" si="40"/>
        <v>#DIV/0!</v>
      </c>
      <c r="R591" s="31"/>
      <c r="S591" s="3"/>
      <c r="T591" s="2"/>
      <c r="U591" s="2" t="s">
        <v>0</v>
      </c>
      <c r="V591" s="2" t="e">
        <f>VLOOKUP($U591,Models!$A:$K,V$4,0)</f>
        <v>#N/A</v>
      </c>
      <c r="W591" s="2" t="e">
        <f>VLOOKUP($U591,Models!$A:$K,W$4,0)</f>
        <v>#N/A</v>
      </c>
      <c r="X591" s="2" t="e">
        <f>VLOOKUP($U591,Models!$A:$K,X$4,0)</f>
        <v>#N/A</v>
      </c>
      <c r="Y591" s="2" t="e">
        <f>VLOOKUP($U591,Models!$A:$K,Y$4,0)</f>
        <v>#N/A</v>
      </c>
      <c r="Z591" s="2" t="e">
        <f>VLOOKUP($U591,Models!$A:$K,Z$4,0)</f>
        <v>#N/A</v>
      </c>
      <c r="AA591" s="2" t="e">
        <f>VLOOKUP($U591,Models!$A:$K,AA$4,0)</f>
        <v>#N/A</v>
      </c>
      <c r="AB591" s="2" t="e">
        <f>VLOOKUP($U591,Models!$A:$K,AB$4,0)</f>
        <v>#N/A</v>
      </c>
      <c r="AC591" s="2" t="e">
        <f>VLOOKUP($U591,Models!$A:$K,AC$4,0)</f>
        <v>#N/A</v>
      </c>
      <c r="AD591" s="2" t="e">
        <f>VLOOKUP($U591,Models!$A:$K,AD$4,0)</f>
        <v>#N/A</v>
      </c>
      <c r="AE591" s="2" t="e">
        <f>VLOOKUP($U591,Models!$A:$K,AE$4,0)</f>
        <v>#N/A</v>
      </c>
      <c r="AF591" s="2" t="e">
        <f>VLOOKUP($U591,Models!$A:$N,AF$4,0)</f>
        <v>#N/A</v>
      </c>
      <c r="AG591" s="2" t="e">
        <f>VLOOKUP($U591,Models!$A:$M,AG$4,0)</f>
        <v>#N/A</v>
      </c>
      <c r="AH591" s="2"/>
      <c r="AI591" s="2"/>
      <c r="AJ591" s="2"/>
      <c r="AK591" s="2"/>
    </row>
    <row r="592" spans="1:5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 t="e">
        <f t="shared" si="42"/>
        <v>#DIV/0!</v>
      </c>
      <c r="Q592" s="20" t="e">
        <f t="shared" si="40"/>
        <v>#DIV/0!</v>
      </c>
      <c r="R592" s="31"/>
      <c r="S592" s="3"/>
      <c r="T592" s="2"/>
      <c r="U592" s="2" t="s">
        <v>0</v>
      </c>
      <c r="V592" s="2" t="e">
        <f>VLOOKUP($U592,Models!$A:$K,V$4,0)</f>
        <v>#N/A</v>
      </c>
      <c r="W592" s="2" t="e">
        <f>VLOOKUP($U592,Models!$A:$K,W$4,0)</f>
        <v>#N/A</v>
      </c>
      <c r="X592" s="2" t="e">
        <f>VLOOKUP($U592,Models!$A:$K,X$4,0)</f>
        <v>#N/A</v>
      </c>
      <c r="Y592" s="2" t="e">
        <f>VLOOKUP($U592,Models!$A:$K,Y$4,0)</f>
        <v>#N/A</v>
      </c>
      <c r="Z592" s="2" t="e">
        <f>VLOOKUP($U592,Models!$A:$K,Z$4,0)</f>
        <v>#N/A</v>
      </c>
      <c r="AA592" s="2" t="e">
        <f>VLOOKUP($U592,Models!$A:$K,AA$4,0)</f>
        <v>#N/A</v>
      </c>
      <c r="AB592" s="2" t="e">
        <f>VLOOKUP($U592,Models!$A:$K,AB$4,0)</f>
        <v>#N/A</v>
      </c>
      <c r="AC592" s="2" t="e">
        <f>VLOOKUP($U592,Models!$A:$K,AC$4,0)</f>
        <v>#N/A</v>
      </c>
      <c r="AD592" s="2" t="e">
        <f>VLOOKUP($U592,Models!$A:$K,AD$4,0)</f>
        <v>#N/A</v>
      </c>
      <c r="AE592" s="2" t="e">
        <f>VLOOKUP($U592,Models!$A:$K,AE$4,0)</f>
        <v>#N/A</v>
      </c>
      <c r="AF592" s="2" t="e">
        <f>VLOOKUP($U592,Models!$A:$N,AF$4,0)</f>
        <v>#N/A</v>
      </c>
      <c r="AG592" s="2" t="e">
        <f>VLOOKUP($U592,Models!$A:$M,AG$4,0)</f>
        <v>#N/A</v>
      </c>
      <c r="AH592" s="2"/>
      <c r="AI592" s="2"/>
      <c r="AJ592" s="2"/>
      <c r="AK592" s="2"/>
    </row>
    <row r="593" spans="1:5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 t="e">
        <f t="shared" si="42"/>
        <v>#DIV/0!</v>
      </c>
      <c r="Q593" s="20" t="e">
        <f t="shared" si="40"/>
        <v>#DIV/0!</v>
      </c>
      <c r="R593" s="31"/>
      <c r="S593" s="3"/>
      <c r="T593" s="2"/>
      <c r="U593" s="2" t="s">
        <v>0</v>
      </c>
      <c r="V593" s="2" t="e">
        <f>VLOOKUP($U593,Models!$A:$K,V$4,0)</f>
        <v>#N/A</v>
      </c>
      <c r="W593" s="2" t="e">
        <f>VLOOKUP($U593,Models!$A:$K,W$4,0)</f>
        <v>#N/A</v>
      </c>
      <c r="X593" s="2" t="e">
        <f>VLOOKUP($U593,Models!$A:$K,X$4,0)</f>
        <v>#N/A</v>
      </c>
      <c r="Y593" s="2" t="e">
        <f>VLOOKUP($U593,Models!$A:$K,Y$4,0)</f>
        <v>#N/A</v>
      </c>
      <c r="Z593" s="2" t="e">
        <f>VLOOKUP($U593,Models!$A:$K,Z$4,0)</f>
        <v>#N/A</v>
      </c>
      <c r="AA593" s="2" t="e">
        <f>VLOOKUP($U593,Models!$A:$K,AA$4,0)</f>
        <v>#N/A</v>
      </c>
      <c r="AB593" s="2" t="e">
        <f>VLOOKUP($U593,Models!$A:$K,AB$4,0)</f>
        <v>#N/A</v>
      </c>
      <c r="AC593" s="2" t="e">
        <f>VLOOKUP($U593,Models!$A:$K,AC$4,0)</f>
        <v>#N/A</v>
      </c>
      <c r="AD593" s="2" t="e">
        <f>VLOOKUP($U593,Models!$A:$K,AD$4,0)</f>
        <v>#N/A</v>
      </c>
      <c r="AE593" s="2" t="e">
        <f>VLOOKUP($U593,Models!$A:$K,AE$4,0)</f>
        <v>#N/A</v>
      </c>
      <c r="AF593" s="2" t="e">
        <f>VLOOKUP($U593,Models!$A:$N,AF$4,0)</f>
        <v>#N/A</v>
      </c>
      <c r="AG593" s="2" t="e">
        <f>VLOOKUP($U593,Models!$A:$M,AG$4,0)</f>
        <v>#N/A</v>
      </c>
      <c r="AH593" s="2"/>
      <c r="AI593" s="2"/>
      <c r="AJ593" s="2"/>
      <c r="AK593" s="2"/>
    </row>
    <row r="594" spans="1:5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 t="e">
        <f t="shared" si="42"/>
        <v>#DIV/0!</v>
      </c>
      <c r="Q594" s="20" t="e">
        <f t="shared" si="40"/>
        <v>#DIV/0!</v>
      </c>
      <c r="R594" s="31"/>
      <c r="S594" s="3"/>
      <c r="T594" s="2"/>
      <c r="U594" s="2" t="s">
        <v>0</v>
      </c>
      <c r="V594" s="2" t="e">
        <f>VLOOKUP($U594,Models!$A:$K,V$4,0)</f>
        <v>#N/A</v>
      </c>
      <c r="W594" s="2" t="e">
        <f>VLOOKUP($U594,Models!$A:$K,W$4,0)</f>
        <v>#N/A</v>
      </c>
      <c r="X594" s="2" t="e">
        <f>VLOOKUP($U594,Models!$A:$K,X$4,0)</f>
        <v>#N/A</v>
      </c>
      <c r="Y594" s="2" t="e">
        <f>VLOOKUP($U594,Models!$A:$K,Y$4,0)</f>
        <v>#N/A</v>
      </c>
      <c r="Z594" s="2" t="e">
        <f>VLOOKUP($U594,Models!$A:$K,Z$4,0)</f>
        <v>#N/A</v>
      </c>
      <c r="AA594" s="2" t="e">
        <f>VLOOKUP($U594,Models!$A:$K,AA$4,0)</f>
        <v>#N/A</v>
      </c>
      <c r="AB594" s="2" t="e">
        <f>VLOOKUP($U594,Models!$A:$K,AB$4,0)</f>
        <v>#N/A</v>
      </c>
      <c r="AC594" s="2" t="e">
        <f>VLOOKUP($U594,Models!$A:$K,AC$4,0)</f>
        <v>#N/A</v>
      </c>
      <c r="AD594" s="2" t="e">
        <f>VLOOKUP($U594,Models!$A:$K,AD$4,0)</f>
        <v>#N/A</v>
      </c>
      <c r="AE594" s="2" t="e">
        <f>VLOOKUP($U594,Models!$A:$K,AE$4,0)</f>
        <v>#N/A</v>
      </c>
      <c r="AF594" s="2" t="e">
        <f>VLOOKUP($U594,Models!$A:$N,AF$4,0)</f>
        <v>#N/A</v>
      </c>
      <c r="AG594" s="2" t="e">
        <f>VLOOKUP($U594,Models!$A:$M,AG$4,0)</f>
        <v>#N/A</v>
      </c>
      <c r="AH594" s="2"/>
      <c r="AI594" s="2"/>
      <c r="AJ594" s="2"/>
      <c r="AK594" s="2"/>
    </row>
    <row r="595" spans="1:5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 t="e">
        <f t="shared" si="42"/>
        <v>#DIV/0!</v>
      </c>
      <c r="Q595" s="20" t="e">
        <f t="shared" ref="Q595:Q652" si="43">ROUND(P595*R$603,0)</f>
        <v>#DIV/0!</v>
      </c>
      <c r="R595" s="31"/>
      <c r="S595" s="3"/>
      <c r="T595" s="2"/>
      <c r="U595" s="2" t="s">
        <v>0</v>
      </c>
      <c r="V595" s="2" t="e">
        <f>VLOOKUP($U595,Models!$A:$K,V$4,0)</f>
        <v>#N/A</v>
      </c>
      <c r="W595" s="2" t="e">
        <f>VLOOKUP($U595,Models!$A:$K,W$4,0)</f>
        <v>#N/A</v>
      </c>
      <c r="X595" s="2" t="e">
        <f>VLOOKUP($U595,Models!$A:$K,X$4,0)</f>
        <v>#N/A</v>
      </c>
      <c r="Y595" s="2" t="e">
        <f>VLOOKUP($U595,Models!$A:$K,Y$4,0)</f>
        <v>#N/A</v>
      </c>
      <c r="Z595" s="2" t="e">
        <f>VLOOKUP($U595,Models!$A:$K,Z$4,0)</f>
        <v>#N/A</v>
      </c>
      <c r="AA595" s="2" t="e">
        <f>VLOOKUP($U595,Models!$A:$K,AA$4,0)</f>
        <v>#N/A</v>
      </c>
      <c r="AB595" s="2" t="e">
        <f>VLOOKUP($U595,Models!$A:$K,AB$4,0)</f>
        <v>#N/A</v>
      </c>
      <c r="AC595" s="2" t="e">
        <f>VLOOKUP($U595,Models!$A:$K,AC$4,0)</f>
        <v>#N/A</v>
      </c>
      <c r="AD595" s="2" t="e">
        <f>VLOOKUP($U595,Models!$A:$K,AD$4,0)</f>
        <v>#N/A</v>
      </c>
      <c r="AE595" s="2" t="e">
        <f>VLOOKUP($U595,Models!$A:$K,AE$4,0)</f>
        <v>#N/A</v>
      </c>
      <c r="AF595" s="2" t="e">
        <f>VLOOKUP($U595,Models!$A:$N,AF$4,0)</f>
        <v>#N/A</v>
      </c>
      <c r="AG595" s="2" t="e">
        <f>VLOOKUP($U595,Models!$A:$M,AG$4,0)</f>
        <v>#N/A</v>
      </c>
      <c r="AH595" s="2"/>
      <c r="AI595" s="2"/>
      <c r="AJ595" s="2"/>
      <c r="AK595" s="2"/>
    </row>
    <row r="596" spans="1:5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 t="e">
        <f t="shared" si="42"/>
        <v>#DIV/0!</v>
      </c>
      <c r="Q596" s="20" t="e">
        <f t="shared" si="43"/>
        <v>#DIV/0!</v>
      </c>
      <c r="R596" s="31"/>
      <c r="S596" s="3"/>
      <c r="T596" s="2"/>
      <c r="U596" s="2" t="s">
        <v>0</v>
      </c>
      <c r="V596" s="2" t="e">
        <f>VLOOKUP($U596,Models!$A:$K,V$4,0)</f>
        <v>#N/A</v>
      </c>
      <c r="W596" s="2" t="e">
        <f>VLOOKUP($U596,Models!$A:$K,W$4,0)</f>
        <v>#N/A</v>
      </c>
      <c r="X596" s="2" t="e">
        <f>VLOOKUP($U596,Models!$A:$K,X$4,0)</f>
        <v>#N/A</v>
      </c>
      <c r="Y596" s="2" t="e">
        <f>VLOOKUP($U596,Models!$A:$K,Y$4,0)</f>
        <v>#N/A</v>
      </c>
      <c r="Z596" s="2" t="e">
        <f>VLOOKUP($U596,Models!$A:$K,Z$4,0)</f>
        <v>#N/A</v>
      </c>
      <c r="AA596" s="2" t="e">
        <f>VLOOKUP($U596,Models!$A:$K,AA$4,0)</f>
        <v>#N/A</v>
      </c>
      <c r="AB596" s="2" t="e">
        <f>VLOOKUP($U596,Models!$A:$K,AB$4,0)</f>
        <v>#N/A</v>
      </c>
      <c r="AC596" s="2" t="e">
        <f>VLOOKUP($U596,Models!$A:$K,AC$4,0)</f>
        <v>#N/A</v>
      </c>
      <c r="AD596" s="2" t="e">
        <f>VLOOKUP($U596,Models!$A:$K,AD$4,0)</f>
        <v>#N/A</v>
      </c>
      <c r="AE596" s="2" t="e">
        <f>VLOOKUP($U596,Models!$A:$K,AE$4,0)</f>
        <v>#N/A</v>
      </c>
      <c r="AF596" s="2" t="e">
        <f>VLOOKUP($U596,Models!$A:$N,AF$4,0)</f>
        <v>#N/A</v>
      </c>
      <c r="AG596" s="2" t="e">
        <f>VLOOKUP($U596,Models!$A:$M,AG$4,0)</f>
        <v>#N/A</v>
      </c>
      <c r="AH596" s="2"/>
      <c r="AI596" s="2"/>
      <c r="AJ596" s="2"/>
      <c r="AK596" s="2"/>
    </row>
    <row r="597" spans="1:5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 t="e">
        <f t="shared" si="42"/>
        <v>#DIV/0!</v>
      </c>
      <c r="Q597" s="20" t="e">
        <f t="shared" si="43"/>
        <v>#DIV/0!</v>
      </c>
      <c r="R597" s="31"/>
      <c r="S597" s="3"/>
      <c r="T597" s="2"/>
      <c r="U597" s="2" t="s">
        <v>0</v>
      </c>
      <c r="V597" s="2" t="e">
        <f>VLOOKUP($U597,Models!$A:$K,V$4,0)</f>
        <v>#N/A</v>
      </c>
      <c r="W597" s="2" t="e">
        <f>VLOOKUP($U597,Models!$A:$K,W$4,0)</f>
        <v>#N/A</v>
      </c>
      <c r="X597" s="2" t="e">
        <f>VLOOKUP($U597,Models!$A:$K,X$4,0)</f>
        <v>#N/A</v>
      </c>
      <c r="Y597" s="2" t="e">
        <f>VLOOKUP($U597,Models!$A:$K,Y$4,0)</f>
        <v>#N/A</v>
      </c>
      <c r="Z597" s="2" t="e">
        <f>VLOOKUP($U597,Models!$A:$K,Z$4,0)</f>
        <v>#N/A</v>
      </c>
      <c r="AA597" s="2" t="e">
        <f>VLOOKUP($U597,Models!$A:$K,AA$4,0)</f>
        <v>#N/A</v>
      </c>
      <c r="AB597" s="2" t="e">
        <f>VLOOKUP($U597,Models!$A:$K,AB$4,0)</f>
        <v>#N/A</v>
      </c>
      <c r="AC597" s="2" t="e">
        <f>VLOOKUP($U597,Models!$A:$K,AC$4,0)</f>
        <v>#N/A</v>
      </c>
      <c r="AD597" s="2" t="e">
        <f>VLOOKUP($U597,Models!$A:$K,AD$4,0)</f>
        <v>#N/A</v>
      </c>
      <c r="AE597" s="2" t="e">
        <f>VLOOKUP($U597,Models!$A:$K,AE$4,0)</f>
        <v>#N/A</v>
      </c>
      <c r="AF597" s="2" t="e">
        <f>VLOOKUP($U597,Models!$A:$N,AF$4,0)</f>
        <v>#N/A</v>
      </c>
      <c r="AG597" s="2" t="e">
        <f>VLOOKUP($U597,Models!$A:$M,AG$4,0)</f>
        <v>#N/A</v>
      </c>
      <c r="AH597" s="2"/>
      <c r="AI597" s="2"/>
      <c r="AJ597" s="2"/>
      <c r="AK597" s="2"/>
    </row>
    <row r="598" spans="1:51" s="13" customFormat="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 t="e">
        <f t="shared" si="42"/>
        <v>#DIV/0!</v>
      </c>
      <c r="Q598" s="20" t="e">
        <f t="shared" si="43"/>
        <v>#DIV/0!</v>
      </c>
      <c r="R598" s="31"/>
      <c r="S598" s="3"/>
      <c r="T598" s="2"/>
      <c r="U598" s="2" t="s">
        <v>0</v>
      </c>
      <c r="V598" s="2" t="e">
        <f>VLOOKUP($U598,Models!$A:$K,V$4,0)</f>
        <v>#N/A</v>
      </c>
      <c r="W598" s="2" t="e">
        <f>VLOOKUP($U598,Models!$A:$K,W$4,0)</f>
        <v>#N/A</v>
      </c>
      <c r="X598" s="2" t="e">
        <f>VLOOKUP($U598,Models!$A:$K,X$4,0)</f>
        <v>#N/A</v>
      </c>
      <c r="Y598" s="2" t="e">
        <f>VLOOKUP($U598,Models!$A:$K,Y$4,0)</f>
        <v>#N/A</v>
      </c>
      <c r="Z598" s="2" t="e">
        <f>VLOOKUP($U598,Models!$A:$K,Z$4,0)</f>
        <v>#N/A</v>
      </c>
      <c r="AA598" s="2" t="e">
        <f>VLOOKUP($U598,Models!$A:$K,AA$4,0)</f>
        <v>#N/A</v>
      </c>
      <c r="AB598" s="2" t="e">
        <f>VLOOKUP($U598,Models!$A:$K,AB$4,0)</f>
        <v>#N/A</v>
      </c>
      <c r="AC598" s="2" t="e">
        <f>VLOOKUP($U598,Models!$A:$K,AC$4,0)</f>
        <v>#N/A</v>
      </c>
      <c r="AD598" s="2" t="e">
        <f>VLOOKUP($U598,Models!$A:$K,AD$4,0)</f>
        <v>#N/A</v>
      </c>
      <c r="AE598" s="2" t="e">
        <f>VLOOKUP($U598,Models!$A:$K,AE$4,0)</f>
        <v>#N/A</v>
      </c>
      <c r="AF598" s="2" t="e">
        <f>VLOOKUP($U598,Models!$A:$N,AF$4,0)</f>
        <v>#N/A</v>
      </c>
      <c r="AG598" s="2" t="e">
        <f>VLOOKUP($U598,Models!$A:$M,AG$4,0)</f>
        <v>#N/A</v>
      </c>
      <c r="AH598" s="2"/>
      <c r="AI598" s="2"/>
      <c r="AJ598" s="2"/>
      <c r="AK598" s="2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 t="e">
        <f t="shared" si="42"/>
        <v>#DIV/0!</v>
      </c>
      <c r="Q599" s="20" t="e">
        <f t="shared" si="43"/>
        <v>#DIV/0!</v>
      </c>
      <c r="R599" s="31"/>
      <c r="S599" s="3"/>
      <c r="T599" s="2"/>
      <c r="U599" s="2" t="s">
        <v>0</v>
      </c>
      <c r="V599" s="2" t="e">
        <f>VLOOKUP($U599,Models!$A:$K,V$4,0)</f>
        <v>#N/A</v>
      </c>
      <c r="W599" s="2" t="e">
        <f>VLOOKUP($U599,Models!$A:$K,W$4,0)</f>
        <v>#N/A</v>
      </c>
      <c r="X599" s="2" t="e">
        <f>VLOOKUP($U599,Models!$A:$K,X$4,0)</f>
        <v>#N/A</v>
      </c>
      <c r="Y599" s="2" t="e">
        <f>VLOOKUP($U599,Models!$A:$K,Y$4,0)</f>
        <v>#N/A</v>
      </c>
      <c r="Z599" s="2" t="e">
        <f>VLOOKUP($U599,Models!$A:$K,Z$4,0)</f>
        <v>#N/A</v>
      </c>
      <c r="AA599" s="2" t="e">
        <f>VLOOKUP($U599,Models!$A:$K,AA$4,0)</f>
        <v>#N/A</v>
      </c>
      <c r="AB599" s="2" t="e">
        <f>VLOOKUP($U599,Models!$A:$K,AB$4,0)</f>
        <v>#N/A</v>
      </c>
      <c r="AC599" s="2" t="e">
        <f>VLOOKUP($U599,Models!$A:$K,AC$4,0)</f>
        <v>#N/A</v>
      </c>
      <c r="AD599" s="2" t="e">
        <f>VLOOKUP($U599,Models!$A:$K,AD$4,0)</f>
        <v>#N/A</v>
      </c>
      <c r="AE599" s="2" t="e">
        <f>VLOOKUP($U599,Models!$A:$K,AE$4,0)</f>
        <v>#N/A</v>
      </c>
      <c r="AF599" s="2" t="e">
        <f>VLOOKUP($U599,Models!$A:$N,AF$4,0)</f>
        <v>#N/A</v>
      </c>
      <c r="AG599" s="2" t="e">
        <f>VLOOKUP($U599,Models!$A:$M,AG$4,0)</f>
        <v>#N/A</v>
      </c>
      <c r="AH599" s="2"/>
      <c r="AI599" s="2"/>
      <c r="AJ599" s="2"/>
      <c r="AK599" s="2"/>
    </row>
    <row r="600" spans="1:5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 t="e">
        <f t="shared" si="42"/>
        <v>#DIV/0!</v>
      </c>
      <c r="Q600" s="20" t="e">
        <f t="shared" si="43"/>
        <v>#DIV/0!</v>
      </c>
      <c r="R600" s="31"/>
      <c r="S600" s="3"/>
      <c r="T600" s="2"/>
      <c r="U600" s="2" t="s">
        <v>0</v>
      </c>
      <c r="V600" s="2" t="e">
        <f>VLOOKUP($U600,Models!$A:$K,V$4,0)</f>
        <v>#N/A</v>
      </c>
      <c r="W600" s="2" t="e">
        <f>VLOOKUP($U600,Models!$A:$K,W$4,0)</f>
        <v>#N/A</v>
      </c>
      <c r="X600" s="2" t="e">
        <f>VLOOKUP($U600,Models!$A:$K,X$4,0)</f>
        <v>#N/A</v>
      </c>
      <c r="Y600" s="2" t="e">
        <f>VLOOKUP($U600,Models!$A:$K,Y$4,0)</f>
        <v>#N/A</v>
      </c>
      <c r="Z600" s="2" t="e">
        <f>VLOOKUP($U600,Models!$A:$K,Z$4,0)</f>
        <v>#N/A</v>
      </c>
      <c r="AA600" s="2" t="e">
        <f>VLOOKUP($U600,Models!$A:$K,AA$4,0)</f>
        <v>#N/A</v>
      </c>
      <c r="AB600" s="2" t="e">
        <f>VLOOKUP($U600,Models!$A:$K,AB$4,0)</f>
        <v>#N/A</v>
      </c>
      <c r="AC600" s="2" t="e">
        <f>VLOOKUP($U600,Models!$A:$K,AC$4,0)</f>
        <v>#N/A</v>
      </c>
      <c r="AD600" s="2" t="e">
        <f>VLOOKUP($U600,Models!$A:$K,AD$4,0)</f>
        <v>#N/A</v>
      </c>
      <c r="AE600" s="2" t="e">
        <f>VLOOKUP($U600,Models!$A:$K,AE$4,0)</f>
        <v>#N/A</v>
      </c>
      <c r="AF600" s="2" t="e">
        <f>VLOOKUP($U600,Models!$A:$N,AF$4,0)</f>
        <v>#N/A</v>
      </c>
      <c r="AG600" s="2" t="e">
        <f>VLOOKUP($U600,Models!$A:$M,AG$4,0)</f>
        <v>#N/A</v>
      </c>
      <c r="AH600" s="2"/>
      <c r="AI600" s="2"/>
      <c r="AJ600" s="2"/>
      <c r="AK600" s="2"/>
    </row>
    <row r="601" spans="1:5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 t="e">
        <f t="shared" si="42"/>
        <v>#DIV/0!</v>
      </c>
      <c r="Q601" s="20" t="e">
        <f t="shared" si="43"/>
        <v>#DIV/0!</v>
      </c>
      <c r="R601" s="31"/>
      <c r="S601" s="3"/>
      <c r="T601" s="2"/>
      <c r="U601" s="2" t="s">
        <v>0</v>
      </c>
      <c r="V601" s="2" t="e">
        <f>VLOOKUP($U601,Models!$A:$K,V$4,0)</f>
        <v>#N/A</v>
      </c>
      <c r="W601" s="2" t="e">
        <f>VLOOKUP($U601,Models!$A:$K,W$4,0)</f>
        <v>#N/A</v>
      </c>
      <c r="X601" s="2" t="e">
        <f>VLOOKUP($U601,Models!$A:$K,X$4,0)</f>
        <v>#N/A</v>
      </c>
      <c r="Y601" s="2" t="e">
        <f>VLOOKUP($U601,Models!$A:$K,Y$4,0)</f>
        <v>#N/A</v>
      </c>
      <c r="Z601" s="2" t="e">
        <f>VLOOKUP($U601,Models!$A:$K,Z$4,0)</f>
        <v>#N/A</v>
      </c>
      <c r="AA601" s="2" t="e">
        <f>VLOOKUP($U601,Models!$A:$K,AA$4,0)</f>
        <v>#N/A</v>
      </c>
      <c r="AB601" s="2" t="e">
        <f>VLOOKUP($U601,Models!$A:$K,AB$4,0)</f>
        <v>#N/A</v>
      </c>
      <c r="AC601" s="2" t="e">
        <f>VLOOKUP($U601,Models!$A:$K,AC$4,0)</f>
        <v>#N/A</v>
      </c>
      <c r="AD601" s="2" t="e">
        <f>VLOOKUP($U601,Models!$A:$K,AD$4,0)</f>
        <v>#N/A</v>
      </c>
      <c r="AE601" s="2" t="e">
        <f>VLOOKUP($U601,Models!$A:$K,AE$4,0)</f>
        <v>#N/A</v>
      </c>
      <c r="AF601" s="2" t="e">
        <f>VLOOKUP($U601,Models!$A:$N,AF$4,0)</f>
        <v>#N/A</v>
      </c>
      <c r="AG601" s="2" t="e">
        <f>VLOOKUP($U601,Models!$A:$M,AG$4,0)</f>
        <v>#N/A</v>
      </c>
      <c r="AH601" s="2"/>
      <c r="AI601" s="2"/>
      <c r="AJ601" s="2"/>
      <c r="AK601" s="2"/>
    </row>
    <row r="602" spans="1:5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 t="e">
        <f t="shared" si="42"/>
        <v>#DIV/0!</v>
      </c>
      <c r="Q602" s="20" t="e">
        <f t="shared" si="43"/>
        <v>#DIV/0!</v>
      </c>
      <c r="R602" s="31"/>
      <c r="S602" s="3"/>
      <c r="T602" s="2"/>
      <c r="U602" s="2" t="s">
        <v>0</v>
      </c>
      <c r="V602" s="2" t="e">
        <f>VLOOKUP($U602,Models!$A:$K,V$4,0)</f>
        <v>#N/A</v>
      </c>
      <c r="W602" s="2" t="e">
        <f>VLOOKUP($U602,Models!$A:$K,W$4,0)</f>
        <v>#N/A</v>
      </c>
      <c r="X602" s="2" t="e">
        <f>VLOOKUP($U602,Models!$A:$K,X$4,0)</f>
        <v>#N/A</v>
      </c>
      <c r="Y602" s="2" t="e">
        <f>VLOOKUP($U602,Models!$A:$K,Y$4,0)</f>
        <v>#N/A</v>
      </c>
      <c r="Z602" s="2" t="e">
        <f>VLOOKUP($U602,Models!$A:$K,Z$4,0)</f>
        <v>#N/A</v>
      </c>
      <c r="AA602" s="2" t="e">
        <f>VLOOKUP($U602,Models!$A:$K,AA$4,0)</f>
        <v>#N/A</v>
      </c>
      <c r="AB602" s="2" t="e">
        <f>VLOOKUP($U602,Models!$A:$K,AB$4,0)</f>
        <v>#N/A</v>
      </c>
      <c r="AC602" s="2" t="e">
        <f>VLOOKUP($U602,Models!$A:$K,AC$4,0)</f>
        <v>#N/A</v>
      </c>
      <c r="AD602" s="2" t="e">
        <f>VLOOKUP($U602,Models!$A:$K,AD$4,0)</f>
        <v>#N/A</v>
      </c>
      <c r="AE602" s="2" t="e">
        <f>VLOOKUP($U602,Models!$A:$K,AE$4,0)</f>
        <v>#N/A</v>
      </c>
      <c r="AF602" s="2" t="e">
        <f>VLOOKUP($U602,Models!$A:$N,AF$4,0)</f>
        <v>#N/A</v>
      </c>
      <c r="AG602" s="2" t="e">
        <f>VLOOKUP($U602,Models!$A:$M,AG$4,0)</f>
        <v>#N/A</v>
      </c>
      <c r="AH602" s="2"/>
      <c r="AI602" s="2"/>
      <c r="AJ602" s="2"/>
      <c r="AK602" s="2"/>
    </row>
    <row r="603" spans="1:5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 t="e">
        <f t="shared" si="42"/>
        <v>#DIV/0!</v>
      </c>
      <c r="Q603" s="18" t="e">
        <f>ROUND(P603*R$603,0)</f>
        <v>#DIV/0!</v>
      </c>
      <c r="R603" s="44"/>
      <c r="S603" s="3"/>
      <c r="T603" s="2"/>
      <c r="U603" s="2" t="s">
        <v>0</v>
      </c>
      <c r="V603" s="2" t="e">
        <f>VLOOKUP($U603,Models!$A:$K,V$4,0)</f>
        <v>#N/A</v>
      </c>
      <c r="W603" s="2" t="e">
        <f>VLOOKUP($U603,Models!$A:$K,W$4,0)</f>
        <v>#N/A</v>
      </c>
      <c r="X603" s="2" t="e">
        <f>VLOOKUP($U603,Models!$A:$K,X$4,0)</f>
        <v>#N/A</v>
      </c>
      <c r="Y603" s="2" t="e">
        <f>VLOOKUP($U603,Models!$A:$K,Y$4,0)</f>
        <v>#N/A</v>
      </c>
      <c r="Z603" s="2" t="e">
        <f>VLOOKUP($U603,Models!$A:$K,Z$4,0)</f>
        <v>#N/A</v>
      </c>
      <c r="AA603" s="2" t="e">
        <f>VLOOKUP($U603,Models!$A:$K,AA$4,0)</f>
        <v>#N/A</v>
      </c>
      <c r="AB603" s="2" t="e">
        <f>VLOOKUP($U603,Models!$A:$K,AB$4,0)</f>
        <v>#N/A</v>
      </c>
      <c r="AC603" s="2" t="e">
        <f>VLOOKUP($U603,Models!$A:$K,AC$4,0)</f>
        <v>#N/A</v>
      </c>
      <c r="AD603" s="2" t="e">
        <f>VLOOKUP($U603,Models!$A:$K,AD$4,0)</f>
        <v>#N/A</v>
      </c>
      <c r="AE603" s="2" t="e">
        <f>VLOOKUP($U603,Models!$A:$K,AE$4,0)</f>
        <v>#N/A</v>
      </c>
      <c r="AF603" s="2" t="e">
        <f>VLOOKUP($U603,Models!$A:$N,AF$4,0)</f>
        <v>#N/A</v>
      </c>
      <c r="AG603" s="2" t="e">
        <f>VLOOKUP($U603,Models!$A:$M,AG$4,0)</f>
        <v>#N/A</v>
      </c>
      <c r="AH603" s="2"/>
      <c r="AI603" s="2"/>
      <c r="AJ603" s="2"/>
      <c r="AK603" s="2"/>
    </row>
    <row r="604" spans="1:5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 t="e">
        <f t="shared" si="42"/>
        <v>#DIV/0!</v>
      </c>
      <c r="Q604" s="20" t="e">
        <f>ROUND(P604*R$629,0)</f>
        <v>#DIV/0!</v>
      </c>
      <c r="R604" s="31"/>
      <c r="S604" s="3"/>
      <c r="T604" s="2"/>
      <c r="U604" s="2" t="s">
        <v>0</v>
      </c>
      <c r="V604" s="2" t="e">
        <f>VLOOKUP($U604,Models!$A:$K,V$4,0)</f>
        <v>#N/A</v>
      </c>
      <c r="W604" s="2" t="e">
        <f>VLOOKUP($U604,Models!$A:$K,W$4,0)</f>
        <v>#N/A</v>
      </c>
      <c r="X604" s="2" t="e">
        <f>VLOOKUP($U604,Models!$A:$K,X$4,0)</f>
        <v>#N/A</v>
      </c>
      <c r="Y604" s="2" t="e">
        <f>VLOOKUP($U604,Models!$A:$K,Y$4,0)</f>
        <v>#N/A</v>
      </c>
      <c r="Z604" s="2" t="e">
        <f>VLOOKUP($U604,Models!$A:$K,Z$4,0)</f>
        <v>#N/A</v>
      </c>
      <c r="AA604" s="2" t="e">
        <f>VLOOKUP($U604,Models!$A:$K,AA$4,0)</f>
        <v>#N/A</v>
      </c>
      <c r="AB604" s="2" t="e">
        <f>VLOOKUP($U604,Models!$A:$K,AB$4,0)</f>
        <v>#N/A</v>
      </c>
      <c r="AC604" s="2" t="e">
        <f>VLOOKUP($U604,Models!$A:$K,AC$4,0)</f>
        <v>#N/A</v>
      </c>
      <c r="AD604" s="2" t="e">
        <f>VLOOKUP($U604,Models!$A:$K,AD$4,0)</f>
        <v>#N/A</v>
      </c>
      <c r="AE604" s="2" t="e">
        <f>VLOOKUP($U604,Models!$A:$K,AE$4,0)</f>
        <v>#N/A</v>
      </c>
      <c r="AF604" s="2" t="e">
        <f>VLOOKUP($U604,Models!$A:$N,AF$4,0)</f>
        <v>#N/A</v>
      </c>
      <c r="AG604" s="2" t="e">
        <f>VLOOKUP($U604,Models!$A:$M,AG$4,0)</f>
        <v>#N/A</v>
      </c>
      <c r="AH604" s="2"/>
      <c r="AI604" s="2"/>
      <c r="AJ604" s="2"/>
      <c r="AK604" s="2"/>
    </row>
    <row r="605" spans="1:5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 t="e">
        <f t="shared" si="42"/>
        <v>#DIV/0!</v>
      </c>
      <c r="Q605" s="20" t="e">
        <f t="shared" ref="Q605:Q629" si="44">ROUND(P605*R$629,0)</f>
        <v>#DIV/0!</v>
      </c>
      <c r="R605" s="31"/>
      <c r="S605" s="3"/>
      <c r="T605" s="2"/>
      <c r="U605" s="2" t="s">
        <v>0</v>
      </c>
      <c r="V605" s="2" t="e">
        <f>VLOOKUP($U605,Models!$A:$K,V$4,0)</f>
        <v>#N/A</v>
      </c>
      <c r="W605" s="2" t="e">
        <f>VLOOKUP($U605,Models!$A:$K,W$4,0)</f>
        <v>#N/A</v>
      </c>
      <c r="X605" s="2" t="e">
        <f>VLOOKUP($U605,Models!$A:$K,X$4,0)</f>
        <v>#N/A</v>
      </c>
      <c r="Y605" s="2" t="e">
        <f>VLOOKUP($U605,Models!$A:$K,Y$4,0)</f>
        <v>#N/A</v>
      </c>
      <c r="Z605" s="2" t="e">
        <f>VLOOKUP($U605,Models!$A:$K,Z$4,0)</f>
        <v>#N/A</v>
      </c>
      <c r="AA605" s="2" t="e">
        <f>VLOOKUP($U605,Models!$A:$K,AA$4,0)</f>
        <v>#N/A</v>
      </c>
      <c r="AB605" s="2" t="e">
        <f>VLOOKUP($U605,Models!$A:$K,AB$4,0)</f>
        <v>#N/A</v>
      </c>
      <c r="AC605" s="2" t="e">
        <f>VLOOKUP($U605,Models!$A:$K,AC$4,0)</f>
        <v>#N/A</v>
      </c>
      <c r="AD605" s="2" t="e">
        <f>VLOOKUP($U605,Models!$A:$K,AD$4,0)</f>
        <v>#N/A</v>
      </c>
      <c r="AE605" s="2" t="e">
        <f>VLOOKUP($U605,Models!$A:$K,AE$4,0)</f>
        <v>#N/A</v>
      </c>
      <c r="AF605" s="2" t="e">
        <f>VLOOKUP($U605,Models!$A:$N,AF$4,0)</f>
        <v>#N/A</v>
      </c>
      <c r="AG605" s="2" t="e">
        <f>VLOOKUP($U605,Models!$A:$M,AG$4,0)</f>
        <v>#N/A</v>
      </c>
      <c r="AH605" s="2"/>
      <c r="AI605" s="2"/>
      <c r="AJ605" s="2"/>
      <c r="AK605" s="2"/>
    </row>
    <row r="606" spans="1:5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 t="e">
        <f t="shared" si="42"/>
        <v>#DIV/0!</v>
      </c>
      <c r="Q606" s="20" t="e">
        <f t="shared" si="44"/>
        <v>#DIV/0!</v>
      </c>
      <c r="R606" s="31"/>
      <c r="S606" s="3"/>
      <c r="T606" s="2"/>
      <c r="U606" s="2" t="s">
        <v>0</v>
      </c>
      <c r="V606" s="2" t="e">
        <f>VLOOKUP($U606,Models!$A:$K,V$4,0)</f>
        <v>#N/A</v>
      </c>
      <c r="W606" s="2" t="e">
        <f>VLOOKUP($U606,Models!$A:$K,W$4,0)</f>
        <v>#N/A</v>
      </c>
      <c r="X606" s="2" t="e">
        <f>VLOOKUP($U606,Models!$A:$K,X$4,0)</f>
        <v>#N/A</v>
      </c>
      <c r="Y606" s="2" t="e">
        <f>VLOOKUP($U606,Models!$A:$K,Y$4,0)</f>
        <v>#N/A</v>
      </c>
      <c r="Z606" s="2" t="e">
        <f>VLOOKUP($U606,Models!$A:$K,Z$4,0)</f>
        <v>#N/A</v>
      </c>
      <c r="AA606" s="2" t="e">
        <f>VLOOKUP($U606,Models!$A:$K,AA$4,0)</f>
        <v>#N/A</v>
      </c>
      <c r="AB606" s="2" t="e">
        <f>VLOOKUP($U606,Models!$A:$K,AB$4,0)</f>
        <v>#N/A</v>
      </c>
      <c r="AC606" s="2" t="e">
        <f>VLOOKUP($U606,Models!$A:$K,AC$4,0)</f>
        <v>#N/A</v>
      </c>
      <c r="AD606" s="2" t="e">
        <f>VLOOKUP($U606,Models!$A:$K,AD$4,0)</f>
        <v>#N/A</v>
      </c>
      <c r="AE606" s="2" t="e">
        <f>VLOOKUP($U606,Models!$A:$K,AE$4,0)</f>
        <v>#N/A</v>
      </c>
      <c r="AF606" s="2" t="e">
        <f>VLOOKUP($U606,Models!$A:$N,AF$4,0)</f>
        <v>#N/A</v>
      </c>
      <c r="AG606" s="2" t="e">
        <f>VLOOKUP($U606,Models!$A:$M,AG$4,0)</f>
        <v>#N/A</v>
      </c>
      <c r="AH606" s="2"/>
      <c r="AI606" s="2"/>
      <c r="AJ606" s="2"/>
      <c r="AK606" s="2"/>
    </row>
    <row r="607" spans="1:5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 t="e">
        <f t="shared" si="42"/>
        <v>#DIV/0!</v>
      </c>
      <c r="Q607" s="20" t="e">
        <f t="shared" si="44"/>
        <v>#DIV/0!</v>
      </c>
      <c r="R607" s="31"/>
      <c r="S607" s="3"/>
      <c r="T607" s="2"/>
      <c r="U607" s="2" t="s">
        <v>0</v>
      </c>
      <c r="V607" s="2" t="e">
        <f>VLOOKUP($U607,Models!$A:$K,V$4,0)</f>
        <v>#N/A</v>
      </c>
      <c r="W607" s="2" t="e">
        <f>VLOOKUP($U607,Models!$A:$K,W$4,0)</f>
        <v>#N/A</v>
      </c>
      <c r="X607" s="2" t="e">
        <f>VLOOKUP($U607,Models!$A:$K,X$4,0)</f>
        <v>#N/A</v>
      </c>
      <c r="Y607" s="2" t="e">
        <f>VLOOKUP($U607,Models!$A:$K,Y$4,0)</f>
        <v>#N/A</v>
      </c>
      <c r="Z607" s="2" t="e">
        <f>VLOOKUP($U607,Models!$A:$K,Z$4,0)</f>
        <v>#N/A</v>
      </c>
      <c r="AA607" s="2" t="e">
        <f>VLOOKUP($U607,Models!$A:$K,AA$4,0)</f>
        <v>#N/A</v>
      </c>
      <c r="AB607" s="2" t="e">
        <f>VLOOKUP($U607,Models!$A:$K,AB$4,0)</f>
        <v>#N/A</v>
      </c>
      <c r="AC607" s="2" t="e">
        <f>VLOOKUP($U607,Models!$A:$K,AC$4,0)</f>
        <v>#N/A</v>
      </c>
      <c r="AD607" s="2" t="e">
        <f>VLOOKUP($U607,Models!$A:$K,AD$4,0)</f>
        <v>#N/A</v>
      </c>
      <c r="AE607" s="2" t="e">
        <f>VLOOKUP($U607,Models!$A:$K,AE$4,0)</f>
        <v>#N/A</v>
      </c>
      <c r="AF607" s="2" t="e">
        <f>VLOOKUP($U607,Models!$A:$N,AF$4,0)</f>
        <v>#N/A</v>
      </c>
      <c r="AG607" s="2" t="e">
        <f>VLOOKUP($U607,Models!$A:$M,AG$4,0)</f>
        <v>#N/A</v>
      </c>
      <c r="AH607" s="2"/>
      <c r="AI607" s="2"/>
      <c r="AJ607" s="2"/>
      <c r="AK607" s="2"/>
    </row>
    <row r="608" spans="1:5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 t="e">
        <f t="shared" si="42"/>
        <v>#DIV/0!</v>
      </c>
      <c r="Q608" s="20" t="e">
        <f t="shared" si="44"/>
        <v>#DIV/0!</v>
      </c>
      <c r="R608" s="31"/>
      <c r="S608" s="3"/>
      <c r="T608" s="2"/>
      <c r="U608" s="2" t="s">
        <v>0</v>
      </c>
      <c r="V608" s="2" t="e">
        <f>VLOOKUP($U608,Models!$A:$K,V$4,0)</f>
        <v>#N/A</v>
      </c>
      <c r="W608" s="2" t="e">
        <f>VLOOKUP($U608,Models!$A:$K,W$4,0)</f>
        <v>#N/A</v>
      </c>
      <c r="X608" s="2" t="e">
        <f>VLOOKUP($U608,Models!$A:$K,X$4,0)</f>
        <v>#N/A</v>
      </c>
      <c r="Y608" s="2" t="e">
        <f>VLOOKUP($U608,Models!$A:$K,Y$4,0)</f>
        <v>#N/A</v>
      </c>
      <c r="Z608" s="2" t="e">
        <f>VLOOKUP($U608,Models!$A:$K,Z$4,0)</f>
        <v>#N/A</v>
      </c>
      <c r="AA608" s="2" t="e">
        <f>VLOOKUP($U608,Models!$A:$K,AA$4,0)</f>
        <v>#N/A</v>
      </c>
      <c r="AB608" s="2" t="e">
        <f>VLOOKUP($U608,Models!$A:$K,AB$4,0)</f>
        <v>#N/A</v>
      </c>
      <c r="AC608" s="2" t="e">
        <f>VLOOKUP($U608,Models!$A:$K,AC$4,0)</f>
        <v>#N/A</v>
      </c>
      <c r="AD608" s="2" t="e">
        <f>VLOOKUP($U608,Models!$A:$K,AD$4,0)</f>
        <v>#N/A</v>
      </c>
      <c r="AE608" s="2" t="e">
        <f>VLOOKUP($U608,Models!$A:$K,AE$4,0)</f>
        <v>#N/A</v>
      </c>
      <c r="AF608" s="2" t="e">
        <f>VLOOKUP($U608,Models!$A:$N,AF$4,0)</f>
        <v>#N/A</v>
      </c>
      <c r="AG608" s="2" t="e">
        <f>VLOOKUP($U608,Models!$A:$M,AG$4,0)</f>
        <v>#N/A</v>
      </c>
      <c r="AH608" s="2"/>
      <c r="AI608" s="2"/>
      <c r="AJ608" s="2"/>
      <c r="AK608" s="2"/>
    </row>
    <row r="609" spans="1:5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 t="e">
        <f t="shared" si="42"/>
        <v>#DIV/0!</v>
      </c>
      <c r="Q609" s="20" t="e">
        <f t="shared" si="44"/>
        <v>#DIV/0!</v>
      </c>
      <c r="R609" s="31"/>
      <c r="S609" s="3"/>
      <c r="T609" s="2"/>
      <c r="U609" s="2" t="s">
        <v>0</v>
      </c>
      <c r="V609" s="2" t="e">
        <f>VLOOKUP($U609,Models!$A:$K,V$4,0)</f>
        <v>#N/A</v>
      </c>
      <c r="W609" s="2" t="e">
        <f>VLOOKUP($U609,Models!$A:$K,W$4,0)</f>
        <v>#N/A</v>
      </c>
      <c r="X609" s="2" t="e">
        <f>VLOOKUP($U609,Models!$A:$K,X$4,0)</f>
        <v>#N/A</v>
      </c>
      <c r="Y609" s="2" t="e">
        <f>VLOOKUP($U609,Models!$A:$K,Y$4,0)</f>
        <v>#N/A</v>
      </c>
      <c r="Z609" s="2" t="e">
        <f>VLOOKUP($U609,Models!$A:$K,Z$4,0)</f>
        <v>#N/A</v>
      </c>
      <c r="AA609" s="2" t="e">
        <f>VLOOKUP($U609,Models!$A:$K,AA$4,0)</f>
        <v>#N/A</v>
      </c>
      <c r="AB609" s="2" t="e">
        <f>VLOOKUP($U609,Models!$A:$K,AB$4,0)</f>
        <v>#N/A</v>
      </c>
      <c r="AC609" s="2" t="e">
        <f>VLOOKUP($U609,Models!$A:$K,AC$4,0)</f>
        <v>#N/A</v>
      </c>
      <c r="AD609" s="2" t="e">
        <f>VLOOKUP($U609,Models!$A:$K,AD$4,0)</f>
        <v>#N/A</v>
      </c>
      <c r="AE609" s="2" t="e">
        <f>VLOOKUP($U609,Models!$A:$K,AE$4,0)</f>
        <v>#N/A</v>
      </c>
      <c r="AF609" s="2" t="e">
        <f>VLOOKUP($U609,Models!$A:$N,AF$4,0)</f>
        <v>#N/A</v>
      </c>
      <c r="AG609" s="2" t="e">
        <f>VLOOKUP($U609,Models!$A:$M,AG$4,0)</f>
        <v>#N/A</v>
      </c>
      <c r="AH609" s="2"/>
      <c r="AI609" s="2"/>
      <c r="AJ609" s="2"/>
      <c r="AK609" s="2"/>
    </row>
    <row r="610" spans="1:5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 t="e">
        <f t="shared" si="42"/>
        <v>#DIV/0!</v>
      </c>
      <c r="Q610" s="20" t="e">
        <f t="shared" si="44"/>
        <v>#DIV/0!</v>
      </c>
      <c r="R610" s="31"/>
      <c r="S610" s="3"/>
      <c r="T610" s="2"/>
      <c r="U610" s="2" t="s">
        <v>0</v>
      </c>
      <c r="V610" s="2" t="e">
        <f>VLOOKUP($U610,Models!$A:$K,V$4,0)</f>
        <v>#N/A</v>
      </c>
      <c r="W610" s="2" t="e">
        <f>VLOOKUP($U610,Models!$A:$K,W$4,0)</f>
        <v>#N/A</v>
      </c>
      <c r="X610" s="2" t="e">
        <f>VLOOKUP($U610,Models!$A:$K,X$4,0)</f>
        <v>#N/A</v>
      </c>
      <c r="Y610" s="2" t="e">
        <f>VLOOKUP($U610,Models!$A:$K,Y$4,0)</f>
        <v>#N/A</v>
      </c>
      <c r="Z610" s="2" t="e">
        <f>VLOOKUP($U610,Models!$A:$K,Z$4,0)</f>
        <v>#N/A</v>
      </c>
      <c r="AA610" s="2" t="e">
        <f>VLOOKUP($U610,Models!$A:$K,AA$4,0)</f>
        <v>#N/A</v>
      </c>
      <c r="AB610" s="2" t="e">
        <f>VLOOKUP($U610,Models!$A:$K,AB$4,0)</f>
        <v>#N/A</v>
      </c>
      <c r="AC610" s="2" t="e">
        <f>VLOOKUP($U610,Models!$A:$K,AC$4,0)</f>
        <v>#N/A</v>
      </c>
      <c r="AD610" s="2" t="e">
        <f>VLOOKUP($U610,Models!$A:$K,AD$4,0)</f>
        <v>#N/A</v>
      </c>
      <c r="AE610" s="2" t="e">
        <f>VLOOKUP($U610,Models!$A:$K,AE$4,0)</f>
        <v>#N/A</v>
      </c>
      <c r="AF610" s="2" t="e">
        <f>VLOOKUP($U610,Models!$A:$N,AF$4,0)</f>
        <v>#N/A</v>
      </c>
      <c r="AG610" s="2" t="e">
        <f>VLOOKUP($U610,Models!$A:$M,AG$4,0)</f>
        <v>#N/A</v>
      </c>
      <c r="AH610" s="2"/>
      <c r="AI610" s="2"/>
      <c r="AJ610" s="2"/>
      <c r="AK610" s="2"/>
    </row>
    <row r="611" spans="1:5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 t="e">
        <f t="shared" si="42"/>
        <v>#DIV/0!</v>
      </c>
      <c r="Q611" s="20" t="e">
        <f t="shared" si="44"/>
        <v>#DIV/0!</v>
      </c>
      <c r="R611" s="31"/>
      <c r="S611" s="3"/>
      <c r="T611" s="2" t="s">
        <v>31</v>
      </c>
      <c r="U611" s="2" t="s">
        <v>0</v>
      </c>
      <c r="V611" s="2" t="e">
        <f>VLOOKUP($U611,Models!$A:$K,V$4,0)</f>
        <v>#N/A</v>
      </c>
      <c r="W611" s="2" t="e">
        <f>VLOOKUP($U611,Models!$A:$K,W$4,0)</f>
        <v>#N/A</v>
      </c>
      <c r="X611" s="2" t="e">
        <f>VLOOKUP($U611,Models!$A:$K,X$4,0)</f>
        <v>#N/A</v>
      </c>
      <c r="Y611" s="2" t="e">
        <f>VLOOKUP($U611,Models!$A:$K,Y$4,0)</f>
        <v>#N/A</v>
      </c>
      <c r="Z611" s="2" t="e">
        <f>VLOOKUP($U611,Models!$A:$K,Z$4,0)</f>
        <v>#N/A</v>
      </c>
      <c r="AA611" s="2" t="e">
        <f>VLOOKUP($U611,Models!$A:$K,AA$4,0)</f>
        <v>#N/A</v>
      </c>
      <c r="AB611" s="2" t="e">
        <f>VLOOKUP($U611,Models!$A:$K,AB$4,0)</f>
        <v>#N/A</v>
      </c>
      <c r="AC611" s="2" t="e">
        <f>VLOOKUP($U611,Models!$A:$K,AC$4,0)</f>
        <v>#N/A</v>
      </c>
      <c r="AD611" s="2" t="e">
        <f>VLOOKUP($U611,Models!$A:$K,AD$4,0)</f>
        <v>#N/A</v>
      </c>
      <c r="AE611" s="2" t="e">
        <f>VLOOKUP($U611,Models!$A:$K,AE$4,0)</f>
        <v>#N/A</v>
      </c>
      <c r="AF611" s="2" t="e">
        <f>VLOOKUP($U611,Models!$A:$N,AF$4,0)</f>
        <v>#N/A</v>
      </c>
      <c r="AG611" s="2" t="e">
        <f>VLOOKUP($U611,Models!$A:$M,AG$4,0)</f>
        <v>#N/A</v>
      </c>
      <c r="AH611" s="2"/>
      <c r="AI611" s="2"/>
      <c r="AJ611" s="2"/>
      <c r="AK611" s="2"/>
    </row>
    <row r="612" spans="1:5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 t="e">
        <f t="shared" si="42"/>
        <v>#DIV/0!</v>
      </c>
      <c r="Q612" s="20" t="e">
        <f t="shared" si="44"/>
        <v>#DIV/0!</v>
      </c>
      <c r="R612" s="31"/>
      <c r="S612" s="3"/>
      <c r="T612" s="2"/>
      <c r="U612" s="2" t="s">
        <v>0</v>
      </c>
      <c r="V612" s="2" t="e">
        <f>VLOOKUP($U612,Models!$A:$K,V$4,0)</f>
        <v>#N/A</v>
      </c>
      <c r="W612" s="2" t="e">
        <f>VLOOKUP($U612,Models!$A:$K,W$4,0)</f>
        <v>#N/A</v>
      </c>
      <c r="X612" s="2" t="e">
        <f>VLOOKUP($U612,Models!$A:$K,X$4,0)</f>
        <v>#N/A</v>
      </c>
      <c r="Y612" s="2" t="e">
        <f>VLOOKUP($U612,Models!$A:$K,Y$4,0)</f>
        <v>#N/A</v>
      </c>
      <c r="Z612" s="2" t="e">
        <f>VLOOKUP($U612,Models!$A:$K,Z$4,0)</f>
        <v>#N/A</v>
      </c>
      <c r="AA612" s="2" t="e">
        <f>VLOOKUP($U612,Models!$A:$K,AA$4,0)</f>
        <v>#N/A</v>
      </c>
      <c r="AB612" s="2" t="e">
        <f>VLOOKUP($U612,Models!$A:$K,AB$4,0)</f>
        <v>#N/A</v>
      </c>
      <c r="AC612" s="2" t="e">
        <f>VLOOKUP($U612,Models!$A:$K,AC$4,0)</f>
        <v>#N/A</v>
      </c>
      <c r="AD612" s="2" t="e">
        <f>VLOOKUP($U612,Models!$A:$K,AD$4,0)</f>
        <v>#N/A</v>
      </c>
      <c r="AE612" s="2" t="e">
        <f>VLOOKUP($U612,Models!$A:$K,AE$4,0)</f>
        <v>#N/A</v>
      </c>
      <c r="AF612" s="2" t="e">
        <f>VLOOKUP($U612,Models!$A:$N,AF$4,0)</f>
        <v>#N/A</v>
      </c>
      <c r="AG612" s="2" t="e">
        <f>VLOOKUP($U612,Models!$A:$M,AG$4,0)</f>
        <v>#N/A</v>
      </c>
      <c r="AH612" s="2"/>
      <c r="AI612" s="2"/>
      <c r="AJ612" s="2"/>
      <c r="AK612" s="2"/>
    </row>
    <row r="613" spans="1:5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 t="e">
        <f t="shared" si="42"/>
        <v>#DIV/0!</v>
      </c>
      <c r="Q613" s="20" t="e">
        <f t="shared" si="44"/>
        <v>#DIV/0!</v>
      </c>
      <c r="R613" s="31"/>
      <c r="S613" s="3"/>
      <c r="T613" s="2"/>
      <c r="U613" s="2" t="s">
        <v>0</v>
      </c>
      <c r="V613" s="2" t="e">
        <f>VLOOKUP($U613,Models!$A:$K,V$4,0)</f>
        <v>#N/A</v>
      </c>
      <c r="W613" s="2" t="e">
        <f>VLOOKUP($U613,Models!$A:$K,W$4,0)</f>
        <v>#N/A</v>
      </c>
      <c r="X613" s="2" t="e">
        <f>VLOOKUP($U613,Models!$A:$K,X$4,0)</f>
        <v>#N/A</v>
      </c>
      <c r="Y613" s="2" t="e">
        <f>VLOOKUP($U613,Models!$A:$K,Y$4,0)</f>
        <v>#N/A</v>
      </c>
      <c r="Z613" s="2" t="e">
        <f>VLOOKUP($U613,Models!$A:$K,Z$4,0)</f>
        <v>#N/A</v>
      </c>
      <c r="AA613" s="2" t="e">
        <f>VLOOKUP($U613,Models!$A:$K,AA$4,0)</f>
        <v>#N/A</v>
      </c>
      <c r="AB613" s="2" t="e">
        <f>VLOOKUP($U613,Models!$A:$K,AB$4,0)</f>
        <v>#N/A</v>
      </c>
      <c r="AC613" s="2" t="e">
        <f>VLOOKUP($U613,Models!$A:$K,AC$4,0)</f>
        <v>#N/A</v>
      </c>
      <c r="AD613" s="2" t="e">
        <f>VLOOKUP($U613,Models!$A:$K,AD$4,0)</f>
        <v>#N/A</v>
      </c>
      <c r="AE613" s="2" t="e">
        <f>VLOOKUP($U613,Models!$A:$K,AE$4,0)</f>
        <v>#N/A</v>
      </c>
      <c r="AF613" s="2" t="e">
        <f>VLOOKUP($U613,Models!$A:$N,AF$4,0)</f>
        <v>#N/A</v>
      </c>
      <c r="AG613" s="2" t="e">
        <f>VLOOKUP($U613,Models!$A:$M,AG$4,0)</f>
        <v>#N/A</v>
      </c>
      <c r="AH613" s="2"/>
      <c r="AI613" s="2"/>
      <c r="AJ613" s="2"/>
      <c r="AK613" s="2"/>
    </row>
    <row r="614" spans="1:5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 t="e">
        <f t="shared" si="42"/>
        <v>#DIV/0!</v>
      </c>
      <c r="Q614" s="20" t="e">
        <f t="shared" si="44"/>
        <v>#DIV/0!</v>
      </c>
      <c r="R614" s="31"/>
      <c r="S614" s="3"/>
      <c r="T614" s="2"/>
      <c r="U614" s="2" t="s">
        <v>0</v>
      </c>
      <c r="V614" s="2" t="e">
        <f>VLOOKUP($U614,Models!$A:$K,V$4,0)</f>
        <v>#N/A</v>
      </c>
      <c r="W614" s="2" t="e">
        <f>VLOOKUP($U614,Models!$A:$K,W$4,0)</f>
        <v>#N/A</v>
      </c>
      <c r="X614" s="2" t="e">
        <f>VLOOKUP($U614,Models!$A:$K,X$4,0)</f>
        <v>#N/A</v>
      </c>
      <c r="Y614" s="2" t="e">
        <f>VLOOKUP($U614,Models!$A:$K,Y$4,0)</f>
        <v>#N/A</v>
      </c>
      <c r="Z614" s="2" t="e">
        <f>VLOOKUP($U614,Models!$A:$K,Z$4,0)</f>
        <v>#N/A</v>
      </c>
      <c r="AA614" s="2" t="e">
        <f>VLOOKUP($U614,Models!$A:$K,AA$4,0)</f>
        <v>#N/A</v>
      </c>
      <c r="AB614" s="2" t="e">
        <f>VLOOKUP($U614,Models!$A:$K,AB$4,0)</f>
        <v>#N/A</v>
      </c>
      <c r="AC614" s="2" t="e">
        <f>VLOOKUP($U614,Models!$A:$K,AC$4,0)</f>
        <v>#N/A</v>
      </c>
      <c r="AD614" s="2" t="e">
        <f>VLOOKUP($U614,Models!$A:$K,AD$4,0)</f>
        <v>#N/A</v>
      </c>
      <c r="AE614" s="2" t="e">
        <f>VLOOKUP($U614,Models!$A:$K,AE$4,0)</f>
        <v>#N/A</v>
      </c>
      <c r="AF614" s="2" t="e">
        <f>VLOOKUP($U614,Models!$A:$N,AF$4,0)</f>
        <v>#N/A</v>
      </c>
      <c r="AG614" s="2" t="e">
        <f>VLOOKUP($U614,Models!$A:$M,AG$4,0)</f>
        <v>#N/A</v>
      </c>
      <c r="AH614" s="2"/>
      <c r="AI614" s="2"/>
      <c r="AJ614" s="2"/>
      <c r="AK614" s="2"/>
    </row>
    <row r="615" spans="1:5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 t="e">
        <f t="shared" si="42"/>
        <v>#DIV/0!</v>
      </c>
      <c r="Q615" s="20" t="e">
        <f t="shared" si="44"/>
        <v>#DIV/0!</v>
      </c>
      <c r="R615" s="31"/>
      <c r="S615" s="3"/>
      <c r="T615" s="2"/>
      <c r="U615" s="2" t="s">
        <v>0</v>
      </c>
      <c r="V615" s="2" t="e">
        <f>VLOOKUP($U615,Models!$A:$K,V$4,0)</f>
        <v>#N/A</v>
      </c>
      <c r="W615" s="2" t="e">
        <f>VLOOKUP($U615,Models!$A:$K,W$4,0)</f>
        <v>#N/A</v>
      </c>
      <c r="X615" s="2" t="e">
        <f>VLOOKUP($U615,Models!$A:$K,X$4,0)</f>
        <v>#N/A</v>
      </c>
      <c r="Y615" s="2" t="e">
        <f>VLOOKUP($U615,Models!$A:$K,Y$4,0)</f>
        <v>#N/A</v>
      </c>
      <c r="Z615" s="2" t="e">
        <f>VLOOKUP($U615,Models!$A:$K,Z$4,0)</f>
        <v>#N/A</v>
      </c>
      <c r="AA615" s="2" t="e">
        <f>VLOOKUP($U615,Models!$A:$K,AA$4,0)</f>
        <v>#N/A</v>
      </c>
      <c r="AB615" s="2" t="e">
        <f>VLOOKUP($U615,Models!$A:$K,AB$4,0)</f>
        <v>#N/A</v>
      </c>
      <c r="AC615" s="2" t="e">
        <f>VLOOKUP($U615,Models!$A:$K,AC$4,0)</f>
        <v>#N/A</v>
      </c>
      <c r="AD615" s="2" t="e">
        <f>VLOOKUP($U615,Models!$A:$K,AD$4,0)</f>
        <v>#N/A</v>
      </c>
      <c r="AE615" s="2" t="e">
        <f>VLOOKUP($U615,Models!$A:$K,AE$4,0)</f>
        <v>#N/A</v>
      </c>
      <c r="AF615" s="2" t="e">
        <f>VLOOKUP($U615,Models!$A:$N,AF$4,0)</f>
        <v>#N/A</v>
      </c>
      <c r="AG615" s="2" t="e">
        <f>VLOOKUP($U615,Models!$A:$M,AG$4,0)</f>
        <v>#N/A</v>
      </c>
      <c r="AH615" s="2"/>
      <c r="AI615" s="2"/>
      <c r="AJ615" s="2"/>
      <c r="AK615" s="2"/>
    </row>
    <row r="616" spans="1:5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 t="e">
        <f t="shared" si="42"/>
        <v>#DIV/0!</v>
      </c>
      <c r="Q616" s="20" t="e">
        <f t="shared" si="44"/>
        <v>#DIV/0!</v>
      </c>
      <c r="R616" s="31"/>
      <c r="S616" s="3"/>
      <c r="T616" s="2"/>
      <c r="U616" s="2" t="s">
        <v>0</v>
      </c>
      <c r="V616" s="2" t="e">
        <f>VLOOKUP($U616,Models!$A:$K,V$4,0)</f>
        <v>#N/A</v>
      </c>
      <c r="W616" s="2" t="e">
        <f>VLOOKUP($U616,Models!$A:$K,W$4,0)</f>
        <v>#N/A</v>
      </c>
      <c r="X616" s="2" t="e">
        <f>VLOOKUP($U616,Models!$A:$K,X$4,0)</f>
        <v>#N/A</v>
      </c>
      <c r="Y616" s="2" t="e">
        <f>VLOOKUP($U616,Models!$A:$K,Y$4,0)</f>
        <v>#N/A</v>
      </c>
      <c r="Z616" s="2" t="e">
        <f>VLOOKUP($U616,Models!$A:$K,Z$4,0)</f>
        <v>#N/A</v>
      </c>
      <c r="AA616" s="2" t="e">
        <f>VLOOKUP($U616,Models!$A:$K,AA$4,0)</f>
        <v>#N/A</v>
      </c>
      <c r="AB616" s="2" t="e">
        <f>VLOOKUP($U616,Models!$A:$K,AB$4,0)</f>
        <v>#N/A</v>
      </c>
      <c r="AC616" s="2" t="e">
        <f>VLOOKUP($U616,Models!$A:$K,AC$4,0)</f>
        <v>#N/A</v>
      </c>
      <c r="AD616" s="2" t="e">
        <f>VLOOKUP($U616,Models!$A:$K,AD$4,0)</f>
        <v>#N/A</v>
      </c>
      <c r="AE616" s="2" t="e">
        <f>VLOOKUP($U616,Models!$A:$K,AE$4,0)</f>
        <v>#N/A</v>
      </c>
      <c r="AF616" s="2" t="e">
        <f>VLOOKUP($U616,Models!$A:$N,AF$4,0)</f>
        <v>#N/A</v>
      </c>
      <c r="AG616" s="2" t="e">
        <f>VLOOKUP($U616,Models!$A:$M,AG$4,0)</f>
        <v>#N/A</v>
      </c>
      <c r="AH616" s="2"/>
      <c r="AI616" s="2"/>
      <c r="AJ616" s="2"/>
      <c r="AK616" s="2"/>
    </row>
    <row r="617" spans="1:5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 t="e">
        <f t="shared" si="42"/>
        <v>#DIV/0!</v>
      </c>
      <c r="Q617" s="20" t="e">
        <f t="shared" si="44"/>
        <v>#DIV/0!</v>
      </c>
      <c r="R617" s="31"/>
      <c r="S617" s="3"/>
      <c r="T617" s="2"/>
      <c r="U617" s="2" t="s">
        <v>0</v>
      </c>
      <c r="V617" s="2" t="e">
        <f>VLOOKUP($U617,Models!$A:$K,V$4,0)</f>
        <v>#N/A</v>
      </c>
      <c r="W617" s="2" t="e">
        <f>VLOOKUP($U617,Models!$A:$K,W$4,0)</f>
        <v>#N/A</v>
      </c>
      <c r="X617" s="2" t="e">
        <f>VLOOKUP($U617,Models!$A:$K,X$4,0)</f>
        <v>#N/A</v>
      </c>
      <c r="Y617" s="2" t="e">
        <f>VLOOKUP($U617,Models!$A:$K,Y$4,0)</f>
        <v>#N/A</v>
      </c>
      <c r="Z617" s="2" t="e">
        <f>VLOOKUP($U617,Models!$A:$K,Z$4,0)</f>
        <v>#N/A</v>
      </c>
      <c r="AA617" s="2" t="e">
        <f>VLOOKUP($U617,Models!$A:$K,AA$4,0)</f>
        <v>#N/A</v>
      </c>
      <c r="AB617" s="2" t="e">
        <f>VLOOKUP($U617,Models!$A:$K,AB$4,0)</f>
        <v>#N/A</v>
      </c>
      <c r="AC617" s="2" t="e">
        <f>VLOOKUP($U617,Models!$A:$K,AC$4,0)</f>
        <v>#N/A</v>
      </c>
      <c r="AD617" s="2" t="e">
        <f>VLOOKUP($U617,Models!$A:$K,AD$4,0)</f>
        <v>#N/A</v>
      </c>
      <c r="AE617" s="2" t="e">
        <f>VLOOKUP($U617,Models!$A:$K,AE$4,0)</f>
        <v>#N/A</v>
      </c>
      <c r="AF617" s="2" t="e">
        <f>VLOOKUP($U617,Models!$A:$N,AF$4,0)</f>
        <v>#N/A</v>
      </c>
      <c r="AG617" s="2" t="e">
        <f>VLOOKUP($U617,Models!$A:$M,AG$4,0)</f>
        <v>#N/A</v>
      </c>
      <c r="AH617" s="2"/>
      <c r="AI617" s="2"/>
      <c r="AJ617" s="2"/>
      <c r="AK617" s="2"/>
    </row>
    <row r="618" spans="1:5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 t="e">
        <f t="shared" si="42"/>
        <v>#DIV/0!</v>
      </c>
      <c r="Q618" s="20" t="e">
        <f t="shared" si="44"/>
        <v>#DIV/0!</v>
      </c>
      <c r="R618" s="31"/>
      <c r="S618" s="3"/>
      <c r="T618" s="2"/>
      <c r="U618" s="2" t="s">
        <v>0</v>
      </c>
      <c r="V618" s="2" t="e">
        <f>VLOOKUP($U618,Models!$A:$K,V$4,0)</f>
        <v>#N/A</v>
      </c>
      <c r="W618" s="2" t="e">
        <f>VLOOKUP($U618,Models!$A:$K,W$4,0)</f>
        <v>#N/A</v>
      </c>
      <c r="X618" s="2" t="e">
        <f>VLOOKUP($U618,Models!$A:$K,X$4,0)</f>
        <v>#N/A</v>
      </c>
      <c r="Y618" s="2" t="e">
        <f>VLOOKUP($U618,Models!$A:$K,Y$4,0)</f>
        <v>#N/A</v>
      </c>
      <c r="Z618" s="2" t="e">
        <f>VLOOKUP($U618,Models!$A:$K,Z$4,0)</f>
        <v>#N/A</v>
      </c>
      <c r="AA618" s="2" t="e">
        <f>VLOOKUP($U618,Models!$A:$K,AA$4,0)</f>
        <v>#N/A</v>
      </c>
      <c r="AB618" s="2" t="e">
        <f>VLOOKUP($U618,Models!$A:$K,AB$4,0)</f>
        <v>#N/A</v>
      </c>
      <c r="AC618" s="2" t="e">
        <f>VLOOKUP($U618,Models!$A:$K,AC$4,0)</f>
        <v>#N/A</v>
      </c>
      <c r="AD618" s="2" t="e">
        <f>VLOOKUP($U618,Models!$A:$K,AD$4,0)</f>
        <v>#N/A</v>
      </c>
      <c r="AE618" s="2" t="e">
        <f>VLOOKUP($U618,Models!$A:$K,AE$4,0)</f>
        <v>#N/A</v>
      </c>
      <c r="AF618" s="2" t="e">
        <f>VLOOKUP($U618,Models!$A:$N,AF$4,0)</f>
        <v>#N/A</v>
      </c>
      <c r="AG618" s="2" t="e">
        <f>VLOOKUP($U618,Models!$A:$M,AG$4,0)</f>
        <v>#N/A</v>
      </c>
      <c r="AH618" s="2"/>
      <c r="AI618" s="2"/>
      <c r="AJ618" s="2"/>
      <c r="AK618" s="2"/>
    </row>
    <row r="619" spans="1:5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 t="e">
        <f t="shared" si="42"/>
        <v>#DIV/0!</v>
      </c>
      <c r="Q619" s="20" t="e">
        <f t="shared" si="44"/>
        <v>#DIV/0!</v>
      </c>
      <c r="R619" s="31"/>
      <c r="S619" s="3"/>
      <c r="T619" s="2"/>
      <c r="U619" s="2" t="s">
        <v>0</v>
      </c>
      <c r="V619" s="2" t="e">
        <f>VLOOKUP($U619,Models!$A:$K,V$4,0)</f>
        <v>#N/A</v>
      </c>
      <c r="W619" s="2" t="e">
        <f>VLOOKUP($U619,Models!$A:$K,W$4,0)</f>
        <v>#N/A</v>
      </c>
      <c r="X619" s="2" t="e">
        <f>VLOOKUP($U619,Models!$A:$K,X$4,0)</f>
        <v>#N/A</v>
      </c>
      <c r="Y619" s="2" t="e">
        <f>VLOOKUP($U619,Models!$A:$K,Y$4,0)</f>
        <v>#N/A</v>
      </c>
      <c r="Z619" s="2" t="e">
        <f>VLOOKUP($U619,Models!$A:$K,Z$4,0)</f>
        <v>#N/A</v>
      </c>
      <c r="AA619" s="2" t="e">
        <f>VLOOKUP($U619,Models!$A:$K,AA$4,0)</f>
        <v>#N/A</v>
      </c>
      <c r="AB619" s="2" t="e">
        <f>VLOOKUP($U619,Models!$A:$K,AB$4,0)</f>
        <v>#N/A</v>
      </c>
      <c r="AC619" s="2" t="e">
        <f>VLOOKUP($U619,Models!$A:$K,AC$4,0)</f>
        <v>#N/A</v>
      </c>
      <c r="AD619" s="2" t="e">
        <f>VLOOKUP($U619,Models!$A:$K,AD$4,0)</f>
        <v>#N/A</v>
      </c>
      <c r="AE619" s="2" t="e">
        <f>VLOOKUP($U619,Models!$A:$K,AE$4,0)</f>
        <v>#N/A</v>
      </c>
      <c r="AF619" s="2" t="e">
        <f>VLOOKUP($U619,Models!$A:$N,AF$4,0)</f>
        <v>#N/A</v>
      </c>
      <c r="AG619" s="2" t="e">
        <f>VLOOKUP($U619,Models!$A:$M,AG$4,0)</f>
        <v>#N/A</v>
      </c>
      <c r="AH619" s="2"/>
      <c r="AI619" s="2"/>
      <c r="AJ619" s="2"/>
      <c r="AK619" s="2"/>
    </row>
    <row r="620" spans="1:5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 t="e">
        <f t="shared" si="42"/>
        <v>#DIV/0!</v>
      </c>
      <c r="Q620" s="20" t="e">
        <f t="shared" si="44"/>
        <v>#DIV/0!</v>
      </c>
      <c r="R620" s="31"/>
      <c r="S620" s="3"/>
      <c r="T620" s="2"/>
      <c r="U620" s="2" t="s">
        <v>0</v>
      </c>
      <c r="V620" s="2" t="e">
        <f>VLOOKUP($U620,Models!$A:$K,V$4,0)</f>
        <v>#N/A</v>
      </c>
      <c r="W620" s="2" t="e">
        <f>VLOOKUP($U620,Models!$A:$K,W$4,0)</f>
        <v>#N/A</v>
      </c>
      <c r="X620" s="2" t="e">
        <f>VLOOKUP($U620,Models!$A:$K,X$4,0)</f>
        <v>#N/A</v>
      </c>
      <c r="Y620" s="2" t="e">
        <f>VLOOKUP($U620,Models!$A:$K,Y$4,0)</f>
        <v>#N/A</v>
      </c>
      <c r="Z620" s="2" t="e">
        <f>VLOOKUP($U620,Models!$A:$K,Z$4,0)</f>
        <v>#N/A</v>
      </c>
      <c r="AA620" s="2" t="e">
        <f>VLOOKUP($U620,Models!$A:$K,AA$4,0)</f>
        <v>#N/A</v>
      </c>
      <c r="AB620" s="2" t="e">
        <f>VLOOKUP($U620,Models!$A:$K,AB$4,0)</f>
        <v>#N/A</v>
      </c>
      <c r="AC620" s="2" t="e">
        <f>VLOOKUP($U620,Models!$A:$K,AC$4,0)</f>
        <v>#N/A</v>
      </c>
      <c r="AD620" s="2" t="e">
        <f>VLOOKUP($U620,Models!$A:$K,AD$4,0)</f>
        <v>#N/A</v>
      </c>
      <c r="AE620" s="2" t="e">
        <f>VLOOKUP($U620,Models!$A:$K,AE$4,0)</f>
        <v>#N/A</v>
      </c>
      <c r="AF620" s="2" t="e">
        <f>VLOOKUP($U620,Models!$A:$N,AF$4,0)</f>
        <v>#N/A</v>
      </c>
      <c r="AG620" s="2" t="e">
        <f>VLOOKUP($U620,Models!$A:$M,AG$4,0)</f>
        <v>#N/A</v>
      </c>
      <c r="AH620" s="2"/>
      <c r="AI620" s="2"/>
      <c r="AJ620" s="2"/>
      <c r="AK620" s="2"/>
    </row>
    <row r="621" spans="1:5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 t="e">
        <f t="shared" si="42"/>
        <v>#DIV/0!</v>
      </c>
      <c r="Q621" s="20">
        <v>8</v>
      </c>
      <c r="R621" s="31"/>
      <c r="S621" s="3"/>
      <c r="T621" s="2"/>
      <c r="U621" s="2" t="s">
        <v>0</v>
      </c>
      <c r="V621" s="2" t="e">
        <f>VLOOKUP($U621,Models!$A:$K,V$4,0)</f>
        <v>#N/A</v>
      </c>
      <c r="W621" s="2" t="e">
        <f>VLOOKUP($U621,Models!$A:$K,W$4,0)</f>
        <v>#N/A</v>
      </c>
      <c r="X621" s="2" t="e">
        <f>VLOOKUP($U621,Models!$A:$K,X$4,0)</f>
        <v>#N/A</v>
      </c>
      <c r="Y621" s="2" t="e">
        <f>VLOOKUP($U621,Models!$A:$K,Y$4,0)</f>
        <v>#N/A</v>
      </c>
      <c r="Z621" s="2" t="e">
        <f>VLOOKUP($U621,Models!$A:$K,Z$4,0)</f>
        <v>#N/A</v>
      </c>
      <c r="AA621" s="2" t="e">
        <f>VLOOKUP($U621,Models!$A:$K,AA$4,0)</f>
        <v>#N/A</v>
      </c>
      <c r="AB621" s="2" t="e">
        <f>VLOOKUP($U621,Models!$A:$K,AB$4,0)</f>
        <v>#N/A</v>
      </c>
      <c r="AC621" s="2" t="e">
        <f>VLOOKUP($U621,Models!$A:$K,AC$4,0)</f>
        <v>#N/A</v>
      </c>
      <c r="AD621" s="2" t="e">
        <f>VLOOKUP($U621,Models!$A:$K,AD$4,0)</f>
        <v>#N/A</v>
      </c>
      <c r="AE621" s="2" t="e">
        <f>VLOOKUP($U621,Models!$A:$K,AE$4,0)</f>
        <v>#N/A</v>
      </c>
      <c r="AF621" s="2" t="e">
        <f>VLOOKUP($U621,Models!$A:$N,AF$4,0)</f>
        <v>#N/A</v>
      </c>
      <c r="AG621" s="2" t="e">
        <f>VLOOKUP($U621,Models!$A:$M,AG$4,0)</f>
        <v>#N/A</v>
      </c>
      <c r="AH621" s="2"/>
      <c r="AI621" s="2"/>
      <c r="AJ621" s="2"/>
      <c r="AK621" s="2"/>
    </row>
    <row r="622" spans="1:5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 t="e">
        <f t="shared" si="42"/>
        <v>#DIV/0!</v>
      </c>
      <c r="Q622" s="20" t="e">
        <f t="shared" si="44"/>
        <v>#DIV/0!</v>
      </c>
      <c r="R622" s="31"/>
      <c r="S622" s="3"/>
      <c r="T622" s="2"/>
      <c r="U622" s="2" t="s">
        <v>0</v>
      </c>
      <c r="V622" s="2" t="e">
        <f>VLOOKUP($U622,Models!$A:$K,V$4,0)</f>
        <v>#N/A</v>
      </c>
      <c r="W622" s="2" t="e">
        <f>VLOOKUP($U622,Models!$A:$K,W$4,0)</f>
        <v>#N/A</v>
      </c>
      <c r="X622" s="2" t="e">
        <f>VLOOKUP($U622,Models!$A:$K,X$4,0)</f>
        <v>#N/A</v>
      </c>
      <c r="Y622" s="2" t="e">
        <f>VLOOKUP($U622,Models!$A:$K,Y$4,0)</f>
        <v>#N/A</v>
      </c>
      <c r="Z622" s="2" t="e">
        <f>VLOOKUP($U622,Models!$A:$K,Z$4,0)</f>
        <v>#N/A</v>
      </c>
      <c r="AA622" s="2" t="e">
        <f>VLOOKUP($U622,Models!$A:$K,AA$4,0)</f>
        <v>#N/A</v>
      </c>
      <c r="AB622" s="2" t="e">
        <f>VLOOKUP($U622,Models!$A:$K,AB$4,0)</f>
        <v>#N/A</v>
      </c>
      <c r="AC622" s="2" t="e">
        <f>VLOOKUP($U622,Models!$A:$K,AC$4,0)</f>
        <v>#N/A</v>
      </c>
      <c r="AD622" s="2" t="e">
        <f>VLOOKUP($U622,Models!$A:$K,AD$4,0)</f>
        <v>#N/A</v>
      </c>
      <c r="AE622" s="2" t="e">
        <f>VLOOKUP($U622,Models!$A:$K,AE$4,0)</f>
        <v>#N/A</v>
      </c>
      <c r="AF622" s="2" t="e">
        <f>VLOOKUP($U622,Models!$A:$N,AF$4,0)</f>
        <v>#N/A</v>
      </c>
      <c r="AG622" s="2" t="e">
        <f>VLOOKUP($U622,Models!$A:$M,AG$4,0)</f>
        <v>#N/A</v>
      </c>
      <c r="AH622" s="2"/>
      <c r="AI622" s="2"/>
      <c r="AJ622" s="2"/>
      <c r="AK622" s="2"/>
    </row>
    <row r="623" spans="1:51" s="13" customFormat="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 t="e">
        <f t="shared" si="42"/>
        <v>#DIV/0!</v>
      </c>
      <c r="Q623" s="20" t="e">
        <f t="shared" si="44"/>
        <v>#DIV/0!</v>
      </c>
      <c r="R623" s="31"/>
      <c r="S623" s="3"/>
      <c r="T623" s="2"/>
      <c r="U623" s="2" t="s">
        <v>0</v>
      </c>
      <c r="V623" s="2" t="e">
        <f>VLOOKUP($U623,Models!$A:$K,V$4,0)</f>
        <v>#N/A</v>
      </c>
      <c r="W623" s="2" t="e">
        <f>VLOOKUP($U623,Models!$A:$K,W$4,0)</f>
        <v>#N/A</v>
      </c>
      <c r="X623" s="2" t="e">
        <f>VLOOKUP($U623,Models!$A:$K,X$4,0)</f>
        <v>#N/A</v>
      </c>
      <c r="Y623" s="2" t="e">
        <f>VLOOKUP($U623,Models!$A:$K,Y$4,0)</f>
        <v>#N/A</v>
      </c>
      <c r="Z623" s="2" t="e">
        <f>VLOOKUP($U623,Models!$A:$K,Z$4,0)</f>
        <v>#N/A</v>
      </c>
      <c r="AA623" s="2" t="e">
        <f>VLOOKUP($U623,Models!$A:$K,AA$4,0)</f>
        <v>#N/A</v>
      </c>
      <c r="AB623" s="2" t="e">
        <f>VLOOKUP($U623,Models!$A:$K,AB$4,0)</f>
        <v>#N/A</v>
      </c>
      <c r="AC623" s="2" t="e">
        <f>VLOOKUP($U623,Models!$A:$K,AC$4,0)</f>
        <v>#N/A</v>
      </c>
      <c r="AD623" s="2" t="e">
        <f>VLOOKUP($U623,Models!$A:$K,AD$4,0)</f>
        <v>#N/A</v>
      </c>
      <c r="AE623" s="2" t="e">
        <f>VLOOKUP($U623,Models!$A:$K,AE$4,0)</f>
        <v>#N/A</v>
      </c>
      <c r="AF623" s="2" t="e">
        <f>VLOOKUP($U623,Models!$A:$N,AF$4,0)</f>
        <v>#N/A</v>
      </c>
      <c r="AG623" s="2" t="e">
        <f>VLOOKUP($U623,Models!$A:$M,AG$4,0)</f>
        <v>#N/A</v>
      </c>
      <c r="AH623" s="2"/>
      <c r="AI623" s="2"/>
      <c r="AJ623" s="2"/>
      <c r="AK623" s="2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 t="e">
        <f t="shared" si="42"/>
        <v>#DIV/0!</v>
      </c>
      <c r="Q624" s="20" t="e">
        <f t="shared" si="44"/>
        <v>#DIV/0!</v>
      </c>
      <c r="R624" s="31"/>
      <c r="S624" s="3"/>
      <c r="T624" s="2"/>
      <c r="U624" s="2" t="s">
        <v>0</v>
      </c>
      <c r="V624" s="2" t="e">
        <f>VLOOKUP($U624,Models!$A:$K,V$4,0)</f>
        <v>#N/A</v>
      </c>
      <c r="W624" s="2" t="e">
        <f>VLOOKUP($U624,Models!$A:$K,W$4,0)</f>
        <v>#N/A</v>
      </c>
      <c r="X624" s="2" t="e">
        <f>VLOOKUP($U624,Models!$A:$K,X$4,0)</f>
        <v>#N/A</v>
      </c>
      <c r="Y624" s="2" t="e">
        <f>VLOOKUP($U624,Models!$A:$K,Y$4,0)</f>
        <v>#N/A</v>
      </c>
      <c r="Z624" s="2" t="e">
        <f>VLOOKUP($U624,Models!$A:$K,Z$4,0)</f>
        <v>#N/A</v>
      </c>
      <c r="AA624" s="2" t="e">
        <f>VLOOKUP($U624,Models!$A:$K,AA$4,0)</f>
        <v>#N/A</v>
      </c>
      <c r="AB624" s="2" t="e">
        <f>VLOOKUP($U624,Models!$A:$K,AB$4,0)</f>
        <v>#N/A</v>
      </c>
      <c r="AC624" s="2" t="e">
        <f>VLOOKUP($U624,Models!$A:$K,AC$4,0)</f>
        <v>#N/A</v>
      </c>
      <c r="AD624" s="2" t="e">
        <f>VLOOKUP($U624,Models!$A:$K,AD$4,0)</f>
        <v>#N/A</v>
      </c>
      <c r="AE624" s="2" t="e">
        <f>VLOOKUP($U624,Models!$A:$K,AE$4,0)</f>
        <v>#N/A</v>
      </c>
      <c r="AF624" s="2" t="e">
        <f>VLOOKUP($U624,Models!$A:$N,AF$4,0)</f>
        <v>#N/A</v>
      </c>
      <c r="AG624" s="2" t="e">
        <f>VLOOKUP($U624,Models!$A:$M,AG$4,0)</f>
        <v>#N/A</v>
      </c>
      <c r="AH624" s="2"/>
      <c r="AI624" s="2"/>
      <c r="AJ624" s="2"/>
      <c r="AK624" s="2"/>
    </row>
    <row r="625" spans="1:5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 t="e">
        <f t="shared" si="42"/>
        <v>#DIV/0!</v>
      </c>
      <c r="Q625" s="20" t="e">
        <f t="shared" si="44"/>
        <v>#DIV/0!</v>
      </c>
      <c r="R625" s="31"/>
      <c r="S625" s="3"/>
      <c r="T625" s="2"/>
      <c r="U625" s="2" t="s">
        <v>0</v>
      </c>
      <c r="V625" s="2" t="e">
        <f>VLOOKUP($U625,Models!$A:$K,V$4,0)</f>
        <v>#N/A</v>
      </c>
      <c r="W625" s="2" t="e">
        <f>VLOOKUP($U625,Models!$A:$K,W$4,0)</f>
        <v>#N/A</v>
      </c>
      <c r="X625" s="2" t="e">
        <f>VLOOKUP($U625,Models!$A:$K,X$4,0)</f>
        <v>#N/A</v>
      </c>
      <c r="Y625" s="2" t="e">
        <f>VLOOKUP($U625,Models!$A:$K,Y$4,0)</f>
        <v>#N/A</v>
      </c>
      <c r="Z625" s="2" t="e">
        <f>VLOOKUP($U625,Models!$A:$K,Z$4,0)</f>
        <v>#N/A</v>
      </c>
      <c r="AA625" s="2" t="e">
        <f>VLOOKUP($U625,Models!$A:$K,AA$4,0)</f>
        <v>#N/A</v>
      </c>
      <c r="AB625" s="2" t="e">
        <f>VLOOKUP($U625,Models!$A:$K,AB$4,0)</f>
        <v>#N/A</v>
      </c>
      <c r="AC625" s="2" t="e">
        <f>VLOOKUP($U625,Models!$A:$K,AC$4,0)</f>
        <v>#N/A</v>
      </c>
      <c r="AD625" s="2" t="e">
        <f>VLOOKUP($U625,Models!$A:$K,AD$4,0)</f>
        <v>#N/A</v>
      </c>
      <c r="AE625" s="2" t="e">
        <f>VLOOKUP($U625,Models!$A:$K,AE$4,0)</f>
        <v>#N/A</v>
      </c>
      <c r="AF625" s="2" t="e">
        <f>VLOOKUP($U625,Models!$A:$N,AF$4,0)</f>
        <v>#N/A</v>
      </c>
      <c r="AG625" s="2" t="e">
        <f>VLOOKUP($U625,Models!$A:$M,AG$4,0)</f>
        <v>#N/A</v>
      </c>
      <c r="AH625" s="2"/>
      <c r="AI625" s="2"/>
      <c r="AJ625" s="2"/>
      <c r="AK625" s="2"/>
    </row>
    <row r="626" spans="1:51" s="21" customFormat="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 t="e">
        <f t="shared" si="42"/>
        <v>#DIV/0!</v>
      </c>
      <c r="Q626" s="20" t="e">
        <f t="shared" si="44"/>
        <v>#DIV/0!</v>
      </c>
      <c r="R626" s="31"/>
      <c r="S626" s="3"/>
      <c r="T626" s="2"/>
      <c r="U626" s="2" t="s">
        <v>0</v>
      </c>
      <c r="V626" s="2" t="e">
        <f>VLOOKUP($U626,Models!$A:$K,V$4,0)</f>
        <v>#N/A</v>
      </c>
      <c r="W626" s="2" t="e">
        <f>VLOOKUP($U626,Models!$A:$K,W$4,0)</f>
        <v>#N/A</v>
      </c>
      <c r="X626" s="2" t="e">
        <f>VLOOKUP($U626,Models!$A:$K,X$4,0)</f>
        <v>#N/A</v>
      </c>
      <c r="Y626" s="2" t="e">
        <f>VLOOKUP($U626,Models!$A:$K,Y$4,0)</f>
        <v>#N/A</v>
      </c>
      <c r="Z626" s="2" t="e">
        <f>VLOOKUP($U626,Models!$A:$K,Z$4,0)</f>
        <v>#N/A</v>
      </c>
      <c r="AA626" s="2" t="e">
        <f>VLOOKUP($U626,Models!$A:$K,AA$4,0)</f>
        <v>#N/A</v>
      </c>
      <c r="AB626" s="2" t="e">
        <f>VLOOKUP($U626,Models!$A:$K,AB$4,0)</f>
        <v>#N/A</v>
      </c>
      <c r="AC626" s="2" t="e">
        <f>VLOOKUP($U626,Models!$A:$K,AC$4,0)</f>
        <v>#N/A</v>
      </c>
      <c r="AD626" s="2" t="e">
        <f>VLOOKUP($U626,Models!$A:$K,AD$4,0)</f>
        <v>#N/A</v>
      </c>
      <c r="AE626" s="2" t="e">
        <f>VLOOKUP($U626,Models!$A:$K,AE$4,0)</f>
        <v>#N/A</v>
      </c>
      <c r="AF626" s="2" t="e">
        <f>VLOOKUP($U626,Models!$A:$N,AF$4,0)</f>
        <v>#N/A</v>
      </c>
      <c r="AG626" s="2" t="e">
        <f>VLOOKUP($U626,Models!$A:$M,AG$4,0)</f>
        <v>#N/A</v>
      </c>
      <c r="AH626" s="2"/>
      <c r="AI626" s="2"/>
      <c r="AJ626" s="2"/>
      <c r="AK626" s="2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 t="e">
        <f t="shared" si="42"/>
        <v>#DIV/0!</v>
      </c>
      <c r="Q627" s="20" t="e">
        <f t="shared" si="44"/>
        <v>#DIV/0!</v>
      </c>
      <c r="R627" s="32"/>
      <c r="S627" s="3"/>
      <c r="T627" s="2"/>
      <c r="U627" s="2" t="s">
        <v>0</v>
      </c>
      <c r="V627" s="2" t="e">
        <f>VLOOKUP($U627,Models!$A:$K,V$4,0)</f>
        <v>#N/A</v>
      </c>
      <c r="W627" s="2" t="e">
        <f>VLOOKUP($U627,Models!$A:$K,W$4,0)</f>
        <v>#N/A</v>
      </c>
      <c r="X627" s="2" t="e">
        <f>VLOOKUP($U627,Models!$A:$K,X$4,0)</f>
        <v>#N/A</v>
      </c>
      <c r="Y627" s="2" t="e">
        <f>VLOOKUP($U627,Models!$A:$K,Y$4,0)</f>
        <v>#N/A</v>
      </c>
      <c r="Z627" s="2" t="e">
        <f>VLOOKUP($U627,Models!$A:$K,Z$4,0)</f>
        <v>#N/A</v>
      </c>
      <c r="AA627" s="2" t="e">
        <f>VLOOKUP($U627,Models!$A:$K,AA$4,0)</f>
        <v>#N/A</v>
      </c>
      <c r="AB627" s="2" t="e">
        <f>VLOOKUP($U627,Models!$A:$K,AB$4,0)</f>
        <v>#N/A</v>
      </c>
      <c r="AC627" s="2" t="e">
        <f>VLOOKUP($U627,Models!$A:$K,AC$4,0)</f>
        <v>#N/A</v>
      </c>
      <c r="AD627" s="2" t="e">
        <f>VLOOKUP($U627,Models!$A:$K,AD$4,0)</f>
        <v>#N/A</v>
      </c>
      <c r="AE627" s="2" t="e">
        <f>VLOOKUP($U627,Models!$A:$K,AE$4,0)</f>
        <v>#N/A</v>
      </c>
      <c r="AF627" s="2" t="e">
        <f>VLOOKUP($U627,Models!$A:$N,AF$4,0)</f>
        <v>#N/A</v>
      </c>
      <c r="AG627" s="2" t="e">
        <f>VLOOKUP($U627,Models!$A:$M,AG$4,0)</f>
        <v>#N/A</v>
      </c>
      <c r="AH627" s="2"/>
      <c r="AI627" s="2"/>
      <c r="AJ627" s="2"/>
      <c r="AK627" s="2"/>
    </row>
    <row r="628" spans="1:5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 t="e">
        <f t="shared" si="42"/>
        <v>#DIV/0!</v>
      </c>
      <c r="Q628" s="20" t="e">
        <f t="shared" si="44"/>
        <v>#DIV/0!</v>
      </c>
      <c r="R628" s="31"/>
      <c r="S628" s="3"/>
      <c r="T628" s="2"/>
      <c r="U628" s="2" t="s">
        <v>0</v>
      </c>
      <c r="V628" s="2" t="e">
        <f>VLOOKUP($U628,Models!$A:$K,V$4,0)</f>
        <v>#N/A</v>
      </c>
      <c r="W628" s="2" t="e">
        <f>VLOOKUP($U628,Models!$A:$K,W$4,0)</f>
        <v>#N/A</v>
      </c>
      <c r="X628" s="2" t="e">
        <f>VLOOKUP($U628,Models!$A:$K,X$4,0)</f>
        <v>#N/A</v>
      </c>
      <c r="Y628" s="2" t="e">
        <f>VLOOKUP($U628,Models!$A:$K,Y$4,0)</f>
        <v>#N/A</v>
      </c>
      <c r="Z628" s="2" t="e">
        <f>VLOOKUP($U628,Models!$A:$K,Z$4,0)</f>
        <v>#N/A</v>
      </c>
      <c r="AA628" s="2" t="e">
        <f>VLOOKUP($U628,Models!$A:$K,AA$4,0)</f>
        <v>#N/A</v>
      </c>
      <c r="AB628" s="2" t="e">
        <f>VLOOKUP($U628,Models!$A:$K,AB$4,0)</f>
        <v>#N/A</v>
      </c>
      <c r="AC628" s="2" t="e">
        <f>VLOOKUP($U628,Models!$A:$K,AC$4,0)</f>
        <v>#N/A</v>
      </c>
      <c r="AD628" s="2" t="e">
        <f>VLOOKUP($U628,Models!$A:$K,AD$4,0)</f>
        <v>#N/A</v>
      </c>
      <c r="AE628" s="2" t="e">
        <f>VLOOKUP($U628,Models!$A:$K,AE$4,0)</f>
        <v>#N/A</v>
      </c>
      <c r="AF628" s="2" t="e">
        <f>VLOOKUP($U628,Models!$A:$N,AF$4,0)</f>
        <v>#N/A</v>
      </c>
      <c r="AG628" s="2" t="e">
        <f>VLOOKUP($U628,Models!$A:$M,AG$4,0)</f>
        <v>#N/A</v>
      </c>
      <c r="AH628" s="2"/>
      <c r="AI628" s="2"/>
      <c r="AJ628" s="2"/>
      <c r="AK628" s="2"/>
    </row>
    <row r="629" spans="1:5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 t="e">
        <f t="shared" si="42"/>
        <v>#DIV/0!</v>
      </c>
      <c r="Q629" s="20" t="e">
        <f t="shared" si="44"/>
        <v>#DIV/0!</v>
      </c>
      <c r="R629" s="44"/>
      <c r="S629" s="3"/>
      <c r="T629" s="2"/>
      <c r="U629" s="2" t="s">
        <v>0</v>
      </c>
      <c r="V629" s="2" t="e">
        <f>VLOOKUP($U629,Models!$A:$K,V$4,0)</f>
        <v>#N/A</v>
      </c>
      <c r="W629" s="2" t="e">
        <f>VLOOKUP($U629,Models!$A:$K,W$4,0)</f>
        <v>#N/A</v>
      </c>
      <c r="X629" s="2" t="e">
        <f>VLOOKUP($U629,Models!$A:$K,X$4,0)</f>
        <v>#N/A</v>
      </c>
      <c r="Y629" s="2" t="e">
        <f>VLOOKUP($U629,Models!$A:$K,Y$4,0)</f>
        <v>#N/A</v>
      </c>
      <c r="Z629" s="2" t="e">
        <f>VLOOKUP($U629,Models!$A:$K,Z$4,0)</f>
        <v>#N/A</v>
      </c>
      <c r="AA629" s="2" t="e">
        <f>VLOOKUP($U629,Models!$A:$K,AA$4,0)</f>
        <v>#N/A</v>
      </c>
      <c r="AB629" s="2" t="e">
        <f>VLOOKUP($U629,Models!$A:$K,AB$4,0)</f>
        <v>#N/A</v>
      </c>
      <c r="AC629" s="2" t="e">
        <f>VLOOKUP($U629,Models!$A:$K,AC$4,0)</f>
        <v>#N/A</v>
      </c>
      <c r="AD629" s="2" t="e">
        <f>VLOOKUP($U629,Models!$A:$K,AD$4,0)</f>
        <v>#N/A</v>
      </c>
      <c r="AE629" s="2" t="e">
        <f>VLOOKUP($U629,Models!$A:$K,AE$4,0)</f>
        <v>#N/A</v>
      </c>
      <c r="AF629" s="2" t="e">
        <f>VLOOKUP($U629,Models!$A:$N,AF$4,0)</f>
        <v>#N/A</v>
      </c>
      <c r="AG629" s="2" t="e">
        <f>VLOOKUP($U629,Models!$A:$M,AG$4,0)</f>
        <v>#N/A</v>
      </c>
      <c r="AH629" s="2"/>
      <c r="AI629" s="2"/>
      <c r="AJ629" s="2"/>
      <c r="AK629" s="2"/>
    </row>
    <row r="630" spans="1:5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 t="e">
        <f t="shared" si="42"/>
        <v>#DIV/0!</v>
      </c>
      <c r="Q630" s="28" t="e">
        <f t="shared" ref="Q630:Q642" si="45">ROUND(P630*R$646,0)</f>
        <v>#DIV/0!</v>
      </c>
      <c r="R630" s="31"/>
      <c r="S630" s="3"/>
      <c r="T630" s="2"/>
      <c r="U630" s="2" t="s">
        <v>0</v>
      </c>
      <c r="V630" s="2" t="e">
        <f>VLOOKUP($U630,Models!$A:$K,V$4,0)</f>
        <v>#N/A</v>
      </c>
      <c r="W630" s="2" t="e">
        <f>VLOOKUP($U630,Models!$A:$K,W$4,0)</f>
        <v>#N/A</v>
      </c>
      <c r="X630" s="2" t="e">
        <f>VLOOKUP($U630,Models!$A:$K,X$4,0)</f>
        <v>#N/A</v>
      </c>
      <c r="Y630" s="2" t="e">
        <f>VLOOKUP($U630,Models!$A:$K,Y$4,0)</f>
        <v>#N/A</v>
      </c>
      <c r="Z630" s="2" t="e">
        <f>VLOOKUP($U630,Models!$A:$K,Z$4,0)</f>
        <v>#N/A</v>
      </c>
      <c r="AA630" s="2" t="e">
        <f>VLOOKUP($U630,Models!$A:$K,AA$4,0)</f>
        <v>#N/A</v>
      </c>
      <c r="AB630" s="2" t="e">
        <f>VLOOKUP($U630,Models!$A:$K,AB$4,0)</f>
        <v>#N/A</v>
      </c>
      <c r="AC630" s="2" t="e">
        <f>VLOOKUP($U630,Models!$A:$K,AC$4,0)</f>
        <v>#N/A</v>
      </c>
      <c r="AD630" s="2" t="e">
        <f>VLOOKUP($U630,Models!$A:$K,AD$4,0)</f>
        <v>#N/A</v>
      </c>
      <c r="AE630" s="2" t="e">
        <f>VLOOKUP($U630,Models!$A:$K,AE$4,0)</f>
        <v>#N/A</v>
      </c>
      <c r="AF630" s="2" t="e">
        <f>VLOOKUP($U630,Models!$A:$N,AF$4,0)</f>
        <v>#N/A</v>
      </c>
      <c r="AG630" s="2" t="e">
        <f>VLOOKUP($U630,Models!$A:$M,AG$4,0)</f>
        <v>#N/A</v>
      </c>
      <c r="AH630" s="2"/>
      <c r="AI630" s="2"/>
      <c r="AJ630" s="2"/>
      <c r="AK630" s="2"/>
    </row>
    <row r="631" spans="1:5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 t="e">
        <f t="shared" ref="P631:P694" si="46">M631/M$69</f>
        <v>#DIV/0!</v>
      </c>
      <c r="Q631" s="28" t="e">
        <f t="shared" si="45"/>
        <v>#DIV/0!</v>
      </c>
      <c r="R631" s="31"/>
      <c r="S631" s="3"/>
      <c r="T631" s="2"/>
      <c r="U631" s="2" t="s">
        <v>0</v>
      </c>
      <c r="V631" s="2" t="e">
        <f>VLOOKUP($U631,Models!$A:$K,V$4,0)</f>
        <v>#N/A</v>
      </c>
      <c r="W631" s="2" t="e">
        <f>VLOOKUP($U631,Models!$A:$K,W$4,0)</f>
        <v>#N/A</v>
      </c>
      <c r="X631" s="2" t="e">
        <f>VLOOKUP($U631,Models!$A:$K,X$4,0)</f>
        <v>#N/A</v>
      </c>
      <c r="Y631" s="2" t="e">
        <f>VLOOKUP($U631,Models!$A:$K,Y$4,0)</f>
        <v>#N/A</v>
      </c>
      <c r="Z631" s="2" t="e">
        <f>VLOOKUP($U631,Models!$A:$K,Z$4,0)</f>
        <v>#N/A</v>
      </c>
      <c r="AA631" s="2" t="e">
        <f>VLOOKUP($U631,Models!$A:$K,AA$4,0)</f>
        <v>#N/A</v>
      </c>
      <c r="AB631" s="2" t="e">
        <f>VLOOKUP($U631,Models!$A:$K,AB$4,0)</f>
        <v>#N/A</v>
      </c>
      <c r="AC631" s="2" t="e">
        <f>VLOOKUP($U631,Models!$A:$K,AC$4,0)</f>
        <v>#N/A</v>
      </c>
      <c r="AD631" s="2" t="e">
        <f>VLOOKUP($U631,Models!$A:$K,AD$4,0)</f>
        <v>#N/A</v>
      </c>
      <c r="AE631" s="2" t="e">
        <f>VLOOKUP($U631,Models!$A:$K,AE$4,0)</f>
        <v>#N/A</v>
      </c>
      <c r="AF631" s="2" t="e">
        <f>VLOOKUP($U631,Models!$A:$N,AF$4,0)</f>
        <v>#N/A</v>
      </c>
      <c r="AG631" s="2" t="e">
        <f>VLOOKUP($U631,Models!$A:$M,AG$4,0)</f>
        <v>#N/A</v>
      </c>
      <c r="AH631" s="2"/>
      <c r="AI631" s="2"/>
      <c r="AJ631" s="2"/>
      <c r="AK631" s="2"/>
    </row>
    <row r="632" spans="1:5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 t="e">
        <f t="shared" si="46"/>
        <v>#DIV/0!</v>
      </c>
      <c r="Q632" s="28" t="e">
        <f t="shared" si="45"/>
        <v>#DIV/0!</v>
      </c>
      <c r="R632" s="31"/>
      <c r="S632" s="3"/>
      <c r="T632" s="2"/>
      <c r="U632" s="2" t="s">
        <v>0</v>
      </c>
      <c r="V632" s="2" t="e">
        <f>VLOOKUP($U632,Models!$A:$K,V$4,0)</f>
        <v>#N/A</v>
      </c>
      <c r="W632" s="2" t="e">
        <f>VLOOKUP($U632,Models!$A:$K,W$4,0)</f>
        <v>#N/A</v>
      </c>
      <c r="X632" s="2" t="e">
        <f>VLOOKUP($U632,Models!$A:$K,X$4,0)</f>
        <v>#N/A</v>
      </c>
      <c r="Y632" s="2" t="e">
        <f>VLOOKUP($U632,Models!$A:$K,Y$4,0)</f>
        <v>#N/A</v>
      </c>
      <c r="Z632" s="2" t="e">
        <f>VLOOKUP($U632,Models!$A:$K,Z$4,0)</f>
        <v>#N/A</v>
      </c>
      <c r="AA632" s="2" t="e">
        <f>VLOOKUP($U632,Models!$A:$K,AA$4,0)</f>
        <v>#N/A</v>
      </c>
      <c r="AB632" s="2" t="e">
        <f>VLOOKUP($U632,Models!$A:$K,AB$4,0)</f>
        <v>#N/A</v>
      </c>
      <c r="AC632" s="2" t="e">
        <f>VLOOKUP($U632,Models!$A:$K,AC$4,0)</f>
        <v>#N/A</v>
      </c>
      <c r="AD632" s="2" t="e">
        <f>VLOOKUP($U632,Models!$A:$K,AD$4,0)</f>
        <v>#N/A</v>
      </c>
      <c r="AE632" s="2" t="e">
        <f>VLOOKUP($U632,Models!$A:$K,AE$4,0)</f>
        <v>#N/A</v>
      </c>
      <c r="AF632" s="2" t="e">
        <f>VLOOKUP($U632,Models!$A:$N,AF$4,0)</f>
        <v>#N/A</v>
      </c>
      <c r="AG632" s="2" t="e">
        <f>VLOOKUP($U632,Models!$A:$M,AG$4,0)</f>
        <v>#N/A</v>
      </c>
      <c r="AH632" s="2"/>
      <c r="AI632" s="2"/>
      <c r="AJ632" s="2"/>
      <c r="AK632" s="2"/>
    </row>
    <row r="633" spans="1:5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 t="e">
        <f t="shared" si="46"/>
        <v>#DIV/0!</v>
      </c>
      <c r="Q633" s="28" t="e">
        <f t="shared" si="45"/>
        <v>#DIV/0!</v>
      </c>
      <c r="R633" s="31"/>
      <c r="S633" s="3"/>
      <c r="T633" s="2"/>
      <c r="U633" s="2" t="s">
        <v>0</v>
      </c>
      <c r="V633" s="2" t="e">
        <f>VLOOKUP($U633,Models!$A:$K,V$4,0)</f>
        <v>#N/A</v>
      </c>
      <c r="W633" s="2" t="e">
        <f>VLOOKUP($U633,Models!$A:$K,W$4,0)</f>
        <v>#N/A</v>
      </c>
      <c r="X633" s="2" t="e">
        <f>VLOOKUP($U633,Models!$A:$K,X$4,0)</f>
        <v>#N/A</v>
      </c>
      <c r="Y633" s="2" t="e">
        <f>VLOOKUP($U633,Models!$A:$K,Y$4,0)</f>
        <v>#N/A</v>
      </c>
      <c r="Z633" s="2" t="e">
        <f>VLOOKUP($U633,Models!$A:$K,Z$4,0)</f>
        <v>#N/A</v>
      </c>
      <c r="AA633" s="2" t="e">
        <f>VLOOKUP($U633,Models!$A:$K,AA$4,0)</f>
        <v>#N/A</v>
      </c>
      <c r="AB633" s="2" t="e">
        <f>VLOOKUP($U633,Models!$A:$K,AB$4,0)</f>
        <v>#N/A</v>
      </c>
      <c r="AC633" s="2" t="e">
        <f>VLOOKUP($U633,Models!$A:$K,AC$4,0)</f>
        <v>#N/A</v>
      </c>
      <c r="AD633" s="2" t="e">
        <f>VLOOKUP($U633,Models!$A:$K,AD$4,0)</f>
        <v>#N/A</v>
      </c>
      <c r="AE633" s="2" t="e">
        <f>VLOOKUP($U633,Models!$A:$K,AE$4,0)</f>
        <v>#N/A</v>
      </c>
      <c r="AF633" s="2" t="e">
        <f>VLOOKUP($U633,Models!$A:$N,AF$4,0)</f>
        <v>#N/A</v>
      </c>
      <c r="AG633" s="2" t="e">
        <f>VLOOKUP($U633,Models!$A:$M,AG$4,0)</f>
        <v>#N/A</v>
      </c>
      <c r="AH633" s="2"/>
      <c r="AI633" s="2"/>
      <c r="AJ633" s="2"/>
      <c r="AK633" s="2"/>
    </row>
    <row r="634" spans="1:5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 t="e">
        <f t="shared" si="46"/>
        <v>#DIV/0!</v>
      </c>
      <c r="Q634" s="28" t="e">
        <f t="shared" si="45"/>
        <v>#DIV/0!</v>
      </c>
      <c r="R634" s="31"/>
      <c r="S634" s="3"/>
      <c r="T634" s="2"/>
      <c r="U634" s="2" t="s">
        <v>0</v>
      </c>
      <c r="V634" s="2" t="e">
        <f>VLOOKUP($U634,Models!$A:$K,V$4,0)</f>
        <v>#N/A</v>
      </c>
      <c r="W634" s="2" t="e">
        <f>VLOOKUP($U634,Models!$A:$K,W$4,0)</f>
        <v>#N/A</v>
      </c>
      <c r="X634" s="2" t="e">
        <f>VLOOKUP($U634,Models!$A:$K,X$4,0)</f>
        <v>#N/A</v>
      </c>
      <c r="Y634" s="2" t="e">
        <f>VLOOKUP($U634,Models!$A:$K,Y$4,0)</f>
        <v>#N/A</v>
      </c>
      <c r="Z634" s="2" t="e">
        <f>VLOOKUP($U634,Models!$A:$K,Z$4,0)</f>
        <v>#N/A</v>
      </c>
      <c r="AA634" s="2" t="e">
        <f>VLOOKUP($U634,Models!$A:$K,AA$4,0)</f>
        <v>#N/A</v>
      </c>
      <c r="AB634" s="2" t="e">
        <f>VLOOKUP($U634,Models!$A:$K,AB$4,0)</f>
        <v>#N/A</v>
      </c>
      <c r="AC634" s="2" t="e">
        <f>VLOOKUP($U634,Models!$A:$K,AC$4,0)</f>
        <v>#N/A</v>
      </c>
      <c r="AD634" s="2" t="e">
        <f>VLOOKUP($U634,Models!$A:$K,AD$4,0)</f>
        <v>#N/A</v>
      </c>
      <c r="AE634" s="2" t="e">
        <f>VLOOKUP($U634,Models!$A:$K,AE$4,0)</f>
        <v>#N/A</v>
      </c>
      <c r="AF634" s="2" t="e">
        <f>VLOOKUP($U634,Models!$A:$N,AF$4,0)</f>
        <v>#N/A</v>
      </c>
      <c r="AG634" s="2" t="e">
        <f>VLOOKUP($U634,Models!$A:$M,AG$4,0)</f>
        <v>#N/A</v>
      </c>
      <c r="AH634" s="2"/>
      <c r="AI634" s="2"/>
      <c r="AJ634" s="2"/>
      <c r="AK634" s="2"/>
    </row>
    <row r="635" spans="1:5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 t="e">
        <f t="shared" si="46"/>
        <v>#DIV/0!</v>
      </c>
      <c r="Q635" s="28" t="e">
        <f t="shared" si="45"/>
        <v>#DIV/0!</v>
      </c>
      <c r="R635" s="31"/>
      <c r="S635" s="3"/>
      <c r="T635" s="2"/>
      <c r="U635" s="2" t="s">
        <v>0</v>
      </c>
      <c r="V635" s="2" t="e">
        <f>VLOOKUP($U635,Models!$A:$K,V$4,0)</f>
        <v>#N/A</v>
      </c>
      <c r="W635" s="2" t="e">
        <f>VLOOKUP($U635,Models!$A:$K,W$4,0)</f>
        <v>#N/A</v>
      </c>
      <c r="X635" s="2" t="e">
        <f>VLOOKUP($U635,Models!$A:$K,X$4,0)</f>
        <v>#N/A</v>
      </c>
      <c r="Y635" s="2" t="e">
        <f>VLOOKUP($U635,Models!$A:$K,Y$4,0)</f>
        <v>#N/A</v>
      </c>
      <c r="Z635" s="2" t="e">
        <f>VLOOKUP($U635,Models!$A:$K,Z$4,0)</f>
        <v>#N/A</v>
      </c>
      <c r="AA635" s="2" t="e">
        <f>VLOOKUP($U635,Models!$A:$K,AA$4,0)</f>
        <v>#N/A</v>
      </c>
      <c r="AB635" s="2" t="e">
        <f>VLOOKUP($U635,Models!$A:$K,AB$4,0)</f>
        <v>#N/A</v>
      </c>
      <c r="AC635" s="2" t="e">
        <f>VLOOKUP($U635,Models!$A:$K,AC$4,0)</f>
        <v>#N/A</v>
      </c>
      <c r="AD635" s="2" t="e">
        <f>VLOOKUP($U635,Models!$A:$K,AD$4,0)</f>
        <v>#N/A</v>
      </c>
      <c r="AE635" s="2" t="e">
        <f>VLOOKUP($U635,Models!$A:$K,AE$4,0)</f>
        <v>#N/A</v>
      </c>
      <c r="AF635" s="2" t="e">
        <f>VLOOKUP($U635,Models!$A:$N,AF$4,0)</f>
        <v>#N/A</v>
      </c>
      <c r="AG635" s="2" t="e">
        <f>VLOOKUP($U635,Models!$A:$M,AG$4,0)</f>
        <v>#N/A</v>
      </c>
      <c r="AH635" s="2"/>
      <c r="AI635" s="2"/>
      <c r="AJ635" s="2"/>
      <c r="AK635" s="2"/>
    </row>
    <row r="636" spans="1:5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 t="e">
        <f t="shared" si="46"/>
        <v>#DIV/0!</v>
      </c>
      <c r="Q636" s="28" t="e">
        <f t="shared" si="45"/>
        <v>#DIV/0!</v>
      </c>
      <c r="R636" s="31"/>
      <c r="S636" s="3"/>
      <c r="T636" s="2"/>
      <c r="U636" s="2" t="s">
        <v>0</v>
      </c>
      <c r="V636" s="2" t="e">
        <f>VLOOKUP($U636,Models!$A:$K,V$4,0)</f>
        <v>#N/A</v>
      </c>
      <c r="W636" s="2" t="e">
        <f>VLOOKUP($U636,Models!$A:$K,W$4,0)</f>
        <v>#N/A</v>
      </c>
      <c r="X636" s="2" t="e">
        <f>VLOOKUP($U636,Models!$A:$K,X$4,0)</f>
        <v>#N/A</v>
      </c>
      <c r="Y636" s="2" t="e">
        <f>VLOOKUP($U636,Models!$A:$K,Y$4,0)</f>
        <v>#N/A</v>
      </c>
      <c r="Z636" s="2" t="e">
        <f>VLOOKUP($U636,Models!$A:$K,Z$4,0)</f>
        <v>#N/A</v>
      </c>
      <c r="AA636" s="2" t="e">
        <f>VLOOKUP($U636,Models!$A:$K,AA$4,0)</f>
        <v>#N/A</v>
      </c>
      <c r="AB636" s="2" t="e">
        <f>VLOOKUP($U636,Models!$A:$K,AB$4,0)</f>
        <v>#N/A</v>
      </c>
      <c r="AC636" s="2" t="e">
        <f>VLOOKUP($U636,Models!$A:$K,AC$4,0)</f>
        <v>#N/A</v>
      </c>
      <c r="AD636" s="2" t="e">
        <f>VLOOKUP($U636,Models!$A:$K,AD$4,0)</f>
        <v>#N/A</v>
      </c>
      <c r="AE636" s="2" t="e">
        <f>VLOOKUP($U636,Models!$A:$K,AE$4,0)</f>
        <v>#N/A</v>
      </c>
      <c r="AF636" s="2" t="e">
        <f>VLOOKUP($U636,Models!$A:$N,AF$4,0)</f>
        <v>#N/A</v>
      </c>
      <c r="AG636" s="2" t="e">
        <f>VLOOKUP($U636,Models!$A:$M,AG$4,0)</f>
        <v>#N/A</v>
      </c>
      <c r="AH636" s="2"/>
      <c r="AI636" s="2"/>
      <c r="AJ636" s="2"/>
      <c r="AK636" s="2"/>
    </row>
    <row r="637" spans="1:5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 t="e">
        <f t="shared" si="46"/>
        <v>#DIV/0!</v>
      </c>
      <c r="Q637" s="28" t="e">
        <f t="shared" si="45"/>
        <v>#DIV/0!</v>
      </c>
      <c r="R637" s="31"/>
      <c r="S637" s="3"/>
      <c r="T637" s="2"/>
      <c r="U637" s="2" t="s">
        <v>0</v>
      </c>
      <c r="V637" s="2" t="e">
        <f>VLOOKUP($U637,Models!$A:$K,V$4,0)</f>
        <v>#N/A</v>
      </c>
      <c r="W637" s="2" t="e">
        <f>VLOOKUP($U637,Models!$A:$K,W$4,0)</f>
        <v>#N/A</v>
      </c>
      <c r="X637" s="2" t="e">
        <f>VLOOKUP($U637,Models!$A:$K,X$4,0)</f>
        <v>#N/A</v>
      </c>
      <c r="Y637" s="2" t="e">
        <f>VLOOKUP($U637,Models!$A:$K,Y$4,0)</f>
        <v>#N/A</v>
      </c>
      <c r="Z637" s="2" t="e">
        <f>VLOOKUP($U637,Models!$A:$K,Z$4,0)</f>
        <v>#N/A</v>
      </c>
      <c r="AA637" s="2" t="e">
        <f>VLOOKUP($U637,Models!$A:$K,AA$4,0)</f>
        <v>#N/A</v>
      </c>
      <c r="AB637" s="2" t="e">
        <f>VLOOKUP($U637,Models!$A:$K,AB$4,0)</f>
        <v>#N/A</v>
      </c>
      <c r="AC637" s="2" t="e">
        <f>VLOOKUP($U637,Models!$A:$K,AC$4,0)</f>
        <v>#N/A</v>
      </c>
      <c r="AD637" s="2" t="e">
        <f>VLOOKUP($U637,Models!$A:$K,AD$4,0)</f>
        <v>#N/A</v>
      </c>
      <c r="AE637" s="2" t="e">
        <f>VLOOKUP($U637,Models!$A:$K,AE$4,0)</f>
        <v>#N/A</v>
      </c>
      <c r="AF637" s="2" t="e">
        <f>VLOOKUP($U637,Models!$A:$N,AF$4,0)</f>
        <v>#N/A</v>
      </c>
      <c r="AG637" s="2" t="e">
        <f>VLOOKUP($U637,Models!$A:$M,AG$4,0)</f>
        <v>#N/A</v>
      </c>
      <c r="AH637" s="2"/>
      <c r="AI637" s="2"/>
      <c r="AJ637" s="2"/>
      <c r="AK637" s="2"/>
    </row>
    <row r="638" spans="1:5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 t="e">
        <f t="shared" si="46"/>
        <v>#DIV/0!</v>
      </c>
      <c r="Q638" s="28" t="e">
        <f t="shared" si="45"/>
        <v>#DIV/0!</v>
      </c>
      <c r="R638" s="32"/>
      <c r="S638" s="3"/>
      <c r="T638" s="2"/>
      <c r="U638" s="2" t="s">
        <v>0</v>
      </c>
      <c r="V638" s="2" t="e">
        <f>VLOOKUP($U638,Models!$A:$K,V$4,0)</f>
        <v>#N/A</v>
      </c>
      <c r="W638" s="2" t="e">
        <f>VLOOKUP($U638,Models!$A:$K,W$4,0)</f>
        <v>#N/A</v>
      </c>
      <c r="X638" s="2" t="e">
        <f>VLOOKUP($U638,Models!$A:$K,X$4,0)</f>
        <v>#N/A</v>
      </c>
      <c r="Y638" s="2" t="e">
        <f>VLOOKUP($U638,Models!$A:$K,Y$4,0)</f>
        <v>#N/A</v>
      </c>
      <c r="Z638" s="2" t="e">
        <f>VLOOKUP($U638,Models!$A:$K,Z$4,0)</f>
        <v>#N/A</v>
      </c>
      <c r="AA638" s="2" t="e">
        <f>VLOOKUP($U638,Models!$A:$K,AA$4,0)</f>
        <v>#N/A</v>
      </c>
      <c r="AB638" s="2" t="e">
        <f>VLOOKUP($U638,Models!$A:$K,AB$4,0)</f>
        <v>#N/A</v>
      </c>
      <c r="AC638" s="2" t="e">
        <f>VLOOKUP($U638,Models!$A:$K,AC$4,0)</f>
        <v>#N/A</v>
      </c>
      <c r="AD638" s="2" t="e">
        <f>VLOOKUP($U638,Models!$A:$K,AD$4,0)</f>
        <v>#N/A</v>
      </c>
      <c r="AE638" s="2" t="e">
        <f>VLOOKUP($U638,Models!$A:$K,AE$4,0)</f>
        <v>#N/A</v>
      </c>
      <c r="AF638" s="2" t="e">
        <f>VLOOKUP($U638,Models!$A:$N,AF$4,0)</f>
        <v>#N/A</v>
      </c>
      <c r="AG638" s="2" t="e">
        <f>VLOOKUP($U638,Models!$A:$M,AG$4,0)</f>
        <v>#N/A</v>
      </c>
      <c r="AH638" s="2"/>
      <c r="AI638" s="2"/>
      <c r="AJ638" s="2"/>
      <c r="AK638" s="2"/>
    </row>
    <row r="639" spans="1:5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 t="e">
        <f t="shared" si="46"/>
        <v>#DIV/0!</v>
      </c>
      <c r="Q639" s="28" t="e">
        <f t="shared" si="45"/>
        <v>#DIV/0!</v>
      </c>
      <c r="R639" s="32"/>
      <c r="S639" s="3"/>
      <c r="T639" s="2"/>
      <c r="U639" s="2" t="s">
        <v>0</v>
      </c>
      <c r="V639" s="2" t="e">
        <f>VLOOKUP($U639,Models!$A:$K,V$4,0)</f>
        <v>#N/A</v>
      </c>
      <c r="W639" s="2" t="e">
        <f>VLOOKUP($U639,Models!$A:$K,W$4,0)</f>
        <v>#N/A</v>
      </c>
      <c r="X639" s="2" t="e">
        <f>VLOOKUP($U639,Models!$A:$K,X$4,0)</f>
        <v>#N/A</v>
      </c>
      <c r="Y639" s="2" t="e">
        <f>VLOOKUP($U639,Models!$A:$K,Y$4,0)</f>
        <v>#N/A</v>
      </c>
      <c r="Z639" s="2" t="e">
        <f>VLOOKUP($U639,Models!$A:$K,Z$4,0)</f>
        <v>#N/A</v>
      </c>
      <c r="AA639" s="2" t="e">
        <f>VLOOKUP($U639,Models!$A:$K,AA$4,0)</f>
        <v>#N/A</v>
      </c>
      <c r="AB639" s="2" t="e">
        <f>VLOOKUP($U639,Models!$A:$K,AB$4,0)</f>
        <v>#N/A</v>
      </c>
      <c r="AC639" s="2" t="e">
        <f>VLOOKUP($U639,Models!$A:$K,AC$4,0)</f>
        <v>#N/A</v>
      </c>
      <c r="AD639" s="2" t="e">
        <f>VLOOKUP($U639,Models!$A:$K,AD$4,0)</f>
        <v>#N/A</v>
      </c>
      <c r="AE639" s="2" t="e">
        <f>VLOOKUP($U639,Models!$A:$K,AE$4,0)</f>
        <v>#N/A</v>
      </c>
      <c r="AF639" s="2" t="e">
        <f>VLOOKUP($U639,Models!$A:$N,AF$4,0)</f>
        <v>#N/A</v>
      </c>
      <c r="AG639" s="2" t="e">
        <f>VLOOKUP($U639,Models!$A:$M,AG$4,0)</f>
        <v>#N/A</v>
      </c>
      <c r="AH639" s="2"/>
      <c r="AI639" s="2"/>
      <c r="AJ639" s="2"/>
      <c r="AK639" s="2"/>
    </row>
    <row r="640" spans="1:5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 t="e">
        <f t="shared" si="46"/>
        <v>#DIV/0!</v>
      </c>
      <c r="Q640" s="28" t="e">
        <f t="shared" si="45"/>
        <v>#DIV/0!</v>
      </c>
      <c r="R640" s="31"/>
      <c r="S640" s="3"/>
      <c r="T640" s="2"/>
      <c r="U640" s="2" t="s">
        <v>0</v>
      </c>
      <c r="V640" s="2" t="e">
        <f>VLOOKUP($U640,Models!$A:$K,V$4,0)</f>
        <v>#N/A</v>
      </c>
      <c r="W640" s="2" t="e">
        <f>VLOOKUP($U640,Models!$A:$K,W$4,0)</f>
        <v>#N/A</v>
      </c>
      <c r="X640" s="2" t="e">
        <f>VLOOKUP($U640,Models!$A:$K,X$4,0)</f>
        <v>#N/A</v>
      </c>
      <c r="Y640" s="2" t="e">
        <f>VLOOKUP($U640,Models!$A:$K,Y$4,0)</f>
        <v>#N/A</v>
      </c>
      <c r="Z640" s="2" t="e">
        <f>VLOOKUP($U640,Models!$A:$K,Z$4,0)</f>
        <v>#N/A</v>
      </c>
      <c r="AA640" s="2" t="e">
        <f>VLOOKUP($U640,Models!$A:$K,AA$4,0)</f>
        <v>#N/A</v>
      </c>
      <c r="AB640" s="2" t="e">
        <f>VLOOKUP($U640,Models!$A:$K,AB$4,0)</f>
        <v>#N/A</v>
      </c>
      <c r="AC640" s="2" t="e">
        <f>VLOOKUP($U640,Models!$A:$K,AC$4,0)</f>
        <v>#N/A</v>
      </c>
      <c r="AD640" s="2" t="e">
        <f>VLOOKUP($U640,Models!$A:$K,AD$4,0)</f>
        <v>#N/A</v>
      </c>
      <c r="AE640" s="2" t="e">
        <f>VLOOKUP($U640,Models!$A:$K,AE$4,0)</f>
        <v>#N/A</v>
      </c>
      <c r="AF640" s="2" t="e">
        <f>VLOOKUP($U640,Models!$A:$N,AF$4,0)</f>
        <v>#N/A</v>
      </c>
      <c r="AG640" s="2" t="e">
        <f>VLOOKUP($U640,Models!$A:$M,AG$4,0)</f>
        <v>#N/A</v>
      </c>
      <c r="AH640" s="2"/>
      <c r="AI640" s="2"/>
      <c r="AJ640" s="2"/>
      <c r="AK640" s="2"/>
    </row>
    <row r="641" spans="1:37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 t="e">
        <f t="shared" si="46"/>
        <v>#DIV/0!</v>
      </c>
      <c r="Q641" s="28" t="e">
        <f t="shared" si="45"/>
        <v>#DIV/0!</v>
      </c>
      <c r="R641" s="31"/>
      <c r="S641" s="3"/>
      <c r="T641" s="2"/>
      <c r="U641" s="2" t="s">
        <v>0</v>
      </c>
      <c r="V641" s="2" t="e">
        <f>VLOOKUP($U641,Models!$A:$K,V$4,0)</f>
        <v>#N/A</v>
      </c>
      <c r="W641" s="2" t="e">
        <f>VLOOKUP($U641,Models!$A:$K,W$4,0)</f>
        <v>#N/A</v>
      </c>
      <c r="X641" s="2" t="e">
        <f>VLOOKUP($U641,Models!$A:$K,X$4,0)</f>
        <v>#N/A</v>
      </c>
      <c r="Y641" s="2" t="e">
        <f>VLOOKUP($U641,Models!$A:$K,Y$4,0)</f>
        <v>#N/A</v>
      </c>
      <c r="Z641" s="2" t="e">
        <f>VLOOKUP($U641,Models!$A:$K,Z$4,0)</f>
        <v>#N/A</v>
      </c>
      <c r="AA641" s="2" t="e">
        <f>VLOOKUP($U641,Models!$A:$K,AA$4,0)</f>
        <v>#N/A</v>
      </c>
      <c r="AB641" s="2" t="e">
        <f>VLOOKUP($U641,Models!$A:$K,AB$4,0)</f>
        <v>#N/A</v>
      </c>
      <c r="AC641" s="2" t="e">
        <f>VLOOKUP($U641,Models!$A:$K,AC$4,0)</f>
        <v>#N/A</v>
      </c>
      <c r="AD641" s="2" t="e">
        <f>VLOOKUP($U641,Models!$A:$K,AD$4,0)</f>
        <v>#N/A</v>
      </c>
      <c r="AE641" s="2" t="e">
        <f>VLOOKUP($U641,Models!$A:$K,AE$4,0)</f>
        <v>#N/A</v>
      </c>
      <c r="AF641" s="2" t="e">
        <f>VLOOKUP($U641,Models!$A:$N,AF$4,0)</f>
        <v>#N/A</v>
      </c>
      <c r="AG641" s="2" t="e">
        <f>VLOOKUP($U641,Models!$A:$M,AG$4,0)</f>
        <v>#N/A</v>
      </c>
      <c r="AH641" s="2"/>
      <c r="AI641" s="2"/>
      <c r="AJ641" s="2"/>
      <c r="AK641" s="2"/>
    </row>
    <row r="642" spans="1:37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 t="e">
        <f t="shared" si="46"/>
        <v>#DIV/0!</v>
      </c>
      <c r="Q642" s="28" t="e">
        <f t="shared" si="45"/>
        <v>#DIV/0!</v>
      </c>
      <c r="R642" s="31"/>
      <c r="S642" s="3"/>
      <c r="T642" s="2"/>
      <c r="U642" s="2" t="s">
        <v>0</v>
      </c>
      <c r="V642" s="2" t="e">
        <f>VLOOKUP($U642,Models!$A:$K,V$4,0)</f>
        <v>#N/A</v>
      </c>
      <c r="W642" s="2" t="e">
        <f>VLOOKUP($U642,Models!$A:$K,W$4,0)</f>
        <v>#N/A</v>
      </c>
      <c r="X642" s="2" t="e">
        <f>VLOOKUP($U642,Models!$A:$K,X$4,0)</f>
        <v>#N/A</v>
      </c>
      <c r="Y642" s="2" t="e">
        <f>VLOOKUP($U642,Models!$A:$K,Y$4,0)</f>
        <v>#N/A</v>
      </c>
      <c r="Z642" s="2" t="e">
        <f>VLOOKUP($U642,Models!$A:$K,Z$4,0)</f>
        <v>#N/A</v>
      </c>
      <c r="AA642" s="2" t="e">
        <f>VLOOKUP($U642,Models!$A:$K,AA$4,0)</f>
        <v>#N/A</v>
      </c>
      <c r="AB642" s="2" t="e">
        <f>VLOOKUP($U642,Models!$A:$K,AB$4,0)</f>
        <v>#N/A</v>
      </c>
      <c r="AC642" s="2" t="e">
        <f>VLOOKUP($U642,Models!$A:$K,AC$4,0)</f>
        <v>#N/A</v>
      </c>
      <c r="AD642" s="2" t="e">
        <f>VLOOKUP($U642,Models!$A:$K,AD$4,0)</f>
        <v>#N/A</v>
      </c>
      <c r="AE642" s="2" t="e">
        <f>VLOOKUP($U642,Models!$A:$K,AE$4,0)</f>
        <v>#N/A</v>
      </c>
      <c r="AF642" s="2" t="e">
        <f>VLOOKUP($U642,Models!$A:$N,AF$4,0)</f>
        <v>#N/A</v>
      </c>
      <c r="AG642" s="2" t="e">
        <f>VLOOKUP($U642,Models!$A:$M,AG$4,0)</f>
        <v>#N/A</v>
      </c>
      <c r="AH642" s="2"/>
      <c r="AI642" s="2"/>
      <c r="AJ642" s="2"/>
      <c r="AK642" s="2"/>
    </row>
    <row r="643" spans="1:37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 t="e">
        <f t="shared" si="46"/>
        <v>#DIV/0!</v>
      </c>
      <c r="Q643" s="27" t="e">
        <f t="shared" ref="Q643:Q650" si="47">ROUND(P643*R$654,0)</f>
        <v>#DIV/0!</v>
      </c>
      <c r="R643" s="31"/>
      <c r="S643" s="3"/>
      <c r="T643" s="2"/>
      <c r="U643" s="2" t="s">
        <v>0</v>
      </c>
      <c r="V643" s="2" t="e">
        <f>VLOOKUP($U643,Models!$A:$K,V$4,0)</f>
        <v>#N/A</v>
      </c>
      <c r="W643" s="2" t="e">
        <f>VLOOKUP($U643,Models!$A:$K,W$4,0)</f>
        <v>#N/A</v>
      </c>
      <c r="X643" s="2" t="e">
        <f>VLOOKUP($U643,Models!$A:$K,X$4,0)</f>
        <v>#N/A</v>
      </c>
      <c r="Y643" s="2" t="e">
        <f>VLOOKUP($U643,Models!$A:$K,Y$4,0)</f>
        <v>#N/A</v>
      </c>
      <c r="Z643" s="2" t="e">
        <f>VLOOKUP($U643,Models!$A:$K,Z$4,0)</f>
        <v>#N/A</v>
      </c>
      <c r="AA643" s="2" t="e">
        <f>VLOOKUP($U643,Models!$A:$K,AA$4,0)</f>
        <v>#N/A</v>
      </c>
      <c r="AB643" s="2" t="e">
        <f>VLOOKUP($U643,Models!$A:$K,AB$4,0)</f>
        <v>#N/A</v>
      </c>
      <c r="AC643" s="2" t="e">
        <f>VLOOKUP($U643,Models!$A:$K,AC$4,0)</f>
        <v>#N/A</v>
      </c>
      <c r="AD643" s="2" t="e">
        <f>VLOOKUP($U643,Models!$A:$K,AD$4,0)</f>
        <v>#N/A</v>
      </c>
      <c r="AE643" s="2" t="e">
        <f>VLOOKUP($U643,Models!$A:$K,AE$4,0)</f>
        <v>#N/A</v>
      </c>
      <c r="AF643" s="2" t="e">
        <f>VLOOKUP($U643,Models!$A:$N,AF$4,0)</f>
        <v>#N/A</v>
      </c>
      <c r="AG643" s="2" t="e">
        <f>VLOOKUP($U643,Models!$A:$M,AG$4,0)</f>
        <v>#N/A</v>
      </c>
      <c r="AH643" s="2"/>
      <c r="AI643" s="2"/>
      <c r="AJ643" s="2"/>
      <c r="AK643" s="2"/>
    </row>
    <row r="644" spans="1:37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 t="e">
        <f t="shared" si="46"/>
        <v>#DIV/0!</v>
      </c>
      <c r="Q644" s="27" t="e">
        <f t="shared" si="47"/>
        <v>#DIV/0!</v>
      </c>
      <c r="R644" s="31"/>
      <c r="S644" s="3"/>
      <c r="T644" s="2"/>
      <c r="U644" s="2" t="s">
        <v>2073</v>
      </c>
      <c r="V644" s="2" t="e">
        <f>VLOOKUP($U644,Models!$A:$K,V$4,0)</f>
        <v>#N/A</v>
      </c>
      <c r="W644" s="2" t="e">
        <f>VLOOKUP($U644,Models!$A:$K,W$4,0)</f>
        <v>#N/A</v>
      </c>
      <c r="X644" s="2" t="e">
        <f>VLOOKUP($U644,Models!$A:$K,X$4,0)</f>
        <v>#N/A</v>
      </c>
      <c r="Y644" s="2" t="e">
        <f>VLOOKUP($U644,Models!$A:$K,Y$4,0)</f>
        <v>#N/A</v>
      </c>
      <c r="Z644" s="2" t="e">
        <f>VLOOKUP($U644,Models!$A:$K,Z$4,0)</f>
        <v>#N/A</v>
      </c>
      <c r="AA644" s="2" t="e">
        <f>VLOOKUP($U644,Models!$A:$K,AA$4,0)</f>
        <v>#N/A</v>
      </c>
      <c r="AB644" s="2" t="e">
        <f>VLOOKUP($U644,Models!$A:$K,AB$4,0)</f>
        <v>#N/A</v>
      </c>
      <c r="AC644" s="2" t="e">
        <f>VLOOKUP($U644,Models!$A:$K,AC$4,0)</f>
        <v>#N/A</v>
      </c>
      <c r="AD644" s="2" t="e">
        <f>VLOOKUP($U644,Models!$A:$K,AD$4,0)</f>
        <v>#N/A</v>
      </c>
      <c r="AE644" s="2" t="e">
        <f>VLOOKUP($U644,Models!$A:$K,AE$4,0)</f>
        <v>#N/A</v>
      </c>
      <c r="AF644" s="2" t="e">
        <f>VLOOKUP($U644,Models!$A:$N,AF$4,0)</f>
        <v>#N/A</v>
      </c>
      <c r="AG644" s="2" t="e">
        <f>VLOOKUP($U644,Models!$A:$M,AG$4,0)</f>
        <v>#N/A</v>
      </c>
      <c r="AH644" s="2"/>
      <c r="AI644" s="2"/>
      <c r="AJ644" s="2"/>
      <c r="AK644" s="2"/>
    </row>
    <row r="645" spans="1:37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 t="e">
        <f t="shared" si="46"/>
        <v>#DIV/0!</v>
      </c>
      <c r="Q645" s="27" t="e">
        <f t="shared" si="47"/>
        <v>#DIV/0!</v>
      </c>
      <c r="R645" s="31"/>
      <c r="S645" s="3"/>
      <c r="T645" s="2"/>
      <c r="U645" s="2" t="s">
        <v>2073</v>
      </c>
      <c r="V645" s="2" t="e">
        <f>VLOOKUP($U645,Models!$A:$K,V$4,0)</f>
        <v>#N/A</v>
      </c>
      <c r="W645" s="2" t="e">
        <f>VLOOKUP($U645,Models!$A:$K,W$4,0)</f>
        <v>#N/A</v>
      </c>
      <c r="X645" s="2" t="e">
        <f>VLOOKUP($U645,Models!$A:$K,X$4,0)</f>
        <v>#N/A</v>
      </c>
      <c r="Y645" s="2" t="e">
        <f>VLOOKUP($U645,Models!$A:$K,Y$4,0)</f>
        <v>#N/A</v>
      </c>
      <c r="Z645" s="2" t="e">
        <f>VLOOKUP($U645,Models!$A:$K,Z$4,0)</f>
        <v>#N/A</v>
      </c>
      <c r="AA645" s="2" t="e">
        <f>VLOOKUP($U645,Models!$A:$K,AA$4,0)</f>
        <v>#N/A</v>
      </c>
      <c r="AB645" s="2" t="e">
        <f>VLOOKUP($U645,Models!$A:$K,AB$4,0)</f>
        <v>#N/A</v>
      </c>
      <c r="AC645" s="2" t="e">
        <f>VLOOKUP($U645,Models!$A:$K,AC$4,0)</f>
        <v>#N/A</v>
      </c>
      <c r="AD645" s="2" t="e">
        <f>VLOOKUP($U645,Models!$A:$K,AD$4,0)</f>
        <v>#N/A</v>
      </c>
      <c r="AE645" s="2" t="e">
        <f>VLOOKUP($U645,Models!$A:$K,AE$4,0)</f>
        <v>#N/A</v>
      </c>
      <c r="AF645" s="2" t="e">
        <f>VLOOKUP($U645,Models!$A:$N,AF$4,0)</f>
        <v>#N/A</v>
      </c>
      <c r="AG645" s="2" t="e">
        <f>VLOOKUP($U645,Models!$A:$M,AG$4,0)</f>
        <v>#N/A</v>
      </c>
      <c r="AH645" s="2"/>
      <c r="AI645" s="2"/>
      <c r="AJ645" s="2"/>
      <c r="AK645" s="2"/>
    </row>
    <row r="646" spans="1:37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 t="e">
        <f t="shared" si="46"/>
        <v>#DIV/0!</v>
      </c>
      <c r="Q646" s="27" t="e">
        <f t="shared" si="47"/>
        <v>#DIV/0!</v>
      </c>
      <c r="R646" s="31"/>
      <c r="S646" s="3"/>
      <c r="T646" s="2"/>
      <c r="U646" s="2" t="s">
        <v>2073</v>
      </c>
      <c r="V646" s="2" t="e">
        <f>VLOOKUP($U646,Models!$A:$K,V$4,0)</f>
        <v>#N/A</v>
      </c>
      <c r="W646" s="2" t="e">
        <f>VLOOKUP($U646,Models!$A:$K,W$4,0)</f>
        <v>#N/A</v>
      </c>
      <c r="X646" s="2" t="e">
        <f>VLOOKUP($U646,Models!$A:$K,X$4,0)</f>
        <v>#N/A</v>
      </c>
      <c r="Y646" s="2" t="e">
        <f>VLOOKUP($U646,Models!$A:$K,Y$4,0)</f>
        <v>#N/A</v>
      </c>
      <c r="Z646" s="2" t="e">
        <f>VLOOKUP($U646,Models!$A:$K,Z$4,0)</f>
        <v>#N/A</v>
      </c>
      <c r="AA646" s="2" t="e">
        <f>VLOOKUP($U646,Models!$A:$K,AA$4,0)</f>
        <v>#N/A</v>
      </c>
      <c r="AB646" s="2" t="e">
        <f>VLOOKUP($U646,Models!$A:$K,AB$4,0)</f>
        <v>#N/A</v>
      </c>
      <c r="AC646" s="2" t="e">
        <f>VLOOKUP($U646,Models!$A:$K,AC$4,0)</f>
        <v>#N/A</v>
      </c>
      <c r="AD646" s="2" t="e">
        <f>VLOOKUP($U646,Models!$A:$K,AD$4,0)</f>
        <v>#N/A</v>
      </c>
      <c r="AE646" s="2" t="e">
        <f>VLOOKUP($U646,Models!$A:$K,AE$4,0)</f>
        <v>#N/A</v>
      </c>
      <c r="AF646" s="2" t="e">
        <f>VLOOKUP($U646,Models!$A:$N,AF$4,0)</f>
        <v>#N/A</v>
      </c>
      <c r="AG646" s="2" t="e">
        <f>VLOOKUP($U646,Models!$A:$M,AG$4,0)</f>
        <v>#N/A</v>
      </c>
      <c r="AH646" s="2"/>
      <c r="AI646" s="2"/>
      <c r="AJ646" s="2"/>
      <c r="AK646" s="2"/>
    </row>
    <row r="647" spans="1:37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 t="e">
        <f t="shared" si="46"/>
        <v>#DIV/0!</v>
      </c>
      <c r="Q647" s="27" t="e">
        <f t="shared" si="47"/>
        <v>#DIV/0!</v>
      </c>
      <c r="R647" s="31"/>
      <c r="S647" s="3"/>
      <c r="T647" s="2"/>
      <c r="U647" s="2" t="s">
        <v>2073</v>
      </c>
      <c r="V647" s="2" t="e">
        <f>VLOOKUP($U647,Models!$A:$K,V$4,0)</f>
        <v>#N/A</v>
      </c>
      <c r="W647" s="2" t="e">
        <f>VLOOKUP($U647,Models!$A:$K,W$4,0)</f>
        <v>#N/A</v>
      </c>
      <c r="X647" s="2" t="e">
        <f>VLOOKUP($U647,Models!$A:$K,X$4,0)</f>
        <v>#N/A</v>
      </c>
      <c r="Y647" s="2" t="e">
        <f>VLOOKUP($U647,Models!$A:$K,Y$4,0)</f>
        <v>#N/A</v>
      </c>
      <c r="Z647" s="2" t="e">
        <f>VLOOKUP($U647,Models!$A:$K,Z$4,0)</f>
        <v>#N/A</v>
      </c>
      <c r="AA647" s="2" t="e">
        <f>VLOOKUP($U647,Models!$A:$K,AA$4,0)</f>
        <v>#N/A</v>
      </c>
      <c r="AB647" s="2" t="e">
        <f>VLOOKUP($U647,Models!$A:$K,AB$4,0)</f>
        <v>#N/A</v>
      </c>
      <c r="AC647" s="2" t="e">
        <f>VLOOKUP($U647,Models!$A:$K,AC$4,0)</f>
        <v>#N/A</v>
      </c>
      <c r="AD647" s="2" t="e">
        <f>VLOOKUP($U647,Models!$A:$K,AD$4,0)</f>
        <v>#N/A</v>
      </c>
      <c r="AE647" s="2" t="e">
        <f>VLOOKUP($U647,Models!$A:$K,AE$4,0)</f>
        <v>#N/A</v>
      </c>
      <c r="AF647" s="2" t="e">
        <f>VLOOKUP($U647,Models!$A:$N,AF$4,0)</f>
        <v>#N/A</v>
      </c>
      <c r="AG647" s="2" t="e">
        <f>VLOOKUP($U647,Models!$A:$M,AG$4,0)</f>
        <v>#N/A</v>
      </c>
      <c r="AH647" s="2"/>
      <c r="AI647" s="2"/>
      <c r="AJ647" s="2"/>
      <c r="AK647" s="2"/>
    </row>
    <row r="648" spans="1:37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 t="e">
        <f t="shared" si="46"/>
        <v>#DIV/0!</v>
      </c>
      <c r="Q648" s="27" t="e">
        <f t="shared" si="47"/>
        <v>#DIV/0!</v>
      </c>
      <c r="R648" s="31"/>
      <c r="S648" s="3"/>
      <c r="T648" s="2"/>
      <c r="U648" s="2" t="s">
        <v>2073</v>
      </c>
      <c r="V648" s="2" t="e">
        <f>VLOOKUP($U648,Models!$A:$K,V$4,0)</f>
        <v>#N/A</v>
      </c>
      <c r="W648" s="2" t="e">
        <f>VLOOKUP($U648,Models!$A:$K,W$4,0)</f>
        <v>#N/A</v>
      </c>
      <c r="X648" s="2" t="e">
        <f>VLOOKUP($U648,Models!$A:$K,X$4,0)</f>
        <v>#N/A</v>
      </c>
      <c r="Y648" s="2" t="e">
        <f>VLOOKUP($U648,Models!$A:$K,Y$4,0)</f>
        <v>#N/A</v>
      </c>
      <c r="Z648" s="2" t="e">
        <f>VLOOKUP($U648,Models!$A:$K,Z$4,0)</f>
        <v>#N/A</v>
      </c>
      <c r="AA648" s="2" t="e">
        <f>VLOOKUP($U648,Models!$A:$K,AA$4,0)</f>
        <v>#N/A</v>
      </c>
      <c r="AB648" s="2" t="e">
        <f>VLOOKUP($U648,Models!$A:$K,AB$4,0)</f>
        <v>#N/A</v>
      </c>
      <c r="AC648" s="2" t="e">
        <f>VLOOKUP($U648,Models!$A:$K,AC$4,0)</f>
        <v>#N/A</v>
      </c>
      <c r="AD648" s="2" t="e">
        <f>VLOOKUP($U648,Models!$A:$K,AD$4,0)</f>
        <v>#N/A</v>
      </c>
      <c r="AE648" s="2" t="e">
        <f>VLOOKUP($U648,Models!$A:$K,AE$4,0)</f>
        <v>#N/A</v>
      </c>
      <c r="AF648" s="2" t="e">
        <f>VLOOKUP($U648,Models!$A:$N,AF$4,0)</f>
        <v>#N/A</v>
      </c>
      <c r="AG648" s="2" t="e">
        <f>VLOOKUP($U648,Models!$A:$M,AG$4,0)</f>
        <v>#N/A</v>
      </c>
      <c r="AH648" s="2"/>
      <c r="AI648" s="2"/>
      <c r="AJ648" s="2"/>
      <c r="AK648" s="2"/>
    </row>
    <row r="649" spans="1:37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 t="e">
        <f t="shared" si="46"/>
        <v>#DIV/0!</v>
      </c>
      <c r="Q649" s="27" t="e">
        <f t="shared" si="47"/>
        <v>#DIV/0!</v>
      </c>
      <c r="R649" s="31"/>
      <c r="S649" s="3"/>
      <c r="T649" s="2"/>
      <c r="U649" s="2" t="s">
        <v>2073</v>
      </c>
      <c r="V649" s="2" t="e">
        <f>VLOOKUP($U649,Models!$A:$K,V$4,0)</f>
        <v>#N/A</v>
      </c>
      <c r="W649" s="2" t="e">
        <f>VLOOKUP($U649,Models!$A:$K,W$4,0)</f>
        <v>#N/A</v>
      </c>
      <c r="X649" s="2" t="e">
        <f>VLOOKUP($U649,Models!$A:$K,X$4,0)</f>
        <v>#N/A</v>
      </c>
      <c r="Y649" s="2" t="e">
        <f>VLOOKUP($U649,Models!$A:$K,Y$4,0)</f>
        <v>#N/A</v>
      </c>
      <c r="Z649" s="2" t="e">
        <f>VLOOKUP($U649,Models!$A:$K,Z$4,0)</f>
        <v>#N/A</v>
      </c>
      <c r="AA649" s="2" t="e">
        <f>VLOOKUP($U649,Models!$A:$K,AA$4,0)</f>
        <v>#N/A</v>
      </c>
      <c r="AB649" s="2" t="e">
        <f>VLOOKUP($U649,Models!$A:$K,AB$4,0)</f>
        <v>#N/A</v>
      </c>
      <c r="AC649" s="2" t="e">
        <f>VLOOKUP($U649,Models!$A:$K,AC$4,0)</f>
        <v>#N/A</v>
      </c>
      <c r="AD649" s="2" t="e">
        <f>VLOOKUP($U649,Models!$A:$K,AD$4,0)</f>
        <v>#N/A</v>
      </c>
      <c r="AE649" s="2" t="e">
        <f>VLOOKUP($U649,Models!$A:$K,AE$4,0)</f>
        <v>#N/A</v>
      </c>
      <c r="AF649" s="2" t="e">
        <f>VLOOKUP($U649,Models!$A:$N,AF$4,0)</f>
        <v>#N/A</v>
      </c>
      <c r="AG649" s="2" t="e">
        <f>VLOOKUP($U649,Models!$A:$M,AG$4,0)</f>
        <v>#N/A</v>
      </c>
      <c r="AH649" s="2"/>
      <c r="AI649" s="2"/>
      <c r="AJ649" s="2"/>
      <c r="AK649" s="2"/>
    </row>
    <row r="650" spans="1:37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 t="e">
        <f t="shared" si="46"/>
        <v>#DIV/0!</v>
      </c>
      <c r="Q650" s="27" t="e">
        <f t="shared" si="47"/>
        <v>#DIV/0!</v>
      </c>
      <c r="R650" s="31"/>
      <c r="S650" s="3"/>
      <c r="T650" s="2"/>
      <c r="U650" s="2" t="s">
        <v>2073</v>
      </c>
      <c r="V650" s="2" t="e">
        <f>VLOOKUP($U650,Models!$A:$K,V$4,0)</f>
        <v>#N/A</v>
      </c>
      <c r="W650" s="2" t="e">
        <f>VLOOKUP($U650,Models!$A:$K,W$4,0)</f>
        <v>#N/A</v>
      </c>
      <c r="X650" s="2" t="e">
        <f>VLOOKUP($U650,Models!$A:$K,X$4,0)</f>
        <v>#N/A</v>
      </c>
      <c r="Y650" s="2" t="e">
        <f>VLOOKUP($U650,Models!$A:$K,Y$4,0)</f>
        <v>#N/A</v>
      </c>
      <c r="Z650" s="2" t="e">
        <f>VLOOKUP($U650,Models!$A:$K,Z$4,0)</f>
        <v>#N/A</v>
      </c>
      <c r="AA650" s="2" t="e">
        <f>VLOOKUP($U650,Models!$A:$K,AA$4,0)</f>
        <v>#N/A</v>
      </c>
      <c r="AB650" s="2" t="e">
        <f>VLOOKUP($U650,Models!$A:$K,AB$4,0)</f>
        <v>#N/A</v>
      </c>
      <c r="AC650" s="2" t="e">
        <f>VLOOKUP($U650,Models!$A:$K,AC$4,0)</f>
        <v>#N/A</v>
      </c>
      <c r="AD650" s="2" t="e">
        <f>VLOOKUP($U650,Models!$A:$K,AD$4,0)</f>
        <v>#N/A</v>
      </c>
      <c r="AE650" s="2" t="e">
        <f>VLOOKUP($U650,Models!$A:$K,AE$4,0)</f>
        <v>#N/A</v>
      </c>
      <c r="AF650" s="2" t="e">
        <f>VLOOKUP($U650,Models!$A:$N,AF$4,0)</f>
        <v>#N/A</v>
      </c>
      <c r="AG650" s="2" t="e">
        <f>VLOOKUP($U650,Models!$A:$M,AG$4,0)</f>
        <v>#N/A</v>
      </c>
      <c r="AH650" s="2"/>
      <c r="AI650" s="2"/>
      <c r="AJ650" s="2"/>
      <c r="AK650" s="2"/>
    </row>
    <row r="651" spans="1:37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 t="e">
        <f t="shared" si="46"/>
        <v>#DIV/0!</v>
      </c>
      <c r="Q651" s="26">
        <v>2</v>
      </c>
      <c r="R651" s="31"/>
      <c r="S651" s="3"/>
      <c r="T651" s="2"/>
      <c r="U651" s="2" t="s">
        <v>2073</v>
      </c>
      <c r="V651" s="2" t="e">
        <f>VLOOKUP($U651,Models!$A:$K,V$4,0)</f>
        <v>#N/A</v>
      </c>
      <c r="W651" s="2" t="e">
        <f>VLOOKUP($U651,Models!$A:$K,W$4,0)</f>
        <v>#N/A</v>
      </c>
      <c r="X651" s="2" t="e">
        <f>VLOOKUP($U651,Models!$A:$K,X$4,0)</f>
        <v>#N/A</v>
      </c>
      <c r="Y651" s="2" t="e">
        <f>VLOOKUP($U651,Models!$A:$K,Y$4,0)</f>
        <v>#N/A</v>
      </c>
      <c r="Z651" s="2" t="e">
        <f>VLOOKUP($U651,Models!$A:$K,Z$4,0)</f>
        <v>#N/A</v>
      </c>
      <c r="AA651" s="2" t="e">
        <f>VLOOKUP($U651,Models!$A:$K,AA$4,0)</f>
        <v>#N/A</v>
      </c>
      <c r="AB651" s="2" t="e">
        <f>VLOOKUP($U651,Models!$A:$K,AB$4,0)</f>
        <v>#N/A</v>
      </c>
      <c r="AC651" s="2" t="e">
        <f>VLOOKUP($U651,Models!$A:$K,AC$4,0)</f>
        <v>#N/A</v>
      </c>
      <c r="AD651" s="2" t="e">
        <f>VLOOKUP($U651,Models!$A:$K,AD$4,0)</f>
        <v>#N/A</v>
      </c>
      <c r="AE651" s="2" t="e">
        <f>VLOOKUP($U651,Models!$A:$K,AE$4,0)</f>
        <v>#N/A</v>
      </c>
      <c r="AF651" s="2" t="e">
        <f>VLOOKUP($U651,Models!$A:$N,AF$4,0)</f>
        <v>#N/A</v>
      </c>
      <c r="AG651" s="2" t="e">
        <f>VLOOKUP($U651,Models!$A:$M,AG$4,0)</f>
        <v>#N/A</v>
      </c>
      <c r="AH651" s="2"/>
      <c r="AI651" s="2"/>
      <c r="AJ651" s="2"/>
    </row>
    <row r="652" spans="1:37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 t="e">
        <f t="shared" si="46"/>
        <v>#DIV/0!</v>
      </c>
      <c r="Q652" s="26" t="e">
        <f>ROUND(P652*R$660,0)</f>
        <v>#DIV/0!</v>
      </c>
      <c r="R652" s="31"/>
      <c r="S652" s="3"/>
      <c r="T652" s="2"/>
      <c r="U652" s="2" t="s">
        <v>2073</v>
      </c>
      <c r="V652" s="2" t="e">
        <f>VLOOKUP($U652,Models!$A:$K,V$4,0)</f>
        <v>#N/A</v>
      </c>
      <c r="W652" s="2" t="e">
        <f>VLOOKUP($U652,Models!$A:$K,W$4,0)</f>
        <v>#N/A</v>
      </c>
      <c r="X652" s="2" t="e">
        <f>VLOOKUP($U652,Models!$A:$K,X$4,0)</f>
        <v>#N/A</v>
      </c>
      <c r="Y652" s="2" t="e">
        <f>VLOOKUP($U652,Models!$A:$K,Y$4,0)</f>
        <v>#N/A</v>
      </c>
      <c r="Z652" s="2" t="e">
        <f>VLOOKUP($U652,Models!$A:$K,Z$4,0)</f>
        <v>#N/A</v>
      </c>
      <c r="AA652" s="2" t="e">
        <f>VLOOKUP($U652,Models!$A:$K,AA$4,0)</f>
        <v>#N/A</v>
      </c>
      <c r="AB652" s="2" t="e">
        <f>VLOOKUP($U652,Models!$A:$K,AB$4,0)</f>
        <v>#N/A</v>
      </c>
      <c r="AC652" s="2" t="e">
        <f>VLOOKUP($U652,Models!$A:$K,AC$4,0)</f>
        <v>#N/A</v>
      </c>
      <c r="AD652" s="2" t="e">
        <f>VLOOKUP($U652,Models!$A:$K,AD$4,0)</f>
        <v>#N/A</v>
      </c>
      <c r="AE652" s="2" t="e">
        <f>VLOOKUP($U652,Models!$A:$K,AE$4,0)</f>
        <v>#N/A</v>
      </c>
      <c r="AF652" s="2" t="e">
        <f>VLOOKUP($U652,Models!$A:$N,AF$4,0)</f>
        <v>#N/A</v>
      </c>
      <c r="AG652" s="2" t="e">
        <f>VLOOKUP($U652,Models!$A:$M,AG$4,0)</f>
        <v>#N/A</v>
      </c>
      <c r="AH652" s="2"/>
      <c r="AI652" s="2"/>
      <c r="AJ652" s="2"/>
    </row>
    <row r="653" spans="1:37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 t="e">
        <f t="shared" si="46"/>
        <v>#DIV/0!</v>
      </c>
      <c r="Q653" s="26" t="e">
        <f>ROUND(P653*R$660,0)</f>
        <v>#DIV/0!</v>
      </c>
      <c r="R653" s="31"/>
      <c r="S653" s="3"/>
      <c r="T653" s="2"/>
      <c r="U653" s="2" t="s">
        <v>2073</v>
      </c>
      <c r="V653" s="2" t="e">
        <f>VLOOKUP($U653,Models!$A:$K,V$4,0)</f>
        <v>#N/A</v>
      </c>
      <c r="W653" s="2" t="e">
        <f>VLOOKUP($U653,Models!$A:$K,W$4,0)</f>
        <v>#N/A</v>
      </c>
      <c r="X653" s="2" t="e">
        <f>VLOOKUP($U653,Models!$A:$K,X$4,0)</f>
        <v>#N/A</v>
      </c>
      <c r="Y653" s="2" t="e">
        <f>VLOOKUP($U653,Models!$A:$K,Y$4,0)</f>
        <v>#N/A</v>
      </c>
      <c r="Z653" s="2" t="e">
        <f>VLOOKUP($U653,Models!$A:$K,Z$4,0)</f>
        <v>#N/A</v>
      </c>
      <c r="AA653" s="2" t="e">
        <f>VLOOKUP($U653,Models!$A:$K,AA$4,0)</f>
        <v>#N/A</v>
      </c>
      <c r="AB653" s="2" t="e">
        <f>VLOOKUP($U653,Models!$A:$K,AB$4,0)</f>
        <v>#N/A</v>
      </c>
      <c r="AC653" s="2" t="e">
        <f>VLOOKUP($U653,Models!$A:$K,AC$4,0)</f>
        <v>#N/A</v>
      </c>
      <c r="AD653" s="2" t="e">
        <f>VLOOKUP($U653,Models!$A:$K,AD$4,0)</f>
        <v>#N/A</v>
      </c>
      <c r="AE653" s="2" t="e">
        <f>VLOOKUP($U653,Models!$A:$K,AE$4,0)</f>
        <v>#N/A</v>
      </c>
      <c r="AF653" s="2" t="e">
        <f>VLOOKUP($U653,Models!$A:$N,AF$4,0)</f>
        <v>#N/A</v>
      </c>
      <c r="AG653" s="2" t="e">
        <f>VLOOKUP($U653,Models!$A:$M,AG$4,0)</f>
        <v>#N/A</v>
      </c>
      <c r="AH653" s="2"/>
      <c r="AI653" s="2"/>
      <c r="AJ653" s="2"/>
    </row>
    <row r="654" spans="1:37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 t="e">
        <f t="shared" si="46"/>
        <v>#DIV/0!</v>
      </c>
      <c r="Q654" s="26" t="e">
        <f>ROUND(P654*R$660,0)</f>
        <v>#DIV/0!</v>
      </c>
      <c r="R654" s="31"/>
      <c r="S654" s="3"/>
      <c r="T654" s="2"/>
      <c r="U654" s="2" t="s">
        <v>2073</v>
      </c>
      <c r="V654" s="2" t="e">
        <f>VLOOKUP($U654,Models!$A:$K,V$4,0)</f>
        <v>#N/A</v>
      </c>
      <c r="W654" s="2" t="e">
        <f>VLOOKUP($U654,Models!$A:$K,W$4,0)</f>
        <v>#N/A</v>
      </c>
      <c r="X654" s="2" t="e">
        <f>VLOOKUP($U654,Models!$A:$K,X$4,0)</f>
        <v>#N/A</v>
      </c>
      <c r="Y654" s="2" t="e">
        <f>VLOOKUP($U654,Models!$A:$K,Y$4,0)</f>
        <v>#N/A</v>
      </c>
      <c r="Z654" s="2" t="e">
        <f>VLOOKUP($U654,Models!$A:$K,Z$4,0)</f>
        <v>#N/A</v>
      </c>
      <c r="AA654" s="2" t="e">
        <f>VLOOKUP($U654,Models!$A:$K,AA$4,0)</f>
        <v>#N/A</v>
      </c>
      <c r="AB654" s="2" t="e">
        <f>VLOOKUP($U654,Models!$A:$K,AB$4,0)</f>
        <v>#N/A</v>
      </c>
      <c r="AC654" s="2" t="e">
        <f>VLOOKUP($U654,Models!$A:$K,AC$4,0)</f>
        <v>#N/A</v>
      </c>
      <c r="AD654" s="2" t="e">
        <f>VLOOKUP($U654,Models!$A:$K,AD$4,0)</f>
        <v>#N/A</v>
      </c>
      <c r="AE654" s="2" t="e">
        <f>VLOOKUP($U654,Models!$A:$K,AE$4,0)</f>
        <v>#N/A</v>
      </c>
      <c r="AF654" s="2" t="e">
        <f>VLOOKUP($U654,Models!$A:$N,AF$4,0)</f>
        <v>#N/A</v>
      </c>
      <c r="AG654" s="2" t="e">
        <f>VLOOKUP($U654,Models!$A:$M,AG$4,0)</f>
        <v>#N/A</v>
      </c>
      <c r="AH654" s="2"/>
      <c r="AI654" s="2"/>
      <c r="AJ654" s="2"/>
    </row>
    <row r="655" spans="1:37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 t="e">
        <f t="shared" si="46"/>
        <v>#DIV/0!</v>
      </c>
      <c r="Q655" s="26" t="e">
        <f>ROUND(P655*R$660,0)</f>
        <v>#DIV/0!</v>
      </c>
      <c r="R655" s="31"/>
      <c r="S655" s="3"/>
      <c r="T655" s="2"/>
      <c r="U655" s="2" t="s">
        <v>2073</v>
      </c>
      <c r="V655" s="2" t="e">
        <f>VLOOKUP($U655,Models!$A:$K,V$4,0)</f>
        <v>#N/A</v>
      </c>
      <c r="W655" s="2" t="e">
        <f>VLOOKUP($U655,Models!$A:$K,W$4,0)</f>
        <v>#N/A</v>
      </c>
      <c r="X655" s="2" t="e">
        <f>VLOOKUP($U655,Models!$A:$K,X$4,0)</f>
        <v>#N/A</v>
      </c>
      <c r="Y655" s="2" t="e">
        <f>VLOOKUP($U655,Models!$A:$K,Y$4,0)</f>
        <v>#N/A</v>
      </c>
      <c r="Z655" s="2" t="e">
        <f>VLOOKUP($U655,Models!$A:$K,Z$4,0)</f>
        <v>#N/A</v>
      </c>
      <c r="AA655" s="2" t="e">
        <f>VLOOKUP($U655,Models!$A:$K,AA$4,0)</f>
        <v>#N/A</v>
      </c>
      <c r="AB655" s="2" t="e">
        <f>VLOOKUP($U655,Models!$A:$K,AB$4,0)</f>
        <v>#N/A</v>
      </c>
      <c r="AC655" s="2" t="e">
        <f>VLOOKUP($U655,Models!$A:$K,AC$4,0)</f>
        <v>#N/A</v>
      </c>
      <c r="AD655" s="2" t="e">
        <f>VLOOKUP($U655,Models!$A:$K,AD$4,0)</f>
        <v>#N/A</v>
      </c>
      <c r="AE655" s="2" t="e">
        <f>VLOOKUP($U655,Models!$A:$K,AE$4,0)</f>
        <v>#N/A</v>
      </c>
      <c r="AF655" s="2" t="e">
        <f>VLOOKUP($U655,Models!$A:$N,AF$4,0)</f>
        <v>#N/A</v>
      </c>
      <c r="AG655" s="2" t="e">
        <f>VLOOKUP($U655,Models!$A:$M,AG$4,0)</f>
        <v>#N/A</v>
      </c>
      <c r="AH655" s="2"/>
      <c r="AI655" s="2"/>
      <c r="AJ655" s="2"/>
    </row>
    <row r="656" spans="1:37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 t="e">
        <f t="shared" si="46"/>
        <v>#DIV/0!</v>
      </c>
      <c r="Q656" s="26" t="e">
        <f>ROUND(P656*R$660,0)</f>
        <v>#DIV/0!</v>
      </c>
      <c r="R656" s="31"/>
      <c r="S656" s="3"/>
      <c r="T656" s="2"/>
      <c r="U656" s="2" t="s">
        <v>2073</v>
      </c>
      <c r="V656" s="2" t="e">
        <f>VLOOKUP($U656,Models!$A:$K,V$4,0)</f>
        <v>#N/A</v>
      </c>
      <c r="W656" s="2" t="e">
        <f>VLOOKUP($U656,Models!$A:$K,W$4,0)</f>
        <v>#N/A</v>
      </c>
      <c r="X656" s="2" t="e">
        <f>VLOOKUP($U656,Models!$A:$K,X$4,0)</f>
        <v>#N/A</v>
      </c>
      <c r="Y656" s="2" t="e">
        <f>VLOOKUP($U656,Models!$A:$K,Y$4,0)</f>
        <v>#N/A</v>
      </c>
      <c r="Z656" s="2" t="e">
        <f>VLOOKUP($U656,Models!$A:$K,Z$4,0)</f>
        <v>#N/A</v>
      </c>
      <c r="AA656" s="2" t="e">
        <f>VLOOKUP($U656,Models!$A:$K,AA$4,0)</f>
        <v>#N/A</v>
      </c>
      <c r="AB656" s="2" t="e">
        <f>VLOOKUP($U656,Models!$A:$K,AB$4,0)</f>
        <v>#N/A</v>
      </c>
      <c r="AC656" s="2" t="e">
        <f>VLOOKUP($U656,Models!$A:$K,AC$4,0)</f>
        <v>#N/A</v>
      </c>
      <c r="AD656" s="2" t="e">
        <f>VLOOKUP($U656,Models!$A:$K,AD$4,0)</f>
        <v>#N/A</v>
      </c>
      <c r="AE656" s="2" t="e">
        <f>VLOOKUP($U656,Models!$A:$K,AE$4,0)</f>
        <v>#N/A</v>
      </c>
      <c r="AF656" s="2" t="e">
        <f>VLOOKUP($U656,Models!$A:$N,AF$4,0)</f>
        <v>#N/A</v>
      </c>
      <c r="AG656" s="2" t="e">
        <f>VLOOKUP($U656,Models!$A:$M,AG$4,0)</f>
        <v>#N/A</v>
      </c>
      <c r="AH656" s="2"/>
      <c r="AI656" s="2"/>
      <c r="AJ656" s="2"/>
    </row>
    <row r="657" spans="1:5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 t="e">
        <f t="shared" si="46"/>
        <v>#DIV/0!</v>
      </c>
      <c r="Q657" s="26" t="e">
        <f>ROUND(P657*R$663,0)</f>
        <v>#DIV/0!</v>
      </c>
      <c r="R657" s="31"/>
      <c r="S657" s="3"/>
      <c r="T657" s="2"/>
      <c r="U657" s="2" t="s">
        <v>2073</v>
      </c>
      <c r="V657" s="2" t="e">
        <f>VLOOKUP($U657,Models!$A:$K,V$4,0)</f>
        <v>#N/A</v>
      </c>
      <c r="W657" s="2" t="e">
        <f>VLOOKUP($U657,Models!$A:$K,W$4,0)</f>
        <v>#N/A</v>
      </c>
      <c r="X657" s="2" t="e">
        <f>VLOOKUP($U657,Models!$A:$K,X$4,0)</f>
        <v>#N/A</v>
      </c>
      <c r="Y657" s="2" t="e">
        <f>VLOOKUP($U657,Models!$A:$K,Y$4,0)</f>
        <v>#N/A</v>
      </c>
      <c r="Z657" s="2" t="e">
        <f>VLOOKUP($U657,Models!$A:$K,Z$4,0)</f>
        <v>#N/A</v>
      </c>
      <c r="AA657" s="2" t="e">
        <f>VLOOKUP($U657,Models!$A:$K,AA$4,0)</f>
        <v>#N/A</v>
      </c>
      <c r="AB657" s="2" t="e">
        <f>VLOOKUP($U657,Models!$A:$K,AB$4,0)</f>
        <v>#N/A</v>
      </c>
      <c r="AC657" s="2" t="e">
        <f>VLOOKUP($U657,Models!$A:$K,AC$4,0)</f>
        <v>#N/A</v>
      </c>
      <c r="AD657" s="2" t="e">
        <f>VLOOKUP($U657,Models!$A:$K,AD$4,0)</f>
        <v>#N/A</v>
      </c>
      <c r="AE657" s="2" t="e">
        <f>VLOOKUP($U657,Models!$A:$K,AE$4,0)</f>
        <v>#N/A</v>
      </c>
      <c r="AF657" s="2" t="e">
        <f>VLOOKUP($U657,Models!$A:$N,AF$4,0)</f>
        <v>#N/A</v>
      </c>
      <c r="AG657" s="2" t="e">
        <f>VLOOKUP($U657,Models!$A:$M,AG$4,0)</f>
        <v>#N/A</v>
      </c>
      <c r="AH657" s="2"/>
      <c r="AI657" s="2"/>
      <c r="AJ657" s="2"/>
    </row>
    <row r="658" spans="1:5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 t="e">
        <f t="shared" si="46"/>
        <v>#DIV/0!</v>
      </c>
      <c r="Q658" s="26" t="e">
        <f>ROUND(P658*R$663,0)</f>
        <v>#DIV/0!</v>
      </c>
      <c r="R658" s="31"/>
      <c r="S658" s="3"/>
      <c r="T658" s="2"/>
      <c r="U658" s="2" t="s">
        <v>2073</v>
      </c>
      <c r="V658" s="2" t="e">
        <f>VLOOKUP($U658,Models!$A:$K,V$4,0)</f>
        <v>#N/A</v>
      </c>
      <c r="W658" s="2" t="e">
        <f>VLOOKUP($U658,Models!$A:$K,W$4,0)</f>
        <v>#N/A</v>
      </c>
      <c r="X658" s="2" t="e">
        <f>VLOOKUP($U658,Models!$A:$K,X$4,0)</f>
        <v>#N/A</v>
      </c>
      <c r="Y658" s="2" t="e">
        <f>VLOOKUP($U658,Models!$A:$K,Y$4,0)</f>
        <v>#N/A</v>
      </c>
      <c r="Z658" s="2" t="e">
        <f>VLOOKUP($U658,Models!$A:$K,Z$4,0)</f>
        <v>#N/A</v>
      </c>
      <c r="AA658" s="2" t="e">
        <f>VLOOKUP($U658,Models!$A:$K,AA$4,0)</f>
        <v>#N/A</v>
      </c>
      <c r="AB658" s="2" t="e">
        <f>VLOOKUP($U658,Models!$A:$K,AB$4,0)</f>
        <v>#N/A</v>
      </c>
      <c r="AC658" s="2" t="e">
        <f>VLOOKUP($U658,Models!$A:$K,AC$4,0)</f>
        <v>#N/A</v>
      </c>
      <c r="AD658" s="2" t="e">
        <f>VLOOKUP($U658,Models!$A:$K,AD$4,0)</f>
        <v>#N/A</v>
      </c>
      <c r="AE658" s="2" t="e">
        <f>VLOOKUP($U658,Models!$A:$K,AE$4,0)</f>
        <v>#N/A</v>
      </c>
      <c r="AF658" s="2" t="e">
        <f>VLOOKUP($U658,Models!$A:$N,AF$4,0)</f>
        <v>#N/A</v>
      </c>
      <c r="AG658" s="2" t="e">
        <f>VLOOKUP($U658,Models!$A:$M,AG$4,0)</f>
        <v>#N/A</v>
      </c>
      <c r="AH658" s="2"/>
      <c r="AI658" s="2"/>
      <c r="AJ658" s="2"/>
    </row>
    <row r="659" spans="1:5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 t="e">
        <f t="shared" si="46"/>
        <v>#DIV/0!</v>
      </c>
      <c r="Q659" s="26" t="e">
        <f>ROUND(P659*R$663,0)</f>
        <v>#DIV/0!</v>
      </c>
      <c r="R659" s="31"/>
      <c r="S659" s="3"/>
      <c r="T659" s="2"/>
      <c r="U659" s="2" t="s">
        <v>2073</v>
      </c>
      <c r="V659" s="2" t="e">
        <f>VLOOKUP($U659,Models!$A:$K,V$4,0)</f>
        <v>#N/A</v>
      </c>
      <c r="W659" s="2" t="e">
        <f>VLOOKUP($U659,Models!$A:$K,W$4,0)</f>
        <v>#N/A</v>
      </c>
      <c r="X659" s="2" t="e">
        <f>VLOOKUP($U659,Models!$A:$K,X$4,0)</f>
        <v>#N/A</v>
      </c>
      <c r="Y659" s="2" t="e">
        <f>VLOOKUP($U659,Models!$A:$K,Y$4,0)</f>
        <v>#N/A</v>
      </c>
      <c r="Z659" s="2" t="e">
        <f>VLOOKUP($U659,Models!$A:$K,Z$4,0)</f>
        <v>#N/A</v>
      </c>
      <c r="AA659" s="2" t="e">
        <f>VLOOKUP($U659,Models!$A:$K,AA$4,0)</f>
        <v>#N/A</v>
      </c>
      <c r="AB659" s="2" t="e">
        <f>VLOOKUP($U659,Models!$A:$K,AB$4,0)</f>
        <v>#N/A</v>
      </c>
      <c r="AC659" s="2" t="e">
        <f>VLOOKUP($U659,Models!$A:$K,AC$4,0)</f>
        <v>#N/A</v>
      </c>
      <c r="AD659" s="2" t="e">
        <f>VLOOKUP($U659,Models!$A:$K,AD$4,0)</f>
        <v>#N/A</v>
      </c>
      <c r="AE659" s="2" t="e">
        <f>VLOOKUP($U659,Models!$A:$K,AE$4,0)</f>
        <v>#N/A</v>
      </c>
      <c r="AF659" s="2" t="e">
        <f>VLOOKUP($U659,Models!$A:$N,AF$4,0)</f>
        <v>#N/A</v>
      </c>
      <c r="AG659" s="2" t="e">
        <f>VLOOKUP($U659,Models!$A:$M,AG$4,0)</f>
        <v>#N/A</v>
      </c>
      <c r="AH659" s="2"/>
      <c r="AI659" s="2"/>
      <c r="AJ659" s="2"/>
    </row>
    <row r="660" spans="1:5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 t="e">
        <f t="shared" si="46"/>
        <v>#DIV/0!</v>
      </c>
      <c r="Q660" s="26" t="e">
        <f>ROUND(P660*R$668,0)</f>
        <v>#DIV/0!</v>
      </c>
      <c r="R660" s="31"/>
      <c r="S660" s="3"/>
      <c r="T660" s="2"/>
      <c r="U660" s="2" t="s">
        <v>2073</v>
      </c>
      <c r="V660" s="2" t="e">
        <f>VLOOKUP($U660,Models!$A:$K,V$4,0)</f>
        <v>#N/A</v>
      </c>
      <c r="W660" s="2" t="e">
        <f>VLOOKUP($U660,Models!$A:$K,W$4,0)</f>
        <v>#N/A</v>
      </c>
      <c r="X660" s="2" t="e">
        <f>VLOOKUP($U660,Models!$A:$K,X$4,0)</f>
        <v>#N/A</v>
      </c>
      <c r="Y660" s="2" t="e">
        <f>VLOOKUP($U660,Models!$A:$K,Y$4,0)</f>
        <v>#N/A</v>
      </c>
      <c r="Z660" s="2" t="e">
        <f>VLOOKUP($U660,Models!$A:$K,Z$4,0)</f>
        <v>#N/A</v>
      </c>
      <c r="AA660" s="2" t="e">
        <f>VLOOKUP($U660,Models!$A:$K,AA$4,0)</f>
        <v>#N/A</v>
      </c>
      <c r="AB660" s="2" t="e">
        <f>VLOOKUP($U660,Models!$A:$K,AB$4,0)</f>
        <v>#N/A</v>
      </c>
      <c r="AC660" s="2" t="e">
        <f>VLOOKUP($U660,Models!$A:$K,AC$4,0)</f>
        <v>#N/A</v>
      </c>
      <c r="AD660" s="2" t="e">
        <f>VLOOKUP($U660,Models!$A:$K,AD$4,0)</f>
        <v>#N/A</v>
      </c>
      <c r="AE660" s="2" t="e">
        <f>VLOOKUP($U660,Models!$A:$K,AE$4,0)</f>
        <v>#N/A</v>
      </c>
      <c r="AF660" s="2" t="e">
        <f>VLOOKUP($U660,Models!$A:$N,AF$4,0)</f>
        <v>#N/A</v>
      </c>
      <c r="AG660" s="2" t="e">
        <f>VLOOKUP($U660,Models!$A:$M,AG$4,0)</f>
        <v>#N/A</v>
      </c>
      <c r="AH660" s="2"/>
      <c r="AI660" s="2"/>
      <c r="AJ660" s="2"/>
    </row>
    <row r="661" spans="1:5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 t="e">
        <f t="shared" si="46"/>
        <v>#DIV/0!</v>
      </c>
      <c r="Q661" s="26" t="e">
        <f>ROUND(P661*R$668,0)</f>
        <v>#DIV/0!</v>
      </c>
      <c r="R661" s="31"/>
      <c r="S661" s="3"/>
      <c r="T661" s="2"/>
      <c r="U661" s="2" t="s">
        <v>2073</v>
      </c>
      <c r="V661" s="2" t="e">
        <f>VLOOKUP($U661,Models!$A:$K,V$4,0)</f>
        <v>#N/A</v>
      </c>
      <c r="W661" s="2" t="e">
        <f>VLOOKUP($U661,Models!$A:$K,W$4,0)</f>
        <v>#N/A</v>
      </c>
      <c r="X661" s="2" t="e">
        <f>VLOOKUP($U661,Models!$A:$K,X$4,0)</f>
        <v>#N/A</v>
      </c>
      <c r="Y661" s="2" t="e">
        <f>VLOOKUP($U661,Models!$A:$K,Y$4,0)</f>
        <v>#N/A</v>
      </c>
      <c r="Z661" s="2" t="e">
        <f>VLOOKUP($U661,Models!$A:$K,Z$4,0)</f>
        <v>#N/A</v>
      </c>
      <c r="AA661" s="2" t="e">
        <f>VLOOKUP($U661,Models!$A:$K,AA$4,0)</f>
        <v>#N/A</v>
      </c>
      <c r="AB661" s="2" t="e">
        <f>VLOOKUP($U661,Models!$A:$K,AB$4,0)</f>
        <v>#N/A</v>
      </c>
      <c r="AC661" s="2" t="e">
        <f>VLOOKUP($U661,Models!$A:$K,AC$4,0)</f>
        <v>#N/A</v>
      </c>
      <c r="AD661" s="2" t="e">
        <f>VLOOKUP($U661,Models!$A:$K,AD$4,0)</f>
        <v>#N/A</v>
      </c>
      <c r="AE661" s="2" t="e">
        <f>VLOOKUP($U661,Models!$A:$K,AE$4,0)</f>
        <v>#N/A</v>
      </c>
      <c r="AF661" s="2" t="e">
        <f>VLOOKUP($U661,Models!$A:$N,AF$4,0)</f>
        <v>#N/A</v>
      </c>
      <c r="AG661" s="2" t="e">
        <f>VLOOKUP($U661,Models!$A:$M,AG$4,0)</f>
        <v>#N/A</v>
      </c>
      <c r="AH661" s="2"/>
      <c r="AI661" s="2"/>
      <c r="AJ661" s="2"/>
    </row>
    <row r="662" spans="1:5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 t="e">
        <f t="shared" si="46"/>
        <v>#DIV/0!</v>
      </c>
      <c r="Q662" s="26" t="e">
        <f>ROUND(P662*R$668,0)</f>
        <v>#DIV/0!</v>
      </c>
      <c r="R662" s="31"/>
      <c r="S662" s="3"/>
      <c r="T662" s="2"/>
      <c r="U662" s="2" t="s">
        <v>2073</v>
      </c>
      <c r="V662" s="2" t="e">
        <f>VLOOKUP($U662,Models!$A:$K,V$4,0)</f>
        <v>#N/A</v>
      </c>
      <c r="W662" s="2" t="e">
        <f>VLOOKUP($U662,Models!$A:$K,W$4,0)</f>
        <v>#N/A</v>
      </c>
      <c r="X662" s="2" t="e">
        <f>VLOOKUP($U662,Models!$A:$K,X$4,0)</f>
        <v>#N/A</v>
      </c>
      <c r="Y662" s="2" t="e">
        <f>VLOOKUP($U662,Models!$A:$K,Y$4,0)</f>
        <v>#N/A</v>
      </c>
      <c r="Z662" s="2" t="e">
        <f>VLOOKUP($U662,Models!$A:$K,Z$4,0)</f>
        <v>#N/A</v>
      </c>
      <c r="AA662" s="2" t="e">
        <f>VLOOKUP($U662,Models!$A:$K,AA$4,0)</f>
        <v>#N/A</v>
      </c>
      <c r="AB662" s="2" t="e">
        <f>VLOOKUP($U662,Models!$A:$K,AB$4,0)</f>
        <v>#N/A</v>
      </c>
      <c r="AC662" s="2" t="e">
        <f>VLOOKUP($U662,Models!$A:$K,AC$4,0)</f>
        <v>#N/A</v>
      </c>
      <c r="AD662" s="2" t="e">
        <f>VLOOKUP($U662,Models!$A:$K,AD$4,0)</f>
        <v>#N/A</v>
      </c>
      <c r="AE662" s="2" t="e">
        <f>VLOOKUP($U662,Models!$A:$K,AE$4,0)</f>
        <v>#N/A</v>
      </c>
      <c r="AF662" s="2" t="e">
        <f>VLOOKUP($U662,Models!$A:$N,AF$4,0)</f>
        <v>#N/A</v>
      </c>
      <c r="AG662" s="2" t="e">
        <f>VLOOKUP($U662,Models!$A:$M,AG$4,0)</f>
        <v>#N/A</v>
      </c>
      <c r="AH662" s="2"/>
      <c r="AI662" s="2"/>
      <c r="AJ662" s="2"/>
    </row>
    <row r="663" spans="1:5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 t="e">
        <f t="shared" si="46"/>
        <v>#DIV/0!</v>
      </c>
      <c r="Q663" s="26" t="e">
        <f>ROUND(P663*R$668,0)</f>
        <v>#DIV/0!</v>
      </c>
      <c r="R663" s="31"/>
      <c r="S663" s="3"/>
      <c r="T663" s="2"/>
      <c r="U663" s="2" t="s">
        <v>2073</v>
      </c>
      <c r="V663" s="2" t="e">
        <f>VLOOKUP($U663,Models!$A:$K,V$4,0)</f>
        <v>#N/A</v>
      </c>
      <c r="W663" s="2" t="e">
        <f>VLOOKUP($U663,Models!$A:$K,W$4,0)</f>
        <v>#N/A</v>
      </c>
      <c r="X663" s="2" t="e">
        <f>VLOOKUP($U663,Models!$A:$K,X$4,0)</f>
        <v>#N/A</v>
      </c>
      <c r="Y663" s="2" t="e">
        <f>VLOOKUP($U663,Models!$A:$K,Y$4,0)</f>
        <v>#N/A</v>
      </c>
      <c r="Z663" s="2" t="e">
        <f>VLOOKUP($U663,Models!$A:$K,Z$4,0)</f>
        <v>#N/A</v>
      </c>
      <c r="AA663" s="2" t="e">
        <f>VLOOKUP($U663,Models!$A:$K,AA$4,0)</f>
        <v>#N/A</v>
      </c>
      <c r="AB663" s="2" t="e">
        <f>VLOOKUP($U663,Models!$A:$K,AB$4,0)</f>
        <v>#N/A</v>
      </c>
      <c r="AC663" s="2" t="e">
        <f>VLOOKUP($U663,Models!$A:$K,AC$4,0)</f>
        <v>#N/A</v>
      </c>
      <c r="AD663" s="2" t="e">
        <f>VLOOKUP($U663,Models!$A:$K,AD$4,0)</f>
        <v>#N/A</v>
      </c>
      <c r="AE663" s="2" t="e">
        <f>VLOOKUP($U663,Models!$A:$K,AE$4,0)</f>
        <v>#N/A</v>
      </c>
      <c r="AF663" s="2" t="e">
        <f>VLOOKUP($U663,Models!$A:$N,AF$4,0)</f>
        <v>#N/A</v>
      </c>
      <c r="AG663" s="2" t="e">
        <f>VLOOKUP($U663,Models!$A:$M,AG$4,0)</f>
        <v>#N/A</v>
      </c>
      <c r="AH663" s="2"/>
      <c r="AI663" s="2"/>
      <c r="AJ663" s="2"/>
    </row>
    <row r="664" spans="1:5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 t="e">
        <f t="shared" si="46"/>
        <v>#DIV/0!</v>
      </c>
      <c r="Q664" s="26" t="e">
        <f>ROUND(P664*R$668,0)</f>
        <v>#DIV/0!</v>
      </c>
      <c r="R664" s="31"/>
      <c r="S664" s="3"/>
      <c r="T664" s="2"/>
      <c r="U664" s="2" t="s">
        <v>2073</v>
      </c>
      <c r="V664" s="2" t="e">
        <f>VLOOKUP($U664,Models!$A:$K,V$4,0)</f>
        <v>#N/A</v>
      </c>
      <c r="W664" s="2" t="e">
        <f>VLOOKUP($U664,Models!$A:$K,W$4,0)</f>
        <v>#N/A</v>
      </c>
      <c r="X664" s="2" t="e">
        <f>VLOOKUP($U664,Models!$A:$K,X$4,0)</f>
        <v>#N/A</v>
      </c>
      <c r="Y664" s="2" t="e">
        <f>VLOOKUP($U664,Models!$A:$K,Y$4,0)</f>
        <v>#N/A</v>
      </c>
      <c r="Z664" s="2" t="e">
        <f>VLOOKUP($U664,Models!$A:$K,Z$4,0)</f>
        <v>#N/A</v>
      </c>
      <c r="AA664" s="2" t="e">
        <f>VLOOKUP($U664,Models!$A:$K,AA$4,0)</f>
        <v>#N/A</v>
      </c>
      <c r="AB664" s="2" t="e">
        <f>VLOOKUP($U664,Models!$A:$K,AB$4,0)</f>
        <v>#N/A</v>
      </c>
      <c r="AC664" s="2" t="e">
        <f>VLOOKUP($U664,Models!$A:$K,AC$4,0)</f>
        <v>#N/A</v>
      </c>
      <c r="AD664" s="2" t="e">
        <f>VLOOKUP($U664,Models!$A:$K,AD$4,0)</f>
        <v>#N/A</v>
      </c>
      <c r="AE664" s="2" t="e">
        <f>VLOOKUP($U664,Models!$A:$K,AE$4,0)</f>
        <v>#N/A</v>
      </c>
      <c r="AF664" s="2" t="e">
        <f>VLOOKUP($U664,Models!$A:$N,AF$4,0)</f>
        <v>#N/A</v>
      </c>
      <c r="AG664" s="2" t="e">
        <f>VLOOKUP($U664,Models!$A:$M,AG$4,0)</f>
        <v>#N/A</v>
      </c>
      <c r="AH664" s="2"/>
      <c r="AI664" s="2"/>
      <c r="AJ664" s="2"/>
    </row>
    <row r="665" spans="1:51" s="21" customFormat="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 t="e">
        <f t="shared" si="46"/>
        <v>#DIV/0!</v>
      </c>
      <c r="Q665" s="26" t="e">
        <f t="shared" ref="Q665:Q670" si="48">ROUND(P665*R$674,0)</f>
        <v>#DIV/0!</v>
      </c>
      <c r="R665" s="31"/>
      <c r="S665" s="3"/>
      <c r="T665" s="2"/>
      <c r="U665" s="2" t="s">
        <v>2073</v>
      </c>
      <c r="V665" s="2" t="e">
        <f>VLOOKUP($U665,Models!$A:$K,V$4,0)</f>
        <v>#N/A</v>
      </c>
      <c r="W665" s="2" t="e">
        <f>VLOOKUP($U665,Models!$A:$K,W$4,0)</f>
        <v>#N/A</v>
      </c>
      <c r="X665" s="2" t="e">
        <f>VLOOKUP($U665,Models!$A:$K,X$4,0)</f>
        <v>#N/A</v>
      </c>
      <c r="Y665" s="2" t="e">
        <f>VLOOKUP($U665,Models!$A:$K,Y$4,0)</f>
        <v>#N/A</v>
      </c>
      <c r="Z665" s="2" t="e">
        <f>VLOOKUP($U665,Models!$A:$K,Z$4,0)</f>
        <v>#N/A</v>
      </c>
      <c r="AA665" s="2" t="e">
        <f>VLOOKUP($U665,Models!$A:$K,AA$4,0)</f>
        <v>#N/A</v>
      </c>
      <c r="AB665" s="2" t="e">
        <f>VLOOKUP($U665,Models!$A:$K,AB$4,0)</f>
        <v>#N/A</v>
      </c>
      <c r="AC665" s="2" t="e">
        <f>VLOOKUP($U665,Models!$A:$K,AC$4,0)</f>
        <v>#N/A</v>
      </c>
      <c r="AD665" s="2" t="e">
        <f>VLOOKUP($U665,Models!$A:$K,AD$4,0)</f>
        <v>#N/A</v>
      </c>
      <c r="AE665" s="2" t="e">
        <f>VLOOKUP($U665,Models!$A:$K,AE$4,0)</f>
        <v>#N/A</v>
      </c>
      <c r="AF665" s="2" t="e">
        <f>VLOOKUP($U665,Models!$A:$N,AF$4,0)</f>
        <v>#N/A</v>
      </c>
      <c r="AG665" s="2" t="e">
        <f>VLOOKUP($U665,Models!$A:$M,AG$4,0)</f>
        <v>#N/A</v>
      </c>
      <c r="AH665" s="2"/>
      <c r="AI665" s="2"/>
      <c r="AJ665" s="2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 t="e">
        <f t="shared" si="46"/>
        <v>#DIV/0!</v>
      </c>
      <c r="Q666" s="26" t="e">
        <f t="shared" si="48"/>
        <v>#DIV/0!</v>
      </c>
      <c r="R666" s="31"/>
      <c r="S666" s="3"/>
      <c r="T666" s="2"/>
      <c r="U666" s="2" t="s">
        <v>2073</v>
      </c>
      <c r="V666" s="2" t="e">
        <f>VLOOKUP($U666,Models!$A:$K,V$4,0)</f>
        <v>#N/A</v>
      </c>
      <c r="W666" s="2" t="e">
        <f>VLOOKUP($U666,Models!$A:$K,W$4,0)</f>
        <v>#N/A</v>
      </c>
      <c r="X666" s="2" t="e">
        <f>VLOOKUP($U666,Models!$A:$K,X$4,0)</f>
        <v>#N/A</v>
      </c>
      <c r="Y666" s="2" t="e">
        <f>VLOOKUP($U666,Models!$A:$K,Y$4,0)</f>
        <v>#N/A</v>
      </c>
      <c r="Z666" s="2" t="e">
        <f>VLOOKUP($U666,Models!$A:$K,Z$4,0)</f>
        <v>#N/A</v>
      </c>
      <c r="AA666" s="2" t="e">
        <f>VLOOKUP($U666,Models!$A:$K,AA$4,0)</f>
        <v>#N/A</v>
      </c>
      <c r="AB666" s="2" t="e">
        <f>VLOOKUP($U666,Models!$A:$K,AB$4,0)</f>
        <v>#N/A</v>
      </c>
      <c r="AC666" s="2" t="e">
        <f>VLOOKUP($U666,Models!$A:$K,AC$4,0)</f>
        <v>#N/A</v>
      </c>
      <c r="AD666" s="2" t="e">
        <f>VLOOKUP($U666,Models!$A:$K,AD$4,0)</f>
        <v>#N/A</v>
      </c>
      <c r="AE666" s="2" t="e">
        <f>VLOOKUP($U666,Models!$A:$K,AE$4,0)</f>
        <v>#N/A</v>
      </c>
      <c r="AF666" s="2" t="e">
        <f>VLOOKUP($U666,Models!$A:$N,AF$4,0)</f>
        <v>#N/A</v>
      </c>
      <c r="AG666" s="2" t="e">
        <f>VLOOKUP($U666,Models!$A:$M,AG$4,0)</f>
        <v>#N/A</v>
      </c>
      <c r="AH666" s="2"/>
      <c r="AI666" s="2"/>
      <c r="AJ666" s="2"/>
    </row>
    <row r="667" spans="1:5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 t="e">
        <f t="shared" si="46"/>
        <v>#DIV/0!</v>
      </c>
      <c r="Q667" s="26" t="e">
        <f t="shared" si="48"/>
        <v>#DIV/0!</v>
      </c>
      <c r="R667" s="31"/>
      <c r="S667" s="3"/>
      <c r="T667" s="2"/>
      <c r="U667" s="2" t="s">
        <v>2073</v>
      </c>
      <c r="V667" s="2" t="e">
        <f>VLOOKUP($U667,Models!$A:$K,V$4,0)</f>
        <v>#N/A</v>
      </c>
      <c r="W667" s="2" t="e">
        <f>VLOOKUP($U667,Models!$A:$K,W$4,0)</f>
        <v>#N/A</v>
      </c>
      <c r="X667" s="2" t="e">
        <f>VLOOKUP($U667,Models!$A:$K,X$4,0)</f>
        <v>#N/A</v>
      </c>
      <c r="Y667" s="2" t="e">
        <f>VLOOKUP($U667,Models!$A:$K,Y$4,0)</f>
        <v>#N/A</v>
      </c>
      <c r="Z667" s="2" t="e">
        <f>VLOOKUP($U667,Models!$A:$K,Z$4,0)</f>
        <v>#N/A</v>
      </c>
      <c r="AA667" s="2" t="e">
        <f>VLOOKUP($U667,Models!$A:$K,AA$4,0)</f>
        <v>#N/A</v>
      </c>
      <c r="AB667" s="2" t="e">
        <f>VLOOKUP($U667,Models!$A:$K,AB$4,0)</f>
        <v>#N/A</v>
      </c>
      <c r="AC667" s="2" t="e">
        <f>VLOOKUP($U667,Models!$A:$K,AC$4,0)</f>
        <v>#N/A</v>
      </c>
      <c r="AD667" s="2" t="e">
        <f>VLOOKUP($U667,Models!$A:$K,AD$4,0)</f>
        <v>#N/A</v>
      </c>
      <c r="AE667" s="2" t="e">
        <f>VLOOKUP($U667,Models!$A:$K,AE$4,0)</f>
        <v>#N/A</v>
      </c>
      <c r="AF667" s="2" t="e">
        <f>VLOOKUP($U667,Models!$A:$N,AF$4,0)</f>
        <v>#N/A</v>
      </c>
      <c r="AG667" s="2" t="e">
        <f>VLOOKUP($U667,Models!$A:$M,AG$4,0)</f>
        <v>#N/A</v>
      </c>
      <c r="AH667" s="2"/>
      <c r="AI667" s="2"/>
      <c r="AJ667" s="2"/>
    </row>
    <row r="668" spans="1:5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 t="e">
        <f t="shared" si="46"/>
        <v>#DIV/0!</v>
      </c>
      <c r="Q668" s="26" t="e">
        <f t="shared" si="48"/>
        <v>#DIV/0!</v>
      </c>
      <c r="R668" s="32"/>
      <c r="S668" s="3"/>
      <c r="T668" s="2"/>
      <c r="U668" s="2" t="s">
        <v>2073</v>
      </c>
      <c r="V668" s="2" t="e">
        <f>VLOOKUP($U668,Models!$A:$K,V$4,0)</f>
        <v>#N/A</v>
      </c>
      <c r="W668" s="2" t="e">
        <f>VLOOKUP($U668,Models!$A:$K,W$4,0)</f>
        <v>#N/A</v>
      </c>
      <c r="X668" s="2" t="e">
        <f>VLOOKUP($U668,Models!$A:$K,X$4,0)</f>
        <v>#N/A</v>
      </c>
      <c r="Y668" s="2" t="e">
        <f>VLOOKUP($U668,Models!$A:$K,Y$4,0)</f>
        <v>#N/A</v>
      </c>
      <c r="Z668" s="2" t="e">
        <f>VLOOKUP($U668,Models!$A:$K,Z$4,0)</f>
        <v>#N/A</v>
      </c>
      <c r="AA668" s="2" t="e">
        <f>VLOOKUP($U668,Models!$A:$K,AA$4,0)</f>
        <v>#N/A</v>
      </c>
      <c r="AB668" s="2" t="e">
        <f>VLOOKUP($U668,Models!$A:$K,AB$4,0)</f>
        <v>#N/A</v>
      </c>
      <c r="AC668" s="2" t="e">
        <f>VLOOKUP($U668,Models!$A:$K,AC$4,0)</f>
        <v>#N/A</v>
      </c>
      <c r="AD668" s="2" t="e">
        <f>VLOOKUP($U668,Models!$A:$K,AD$4,0)</f>
        <v>#N/A</v>
      </c>
      <c r="AE668" s="2" t="e">
        <f>VLOOKUP($U668,Models!$A:$K,AE$4,0)</f>
        <v>#N/A</v>
      </c>
      <c r="AF668" s="2" t="e">
        <f>VLOOKUP($U668,Models!$A:$N,AF$4,0)</f>
        <v>#N/A</v>
      </c>
      <c r="AG668" s="2" t="e">
        <f>VLOOKUP($U668,Models!$A:$M,AG$4,0)</f>
        <v>#N/A</v>
      </c>
      <c r="AH668" s="2"/>
      <c r="AI668" s="2"/>
      <c r="AJ668" s="2"/>
    </row>
    <row r="669" spans="1:5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 t="e">
        <f t="shared" si="46"/>
        <v>#DIV/0!</v>
      </c>
      <c r="Q669" s="26" t="e">
        <f t="shared" si="48"/>
        <v>#DIV/0!</v>
      </c>
      <c r="R669" s="31"/>
      <c r="S669" s="3"/>
      <c r="T669" s="2"/>
      <c r="U669" s="2" t="s">
        <v>2073</v>
      </c>
      <c r="V669" s="2" t="e">
        <f>VLOOKUP($U669,Models!$A:$K,V$4,0)</f>
        <v>#N/A</v>
      </c>
      <c r="W669" s="2" t="e">
        <f>VLOOKUP($U669,Models!$A:$K,W$4,0)</f>
        <v>#N/A</v>
      </c>
      <c r="X669" s="2" t="e">
        <f>VLOOKUP($U669,Models!$A:$K,X$4,0)</f>
        <v>#N/A</v>
      </c>
      <c r="Y669" s="2" t="e">
        <f>VLOOKUP($U669,Models!$A:$K,Y$4,0)</f>
        <v>#N/A</v>
      </c>
      <c r="Z669" s="2" t="e">
        <f>VLOOKUP($U669,Models!$A:$K,Z$4,0)</f>
        <v>#N/A</v>
      </c>
      <c r="AA669" s="2" t="e">
        <f>VLOOKUP($U669,Models!$A:$K,AA$4,0)</f>
        <v>#N/A</v>
      </c>
      <c r="AB669" s="2" t="e">
        <f>VLOOKUP($U669,Models!$A:$K,AB$4,0)</f>
        <v>#N/A</v>
      </c>
      <c r="AC669" s="2" t="e">
        <f>VLOOKUP($U669,Models!$A:$K,AC$4,0)</f>
        <v>#N/A</v>
      </c>
      <c r="AD669" s="2" t="e">
        <f>VLOOKUP($U669,Models!$A:$K,AD$4,0)</f>
        <v>#N/A</v>
      </c>
      <c r="AE669" s="2" t="e">
        <f>VLOOKUP($U669,Models!$A:$K,AE$4,0)</f>
        <v>#N/A</v>
      </c>
      <c r="AF669" s="2" t="e">
        <f>VLOOKUP($U669,Models!$A:$N,AF$4,0)</f>
        <v>#N/A</v>
      </c>
      <c r="AG669" s="2" t="e">
        <f>VLOOKUP($U669,Models!$A:$M,AG$4,0)</f>
        <v>#N/A</v>
      </c>
      <c r="AH669" s="2"/>
      <c r="AI669" s="2"/>
      <c r="AJ669" s="2"/>
    </row>
    <row r="670" spans="1:5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 t="e">
        <f t="shared" si="46"/>
        <v>#DIV/0!</v>
      </c>
      <c r="Q670" s="26" t="e">
        <f t="shared" si="48"/>
        <v>#DIV/0!</v>
      </c>
      <c r="R670" s="31"/>
      <c r="S670" s="3"/>
      <c r="T670" s="2"/>
      <c r="U670" s="2" t="s">
        <v>2073</v>
      </c>
      <c r="V670" s="2" t="e">
        <f>VLOOKUP($U670,Models!$A:$K,V$4,0)</f>
        <v>#N/A</v>
      </c>
      <c r="W670" s="2" t="e">
        <f>VLOOKUP($U670,Models!$A:$K,W$4,0)</f>
        <v>#N/A</v>
      </c>
      <c r="X670" s="2" t="e">
        <f>VLOOKUP($U670,Models!$A:$K,X$4,0)</f>
        <v>#N/A</v>
      </c>
      <c r="Y670" s="2" t="e">
        <f>VLOOKUP($U670,Models!$A:$K,Y$4,0)</f>
        <v>#N/A</v>
      </c>
      <c r="Z670" s="2" t="e">
        <f>VLOOKUP($U670,Models!$A:$K,Z$4,0)</f>
        <v>#N/A</v>
      </c>
      <c r="AA670" s="2" t="e">
        <f>VLOOKUP($U670,Models!$A:$K,AA$4,0)</f>
        <v>#N/A</v>
      </c>
      <c r="AB670" s="2" t="e">
        <f>VLOOKUP($U670,Models!$A:$K,AB$4,0)</f>
        <v>#N/A</v>
      </c>
      <c r="AC670" s="2" t="e">
        <f>VLOOKUP($U670,Models!$A:$K,AC$4,0)</f>
        <v>#N/A</v>
      </c>
      <c r="AD670" s="2" t="e">
        <f>VLOOKUP($U670,Models!$A:$K,AD$4,0)</f>
        <v>#N/A</v>
      </c>
      <c r="AE670" s="2" t="e">
        <f>VLOOKUP($U670,Models!$A:$K,AE$4,0)</f>
        <v>#N/A</v>
      </c>
      <c r="AF670" s="2" t="e">
        <f>VLOOKUP($U670,Models!$A:$N,AF$4,0)</f>
        <v>#N/A</v>
      </c>
      <c r="AG670" s="2" t="e">
        <f>VLOOKUP($U670,Models!$A:$M,AG$4,0)</f>
        <v>#N/A</v>
      </c>
      <c r="AH670" s="2"/>
      <c r="AI670" s="2"/>
      <c r="AJ670" s="2"/>
    </row>
    <row r="671" spans="1:5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 t="e">
        <f t="shared" si="46"/>
        <v>#DIV/0!</v>
      </c>
      <c r="Q671" s="25" t="e">
        <f>ROUND(P671*R$685,0)</f>
        <v>#DIV/0!</v>
      </c>
      <c r="R671" s="31"/>
      <c r="S671" s="3"/>
      <c r="T671" s="2"/>
      <c r="U671" s="2" t="s">
        <v>2073</v>
      </c>
      <c r="V671" s="2" t="e">
        <f>VLOOKUP($U671,Models!$A:$K,V$4,0)</f>
        <v>#N/A</v>
      </c>
      <c r="W671" s="2" t="e">
        <f>VLOOKUP($U671,Models!$A:$K,W$4,0)</f>
        <v>#N/A</v>
      </c>
      <c r="X671" s="2" t="e">
        <f>VLOOKUP($U671,Models!$A:$K,X$4,0)</f>
        <v>#N/A</v>
      </c>
      <c r="Y671" s="2" t="e">
        <f>VLOOKUP($U671,Models!$A:$K,Y$4,0)</f>
        <v>#N/A</v>
      </c>
      <c r="Z671" s="2" t="e">
        <f>VLOOKUP($U671,Models!$A:$K,Z$4,0)</f>
        <v>#N/A</v>
      </c>
      <c r="AA671" s="2" t="e">
        <f>VLOOKUP($U671,Models!$A:$K,AA$4,0)</f>
        <v>#N/A</v>
      </c>
      <c r="AB671" s="2" t="e">
        <f>VLOOKUP($U671,Models!$A:$K,AB$4,0)</f>
        <v>#N/A</v>
      </c>
      <c r="AC671" s="2" t="e">
        <f>VLOOKUP($U671,Models!$A:$K,AC$4,0)</f>
        <v>#N/A</v>
      </c>
      <c r="AD671" s="2" t="e">
        <f>VLOOKUP($U671,Models!$A:$K,AD$4,0)</f>
        <v>#N/A</v>
      </c>
      <c r="AE671" s="2" t="e">
        <f>VLOOKUP($U671,Models!$A:$K,AE$4,0)</f>
        <v>#N/A</v>
      </c>
      <c r="AF671" s="2" t="e">
        <f>VLOOKUP($U671,Models!$A:$N,AF$4,0)</f>
        <v>#N/A</v>
      </c>
      <c r="AG671" s="2" t="e">
        <f>VLOOKUP($U671,Models!$A:$M,AG$4,0)</f>
        <v>#N/A</v>
      </c>
      <c r="AH671" s="2"/>
      <c r="AI671" s="2"/>
      <c r="AJ671" s="2"/>
    </row>
    <row r="672" spans="1:5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 t="e">
        <f t="shared" si="46"/>
        <v>#DIV/0!</v>
      </c>
      <c r="Q672" s="25" t="e">
        <f>ROUND(P672*R$685,0)</f>
        <v>#DIV/0!</v>
      </c>
      <c r="R672" s="31"/>
      <c r="S672" s="3"/>
      <c r="T672" s="2"/>
      <c r="U672" s="2" t="s">
        <v>2073</v>
      </c>
      <c r="V672" s="2" t="e">
        <f>VLOOKUP($U672,Models!$A:$K,V$4,0)</f>
        <v>#N/A</v>
      </c>
      <c r="W672" s="2" t="e">
        <f>VLOOKUP($U672,Models!$A:$K,W$4,0)</f>
        <v>#N/A</v>
      </c>
      <c r="X672" s="2" t="e">
        <f>VLOOKUP($U672,Models!$A:$K,X$4,0)</f>
        <v>#N/A</v>
      </c>
      <c r="Y672" s="2" t="e">
        <f>VLOOKUP($U672,Models!$A:$K,Y$4,0)</f>
        <v>#N/A</v>
      </c>
      <c r="Z672" s="2" t="e">
        <f>VLOOKUP($U672,Models!$A:$K,Z$4,0)</f>
        <v>#N/A</v>
      </c>
      <c r="AA672" s="2" t="e">
        <f>VLOOKUP($U672,Models!$A:$K,AA$4,0)</f>
        <v>#N/A</v>
      </c>
      <c r="AB672" s="2" t="e">
        <f>VLOOKUP($U672,Models!$A:$K,AB$4,0)</f>
        <v>#N/A</v>
      </c>
      <c r="AC672" s="2" t="e">
        <f>VLOOKUP($U672,Models!$A:$K,AC$4,0)</f>
        <v>#N/A</v>
      </c>
      <c r="AD672" s="2" t="e">
        <f>VLOOKUP($U672,Models!$A:$K,AD$4,0)</f>
        <v>#N/A</v>
      </c>
      <c r="AE672" s="2" t="e">
        <f>VLOOKUP($U672,Models!$A:$K,AE$4,0)</f>
        <v>#N/A</v>
      </c>
      <c r="AF672" s="2" t="e">
        <f>VLOOKUP($U672,Models!$A:$N,AF$4,0)</f>
        <v>#N/A</v>
      </c>
      <c r="AG672" s="2" t="e">
        <f>VLOOKUP($U672,Models!$A:$M,AG$4,0)</f>
        <v>#N/A</v>
      </c>
      <c r="AH672" s="2"/>
      <c r="AI672" s="2"/>
      <c r="AJ672" s="2"/>
    </row>
    <row r="673" spans="1:5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 t="e">
        <f t="shared" si="46"/>
        <v>#DIV/0!</v>
      </c>
      <c r="Q673" s="25" t="e">
        <f>ROUND(P673*R$685,0)</f>
        <v>#DIV/0!</v>
      </c>
      <c r="R673" s="31"/>
      <c r="S673" s="3"/>
      <c r="T673" s="2"/>
      <c r="U673" s="2" t="s">
        <v>2073</v>
      </c>
      <c r="V673" s="2" t="e">
        <f>VLOOKUP($U673,Models!$A:$K,V$4,0)</f>
        <v>#N/A</v>
      </c>
      <c r="W673" s="2" t="e">
        <f>VLOOKUP($U673,Models!$A:$K,W$4,0)</f>
        <v>#N/A</v>
      </c>
      <c r="X673" s="2" t="e">
        <f>VLOOKUP($U673,Models!$A:$K,X$4,0)</f>
        <v>#N/A</v>
      </c>
      <c r="Y673" s="2" t="e">
        <f>VLOOKUP($U673,Models!$A:$K,Y$4,0)</f>
        <v>#N/A</v>
      </c>
      <c r="Z673" s="2" t="e">
        <f>VLOOKUP($U673,Models!$A:$K,Z$4,0)</f>
        <v>#N/A</v>
      </c>
      <c r="AA673" s="2" t="e">
        <f>VLOOKUP($U673,Models!$A:$K,AA$4,0)</f>
        <v>#N/A</v>
      </c>
      <c r="AB673" s="2" t="e">
        <f>VLOOKUP($U673,Models!$A:$K,AB$4,0)</f>
        <v>#N/A</v>
      </c>
      <c r="AC673" s="2" t="e">
        <f>VLOOKUP($U673,Models!$A:$K,AC$4,0)</f>
        <v>#N/A</v>
      </c>
      <c r="AD673" s="2" t="e">
        <f>VLOOKUP($U673,Models!$A:$K,AD$4,0)</f>
        <v>#N/A</v>
      </c>
      <c r="AE673" s="2" t="e">
        <f>VLOOKUP($U673,Models!$A:$K,AE$4,0)</f>
        <v>#N/A</v>
      </c>
      <c r="AF673" s="2" t="e">
        <f>VLOOKUP($U673,Models!$A:$N,AF$4,0)</f>
        <v>#N/A</v>
      </c>
      <c r="AG673" s="2" t="e">
        <f>VLOOKUP($U673,Models!$A:$M,AG$4,0)</f>
        <v>#N/A</v>
      </c>
      <c r="AH673" s="2"/>
      <c r="AI673" s="2"/>
      <c r="AJ673" s="2"/>
    </row>
    <row r="674" spans="1:5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 t="e">
        <f t="shared" si="46"/>
        <v>#DIV/0!</v>
      </c>
      <c r="Q674" s="25" t="e">
        <f>ROUND(P674*R$685,0)</f>
        <v>#DIV/0!</v>
      </c>
      <c r="R674" s="31"/>
      <c r="S674" s="3"/>
      <c r="T674" s="2"/>
      <c r="U674" s="2" t="s">
        <v>2073</v>
      </c>
      <c r="V674" s="2" t="e">
        <f>VLOOKUP($U674,Models!$A:$K,V$4,0)</f>
        <v>#N/A</v>
      </c>
      <c r="W674" s="2" t="e">
        <f>VLOOKUP($U674,Models!$A:$K,W$4,0)</f>
        <v>#N/A</v>
      </c>
      <c r="X674" s="2" t="e">
        <f>VLOOKUP($U674,Models!$A:$K,X$4,0)</f>
        <v>#N/A</v>
      </c>
      <c r="Y674" s="2" t="e">
        <f>VLOOKUP($U674,Models!$A:$K,Y$4,0)</f>
        <v>#N/A</v>
      </c>
      <c r="Z674" s="2" t="e">
        <f>VLOOKUP($U674,Models!$A:$K,Z$4,0)</f>
        <v>#N/A</v>
      </c>
      <c r="AA674" s="2" t="e">
        <f>VLOOKUP($U674,Models!$A:$K,AA$4,0)</f>
        <v>#N/A</v>
      </c>
      <c r="AB674" s="2" t="e">
        <f>VLOOKUP($U674,Models!$A:$K,AB$4,0)</f>
        <v>#N/A</v>
      </c>
      <c r="AC674" s="2" t="e">
        <f>VLOOKUP($U674,Models!$A:$K,AC$4,0)</f>
        <v>#N/A</v>
      </c>
      <c r="AD674" s="2" t="e">
        <f>VLOOKUP($U674,Models!$A:$K,AD$4,0)</f>
        <v>#N/A</v>
      </c>
      <c r="AE674" s="2" t="e">
        <f>VLOOKUP($U674,Models!$A:$K,AE$4,0)</f>
        <v>#N/A</v>
      </c>
      <c r="AF674" s="2" t="e">
        <f>VLOOKUP($U674,Models!$A:$N,AF$4,0)</f>
        <v>#N/A</v>
      </c>
      <c r="AG674" s="2" t="e">
        <f>VLOOKUP($U674,Models!$A:$M,AG$4,0)</f>
        <v>#N/A</v>
      </c>
      <c r="AH674" s="2"/>
      <c r="AI674" s="2"/>
      <c r="AJ674" s="2"/>
    </row>
    <row r="675" spans="1:5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 t="e">
        <f t="shared" si="46"/>
        <v>#DIV/0!</v>
      </c>
      <c r="Q675" s="25" t="e">
        <f>ROUND(P675*R$685,0)</f>
        <v>#DIV/0!</v>
      </c>
      <c r="R675" s="31"/>
      <c r="S675" s="3"/>
      <c r="T675" s="2"/>
      <c r="U675" s="2" t="s">
        <v>2073</v>
      </c>
      <c r="V675" s="2" t="e">
        <f>VLOOKUP($U675,Models!$A:$K,V$4,0)</f>
        <v>#N/A</v>
      </c>
      <c r="W675" s="2" t="e">
        <f>VLOOKUP($U675,Models!$A:$K,W$4,0)</f>
        <v>#N/A</v>
      </c>
      <c r="X675" s="2" t="e">
        <f>VLOOKUP($U675,Models!$A:$K,X$4,0)</f>
        <v>#N/A</v>
      </c>
      <c r="Y675" s="2" t="e">
        <f>VLOOKUP($U675,Models!$A:$K,Y$4,0)</f>
        <v>#N/A</v>
      </c>
      <c r="Z675" s="2" t="e">
        <f>VLOOKUP($U675,Models!$A:$K,Z$4,0)</f>
        <v>#N/A</v>
      </c>
      <c r="AA675" s="2" t="e">
        <f>VLOOKUP($U675,Models!$A:$K,AA$4,0)</f>
        <v>#N/A</v>
      </c>
      <c r="AB675" s="2" t="e">
        <f>VLOOKUP($U675,Models!$A:$K,AB$4,0)</f>
        <v>#N/A</v>
      </c>
      <c r="AC675" s="2" t="e">
        <f>VLOOKUP($U675,Models!$A:$K,AC$4,0)</f>
        <v>#N/A</v>
      </c>
      <c r="AD675" s="2" t="e">
        <f>VLOOKUP($U675,Models!$A:$K,AD$4,0)</f>
        <v>#N/A</v>
      </c>
      <c r="AE675" s="2" t="e">
        <f>VLOOKUP($U675,Models!$A:$K,AE$4,0)</f>
        <v>#N/A</v>
      </c>
      <c r="AF675" s="2" t="e">
        <f>VLOOKUP($U675,Models!$A:$N,AF$4,0)</f>
        <v>#N/A</v>
      </c>
      <c r="AG675" s="2" t="e">
        <f>VLOOKUP($U675,Models!$A:$M,AG$4,0)</f>
        <v>#N/A</v>
      </c>
      <c r="AH675" s="2"/>
      <c r="AI675" s="2"/>
      <c r="AJ675" s="2"/>
    </row>
    <row r="676" spans="1:5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 t="e">
        <f t="shared" si="46"/>
        <v>#DIV/0!</v>
      </c>
      <c r="Q676" s="25">
        <v>2</v>
      </c>
      <c r="R676" s="31"/>
      <c r="S676" s="3"/>
      <c r="T676" s="2"/>
      <c r="U676" s="2" t="s">
        <v>2073</v>
      </c>
      <c r="V676" s="2" t="e">
        <f>VLOOKUP($U676,Models!$A:$K,V$4,0)</f>
        <v>#N/A</v>
      </c>
      <c r="W676" s="2" t="e">
        <f>VLOOKUP($U676,Models!$A:$K,W$4,0)</f>
        <v>#N/A</v>
      </c>
      <c r="X676" s="2" t="e">
        <f>VLOOKUP($U676,Models!$A:$K,X$4,0)</f>
        <v>#N/A</v>
      </c>
      <c r="Y676" s="2" t="e">
        <f>VLOOKUP($U676,Models!$A:$K,Y$4,0)</f>
        <v>#N/A</v>
      </c>
      <c r="Z676" s="2" t="e">
        <f>VLOOKUP($U676,Models!$A:$K,Z$4,0)</f>
        <v>#N/A</v>
      </c>
      <c r="AA676" s="2" t="e">
        <f>VLOOKUP($U676,Models!$A:$K,AA$4,0)</f>
        <v>#N/A</v>
      </c>
      <c r="AB676" s="2" t="e">
        <f>VLOOKUP($U676,Models!$A:$K,AB$4,0)</f>
        <v>#N/A</v>
      </c>
      <c r="AC676" s="2" t="e">
        <f>VLOOKUP($U676,Models!$A:$K,AC$4,0)</f>
        <v>#N/A</v>
      </c>
      <c r="AD676" s="2" t="e">
        <f>VLOOKUP($U676,Models!$A:$K,AD$4,0)</f>
        <v>#N/A</v>
      </c>
      <c r="AE676" s="2" t="e">
        <f>VLOOKUP($U676,Models!$A:$K,AE$4,0)</f>
        <v>#N/A</v>
      </c>
      <c r="AF676" s="2" t="e">
        <f>VLOOKUP($U676,Models!$A:$N,AF$4,0)</f>
        <v>#N/A</v>
      </c>
      <c r="AG676" s="2" t="e">
        <f>VLOOKUP($U676,Models!$A:$M,AG$4,0)</f>
        <v>#N/A</v>
      </c>
      <c r="AH676" s="2"/>
      <c r="AI676" s="2"/>
      <c r="AJ676" s="2"/>
    </row>
    <row r="677" spans="1:5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 t="e">
        <f t="shared" si="46"/>
        <v>#DIV/0!</v>
      </c>
      <c r="Q677" s="25" t="e">
        <f>ROUND(P677*R$685,0)</f>
        <v>#DIV/0!</v>
      </c>
      <c r="R677" s="31"/>
      <c r="S677" s="3"/>
      <c r="T677" s="2"/>
      <c r="U677" s="2" t="s">
        <v>2073</v>
      </c>
      <c r="V677" s="2" t="e">
        <f>VLOOKUP($U677,Models!$A:$K,V$4,0)</f>
        <v>#N/A</v>
      </c>
      <c r="W677" s="2" t="e">
        <f>VLOOKUP($U677,Models!$A:$K,W$4,0)</f>
        <v>#N/A</v>
      </c>
      <c r="X677" s="2" t="e">
        <f>VLOOKUP($U677,Models!$A:$K,X$4,0)</f>
        <v>#N/A</v>
      </c>
      <c r="Y677" s="2" t="e">
        <f>VLOOKUP($U677,Models!$A:$K,Y$4,0)</f>
        <v>#N/A</v>
      </c>
      <c r="Z677" s="2" t="e">
        <f>VLOOKUP($U677,Models!$A:$K,Z$4,0)</f>
        <v>#N/A</v>
      </c>
      <c r="AA677" s="2" t="e">
        <f>VLOOKUP($U677,Models!$A:$K,AA$4,0)</f>
        <v>#N/A</v>
      </c>
      <c r="AB677" s="2" t="e">
        <f>VLOOKUP($U677,Models!$A:$K,AB$4,0)</f>
        <v>#N/A</v>
      </c>
      <c r="AC677" s="2" t="e">
        <f>VLOOKUP($U677,Models!$A:$K,AC$4,0)</f>
        <v>#N/A</v>
      </c>
      <c r="AD677" s="2" t="e">
        <f>VLOOKUP($U677,Models!$A:$K,AD$4,0)</f>
        <v>#N/A</v>
      </c>
      <c r="AE677" s="2" t="e">
        <f>VLOOKUP($U677,Models!$A:$K,AE$4,0)</f>
        <v>#N/A</v>
      </c>
      <c r="AF677" s="2" t="e">
        <f>VLOOKUP($U677,Models!$A:$N,AF$4,0)</f>
        <v>#N/A</v>
      </c>
      <c r="AG677" s="2" t="e">
        <f>VLOOKUP($U677,Models!$A:$M,AG$4,0)</f>
        <v>#N/A</v>
      </c>
      <c r="AH677" s="2"/>
      <c r="AI677" s="2"/>
      <c r="AJ677" s="2"/>
    </row>
    <row r="678" spans="1:5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 t="e">
        <f t="shared" si="46"/>
        <v>#DIV/0!</v>
      </c>
      <c r="Q678" s="25" t="e">
        <f>ROUND(P678*R$685,0)</f>
        <v>#DIV/0!</v>
      </c>
      <c r="R678" s="31"/>
      <c r="S678" s="3"/>
      <c r="T678" s="2"/>
      <c r="U678" s="2" t="s">
        <v>2073</v>
      </c>
      <c r="V678" s="2" t="e">
        <f>VLOOKUP($U678,Models!$A:$K,V$4,0)</f>
        <v>#N/A</v>
      </c>
      <c r="W678" s="2" t="e">
        <f>VLOOKUP($U678,Models!$A:$K,W$4,0)</f>
        <v>#N/A</v>
      </c>
      <c r="X678" s="2" t="e">
        <f>VLOOKUP($U678,Models!$A:$K,X$4,0)</f>
        <v>#N/A</v>
      </c>
      <c r="Y678" s="2" t="e">
        <f>VLOOKUP($U678,Models!$A:$K,Y$4,0)</f>
        <v>#N/A</v>
      </c>
      <c r="Z678" s="2" t="e">
        <f>VLOOKUP($U678,Models!$A:$K,Z$4,0)</f>
        <v>#N/A</v>
      </c>
      <c r="AA678" s="2" t="e">
        <f>VLOOKUP($U678,Models!$A:$K,AA$4,0)</f>
        <v>#N/A</v>
      </c>
      <c r="AB678" s="2" t="e">
        <f>VLOOKUP($U678,Models!$A:$K,AB$4,0)</f>
        <v>#N/A</v>
      </c>
      <c r="AC678" s="2" t="e">
        <f>VLOOKUP($U678,Models!$A:$K,AC$4,0)</f>
        <v>#N/A</v>
      </c>
      <c r="AD678" s="2" t="e">
        <f>VLOOKUP($U678,Models!$A:$K,AD$4,0)</f>
        <v>#N/A</v>
      </c>
      <c r="AE678" s="2" t="e">
        <f>VLOOKUP($U678,Models!$A:$K,AE$4,0)</f>
        <v>#N/A</v>
      </c>
      <c r="AF678" s="2" t="e">
        <f>VLOOKUP($U678,Models!$A:$N,AF$4,0)</f>
        <v>#N/A</v>
      </c>
      <c r="AG678" s="2" t="e">
        <f>VLOOKUP($U678,Models!$A:$M,AG$4,0)</f>
        <v>#N/A</v>
      </c>
      <c r="AH678" s="2"/>
      <c r="AI678" s="2"/>
      <c r="AJ678" s="2"/>
    </row>
    <row r="679" spans="1:5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 t="e">
        <f t="shared" si="46"/>
        <v>#DIV/0!</v>
      </c>
      <c r="Q679" s="25" t="e">
        <f>ROUND(P679*R$685,0)</f>
        <v>#DIV/0!</v>
      </c>
      <c r="R679" s="31"/>
      <c r="S679" s="3"/>
      <c r="T679" s="2"/>
      <c r="U679" s="2" t="s">
        <v>2073</v>
      </c>
      <c r="V679" s="2" t="e">
        <f>VLOOKUP($U679,Models!$A:$K,V$4,0)</f>
        <v>#N/A</v>
      </c>
      <c r="W679" s="2" t="e">
        <f>VLOOKUP($U679,Models!$A:$K,W$4,0)</f>
        <v>#N/A</v>
      </c>
      <c r="X679" s="2" t="e">
        <f>VLOOKUP($U679,Models!$A:$K,X$4,0)</f>
        <v>#N/A</v>
      </c>
      <c r="Y679" s="2" t="e">
        <f>VLOOKUP($U679,Models!$A:$K,Y$4,0)</f>
        <v>#N/A</v>
      </c>
      <c r="Z679" s="2" t="e">
        <f>VLOOKUP($U679,Models!$A:$K,Z$4,0)</f>
        <v>#N/A</v>
      </c>
      <c r="AA679" s="2" t="e">
        <f>VLOOKUP($U679,Models!$A:$K,AA$4,0)</f>
        <v>#N/A</v>
      </c>
      <c r="AB679" s="2" t="e">
        <f>VLOOKUP($U679,Models!$A:$K,AB$4,0)</f>
        <v>#N/A</v>
      </c>
      <c r="AC679" s="2" t="e">
        <f>VLOOKUP($U679,Models!$A:$K,AC$4,0)</f>
        <v>#N/A</v>
      </c>
      <c r="AD679" s="2" t="e">
        <f>VLOOKUP($U679,Models!$A:$K,AD$4,0)</f>
        <v>#N/A</v>
      </c>
      <c r="AE679" s="2" t="e">
        <f>VLOOKUP($U679,Models!$A:$K,AE$4,0)</f>
        <v>#N/A</v>
      </c>
      <c r="AF679" s="2" t="e">
        <f>VLOOKUP($U679,Models!$A:$N,AF$4,0)</f>
        <v>#N/A</v>
      </c>
      <c r="AG679" s="2" t="e">
        <f>VLOOKUP($U679,Models!$A:$M,AG$4,0)</f>
        <v>#N/A</v>
      </c>
      <c r="AH679" s="2"/>
      <c r="AI679" s="2"/>
      <c r="AJ679" s="2"/>
    </row>
    <row r="680" spans="1:5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 t="e">
        <f t="shared" si="46"/>
        <v>#DIV/0!</v>
      </c>
      <c r="Q680" s="25" t="e">
        <f>ROUND(P680*R$685,0)</f>
        <v>#DIV/0!</v>
      </c>
      <c r="R680" s="31"/>
      <c r="S680" s="3"/>
      <c r="T680" s="2"/>
      <c r="U680" s="2" t="s">
        <v>2073</v>
      </c>
      <c r="V680" s="2" t="e">
        <f>VLOOKUP($U680,Models!$A:$K,V$4,0)</f>
        <v>#N/A</v>
      </c>
      <c r="W680" s="2" t="e">
        <f>VLOOKUP($U680,Models!$A:$K,W$4,0)</f>
        <v>#N/A</v>
      </c>
      <c r="X680" s="2" t="e">
        <f>VLOOKUP($U680,Models!$A:$K,X$4,0)</f>
        <v>#N/A</v>
      </c>
      <c r="Y680" s="2" t="e">
        <f>VLOOKUP($U680,Models!$A:$K,Y$4,0)</f>
        <v>#N/A</v>
      </c>
      <c r="Z680" s="2" t="e">
        <f>VLOOKUP($U680,Models!$A:$K,Z$4,0)</f>
        <v>#N/A</v>
      </c>
      <c r="AA680" s="2" t="e">
        <f>VLOOKUP($U680,Models!$A:$K,AA$4,0)</f>
        <v>#N/A</v>
      </c>
      <c r="AB680" s="2" t="e">
        <f>VLOOKUP($U680,Models!$A:$K,AB$4,0)</f>
        <v>#N/A</v>
      </c>
      <c r="AC680" s="2" t="e">
        <f>VLOOKUP($U680,Models!$A:$K,AC$4,0)</f>
        <v>#N/A</v>
      </c>
      <c r="AD680" s="2" t="e">
        <f>VLOOKUP($U680,Models!$A:$K,AD$4,0)</f>
        <v>#N/A</v>
      </c>
      <c r="AE680" s="2" t="e">
        <f>VLOOKUP($U680,Models!$A:$K,AE$4,0)</f>
        <v>#N/A</v>
      </c>
      <c r="AF680" s="2" t="e">
        <f>VLOOKUP($U680,Models!$A:$N,AF$4,0)</f>
        <v>#N/A</v>
      </c>
      <c r="AG680" s="2" t="e">
        <f>VLOOKUP($U680,Models!$A:$M,AG$4,0)</f>
        <v>#N/A</v>
      </c>
      <c r="AH680" s="2"/>
      <c r="AI680" s="2"/>
      <c r="AJ680" s="2"/>
    </row>
    <row r="681" spans="1:5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 t="e">
        <f t="shared" si="46"/>
        <v>#DIV/0!</v>
      </c>
      <c r="Q681" s="25" t="e">
        <f>ROUND(P681*R$685,0)</f>
        <v>#DIV/0!</v>
      </c>
      <c r="R681" s="31"/>
      <c r="S681" s="3"/>
      <c r="T681" s="2"/>
      <c r="U681" s="2" t="s">
        <v>2073</v>
      </c>
      <c r="V681" s="2" t="e">
        <f>VLOOKUP($U681,Models!$A:$K,V$4,0)</f>
        <v>#N/A</v>
      </c>
      <c r="W681" s="2" t="e">
        <f>VLOOKUP($U681,Models!$A:$K,W$4,0)</f>
        <v>#N/A</v>
      </c>
      <c r="X681" s="2" t="e">
        <f>VLOOKUP($U681,Models!$A:$K,X$4,0)</f>
        <v>#N/A</v>
      </c>
      <c r="Y681" s="2" t="e">
        <f>VLOOKUP($U681,Models!$A:$K,Y$4,0)</f>
        <v>#N/A</v>
      </c>
      <c r="Z681" s="2" t="e">
        <f>VLOOKUP($U681,Models!$A:$K,Z$4,0)</f>
        <v>#N/A</v>
      </c>
      <c r="AA681" s="2" t="e">
        <f>VLOOKUP($U681,Models!$A:$K,AA$4,0)</f>
        <v>#N/A</v>
      </c>
      <c r="AB681" s="2" t="e">
        <f>VLOOKUP($U681,Models!$A:$K,AB$4,0)</f>
        <v>#N/A</v>
      </c>
      <c r="AC681" s="2" t="e">
        <f>VLOOKUP($U681,Models!$A:$K,AC$4,0)</f>
        <v>#N/A</v>
      </c>
      <c r="AD681" s="2" t="e">
        <f>VLOOKUP($U681,Models!$A:$K,AD$4,0)</f>
        <v>#N/A</v>
      </c>
      <c r="AE681" s="2" t="e">
        <f>VLOOKUP($U681,Models!$A:$K,AE$4,0)</f>
        <v>#N/A</v>
      </c>
      <c r="AF681" s="2" t="e">
        <f>VLOOKUP($U681,Models!$A:$N,AF$4,0)</f>
        <v>#N/A</v>
      </c>
      <c r="AG681" s="2" t="e">
        <f>VLOOKUP($U681,Models!$A:$M,AG$4,0)</f>
        <v>#N/A</v>
      </c>
      <c r="AH681" s="2"/>
      <c r="AI681" s="2"/>
      <c r="AJ681" s="2"/>
    </row>
    <row r="682" spans="1:5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 t="e">
        <f t="shared" si="46"/>
        <v>#DIV/0!</v>
      </c>
      <c r="Q682" s="25" t="e">
        <f>ROUND(P682*R$691,0)</f>
        <v>#DIV/0!</v>
      </c>
      <c r="R682" s="31"/>
      <c r="S682" s="3"/>
      <c r="T682" s="2"/>
      <c r="U682" s="2" t="s">
        <v>2073</v>
      </c>
      <c r="V682" s="2" t="e">
        <f>VLOOKUP($U682,Models!$A:$K,V$4,0)</f>
        <v>#N/A</v>
      </c>
      <c r="W682" s="2" t="e">
        <f>VLOOKUP($U682,Models!$A:$K,W$4,0)</f>
        <v>#N/A</v>
      </c>
      <c r="X682" s="2" t="e">
        <f>VLOOKUP($U682,Models!$A:$K,X$4,0)</f>
        <v>#N/A</v>
      </c>
      <c r="Y682" s="2" t="e">
        <f>VLOOKUP($U682,Models!$A:$K,Y$4,0)</f>
        <v>#N/A</v>
      </c>
      <c r="Z682" s="2" t="e">
        <f>VLOOKUP($U682,Models!$A:$K,Z$4,0)</f>
        <v>#N/A</v>
      </c>
      <c r="AA682" s="2" t="e">
        <f>VLOOKUP($U682,Models!$A:$K,AA$4,0)</f>
        <v>#N/A</v>
      </c>
      <c r="AB682" s="2" t="e">
        <f>VLOOKUP($U682,Models!$A:$K,AB$4,0)</f>
        <v>#N/A</v>
      </c>
      <c r="AC682" s="2" t="e">
        <f>VLOOKUP($U682,Models!$A:$K,AC$4,0)</f>
        <v>#N/A</v>
      </c>
      <c r="AD682" s="2" t="e">
        <f>VLOOKUP($U682,Models!$A:$K,AD$4,0)</f>
        <v>#N/A</v>
      </c>
      <c r="AE682" s="2" t="e">
        <f>VLOOKUP($U682,Models!$A:$K,AE$4,0)</f>
        <v>#N/A</v>
      </c>
      <c r="AF682" s="2" t="e">
        <f>VLOOKUP($U682,Models!$A:$N,AF$4,0)</f>
        <v>#N/A</v>
      </c>
      <c r="AG682" s="2" t="e">
        <f>VLOOKUP($U682,Models!$A:$M,AG$4,0)</f>
        <v>#N/A</v>
      </c>
      <c r="AH682" s="2"/>
      <c r="AI682" s="2"/>
      <c r="AJ682" s="2"/>
    </row>
    <row r="683" spans="1:5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 t="e">
        <f>#REF!/#REF!</f>
        <v>#REF!</v>
      </c>
      <c r="Q683" s="25" t="e">
        <f>ROUND(P683*R$691,0)</f>
        <v>#REF!</v>
      </c>
      <c r="R683" s="32"/>
      <c r="S683" s="3"/>
      <c r="T683" s="2"/>
      <c r="U683" s="2" t="s">
        <v>2073</v>
      </c>
      <c r="V683" s="2" t="e">
        <f>VLOOKUP($U683,Models!$A:$K,V$4,0)</f>
        <v>#N/A</v>
      </c>
      <c r="W683" s="2" t="e">
        <f>VLOOKUP($U683,Models!$A:$K,W$4,0)</f>
        <v>#N/A</v>
      </c>
      <c r="X683" s="2" t="e">
        <f>VLOOKUP($U683,Models!$A:$K,X$4,0)</f>
        <v>#N/A</v>
      </c>
      <c r="Y683" s="2" t="e">
        <f>VLOOKUP($U683,Models!$A:$K,Y$4,0)</f>
        <v>#N/A</v>
      </c>
      <c r="Z683" s="2" t="e">
        <f>VLOOKUP($U683,Models!$A:$K,Z$4,0)</f>
        <v>#N/A</v>
      </c>
      <c r="AA683" s="2" t="e">
        <f>VLOOKUP($U683,Models!$A:$K,AA$4,0)</f>
        <v>#N/A</v>
      </c>
      <c r="AB683" s="2" t="e">
        <f>VLOOKUP($U683,Models!$A:$K,AB$4,0)</f>
        <v>#N/A</v>
      </c>
      <c r="AC683" s="2" t="e">
        <f>VLOOKUP($U683,Models!$A:$K,AC$4,0)</f>
        <v>#N/A</v>
      </c>
      <c r="AD683" s="2" t="e">
        <f>VLOOKUP($U683,Models!$A:$K,AD$4,0)</f>
        <v>#N/A</v>
      </c>
      <c r="AE683" s="2" t="e">
        <f>VLOOKUP($U683,Models!$A:$K,AE$4,0)</f>
        <v>#N/A</v>
      </c>
      <c r="AF683" s="2" t="e">
        <f>VLOOKUP($U683,Models!$A:$N,AF$4,0)</f>
        <v>#N/A</v>
      </c>
      <c r="AG683" s="2" t="e">
        <f>VLOOKUP($U683,Models!$A:$M,AG$4,0)</f>
        <v>#N/A</v>
      </c>
      <c r="AH683" s="2"/>
      <c r="AI683" s="2"/>
      <c r="AJ683" s="2"/>
    </row>
    <row r="684" spans="1:51" s="21" customFormat="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 t="e">
        <f>#REF!/#REF!</f>
        <v>#REF!</v>
      </c>
      <c r="Q684" s="25">
        <v>3</v>
      </c>
      <c r="R684" s="32"/>
      <c r="S684" s="3"/>
      <c r="T684" s="2"/>
      <c r="U684" s="2" t="s">
        <v>2073</v>
      </c>
      <c r="V684" s="2" t="e">
        <f>VLOOKUP($U684,Models!$A:$K,V$4,0)</f>
        <v>#N/A</v>
      </c>
      <c r="W684" s="2" t="e">
        <f>VLOOKUP($U684,Models!$A:$K,W$4,0)</f>
        <v>#N/A</v>
      </c>
      <c r="X684" s="2" t="e">
        <f>VLOOKUP($U684,Models!$A:$K,X$4,0)</f>
        <v>#N/A</v>
      </c>
      <c r="Y684" s="2" t="e">
        <f>VLOOKUP($U684,Models!$A:$K,Y$4,0)</f>
        <v>#N/A</v>
      </c>
      <c r="Z684" s="2" t="e">
        <f>VLOOKUP($U684,Models!$A:$K,Z$4,0)</f>
        <v>#N/A</v>
      </c>
      <c r="AA684" s="2" t="e">
        <f>VLOOKUP($U684,Models!$A:$K,AA$4,0)</f>
        <v>#N/A</v>
      </c>
      <c r="AB684" s="2" t="e">
        <f>VLOOKUP($U684,Models!$A:$K,AB$4,0)</f>
        <v>#N/A</v>
      </c>
      <c r="AC684" s="2" t="e">
        <f>VLOOKUP($U684,Models!$A:$K,AC$4,0)</f>
        <v>#N/A</v>
      </c>
      <c r="AD684" s="2" t="e">
        <f>VLOOKUP($U684,Models!$A:$K,AD$4,0)</f>
        <v>#N/A</v>
      </c>
      <c r="AE684" s="2" t="e">
        <f>VLOOKUP($U684,Models!$A:$K,AE$4,0)</f>
        <v>#N/A</v>
      </c>
      <c r="AF684" s="2" t="e">
        <f>VLOOKUP($U684,Models!$A:$N,AF$4,0)</f>
        <v>#N/A</v>
      </c>
      <c r="AG684" s="2" t="e">
        <f>VLOOKUP($U684,Models!$A:$M,AG$4,0)</f>
        <v>#N/A</v>
      </c>
      <c r="AH684" s="2"/>
      <c r="AI684" s="2"/>
      <c r="AJ684" s="2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 t="e">
        <f>#REF!/#REF!</f>
        <v>#REF!</v>
      </c>
      <c r="Q685" s="25" t="e">
        <f>ROUND(P685*R$691,0)</f>
        <v>#REF!</v>
      </c>
      <c r="R685" s="31"/>
      <c r="S685" s="3"/>
      <c r="T685" s="2"/>
      <c r="U685" s="2" t="s">
        <v>2073</v>
      </c>
      <c r="V685" s="2" t="e">
        <f>VLOOKUP($U685,Models!$A:$K,V$4,0)</f>
        <v>#N/A</v>
      </c>
      <c r="W685" s="2" t="e">
        <f>VLOOKUP($U685,Models!$A:$K,W$4,0)</f>
        <v>#N/A</v>
      </c>
      <c r="X685" s="2" t="e">
        <f>VLOOKUP($U685,Models!$A:$K,X$4,0)</f>
        <v>#N/A</v>
      </c>
      <c r="Y685" s="2" t="e">
        <f>VLOOKUP($U685,Models!$A:$K,Y$4,0)</f>
        <v>#N/A</v>
      </c>
      <c r="Z685" s="2" t="e">
        <f>VLOOKUP($U685,Models!$A:$K,Z$4,0)</f>
        <v>#N/A</v>
      </c>
      <c r="AA685" s="2" t="e">
        <f>VLOOKUP($U685,Models!$A:$K,AA$4,0)</f>
        <v>#N/A</v>
      </c>
      <c r="AB685" s="2" t="e">
        <f>VLOOKUP($U685,Models!$A:$K,AB$4,0)</f>
        <v>#N/A</v>
      </c>
      <c r="AC685" s="2" t="e">
        <f>VLOOKUP($U685,Models!$A:$K,AC$4,0)</f>
        <v>#N/A</v>
      </c>
      <c r="AD685" s="2" t="e">
        <f>VLOOKUP($U685,Models!$A:$K,AD$4,0)</f>
        <v>#N/A</v>
      </c>
      <c r="AE685" s="2" t="e">
        <f>VLOOKUP($U685,Models!$A:$K,AE$4,0)</f>
        <v>#N/A</v>
      </c>
      <c r="AF685" s="2" t="e">
        <f>VLOOKUP($U685,Models!$A:$N,AF$4,0)</f>
        <v>#N/A</v>
      </c>
      <c r="AG685" s="2" t="e">
        <f>VLOOKUP($U685,Models!$A:$M,AG$4,0)</f>
        <v>#N/A</v>
      </c>
      <c r="AH685" s="2"/>
      <c r="AI685" s="2"/>
      <c r="AJ685" s="2"/>
    </row>
    <row r="686" spans="1:5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 t="e">
        <f>#REF!/#REF!</f>
        <v>#REF!</v>
      </c>
      <c r="Q686" s="25" t="e">
        <f>ROUND(P686*R$691,0)</f>
        <v>#REF!</v>
      </c>
      <c r="R686" s="31"/>
      <c r="S686" s="3"/>
      <c r="T686" s="2"/>
      <c r="U686" s="2" t="s">
        <v>2073</v>
      </c>
      <c r="V686" s="2" t="e">
        <f>VLOOKUP($U686,Models!$A:$K,V$4,0)</f>
        <v>#N/A</v>
      </c>
      <c r="W686" s="2" t="e">
        <f>VLOOKUP($U686,Models!$A:$K,W$4,0)</f>
        <v>#N/A</v>
      </c>
      <c r="X686" s="2" t="e">
        <f>VLOOKUP($U686,Models!$A:$K,X$4,0)</f>
        <v>#N/A</v>
      </c>
      <c r="Y686" s="2" t="e">
        <f>VLOOKUP($U686,Models!$A:$K,Y$4,0)</f>
        <v>#N/A</v>
      </c>
      <c r="Z686" s="2" t="e">
        <f>VLOOKUP($U686,Models!$A:$K,Z$4,0)</f>
        <v>#N/A</v>
      </c>
      <c r="AA686" s="2" t="e">
        <f>VLOOKUP($U686,Models!$A:$K,AA$4,0)</f>
        <v>#N/A</v>
      </c>
      <c r="AB686" s="2" t="e">
        <f>VLOOKUP($U686,Models!$A:$K,AB$4,0)</f>
        <v>#N/A</v>
      </c>
      <c r="AC686" s="2" t="e">
        <f>VLOOKUP($U686,Models!$A:$K,AC$4,0)</f>
        <v>#N/A</v>
      </c>
      <c r="AD686" s="2" t="e">
        <f>VLOOKUP($U686,Models!$A:$K,AD$4,0)</f>
        <v>#N/A</v>
      </c>
      <c r="AE686" s="2" t="e">
        <f>VLOOKUP($U686,Models!$A:$K,AE$4,0)</f>
        <v>#N/A</v>
      </c>
      <c r="AF686" s="2" t="e">
        <f>VLOOKUP($U686,Models!$A:$N,AF$4,0)</f>
        <v>#N/A</v>
      </c>
      <c r="AG686" s="2" t="e">
        <f>VLOOKUP($U686,Models!$A:$M,AG$4,0)</f>
        <v>#N/A</v>
      </c>
      <c r="AH686" s="2"/>
      <c r="AI686" s="2"/>
      <c r="AJ686" s="2"/>
    </row>
    <row r="687" spans="1:5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 t="e">
        <f>#REF!/#REF!</f>
        <v>#REF!</v>
      </c>
      <c r="Q687" s="25" t="e">
        <f>ROUND(P687*R$691,0)</f>
        <v>#REF!</v>
      </c>
      <c r="R687" s="31"/>
      <c r="S687" s="3"/>
      <c r="T687" s="2"/>
      <c r="U687" s="2" t="s">
        <v>2073</v>
      </c>
      <c r="V687" s="2" t="e">
        <f>VLOOKUP($U687,Models!$A:$K,V$4,0)</f>
        <v>#N/A</v>
      </c>
      <c r="W687" s="2" t="e">
        <f>VLOOKUP($U687,Models!$A:$K,W$4,0)</f>
        <v>#N/A</v>
      </c>
      <c r="X687" s="2" t="e">
        <f>VLOOKUP($U687,Models!$A:$K,X$4,0)</f>
        <v>#N/A</v>
      </c>
      <c r="Y687" s="2" t="e">
        <f>VLOOKUP($U687,Models!$A:$K,Y$4,0)</f>
        <v>#N/A</v>
      </c>
      <c r="Z687" s="2" t="e">
        <f>VLOOKUP($U687,Models!$A:$K,Z$4,0)</f>
        <v>#N/A</v>
      </c>
      <c r="AA687" s="2" t="e">
        <f>VLOOKUP($U687,Models!$A:$K,AA$4,0)</f>
        <v>#N/A</v>
      </c>
      <c r="AB687" s="2" t="e">
        <f>VLOOKUP($U687,Models!$A:$K,AB$4,0)</f>
        <v>#N/A</v>
      </c>
      <c r="AC687" s="2" t="e">
        <f>VLOOKUP($U687,Models!$A:$K,AC$4,0)</f>
        <v>#N/A</v>
      </c>
      <c r="AD687" s="2" t="e">
        <f>VLOOKUP($U687,Models!$A:$K,AD$4,0)</f>
        <v>#N/A</v>
      </c>
      <c r="AE687" s="2" t="e">
        <f>VLOOKUP($U687,Models!$A:$K,AE$4,0)</f>
        <v>#N/A</v>
      </c>
      <c r="AF687" s="2" t="e">
        <f>VLOOKUP($U687,Models!$A:$N,AF$4,0)</f>
        <v>#N/A</v>
      </c>
      <c r="AG687" s="2" t="e">
        <f>VLOOKUP($U687,Models!$A:$M,AG$4,0)</f>
        <v>#N/A</v>
      </c>
      <c r="AH687" s="2"/>
      <c r="AI687" s="2"/>
      <c r="AJ687" s="2"/>
    </row>
    <row r="688" spans="1:5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 t="e">
        <f>#REF!/#REF!</f>
        <v>#REF!</v>
      </c>
      <c r="Q688" s="25" t="e">
        <f>ROUND(P688*R$700,0)</f>
        <v>#REF!</v>
      </c>
      <c r="R688" s="32"/>
      <c r="S688" s="3"/>
      <c r="T688" s="2"/>
      <c r="U688" s="2" t="s">
        <v>2073</v>
      </c>
      <c r="V688" s="2" t="e">
        <f>VLOOKUP($U688,Models!$A:$K,V$4,0)</f>
        <v>#N/A</v>
      </c>
      <c r="W688" s="2" t="e">
        <f>VLOOKUP($U688,Models!$A:$K,W$4,0)</f>
        <v>#N/A</v>
      </c>
      <c r="X688" s="2" t="e">
        <f>VLOOKUP($U688,Models!$A:$K,X$4,0)</f>
        <v>#N/A</v>
      </c>
      <c r="Y688" s="2" t="e">
        <f>VLOOKUP($U688,Models!$A:$K,Y$4,0)</f>
        <v>#N/A</v>
      </c>
      <c r="Z688" s="2" t="e">
        <f>VLOOKUP($U688,Models!$A:$K,Z$4,0)</f>
        <v>#N/A</v>
      </c>
      <c r="AA688" s="2" t="e">
        <f>VLOOKUP($U688,Models!$A:$K,AA$4,0)</f>
        <v>#N/A</v>
      </c>
      <c r="AB688" s="2" t="e">
        <f>VLOOKUP($U688,Models!$A:$K,AB$4,0)</f>
        <v>#N/A</v>
      </c>
      <c r="AC688" s="2" t="e">
        <f>VLOOKUP($U688,Models!$A:$K,AC$4,0)</f>
        <v>#N/A</v>
      </c>
      <c r="AD688" s="2" t="e">
        <f>VLOOKUP($U688,Models!$A:$K,AD$4,0)</f>
        <v>#N/A</v>
      </c>
      <c r="AE688" s="2" t="e">
        <f>VLOOKUP($U688,Models!$A:$K,AE$4,0)</f>
        <v>#N/A</v>
      </c>
      <c r="AF688" s="2" t="e">
        <f>VLOOKUP($U688,Models!$A:$N,AF$4,0)</f>
        <v>#N/A</v>
      </c>
      <c r="AG688" s="2" t="e">
        <f>VLOOKUP($U688,Models!$A:$M,AG$4,0)</f>
        <v>#N/A</v>
      </c>
      <c r="AH688" s="2"/>
      <c r="AI688" s="2"/>
      <c r="AJ688" s="2"/>
    </row>
    <row r="689" spans="1:5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 t="e">
        <f>#REF!/#REF!</f>
        <v>#REF!</v>
      </c>
      <c r="Q689" s="25" t="e">
        <f>ROUND(P689*R$700,0)</f>
        <v>#REF!</v>
      </c>
      <c r="R689" s="31"/>
      <c r="S689" s="3"/>
      <c r="T689" s="2"/>
      <c r="U689" s="2" t="s">
        <v>2073</v>
      </c>
      <c r="V689" s="2" t="e">
        <f>VLOOKUP($U689,Models!$A:$K,V$4,0)</f>
        <v>#N/A</v>
      </c>
      <c r="W689" s="2" t="e">
        <f>VLOOKUP($U689,Models!$A:$K,W$4,0)</f>
        <v>#N/A</v>
      </c>
      <c r="X689" s="2" t="e">
        <f>VLOOKUP($U689,Models!$A:$K,X$4,0)</f>
        <v>#N/A</v>
      </c>
      <c r="Y689" s="2" t="e">
        <f>VLOOKUP($U689,Models!$A:$K,Y$4,0)</f>
        <v>#N/A</v>
      </c>
      <c r="Z689" s="2" t="e">
        <f>VLOOKUP($U689,Models!$A:$K,Z$4,0)</f>
        <v>#N/A</v>
      </c>
      <c r="AA689" s="2" t="e">
        <f>VLOOKUP($U689,Models!$A:$K,AA$4,0)</f>
        <v>#N/A</v>
      </c>
      <c r="AB689" s="2" t="e">
        <f>VLOOKUP($U689,Models!$A:$K,AB$4,0)</f>
        <v>#N/A</v>
      </c>
      <c r="AC689" s="2" t="e">
        <f>VLOOKUP($U689,Models!$A:$K,AC$4,0)</f>
        <v>#N/A</v>
      </c>
      <c r="AD689" s="2" t="e">
        <f>VLOOKUP($U689,Models!$A:$K,AD$4,0)</f>
        <v>#N/A</v>
      </c>
      <c r="AE689" s="2" t="e">
        <f>VLOOKUP($U689,Models!$A:$K,AE$4,0)</f>
        <v>#N/A</v>
      </c>
      <c r="AF689" s="2" t="e">
        <f>VLOOKUP($U689,Models!$A:$N,AF$4,0)</f>
        <v>#N/A</v>
      </c>
      <c r="AG689" s="2" t="e">
        <f>VLOOKUP($U689,Models!$A:$M,AG$4,0)</f>
        <v>#N/A</v>
      </c>
      <c r="AH689" s="2"/>
      <c r="AI689" s="2"/>
      <c r="AJ689" s="2"/>
    </row>
    <row r="690" spans="1:5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 t="e">
        <f>#REF!/#REF!</f>
        <v>#REF!</v>
      </c>
      <c r="Q690" s="25" t="e">
        <f>ROUND(P690*R$700,0)</f>
        <v>#REF!</v>
      </c>
      <c r="R690" s="31"/>
      <c r="S690" s="3"/>
      <c r="T690" s="2"/>
      <c r="U690" s="2" t="s">
        <v>2073</v>
      </c>
      <c r="V690" s="2" t="e">
        <f>VLOOKUP($U690,Models!$A:$K,V$4,0)</f>
        <v>#N/A</v>
      </c>
      <c r="W690" s="2" t="e">
        <f>VLOOKUP($U690,Models!$A:$K,W$4,0)</f>
        <v>#N/A</v>
      </c>
      <c r="X690" s="2" t="e">
        <f>VLOOKUP($U690,Models!$A:$K,X$4,0)</f>
        <v>#N/A</v>
      </c>
      <c r="Y690" s="2" t="e">
        <f>VLOOKUP($U690,Models!$A:$K,Y$4,0)</f>
        <v>#N/A</v>
      </c>
      <c r="Z690" s="2" t="e">
        <f>VLOOKUP($U690,Models!$A:$K,Z$4,0)</f>
        <v>#N/A</v>
      </c>
      <c r="AA690" s="2" t="e">
        <f>VLOOKUP($U690,Models!$A:$K,AA$4,0)</f>
        <v>#N/A</v>
      </c>
      <c r="AB690" s="2" t="e">
        <f>VLOOKUP($U690,Models!$A:$K,AB$4,0)</f>
        <v>#N/A</v>
      </c>
      <c r="AC690" s="2" t="e">
        <f>VLOOKUP($U690,Models!$A:$K,AC$4,0)</f>
        <v>#N/A</v>
      </c>
      <c r="AD690" s="2" t="e">
        <f>VLOOKUP($U690,Models!$A:$K,AD$4,0)</f>
        <v>#N/A</v>
      </c>
      <c r="AE690" s="2" t="e">
        <f>VLOOKUP($U690,Models!$A:$K,AE$4,0)</f>
        <v>#N/A</v>
      </c>
      <c r="AF690" s="2" t="e">
        <f>VLOOKUP($U690,Models!$A:$N,AF$4,0)</f>
        <v>#N/A</v>
      </c>
      <c r="AG690" s="2" t="e">
        <f>VLOOKUP($U690,Models!$A:$M,AG$4,0)</f>
        <v>#N/A</v>
      </c>
      <c r="AH690" s="2"/>
      <c r="AI690" s="2"/>
      <c r="AJ690" s="2"/>
    </row>
    <row r="691" spans="1:5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 t="e">
        <f>#REF!/#REF!</f>
        <v>#REF!</v>
      </c>
      <c r="Q691" s="25" t="e">
        <f>ROUND(P691*R$700,0)</f>
        <v>#REF!</v>
      </c>
      <c r="R691" s="31"/>
      <c r="S691" s="3"/>
      <c r="T691" s="2"/>
      <c r="U691" s="2" t="s">
        <v>2073</v>
      </c>
      <c r="V691" s="2" t="e">
        <f>VLOOKUP($U691,Models!$A:$K,V$4,0)</f>
        <v>#N/A</v>
      </c>
      <c r="W691" s="2" t="e">
        <f>VLOOKUP($U691,Models!$A:$K,W$4,0)</f>
        <v>#N/A</v>
      </c>
      <c r="X691" s="2" t="e">
        <f>VLOOKUP($U691,Models!$A:$K,X$4,0)</f>
        <v>#N/A</v>
      </c>
      <c r="Y691" s="2" t="e">
        <f>VLOOKUP($U691,Models!$A:$K,Y$4,0)</f>
        <v>#N/A</v>
      </c>
      <c r="Z691" s="2" t="e">
        <f>VLOOKUP($U691,Models!$A:$K,Z$4,0)</f>
        <v>#N/A</v>
      </c>
      <c r="AA691" s="2" t="e">
        <f>VLOOKUP($U691,Models!$A:$K,AA$4,0)</f>
        <v>#N/A</v>
      </c>
      <c r="AB691" s="2" t="e">
        <f>VLOOKUP($U691,Models!$A:$K,AB$4,0)</f>
        <v>#N/A</v>
      </c>
      <c r="AC691" s="2" t="e">
        <f>VLOOKUP($U691,Models!$A:$K,AC$4,0)</f>
        <v>#N/A</v>
      </c>
      <c r="AD691" s="2" t="e">
        <f>VLOOKUP($U691,Models!$A:$K,AD$4,0)</f>
        <v>#N/A</v>
      </c>
      <c r="AE691" s="2" t="e">
        <f>VLOOKUP($U691,Models!$A:$K,AE$4,0)</f>
        <v>#N/A</v>
      </c>
      <c r="AF691" s="2" t="e">
        <f>VLOOKUP($U691,Models!$A:$N,AF$4,0)</f>
        <v>#N/A</v>
      </c>
      <c r="AG691" s="2" t="e">
        <f>VLOOKUP($U691,Models!$A:$M,AG$4,0)</f>
        <v>#N/A</v>
      </c>
      <c r="AH691" s="2"/>
      <c r="AI691" s="2"/>
      <c r="AJ691" s="2"/>
    </row>
    <row r="692" spans="1:5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 t="e">
        <f>#REF!/#REF!</f>
        <v>#REF!</v>
      </c>
      <c r="Q692" s="25" t="e">
        <f>ROUND(P692*R$700,0)</f>
        <v>#REF!</v>
      </c>
      <c r="R692" s="32"/>
      <c r="S692" s="3"/>
      <c r="T692" s="2"/>
      <c r="U692" s="2" t="s">
        <v>2073</v>
      </c>
      <c r="V692" s="2" t="e">
        <f>VLOOKUP($U692,Models!$A:$K,V$4,0)</f>
        <v>#N/A</v>
      </c>
      <c r="W692" s="2" t="e">
        <f>VLOOKUP($U692,Models!$A:$K,W$4,0)</f>
        <v>#N/A</v>
      </c>
      <c r="X692" s="2" t="e">
        <f>VLOOKUP($U692,Models!$A:$K,X$4,0)</f>
        <v>#N/A</v>
      </c>
      <c r="Y692" s="2" t="e">
        <f>VLOOKUP($U692,Models!$A:$K,Y$4,0)</f>
        <v>#N/A</v>
      </c>
      <c r="Z692" s="2" t="e">
        <f>VLOOKUP($U692,Models!$A:$K,Z$4,0)</f>
        <v>#N/A</v>
      </c>
      <c r="AA692" s="2" t="e">
        <f>VLOOKUP($U692,Models!$A:$K,AA$4,0)</f>
        <v>#N/A</v>
      </c>
      <c r="AB692" s="2" t="e">
        <f>VLOOKUP($U692,Models!$A:$K,AB$4,0)</f>
        <v>#N/A</v>
      </c>
      <c r="AC692" s="2" t="e">
        <f>VLOOKUP($U692,Models!$A:$K,AC$4,0)</f>
        <v>#N/A</v>
      </c>
      <c r="AD692" s="2" t="e">
        <f>VLOOKUP($U692,Models!$A:$K,AD$4,0)</f>
        <v>#N/A</v>
      </c>
      <c r="AE692" s="2" t="e">
        <f>VLOOKUP($U692,Models!$A:$K,AE$4,0)</f>
        <v>#N/A</v>
      </c>
      <c r="AF692" s="2" t="e">
        <f>VLOOKUP($U692,Models!$A:$N,AF$4,0)</f>
        <v>#N/A</v>
      </c>
      <c r="AG692" s="2" t="e">
        <f>VLOOKUP($U692,Models!$A:$M,AG$4,0)</f>
        <v>#N/A</v>
      </c>
      <c r="AH692" s="2"/>
      <c r="AI692" s="2"/>
      <c r="AJ692" s="2"/>
    </row>
    <row r="693" spans="1:5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 t="e">
        <f>#REF!/#REF!</f>
        <v>#REF!</v>
      </c>
      <c r="Q693" s="25">
        <v>2</v>
      </c>
      <c r="R693" s="32"/>
      <c r="S693" s="3"/>
      <c r="T693" s="2"/>
      <c r="U693" s="2" t="s">
        <v>2073</v>
      </c>
      <c r="V693" s="2" t="e">
        <f>VLOOKUP($U693,Models!$A:$K,V$4,0)</f>
        <v>#N/A</v>
      </c>
      <c r="W693" s="2" t="e">
        <f>VLOOKUP($U693,Models!$A:$K,W$4,0)</f>
        <v>#N/A</v>
      </c>
      <c r="X693" s="2" t="e">
        <f>VLOOKUP($U693,Models!$A:$K,X$4,0)</f>
        <v>#N/A</v>
      </c>
      <c r="Y693" s="2" t="e">
        <f>VLOOKUP($U693,Models!$A:$K,Y$4,0)</f>
        <v>#N/A</v>
      </c>
      <c r="Z693" s="2" t="e">
        <f>VLOOKUP($U693,Models!$A:$K,Z$4,0)</f>
        <v>#N/A</v>
      </c>
      <c r="AA693" s="2" t="e">
        <f>VLOOKUP($U693,Models!$A:$K,AA$4,0)</f>
        <v>#N/A</v>
      </c>
      <c r="AB693" s="2" t="e">
        <f>VLOOKUP($U693,Models!$A:$K,AB$4,0)</f>
        <v>#N/A</v>
      </c>
      <c r="AC693" s="2" t="e">
        <f>VLOOKUP($U693,Models!$A:$K,AC$4,0)</f>
        <v>#N/A</v>
      </c>
      <c r="AD693" s="2" t="e">
        <f>VLOOKUP($U693,Models!$A:$K,AD$4,0)</f>
        <v>#N/A</v>
      </c>
      <c r="AE693" s="2" t="e">
        <f>VLOOKUP($U693,Models!$A:$K,AE$4,0)</f>
        <v>#N/A</v>
      </c>
      <c r="AF693" s="2" t="e">
        <f>VLOOKUP($U693,Models!$A:$N,AF$4,0)</f>
        <v>#N/A</v>
      </c>
      <c r="AG693" s="2" t="e">
        <f>VLOOKUP($U693,Models!$A:$M,AG$4,0)</f>
        <v>#N/A</v>
      </c>
      <c r="AH693" s="2"/>
      <c r="AI693" s="2"/>
      <c r="AJ693" s="2"/>
    </row>
    <row r="694" spans="1:5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 t="e">
        <f>#REF!/#REF!</f>
        <v>#REF!</v>
      </c>
      <c r="Q694" s="25" t="e">
        <f>ROUND(P694*R$700,0)</f>
        <v>#REF!</v>
      </c>
      <c r="R694" s="32"/>
      <c r="S694" s="3"/>
      <c r="T694" s="2"/>
      <c r="U694" s="2" t="s">
        <v>2073</v>
      </c>
      <c r="V694" s="2" t="e">
        <f>VLOOKUP($U694,Models!$A:$K,V$4,0)</f>
        <v>#N/A</v>
      </c>
      <c r="W694" s="2" t="e">
        <f>VLOOKUP($U694,Models!$A:$K,W$4,0)</f>
        <v>#N/A</v>
      </c>
      <c r="X694" s="2" t="e">
        <f>VLOOKUP($U694,Models!$A:$K,X$4,0)</f>
        <v>#N/A</v>
      </c>
      <c r="Y694" s="2" t="e">
        <f>VLOOKUP($U694,Models!$A:$K,Y$4,0)</f>
        <v>#N/A</v>
      </c>
      <c r="Z694" s="2" t="e">
        <f>VLOOKUP($U694,Models!$A:$K,Z$4,0)</f>
        <v>#N/A</v>
      </c>
      <c r="AA694" s="2" t="e">
        <f>VLOOKUP($U694,Models!$A:$K,AA$4,0)</f>
        <v>#N/A</v>
      </c>
      <c r="AB694" s="2" t="e">
        <f>VLOOKUP($U694,Models!$A:$K,AB$4,0)</f>
        <v>#N/A</v>
      </c>
      <c r="AC694" s="2" t="e">
        <f>VLOOKUP($U694,Models!$A:$K,AC$4,0)</f>
        <v>#N/A</v>
      </c>
      <c r="AD694" s="2" t="e">
        <f>VLOOKUP($U694,Models!$A:$K,AD$4,0)</f>
        <v>#N/A</v>
      </c>
      <c r="AE694" s="2" t="e">
        <f>VLOOKUP($U694,Models!$A:$K,AE$4,0)</f>
        <v>#N/A</v>
      </c>
      <c r="AF694" s="2" t="e">
        <f>VLOOKUP($U694,Models!$A:$N,AF$4,0)</f>
        <v>#N/A</v>
      </c>
      <c r="AG694" s="2" t="e">
        <f>VLOOKUP($U694,Models!$A:$M,AG$4,0)</f>
        <v>#N/A</v>
      </c>
      <c r="AH694" s="2"/>
      <c r="AI694" s="2"/>
      <c r="AJ694" s="2"/>
    </row>
    <row r="695" spans="1:5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 t="e">
        <f>#REF!/#REF!</f>
        <v>#REF!</v>
      </c>
      <c r="Q695" s="25" t="e">
        <f>ROUND(P695*R$700,0)</f>
        <v>#REF!</v>
      </c>
      <c r="R695" s="31"/>
      <c r="S695" s="3"/>
      <c r="T695" s="2"/>
      <c r="U695" s="2" t="s">
        <v>2073</v>
      </c>
      <c r="V695" s="2" t="e">
        <f>VLOOKUP($U695,Models!$A:$K,V$4,0)</f>
        <v>#N/A</v>
      </c>
      <c r="W695" s="2" t="e">
        <f>VLOOKUP($U695,Models!$A:$K,W$4,0)</f>
        <v>#N/A</v>
      </c>
      <c r="X695" s="2" t="e">
        <f>VLOOKUP($U695,Models!$A:$K,X$4,0)</f>
        <v>#N/A</v>
      </c>
      <c r="Y695" s="2" t="e">
        <f>VLOOKUP($U695,Models!$A:$K,Y$4,0)</f>
        <v>#N/A</v>
      </c>
      <c r="Z695" s="2" t="e">
        <f>VLOOKUP($U695,Models!$A:$K,Z$4,0)</f>
        <v>#N/A</v>
      </c>
      <c r="AA695" s="2" t="e">
        <f>VLOOKUP($U695,Models!$A:$K,AA$4,0)</f>
        <v>#N/A</v>
      </c>
      <c r="AB695" s="2" t="e">
        <f>VLOOKUP($U695,Models!$A:$K,AB$4,0)</f>
        <v>#N/A</v>
      </c>
      <c r="AC695" s="2" t="e">
        <f>VLOOKUP($U695,Models!$A:$K,AC$4,0)</f>
        <v>#N/A</v>
      </c>
      <c r="AD695" s="2" t="e">
        <f>VLOOKUP($U695,Models!$A:$K,AD$4,0)</f>
        <v>#N/A</v>
      </c>
      <c r="AE695" s="2" t="e">
        <f>VLOOKUP($U695,Models!$A:$K,AE$4,0)</f>
        <v>#N/A</v>
      </c>
      <c r="AF695" s="2" t="e">
        <f>VLOOKUP($U695,Models!$A:$N,AF$4,0)</f>
        <v>#N/A</v>
      </c>
      <c r="AG695" s="2" t="e">
        <f>VLOOKUP($U695,Models!$A:$M,AG$4,0)</f>
        <v>#N/A</v>
      </c>
      <c r="AH695" s="2"/>
      <c r="AI695" s="2"/>
      <c r="AJ695" s="2"/>
    </row>
    <row r="696" spans="1:5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 t="e">
        <f>#REF!/#REF!</f>
        <v>#REF!</v>
      </c>
      <c r="Q696" s="25" t="e">
        <f>ROUND(P696*R$700,0)</f>
        <v>#REF!</v>
      </c>
      <c r="R696" s="31"/>
      <c r="S696" s="3"/>
      <c r="T696" s="2"/>
      <c r="U696" s="2" t="s">
        <v>2073</v>
      </c>
      <c r="V696" s="2" t="e">
        <f>VLOOKUP($U696,Models!$A:$K,V$4,0)</f>
        <v>#N/A</v>
      </c>
      <c r="W696" s="2" t="e">
        <f>VLOOKUP($U696,Models!$A:$K,W$4,0)</f>
        <v>#N/A</v>
      </c>
      <c r="X696" s="2" t="e">
        <f>VLOOKUP($U696,Models!$A:$K,X$4,0)</f>
        <v>#N/A</v>
      </c>
      <c r="Y696" s="2" t="e">
        <f>VLOOKUP($U696,Models!$A:$K,Y$4,0)</f>
        <v>#N/A</v>
      </c>
      <c r="Z696" s="2" t="e">
        <f>VLOOKUP($U696,Models!$A:$K,Z$4,0)</f>
        <v>#N/A</v>
      </c>
      <c r="AA696" s="2" t="e">
        <f>VLOOKUP($U696,Models!$A:$K,AA$4,0)</f>
        <v>#N/A</v>
      </c>
      <c r="AB696" s="2" t="e">
        <f>VLOOKUP($U696,Models!$A:$K,AB$4,0)</f>
        <v>#N/A</v>
      </c>
      <c r="AC696" s="2" t="e">
        <f>VLOOKUP($U696,Models!$A:$K,AC$4,0)</f>
        <v>#N/A</v>
      </c>
      <c r="AD696" s="2" t="e">
        <f>VLOOKUP($U696,Models!$A:$K,AD$4,0)</f>
        <v>#N/A</v>
      </c>
      <c r="AE696" s="2" t="e">
        <f>VLOOKUP($U696,Models!$A:$K,AE$4,0)</f>
        <v>#N/A</v>
      </c>
      <c r="AF696" s="2" t="e">
        <f>VLOOKUP($U696,Models!$A:$N,AF$4,0)</f>
        <v>#N/A</v>
      </c>
      <c r="AG696" s="2" t="e">
        <f>VLOOKUP($U696,Models!$A:$M,AG$4,0)</f>
        <v>#N/A</v>
      </c>
      <c r="AH696" s="2"/>
      <c r="AI696" s="2"/>
      <c r="AJ696" s="2"/>
    </row>
    <row r="697" spans="1:5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 t="e">
        <f>#REF!/#REF!</f>
        <v>#REF!</v>
      </c>
      <c r="Q697" s="25" t="e">
        <f t="shared" ref="Q697:Q702" si="49">ROUND(P697*R$705,0)</f>
        <v>#REF!</v>
      </c>
      <c r="R697" s="31"/>
      <c r="S697" s="3"/>
      <c r="T697" s="2"/>
      <c r="U697" s="2" t="s">
        <v>2073</v>
      </c>
      <c r="V697" s="2" t="e">
        <f>VLOOKUP($U697,Models!$A:$K,V$4,0)</f>
        <v>#N/A</v>
      </c>
      <c r="W697" s="2" t="e">
        <f>VLOOKUP($U697,Models!$A:$K,W$4,0)</f>
        <v>#N/A</v>
      </c>
      <c r="X697" s="2" t="e">
        <f>VLOOKUP($U697,Models!$A:$K,X$4,0)</f>
        <v>#N/A</v>
      </c>
      <c r="Y697" s="2" t="e">
        <f>VLOOKUP($U697,Models!$A:$K,Y$4,0)</f>
        <v>#N/A</v>
      </c>
      <c r="Z697" s="2" t="e">
        <f>VLOOKUP($U697,Models!$A:$K,Z$4,0)</f>
        <v>#N/A</v>
      </c>
      <c r="AA697" s="2" t="e">
        <f>VLOOKUP($U697,Models!$A:$K,AA$4,0)</f>
        <v>#N/A</v>
      </c>
      <c r="AB697" s="2" t="e">
        <f>VLOOKUP($U697,Models!$A:$K,AB$4,0)</f>
        <v>#N/A</v>
      </c>
      <c r="AC697" s="2" t="e">
        <f>VLOOKUP($U697,Models!$A:$K,AC$4,0)</f>
        <v>#N/A</v>
      </c>
      <c r="AD697" s="2" t="e">
        <f>VLOOKUP($U697,Models!$A:$K,AD$4,0)</f>
        <v>#N/A</v>
      </c>
      <c r="AE697" s="2" t="e">
        <f>VLOOKUP($U697,Models!$A:$K,AE$4,0)</f>
        <v>#N/A</v>
      </c>
      <c r="AF697" s="2" t="e">
        <f>VLOOKUP($U697,Models!$A:$N,AF$4,0)</f>
        <v>#N/A</v>
      </c>
      <c r="AG697" s="2" t="e">
        <f>VLOOKUP($U697,Models!$A:$M,AG$4,0)</f>
        <v>#N/A</v>
      </c>
      <c r="AH697" s="2"/>
      <c r="AI697" s="2"/>
      <c r="AJ697" s="2"/>
    </row>
    <row r="698" spans="1:5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 t="e">
        <f>#REF!/#REF!</f>
        <v>#REF!</v>
      </c>
      <c r="Q698" s="25" t="e">
        <f t="shared" si="49"/>
        <v>#REF!</v>
      </c>
      <c r="R698" s="31"/>
      <c r="S698" s="3"/>
      <c r="T698" s="2"/>
      <c r="U698" s="2" t="s">
        <v>2073</v>
      </c>
      <c r="V698" s="2" t="e">
        <f>VLOOKUP($U698,Models!$A:$K,V$4,0)</f>
        <v>#N/A</v>
      </c>
      <c r="W698" s="2" t="e">
        <f>VLOOKUP($U698,Models!$A:$K,W$4,0)</f>
        <v>#N/A</v>
      </c>
      <c r="X698" s="2" t="e">
        <f>VLOOKUP($U698,Models!$A:$K,X$4,0)</f>
        <v>#N/A</v>
      </c>
      <c r="Y698" s="2" t="e">
        <f>VLOOKUP($U698,Models!$A:$K,Y$4,0)</f>
        <v>#N/A</v>
      </c>
      <c r="Z698" s="2" t="e">
        <f>VLOOKUP($U698,Models!$A:$K,Z$4,0)</f>
        <v>#N/A</v>
      </c>
      <c r="AA698" s="2" t="e">
        <f>VLOOKUP($U698,Models!$A:$K,AA$4,0)</f>
        <v>#N/A</v>
      </c>
      <c r="AB698" s="2" t="e">
        <f>VLOOKUP($U698,Models!$A:$K,AB$4,0)</f>
        <v>#N/A</v>
      </c>
      <c r="AC698" s="2" t="e">
        <f>VLOOKUP($U698,Models!$A:$K,AC$4,0)</f>
        <v>#N/A</v>
      </c>
      <c r="AD698" s="2" t="e">
        <f>VLOOKUP($U698,Models!$A:$K,AD$4,0)</f>
        <v>#N/A</v>
      </c>
      <c r="AE698" s="2" t="e">
        <f>VLOOKUP($U698,Models!$A:$K,AE$4,0)</f>
        <v>#N/A</v>
      </c>
      <c r="AF698" s="2" t="e">
        <f>VLOOKUP($U698,Models!$A:$N,AF$4,0)</f>
        <v>#N/A</v>
      </c>
      <c r="AG698" s="2" t="e">
        <f>VLOOKUP($U698,Models!$A:$M,AG$4,0)</f>
        <v>#N/A</v>
      </c>
      <c r="AH698" s="2"/>
      <c r="AI698" s="2"/>
      <c r="AJ698" s="2"/>
    </row>
    <row r="699" spans="1:5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 t="e">
        <f>#REF!/#REF!</f>
        <v>#REF!</v>
      </c>
      <c r="Q699" s="25" t="e">
        <f t="shared" si="49"/>
        <v>#REF!</v>
      </c>
      <c r="R699" s="31"/>
      <c r="S699" s="3"/>
      <c r="T699" s="2"/>
      <c r="U699" s="2" t="s">
        <v>2073</v>
      </c>
      <c r="V699" s="2" t="e">
        <f>VLOOKUP($U699,Models!$A:$K,V$4,0)</f>
        <v>#N/A</v>
      </c>
      <c r="W699" s="2" t="e">
        <f>VLOOKUP($U699,Models!$A:$K,W$4,0)</f>
        <v>#N/A</v>
      </c>
      <c r="X699" s="2" t="e">
        <f>VLOOKUP($U699,Models!$A:$K,X$4,0)</f>
        <v>#N/A</v>
      </c>
      <c r="Y699" s="2" t="e">
        <f>VLOOKUP($U699,Models!$A:$K,Y$4,0)</f>
        <v>#N/A</v>
      </c>
      <c r="Z699" s="2" t="e">
        <f>VLOOKUP($U699,Models!$A:$K,Z$4,0)</f>
        <v>#N/A</v>
      </c>
      <c r="AA699" s="2" t="e">
        <f>VLOOKUP($U699,Models!$A:$K,AA$4,0)</f>
        <v>#N/A</v>
      </c>
      <c r="AB699" s="2" t="e">
        <f>VLOOKUP($U699,Models!$A:$K,AB$4,0)</f>
        <v>#N/A</v>
      </c>
      <c r="AC699" s="2" t="e">
        <f>VLOOKUP($U699,Models!$A:$K,AC$4,0)</f>
        <v>#N/A</v>
      </c>
      <c r="AD699" s="2" t="e">
        <f>VLOOKUP($U699,Models!$A:$K,AD$4,0)</f>
        <v>#N/A</v>
      </c>
      <c r="AE699" s="2" t="e">
        <f>VLOOKUP($U699,Models!$A:$K,AE$4,0)</f>
        <v>#N/A</v>
      </c>
      <c r="AF699" s="2" t="e">
        <f>VLOOKUP($U699,Models!$A:$N,AF$4,0)</f>
        <v>#N/A</v>
      </c>
      <c r="AG699" s="2" t="e">
        <f>VLOOKUP($U699,Models!$A:$M,AG$4,0)</f>
        <v>#N/A</v>
      </c>
      <c r="AH699" s="2"/>
      <c r="AI699" s="2"/>
      <c r="AJ699" s="2"/>
    </row>
    <row r="700" spans="1:5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 t="e">
        <f>#REF!/#REF!</f>
        <v>#REF!</v>
      </c>
      <c r="Q700" s="25" t="e">
        <f t="shared" si="49"/>
        <v>#REF!</v>
      </c>
      <c r="R700" s="31"/>
      <c r="S700" s="3"/>
      <c r="T700" s="2"/>
      <c r="U700" s="2" t="s">
        <v>2073</v>
      </c>
      <c r="V700" s="2" t="e">
        <f>VLOOKUP($U700,Models!$A:$K,V$4,0)</f>
        <v>#N/A</v>
      </c>
      <c r="W700" s="2" t="e">
        <f>VLOOKUP($U700,Models!$A:$K,W$4,0)</f>
        <v>#N/A</v>
      </c>
      <c r="X700" s="2" t="e">
        <f>VLOOKUP($U700,Models!$A:$K,X$4,0)</f>
        <v>#N/A</v>
      </c>
      <c r="Y700" s="2" t="e">
        <f>VLOOKUP($U700,Models!$A:$K,Y$4,0)</f>
        <v>#N/A</v>
      </c>
      <c r="Z700" s="2" t="e">
        <f>VLOOKUP($U700,Models!$A:$K,Z$4,0)</f>
        <v>#N/A</v>
      </c>
      <c r="AA700" s="2" t="e">
        <f>VLOOKUP($U700,Models!$A:$K,AA$4,0)</f>
        <v>#N/A</v>
      </c>
      <c r="AB700" s="2" t="e">
        <f>VLOOKUP($U700,Models!$A:$K,AB$4,0)</f>
        <v>#N/A</v>
      </c>
      <c r="AC700" s="2" t="e">
        <f>VLOOKUP($U700,Models!$A:$K,AC$4,0)</f>
        <v>#N/A</v>
      </c>
      <c r="AD700" s="2" t="e">
        <f>VLOOKUP($U700,Models!$A:$K,AD$4,0)</f>
        <v>#N/A</v>
      </c>
      <c r="AE700" s="2" t="e">
        <f>VLOOKUP($U700,Models!$A:$K,AE$4,0)</f>
        <v>#N/A</v>
      </c>
      <c r="AF700" s="2" t="e">
        <f>VLOOKUP($U700,Models!$A:$N,AF$4,0)</f>
        <v>#N/A</v>
      </c>
      <c r="AG700" s="2" t="e">
        <f>VLOOKUP($U700,Models!$A:$M,AG$4,0)</f>
        <v>#N/A</v>
      </c>
      <c r="AH700" s="2"/>
      <c r="AI700" s="2"/>
      <c r="AJ700" s="2"/>
    </row>
    <row r="701" spans="1:51" s="13" customFormat="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 t="e">
        <f>#REF!/#REF!</f>
        <v>#REF!</v>
      </c>
      <c r="Q701" s="25" t="e">
        <f t="shared" si="49"/>
        <v>#REF!</v>
      </c>
      <c r="R701" s="31"/>
      <c r="S701" s="3"/>
      <c r="T701" s="2"/>
      <c r="U701" s="2" t="s">
        <v>2073</v>
      </c>
      <c r="V701" s="2" t="e">
        <f>VLOOKUP($U701,Models!$A:$K,V$4,0)</f>
        <v>#N/A</v>
      </c>
      <c r="W701" s="2" t="e">
        <f>VLOOKUP($U701,Models!$A:$K,W$4,0)</f>
        <v>#N/A</v>
      </c>
      <c r="X701" s="2" t="e">
        <f>VLOOKUP($U701,Models!$A:$K,X$4,0)</f>
        <v>#N/A</v>
      </c>
      <c r="Y701" s="2" t="e">
        <f>VLOOKUP($U701,Models!$A:$K,Y$4,0)</f>
        <v>#N/A</v>
      </c>
      <c r="Z701" s="2" t="e">
        <f>VLOOKUP($U701,Models!$A:$K,Z$4,0)</f>
        <v>#N/A</v>
      </c>
      <c r="AA701" s="2" t="e">
        <f>VLOOKUP($U701,Models!$A:$K,AA$4,0)</f>
        <v>#N/A</v>
      </c>
      <c r="AB701" s="2" t="e">
        <f>VLOOKUP($U701,Models!$A:$K,AB$4,0)</f>
        <v>#N/A</v>
      </c>
      <c r="AC701" s="2" t="e">
        <f>VLOOKUP($U701,Models!$A:$K,AC$4,0)</f>
        <v>#N/A</v>
      </c>
      <c r="AD701" s="2" t="e">
        <f>VLOOKUP($U701,Models!$A:$K,AD$4,0)</f>
        <v>#N/A</v>
      </c>
      <c r="AE701" s="2" t="e">
        <f>VLOOKUP($U701,Models!$A:$K,AE$4,0)</f>
        <v>#N/A</v>
      </c>
      <c r="AF701" s="2" t="e">
        <f>VLOOKUP($U701,Models!$A:$N,AF$4,0)</f>
        <v>#N/A</v>
      </c>
      <c r="AG701" s="2" t="e">
        <f>VLOOKUP($U701,Models!$A:$M,AG$4,0)</f>
        <v>#N/A</v>
      </c>
      <c r="AH701" s="2"/>
      <c r="AI701" s="2"/>
      <c r="AJ701" s="2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 t="e">
        <f>#REF!/#REF!</f>
        <v>#REF!</v>
      </c>
      <c r="Q702" s="24" t="e">
        <f t="shared" si="49"/>
        <v>#REF!</v>
      </c>
      <c r="R702" s="31"/>
      <c r="S702" s="3"/>
      <c r="T702" s="2"/>
      <c r="U702" s="2" t="s">
        <v>2073</v>
      </c>
      <c r="V702" s="2" t="e">
        <f>VLOOKUP($U702,Models!$A:$K,V$4,0)</f>
        <v>#N/A</v>
      </c>
      <c r="W702" s="2" t="e">
        <f>VLOOKUP($U702,Models!$A:$K,W$4,0)</f>
        <v>#N/A</v>
      </c>
      <c r="X702" s="2" t="e">
        <f>VLOOKUP($U702,Models!$A:$K,X$4,0)</f>
        <v>#N/A</v>
      </c>
      <c r="Y702" s="2" t="e">
        <f>VLOOKUP($U702,Models!$A:$K,Y$4,0)</f>
        <v>#N/A</v>
      </c>
      <c r="Z702" s="2" t="e">
        <f>VLOOKUP($U702,Models!$A:$K,Z$4,0)</f>
        <v>#N/A</v>
      </c>
      <c r="AA702" s="2" t="e">
        <f>VLOOKUP($U702,Models!$A:$K,AA$4,0)</f>
        <v>#N/A</v>
      </c>
      <c r="AB702" s="2" t="e">
        <f>VLOOKUP($U702,Models!$A:$K,AB$4,0)</f>
        <v>#N/A</v>
      </c>
      <c r="AC702" s="2" t="e">
        <f>VLOOKUP($U702,Models!$A:$K,AC$4,0)</f>
        <v>#N/A</v>
      </c>
      <c r="AD702" s="2" t="e">
        <f>VLOOKUP($U702,Models!$A:$K,AD$4,0)</f>
        <v>#N/A</v>
      </c>
      <c r="AE702" s="2" t="e">
        <f>VLOOKUP($U702,Models!$A:$K,AE$4,0)</f>
        <v>#N/A</v>
      </c>
      <c r="AF702" s="2" t="e">
        <f>VLOOKUP($U702,Models!$A:$N,AF$4,0)</f>
        <v>#N/A</v>
      </c>
      <c r="AG702" s="2" t="e">
        <f>VLOOKUP($U702,Models!$A:$M,AG$4,0)</f>
        <v>#N/A</v>
      </c>
      <c r="AH702" s="2"/>
      <c r="AI702" s="2"/>
      <c r="AJ702" s="2"/>
    </row>
    <row r="703" spans="1:5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 t="e">
        <f>#REF!/#REF!</f>
        <v>#REF!</v>
      </c>
      <c r="Q703" s="24" t="e">
        <f>ROUND(P703*R$711,0)</f>
        <v>#REF!</v>
      </c>
      <c r="R703" s="31"/>
      <c r="S703" s="3"/>
      <c r="T703" s="2"/>
      <c r="U703" s="2" t="s">
        <v>2073</v>
      </c>
      <c r="V703" s="2" t="e">
        <f>VLOOKUP($U703,Models!$A:$K,V$4,0)</f>
        <v>#N/A</v>
      </c>
      <c r="W703" s="2" t="e">
        <f>VLOOKUP($U703,Models!$A:$K,W$4,0)</f>
        <v>#N/A</v>
      </c>
      <c r="X703" s="2" t="e">
        <f>VLOOKUP($U703,Models!$A:$K,X$4,0)</f>
        <v>#N/A</v>
      </c>
      <c r="Y703" s="2" t="e">
        <f>VLOOKUP($U703,Models!$A:$K,Y$4,0)</f>
        <v>#N/A</v>
      </c>
      <c r="Z703" s="2" t="e">
        <f>VLOOKUP($U703,Models!$A:$K,Z$4,0)</f>
        <v>#N/A</v>
      </c>
      <c r="AA703" s="2" t="e">
        <f>VLOOKUP($U703,Models!$A:$K,AA$4,0)</f>
        <v>#N/A</v>
      </c>
      <c r="AB703" s="2" t="e">
        <f>VLOOKUP($U703,Models!$A:$K,AB$4,0)</f>
        <v>#N/A</v>
      </c>
      <c r="AC703" s="2" t="e">
        <f>VLOOKUP($U703,Models!$A:$K,AC$4,0)</f>
        <v>#N/A</v>
      </c>
      <c r="AD703" s="2" t="e">
        <f>VLOOKUP($U703,Models!$A:$K,AD$4,0)</f>
        <v>#N/A</v>
      </c>
      <c r="AE703" s="2" t="e">
        <f>VLOOKUP($U703,Models!$A:$K,AE$4,0)</f>
        <v>#N/A</v>
      </c>
      <c r="AF703" s="2" t="e">
        <f>VLOOKUP($U703,Models!$A:$N,AF$4,0)</f>
        <v>#N/A</v>
      </c>
      <c r="AG703" s="2" t="e">
        <f>VLOOKUP($U703,Models!$A:$M,AG$4,0)</f>
        <v>#N/A</v>
      </c>
      <c r="AH703" s="2"/>
      <c r="AI703" s="2"/>
      <c r="AJ703" s="2"/>
    </row>
    <row r="704" spans="1:5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 t="e">
        <f>#REF!/#REF!</f>
        <v>#REF!</v>
      </c>
      <c r="Q704" s="24" t="e">
        <f>ROUND(P704*R$711,0)</f>
        <v>#REF!</v>
      </c>
      <c r="R704" s="31"/>
      <c r="S704" s="3"/>
      <c r="T704" s="2"/>
      <c r="U704" s="2" t="s">
        <v>2073</v>
      </c>
      <c r="V704" s="2" t="e">
        <f>VLOOKUP($U704,Models!$A:$K,V$4,0)</f>
        <v>#N/A</v>
      </c>
      <c r="W704" s="2" t="e">
        <f>VLOOKUP($U704,Models!$A:$K,W$4,0)</f>
        <v>#N/A</v>
      </c>
      <c r="X704" s="2" t="e">
        <f>VLOOKUP($U704,Models!$A:$K,X$4,0)</f>
        <v>#N/A</v>
      </c>
      <c r="Y704" s="2" t="e">
        <f>VLOOKUP($U704,Models!$A:$K,Y$4,0)</f>
        <v>#N/A</v>
      </c>
      <c r="Z704" s="2" t="e">
        <f>VLOOKUP($U704,Models!$A:$K,Z$4,0)</f>
        <v>#N/A</v>
      </c>
      <c r="AA704" s="2" t="e">
        <f>VLOOKUP($U704,Models!$A:$K,AA$4,0)</f>
        <v>#N/A</v>
      </c>
      <c r="AB704" s="2" t="e">
        <f>VLOOKUP($U704,Models!$A:$K,AB$4,0)</f>
        <v>#N/A</v>
      </c>
      <c r="AC704" s="2" t="e">
        <f>VLOOKUP($U704,Models!$A:$K,AC$4,0)</f>
        <v>#N/A</v>
      </c>
      <c r="AD704" s="2" t="e">
        <f>VLOOKUP($U704,Models!$A:$K,AD$4,0)</f>
        <v>#N/A</v>
      </c>
      <c r="AE704" s="2" t="e">
        <f>VLOOKUP($U704,Models!$A:$K,AE$4,0)</f>
        <v>#N/A</v>
      </c>
      <c r="AF704" s="2" t="e">
        <f>VLOOKUP($U704,Models!$A:$N,AF$4,0)</f>
        <v>#N/A</v>
      </c>
      <c r="AG704" s="2" t="e">
        <f>VLOOKUP($U704,Models!$A:$M,AG$4,0)</f>
        <v>#N/A</v>
      </c>
      <c r="AH704" s="2"/>
      <c r="AI704" s="2"/>
      <c r="AJ704" s="2"/>
    </row>
    <row r="705" spans="1:5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 t="e">
        <f>#REF!/#REF!</f>
        <v>#REF!</v>
      </c>
      <c r="Q705" s="24">
        <v>5</v>
      </c>
      <c r="R705" s="31"/>
      <c r="S705" s="3"/>
      <c r="T705" s="2"/>
      <c r="U705" s="2" t="s">
        <v>2073</v>
      </c>
      <c r="V705" s="2" t="e">
        <f>VLOOKUP($U705,Models!$A:$K,V$4,0)</f>
        <v>#N/A</v>
      </c>
      <c r="W705" s="2" t="e">
        <f>VLOOKUP($U705,Models!$A:$K,W$4,0)</f>
        <v>#N/A</v>
      </c>
      <c r="X705" s="2" t="e">
        <f>VLOOKUP($U705,Models!$A:$K,X$4,0)</f>
        <v>#N/A</v>
      </c>
      <c r="Y705" s="2" t="e">
        <f>VLOOKUP($U705,Models!$A:$K,Y$4,0)</f>
        <v>#N/A</v>
      </c>
      <c r="Z705" s="2" t="e">
        <f>VLOOKUP($U705,Models!$A:$K,Z$4,0)</f>
        <v>#N/A</v>
      </c>
      <c r="AA705" s="2" t="e">
        <f>VLOOKUP($U705,Models!$A:$K,AA$4,0)</f>
        <v>#N/A</v>
      </c>
      <c r="AB705" s="2" t="e">
        <f>VLOOKUP($U705,Models!$A:$K,AB$4,0)</f>
        <v>#N/A</v>
      </c>
      <c r="AC705" s="2" t="e">
        <f>VLOOKUP($U705,Models!$A:$K,AC$4,0)</f>
        <v>#N/A</v>
      </c>
      <c r="AD705" s="2" t="e">
        <f>VLOOKUP($U705,Models!$A:$K,AD$4,0)</f>
        <v>#N/A</v>
      </c>
      <c r="AE705" s="2" t="e">
        <f>VLOOKUP($U705,Models!$A:$K,AE$4,0)</f>
        <v>#N/A</v>
      </c>
      <c r="AF705" s="2" t="e">
        <f>VLOOKUP($U705,Models!$A:$N,AF$4,0)</f>
        <v>#N/A</v>
      </c>
      <c r="AG705" s="2" t="e">
        <f>VLOOKUP($U705,Models!$A:$M,AG$4,0)</f>
        <v>#N/A</v>
      </c>
      <c r="AH705" s="2"/>
      <c r="AI705" s="2"/>
      <c r="AJ705" s="2"/>
    </row>
    <row r="706" spans="1:5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 t="e">
        <f>#REF!/#REF!</f>
        <v>#REF!</v>
      </c>
      <c r="Q706" s="24" t="e">
        <f>ROUND(P706*R$711,0)</f>
        <v>#REF!</v>
      </c>
      <c r="R706" s="31"/>
      <c r="S706" s="3"/>
      <c r="T706" s="2"/>
      <c r="U706" s="2" t="s">
        <v>2073</v>
      </c>
      <c r="V706" s="2" t="e">
        <f>VLOOKUP($U706,Models!$A:$K,V$4,0)</f>
        <v>#N/A</v>
      </c>
      <c r="W706" s="2" t="e">
        <f>VLOOKUP($U706,Models!$A:$K,W$4,0)</f>
        <v>#N/A</v>
      </c>
      <c r="X706" s="2" t="e">
        <f>VLOOKUP($U706,Models!$A:$K,X$4,0)</f>
        <v>#N/A</v>
      </c>
      <c r="Y706" s="2" t="e">
        <f>VLOOKUP($U706,Models!$A:$K,Y$4,0)</f>
        <v>#N/A</v>
      </c>
      <c r="Z706" s="2" t="e">
        <f>VLOOKUP($U706,Models!$A:$K,Z$4,0)</f>
        <v>#N/A</v>
      </c>
      <c r="AA706" s="2" t="e">
        <f>VLOOKUP($U706,Models!$A:$K,AA$4,0)</f>
        <v>#N/A</v>
      </c>
      <c r="AB706" s="2" t="e">
        <f>VLOOKUP($U706,Models!$A:$K,AB$4,0)</f>
        <v>#N/A</v>
      </c>
      <c r="AC706" s="2" t="e">
        <f>VLOOKUP($U706,Models!$A:$K,AC$4,0)</f>
        <v>#N/A</v>
      </c>
      <c r="AD706" s="2" t="e">
        <f>VLOOKUP($U706,Models!$A:$K,AD$4,0)</f>
        <v>#N/A</v>
      </c>
      <c r="AE706" s="2" t="e">
        <f>VLOOKUP($U706,Models!$A:$K,AE$4,0)</f>
        <v>#N/A</v>
      </c>
      <c r="AF706" s="2" t="e">
        <f>VLOOKUP($U706,Models!$A:$N,AF$4,0)</f>
        <v>#N/A</v>
      </c>
      <c r="AG706" s="2" t="e">
        <f>VLOOKUP($U706,Models!$A:$M,AG$4,0)</f>
        <v>#N/A</v>
      </c>
      <c r="AH706" s="2"/>
      <c r="AI706" s="2"/>
      <c r="AJ706" s="2"/>
    </row>
    <row r="707" spans="1:5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 t="e">
        <f>#REF!/#REF!</f>
        <v>#REF!</v>
      </c>
      <c r="Q707" s="24" t="e">
        <f>ROUND(P707*R$711,0)</f>
        <v>#REF!</v>
      </c>
      <c r="R707" s="31"/>
      <c r="S707" s="3"/>
      <c r="T707" s="2"/>
      <c r="U707" s="2" t="s">
        <v>2073</v>
      </c>
      <c r="V707" s="2" t="e">
        <f>VLOOKUP($U707,Models!$A:$K,V$4,0)</f>
        <v>#N/A</v>
      </c>
      <c r="W707" s="2" t="e">
        <f>VLOOKUP($U707,Models!$A:$K,W$4,0)</f>
        <v>#N/A</v>
      </c>
      <c r="X707" s="2" t="e">
        <f>VLOOKUP($U707,Models!$A:$K,X$4,0)</f>
        <v>#N/A</v>
      </c>
      <c r="Y707" s="2" t="e">
        <f>VLOOKUP($U707,Models!$A:$K,Y$4,0)</f>
        <v>#N/A</v>
      </c>
      <c r="Z707" s="2" t="e">
        <f>VLOOKUP($U707,Models!$A:$K,Z$4,0)</f>
        <v>#N/A</v>
      </c>
      <c r="AA707" s="2" t="e">
        <f>VLOOKUP($U707,Models!$A:$K,AA$4,0)</f>
        <v>#N/A</v>
      </c>
      <c r="AB707" s="2" t="e">
        <f>VLOOKUP($U707,Models!$A:$K,AB$4,0)</f>
        <v>#N/A</v>
      </c>
      <c r="AC707" s="2" t="e">
        <f>VLOOKUP($U707,Models!$A:$K,AC$4,0)</f>
        <v>#N/A</v>
      </c>
      <c r="AD707" s="2" t="e">
        <f>VLOOKUP($U707,Models!$A:$K,AD$4,0)</f>
        <v>#N/A</v>
      </c>
      <c r="AE707" s="2" t="e">
        <f>VLOOKUP($U707,Models!$A:$K,AE$4,0)</f>
        <v>#N/A</v>
      </c>
      <c r="AF707" s="2" t="e">
        <f>VLOOKUP($U707,Models!$A:$N,AF$4,0)</f>
        <v>#N/A</v>
      </c>
      <c r="AG707" s="2" t="e">
        <f>VLOOKUP($U707,Models!$A:$M,AG$4,0)</f>
        <v>#N/A</v>
      </c>
      <c r="AH707" s="2"/>
      <c r="AI707" s="2"/>
      <c r="AJ707" s="2"/>
    </row>
    <row r="708" spans="1:5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 t="e">
        <f>#REF!/#REF!</f>
        <v>#REF!</v>
      </c>
      <c r="Q708" s="24" t="e">
        <f t="shared" ref="Q708:Q719" si="50">ROUND(P708*R$723,0)</f>
        <v>#REF!</v>
      </c>
      <c r="R708" s="31"/>
      <c r="S708" s="3"/>
      <c r="T708" s="2"/>
      <c r="U708" s="2" t="s">
        <v>2073</v>
      </c>
      <c r="V708" s="2" t="e">
        <f>VLOOKUP($U708,Models!$A:$K,V$4,0)</f>
        <v>#N/A</v>
      </c>
      <c r="W708" s="2" t="e">
        <f>VLOOKUP($U708,Models!$A:$K,W$4,0)</f>
        <v>#N/A</v>
      </c>
      <c r="X708" s="2" t="e">
        <f>VLOOKUP($U708,Models!$A:$K,X$4,0)</f>
        <v>#N/A</v>
      </c>
      <c r="Y708" s="2" t="e">
        <f>VLOOKUP($U708,Models!$A:$K,Y$4,0)</f>
        <v>#N/A</v>
      </c>
      <c r="Z708" s="2" t="e">
        <f>VLOOKUP($U708,Models!$A:$K,Z$4,0)</f>
        <v>#N/A</v>
      </c>
      <c r="AA708" s="2" t="e">
        <f>VLOOKUP($U708,Models!$A:$K,AA$4,0)</f>
        <v>#N/A</v>
      </c>
      <c r="AB708" s="2" t="e">
        <f>VLOOKUP($U708,Models!$A:$K,AB$4,0)</f>
        <v>#N/A</v>
      </c>
      <c r="AC708" s="2" t="e">
        <f>VLOOKUP($U708,Models!$A:$K,AC$4,0)</f>
        <v>#N/A</v>
      </c>
      <c r="AD708" s="2" t="e">
        <f>VLOOKUP($U708,Models!$A:$K,AD$4,0)</f>
        <v>#N/A</v>
      </c>
      <c r="AE708" s="2" t="e">
        <f>VLOOKUP($U708,Models!$A:$K,AE$4,0)</f>
        <v>#N/A</v>
      </c>
      <c r="AF708" s="2" t="e">
        <f>VLOOKUP($U708,Models!$A:$N,AF$4,0)</f>
        <v>#N/A</v>
      </c>
      <c r="AG708" s="2" t="e">
        <f>VLOOKUP($U708,Models!$A:$M,AG$4,0)</f>
        <v>#N/A</v>
      </c>
      <c r="AH708" s="2"/>
      <c r="AI708" s="2"/>
      <c r="AJ708" s="2"/>
    </row>
    <row r="709" spans="1:5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 t="e">
        <f>#REF!/#REF!</f>
        <v>#REF!</v>
      </c>
      <c r="Q709" s="24" t="e">
        <f t="shared" si="50"/>
        <v>#REF!</v>
      </c>
      <c r="R709" s="31"/>
      <c r="S709" s="3"/>
      <c r="T709" s="2"/>
      <c r="U709" s="2" t="s">
        <v>2073</v>
      </c>
      <c r="V709" s="2" t="e">
        <f>VLOOKUP($U709,Models!$A:$K,V$4,0)</f>
        <v>#N/A</v>
      </c>
      <c r="W709" s="2" t="e">
        <f>VLOOKUP($U709,Models!$A:$K,W$4,0)</f>
        <v>#N/A</v>
      </c>
      <c r="X709" s="2" t="e">
        <f>VLOOKUP($U709,Models!$A:$K,X$4,0)</f>
        <v>#N/A</v>
      </c>
      <c r="Y709" s="2" t="e">
        <f>VLOOKUP($U709,Models!$A:$K,Y$4,0)</f>
        <v>#N/A</v>
      </c>
      <c r="Z709" s="2" t="e">
        <f>VLOOKUP($U709,Models!$A:$K,Z$4,0)</f>
        <v>#N/A</v>
      </c>
      <c r="AA709" s="2" t="e">
        <f>VLOOKUP($U709,Models!$A:$K,AA$4,0)</f>
        <v>#N/A</v>
      </c>
      <c r="AB709" s="2" t="e">
        <f>VLOOKUP($U709,Models!$A:$K,AB$4,0)</f>
        <v>#N/A</v>
      </c>
      <c r="AC709" s="2" t="e">
        <f>VLOOKUP($U709,Models!$A:$K,AC$4,0)</f>
        <v>#N/A</v>
      </c>
      <c r="AD709" s="2" t="e">
        <f>VLOOKUP($U709,Models!$A:$K,AD$4,0)</f>
        <v>#N/A</v>
      </c>
      <c r="AE709" s="2" t="e">
        <f>VLOOKUP($U709,Models!$A:$K,AE$4,0)</f>
        <v>#N/A</v>
      </c>
      <c r="AF709" s="2" t="e">
        <f>VLOOKUP($U709,Models!$A:$N,AF$4,0)</f>
        <v>#N/A</v>
      </c>
      <c r="AG709" s="2" t="e">
        <f>VLOOKUP($U709,Models!$A:$M,AG$4,0)</f>
        <v>#N/A</v>
      </c>
      <c r="AH709" s="2"/>
      <c r="AI709" s="2"/>
      <c r="AJ709" s="2"/>
    </row>
    <row r="710" spans="1:5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 t="e">
        <f>#REF!/#REF!</f>
        <v>#REF!</v>
      </c>
      <c r="Q710" s="24" t="e">
        <f t="shared" si="50"/>
        <v>#REF!</v>
      </c>
      <c r="R710" s="31"/>
      <c r="S710" s="3"/>
      <c r="T710" s="2"/>
      <c r="U710" s="2" t="s">
        <v>2073</v>
      </c>
      <c r="V710" s="2" t="e">
        <f>VLOOKUP($U710,Models!$A:$K,V$4,0)</f>
        <v>#N/A</v>
      </c>
      <c r="W710" s="2" t="e">
        <f>VLOOKUP($U710,Models!$A:$K,W$4,0)</f>
        <v>#N/A</v>
      </c>
      <c r="X710" s="2" t="e">
        <f>VLOOKUP($U710,Models!$A:$K,X$4,0)</f>
        <v>#N/A</v>
      </c>
      <c r="Y710" s="2" t="e">
        <f>VLOOKUP($U710,Models!$A:$K,Y$4,0)</f>
        <v>#N/A</v>
      </c>
      <c r="Z710" s="2" t="e">
        <f>VLOOKUP($U710,Models!$A:$K,Z$4,0)</f>
        <v>#N/A</v>
      </c>
      <c r="AA710" s="2" t="e">
        <f>VLOOKUP($U710,Models!$A:$K,AA$4,0)</f>
        <v>#N/A</v>
      </c>
      <c r="AB710" s="2" t="e">
        <f>VLOOKUP($U710,Models!$A:$K,AB$4,0)</f>
        <v>#N/A</v>
      </c>
      <c r="AC710" s="2" t="e">
        <f>VLOOKUP($U710,Models!$A:$K,AC$4,0)</f>
        <v>#N/A</v>
      </c>
      <c r="AD710" s="2" t="e">
        <f>VLOOKUP($U710,Models!$A:$K,AD$4,0)</f>
        <v>#N/A</v>
      </c>
      <c r="AE710" s="2" t="e">
        <f>VLOOKUP($U710,Models!$A:$K,AE$4,0)</f>
        <v>#N/A</v>
      </c>
      <c r="AF710" s="2" t="e">
        <f>VLOOKUP($U710,Models!$A:$N,AF$4,0)</f>
        <v>#N/A</v>
      </c>
      <c r="AG710" s="2" t="e">
        <f>VLOOKUP($U710,Models!$A:$M,AG$4,0)</f>
        <v>#N/A</v>
      </c>
      <c r="AH710" s="2"/>
      <c r="AI710" s="2"/>
      <c r="AJ710" s="2"/>
    </row>
    <row r="711" spans="1:5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 t="e">
        <f>#REF!/#REF!</f>
        <v>#REF!</v>
      </c>
      <c r="Q711" s="24" t="e">
        <f t="shared" si="50"/>
        <v>#REF!</v>
      </c>
      <c r="R711" s="31"/>
      <c r="S711" s="3"/>
      <c r="T711" s="2"/>
      <c r="U711" s="2" t="s">
        <v>2073</v>
      </c>
      <c r="V711" s="2" t="e">
        <f>VLOOKUP($U711,Models!$A:$K,V$4,0)</f>
        <v>#N/A</v>
      </c>
      <c r="W711" s="2" t="e">
        <f>VLOOKUP($U711,Models!$A:$K,W$4,0)</f>
        <v>#N/A</v>
      </c>
      <c r="X711" s="2" t="e">
        <f>VLOOKUP($U711,Models!$A:$K,X$4,0)</f>
        <v>#N/A</v>
      </c>
      <c r="Y711" s="2" t="e">
        <f>VLOOKUP($U711,Models!$A:$K,Y$4,0)</f>
        <v>#N/A</v>
      </c>
      <c r="Z711" s="2" t="e">
        <f>VLOOKUP($U711,Models!$A:$K,Z$4,0)</f>
        <v>#N/A</v>
      </c>
      <c r="AA711" s="2" t="e">
        <f>VLOOKUP($U711,Models!$A:$K,AA$4,0)</f>
        <v>#N/A</v>
      </c>
      <c r="AB711" s="2" t="e">
        <f>VLOOKUP($U711,Models!$A:$K,AB$4,0)</f>
        <v>#N/A</v>
      </c>
      <c r="AC711" s="2" t="e">
        <f>VLOOKUP($U711,Models!$A:$K,AC$4,0)</f>
        <v>#N/A</v>
      </c>
      <c r="AD711" s="2" t="e">
        <f>VLOOKUP($U711,Models!$A:$K,AD$4,0)</f>
        <v>#N/A</v>
      </c>
      <c r="AE711" s="2" t="e">
        <f>VLOOKUP($U711,Models!$A:$K,AE$4,0)</f>
        <v>#N/A</v>
      </c>
      <c r="AF711" s="2" t="e">
        <f>VLOOKUP($U711,Models!$A:$N,AF$4,0)</f>
        <v>#N/A</v>
      </c>
      <c r="AG711" s="2" t="e">
        <f>VLOOKUP($U711,Models!$A:$M,AG$4,0)</f>
        <v>#N/A</v>
      </c>
      <c r="AH711" s="2"/>
      <c r="AI711" s="2"/>
      <c r="AJ711" s="2"/>
    </row>
    <row r="712" spans="1:5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 t="e">
        <f>#REF!/#REF!</f>
        <v>#REF!</v>
      </c>
      <c r="Q712" s="24" t="e">
        <f t="shared" si="50"/>
        <v>#REF!</v>
      </c>
      <c r="R712" s="31"/>
      <c r="S712" s="3"/>
      <c r="T712" s="2"/>
      <c r="U712" s="2" t="s">
        <v>2073</v>
      </c>
      <c r="V712" s="2" t="e">
        <f>VLOOKUP($U712,Models!$A:$K,V$4,0)</f>
        <v>#N/A</v>
      </c>
      <c r="W712" s="2" t="e">
        <f>VLOOKUP($U712,Models!$A:$K,W$4,0)</f>
        <v>#N/A</v>
      </c>
      <c r="X712" s="2" t="e">
        <f>VLOOKUP($U712,Models!$A:$K,X$4,0)</f>
        <v>#N/A</v>
      </c>
      <c r="Y712" s="2" t="e">
        <f>VLOOKUP($U712,Models!$A:$K,Y$4,0)</f>
        <v>#N/A</v>
      </c>
      <c r="Z712" s="2" t="e">
        <f>VLOOKUP($U712,Models!$A:$K,Z$4,0)</f>
        <v>#N/A</v>
      </c>
      <c r="AA712" s="2" t="e">
        <f>VLOOKUP($U712,Models!$A:$K,AA$4,0)</f>
        <v>#N/A</v>
      </c>
      <c r="AB712" s="2" t="e">
        <f>VLOOKUP($U712,Models!$A:$K,AB$4,0)</f>
        <v>#N/A</v>
      </c>
      <c r="AC712" s="2" t="e">
        <f>VLOOKUP($U712,Models!$A:$K,AC$4,0)</f>
        <v>#N/A</v>
      </c>
      <c r="AD712" s="2" t="e">
        <f>VLOOKUP($U712,Models!$A:$K,AD$4,0)</f>
        <v>#N/A</v>
      </c>
      <c r="AE712" s="2" t="e">
        <f>VLOOKUP($U712,Models!$A:$K,AE$4,0)</f>
        <v>#N/A</v>
      </c>
      <c r="AF712" s="2" t="e">
        <f>VLOOKUP($U712,Models!$A:$N,AF$4,0)</f>
        <v>#N/A</v>
      </c>
      <c r="AG712" s="2" t="e">
        <f>VLOOKUP($U712,Models!$A:$M,AG$4,0)</f>
        <v>#N/A</v>
      </c>
      <c r="AH712" s="2"/>
      <c r="AI712" s="2"/>
      <c r="AJ712" s="2"/>
    </row>
    <row r="713" spans="1:5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 t="e">
        <f>#REF!/#REF!</f>
        <v>#REF!</v>
      </c>
      <c r="Q713" s="24" t="e">
        <f t="shared" si="50"/>
        <v>#REF!</v>
      </c>
      <c r="R713" s="31"/>
      <c r="S713" s="3"/>
      <c r="T713" s="2"/>
      <c r="U713" s="2" t="s">
        <v>2073</v>
      </c>
      <c r="V713" s="2" t="e">
        <f>VLOOKUP($U713,Models!$A:$K,V$4,0)</f>
        <v>#N/A</v>
      </c>
      <c r="W713" s="2" t="e">
        <f>VLOOKUP($U713,Models!$A:$K,W$4,0)</f>
        <v>#N/A</v>
      </c>
      <c r="X713" s="2" t="e">
        <f>VLOOKUP($U713,Models!$A:$K,X$4,0)</f>
        <v>#N/A</v>
      </c>
      <c r="Y713" s="2" t="e">
        <f>VLOOKUP($U713,Models!$A:$K,Y$4,0)</f>
        <v>#N/A</v>
      </c>
      <c r="Z713" s="2" t="e">
        <f>VLOOKUP($U713,Models!$A:$K,Z$4,0)</f>
        <v>#N/A</v>
      </c>
      <c r="AA713" s="2" t="e">
        <f>VLOOKUP($U713,Models!$A:$K,AA$4,0)</f>
        <v>#N/A</v>
      </c>
      <c r="AB713" s="2" t="e">
        <f>VLOOKUP($U713,Models!$A:$K,AB$4,0)</f>
        <v>#N/A</v>
      </c>
      <c r="AC713" s="2" t="e">
        <f>VLOOKUP($U713,Models!$A:$K,AC$4,0)</f>
        <v>#N/A</v>
      </c>
      <c r="AD713" s="2" t="e">
        <f>VLOOKUP($U713,Models!$A:$K,AD$4,0)</f>
        <v>#N/A</v>
      </c>
      <c r="AE713" s="2" t="e">
        <f>VLOOKUP($U713,Models!$A:$K,AE$4,0)</f>
        <v>#N/A</v>
      </c>
      <c r="AF713" s="2" t="e">
        <f>VLOOKUP($U713,Models!$A:$N,AF$4,0)</f>
        <v>#N/A</v>
      </c>
      <c r="AG713" s="2" t="e">
        <f>VLOOKUP($U713,Models!$A:$M,AG$4,0)</f>
        <v>#N/A</v>
      </c>
      <c r="AH713" s="2"/>
      <c r="AI713" s="2"/>
      <c r="AJ713" s="2"/>
    </row>
    <row r="714" spans="1:5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 t="e">
        <f>#REF!/#REF!</f>
        <v>#REF!</v>
      </c>
      <c r="Q714" s="24" t="e">
        <f t="shared" si="50"/>
        <v>#REF!</v>
      </c>
      <c r="R714" s="31"/>
      <c r="S714" s="3"/>
      <c r="T714" s="2"/>
      <c r="U714" s="2" t="s">
        <v>2073</v>
      </c>
      <c r="V714" s="2" t="e">
        <f>VLOOKUP($U714,Models!$A:$K,V$4,0)</f>
        <v>#N/A</v>
      </c>
      <c r="W714" s="2" t="e">
        <f>VLOOKUP($U714,Models!$A:$K,W$4,0)</f>
        <v>#N/A</v>
      </c>
      <c r="X714" s="2" t="e">
        <f>VLOOKUP($U714,Models!$A:$K,X$4,0)</f>
        <v>#N/A</v>
      </c>
      <c r="Y714" s="2" t="e">
        <f>VLOOKUP($U714,Models!$A:$K,Y$4,0)</f>
        <v>#N/A</v>
      </c>
      <c r="Z714" s="2" t="e">
        <f>VLOOKUP($U714,Models!$A:$K,Z$4,0)</f>
        <v>#N/A</v>
      </c>
      <c r="AA714" s="2" t="e">
        <f>VLOOKUP($U714,Models!$A:$K,AA$4,0)</f>
        <v>#N/A</v>
      </c>
      <c r="AB714" s="2" t="e">
        <f>VLOOKUP($U714,Models!$A:$K,AB$4,0)</f>
        <v>#N/A</v>
      </c>
      <c r="AC714" s="2" t="e">
        <f>VLOOKUP($U714,Models!$A:$K,AC$4,0)</f>
        <v>#N/A</v>
      </c>
      <c r="AD714" s="2" t="e">
        <f>VLOOKUP($U714,Models!$A:$K,AD$4,0)</f>
        <v>#N/A</v>
      </c>
      <c r="AE714" s="2" t="e">
        <f>VLOOKUP($U714,Models!$A:$K,AE$4,0)</f>
        <v>#N/A</v>
      </c>
      <c r="AF714" s="2" t="e">
        <f>VLOOKUP($U714,Models!$A:$N,AF$4,0)</f>
        <v>#N/A</v>
      </c>
      <c r="AG714" s="2" t="e">
        <f>VLOOKUP($U714,Models!$A:$M,AG$4,0)</f>
        <v>#N/A</v>
      </c>
      <c r="AH714" s="2"/>
      <c r="AI714" s="2"/>
      <c r="AJ714" s="2"/>
    </row>
    <row r="715" spans="1:51" s="8" customFormat="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 t="e">
        <f>#REF!/#REF!</f>
        <v>#REF!</v>
      </c>
      <c r="Q715" s="24" t="e">
        <f t="shared" si="50"/>
        <v>#REF!</v>
      </c>
      <c r="R715" s="31"/>
      <c r="S715" s="3"/>
      <c r="T715" s="2"/>
      <c r="U715" s="2" t="s">
        <v>2073</v>
      </c>
      <c r="V715" s="2" t="e">
        <f>VLOOKUP($U715,Models!$A:$K,V$4,0)</f>
        <v>#N/A</v>
      </c>
      <c r="W715" s="2" t="e">
        <f>VLOOKUP($U715,Models!$A:$K,W$4,0)</f>
        <v>#N/A</v>
      </c>
      <c r="X715" s="2" t="e">
        <f>VLOOKUP($U715,Models!$A:$K,X$4,0)</f>
        <v>#N/A</v>
      </c>
      <c r="Y715" s="2" t="e">
        <f>VLOOKUP($U715,Models!$A:$K,Y$4,0)</f>
        <v>#N/A</v>
      </c>
      <c r="Z715" s="2" t="e">
        <f>VLOOKUP($U715,Models!$A:$K,Z$4,0)</f>
        <v>#N/A</v>
      </c>
      <c r="AA715" s="2" t="e">
        <f>VLOOKUP($U715,Models!$A:$K,AA$4,0)</f>
        <v>#N/A</v>
      </c>
      <c r="AB715" s="2" t="e">
        <f>VLOOKUP($U715,Models!$A:$K,AB$4,0)</f>
        <v>#N/A</v>
      </c>
      <c r="AC715" s="2" t="e">
        <f>VLOOKUP($U715,Models!$A:$K,AC$4,0)</f>
        <v>#N/A</v>
      </c>
      <c r="AD715" s="2" t="e">
        <f>VLOOKUP($U715,Models!$A:$K,AD$4,0)</f>
        <v>#N/A</v>
      </c>
      <c r="AE715" s="2" t="e">
        <f>VLOOKUP($U715,Models!$A:$K,AE$4,0)</f>
        <v>#N/A</v>
      </c>
      <c r="AF715" s="2" t="e">
        <f>VLOOKUP($U715,Models!$A:$N,AF$4,0)</f>
        <v>#N/A</v>
      </c>
      <c r="AG715" s="2" t="e">
        <f>VLOOKUP($U715,Models!$A:$M,AG$4,0)</f>
        <v>#N/A</v>
      </c>
      <c r="AH715" s="2"/>
      <c r="AI715" s="2"/>
      <c r="AJ715" s="2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 t="e">
        <f>#REF!/#REF!</f>
        <v>#REF!</v>
      </c>
      <c r="Q716" s="24" t="e">
        <f t="shared" si="50"/>
        <v>#REF!</v>
      </c>
      <c r="R716" s="31"/>
      <c r="S716" s="3"/>
      <c r="T716" s="2"/>
      <c r="U716" s="2" t="s">
        <v>2073</v>
      </c>
      <c r="V716" s="2" t="e">
        <f>VLOOKUP($U716,Models!$A:$K,V$4,0)</f>
        <v>#N/A</v>
      </c>
      <c r="W716" s="2" t="e">
        <f>VLOOKUP($U716,Models!$A:$K,W$4,0)</f>
        <v>#N/A</v>
      </c>
      <c r="X716" s="2" t="e">
        <f>VLOOKUP($U716,Models!$A:$K,X$4,0)</f>
        <v>#N/A</v>
      </c>
      <c r="Y716" s="2" t="e">
        <f>VLOOKUP($U716,Models!$A:$K,Y$4,0)</f>
        <v>#N/A</v>
      </c>
      <c r="Z716" s="2" t="e">
        <f>VLOOKUP($U716,Models!$A:$K,Z$4,0)</f>
        <v>#N/A</v>
      </c>
      <c r="AA716" s="2" t="e">
        <f>VLOOKUP($U716,Models!$A:$K,AA$4,0)</f>
        <v>#N/A</v>
      </c>
      <c r="AB716" s="2" t="e">
        <f>VLOOKUP($U716,Models!$A:$K,AB$4,0)</f>
        <v>#N/A</v>
      </c>
      <c r="AC716" s="2" t="e">
        <f>VLOOKUP($U716,Models!$A:$K,AC$4,0)</f>
        <v>#N/A</v>
      </c>
      <c r="AD716" s="2" t="e">
        <f>VLOOKUP($U716,Models!$A:$K,AD$4,0)</f>
        <v>#N/A</v>
      </c>
      <c r="AE716" s="2" t="e">
        <f>VLOOKUP($U716,Models!$A:$K,AE$4,0)</f>
        <v>#N/A</v>
      </c>
      <c r="AF716" s="2" t="e">
        <f>VLOOKUP($U716,Models!$A:$N,AF$4,0)</f>
        <v>#N/A</v>
      </c>
      <c r="AG716" s="2" t="e">
        <f>VLOOKUP($U716,Models!$A:$M,AG$4,0)</f>
        <v>#N/A</v>
      </c>
      <c r="AH716" s="2"/>
      <c r="AI716" s="2"/>
      <c r="AJ716" s="2"/>
    </row>
    <row r="717" spans="1:5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 t="e">
        <f>#REF!/#REF!</f>
        <v>#REF!</v>
      </c>
      <c r="Q717" s="24" t="e">
        <f t="shared" si="50"/>
        <v>#REF!</v>
      </c>
      <c r="R717" s="31"/>
      <c r="S717" s="3"/>
      <c r="T717" s="2"/>
      <c r="U717" s="2" t="s">
        <v>2073</v>
      </c>
      <c r="V717" s="2" t="e">
        <f>VLOOKUP($U717,Models!$A:$K,V$4,0)</f>
        <v>#N/A</v>
      </c>
      <c r="W717" s="2" t="e">
        <f>VLOOKUP($U717,Models!$A:$K,W$4,0)</f>
        <v>#N/A</v>
      </c>
      <c r="X717" s="2" t="e">
        <f>VLOOKUP($U717,Models!$A:$K,X$4,0)</f>
        <v>#N/A</v>
      </c>
      <c r="Y717" s="2" t="e">
        <f>VLOOKUP($U717,Models!$A:$K,Y$4,0)</f>
        <v>#N/A</v>
      </c>
      <c r="Z717" s="2" t="e">
        <f>VLOOKUP($U717,Models!$A:$K,Z$4,0)</f>
        <v>#N/A</v>
      </c>
      <c r="AA717" s="2" t="e">
        <f>VLOOKUP($U717,Models!$A:$K,AA$4,0)</f>
        <v>#N/A</v>
      </c>
      <c r="AB717" s="2" t="e">
        <f>VLOOKUP($U717,Models!$A:$K,AB$4,0)</f>
        <v>#N/A</v>
      </c>
      <c r="AC717" s="2" t="e">
        <f>VLOOKUP($U717,Models!$A:$K,AC$4,0)</f>
        <v>#N/A</v>
      </c>
      <c r="AD717" s="2" t="e">
        <f>VLOOKUP($U717,Models!$A:$K,AD$4,0)</f>
        <v>#N/A</v>
      </c>
      <c r="AE717" s="2" t="e">
        <f>VLOOKUP($U717,Models!$A:$K,AE$4,0)</f>
        <v>#N/A</v>
      </c>
      <c r="AF717" s="2" t="e">
        <f>VLOOKUP($U717,Models!$A:$N,AF$4,0)</f>
        <v>#N/A</v>
      </c>
      <c r="AG717" s="2" t="e">
        <f>VLOOKUP($U717,Models!$A:$M,AG$4,0)</f>
        <v>#N/A</v>
      </c>
      <c r="AH717" s="2"/>
      <c r="AI717" s="2"/>
      <c r="AJ717" s="2"/>
    </row>
    <row r="718" spans="1:51" s="21" customFormat="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 t="e">
        <f>#REF!/#REF!</f>
        <v>#REF!</v>
      </c>
      <c r="Q718" s="24" t="e">
        <f t="shared" si="50"/>
        <v>#REF!</v>
      </c>
      <c r="R718" s="31"/>
      <c r="S718" s="3"/>
      <c r="T718" s="2"/>
      <c r="U718" s="2" t="s">
        <v>2073</v>
      </c>
      <c r="V718" s="2" t="e">
        <f>VLOOKUP($U718,Models!$A:$K,V$4,0)</f>
        <v>#N/A</v>
      </c>
      <c r="W718" s="2" t="e">
        <f>VLOOKUP($U718,Models!$A:$K,W$4,0)</f>
        <v>#N/A</v>
      </c>
      <c r="X718" s="2" t="e">
        <f>VLOOKUP($U718,Models!$A:$K,X$4,0)</f>
        <v>#N/A</v>
      </c>
      <c r="Y718" s="2" t="e">
        <f>VLOOKUP($U718,Models!$A:$K,Y$4,0)</f>
        <v>#N/A</v>
      </c>
      <c r="Z718" s="2" t="e">
        <f>VLOOKUP($U718,Models!$A:$K,Z$4,0)</f>
        <v>#N/A</v>
      </c>
      <c r="AA718" s="2" t="e">
        <f>VLOOKUP($U718,Models!$A:$K,AA$4,0)</f>
        <v>#N/A</v>
      </c>
      <c r="AB718" s="2" t="e">
        <f>VLOOKUP($U718,Models!$A:$K,AB$4,0)</f>
        <v>#N/A</v>
      </c>
      <c r="AC718" s="2" t="e">
        <f>VLOOKUP($U718,Models!$A:$K,AC$4,0)</f>
        <v>#N/A</v>
      </c>
      <c r="AD718" s="2" t="e">
        <f>VLOOKUP($U718,Models!$A:$K,AD$4,0)</f>
        <v>#N/A</v>
      </c>
      <c r="AE718" s="2" t="e">
        <f>VLOOKUP($U718,Models!$A:$K,AE$4,0)</f>
        <v>#N/A</v>
      </c>
      <c r="AF718" s="2" t="e">
        <f>VLOOKUP($U718,Models!$A:$N,AF$4,0)</f>
        <v>#N/A</v>
      </c>
      <c r="AG718" s="2" t="e">
        <f>VLOOKUP($U718,Models!$A:$M,AG$4,0)</f>
        <v>#N/A</v>
      </c>
      <c r="AH718" s="2"/>
      <c r="AI718" s="2"/>
      <c r="AJ718" s="2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 t="e">
        <f>#REF!/#REF!</f>
        <v>#REF!</v>
      </c>
      <c r="Q719" s="24" t="e">
        <f t="shared" si="50"/>
        <v>#REF!</v>
      </c>
      <c r="R719" s="31"/>
      <c r="S719" s="3"/>
      <c r="T719" s="2"/>
      <c r="U719" s="2" t="s">
        <v>2073</v>
      </c>
      <c r="V719" s="2" t="e">
        <f>VLOOKUP($U719,Models!$A:$K,V$4,0)</f>
        <v>#N/A</v>
      </c>
      <c r="W719" s="2" t="e">
        <f>VLOOKUP($U719,Models!$A:$K,W$4,0)</f>
        <v>#N/A</v>
      </c>
      <c r="X719" s="2" t="e">
        <f>VLOOKUP($U719,Models!$A:$K,X$4,0)</f>
        <v>#N/A</v>
      </c>
      <c r="Y719" s="2" t="e">
        <f>VLOOKUP($U719,Models!$A:$K,Y$4,0)</f>
        <v>#N/A</v>
      </c>
      <c r="Z719" s="2" t="e">
        <f>VLOOKUP($U719,Models!$A:$K,Z$4,0)</f>
        <v>#N/A</v>
      </c>
      <c r="AA719" s="2" t="e">
        <f>VLOOKUP($U719,Models!$A:$K,AA$4,0)</f>
        <v>#N/A</v>
      </c>
      <c r="AB719" s="2" t="e">
        <f>VLOOKUP($U719,Models!$A:$K,AB$4,0)</f>
        <v>#N/A</v>
      </c>
      <c r="AC719" s="2" t="e">
        <f>VLOOKUP($U719,Models!$A:$K,AC$4,0)</f>
        <v>#N/A</v>
      </c>
      <c r="AD719" s="2" t="e">
        <f>VLOOKUP($U719,Models!$A:$K,AD$4,0)</f>
        <v>#N/A</v>
      </c>
      <c r="AE719" s="2" t="e">
        <f>VLOOKUP($U719,Models!$A:$K,AE$4,0)</f>
        <v>#N/A</v>
      </c>
      <c r="AF719" s="2" t="e">
        <f>VLOOKUP($U719,Models!$A:$N,AF$4,0)</f>
        <v>#N/A</v>
      </c>
      <c r="AG719" s="2" t="e">
        <f>VLOOKUP($U719,Models!$A:$M,AG$4,0)</f>
        <v>#N/A</v>
      </c>
      <c r="AH719" s="2"/>
      <c r="AI719" s="2"/>
      <c r="AJ719" s="2"/>
    </row>
    <row r="720" spans="1:5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 t="e">
        <f>#REF!/#REF!</f>
        <v>#REF!</v>
      </c>
      <c r="Q720" s="24" t="e">
        <f>ROUND(P720*R$728,0)</f>
        <v>#REF!</v>
      </c>
      <c r="R720" s="31"/>
      <c r="S720" s="3"/>
      <c r="T720" s="2"/>
      <c r="U720" s="2" t="s">
        <v>2073</v>
      </c>
      <c r="V720" s="2" t="e">
        <f>VLOOKUP($U720,Models!$A:$K,V$4,0)</f>
        <v>#N/A</v>
      </c>
      <c r="W720" s="2" t="e">
        <f>VLOOKUP($U720,Models!$A:$K,W$4,0)</f>
        <v>#N/A</v>
      </c>
      <c r="X720" s="2" t="e">
        <f>VLOOKUP($U720,Models!$A:$K,X$4,0)</f>
        <v>#N/A</v>
      </c>
      <c r="Y720" s="2" t="e">
        <f>VLOOKUP($U720,Models!$A:$K,Y$4,0)</f>
        <v>#N/A</v>
      </c>
      <c r="Z720" s="2" t="e">
        <f>VLOOKUP($U720,Models!$A:$K,Z$4,0)</f>
        <v>#N/A</v>
      </c>
      <c r="AA720" s="2" t="e">
        <f>VLOOKUP($U720,Models!$A:$K,AA$4,0)</f>
        <v>#N/A</v>
      </c>
      <c r="AB720" s="2" t="e">
        <f>VLOOKUP($U720,Models!$A:$K,AB$4,0)</f>
        <v>#N/A</v>
      </c>
      <c r="AC720" s="2" t="e">
        <f>VLOOKUP($U720,Models!$A:$K,AC$4,0)</f>
        <v>#N/A</v>
      </c>
      <c r="AD720" s="2" t="e">
        <f>VLOOKUP($U720,Models!$A:$K,AD$4,0)</f>
        <v>#N/A</v>
      </c>
      <c r="AE720" s="2" t="e">
        <f>VLOOKUP($U720,Models!$A:$K,AE$4,0)</f>
        <v>#N/A</v>
      </c>
      <c r="AF720" s="2" t="e">
        <f>VLOOKUP($U720,Models!$A:$N,AF$4,0)</f>
        <v>#N/A</v>
      </c>
      <c r="AG720" s="2" t="e">
        <f>VLOOKUP($U720,Models!$A:$M,AG$4,0)</f>
        <v>#N/A</v>
      </c>
      <c r="AH720" s="2"/>
      <c r="AI720" s="2"/>
      <c r="AJ720" s="2"/>
    </row>
    <row r="721" spans="1:51" s="7" customFormat="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 t="e">
        <f>#REF!/#REF!</f>
        <v>#REF!</v>
      </c>
      <c r="Q721" s="24" t="e">
        <f>ROUND(P721*R$728,0)</f>
        <v>#REF!</v>
      </c>
      <c r="R721" s="31"/>
      <c r="S721" s="3"/>
      <c r="T721" s="2"/>
      <c r="U721" s="2" t="s">
        <v>2073</v>
      </c>
      <c r="V721" s="2" t="e">
        <f>VLOOKUP($U721,Models!$A:$K,V$4,0)</f>
        <v>#N/A</v>
      </c>
      <c r="W721" s="2" t="e">
        <f>VLOOKUP($U721,Models!$A:$K,W$4,0)</f>
        <v>#N/A</v>
      </c>
      <c r="X721" s="2" t="e">
        <f>VLOOKUP($U721,Models!$A:$K,X$4,0)</f>
        <v>#N/A</v>
      </c>
      <c r="Y721" s="2" t="e">
        <f>VLOOKUP($U721,Models!$A:$K,Y$4,0)</f>
        <v>#N/A</v>
      </c>
      <c r="Z721" s="2" t="e">
        <f>VLOOKUP($U721,Models!$A:$K,Z$4,0)</f>
        <v>#N/A</v>
      </c>
      <c r="AA721" s="2" t="e">
        <f>VLOOKUP($U721,Models!$A:$K,AA$4,0)</f>
        <v>#N/A</v>
      </c>
      <c r="AB721" s="2" t="e">
        <f>VLOOKUP($U721,Models!$A:$K,AB$4,0)</f>
        <v>#N/A</v>
      </c>
      <c r="AC721" s="2" t="e">
        <f>VLOOKUP($U721,Models!$A:$K,AC$4,0)</f>
        <v>#N/A</v>
      </c>
      <c r="AD721" s="2" t="e">
        <f>VLOOKUP($U721,Models!$A:$K,AD$4,0)</f>
        <v>#N/A</v>
      </c>
      <c r="AE721" s="2" t="e">
        <f>VLOOKUP($U721,Models!$A:$K,AE$4,0)</f>
        <v>#N/A</v>
      </c>
      <c r="AF721" s="2" t="e">
        <f>VLOOKUP($U721,Models!$A:$N,AF$4,0)</f>
        <v>#N/A</v>
      </c>
      <c r="AG721" s="2" t="e">
        <f>VLOOKUP($U721,Models!$A:$M,AG$4,0)</f>
        <v>#N/A</v>
      </c>
      <c r="AH721" s="2"/>
      <c r="AI721" s="2"/>
      <c r="AJ721" s="2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 t="e">
        <f>#REF!/#REF!</f>
        <v>#REF!</v>
      </c>
      <c r="Q722" s="24" t="e">
        <f>ROUND(P722*R$728,0)</f>
        <v>#REF!</v>
      </c>
      <c r="R722" s="31"/>
      <c r="S722" s="3"/>
      <c r="T722" s="2"/>
      <c r="U722" s="2" t="s">
        <v>2073</v>
      </c>
      <c r="V722" s="2" t="e">
        <f>VLOOKUP($U722,Models!$A:$K,V$4,0)</f>
        <v>#N/A</v>
      </c>
      <c r="W722" s="2" t="e">
        <f>VLOOKUP($U722,Models!$A:$K,W$4,0)</f>
        <v>#N/A</v>
      </c>
      <c r="X722" s="2" t="e">
        <f>VLOOKUP($U722,Models!$A:$K,X$4,0)</f>
        <v>#N/A</v>
      </c>
      <c r="Y722" s="2" t="e">
        <f>VLOOKUP($U722,Models!$A:$K,Y$4,0)</f>
        <v>#N/A</v>
      </c>
      <c r="Z722" s="2" t="e">
        <f>VLOOKUP($U722,Models!$A:$K,Z$4,0)</f>
        <v>#N/A</v>
      </c>
      <c r="AA722" s="2" t="e">
        <f>VLOOKUP($U722,Models!$A:$K,AA$4,0)</f>
        <v>#N/A</v>
      </c>
      <c r="AB722" s="2" t="e">
        <f>VLOOKUP($U722,Models!$A:$K,AB$4,0)</f>
        <v>#N/A</v>
      </c>
      <c r="AC722" s="2" t="e">
        <f>VLOOKUP($U722,Models!$A:$K,AC$4,0)</f>
        <v>#N/A</v>
      </c>
      <c r="AD722" s="2" t="e">
        <f>VLOOKUP($U722,Models!$A:$K,AD$4,0)</f>
        <v>#N/A</v>
      </c>
      <c r="AE722" s="2" t="e">
        <f>VLOOKUP($U722,Models!$A:$K,AE$4,0)</f>
        <v>#N/A</v>
      </c>
      <c r="AF722" s="2" t="e">
        <f>VLOOKUP($U722,Models!$A:$N,AF$4,0)</f>
        <v>#N/A</v>
      </c>
      <c r="AG722" s="2" t="e">
        <f>VLOOKUP($U722,Models!$A:$M,AG$4,0)</f>
        <v>#N/A</v>
      </c>
      <c r="AH722" s="2"/>
      <c r="AI722" s="2"/>
      <c r="AJ722" s="2"/>
    </row>
    <row r="723" spans="1:5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 t="e">
        <f>#REF!/#REF!</f>
        <v>#REF!</v>
      </c>
      <c r="Q723" s="24" t="e">
        <f>ROUND(P723*R$728,0)</f>
        <v>#REF!</v>
      </c>
      <c r="R723" s="31"/>
      <c r="S723" s="3"/>
      <c r="T723" s="2"/>
      <c r="U723" s="2" t="s">
        <v>2073</v>
      </c>
      <c r="V723" s="2" t="e">
        <f>VLOOKUP($U723,Models!$A:$K,V$4,0)</f>
        <v>#N/A</v>
      </c>
      <c r="W723" s="2" t="e">
        <f>VLOOKUP($U723,Models!$A:$K,W$4,0)</f>
        <v>#N/A</v>
      </c>
      <c r="X723" s="2" t="e">
        <f>VLOOKUP($U723,Models!$A:$K,X$4,0)</f>
        <v>#N/A</v>
      </c>
      <c r="Y723" s="2" t="e">
        <f>VLOOKUP($U723,Models!$A:$K,Y$4,0)</f>
        <v>#N/A</v>
      </c>
      <c r="Z723" s="2" t="e">
        <f>VLOOKUP($U723,Models!$A:$K,Z$4,0)</f>
        <v>#N/A</v>
      </c>
      <c r="AA723" s="2" t="e">
        <f>VLOOKUP($U723,Models!$A:$K,AA$4,0)</f>
        <v>#N/A</v>
      </c>
      <c r="AB723" s="2" t="e">
        <f>VLOOKUP($U723,Models!$A:$K,AB$4,0)</f>
        <v>#N/A</v>
      </c>
      <c r="AC723" s="2" t="e">
        <f>VLOOKUP($U723,Models!$A:$K,AC$4,0)</f>
        <v>#N/A</v>
      </c>
      <c r="AD723" s="2" t="e">
        <f>VLOOKUP($U723,Models!$A:$K,AD$4,0)</f>
        <v>#N/A</v>
      </c>
      <c r="AE723" s="2" t="e">
        <f>VLOOKUP($U723,Models!$A:$K,AE$4,0)</f>
        <v>#N/A</v>
      </c>
      <c r="AF723" s="2" t="e">
        <f>VLOOKUP($U723,Models!$A:$N,AF$4,0)</f>
        <v>#N/A</v>
      </c>
      <c r="AG723" s="2" t="e">
        <f>VLOOKUP($U723,Models!$A:$M,AG$4,0)</f>
        <v>#N/A</v>
      </c>
      <c r="AH723" s="2"/>
      <c r="AI723" s="2"/>
      <c r="AJ723" s="2"/>
    </row>
    <row r="724" spans="1:5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 t="e">
        <f>#REF!/#REF!</f>
        <v>#REF!</v>
      </c>
      <c r="Q724" s="24" t="e">
        <f>ROUND(P724*R$728,0)</f>
        <v>#REF!</v>
      </c>
      <c r="R724" s="32"/>
      <c r="S724" s="3"/>
      <c r="T724" s="2"/>
      <c r="U724" s="2" t="s">
        <v>2073</v>
      </c>
      <c r="V724" s="2" t="e">
        <f>VLOOKUP($U724,Models!$A:$K,V$4,0)</f>
        <v>#N/A</v>
      </c>
      <c r="W724" s="2" t="e">
        <f>VLOOKUP($U724,Models!$A:$K,W$4,0)</f>
        <v>#N/A</v>
      </c>
      <c r="X724" s="2" t="e">
        <f>VLOOKUP($U724,Models!$A:$K,X$4,0)</f>
        <v>#N/A</v>
      </c>
      <c r="Y724" s="2" t="e">
        <f>VLOOKUP($U724,Models!$A:$K,Y$4,0)</f>
        <v>#N/A</v>
      </c>
      <c r="Z724" s="2" t="e">
        <f>VLOOKUP($U724,Models!$A:$K,Z$4,0)</f>
        <v>#N/A</v>
      </c>
      <c r="AA724" s="2" t="e">
        <f>VLOOKUP($U724,Models!$A:$K,AA$4,0)</f>
        <v>#N/A</v>
      </c>
      <c r="AB724" s="2" t="e">
        <f>VLOOKUP($U724,Models!$A:$K,AB$4,0)</f>
        <v>#N/A</v>
      </c>
      <c r="AC724" s="2" t="e">
        <f>VLOOKUP($U724,Models!$A:$K,AC$4,0)</f>
        <v>#N/A</v>
      </c>
      <c r="AD724" s="2" t="e">
        <f>VLOOKUP($U724,Models!$A:$K,AD$4,0)</f>
        <v>#N/A</v>
      </c>
      <c r="AE724" s="2" t="e">
        <f>VLOOKUP($U724,Models!$A:$K,AE$4,0)</f>
        <v>#N/A</v>
      </c>
      <c r="AF724" s="2" t="e">
        <f>VLOOKUP($U724,Models!$A:$N,AF$4,0)</f>
        <v>#N/A</v>
      </c>
      <c r="AG724" s="2" t="e">
        <f>VLOOKUP($U724,Models!$A:$M,AG$4,0)</f>
        <v>#N/A</v>
      </c>
      <c r="AH724" s="2"/>
      <c r="AI724" s="2"/>
      <c r="AJ724" s="2"/>
    </row>
    <row r="725" spans="1:5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 t="e">
        <f>#REF!/#REF!</f>
        <v>#REF!</v>
      </c>
      <c r="Q725" s="24" t="e">
        <f>ROUND(P725*R$732,0)</f>
        <v>#REF!</v>
      </c>
      <c r="R725" s="31"/>
      <c r="S725" s="3"/>
      <c r="T725" s="2"/>
      <c r="U725" s="2" t="s">
        <v>2073</v>
      </c>
      <c r="V725" s="2" t="e">
        <f>VLOOKUP($U725,Models!$A:$K,V$4,0)</f>
        <v>#N/A</v>
      </c>
      <c r="W725" s="2" t="e">
        <f>VLOOKUP($U725,Models!$A:$K,W$4,0)</f>
        <v>#N/A</v>
      </c>
      <c r="X725" s="2" t="e">
        <f>VLOOKUP($U725,Models!$A:$K,X$4,0)</f>
        <v>#N/A</v>
      </c>
      <c r="Y725" s="2" t="e">
        <f>VLOOKUP($U725,Models!$A:$K,Y$4,0)</f>
        <v>#N/A</v>
      </c>
      <c r="Z725" s="2" t="e">
        <f>VLOOKUP($U725,Models!$A:$K,Z$4,0)</f>
        <v>#N/A</v>
      </c>
      <c r="AA725" s="2" t="e">
        <f>VLOOKUP($U725,Models!$A:$K,AA$4,0)</f>
        <v>#N/A</v>
      </c>
      <c r="AB725" s="2" t="e">
        <f>VLOOKUP($U725,Models!$A:$K,AB$4,0)</f>
        <v>#N/A</v>
      </c>
      <c r="AC725" s="2" t="e">
        <f>VLOOKUP($U725,Models!$A:$K,AC$4,0)</f>
        <v>#N/A</v>
      </c>
      <c r="AD725" s="2" t="e">
        <f>VLOOKUP($U725,Models!$A:$K,AD$4,0)</f>
        <v>#N/A</v>
      </c>
      <c r="AE725" s="2" t="e">
        <f>VLOOKUP($U725,Models!$A:$K,AE$4,0)</f>
        <v>#N/A</v>
      </c>
      <c r="AF725" s="2" t="e">
        <f>VLOOKUP($U725,Models!$A:$N,AF$4,0)</f>
        <v>#N/A</v>
      </c>
      <c r="AG725" s="2" t="e">
        <f>VLOOKUP($U725,Models!$A:$M,AG$4,0)</f>
        <v>#N/A</v>
      </c>
      <c r="AH725" s="2"/>
      <c r="AI725" s="2"/>
      <c r="AJ725" s="2"/>
    </row>
    <row r="726" spans="1:5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 t="e">
        <f>#REF!/#REF!</f>
        <v>#REF!</v>
      </c>
      <c r="Q726" s="24" t="e">
        <f>ROUND(P726*R$732,0)</f>
        <v>#REF!</v>
      </c>
      <c r="R726" s="32"/>
      <c r="S726" s="3"/>
      <c r="T726" s="2"/>
      <c r="U726" s="2" t="s">
        <v>2073</v>
      </c>
      <c r="V726" s="2" t="e">
        <f>VLOOKUP($U726,Models!$A:$K,V$4,0)</f>
        <v>#N/A</v>
      </c>
      <c r="W726" s="2" t="e">
        <f>VLOOKUP($U726,Models!$A:$K,W$4,0)</f>
        <v>#N/A</v>
      </c>
      <c r="X726" s="2" t="e">
        <f>VLOOKUP($U726,Models!$A:$K,X$4,0)</f>
        <v>#N/A</v>
      </c>
      <c r="Y726" s="2" t="e">
        <f>VLOOKUP($U726,Models!$A:$K,Y$4,0)</f>
        <v>#N/A</v>
      </c>
      <c r="Z726" s="2" t="e">
        <f>VLOOKUP($U726,Models!$A:$K,Z$4,0)</f>
        <v>#N/A</v>
      </c>
      <c r="AA726" s="2" t="e">
        <f>VLOOKUP($U726,Models!$A:$K,AA$4,0)</f>
        <v>#N/A</v>
      </c>
      <c r="AB726" s="2" t="e">
        <f>VLOOKUP($U726,Models!$A:$K,AB$4,0)</f>
        <v>#N/A</v>
      </c>
      <c r="AC726" s="2" t="e">
        <f>VLOOKUP($U726,Models!$A:$K,AC$4,0)</f>
        <v>#N/A</v>
      </c>
      <c r="AD726" s="2" t="e">
        <f>VLOOKUP($U726,Models!$A:$K,AD$4,0)</f>
        <v>#N/A</v>
      </c>
      <c r="AE726" s="2" t="e">
        <f>VLOOKUP($U726,Models!$A:$K,AE$4,0)</f>
        <v>#N/A</v>
      </c>
      <c r="AF726" s="2" t="e">
        <f>VLOOKUP($U726,Models!$A:$N,AF$4,0)</f>
        <v>#N/A</v>
      </c>
      <c r="AG726" s="2" t="e">
        <f>VLOOKUP($U726,Models!$A:$M,AG$4,0)</f>
        <v>#N/A</v>
      </c>
      <c r="AH726" s="2"/>
      <c r="AI726" s="2"/>
      <c r="AJ726" s="2"/>
    </row>
    <row r="727" spans="1:5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 t="e">
        <f>#REF!/#REF!</f>
        <v>#REF!</v>
      </c>
      <c r="Q727" s="24" t="e">
        <f>ROUND(P727*R$732,0)</f>
        <v>#REF!</v>
      </c>
      <c r="R727" s="31"/>
      <c r="S727" s="3"/>
      <c r="T727" s="2"/>
      <c r="U727" s="2" t="s">
        <v>2073</v>
      </c>
      <c r="V727" s="2" t="e">
        <f>VLOOKUP($U727,Models!$A:$K,V$4,0)</f>
        <v>#N/A</v>
      </c>
      <c r="W727" s="2" t="e">
        <f>VLOOKUP($U727,Models!$A:$K,W$4,0)</f>
        <v>#N/A</v>
      </c>
      <c r="X727" s="2" t="e">
        <f>VLOOKUP($U727,Models!$A:$K,X$4,0)</f>
        <v>#N/A</v>
      </c>
      <c r="Y727" s="2" t="e">
        <f>VLOOKUP($U727,Models!$A:$K,Y$4,0)</f>
        <v>#N/A</v>
      </c>
      <c r="Z727" s="2" t="e">
        <f>VLOOKUP($U727,Models!$A:$K,Z$4,0)</f>
        <v>#N/A</v>
      </c>
      <c r="AA727" s="2" t="e">
        <f>VLOOKUP($U727,Models!$A:$K,AA$4,0)</f>
        <v>#N/A</v>
      </c>
      <c r="AB727" s="2" t="e">
        <f>VLOOKUP($U727,Models!$A:$K,AB$4,0)</f>
        <v>#N/A</v>
      </c>
      <c r="AC727" s="2" t="e">
        <f>VLOOKUP($U727,Models!$A:$K,AC$4,0)</f>
        <v>#N/A</v>
      </c>
      <c r="AD727" s="2" t="e">
        <f>VLOOKUP($U727,Models!$A:$K,AD$4,0)</f>
        <v>#N/A</v>
      </c>
      <c r="AE727" s="2" t="e">
        <f>VLOOKUP($U727,Models!$A:$K,AE$4,0)</f>
        <v>#N/A</v>
      </c>
      <c r="AF727" s="2" t="e">
        <f>VLOOKUP($U727,Models!$A:$N,AF$4,0)</f>
        <v>#N/A</v>
      </c>
      <c r="AG727" s="2" t="e">
        <f>VLOOKUP($U727,Models!$A:$M,AG$4,0)</f>
        <v>#N/A</v>
      </c>
      <c r="AH727" s="2"/>
      <c r="AI727" s="2"/>
      <c r="AJ727" s="2"/>
    </row>
    <row r="728" spans="1:51" s="7" customFormat="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 t="e">
        <f>#REF!/#REF!</f>
        <v>#REF!</v>
      </c>
      <c r="Q728" s="24" t="e">
        <f>ROUND(P728*R$732,0)</f>
        <v>#REF!</v>
      </c>
      <c r="R728" s="31"/>
      <c r="S728" s="3"/>
      <c r="T728" s="2"/>
      <c r="U728" s="2" t="s">
        <v>2073</v>
      </c>
      <c r="V728" s="2" t="e">
        <f>VLOOKUP($U728,Models!$A:$K,V$4,0)</f>
        <v>#N/A</v>
      </c>
      <c r="W728" s="2" t="e">
        <f>VLOOKUP($U728,Models!$A:$K,W$4,0)</f>
        <v>#N/A</v>
      </c>
      <c r="X728" s="2" t="e">
        <f>VLOOKUP($U728,Models!$A:$K,X$4,0)</f>
        <v>#N/A</v>
      </c>
      <c r="Y728" s="2" t="e">
        <f>VLOOKUP($U728,Models!$A:$K,Y$4,0)</f>
        <v>#N/A</v>
      </c>
      <c r="Z728" s="2" t="e">
        <f>VLOOKUP($U728,Models!$A:$K,Z$4,0)</f>
        <v>#N/A</v>
      </c>
      <c r="AA728" s="2" t="e">
        <f>VLOOKUP($U728,Models!$A:$K,AA$4,0)</f>
        <v>#N/A</v>
      </c>
      <c r="AB728" s="2" t="e">
        <f>VLOOKUP($U728,Models!$A:$K,AB$4,0)</f>
        <v>#N/A</v>
      </c>
      <c r="AC728" s="2" t="e">
        <f>VLOOKUP($U728,Models!$A:$K,AC$4,0)</f>
        <v>#N/A</v>
      </c>
      <c r="AD728" s="2" t="e">
        <f>VLOOKUP($U728,Models!$A:$K,AD$4,0)</f>
        <v>#N/A</v>
      </c>
      <c r="AE728" s="2" t="e">
        <f>VLOOKUP($U728,Models!$A:$K,AE$4,0)</f>
        <v>#N/A</v>
      </c>
      <c r="AF728" s="2" t="e">
        <f>VLOOKUP($U728,Models!$A:$N,AF$4,0)</f>
        <v>#N/A</v>
      </c>
      <c r="AG728" s="2" t="e">
        <f>VLOOKUP($U728,Models!$A:$M,AG$4,0)</f>
        <v>#N/A</v>
      </c>
      <c r="AH728" s="2"/>
      <c r="AI728" s="2"/>
      <c r="AJ728" s="2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 t="e">
        <f>#REF!/#REF!</f>
        <v>#REF!</v>
      </c>
      <c r="Q729" s="24" t="e">
        <f t="shared" ref="Q729:Q742" si="51">ROUND(P729*R$746,0)</f>
        <v>#REF!</v>
      </c>
      <c r="R729" s="31"/>
      <c r="S729" s="3"/>
      <c r="T729" s="2"/>
      <c r="U729" s="2" t="s">
        <v>2073</v>
      </c>
      <c r="V729" s="2" t="e">
        <f>VLOOKUP($U729,Models!$A:$K,V$4,0)</f>
        <v>#N/A</v>
      </c>
      <c r="W729" s="2" t="e">
        <f>VLOOKUP($U729,Models!$A:$K,W$4,0)</f>
        <v>#N/A</v>
      </c>
      <c r="X729" s="2" t="e">
        <f>VLOOKUP($U729,Models!$A:$K,X$4,0)</f>
        <v>#N/A</v>
      </c>
      <c r="Y729" s="2" t="e">
        <f>VLOOKUP($U729,Models!$A:$K,Y$4,0)</f>
        <v>#N/A</v>
      </c>
      <c r="Z729" s="2" t="e">
        <f>VLOOKUP($U729,Models!$A:$K,Z$4,0)</f>
        <v>#N/A</v>
      </c>
      <c r="AA729" s="2" t="e">
        <f>VLOOKUP($U729,Models!$A:$K,AA$4,0)</f>
        <v>#N/A</v>
      </c>
      <c r="AB729" s="2" t="e">
        <f>VLOOKUP($U729,Models!$A:$K,AB$4,0)</f>
        <v>#N/A</v>
      </c>
      <c r="AC729" s="2" t="e">
        <f>VLOOKUP($U729,Models!$A:$K,AC$4,0)</f>
        <v>#N/A</v>
      </c>
      <c r="AD729" s="2" t="e">
        <f>VLOOKUP($U729,Models!$A:$K,AD$4,0)</f>
        <v>#N/A</v>
      </c>
      <c r="AE729" s="2" t="e">
        <f>VLOOKUP($U729,Models!$A:$K,AE$4,0)</f>
        <v>#N/A</v>
      </c>
      <c r="AF729" s="2" t="e">
        <f>VLOOKUP($U729,Models!$A:$N,AF$4,0)</f>
        <v>#N/A</v>
      </c>
      <c r="AG729" s="2" t="e">
        <f>VLOOKUP($U729,Models!$A:$M,AG$4,0)</f>
        <v>#N/A</v>
      </c>
      <c r="AH729" s="2"/>
      <c r="AI729" s="2"/>
      <c r="AJ729" s="2"/>
    </row>
    <row r="730" spans="1:5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 t="e">
        <f>#REF!/#REF!</f>
        <v>#REF!</v>
      </c>
      <c r="Q730" s="24" t="e">
        <f t="shared" si="51"/>
        <v>#REF!</v>
      </c>
      <c r="R730" s="32"/>
      <c r="S730" s="3"/>
      <c r="T730" s="2"/>
      <c r="U730" s="2" t="s">
        <v>2073</v>
      </c>
      <c r="V730" s="2" t="e">
        <f>VLOOKUP($U730,Models!$A:$K,V$4,0)</f>
        <v>#N/A</v>
      </c>
      <c r="W730" s="2" t="e">
        <f>VLOOKUP($U730,Models!$A:$K,W$4,0)</f>
        <v>#N/A</v>
      </c>
      <c r="X730" s="2" t="e">
        <f>VLOOKUP($U730,Models!$A:$K,X$4,0)</f>
        <v>#N/A</v>
      </c>
      <c r="Y730" s="2" t="e">
        <f>VLOOKUP($U730,Models!$A:$K,Y$4,0)</f>
        <v>#N/A</v>
      </c>
      <c r="Z730" s="2" t="e">
        <f>VLOOKUP($U730,Models!$A:$K,Z$4,0)</f>
        <v>#N/A</v>
      </c>
      <c r="AA730" s="2" t="e">
        <f>VLOOKUP($U730,Models!$A:$K,AA$4,0)</f>
        <v>#N/A</v>
      </c>
      <c r="AB730" s="2" t="e">
        <f>VLOOKUP($U730,Models!$A:$K,AB$4,0)</f>
        <v>#N/A</v>
      </c>
      <c r="AC730" s="2" t="e">
        <f>VLOOKUP($U730,Models!$A:$K,AC$4,0)</f>
        <v>#N/A</v>
      </c>
      <c r="AD730" s="2" t="e">
        <f>VLOOKUP($U730,Models!$A:$K,AD$4,0)</f>
        <v>#N/A</v>
      </c>
      <c r="AE730" s="2" t="e">
        <f>VLOOKUP($U730,Models!$A:$K,AE$4,0)</f>
        <v>#N/A</v>
      </c>
      <c r="AF730" s="2" t="e">
        <f>VLOOKUP($U730,Models!$A:$N,AF$4,0)</f>
        <v>#N/A</v>
      </c>
      <c r="AG730" s="2" t="e">
        <f>VLOOKUP($U730,Models!$A:$M,AG$4,0)</f>
        <v>#N/A</v>
      </c>
      <c r="AH730" s="2"/>
      <c r="AI730" s="2"/>
      <c r="AJ730" s="2"/>
    </row>
    <row r="731" spans="1:5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 t="e">
        <f>#REF!/#REF!</f>
        <v>#REF!</v>
      </c>
      <c r="Q731" s="24" t="e">
        <f t="shared" si="51"/>
        <v>#REF!</v>
      </c>
      <c r="R731" s="32"/>
      <c r="S731" s="3"/>
      <c r="T731" s="2"/>
      <c r="U731" s="2" t="s">
        <v>2073</v>
      </c>
      <c r="V731" s="2" t="e">
        <f>VLOOKUP($U731,Models!$A:$K,V$4,0)</f>
        <v>#N/A</v>
      </c>
      <c r="W731" s="2" t="e">
        <f>VLOOKUP($U731,Models!$A:$K,W$4,0)</f>
        <v>#N/A</v>
      </c>
      <c r="X731" s="2" t="e">
        <f>VLOOKUP($U731,Models!$A:$K,X$4,0)</f>
        <v>#N/A</v>
      </c>
      <c r="Y731" s="2" t="e">
        <f>VLOOKUP($U731,Models!$A:$K,Y$4,0)</f>
        <v>#N/A</v>
      </c>
      <c r="Z731" s="2" t="e">
        <f>VLOOKUP($U731,Models!$A:$K,Z$4,0)</f>
        <v>#N/A</v>
      </c>
      <c r="AA731" s="2" t="e">
        <f>VLOOKUP($U731,Models!$A:$K,AA$4,0)</f>
        <v>#N/A</v>
      </c>
      <c r="AB731" s="2" t="e">
        <f>VLOOKUP($U731,Models!$A:$K,AB$4,0)</f>
        <v>#N/A</v>
      </c>
      <c r="AC731" s="2" t="e">
        <f>VLOOKUP($U731,Models!$A:$K,AC$4,0)</f>
        <v>#N/A</v>
      </c>
      <c r="AD731" s="2" t="e">
        <f>VLOOKUP($U731,Models!$A:$K,AD$4,0)</f>
        <v>#N/A</v>
      </c>
      <c r="AE731" s="2" t="e">
        <f>VLOOKUP($U731,Models!$A:$K,AE$4,0)</f>
        <v>#N/A</v>
      </c>
      <c r="AF731" s="2" t="e">
        <f>VLOOKUP($U731,Models!$A:$N,AF$4,0)</f>
        <v>#N/A</v>
      </c>
      <c r="AG731" s="2" t="e">
        <f>VLOOKUP($U731,Models!$A:$M,AG$4,0)</f>
        <v>#N/A</v>
      </c>
      <c r="AH731" s="2"/>
      <c r="AI731" s="2"/>
      <c r="AJ731" s="2"/>
    </row>
    <row r="732" spans="1:5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 t="e">
        <f>#REF!/#REF!</f>
        <v>#REF!</v>
      </c>
      <c r="Q732" s="24" t="e">
        <f t="shared" si="51"/>
        <v>#REF!</v>
      </c>
      <c r="R732" s="31"/>
      <c r="S732" s="3"/>
      <c r="T732" s="2"/>
      <c r="U732" s="2" t="s">
        <v>2073</v>
      </c>
      <c r="V732" s="2" t="e">
        <f>VLOOKUP($U732,Models!$A:$K,V$4,0)</f>
        <v>#N/A</v>
      </c>
      <c r="W732" s="2" t="e">
        <f>VLOOKUP($U732,Models!$A:$K,W$4,0)</f>
        <v>#N/A</v>
      </c>
      <c r="X732" s="2" t="e">
        <f>VLOOKUP($U732,Models!$A:$K,X$4,0)</f>
        <v>#N/A</v>
      </c>
      <c r="Y732" s="2" t="e">
        <f>VLOOKUP($U732,Models!$A:$K,Y$4,0)</f>
        <v>#N/A</v>
      </c>
      <c r="Z732" s="2" t="e">
        <f>VLOOKUP($U732,Models!$A:$K,Z$4,0)</f>
        <v>#N/A</v>
      </c>
      <c r="AA732" s="2" t="e">
        <f>VLOOKUP($U732,Models!$A:$K,AA$4,0)</f>
        <v>#N/A</v>
      </c>
      <c r="AB732" s="2" t="e">
        <f>VLOOKUP($U732,Models!$A:$K,AB$4,0)</f>
        <v>#N/A</v>
      </c>
      <c r="AC732" s="2" t="e">
        <f>VLOOKUP($U732,Models!$A:$K,AC$4,0)</f>
        <v>#N/A</v>
      </c>
      <c r="AD732" s="2" t="e">
        <f>VLOOKUP($U732,Models!$A:$K,AD$4,0)</f>
        <v>#N/A</v>
      </c>
      <c r="AE732" s="2" t="e">
        <f>VLOOKUP($U732,Models!$A:$K,AE$4,0)</f>
        <v>#N/A</v>
      </c>
      <c r="AF732" s="2" t="e">
        <f>VLOOKUP($U732,Models!$A:$N,AF$4,0)</f>
        <v>#N/A</v>
      </c>
      <c r="AG732" s="2" t="e">
        <f>VLOOKUP($U732,Models!$A:$M,AG$4,0)</f>
        <v>#N/A</v>
      </c>
      <c r="AH732" s="2"/>
      <c r="AI732" s="2"/>
      <c r="AJ732" s="2"/>
    </row>
    <row r="733" spans="1:5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 t="e">
        <f>#REF!/#REF!</f>
        <v>#REF!</v>
      </c>
      <c r="Q733" s="24" t="e">
        <f t="shared" si="51"/>
        <v>#REF!</v>
      </c>
      <c r="R733" s="31"/>
      <c r="S733" s="3"/>
      <c r="T733" s="2"/>
      <c r="U733" s="2" t="s">
        <v>2073</v>
      </c>
      <c r="V733" s="2" t="e">
        <f>VLOOKUP($U733,Models!$A:$K,V$4,0)</f>
        <v>#N/A</v>
      </c>
      <c r="W733" s="2" t="e">
        <f>VLOOKUP($U733,Models!$A:$K,W$4,0)</f>
        <v>#N/A</v>
      </c>
      <c r="X733" s="2" t="e">
        <f>VLOOKUP($U733,Models!$A:$K,X$4,0)</f>
        <v>#N/A</v>
      </c>
      <c r="Y733" s="2" t="e">
        <f>VLOOKUP($U733,Models!$A:$K,Y$4,0)</f>
        <v>#N/A</v>
      </c>
      <c r="Z733" s="2" t="e">
        <f>VLOOKUP($U733,Models!$A:$K,Z$4,0)</f>
        <v>#N/A</v>
      </c>
      <c r="AA733" s="2" t="e">
        <f>VLOOKUP($U733,Models!$A:$K,AA$4,0)</f>
        <v>#N/A</v>
      </c>
      <c r="AB733" s="2" t="e">
        <f>VLOOKUP($U733,Models!$A:$K,AB$4,0)</f>
        <v>#N/A</v>
      </c>
      <c r="AC733" s="2" t="e">
        <f>VLOOKUP($U733,Models!$A:$K,AC$4,0)</f>
        <v>#N/A</v>
      </c>
      <c r="AD733" s="2" t="e">
        <f>VLOOKUP($U733,Models!$A:$K,AD$4,0)</f>
        <v>#N/A</v>
      </c>
      <c r="AE733" s="2" t="e">
        <f>VLOOKUP($U733,Models!$A:$K,AE$4,0)</f>
        <v>#N/A</v>
      </c>
      <c r="AF733" s="2" t="e">
        <f>VLOOKUP($U733,Models!$A:$N,AF$4,0)</f>
        <v>#N/A</v>
      </c>
      <c r="AG733" s="2" t="e">
        <f>VLOOKUP($U733,Models!$A:$M,AG$4,0)</f>
        <v>#N/A</v>
      </c>
      <c r="AH733" s="2"/>
      <c r="AI733" s="2"/>
      <c r="AJ733" s="2"/>
    </row>
    <row r="734" spans="1:5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 t="e">
        <f>#REF!/#REF!</f>
        <v>#REF!</v>
      </c>
      <c r="Q734" s="24" t="e">
        <f t="shared" si="51"/>
        <v>#REF!</v>
      </c>
      <c r="R734" s="31"/>
      <c r="S734" s="3"/>
      <c r="T734" s="2"/>
      <c r="U734" s="2" t="s">
        <v>2073</v>
      </c>
      <c r="V734" s="2" t="e">
        <f>VLOOKUP($U734,Models!$A:$K,V$4,0)</f>
        <v>#N/A</v>
      </c>
      <c r="W734" s="2" t="e">
        <f>VLOOKUP($U734,Models!$A:$K,W$4,0)</f>
        <v>#N/A</v>
      </c>
      <c r="X734" s="2" t="e">
        <f>VLOOKUP($U734,Models!$A:$K,X$4,0)</f>
        <v>#N/A</v>
      </c>
      <c r="Y734" s="2" t="e">
        <f>VLOOKUP($U734,Models!$A:$K,Y$4,0)</f>
        <v>#N/A</v>
      </c>
      <c r="Z734" s="2" t="e">
        <f>VLOOKUP($U734,Models!$A:$K,Z$4,0)</f>
        <v>#N/A</v>
      </c>
      <c r="AA734" s="2" t="e">
        <f>VLOOKUP($U734,Models!$A:$K,AA$4,0)</f>
        <v>#N/A</v>
      </c>
      <c r="AB734" s="2" t="e">
        <f>VLOOKUP($U734,Models!$A:$K,AB$4,0)</f>
        <v>#N/A</v>
      </c>
      <c r="AC734" s="2" t="e">
        <f>VLOOKUP($U734,Models!$A:$K,AC$4,0)</f>
        <v>#N/A</v>
      </c>
      <c r="AD734" s="2" t="e">
        <f>VLOOKUP($U734,Models!$A:$K,AD$4,0)</f>
        <v>#N/A</v>
      </c>
      <c r="AE734" s="2" t="e">
        <f>VLOOKUP($U734,Models!$A:$K,AE$4,0)</f>
        <v>#N/A</v>
      </c>
      <c r="AF734" s="2" t="e">
        <f>VLOOKUP($U734,Models!$A:$N,AF$4,0)</f>
        <v>#N/A</v>
      </c>
      <c r="AG734" s="2" t="e">
        <f>VLOOKUP($U734,Models!$A:$M,AG$4,0)</f>
        <v>#N/A</v>
      </c>
      <c r="AH734" s="2"/>
      <c r="AI734" s="2"/>
      <c r="AJ734" s="2"/>
    </row>
    <row r="735" spans="1:5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 t="e">
        <f>#REF!/#REF!</f>
        <v>#REF!</v>
      </c>
      <c r="Q735" s="24" t="e">
        <f t="shared" si="51"/>
        <v>#REF!</v>
      </c>
      <c r="R735" s="31"/>
      <c r="S735" s="3"/>
      <c r="T735" s="2"/>
      <c r="U735" s="2" t="s">
        <v>2073</v>
      </c>
      <c r="V735" s="2" t="e">
        <f>VLOOKUP($U735,Models!$A:$K,V$4,0)</f>
        <v>#N/A</v>
      </c>
      <c r="W735" s="2" t="e">
        <f>VLOOKUP($U735,Models!$A:$K,W$4,0)</f>
        <v>#N/A</v>
      </c>
      <c r="X735" s="2" t="e">
        <f>VLOOKUP($U735,Models!$A:$K,X$4,0)</f>
        <v>#N/A</v>
      </c>
      <c r="Y735" s="2" t="e">
        <f>VLOOKUP($U735,Models!$A:$K,Y$4,0)</f>
        <v>#N/A</v>
      </c>
      <c r="Z735" s="2" t="e">
        <f>VLOOKUP($U735,Models!$A:$K,Z$4,0)</f>
        <v>#N/A</v>
      </c>
      <c r="AA735" s="2" t="e">
        <f>VLOOKUP($U735,Models!$A:$K,AA$4,0)</f>
        <v>#N/A</v>
      </c>
      <c r="AB735" s="2" t="e">
        <f>VLOOKUP($U735,Models!$A:$K,AB$4,0)</f>
        <v>#N/A</v>
      </c>
      <c r="AC735" s="2" t="e">
        <f>VLOOKUP($U735,Models!$A:$K,AC$4,0)</f>
        <v>#N/A</v>
      </c>
      <c r="AD735" s="2" t="e">
        <f>VLOOKUP($U735,Models!$A:$K,AD$4,0)</f>
        <v>#N/A</v>
      </c>
      <c r="AE735" s="2" t="e">
        <f>VLOOKUP($U735,Models!$A:$K,AE$4,0)</f>
        <v>#N/A</v>
      </c>
      <c r="AF735" s="2" t="e">
        <f>VLOOKUP($U735,Models!$A:$N,AF$4,0)</f>
        <v>#N/A</v>
      </c>
      <c r="AG735" s="2" t="e">
        <f>VLOOKUP($U735,Models!$A:$M,AG$4,0)</f>
        <v>#N/A</v>
      </c>
      <c r="AH735" s="2"/>
      <c r="AI735" s="2"/>
      <c r="AJ735" s="2"/>
    </row>
    <row r="736" spans="1:5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 t="e">
        <f>#REF!/#REF!</f>
        <v>#REF!</v>
      </c>
      <c r="Q736" s="24" t="e">
        <f t="shared" si="51"/>
        <v>#REF!</v>
      </c>
      <c r="R736" s="31"/>
      <c r="S736" s="3"/>
      <c r="T736" s="2"/>
      <c r="U736" s="2" t="s">
        <v>2073</v>
      </c>
      <c r="V736" s="2" t="e">
        <f>VLOOKUP($U736,Models!$A:$K,V$4,0)</f>
        <v>#N/A</v>
      </c>
      <c r="W736" s="2" t="e">
        <f>VLOOKUP($U736,Models!$A:$K,W$4,0)</f>
        <v>#N/A</v>
      </c>
      <c r="X736" s="2" t="e">
        <f>VLOOKUP($U736,Models!$A:$K,X$4,0)</f>
        <v>#N/A</v>
      </c>
      <c r="Y736" s="2" t="e">
        <f>VLOOKUP($U736,Models!$A:$K,Y$4,0)</f>
        <v>#N/A</v>
      </c>
      <c r="Z736" s="2" t="e">
        <f>VLOOKUP($U736,Models!$A:$K,Z$4,0)</f>
        <v>#N/A</v>
      </c>
      <c r="AA736" s="2" t="e">
        <f>VLOOKUP($U736,Models!$A:$K,AA$4,0)</f>
        <v>#N/A</v>
      </c>
      <c r="AB736" s="2" t="e">
        <f>VLOOKUP($U736,Models!$A:$K,AB$4,0)</f>
        <v>#N/A</v>
      </c>
      <c r="AC736" s="2" t="e">
        <f>VLOOKUP($U736,Models!$A:$K,AC$4,0)</f>
        <v>#N/A</v>
      </c>
      <c r="AD736" s="2" t="e">
        <f>VLOOKUP($U736,Models!$A:$K,AD$4,0)</f>
        <v>#N/A</v>
      </c>
      <c r="AE736" s="2" t="e">
        <f>VLOOKUP($U736,Models!$A:$K,AE$4,0)</f>
        <v>#N/A</v>
      </c>
      <c r="AF736" s="2" t="e">
        <f>VLOOKUP($U736,Models!$A:$N,AF$4,0)</f>
        <v>#N/A</v>
      </c>
      <c r="AG736" s="2" t="e">
        <f>VLOOKUP($U736,Models!$A:$M,AG$4,0)</f>
        <v>#N/A</v>
      </c>
      <c r="AH736" s="2"/>
      <c r="AI736" s="2"/>
      <c r="AJ736" s="2"/>
    </row>
    <row r="737" spans="1:5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 t="e">
        <f>#REF!/#REF!</f>
        <v>#REF!</v>
      </c>
      <c r="Q737" s="24" t="e">
        <f t="shared" si="51"/>
        <v>#REF!</v>
      </c>
      <c r="R737" s="31"/>
      <c r="S737" s="3"/>
      <c r="T737" s="2"/>
      <c r="U737" s="2" t="s">
        <v>2073</v>
      </c>
      <c r="V737" s="2" t="e">
        <f>VLOOKUP($U737,Models!$A:$K,V$4,0)</f>
        <v>#N/A</v>
      </c>
      <c r="W737" s="2" t="e">
        <f>VLOOKUP($U737,Models!$A:$K,W$4,0)</f>
        <v>#N/A</v>
      </c>
      <c r="X737" s="2" t="e">
        <f>VLOOKUP($U737,Models!$A:$K,X$4,0)</f>
        <v>#N/A</v>
      </c>
      <c r="Y737" s="2" t="e">
        <f>VLOOKUP($U737,Models!$A:$K,Y$4,0)</f>
        <v>#N/A</v>
      </c>
      <c r="Z737" s="2" t="e">
        <f>VLOOKUP($U737,Models!$A:$K,Z$4,0)</f>
        <v>#N/A</v>
      </c>
      <c r="AA737" s="2" t="e">
        <f>VLOOKUP($U737,Models!$A:$K,AA$4,0)</f>
        <v>#N/A</v>
      </c>
      <c r="AB737" s="2" t="e">
        <f>VLOOKUP($U737,Models!$A:$K,AB$4,0)</f>
        <v>#N/A</v>
      </c>
      <c r="AC737" s="2" t="e">
        <f>VLOOKUP($U737,Models!$A:$K,AC$4,0)</f>
        <v>#N/A</v>
      </c>
      <c r="AD737" s="2" t="e">
        <f>VLOOKUP($U737,Models!$A:$K,AD$4,0)</f>
        <v>#N/A</v>
      </c>
      <c r="AE737" s="2" t="e">
        <f>VLOOKUP($U737,Models!$A:$K,AE$4,0)</f>
        <v>#N/A</v>
      </c>
      <c r="AF737" s="2" t="e">
        <f>VLOOKUP($U737,Models!$A:$N,AF$4,0)</f>
        <v>#N/A</v>
      </c>
      <c r="AG737" s="2" t="e">
        <f>VLOOKUP($U737,Models!$A:$M,AG$4,0)</f>
        <v>#N/A</v>
      </c>
      <c r="AH737" s="2"/>
      <c r="AI737" s="2"/>
      <c r="AJ737" s="2"/>
    </row>
    <row r="738" spans="1:5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 t="e">
        <f>#REF!/#REF!</f>
        <v>#REF!</v>
      </c>
      <c r="Q738" s="24" t="e">
        <f t="shared" si="51"/>
        <v>#REF!</v>
      </c>
      <c r="R738" s="31"/>
      <c r="S738" s="3"/>
      <c r="T738" s="2"/>
      <c r="U738" s="2" t="s">
        <v>2073</v>
      </c>
      <c r="V738" s="2" t="e">
        <f>VLOOKUP($U738,Models!$A:$K,V$4,0)</f>
        <v>#N/A</v>
      </c>
      <c r="W738" s="2" t="e">
        <f>VLOOKUP($U738,Models!$A:$K,W$4,0)</f>
        <v>#N/A</v>
      </c>
      <c r="X738" s="2" t="e">
        <f>VLOOKUP($U738,Models!$A:$K,X$4,0)</f>
        <v>#N/A</v>
      </c>
      <c r="Y738" s="2" t="e">
        <f>VLOOKUP($U738,Models!$A:$K,Y$4,0)</f>
        <v>#N/A</v>
      </c>
      <c r="Z738" s="2" t="e">
        <f>VLOOKUP($U738,Models!$A:$K,Z$4,0)</f>
        <v>#N/A</v>
      </c>
      <c r="AA738" s="2" t="e">
        <f>VLOOKUP($U738,Models!$A:$K,AA$4,0)</f>
        <v>#N/A</v>
      </c>
      <c r="AB738" s="2" t="e">
        <f>VLOOKUP($U738,Models!$A:$K,AB$4,0)</f>
        <v>#N/A</v>
      </c>
      <c r="AC738" s="2" t="e">
        <f>VLOOKUP($U738,Models!$A:$K,AC$4,0)</f>
        <v>#N/A</v>
      </c>
      <c r="AD738" s="2" t="e">
        <f>VLOOKUP($U738,Models!$A:$K,AD$4,0)</f>
        <v>#N/A</v>
      </c>
      <c r="AE738" s="2" t="e">
        <f>VLOOKUP($U738,Models!$A:$K,AE$4,0)</f>
        <v>#N/A</v>
      </c>
      <c r="AF738" s="2" t="e">
        <f>VLOOKUP($U738,Models!$A:$N,AF$4,0)</f>
        <v>#N/A</v>
      </c>
      <c r="AG738" s="2" t="e">
        <f>VLOOKUP($U738,Models!$A:$M,AG$4,0)</f>
        <v>#N/A</v>
      </c>
      <c r="AH738" s="2"/>
      <c r="AI738" s="2"/>
      <c r="AJ738" s="2"/>
    </row>
    <row r="739" spans="1:5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 t="e">
        <f>#REF!/#REF!</f>
        <v>#REF!</v>
      </c>
      <c r="Q739" s="24" t="e">
        <f t="shared" si="51"/>
        <v>#REF!</v>
      </c>
      <c r="R739" s="31"/>
      <c r="S739" s="3"/>
      <c r="T739" s="2"/>
      <c r="U739" s="2" t="s">
        <v>2073</v>
      </c>
      <c r="V739" s="2" t="e">
        <f>VLOOKUP($U739,Models!$A:$K,V$4,0)</f>
        <v>#N/A</v>
      </c>
      <c r="W739" s="2" t="e">
        <f>VLOOKUP($U739,Models!$A:$K,W$4,0)</f>
        <v>#N/A</v>
      </c>
      <c r="X739" s="2" t="e">
        <f>VLOOKUP($U739,Models!$A:$K,X$4,0)</f>
        <v>#N/A</v>
      </c>
      <c r="Y739" s="2" t="e">
        <f>VLOOKUP($U739,Models!$A:$K,Y$4,0)</f>
        <v>#N/A</v>
      </c>
      <c r="Z739" s="2" t="e">
        <f>VLOOKUP($U739,Models!$A:$K,Z$4,0)</f>
        <v>#N/A</v>
      </c>
      <c r="AA739" s="2" t="e">
        <f>VLOOKUP($U739,Models!$A:$K,AA$4,0)</f>
        <v>#N/A</v>
      </c>
      <c r="AB739" s="2" t="e">
        <f>VLOOKUP($U739,Models!$A:$K,AB$4,0)</f>
        <v>#N/A</v>
      </c>
      <c r="AC739" s="2" t="e">
        <f>VLOOKUP($U739,Models!$A:$K,AC$4,0)</f>
        <v>#N/A</v>
      </c>
      <c r="AD739" s="2" t="e">
        <f>VLOOKUP($U739,Models!$A:$K,AD$4,0)</f>
        <v>#N/A</v>
      </c>
      <c r="AE739" s="2" t="e">
        <f>VLOOKUP($U739,Models!$A:$K,AE$4,0)</f>
        <v>#N/A</v>
      </c>
      <c r="AF739" s="2" t="e">
        <f>VLOOKUP($U739,Models!$A:$N,AF$4,0)</f>
        <v>#N/A</v>
      </c>
      <c r="AG739" s="2" t="e">
        <f>VLOOKUP($U739,Models!$A:$M,AG$4,0)</f>
        <v>#N/A</v>
      </c>
      <c r="AH739" s="2"/>
      <c r="AI739" s="2"/>
      <c r="AJ739" s="2"/>
    </row>
    <row r="740" spans="1:5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 t="e">
        <f>#REF!/#REF!</f>
        <v>#REF!</v>
      </c>
      <c r="Q740" s="24" t="e">
        <f t="shared" si="51"/>
        <v>#REF!</v>
      </c>
      <c r="R740" s="31"/>
      <c r="S740" s="3"/>
      <c r="T740" s="2"/>
      <c r="U740" s="2" t="s">
        <v>2073</v>
      </c>
      <c r="V740" s="2" t="e">
        <f>VLOOKUP($U740,Models!$A:$K,V$4,0)</f>
        <v>#N/A</v>
      </c>
      <c r="W740" s="2" t="e">
        <f>VLOOKUP($U740,Models!$A:$K,W$4,0)</f>
        <v>#N/A</v>
      </c>
      <c r="X740" s="2" t="e">
        <f>VLOOKUP($U740,Models!$A:$K,X$4,0)</f>
        <v>#N/A</v>
      </c>
      <c r="Y740" s="2" t="e">
        <f>VLOOKUP($U740,Models!$A:$K,Y$4,0)</f>
        <v>#N/A</v>
      </c>
      <c r="Z740" s="2" t="e">
        <f>VLOOKUP($U740,Models!$A:$K,Z$4,0)</f>
        <v>#N/A</v>
      </c>
      <c r="AA740" s="2" t="e">
        <f>VLOOKUP($U740,Models!$A:$K,AA$4,0)</f>
        <v>#N/A</v>
      </c>
      <c r="AB740" s="2" t="e">
        <f>VLOOKUP($U740,Models!$A:$K,AB$4,0)</f>
        <v>#N/A</v>
      </c>
      <c r="AC740" s="2" t="e">
        <f>VLOOKUP($U740,Models!$A:$K,AC$4,0)</f>
        <v>#N/A</v>
      </c>
      <c r="AD740" s="2" t="e">
        <f>VLOOKUP($U740,Models!$A:$K,AD$4,0)</f>
        <v>#N/A</v>
      </c>
      <c r="AE740" s="2" t="e">
        <f>VLOOKUP($U740,Models!$A:$K,AE$4,0)</f>
        <v>#N/A</v>
      </c>
      <c r="AF740" s="2" t="e">
        <f>VLOOKUP($U740,Models!$A:$N,AF$4,0)</f>
        <v>#N/A</v>
      </c>
      <c r="AG740" s="2" t="e">
        <f>VLOOKUP($U740,Models!$A:$M,AG$4,0)</f>
        <v>#N/A</v>
      </c>
      <c r="AH740" s="2"/>
      <c r="AI740" s="2"/>
      <c r="AJ740" s="2"/>
    </row>
    <row r="741" spans="1:5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 t="e">
        <f>#REF!/#REF!</f>
        <v>#REF!</v>
      </c>
      <c r="Q741" s="24" t="e">
        <f t="shared" si="51"/>
        <v>#REF!</v>
      </c>
      <c r="R741" s="31"/>
      <c r="S741" s="3"/>
      <c r="T741" s="2"/>
      <c r="U741" s="2" t="s">
        <v>2073</v>
      </c>
      <c r="V741" s="2" t="e">
        <f>VLOOKUP($U741,Models!$A:$K,V$4,0)</f>
        <v>#N/A</v>
      </c>
      <c r="W741" s="2" t="e">
        <f>VLOOKUP($U741,Models!$A:$K,W$4,0)</f>
        <v>#N/A</v>
      </c>
      <c r="X741" s="2" t="e">
        <f>VLOOKUP($U741,Models!$A:$K,X$4,0)</f>
        <v>#N/A</v>
      </c>
      <c r="Y741" s="2" t="e">
        <f>VLOOKUP($U741,Models!$A:$K,Y$4,0)</f>
        <v>#N/A</v>
      </c>
      <c r="Z741" s="2" t="e">
        <f>VLOOKUP($U741,Models!$A:$K,Z$4,0)</f>
        <v>#N/A</v>
      </c>
      <c r="AA741" s="2" t="e">
        <f>VLOOKUP($U741,Models!$A:$K,AA$4,0)</f>
        <v>#N/A</v>
      </c>
      <c r="AB741" s="2" t="e">
        <f>VLOOKUP($U741,Models!$A:$K,AB$4,0)</f>
        <v>#N/A</v>
      </c>
      <c r="AC741" s="2" t="e">
        <f>VLOOKUP($U741,Models!$A:$K,AC$4,0)</f>
        <v>#N/A</v>
      </c>
      <c r="AD741" s="2" t="e">
        <f>VLOOKUP($U741,Models!$A:$K,AD$4,0)</f>
        <v>#N/A</v>
      </c>
      <c r="AE741" s="2" t="e">
        <f>VLOOKUP($U741,Models!$A:$K,AE$4,0)</f>
        <v>#N/A</v>
      </c>
      <c r="AF741" s="2" t="e">
        <f>VLOOKUP($U741,Models!$A:$N,AF$4,0)</f>
        <v>#N/A</v>
      </c>
      <c r="AG741" s="2" t="e">
        <f>VLOOKUP($U741,Models!$A:$M,AG$4,0)</f>
        <v>#N/A</v>
      </c>
      <c r="AH741" s="2"/>
      <c r="AI741" s="2"/>
      <c r="AJ741" s="2"/>
    </row>
    <row r="742" spans="1:51" s="7" customFormat="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 t="e">
        <f>#REF!/#REF!</f>
        <v>#REF!</v>
      </c>
      <c r="Q742" s="24" t="e">
        <f t="shared" si="51"/>
        <v>#REF!</v>
      </c>
      <c r="R742" s="31"/>
      <c r="S742" s="3"/>
      <c r="T742" s="2"/>
      <c r="U742" s="2" t="s">
        <v>2073</v>
      </c>
      <c r="V742" s="2" t="e">
        <f>VLOOKUP($U742,Models!$A:$K,V$4,0)</f>
        <v>#N/A</v>
      </c>
      <c r="W742" s="2" t="e">
        <f>VLOOKUP($U742,Models!$A:$K,W$4,0)</f>
        <v>#N/A</v>
      </c>
      <c r="X742" s="2" t="e">
        <f>VLOOKUP($U742,Models!$A:$K,X$4,0)</f>
        <v>#N/A</v>
      </c>
      <c r="Y742" s="2" t="e">
        <f>VLOOKUP($U742,Models!$A:$K,Y$4,0)</f>
        <v>#N/A</v>
      </c>
      <c r="Z742" s="2" t="e">
        <f>VLOOKUP($U742,Models!$A:$K,Z$4,0)</f>
        <v>#N/A</v>
      </c>
      <c r="AA742" s="2" t="e">
        <f>VLOOKUP($U742,Models!$A:$K,AA$4,0)</f>
        <v>#N/A</v>
      </c>
      <c r="AB742" s="2" t="e">
        <f>VLOOKUP($U742,Models!$A:$K,AB$4,0)</f>
        <v>#N/A</v>
      </c>
      <c r="AC742" s="2" t="e">
        <f>VLOOKUP($U742,Models!$A:$K,AC$4,0)</f>
        <v>#N/A</v>
      </c>
      <c r="AD742" s="2" t="e">
        <f>VLOOKUP($U742,Models!$A:$K,AD$4,0)</f>
        <v>#N/A</v>
      </c>
      <c r="AE742" s="2" t="e">
        <f>VLOOKUP($U742,Models!$A:$K,AE$4,0)</f>
        <v>#N/A</v>
      </c>
      <c r="AF742" s="2" t="e">
        <f>VLOOKUP($U742,Models!$A:$N,AF$4,0)</f>
        <v>#N/A</v>
      </c>
      <c r="AG742" s="2" t="e">
        <f>VLOOKUP($U742,Models!$A:$M,AG$4,0)</f>
        <v>#N/A</v>
      </c>
      <c r="AH742" s="2"/>
      <c r="AI742" s="2"/>
      <c r="AJ742" s="2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 t="e">
        <f>#REF!/#REF!</f>
        <v>#REF!</v>
      </c>
      <c r="Q743" s="24" t="e">
        <f>ROUND(P743*R$753,0)</f>
        <v>#REF!</v>
      </c>
      <c r="R743" s="31"/>
      <c r="S743" s="3"/>
      <c r="T743" s="2"/>
      <c r="U743" s="2" t="s">
        <v>2073</v>
      </c>
      <c r="V743" s="2" t="e">
        <f>VLOOKUP($U743,Models!$A:$K,V$4,0)</f>
        <v>#N/A</v>
      </c>
      <c r="W743" s="2" t="e">
        <f>VLOOKUP($U743,Models!$A:$K,W$4,0)</f>
        <v>#N/A</v>
      </c>
      <c r="X743" s="2" t="e">
        <f>VLOOKUP($U743,Models!$A:$K,X$4,0)</f>
        <v>#N/A</v>
      </c>
      <c r="Y743" s="2" t="e">
        <f>VLOOKUP($U743,Models!$A:$K,Y$4,0)</f>
        <v>#N/A</v>
      </c>
      <c r="Z743" s="2" t="e">
        <f>VLOOKUP($U743,Models!$A:$K,Z$4,0)</f>
        <v>#N/A</v>
      </c>
      <c r="AA743" s="2" t="e">
        <f>VLOOKUP($U743,Models!$A:$K,AA$4,0)</f>
        <v>#N/A</v>
      </c>
      <c r="AB743" s="2" t="e">
        <f>VLOOKUP($U743,Models!$A:$K,AB$4,0)</f>
        <v>#N/A</v>
      </c>
      <c r="AC743" s="2" t="e">
        <f>VLOOKUP($U743,Models!$A:$K,AC$4,0)</f>
        <v>#N/A</v>
      </c>
      <c r="AD743" s="2" t="e">
        <f>VLOOKUP($U743,Models!$A:$K,AD$4,0)</f>
        <v>#N/A</v>
      </c>
      <c r="AE743" s="2" t="e">
        <f>VLOOKUP($U743,Models!$A:$K,AE$4,0)</f>
        <v>#N/A</v>
      </c>
      <c r="AF743" s="2" t="e">
        <f>VLOOKUP($U743,Models!$A:$N,AF$4,0)</f>
        <v>#N/A</v>
      </c>
      <c r="AG743" s="2" t="e">
        <f>VLOOKUP($U743,Models!$A:$M,AG$4,0)</f>
        <v>#N/A</v>
      </c>
      <c r="AH743" s="2"/>
      <c r="AI743" s="2"/>
      <c r="AJ743" s="2"/>
    </row>
    <row r="744" spans="1:5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 t="e">
        <f>#REF!/#REF!</f>
        <v>#REF!</v>
      </c>
      <c r="Q744" s="24">
        <v>231</v>
      </c>
      <c r="R744" s="31"/>
      <c r="S744" s="3"/>
      <c r="T744" s="2"/>
      <c r="U744" s="2" t="s">
        <v>2073</v>
      </c>
      <c r="V744" s="2" t="e">
        <f>VLOOKUP($U744,Models!$A:$K,V$4,0)</f>
        <v>#N/A</v>
      </c>
      <c r="W744" s="2" t="e">
        <f>VLOOKUP($U744,Models!$A:$K,W$4,0)</f>
        <v>#N/A</v>
      </c>
      <c r="X744" s="2" t="e">
        <f>VLOOKUP($U744,Models!$A:$K,X$4,0)</f>
        <v>#N/A</v>
      </c>
      <c r="Y744" s="2" t="e">
        <f>VLOOKUP($U744,Models!$A:$K,Y$4,0)</f>
        <v>#N/A</v>
      </c>
      <c r="Z744" s="2" t="e">
        <f>VLOOKUP($U744,Models!$A:$K,Z$4,0)</f>
        <v>#N/A</v>
      </c>
      <c r="AA744" s="2" t="e">
        <f>VLOOKUP($U744,Models!$A:$K,AA$4,0)</f>
        <v>#N/A</v>
      </c>
      <c r="AB744" s="2" t="e">
        <f>VLOOKUP($U744,Models!$A:$K,AB$4,0)</f>
        <v>#N/A</v>
      </c>
      <c r="AC744" s="2" t="e">
        <f>VLOOKUP($U744,Models!$A:$K,AC$4,0)</f>
        <v>#N/A</v>
      </c>
      <c r="AD744" s="2" t="e">
        <f>VLOOKUP($U744,Models!$A:$K,AD$4,0)</f>
        <v>#N/A</v>
      </c>
      <c r="AE744" s="2" t="e">
        <f>VLOOKUP($U744,Models!$A:$K,AE$4,0)</f>
        <v>#N/A</v>
      </c>
      <c r="AF744" s="2" t="e">
        <f>VLOOKUP($U744,Models!$A:$N,AF$4,0)</f>
        <v>#N/A</v>
      </c>
      <c r="AG744" s="2" t="e">
        <f>VLOOKUP($U744,Models!$A:$M,AG$4,0)</f>
        <v>#N/A</v>
      </c>
      <c r="AH744" s="2"/>
      <c r="AI744" s="2"/>
      <c r="AJ744" s="2"/>
    </row>
    <row r="745" spans="1:5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 t="e">
        <f>#REF!/#REF!</f>
        <v>#REF!</v>
      </c>
      <c r="Q745" s="24">
        <v>110</v>
      </c>
      <c r="R745" s="31"/>
      <c r="S745" s="3"/>
      <c r="T745" s="2"/>
      <c r="U745" s="2" t="s">
        <v>2073</v>
      </c>
      <c r="V745" s="2" t="e">
        <f>VLOOKUP($U745,Models!$A:$K,V$4,0)</f>
        <v>#N/A</v>
      </c>
      <c r="W745" s="2" t="e">
        <f>VLOOKUP($U745,Models!$A:$K,W$4,0)</f>
        <v>#N/A</v>
      </c>
      <c r="X745" s="2" t="e">
        <f>VLOOKUP($U745,Models!$A:$K,X$4,0)</f>
        <v>#N/A</v>
      </c>
      <c r="Y745" s="2" t="e">
        <f>VLOOKUP($U745,Models!$A:$K,Y$4,0)</f>
        <v>#N/A</v>
      </c>
      <c r="Z745" s="2" t="e">
        <f>VLOOKUP($U745,Models!$A:$K,Z$4,0)</f>
        <v>#N/A</v>
      </c>
      <c r="AA745" s="2" t="e">
        <f>VLOOKUP($U745,Models!$A:$K,AA$4,0)</f>
        <v>#N/A</v>
      </c>
      <c r="AB745" s="2" t="e">
        <f>VLOOKUP($U745,Models!$A:$K,AB$4,0)</f>
        <v>#N/A</v>
      </c>
      <c r="AC745" s="2" t="e">
        <f>VLOOKUP($U745,Models!$A:$K,AC$4,0)</f>
        <v>#N/A</v>
      </c>
      <c r="AD745" s="2" t="e">
        <f>VLOOKUP($U745,Models!$A:$K,AD$4,0)</f>
        <v>#N/A</v>
      </c>
      <c r="AE745" s="2" t="e">
        <f>VLOOKUP($U745,Models!$A:$K,AE$4,0)</f>
        <v>#N/A</v>
      </c>
      <c r="AF745" s="2" t="e">
        <f>VLOOKUP($U745,Models!$A:$N,AF$4,0)</f>
        <v>#N/A</v>
      </c>
      <c r="AG745" s="2" t="e">
        <f>VLOOKUP($U745,Models!$A:$M,AG$4,0)</f>
        <v>#N/A</v>
      </c>
      <c r="AH745" s="2"/>
      <c r="AI745" s="2"/>
      <c r="AJ745" s="2"/>
    </row>
    <row r="746" spans="1:5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 t="e">
        <f>#REF!/#REF!</f>
        <v>#REF!</v>
      </c>
      <c r="Q746" s="24" t="e">
        <f>ROUND(P746*R$753,0)</f>
        <v>#REF!</v>
      </c>
      <c r="R746" s="31"/>
      <c r="S746" s="3"/>
      <c r="T746" s="2"/>
      <c r="U746" s="2" t="s">
        <v>2073</v>
      </c>
      <c r="V746" s="2" t="e">
        <f>VLOOKUP($U746,Models!$A:$K,V$4,0)</f>
        <v>#N/A</v>
      </c>
      <c r="W746" s="2" t="e">
        <f>VLOOKUP($U746,Models!$A:$K,W$4,0)</f>
        <v>#N/A</v>
      </c>
      <c r="X746" s="2" t="e">
        <f>VLOOKUP($U746,Models!$A:$K,X$4,0)</f>
        <v>#N/A</v>
      </c>
      <c r="Y746" s="2" t="e">
        <f>VLOOKUP($U746,Models!$A:$K,Y$4,0)</f>
        <v>#N/A</v>
      </c>
      <c r="Z746" s="2" t="e">
        <f>VLOOKUP($U746,Models!$A:$K,Z$4,0)</f>
        <v>#N/A</v>
      </c>
      <c r="AA746" s="2" t="e">
        <f>VLOOKUP($U746,Models!$A:$K,AA$4,0)</f>
        <v>#N/A</v>
      </c>
      <c r="AB746" s="2" t="e">
        <f>VLOOKUP($U746,Models!$A:$K,AB$4,0)</f>
        <v>#N/A</v>
      </c>
      <c r="AC746" s="2" t="e">
        <f>VLOOKUP($U746,Models!$A:$K,AC$4,0)</f>
        <v>#N/A</v>
      </c>
      <c r="AD746" s="2" t="e">
        <f>VLOOKUP($U746,Models!$A:$K,AD$4,0)</f>
        <v>#N/A</v>
      </c>
      <c r="AE746" s="2" t="e">
        <f>VLOOKUP($U746,Models!$A:$K,AE$4,0)</f>
        <v>#N/A</v>
      </c>
      <c r="AF746" s="2" t="e">
        <f>VLOOKUP($U746,Models!$A:$N,AF$4,0)</f>
        <v>#N/A</v>
      </c>
      <c r="AG746" s="2" t="e">
        <f>VLOOKUP($U746,Models!$A:$M,AG$4,0)</f>
        <v>#N/A</v>
      </c>
      <c r="AH746" s="2"/>
      <c r="AI746" s="2"/>
      <c r="AJ746" s="2"/>
    </row>
    <row r="747" spans="1:5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 t="e">
        <f>#REF!/#REF!</f>
        <v>#REF!</v>
      </c>
      <c r="Q747" s="24">
        <v>32</v>
      </c>
      <c r="R747" s="31"/>
      <c r="S747" s="3"/>
      <c r="T747" s="2"/>
      <c r="U747" s="2" t="s">
        <v>2073</v>
      </c>
      <c r="V747" s="2" t="e">
        <f>VLOOKUP($U747,Models!$A:$K,V$4,0)</f>
        <v>#N/A</v>
      </c>
      <c r="W747" s="2" t="e">
        <f>VLOOKUP($U747,Models!$A:$K,W$4,0)</f>
        <v>#N/A</v>
      </c>
      <c r="X747" s="2" t="e">
        <f>VLOOKUP($U747,Models!$A:$K,X$4,0)</f>
        <v>#N/A</v>
      </c>
      <c r="Y747" s="2" t="e">
        <f>VLOOKUP($U747,Models!$A:$K,Y$4,0)</f>
        <v>#N/A</v>
      </c>
      <c r="Z747" s="2" t="e">
        <f>VLOOKUP($U747,Models!$A:$K,Z$4,0)</f>
        <v>#N/A</v>
      </c>
      <c r="AA747" s="2" t="e">
        <f>VLOOKUP($U747,Models!$A:$K,AA$4,0)</f>
        <v>#N/A</v>
      </c>
      <c r="AB747" s="2" t="e">
        <f>VLOOKUP($U747,Models!$A:$K,AB$4,0)</f>
        <v>#N/A</v>
      </c>
      <c r="AC747" s="2" t="e">
        <f>VLOOKUP($U747,Models!$A:$K,AC$4,0)</f>
        <v>#N/A</v>
      </c>
      <c r="AD747" s="2" t="e">
        <f>VLOOKUP($U747,Models!$A:$K,AD$4,0)</f>
        <v>#N/A</v>
      </c>
      <c r="AE747" s="2" t="e">
        <f>VLOOKUP($U747,Models!$A:$K,AE$4,0)</f>
        <v>#N/A</v>
      </c>
      <c r="AF747" s="2" t="e">
        <f>VLOOKUP($U747,Models!$A:$N,AF$4,0)</f>
        <v>#N/A</v>
      </c>
      <c r="AG747" s="2" t="e">
        <f>VLOOKUP($U747,Models!$A:$M,AG$4,0)</f>
        <v>#N/A</v>
      </c>
      <c r="AH747" s="2"/>
      <c r="AI747" s="2"/>
      <c r="AJ747" s="2"/>
    </row>
    <row r="748" spans="1:5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 t="e">
        <f>#REF!/#REF!</f>
        <v>#REF!</v>
      </c>
      <c r="Q748" s="24" t="e">
        <f>ROUND(P748*R$753,0)</f>
        <v>#REF!</v>
      </c>
      <c r="R748" s="31"/>
      <c r="S748" s="3"/>
      <c r="T748" s="2"/>
      <c r="U748" s="2" t="s">
        <v>2073</v>
      </c>
      <c r="V748" s="2" t="e">
        <f>VLOOKUP($U748,Models!$A:$K,V$4,0)</f>
        <v>#N/A</v>
      </c>
      <c r="W748" s="2" t="e">
        <f>VLOOKUP($U748,Models!$A:$K,W$4,0)</f>
        <v>#N/A</v>
      </c>
      <c r="X748" s="2" t="e">
        <f>VLOOKUP($U748,Models!$A:$K,X$4,0)</f>
        <v>#N/A</v>
      </c>
      <c r="Y748" s="2" t="e">
        <f>VLOOKUP($U748,Models!$A:$K,Y$4,0)</f>
        <v>#N/A</v>
      </c>
      <c r="Z748" s="2" t="e">
        <f>VLOOKUP($U748,Models!$A:$K,Z$4,0)</f>
        <v>#N/A</v>
      </c>
      <c r="AA748" s="2" t="e">
        <f>VLOOKUP($U748,Models!$A:$K,AA$4,0)</f>
        <v>#N/A</v>
      </c>
      <c r="AB748" s="2" t="e">
        <f>VLOOKUP($U748,Models!$A:$K,AB$4,0)</f>
        <v>#N/A</v>
      </c>
      <c r="AC748" s="2" t="e">
        <f>VLOOKUP($U748,Models!$A:$K,AC$4,0)</f>
        <v>#N/A</v>
      </c>
      <c r="AD748" s="2" t="e">
        <f>VLOOKUP($U748,Models!$A:$K,AD$4,0)</f>
        <v>#N/A</v>
      </c>
      <c r="AE748" s="2" t="e">
        <f>VLOOKUP($U748,Models!$A:$K,AE$4,0)</f>
        <v>#N/A</v>
      </c>
      <c r="AF748" s="2" t="e">
        <f>VLOOKUP($U748,Models!$A:$N,AF$4,0)</f>
        <v>#N/A</v>
      </c>
      <c r="AG748" s="2" t="e">
        <f>VLOOKUP($U748,Models!$A:$M,AG$4,0)</f>
        <v>#N/A</v>
      </c>
      <c r="AH748" s="2"/>
      <c r="AI748" s="2"/>
      <c r="AJ748" s="2"/>
    </row>
    <row r="749" spans="1:51" s="21" customFormat="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 t="e">
        <f>#REF!/#REF!</f>
        <v>#REF!</v>
      </c>
      <c r="Q749" s="24" t="e">
        <f>ROUND(P749*R$753,0)</f>
        <v>#REF!</v>
      </c>
      <c r="R749" s="31"/>
      <c r="S749" s="3"/>
      <c r="T749" s="2"/>
      <c r="U749" s="2" t="s">
        <v>2073</v>
      </c>
      <c r="V749" s="2" t="e">
        <f>VLOOKUP($U749,Models!$A:$K,V$4,0)</f>
        <v>#N/A</v>
      </c>
      <c r="W749" s="2" t="e">
        <f>VLOOKUP($U749,Models!$A:$K,W$4,0)</f>
        <v>#N/A</v>
      </c>
      <c r="X749" s="2" t="e">
        <f>VLOOKUP($U749,Models!$A:$K,X$4,0)</f>
        <v>#N/A</v>
      </c>
      <c r="Y749" s="2" t="e">
        <f>VLOOKUP($U749,Models!$A:$K,Y$4,0)</f>
        <v>#N/A</v>
      </c>
      <c r="Z749" s="2" t="e">
        <f>VLOOKUP($U749,Models!$A:$K,Z$4,0)</f>
        <v>#N/A</v>
      </c>
      <c r="AA749" s="2" t="e">
        <f>VLOOKUP($U749,Models!$A:$K,AA$4,0)</f>
        <v>#N/A</v>
      </c>
      <c r="AB749" s="2" t="e">
        <f>VLOOKUP($U749,Models!$A:$K,AB$4,0)</f>
        <v>#N/A</v>
      </c>
      <c r="AC749" s="2" t="e">
        <f>VLOOKUP($U749,Models!$A:$K,AC$4,0)</f>
        <v>#N/A</v>
      </c>
      <c r="AD749" s="2" t="e">
        <f>VLOOKUP($U749,Models!$A:$K,AD$4,0)</f>
        <v>#N/A</v>
      </c>
      <c r="AE749" s="2" t="e">
        <f>VLOOKUP($U749,Models!$A:$K,AE$4,0)</f>
        <v>#N/A</v>
      </c>
      <c r="AF749" s="2" t="e">
        <f>VLOOKUP($U749,Models!$A:$N,AF$4,0)</f>
        <v>#N/A</v>
      </c>
      <c r="AG749" s="2" t="e">
        <f>VLOOKUP($U749,Models!$A:$M,AG$4,0)</f>
        <v>#N/A</v>
      </c>
      <c r="AH749" s="2"/>
      <c r="AI749" s="2"/>
      <c r="AJ749" s="2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 t="e">
        <f>#REF!/#REF!</f>
        <v>#REF!</v>
      </c>
      <c r="Q750" s="24" t="e">
        <f>ROUND(P750*R$753,0)</f>
        <v>#REF!</v>
      </c>
      <c r="R750" s="32"/>
      <c r="S750" s="3"/>
      <c r="T750" s="2"/>
      <c r="U750" s="2" t="s">
        <v>2073</v>
      </c>
      <c r="V750" s="2" t="e">
        <f>VLOOKUP($U750,Models!$A:$K,V$4,0)</f>
        <v>#N/A</v>
      </c>
      <c r="W750" s="2" t="e">
        <f>VLOOKUP($U750,Models!$A:$K,W$4,0)</f>
        <v>#N/A</v>
      </c>
      <c r="X750" s="2" t="e">
        <f>VLOOKUP($U750,Models!$A:$K,X$4,0)</f>
        <v>#N/A</v>
      </c>
      <c r="Y750" s="2" t="e">
        <f>VLOOKUP($U750,Models!$A:$K,Y$4,0)</f>
        <v>#N/A</v>
      </c>
      <c r="Z750" s="2" t="e">
        <f>VLOOKUP($U750,Models!$A:$K,Z$4,0)</f>
        <v>#N/A</v>
      </c>
      <c r="AA750" s="2" t="e">
        <f>VLOOKUP($U750,Models!$A:$K,AA$4,0)</f>
        <v>#N/A</v>
      </c>
      <c r="AB750" s="2" t="e">
        <f>VLOOKUP($U750,Models!$A:$K,AB$4,0)</f>
        <v>#N/A</v>
      </c>
      <c r="AC750" s="2" t="e">
        <f>VLOOKUP($U750,Models!$A:$K,AC$4,0)</f>
        <v>#N/A</v>
      </c>
      <c r="AD750" s="2" t="e">
        <f>VLOOKUP($U750,Models!$A:$K,AD$4,0)</f>
        <v>#N/A</v>
      </c>
      <c r="AE750" s="2" t="e">
        <f>VLOOKUP($U750,Models!$A:$K,AE$4,0)</f>
        <v>#N/A</v>
      </c>
      <c r="AF750" s="2" t="e">
        <f>VLOOKUP($U750,Models!$A:$N,AF$4,0)</f>
        <v>#N/A</v>
      </c>
      <c r="AG750" s="2" t="e">
        <f>VLOOKUP($U750,Models!$A:$M,AG$4,0)</f>
        <v>#N/A</v>
      </c>
      <c r="AH750" s="2"/>
      <c r="AI750" s="2"/>
      <c r="AJ750" s="2"/>
    </row>
    <row r="751" spans="1:5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 t="e">
        <f>#REF!/#REF!</f>
        <v>#REF!</v>
      </c>
      <c r="Q751" s="22" t="e">
        <f>ROUND(#REF!*R$762,0)</f>
        <v>#REF!</v>
      </c>
      <c r="R751" s="32"/>
      <c r="S751" s="3"/>
      <c r="T751" s="2"/>
      <c r="U751" s="2" t="s">
        <v>2073</v>
      </c>
      <c r="V751" s="2" t="e">
        <f>VLOOKUP($U751,Models!$A:$K,V$4,0)</f>
        <v>#N/A</v>
      </c>
      <c r="W751" s="2" t="e">
        <f>VLOOKUP($U751,Models!$A:$K,W$4,0)</f>
        <v>#N/A</v>
      </c>
      <c r="X751" s="2" t="e">
        <f>VLOOKUP($U751,Models!$A:$K,X$4,0)</f>
        <v>#N/A</v>
      </c>
      <c r="Y751" s="2" t="e">
        <f>VLOOKUP($U751,Models!$A:$K,Y$4,0)</f>
        <v>#N/A</v>
      </c>
      <c r="Z751" s="2" t="e">
        <f>VLOOKUP($U751,Models!$A:$K,Z$4,0)</f>
        <v>#N/A</v>
      </c>
      <c r="AA751" s="2" t="e">
        <f>VLOOKUP($U751,Models!$A:$K,AA$4,0)</f>
        <v>#N/A</v>
      </c>
      <c r="AB751" s="2" t="e">
        <f>VLOOKUP($U751,Models!$A:$K,AB$4,0)</f>
        <v>#N/A</v>
      </c>
      <c r="AC751" s="2" t="e">
        <f>VLOOKUP($U751,Models!$A:$K,AC$4,0)</f>
        <v>#N/A</v>
      </c>
      <c r="AD751" s="2" t="e">
        <f>VLOOKUP($U751,Models!$A:$K,AD$4,0)</f>
        <v>#N/A</v>
      </c>
      <c r="AE751" s="2" t="e">
        <f>VLOOKUP($U751,Models!$A:$K,AE$4,0)</f>
        <v>#N/A</v>
      </c>
      <c r="AF751" s="2" t="e">
        <f>VLOOKUP($U751,Models!$A:$N,AF$4,0)</f>
        <v>#N/A</v>
      </c>
      <c r="AG751" s="2" t="e">
        <f>VLOOKUP($U751,Models!$A:$M,AG$4,0)</f>
        <v>#N/A</v>
      </c>
      <c r="AH751" s="2"/>
      <c r="AI751" s="2"/>
      <c r="AJ751" s="2"/>
    </row>
    <row r="752" spans="1:5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 t="e">
        <f>#REF!/#REF!</f>
        <v>#REF!</v>
      </c>
      <c r="Q752" s="22">
        <v>3</v>
      </c>
      <c r="R752" s="31"/>
      <c r="S752" s="3"/>
      <c r="T752" s="2"/>
      <c r="U752" s="2" t="s">
        <v>2073</v>
      </c>
      <c r="V752" s="2" t="e">
        <f>VLOOKUP($U752,Models!$A:$K,V$4,0)</f>
        <v>#N/A</v>
      </c>
      <c r="W752" s="2" t="e">
        <f>VLOOKUP($U752,Models!$A:$K,W$4,0)</f>
        <v>#N/A</v>
      </c>
      <c r="X752" s="2" t="e">
        <f>VLOOKUP($U752,Models!$A:$K,X$4,0)</f>
        <v>#N/A</v>
      </c>
      <c r="Y752" s="2" t="e">
        <f>VLOOKUP($U752,Models!$A:$K,Y$4,0)</f>
        <v>#N/A</v>
      </c>
      <c r="Z752" s="2" t="e">
        <f>VLOOKUP($U752,Models!$A:$K,Z$4,0)</f>
        <v>#N/A</v>
      </c>
      <c r="AA752" s="2" t="e">
        <f>VLOOKUP($U752,Models!$A:$K,AA$4,0)</f>
        <v>#N/A</v>
      </c>
      <c r="AB752" s="2" t="e">
        <f>VLOOKUP($U752,Models!$A:$K,AB$4,0)</f>
        <v>#N/A</v>
      </c>
      <c r="AC752" s="2" t="e">
        <f>VLOOKUP($U752,Models!$A:$K,AC$4,0)</f>
        <v>#N/A</v>
      </c>
      <c r="AD752" s="2" t="e">
        <f>VLOOKUP($U752,Models!$A:$K,AD$4,0)</f>
        <v>#N/A</v>
      </c>
      <c r="AE752" s="2" t="e">
        <f>VLOOKUP($U752,Models!$A:$K,AE$4,0)</f>
        <v>#N/A</v>
      </c>
      <c r="AF752" s="2" t="e">
        <f>VLOOKUP($U752,Models!$A:$N,AF$4,0)</f>
        <v>#N/A</v>
      </c>
      <c r="AG752" s="2" t="e">
        <f>VLOOKUP($U752,Models!$A:$M,AG$4,0)</f>
        <v>#N/A</v>
      </c>
      <c r="AH752" s="2"/>
      <c r="AI752" s="2"/>
      <c r="AJ752" s="2"/>
    </row>
    <row r="753" spans="1:36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 t="e">
        <f>#REF!/#REF!</f>
        <v>#REF!</v>
      </c>
      <c r="Q753" s="22" t="e">
        <f>ROUND(#REF!*R$762,0)</f>
        <v>#REF!</v>
      </c>
      <c r="R753" s="31"/>
      <c r="S753" s="3"/>
      <c r="T753" s="2"/>
      <c r="U753" s="2" t="s">
        <v>2073</v>
      </c>
      <c r="V753" s="2" t="e">
        <f>VLOOKUP($U753,Models!$A:$K,V$4,0)</f>
        <v>#N/A</v>
      </c>
      <c r="W753" s="2" t="e">
        <f>VLOOKUP($U753,Models!$A:$K,W$4,0)</f>
        <v>#N/A</v>
      </c>
      <c r="X753" s="2" t="e">
        <f>VLOOKUP($U753,Models!$A:$K,X$4,0)</f>
        <v>#N/A</v>
      </c>
      <c r="Y753" s="2" t="e">
        <f>VLOOKUP($U753,Models!$A:$K,Y$4,0)</f>
        <v>#N/A</v>
      </c>
      <c r="Z753" s="2" t="e">
        <f>VLOOKUP($U753,Models!$A:$K,Z$4,0)</f>
        <v>#N/A</v>
      </c>
      <c r="AA753" s="2" t="e">
        <f>VLOOKUP($U753,Models!$A:$K,AA$4,0)</f>
        <v>#N/A</v>
      </c>
      <c r="AB753" s="2" t="e">
        <f>VLOOKUP($U753,Models!$A:$K,AB$4,0)</f>
        <v>#N/A</v>
      </c>
      <c r="AC753" s="2" t="e">
        <f>VLOOKUP($U753,Models!$A:$K,AC$4,0)</f>
        <v>#N/A</v>
      </c>
      <c r="AD753" s="2" t="e">
        <f>VLOOKUP($U753,Models!$A:$K,AD$4,0)</f>
        <v>#N/A</v>
      </c>
      <c r="AE753" s="2" t="e">
        <f>VLOOKUP($U753,Models!$A:$K,AE$4,0)</f>
        <v>#N/A</v>
      </c>
      <c r="AF753" s="2" t="e">
        <f>VLOOKUP($U753,Models!$A:$N,AF$4,0)</f>
        <v>#N/A</v>
      </c>
      <c r="AG753" s="2" t="e">
        <f>VLOOKUP($U753,Models!$A:$M,AG$4,0)</f>
        <v>#N/A</v>
      </c>
      <c r="AH753" s="2"/>
      <c r="AI753" s="2"/>
      <c r="AJ753" s="2"/>
    </row>
    <row r="754" spans="1:36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 t="e">
        <f>#REF!/#REF!</f>
        <v>#REF!</v>
      </c>
      <c r="Q754" s="22" t="e">
        <f>ROUND(#REF!*R$762,0)</f>
        <v>#REF!</v>
      </c>
      <c r="R754" s="31"/>
      <c r="S754" s="3"/>
      <c r="T754" s="2"/>
      <c r="U754" s="2" t="s">
        <v>2073</v>
      </c>
      <c r="V754" s="2" t="e">
        <f>VLOOKUP($U754,Models!$A:$K,V$4,0)</f>
        <v>#N/A</v>
      </c>
      <c r="W754" s="2" t="e">
        <f>VLOOKUP($U754,Models!$A:$K,W$4,0)</f>
        <v>#N/A</v>
      </c>
      <c r="X754" s="2" t="e">
        <f>VLOOKUP($U754,Models!$A:$K,X$4,0)</f>
        <v>#N/A</v>
      </c>
      <c r="Y754" s="2" t="e">
        <f>VLOOKUP($U754,Models!$A:$K,Y$4,0)</f>
        <v>#N/A</v>
      </c>
      <c r="Z754" s="2" t="e">
        <f>VLOOKUP($U754,Models!$A:$K,Z$4,0)</f>
        <v>#N/A</v>
      </c>
      <c r="AA754" s="2" t="e">
        <f>VLOOKUP($U754,Models!$A:$K,AA$4,0)</f>
        <v>#N/A</v>
      </c>
      <c r="AB754" s="2" t="e">
        <f>VLOOKUP($U754,Models!$A:$K,AB$4,0)</f>
        <v>#N/A</v>
      </c>
      <c r="AC754" s="2" t="e">
        <f>VLOOKUP($U754,Models!$A:$K,AC$4,0)</f>
        <v>#N/A</v>
      </c>
      <c r="AD754" s="2" t="e">
        <f>VLOOKUP($U754,Models!$A:$K,AD$4,0)</f>
        <v>#N/A</v>
      </c>
      <c r="AE754" s="2" t="e">
        <f>VLOOKUP($U754,Models!$A:$K,AE$4,0)</f>
        <v>#N/A</v>
      </c>
      <c r="AF754" s="2" t="e">
        <f>VLOOKUP($U754,Models!$A:$N,AF$4,0)</f>
        <v>#N/A</v>
      </c>
      <c r="AG754" s="2" t="e">
        <f>VLOOKUP($U754,Models!$A:$M,AG$4,0)</f>
        <v>#N/A</v>
      </c>
      <c r="AH754" s="2"/>
      <c r="AI754" s="2"/>
      <c r="AJ754" s="2"/>
    </row>
    <row r="755" spans="1:36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 t="e">
        <f>#REF!/#REF!</f>
        <v>#REF!</v>
      </c>
      <c r="Q755" s="22" t="e">
        <f>ROUND(#REF!*R$762,0)</f>
        <v>#REF!</v>
      </c>
      <c r="R755" s="31"/>
      <c r="S755" s="3"/>
      <c r="T755" s="2"/>
      <c r="U755" s="2" t="s">
        <v>2073</v>
      </c>
      <c r="V755" s="2" t="e">
        <f>VLOOKUP($U755,Models!$A:$K,V$4,0)</f>
        <v>#N/A</v>
      </c>
      <c r="W755" s="2" t="e">
        <f>VLOOKUP($U755,Models!$A:$K,W$4,0)</f>
        <v>#N/A</v>
      </c>
      <c r="X755" s="2" t="e">
        <f>VLOOKUP($U755,Models!$A:$K,X$4,0)</f>
        <v>#N/A</v>
      </c>
      <c r="Y755" s="2" t="e">
        <f>VLOOKUP($U755,Models!$A:$K,Y$4,0)</f>
        <v>#N/A</v>
      </c>
      <c r="Z755" s="2" t="e">
        <f>VLOOKUP($U755,Models!$A:$K,Z$4,0)</f>
        <v>#N/A</v>
      </c>
      <c r="AA755" s="2" t="e">
        <f>VLOOKUP($U755,Models!$A:$K,AA$4,0)</f>
        <v>#N/A</v>
      </c>
      <c r="AB755" s="2" t="e">
        <f>VLOOKUP($U755,Models!$A:$K,AB$4,0)</f>
        <v>#N/A</v>
      </c>
      <c r="AC755" s="2" t="e">
        <f>VLOOKUP($U755,Models!$A:$K,AC$4,0)</f>
        <v>#N/A</v>
      </c>
      <c r="AD755" s="2" t="e">
        <f>VLOOKUP($U755,Models!$A:$K,AD$4,0)</f>
        <v>#N/A</v>
      </c>
      <c r="AE755" s="2" t="e">
        <f>VLOOKUP($U755,Models!$A:$K,AE$4,0)</f>
        <v>#N/A</v>
      </c>
      <c r="AF755" s="2" t="e">
        <f>VLOOKUP($U755,Models!$A:$N,AF$4,0)</f>
        <v>#N/A</v>
      </c>
      <c r="AG755" s="2" t="e">
        <f>VLOOKUP($U755,Models!$A:$M,AG$4,0)</f>
        <v>#N/A</v>
      </c>
      <c r="AH755" s="2"/>
      <c r="AI755" s="2"/>
      <c r="AJ755" s="2"/>
    </row>
    <row r="756" spans="1:36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 t="e">
        <f>#REF!/#REF!</f>
        <v>#REF!</v>
      </c>
      <c r="Q756" s="22" t="e">
        <f>ROUND(#REF!*R$762,0)</f>
        <v>#REF!</v>
      </c>
      <c r="R756" s="31"/>
      <c r="S756" s="3"/>
      <c r="T756" s="2"/>
      <c r="U756" s="2" t="s">
        <v>2073</v>
      </c>
      <c r="V756" s="2" t="e">
        <f>VLOOKUP($U756,Models!$A:$K,V$4,0)</f>
        <v>#N/A</v>
      </c>
      <c r="W756" s="2" t="e">
        <f>VLOOKUP($U756,Models!$A:$K,W$4,0)</f>
        <v>#N/A</v>
      </c>
      <c r="X756" s="2" t="e">
        <f>VLOOKUP($U756,Models!$A:$K,X$4,0)</f>
        <v>#N/A</v>
      </c>
      <c r="Y756" s="2" t="e">
        <f>VLOOKUP($U756,Models!$A:$K,Y$4,0)</f>
        <v>#N/A</v>
      </c>
      <c r="Z756" s="2" t="e">
        <f>VLOOKUP($U756,Models!$A:$K,Z$4,0)</f>
        <v>#N/A</v>
      </c>
      <c r="AA756" s="2" t="e">
        <f>VLOOKUP($U756,Models!$A:$K,AA$4,0)</f>
        <v>#N/A</v>
      </c>
      <c r="AB756" s="2" t="e">
        <f>VLOOKUP($U756,Models!$A:$K,AB$4,0)</f>
        <v>#N/A</v>
      </c>
      <c r="AC756" s="2" t="e">
        <f>VLOOKUP($U756,Models!$A:$K,AC$4,0)</f>
        <v>#N/A</v>
      </c>
      <c r="AD756" s="2" t="e">
        <f>VLOOKUP($U756,Models!$A:$K,AD$4,0)</f>
        <v>#N/A</v>
      </c>
      <c r="AE756" s="2" t="e">
        <f>VLOOKUP($U756,Models!$A:$K,AE$4,0)</f>
        <v>#N/A</v>
      </c>
      <c r="AF756" s="2" t="e">
        <f>VLOOKUP($U756,Models!$A:$N,AF$4,0)</f>
        <v>#N/A</v>
      </c>
      <c r="AG756" s="2" t="e">
        <f>VLOOKUP($U756,Models!$A:$M,AG$4,0)</f>
        <v>#N/A</v>
      </c>
      <c r="AH756" s="2"/>
      <c r="AI756" s="2"/>
      <c r="AJ756" s="2"/>
    </row>
    <row r="757" spans="1:36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 t="e">
        <f>#REF!/#REF!</f>
        <v>#REF!</v>
      </c>
      <c r="Q757" s="22" t="e">
        <f>ROUND(#REF!*R$762,0)</f>
        <v>#REF!</v>
      </c>
      <c r="R757" s="31"/>
      <c r="S757" s="3"/>
      <c r="T757" s="2"/>
      <c r="U757" s="2" t="s">
        <v>2073</v>
      </c>
      <c r="V757" s="2" t="e">
        <f>VLOOKUP($U757,Models!$A:$K,V$4,0)</f>
        <v>#N/A</v>
      </c>
      <c r="W757" s="2" t="e">
        <f>VLOOKUP($U757,Models!$A:$K,W$4,0)</f>
        <v>#N/A</v>
      </c>
      <c r="X757" s="2" t="e">
        <f>VLOOKUP($U757,Models!$A:$K,X$4,0)</f>
        <v>#N/A</v>
      </c>
      <c r="Y757" s="2" t="e">
        <f>VLOOKUP($U757,Models!$A:$K,Y$4,0)</f>
        <v>#N/A</v>
      </c>
      <c r="Z757" s="2" t="e">
        <f>VLOOKUP($U757,Models!$A:$K,Z$4,0)</f>
        <v>#N/A</v>
      </c>
      <c r="AA757" s="2" t="e">
        <f>VLOOKUP($U757,Models!$A:$K,AA$4,0)</f>
        <v>#N/A</v>
      </c>
      <c r="AB757" s="2" t="e">
        <f>VLOOKUP($U757,Models!$A:$K,AB$4,0)</f>
        <v>#N/A</v>
      </c>
      <c r="AC757" s="2" t="e">
        <f>VLOOKUP($U757,Models!$A:$K,AC$4,0)</f>
        <v>#N/A</v>
      </c>
      <c r="AD757" s="2" t="e">
        <f>VLOOKUP($U757,Models!$A:$K,AD$4,0)</f>
        <v>#N/A</v>
      </c>
      <c r="AE757" s="2" t="e">
        <f>VLOOKUP($U757,Models!$A:$K,AE$4,0)</f>
        <v>#N/A</v>
      </c>
      <c r="AF757" s="2" t="e">
        <f>VLOOKUP($U757,Models!$A:$N,AF$4,0)</f>
        <v>#N/A</v>
      </c>
      <c r="AG757" s="2" t="e">
        <f>VLOOKUP($U757,Models!$A:$M,AG$4,0)</f>
        <v>#N/A</v>
      </c>
      <c r="AH757" s="2"/>
      <c r="AI757" s="2"/>
      <c r="AJ757" s="2"/>
    </row>
    <row r="758" spans="1:36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 t="e">
        <f>#REF!/#REF!</f>
        <v>#REF!</v>
      </c>
      <c r="Q758" s="22" t="e">
        <f>ROUND(#REF!*R$762,0)</f>
        <v>#REF!</v>
      </c>
      <c r="R758" s="32"/>
      <c r="S758" s="3"/>
      <c r="T758" s="2"/>
      <c r="U758" s="2" t="s">
        <v>2073</v>
      </c>
      <c r="V758" s="2" t="e">
        <f>VLOOKUP($U758,Models!$A:$K,V$4,0)</f>
        <v>#N/A</v>
      </c>
      <c r="W758" s="2" t="e">
        <f>VLOOKUP($U758,Models!$A:$K,W$4,0)</f>
        <v>#N/A</v>
      </c>
      <c r="X758" s="2" t="e">
        <f>VLOOKUP($U758,Models!$A:$K,X$4,0)</f>
        <v>#N/A</v>
      </c>
      <c r="Y758" s="2" t="e">
        <f>VLOOKUP($U758,Models!$A:$K,Y$4,0)</f>
        <v>#N/A</v>
      </c>
      <c r="Z758" s="2" t="e">
        <f>VLOOKUP($U758,Models!$A:$K,Z$4,0)</f>
        <v>#N/A</v>
      </c>
      <c r="AA758" s="2" t="e">
        <f>VLOOKUP($U758,Models!$A:$K,AA$4,0)</f>
        <v>#N/A</v>
      </c>
      <c r="AB758" s="2" t="e">
        <f>VLOOKUP($U758,Models!$A:$K,AB$4,0)</f>
        <v>#N/A</v>
      </c>
      <c r="AC758" s="2" t="e">
        <f>VLOOKUP($U758,Models!$A:$K,AC$4,0)</f>
        <v>#N/A</v>
      </c>
      <c r="AD758" s="2" t="e">
        <f>VLOOKUP($U758,Models!$A:$K,AD$4,0)</f>
        <v>#N/A</v>
      </c>
      <c r="AE758" s="2" t="e">
        <f>VLOOKUP($U758,Models!$A:$K,AE$4,0)</f>
        <v>#N/A</v>
      </c>
      <c r="AF758" s="2" t="e">
        <f>VLOOKUP($U758,Models!$A:$N,AF$4,0)</f>
        <v>#N/A</v>
      </c>
      <c r="AG758" s="2" t="e">
        <f>VLOOKUP($U758,Models!$A:$M,AG$4,0)</f>
        <v>#N/A</v>
      </c>
      <c r="AH758" s="2"/>
      <c r="AI758" s="2"/>
      <c r="AJ758" s="2"/>
    </row>
    <row r="759" spans="1:36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 t="e">
        <f>#REF!/#REF!</f>
        <v>#REF!</v>
      </c>
      <c r="Q759" s="20" t="e">
        <f>ROUND(#REF!*R$790,0)</f>
        <v>#REF!</v>
      </c>
      <c r="R759" s="31"/>
      <c r="S759" s="3"/>
      <c r="T759" s="2"/>
      <c r="U759" s="2" t="s">
        <v>2073</v>
      </c>
      <c r="V759" s="2" t="e">
        <f>VLOOKUP($U759,Models!$A:$K,V$4,0)</f>
        <v>#N/A</v>
      </c>
      <c r="W759" s="2" t="e">
        <f>VLOOKUP($U759,Models!$A:$K,W$4,0)</f>
        <v>#N/A</v>
      </c>
      <c r="X759" s="2" t="e">
        <f>VLOOKUP($U759,Models!$A:$K,X$4,0)</f>
        <v>#N/A</v>
      </c>
      <c r="Y759" s="2" t="e">
        <f>VLOOKUP($U759,Models!$A:$K,Y$4,0)</f>
        <v>#N/A</v>
      </c>
      <c r="Z759" s="2" t="e">
        <f>VLOOKUP($U759,Models!$A:$K,Z$4,0)</f>
        <v>#N/A</v>
      </c>
      <c r="AA759" s="2" t="e">
        <f>VLOOKUP($U759,Models!$A:$K,AA$4,0)</f>
        <v>#N/A</v>
      </c>
      <c r="AB759" s="2" t="e">
        <f>VLOOKUP($U759,Models!$A:$K,AB$4,0)</f>
        <v>#N/A</v>
      </c>
      <c r="AC759" s="2" t="e">
        <f>VLOOKUP($U759,Models!$A:$K,AC$4,0)</f>
        <v>#N/A</v>
      </c>
      <c r="AD759" s="2" t="e">
        <f>VLOOKUP($U759,Models!$A:$K,AD$4,0)</f>
        <v>#N/A</v>
      </c>
      <c r="AE759" s="2" t="e">
        <f>VLOOKUP($U759,Models!$A:$K,AE$4,0)</f>
        <v>#N/A</v>
      </c>
      <c r="AF759" s="2" t="e">
        <f>VLOOKUP($U759,Models!$A:$N,AF$4,0)</f>
        <v>#N/A</v>
      </c>
      <c r="AG759" s="2" t="e">
        <f>VLOOKUP($U759,Models!$A:$M,AG$4,0)</f>
        <v>#N/A</v>
      </c>
      <c r="AH759" s="2"/>
      <c r="AI759" s="2"/>
      <c r="AJ759" s="2"/>
    </row>
    <row r="760" spans="1:36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20" t="e">
        <f>ROUND(#REF!*R$790,0)</f>
        <v>#REF!</v>
      </c>
      <c r="R760" s="31"/>
      <c r="S760" s="3"/>
      <c r="T760" s="2"/>
      <c r="U760" s="2" t="s">
        <v>2073</v>
      </c>
      <c r="V760" s="2" t="e">
        <f>VLOOKUP($U760,Models!$A:$K,V$4,0)</f>
        <v>#N/A</v>
      </c>
      <c r="W760" s="2" t="e">
        <f>VLOOKUP($U760,Models!$A:$K,W$4,0)</f>
        <v>#N/A</v>
      </c>
      <c r="X760" s="2" t="e">
        <f>VLOOKUP($U760,Models!$A:$K,X$4,0)</f>
        <v>#N/A</v>
      </c>
      <c r="Y760" s="2" t="e">
        <f>VLOOKUP($U760,Models!$A:$K,Y$4,0)</f>
        <v>#N/A</v>
      </c>
      <c r="Z760" s="2" t="e">
        <f>VLOOKUP($U760,Models!$A:$K,Z$4,0)</f>
        <v>#N/A</v>
      </c>
      <c r="AA760" s="2" t="e">
        <f>VLOOKUP($U760,Models!$A:$K,AA$4,0)</f>
        <v>#N/A</v>
      </c>
      <c r="AB760" s="2" t="e">
        <f>VLOOKUP($U760,Models!$A:$K,AB$4,0)</f>
        <v>#N/A</v>
      </c>
      <c r="AC760" s="2" t="e">
        <f>VLOOKUP($U760,Models!$A:$K,AC$4,0)</f>
        <v>#N/A</v>
      </c>
      <c r="AD760" s="2" t="e">
        <f>VLOOKUP($U760,Models!$A:$K,AD$4,0)</f>
        <v>#N/A</v>
      </c>
      <c r="AE760" s="2" t="e">
        <f>VLOOKUP($U760,Models!$A:$K,AE$4,0)</f>
        <v>#N/A</v>
      </c>
      <c r="AF760" s="2" t="e">
        <f>VLOOKUP($U760,Models!$A:$N,AF$4,0)</f>
        <v>#N/A</v>
      </c>
      <c r="AG760" s="2" t="e">
        <f>VLOOKUP($U760,Models!$A:$M,AG$4,0)</f>
        <v>#N/A</v>
      </c>
      <c r="AH760" s="2"/>
      <c r="AI760" s="2"/>
      <c r="AJ760" s="2"/>
    </row>
    <row r="761" spans="1:36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20" t="e">
        <f>ROUND(#REF!*R$790,0)</f>
        <v>#REF!</v>
      </c>
      <c r="R761" s="31"/>
      <c r="S761" s="3"/>
      <c r="T761" s="2"/>
      <c r="U761" s="2" t="s">
        <v>2073</v>
      </c>
      <c r="V761" s="2" t="e">
        <f>VLOOKUP($U761,Models!$A:$K,V$4,0)</f>
        <v>#N/A</v>
      </c>
      <c r="W761" s="2" t="e">
        <f>VLOOKUP($U761,Models!$A:$K,W$4,0)</f>
        <v>#N/A</v>
      </c>
      <c r="X761" s="2" t="e">
        <f>VLOOKUP($U761,Models!$A:$K,X$4,0)</f>
        <v>#N/A</v>
      </c>
      <c r="Y761" s="2" t="e">
        <f>VLOOKUP($U761,Models!$A:$K,Y$4,0)</f>
        <v>#N/A</v>
      </c>
      <c r="Z761" s="2" t="e">
        <f>VLOOKUP($U761,Models!$A:$K,Z$4,0)</f>
        <v>#N/A</v>
      </c>
      <c r="AA761" s="2" t="e">
        <f>VLOOKUP($U761,Models!$A:$K,AA$4,0)</f>
        <v>#N/A</v>
      </c>
      <c r="AB761" s="2" t="e">
        <f>VLOOKUP($U761,Models!$A:$K,AB$4,0)</f>
        <v>#N/A</v>
      </c>
      <c r="AC761" s="2" t="e">
        <f>VLOOKUP($U761,Models!$A:$K,AC$4,0)</f>
        <v>#N/A</v>
      </c>
      <c r="AD761" s="2" t="e">
        <f>VLOOKUP($U761,Models!$A:$K,AD$4,0)</f>
        <v>#N/A</v>
      </c>
      <c r="AE761" s="2" t="e">
        <f>VLOOKUP($U761,Models!$A:$K,AE$4,0)</f>
        <v>#N/A</v>
      </c>
      <c r="AF761" s="2" t="e">
        <f>VLOOKUP($U761,Models!$A:$N,AF$4,0)</f>
        <v>#N/A</v>
      </c>
      <c r="AG761" s="2" t="e">
        <f>VLOOKUP($U761,Models!$A:$M,AG$4,0)</f>
        <v>#N/A</v>
      </c>
      <c r="AH761" s="2"/>
      <c r="AI761" s="2"/>
      <c r="AJ761" s="2"/>
    </row>
    <row r="762" spans="1:36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20" t="e">
        <f>ROUND(#REF!*R$790,0)</f>
        <v>#REF!</v>
      </c>
      <c r="R762" s="31"/>
      <c r="S762" s="3"/>
      <c r="T762" s="2"/>
      <c r="U762" s="2" t="s">
        <v>2073</v>
      </c>
      <c r="V762" s="2" t="e">
        <f>VLOOKUP($U762,Models!$A:$K,V$4,0)</f>
        <v>#N/A</v>
      </c>
      <c r="W762" s="2" t="e">
        <f>VLOOKUP($U762,Models!$A:$K,W$4,0)</f>
        <v>#N/A</v>
      </c>
      <c r="X762" s="2" t="e">
        <f>VLOOKUP($U762,Models!$A:$K,X$4,0)</f>
        <v>#N/A</v>
      </c>
      <c r="Y762" s="2" t="e">
        <f>VLOOKUP($U762,Models!$A:$K,Y$4,0)</f>
        <v>#N/A</v>
      </c>
      <c r="Z762" s="2" t="e">
        <f>VLOOKUP($U762,Models!$A:$K,Z$4,0)</f>
        <v>#N/A</v>
      </c>
      <c r="AA762" s="2" t="e">
        <f>VLOOKUP($U762,Models!$A:$K,AA$4,0)</f>
        <v>#N/A</v>
      </c>
      <c r="AB762" s="2" t="e">
        <f>VLOOKUP($U762,Models!$A:$K,AB$4,0)</f>
        <v>#N/A</v>
      </c>
      <c r="AC762" s="2" t="e">
        <f>VLOOKUP($U762,Models!$A:$K,AC$4,0)</f>
        <v>#N/A</v>
      </c>
      <c r="AD762" s="2" t="e">
        <f>VLOOKUP($U762,Models!$A:$K,AD$4,0)</f>
        <v>#N/A</v>
      </c>
      <c r="AE762" s="2" t="e">
        <f>VLOOKUP($U762,Models!$A:$K,AE$4,0)</f>
        <v>#N/A</v>
      </c>
      <c r="AF762" s="2" t="e">
        <f>VLOOKUP($U762,Models!$A:$N,AF$4,0)</f>
        <v>#N/A</v>
      </c>
      <c r="AG762" s="2" t="e">
        <f>VLOOKUP($U762,Models!$A:$M,AG$4,0)</f>
        <v>#N/A</v>
      </c>
      <c r="AH762" s="2"/>
      <c r="AI762" s="2"/>
      <c r="AJ762" s="2"/>
    </row>
    <row r="763" spans="1:36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20" t="e">
        <f>ROUND(#REF!*R$790,0)</f>
        <v>#REF!</v>
      </c>
      <c r="R763" s="31"/>
      <c r="S763" s="3"/>
      <c r="T763" s="2"/>
      <c r="U763" s="2" t="s">
        <v>2073</v>
      </c>
      <c r="V763" s="2" t="e">
        <f>VLOOKUP($U763,Models!$A:$K,V$4,0)</f>
        <v>#N/A</v>
      </c>
      <c r="W763" s="2" t="e">
        <f>VLOOKUP($U763,Models!$A:$K,W$4,0)</f>
        <v>#N/A</v>
      </c>
      <c r="X763" s="2" t="e">
        <f>VLOOKUP($U763,Models!$A:$K,X$4,0)</f>
        <v>#N/A</v>
      </c>
      <c r="Y763" s="2" t="e">
        <f>VLOOKUP($U763,Models!$A:$K,Y$4,0)</f>
        <v>#N/A</v>
      </c>
      <c r="Z763" s="2" t="e">
        <f>VLOOKUP($U763,Models!$A:$K,Z$4,0)</f>
        <v>#N/A</v>
      </c>
      <c r="AA763" s="2" t="e">
        <f>VLOOKUP($U763,Models!$A:$K,AA$4,0)</f>
        <v>#N/A</v>
      </c>
      <c r="AB763" s="2" t="e">
        <f>VLOOKUP($U763,Models!$A:$K,AB$4,0)</f>
        <v>#N/A</v>
      </c>
      <c r="AC763" s="2" t="e">
        <f>VLOOKUP($U763,Models!$A:$K,AC$4,0)</f>
        <v>#N/A</v>
      </c>
      <c r="AD763" s="2" t="e">
        <f>VLOOKUP($U763,Models!$A:$K,AD$4,0)</f>
        <v>#N/A</v>
      </c>
      <c r="AE763" s="2" t="e">
        <f>VLOOKUP($U763,Models!$A:$K,AE$4,0)</f>
        <v>#N/A</v>
      </c>
      <c r="AF763" s="2" t="e">
        <f>VLOOKUP($U763,Models!$A:$N,AF$4,0)</f>
        <v>#N/A</v>
      </c>
      <c r="AG763" s="2" t="e">
        <f>VLOOKUP($U763,Models!$A:$M,AG$4,0)</f>
        <v>#N/A</v>
      </c>
      <c r="AH763" s="2"/>
      <c r="AI763" s="2"/>
      <c r="AJ763" s="2"/>
    </row>
    <row r="764" spans="1:36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20" t="e">
        <f>ROUND(#REF!*R$790,0)</f>
        <v>#REF!</v>
      </c>
      <c r="R764" s="31"/>
      <c r="S764" s="3"/>
      <c r="T764" s="2"/>
      <c r="U764" s="2" t="s">
        <v>2073</v>
      </c>
      <c r="V764" s="2" t="e">
        <f>VLOOKUP($U764,Models!$A:$K,V$4,0)</f>
        <v>#N/A</v>
      </c>
      <c r="W764" s="2" t="e">
        <f>VLOOKUP($U764,Models!$A:$K,W$4,0)</f>
        <v>#N/A</v>
      </c>
      <c r="X764" s="2" t="e">
        <f>VLOOKUP($U764,Models!$A:$K,X$4,0)</f>
        <v>#N/A</v>
      </c>
      <c r="Y764" s="2" t="e">
        <f>VLOOKUP($U764,Models!$A:$K,Y$4,0)</f>
        <v>#N/A</v>
      </c>
      <c r="Z764" s="2" t="e">
        <f>VLOOKUP($U764,Models!$A:$K,Z$4,0)</f>
        <v>#N/A</v>
      </c>
      <c r="AA764" s="2" t="e">
        <f>VLOOKUP($U764,Models!$A:$K,AA$4,0)</f>
        <v>#N/A</v>
      </c>
      <c r="AB764" s="2" t="e">
        <f>VLOOKUP($U764,Models!$A:$K,AB$4,0)</f>
        <v>#N/A</v>
      </c>
      <c r="AC764" s="2" t="e">
        <f>VLOOKUP($U764,Models!$A:$K,AC$4,0)</f>
        <v>#N/A</v>
      </c>
      <c r="AD764" s="2" t="e">
        <f>VLOOKUP($U764,Models!$A:$K,AD$4,0)</f>
        <v>#N/A</v>
      </c>
      <c r="AE764" s="2" t="e">
        <f>VLOOKUP($U764,Models!$A:$K,AE$4,0)</f>
        <v>#N/A</v>
      </c>
      <c r="AF764" s="2" t="e">
        <f>VLOOKUP($U764,Models!$A:$N,AF$4,0)</f>
        <v>#N/A</v>
      </c>
      <c r="AG764" s="2" t="e">
        <f>VLOOKUP($U764,Models!$A:$M,AG$4,0)</f>
        <v>#N/A</v>
      </c>
      <c r="AH764" s="2"/>
      <c r="AI764" s="2"/>
      <c r="AJ764" s="2"/>
    </row>
    <row r="765" spans="1:36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20" t="e">
        <f>ROUND(#REF!*R$790,0)</f>
        <v>#REF!</v>
      </c>
      <c r="R765" s="31"/>
      <c r="S765" s="3"/>
      <c r="T765" s="2"/>
      <c r="U765" s="2" t="s">
        <v>2073</v>
      </c>
      <c r="V765" s="2" t="e">
        <f>VLOOKUP($U765,Models!$A:$K,V$4,0)</f>
        <v>#N/A</v>
      </c>
      <c r="W765" s="2" t="e">
        <f>VLOOKUP($U765,Models!$A:$K,W$4,0)</f>
        <v>#N/A</v>
      </c>
      <c r="X765" s="2" t="e">
        <f>VLOOKUP($U765,Models!$A:$K,X$4,0)</f>
        <v>#N/A</v>
      </c>
      <c r="Y765" s="2" t="e">
        <f>VLOOKUP($U765,Models!$A:$K,Y$4,0)</f>
        <v>#N/A</v>
      </c>
      <c r="Z765" s="2" t="e">
        <f>VLOOKUP($U765,Models!$A:$K,Z$4,0)</f>
        <v>#N/A</v>
      </c>
      <c r="AA765" s="2" t="e">
        <f>VLOOKUP($U765,Models!$A:$K,AA$4,0)</f>
        <v>#N/A</v>
      </c>
      <c r="AB765" s="2" t="e">
        <f>VLOOKUP($U765,Models!$A:$K,AB$4,0)</f>
        <v>#N/A</v>
      </c>
      <c r="AC765" s="2" t="e">
        <f>VLOOKUP($U765,Models!$A:$K,AC$4,0)</f>
        <v>#N/A</v>
      </c>
      <c r="AD765" s="2" t="e">
        <f>VLOOKUP($U765,Models!$A:$K,AD$4,0)</f>
        <v>#N/A</v>
      </c>
      <c r="AE765" s="2" t="e">
        <f>VLOOKUP($U765,Models!$A:$K,AE$4,0)</f>
        <v>#N/A</v>
      </c>
      <c r="AF765" s="2" t="e">
        <f>VLOOKUP($U765,Models!$A:$N,AF$4,0)</f>
        <v>#N/A</v>
      </c>
      <c r="AG765" s="2" t="e">
        <f>VLOOKUP($U765,Models!$A:$M,AG$4,0)</f>
        <v>#N/A</v>
      </c>
      <c r="AH765" s="2"/>
      <c r="AI765" s="2"/>
      <c r="AJ765" s="2"/>
    </row>
    <row r="766" spans="1:36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20" t="e">
        <f>ROUND(#REF!*R$790,0)</f>
        <v>#REF!</v>
      </c>
      <c r="R766" s="31"/>
      <c r="S766" s="3"/>
      <c r="T766" s="2"/>
      <c r="U766" s="2" t="s">
        <v>2073</v>
      </c>
      <c r="V766" s="2" t="e">
        <f>VLOOKUP($U766,Models!$A:$K,V$4,0)</f>
        <v>#N/A</v>
      </c>
      <c r="W766" s="2" t="e">
        <f>VLOOKUP($U766,Models!$A:$K,W$4,0)</f>
        <v>#N/A</v>
      </c>
      <c r="X766" s="2" t="e">
        <f>VLOOKUP($U766,Models!$A:$K,X$4,0)</f>
        <v>#N/A</v>
      </c>
      <c r="Y766" s="2" t="e">
        <f>VLOOKUP($U766,Models!$A:$K,Y$4,0)</f>
        <v>#N/A</v>
      </c>
      <c r="Z766" s="2" t="e">
        <f>VLOOKUP($U766,Models!$A:$K,Z$4,0)</f>
        <v>#N/A</v>
      </c>
      <c r="AA766" s="2" t="e">
        <f>VLOOKUP($U766,Models!$A:$K,AA$4,0)</f>
        <v>#N/A</v>
      </c>
      <c r="AB766" s="2" t="e">
        <f>VLOOKUP($U766,Models!$A:$K,AB$4,0)</f>
        <v>#N/A</v>
      </c>
      <c r="AC766" s="2" t="e">
        <f>VLOOKUP($U766,Models!$A:$K,AC$4,0)</f>
        <v>#N/A</v>
      </c>
      <c r="AD766" s="2" t="e">
        <f>VLOOKUP($U766,Models!$A:$K,AD$4,0)</f>
        <v>#N/A</v>
      </c>
      <c r="AE766" s="2" t="e">
        <f>VLOOKUP($U766,Models!$A:$K,AE$4,0)</f>
        <v>#N/A</v>
      </c>
      <c r="AF766" s="2" t="e">
        <f>VLOOKUP($U766,Models!$A:$N,AF$4,0)</f>
        <v>#N/A</v>
      </c>
      <c r="AG766" s="2" t="e">
        <f>VLOOKUP($U766,Models!$A:$M,AG$4,0)</f>
        <v>#N/A</v>
      </c>
      <c r="AH766" s="2"/>
      <c r="AI766" s="2"/>
      <c r="AJ766" s="2"/>
    </row>
    <row r="767" spans="1:36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20" t="e">
        <f>ROUND(#REF!*R$790,0)</f>
        <v>#REF!</v>
      </c>
      <c r="R767" s="31"/>
      <c r="S767" s="3"/>
      <c r="T767" s="2"/>
      <c r="U767" s="2" t="s">
        <v>2073</v>
      </c>
      <c r="V767" s="2" t="e">
        <f>VLOOKUP($U767,Models!$A:$K,V$4,0)</f>
        <v>#N/A</v>
      </c>
      <c r="W767" s="2" t="e">
        <f>VLOOKUP($U767,Models!$A:$K,W$4,0)</f>
        <v>#N/A</v>
      </c>
      <c r="X767" s="2" t="e">
        <f>VLOOKUP($U767,Models!$A:$K,X$4,0)</f>
        <v>#N/A</v>
      </c>
      <c r="Y767" s="2" t="e">
        <f>VLOOKUP($U767,Models!$A:$K,Y$4,0)</f>
        <v>#N/A</v>
      </c>
      <c r="Z767" s="2" t="e">
        <f>VLOOKUP($U767,Models!$A:$K,Z$4,0)</f>
        <v>#N/A</v>
      </c>
      <c r="AA767" s="2" t="e">
        <f>VLOOKUP($U767,Models!$A:$K,AA$4,0)</f>
        <v>#N/A</v>
      </c>
      <c r="AB767" s="2" t="e">
        <f>VLOOKUP($U767,Models!$A:$K,AB$4,0)</f>
        <v>#N/A</v>
      </c>
      <c r="AC767" s="2" t="e">
        <f>VLOOKUP($U767,Models!$A:$K,AC$4,0)</f>
        <v>#N/A</v>
      </c>
      <c r="AD767" s="2" t="e">
        <f>VLOOKUP($U767,Models!$A:$K,AD$4,0)</f>
        <v>#N/A</v>
      </c>
      <c r="AE767" s="2" t="e">
        <f>VLOOKUP($U767,Models!$A:$K,AE$4,0)</f>
        <v>#N/A</v>
      </c>
      <c r="AF767" s="2" t="e">
        <f>VLOOKUP($U767,Models!$A:$N,AF$4,0)</f>
        <v>#N/A</v>
      </c>
      <c r="AG767" s="2" t="e">
        <f>VLOOKUP($U767,Models!$A:$M,AG$4,0)</f>
        <v>#N/A</v>
      </c>
      <c r="AH767" s="2"/>
      <c r="AI767" s="2"/>
      <c r="AJ767" s="2"/>
    </row>
    <row r="768" spans="1:36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20" t="e">
        <f>ROUND(#REF!*R$790,0)</f>
        <v>#REF!</v>
      </c>
      <c r="R768" s="31"/>
      <c r="S768" s="3"/>
      <c r="T768" s="2"/>
      <c r="U768" s="2" t="s">
        <v>2073</v>
      </c>
      <c r="V768" s="2" t="e">
        <f>VLOOKUP($U768,Models!$A:$K,V$4,0)</f>
        <v>#N/A</v>
      </c>
      <c r="W768" s="2" t="e">
        <f>VLOOKUP($U768,Models!$A:$K,W$4,0)</f>
        <v>#N/A</v>
      </c>
      <c r="X768" s="2" t="e">
        <f>VLOOKUP($U768,Models!$A:$K,X$4,0)</f>
        <v>#N/A</v>
      </c>
      <c r="Y768" s="2" t="e">
        <f>VLOOKUP($U768,Models!$A:$K,Y$4,0)</f>
        <v>#N/A</v>
      </c>
      <c r="Z768" s="2" t="e">
        <f>VLOOKUP($U768,Models!$A:$K,Z$4,0)</f>
        <v>#N/A</v>
      </c>
      <c r="AA768" s="2" t="e">
        <f>VLOOKUP($U768,Models!$A:$K,AA$4,0)</f>
        <v>#N/A</v>
      </c>
      <c r="AB768" s="2" t="e">
        <f>VLOOKUP($U768,Models!$A:$K,AB$4,0)</f>
        <v>#N/A</v>
      </c>
      <c r="AC768" s="2" t="e">
        <f>VLOOKUP($U768,Models!$A:$K,AC$4,0)</f>
        <v>#N/A</v>
      </c>
      <c r="AD768" s="2" t="e">
        <f>VLOOKUP($U768,Models!$A:$K,AD$4,0)</f>
        <v>#N/A</v>
      </c>
      <c r="AE768" s="2" t="e">
        <f>VLOOKUP($U768,Models!$A:$K,AE$4,0)</f>
        <v>#N/A</v>
      </c>
      <c r="AF768" s="2" t="e">
        <f>VLOOKUP($U768,Models!$A:$N,AF$4,0)</f>
        <v>#N/A</v>
      </c>
      <c r="AG768" s="2" t="e">
        <f>VLOOKUP($U768,Models!$A:$M,AG$4,0)</f>
        <v>#N/A</v>
      </c>
      <c r="AH768" s="2"/>
      <c r="AI768" s="2"/>
      <c r="AJ768" s="2"/>
    </row>
    <row r="769" spans="1:5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20" t="e">
        <f>ROUND(#REF!*R$790,0)</f>
        <v>#REF!</v>
      </c>
      <c r="R769" s="31"/>
      <c r="S769" s="3"/>
      <c r="T769" s="2"/>
      <c r="U769" s="2" t="s">
        <v>2073</v>
      </c>
      <c r="V769" s="2" t="e">
        <f>VLOOKUP($U769,Models!$A:$K,V$4,0)</f>
        <v>#N/A</v>
      </c>
      <c r="W769" s="2" t="e">
        <f>VLOOKUP($U769,Models!$A:$K,W$4,0)</f>
        <v>#N/A</v>
      </c>
      <c r="X769" s="2" t="e">
        <f>VLOOKUP($U769,Models!$A:$K,X$4,0)</f>
        <v>#N/A</v>
      </c>
      <c r="Y769" s="2" t="e">
        <f>VLOOKUP($U769,Models!$A:$K,Y$4,0)</f>
        <v>#N/A</v>
      </c>
      <c r="Z769" s="2" t="e">
        <f>VLOOKUP($U769,Models!$A:$K,Z$4,0)</f>
        <v>#N/A</v>
      </c>
      <c r="AA769" s="2" t="e">
        <f>VLOOKUP($U769,Models!$A:$K,AA$4,0)</f>
        <v>#N/A</v>
      </c>
      <c r="AB769" s="2" t="e">
        <f>VLOOKUP($U769,Models!$A:$K,AB$4,0)</f>
        <v>#N/A</v>
      </c>
      <c r="AC769" s="2" t="e">
        <f>VLOOKUP($U769,Models!$A:$K,AC$4,0)</f>
        <v>#N/A</v>
      </c>
      <c r="AD769" s="2" t="e">
        <f>VLOOKUP($U769,Models!$A:$K,AD$4,0)</f>
        <v>#N/A</v>
      </c>
      <c r="AE769" s="2" t="e">
        <f>VLOOKUP($U769,Models!$A:$K,AE$4,0)</f>
        <v>#N/A</v>
      </c>
      <c r="AF769" s="2" t="e">
        <f>VLOOKUP($U769,Models!$A:$N,AF$4,0)</f>
        <v>#N/A</v>
      </c>
      <c r="AG769" s="2" t="e">
        <f>VLOOKUP($U769,Models!$A:$M,AG$4,0)</f>
        <v>#N/A</v>
      </c>
      <c r="AH769" s="2"/>
      <c r="AI769" s="2"/>
      <c r="AJ769" s="2"/>
    </row>
    <row r="770" spans="1:5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20" t="e">
        <f>ROUND(#REF!*R$790,0)</f>
        <v>#REF!</v>
      </c>
      <c r="R770" s="31"/>
      <c r="S770" s="3"/>
      <c r="T770" s="2"/>
      <c r="U770" s="2" t="s">
        <v>2073</v>
      </c>
      <c r="V770" s="2" t="e">
        <f>VLOOKUP($U770,Models!$A:$K,V$4,0)</f>
        <v>#N/A</v>
      </c>
      <c r="W770" s="2" t="e">
        <f>VLOOKUP($U770,Models!$A:$K,W$4,0)</f>
        <v>#N/A</v>
      </c>
      <c r="X770" s="2" t="e">
        <f>VLOOKUP($U770,Models!$A:$K,X$4,0)</f>
        <v>#N/A</v>
      </c>
      <c r="Y770" s="2" t="e">
        <f>VLOOKUP($U770,Models!$A:$K,Y$4,0)</f>
        <v>#N/A</v>
      </c>
      <c r="Z770" s="2" t="e">
        <f>VLOOKUP($U770,Models!$A:$K,Z$4,0)</f>
        <v>#N/A</v>
      </c>
      <c r="AA770" s="2" t="e">
        <f>VLOOKUP($U770,Models!$A:$K,AA$4,0)</f>
        <v>#N/A</v>
      </c>
      <c r="AB770" s="2" t="e">
        <f>VLOOKUP($U770,Models!$A:$K,AB$4,0)</f>
        <v>#N/A</v>
      </c>
      <c r="AC770" s="2" t="e">
        <f>VLOOKUP($U770,Models!$A:$K,AC$4,0)</f>
        <v>#N/A</v>
      </c>
      <c r="AD770" s="2" t="e">
        <f>VLOOKUP($U770,Models!$A:$K,AD$4,0)</f>
        <v>#N/A</v>
      </c>
      <c r="AE770" s="2" t="e">
        <f>VLOOKUP($U770,Models!$A:$K,AE$4,0)</f>
        <v>#N/A</v>
      </c>
      <c r="AF770" s="2" t="e">
        <f>VLOOKUP($U770,Models!$A:$N,AF$4,0)</f>
        <v>#N/A</v>
      </c>
      <c r="AG770" s="2" t="e">
        <f>VLOOKUP($U770,Models!$A:$M,AG$4,0)</f>
        <v>#N/A</v>
      </c>
      <c r="AH770" s="2"/>
      <c r="AI770" s="2"/>
      <c r="AJ770" s="2"/>
    </row>
    <row r="771" spans="1:5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20" t="e">
        <f>ROUND(#REF!*R$790,0)</f>
        <v>#REF!</v>
      </c>
      <c r="R771" s="31"/>
      <c r="S771" s="3"/>
      <c r="T771" s="2"/>
      <c r="U771" s="2" t="s">
        <v>2073</v>
      </c>
      <c r="V771" s="2" t="e">
        <f>VLOOKUP($U771,Models!$A:$K,V$4,0)</f>
        <v>#N/A</v>
      </c>
      <c r="W771" s="2" t="e">
        <f>VLOOKUP($U771,Models!$A:$K,W$4,0)</f>
        <v>#N/A</v>
      </c>
      <c r="X771" s="2" t="e">
        <f>VLOOKUP($U771,Models!$A:$K,X$4,0)</f>
        <v>#N/A</v>
      </c>
      <c r="Y771" s="2" t="e">
        <f>VLOOKUP($U771,Models!$A:$K,Y$4,0)</f>
        <v>#N/A</v>
      </c>
      <c r="Z771" s="2" t="e">
        <f>VLOOKUP($U771,Models!$A:$K,Z$4,0)</f>
        <v>#N/A</v>
      </c>
      <c r="AA771" s="2" t="e">
        <f>VLOOKUP($U771,Models!$A:$K,AA$4,0)</f>
        <v>#N/A</v>
      </c>
      <c r="AB771" s="2" t="e">
        <f>VLOOKUP($U771,Models!$A:$K,AB$4,0)</f>
        <v>#N/A</v>
      </c>
      <c r="AC771" s="2" t="e">
        <f>VLOOKUP($U771,Models!$A:$K,AC$4,0)</f>
        <v>#N/A</v>
      </c>
      <c r="AD771" s="2" t="e">
        <f>VLOOKUP($U771,Models!$A:$K,AD$4,0)</f>
        <v>#N/A</v>
      </c>
      <c r="AE771" s="2" t="e">
        <f>VLOOKUP($U771,Models!$A:$K,AE$4,0)</f>
        <v>#N/A</v>
      </c>
      <c r="AF771" s="2" t="e">
        <f>VLOOKUP($U771,Models!$A:$N,AF$4,0)</f>
        <v>#N/A</v>
      </c>
      <c r="AG771" s="2" t="e">
        <f>VLOOKUP($U771,Models!$A:$M,AG$4,0)</f>
        <v>#N/A</v>
      </c>
      <c r="AH771" s="2"/>
      <c r="AI771" s="2"/>
      <c r="AJ771" s="2"/>
    </row>
    <row r="772" spans="1:5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20" t="e">
        <f>ROUND(#REF!*R$790,0)</f>
        <v>#REF!</v>
      </c>
      <c r="R772" s="31"/>
      <c r="S772" s="3"/>
      <c r="T772" s="2"/>
      <c r="U772" s="2" t="s">
        <v>2073</v>
      </c>
      <c r="V772" s="2" t="e">
        <f>VLOOKUP($U772,Models!$A:$K,V$4,0)</f>
        <v>#N/A</v>
      </c>
      <c r="W772" s="2" t="e">
        <f>VLOOKUP($U772,Models!$A:$K,W$4,0)</f>
        <v>#N/A</v>
      </c>
      <c r="X772" s="2" t="e">
        <f>VLOOKUP($U772,Models!$A:$K,X$4,0)</f>
        <v>#N/A</v>
      </c>
      <c r="Y772" s="2" t="e">
        <f>VLOOKUP($U772,Models!$A:$K,Y$4,0)</f>
        <v>#N/A</v>
      </c>
      <c r="Z772" s="2" t="e">
        <f>VLOOKUP($U772,Models!$A:$K,Z$4,0)</f>
        <v>#N/A</v>
      </c>
      <c r="AA772" s="2" t="e">
        <f>VLOOKUP($U772,Models!$A:$K,AA$4,0)</f>
        <v>#N/A</v>
      </c>
      <c r="AB772" s="2" t="e">
        <f>VLOOKUP($U772,Models!$A:$K,AB$4,0)</f>
        <v>#N/A</v>
      </c>
      <c r="AC772" s="2" t="e">
        <f>VLOOKUP($U772,Models!$A:$K,AC$4,0)</f>
        <v>#N/A</v>
      </c>
      <c r="AD772" s="2" t="e">
        <f>VLOOKUP($U772,Models!$A:$K,AD$4,0)</f>
        <v>#N/A</v>
      </c>
      <c r="AE772" s="2" t="e">
        <f>VLOOKUP($U772,Models!$A:$K,AE$4,0)</f>
        <v>#N/A</v>
      </c>
      <c r="AF772" s="2" t="e">
        <f>VLOOKUP($U772,Models!$A:$N,AF$4,0)</f>
        <v>#N/A</v>
      </c>
      <c r="AG772" s="2" t="e">
        <f>VLOOKUP($U772,Models!$A:$M,AG$4,0)</f>
        <v>#N/A</v>
      </c>
      <c r="AH772" s="2"/>
      <c r="AI772" s="2"/>
      <c r="AJ772" s="2"/>
    </row>
    <row r="773" spans="1:51" s="13" customFormat="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20">
        <v>91</v>
      </c>
      <c r="R773" s="31"/>
      <c r="S773" s="3"/>
      <c r="T773" s="2"/>
      <c r="U773" s="2" t="s">
        <v>2073</v>
      </c>
      <c r="V773" s="2" t="e">
        <f>VLOOKUP($U773,Models!$A:$K,V$4,0)</f>
        <v>#N/A</v>
      </c>
      <c r="W773" s="2" t="e">
        <f>VLOOKUP($U773,Models!$A:$K,W$4,0)</f>
        <v>#N/A</v>
      </c>
      <c r="X773" s="2" t="e">
        <f>VLOOKUP($U773,Models!$A:$K,X$4,0)</f>
        <v>#N/A</v>
      </c>
      <c r="Y773" s="2" t="e">
        <f>VLOOKUP($U773,Models!$A:$K,Y$4,0)</f>
        <v>#N/A</v>
      </c>
      <c r="Z773" s="2" t="e">
        <f>VLOOKUP($U773,Models!$A:$K,Z$4,0)</f>
        <v>#N/A</v>
      </c>
      <c r="AA773" s="2" t="e">
        <f>VLOOKUP($U773,Models!$A:$K,AA$4,0)</f>
        <v>#N/A</v>
      </c>
      <c r="AB773" s="2" t="e">
        <f>VLOOKUP($U773,Models!$A:$K,AB$4,0)</f>
        <v>#N/A</v>
      </c>
      <c r="AC773" s="2" t="e">
        <f>VLOOKUP($U773,Models!$A:$K,AC$4,0)</f>
        <v>#N/A</v>
      </c>
      <c r="AD773" s="2" t="e">
        <f>VLOOKUP($U773,Models!$A:$K,AD$4,0)</f>
        <v>#N/A</v>
      </c>
      <c r="AE773" s="2" t="e">
        <f>VLOOKUP($U773,Models!$A:$K,AE$4,0)</f>
        <v>#N/A</v>
      </c>
      <c r="AF773" s="2" t="e">
        <f>VLOOKUP($U773,Models!$A:$N,AF$4,0)</f>
        <v>#N/A</v>
      </c>
      <c r="AG773" s="2" t="e">
        <f>VLOOKUP($U773,Models!$A:$M,AG$4,0)</f>
        <v>#N/A</v>
      </c>
      <c r="AH773" s="2"/>
      <c r="AI773" s="2"/>
      <c r="AJ773" s="2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20" t="e">
        <f>ROUND(#REF!*R$790,0)</f>
        <v>#REF!</v>
      </c>
      <c r="R774" s="31"/>
      <c r="S774" s="3"/>
      <c r="T774" s="2"/>
      <c r="U774" s="2" t="s">
        <v>2073</v>
      </c>
      <c r="V774" s="2" t="e">
        <f>VLOOKUP($U774,Models!$A:$K,V$4,0)</f>
        <v>#N/A</v>
      </c>
      <c r="W774" s="2" t="e">
        <f>VLOOKUP($U774,Models!$A:$K,W$4,0)</f>
        <v>#N/A</v>
      </c>
      <c r="X774" s="2" t="e">
        <f>VLOOKUP($U774,Models!$A:$K,X$4,0)</f>
        <v>#N/A</v>
      </c>
      <c r="Y774" s="2" t="e">
        <f>VLOOKUP($U774,Models!$A:$K,Y$4,0)</f>
        <v>#N/A</v>
      </c>
      <c r="Z774" s="2" t="e">
        <f>VLOOKUP($U774,Models!$A:$K,Z$4,0)</f>
        <v>#N/A</v>
      </c>
      <c r="AA774" s="2" t="e">
        <f>VLOOKUP($U774,Models!$A:$K,AA$4,0)</f>
        <v>#N/A</v>
      </c>
      <c r="AB774" s="2" t="e">
        <f>VLOOKUP($U774,Models!$A:$K,AB$4,0)</f>
        <v>#N/A</v>
      </c>
      <c r="AC774" s="2" t="e">
        <f>VLOOKUP($U774,Models!$A:$K,AC$4,0)</f>
        <v>#N/A</v>
      </c>
      <c r="AD774" s="2" t="e">
        <f>VLOOKUP($U774,Models!$A:$K,AD$4,0)</f>
        <v>#N/A</v>
      </c>
      <c r="AE774" s="2" t="e">
        <f>VLOOKUP($U774,Models!$A:$K,AE$4,0)</f>
        <v>#N/A</v>
      </c>
      <c r="AF774" s="2" t="e">
        <f>VLOOKUP($U774,Models!$A:$N,AF$4,0)</f>
        <v>#N/A</v>
      </c>
      <c r="AG774" s="2" t="e">
        <f>VLOOKUP($U774,Models!$A:$M,AG$4,0)</f>
        <v>#N/A</v>
      </c>
      <c r="AH774" s="2"/>
      <c r="AI774" s="2"/>
      <c r="AJ774" s="2"/>
    </row>
    <row r="775" spans="1:5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20" t="e">
        <f>ROUND(#REF!*R$790,0)</f>
        <v>#REF!</v>
      </c>
      <c r="R775" s="31"/>
      <c r="S775" s="3"/>
      <c r="T775" s="2"/>
      <c r="U775" s="2" t="s">
        <v>2073</v>
      </c>
      <c r="V775" s="2" t="e">
        <f>VLOOKUP($U775,Models!$A:$K,V$4,0)</f>
        <v>#N/A</v>
      </c>
      <c r="W775" s="2" t="e">
        <f>VLOOKUP($U775,Models!$A:$K,W$4,0)</f>
        <v>#N/A</v>
      </c>
      <c r="X775" s="2" t="e">
        <f>VLOOKUP($U775,Models!$A:$K,X$4,0)</f>
        <v>#N/A</v>
      </c>
      <c r="Y775" s="2" t="e">
        <f>VLOOKUP($U775,Models!$A:$K,Y$4,0)</f>
        <v>#N/A</v>
      </c>
      <c r="Z775" s="2" t="e">
        <f>VLOOKUP($U775,Models!$A:$K,Z$4,0)</f>
        <v>#N/A</v>
      </c>
      <c r="AA775" s="2" t="e">
        <f>VLOOKUP($U775,Models!$A:$K,AA$4,0)</f>
        <v>#N/A</v>
      </c>
      <c r="AB775" s="2" t="e">
        <f>VLOOKUP($U775,Models!$A:$K,AB$4,0)</f>
        <v>#N/A</v>
      </c>
      <c r="AC775" s="2" t="e">
        <f>VLOOKUP($U775,Models!$A:$K,AC$4,0)</f>
        <v>#N/A</v>
      </c>
      <c r="AD775" s="2" t="e">
        <f>VLOOKUP($U775,Models!$A:$K,AD$4,0)</f>
        <v>#N/A</v>
      </c>
      <c r="AE775" s="2" t="e">
        <f>VLOOKUP($U775,Models!$A:$K,AE$4,0)</f>
        <v>#N/A</v>
      </c>
      <c r="AF775" s="2" t="e">
        <f>VLOOKUP($U775,Models!$A:$N,AF$4,0)</f>
        <v>#N/A</v>
      </c>
      <c r="AG775" s="2" t="e">
        <f>VLOOKUP($U775,Models!$A:$M,AG$4,0)</f>
        <v>#N/A</v>
      </c>
      <c r="AH775" s="2"/>
      <c r="AI775" s="2"/>
      <c r="AJ775" s="2"/>
    </row>
    <row r="776" spans="1:5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20" t="e">
        <f>ROUND(#REF!*R$790,0)</f>
        <v>#REF!</v>
      </c>
      <c r="R776" s="31"/>
      <c r="S776" s="3"/>
      <c r="T776" s="2"/>
      <c r="U776" s="2" t="s">
        <v>2073</v>
      </c>
      <c r="V776" s="2" t="e">
        <f>VLOOKUP($U776,Models!$A:$K,V$4,0)</f>
        <v>#N/A</v>
      </c>
      <c r="W776" s="2" t="e">
        <f>VLOOKUP($U776,Models!$A:$K,W$4,0)</f>
        <v>#N/A</v>
      </c>
      <c r="X776" s="2" t="e">
        <f>VLOOKUP($U776,Models!$A:$K,X$4,0)</f>
        <v>#N/A</v>
      </c>
      <c r="Y776" s="2" t="e">
        <f>VLOOKUP($U776,Models!$A:$K,Y$4,0)</f>
        <v>#N/A</v>
      </c>
      <c r="Z776" s="2" t="e">
        <f>VLOOKUP($U776,Models!$A:$K,Z$4,0)</f>
        <v>#N/A</v>
      </c>
      <c r="AA776" s="2" t="e">
        <f>VLOOKUP($U776,Models!$A:$K,AA$4,0)</f>
        <v>#N/A</v>
      </c>
      <c r="AB776" s="2" t="e">
        <f>VLOOKUP($U776,Models!$A:$K,AB$4,0)</f>
        <v>#N/A</v>
      </c>
      <c r="AC776" s="2" t="e">
        <f>VLOOKUP($U776,Models!$A:$K,AC$4,0)</f>
        <v>#N/A</v>
      </c>
      <c r="AD776" s="2" t="e">
        <f>VLOOKUP($U776,Models!$A:$K,AD$4,0)</f>
        <v>#N/A</v>
      </c>
      <c r="AE776" s="2" t="e">
        <f>VLOOKUP($U776,Models!$A:$K,AE$4,0)</f>
        <v>#N/A</v>
      </c>
      <c r="AF776" s="2" t="e">
        <f>VLOOKUP($U776,Models!$A:$N,AF$4,0)</f>
        <v>#N/A</v>
      </c>
      <c r="AG776" s="2" t="e">
        <f>VLOOKUP($U776,Models!$A:$M,AG$4,0)</f>
        <v>#N/A</v>
      </c>
      <c r="AH776" s="2"/>
      <c r="AI776" s="2"/>
      <c r="AJ776" s="2"/>
    </row>
    <row r="777" spans="1:5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20" t="e">
        <f>ROUND(#REF!*R$790,0)</f>
        <v>#REF!</v>
      </c>
      <c r="R777" s="31"/>
      <c r="S777" s="3"/>
      <c r="T777" s="2"/>
      <c r="U777" s="2" t="s">
        <v>2073</v>
      </c>
      <c r="V777" s="2" t="e">
        <f>VLOOKUP($U777,Models!$A:$K,V$4,0)</f>
        <v>#N/A</v>
      </c>
      <c r="W777" s="2" t="e">
        <f>VLOOKUP($U777,Models!$A:$K,W$4,0)</f>
        <v>#N/A</v>
      </c>
      <c r="X777" s="2" t="e">
        <f>VLOOKUP($U777,Models!$A:$K,X$4,0)</f>
        <v>#N/A</v>
      </c>
      <c r="Y777" s="2" t="e">
        <f>VLOOKUP($U777,Models!$A:$K,Y$4,0)</f>
        <v>#N/A</v>
      </c>
      <c r="Z777" s="2" t="e">
        <f>VLOOKUP($U777,Models!$A:$K,Z$4,0)</f>
        <v>#N/A</v>
      </c>
      <c r="AA777" s="2" t="e">
        <f>VLOOKUP($U777,Models!$A:$K,AA$4,0)</f>
        <v>#N/A</v>
      </c>
      <c r="AB777" s="2" t="e">
        <f>VLOOKUP($U777,Models!$A:$K,AB$4,0)</f>
        <v>#N/A</v>
      </c>
      <c r="AC777" s="2" t="e">
        <f>VLOOKUP($U777,Models!$A:$K,AC$4,0)</f>
        <v>#N/A</v>
      </c>
      <c r="AD777" s="2" t="e">
        <f>VLOOKUP($U777,Models!$A:$K,AD$4,0)</f>
        <v>#N/A</v>
      </c>
      <c r="AE777" s="2" t="e">
        <f>VLOOKUP($U777,Models!$A:$K,AE$4,0)</f>
        <v>#N/A</v>
      </c>
      <c r="AF777" s="2" t="e">
        <f>VLOOKUP($U777,Models!$A:$N,AF$4,0)</f>
        <v>#N/A</v>
      </c>
      <c r="AG777" s="2" t="e">
        <f>VLOOKUP($U777,Models!$A:$M,AG$4,0)</f>
        <v>#N/A</v>
      </c>
      <c r="AH777" s="2"/>
      <c r="AI777" s="2"/>
      <c r="AJ777" s="2"/>
    </row>
    <row r="778" spans="1:5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20" t="e">
        <f>ROUND(#REF!*R$790,0)</f>
        <v>#REF!</v>
      </c>
      <c r="R778" s="31"/>
      <c r="S778" s="3"/>
      <c r="T778" s="2"/>
      <c r="U778" s="2" t="s">
        <v>2073</v>
      </c>
      <c r="V778" s="2" t="e">
        <f>VLOOKUP($U778,Models!$A:$K,V$4,0)</f>
        <v>#N/A</v>
      </c>
      <c r="W778" s="2" t="e">
        <f>VLOOKUP($U778,Models!$A:$K,W$4,0)</f>
        <v>#N/A</v>
      </c>
      <c r="X778" s="2" t="e">
        <f>VLOOKUP($U778,Models!$A:$K,X$4,0)</f>
        <v>#N/A</v>
      </c>
      <c r="Y778" s="2" t="e">
        <f>VLOOKUP($U778,Models!$A:$K,Y$4,0)</f>
        <v>#N/A</v>
      </c>
      <c r="Z778" s="2" t="e">
        <f>VLOOKUP($U778,Models!$A:$K,Z$4,0)</f>
        <v>#N/A</v>
      </c>
      <c r="AA778" s="2" t="e">
        <f>VLOOKUP($U778,Models!$A:$K,AA$4,0)</f>
        <v>#N/A</v>
      </c>
      <c r="AB778" s="2" t="e">
        <f>VLOOKUP($U778,Models!$A:$K,AB$4,0)</f>
        <v>#N/A</v>
      </c>
      <c r="AC778" s="2" t="e">
        <f>VLOOKUP($U778,Models!$A:$K,AC$4,0)</f>
        <v>#N/A</v>
      </c>
      <c r="AD778" s="2" t="e">
        <f>VLOOKUP($U778,Models!$A:$K,AD$4,0)</f>
        <v>#N/A</v>
      </c>
      <c r="AE778" s="2" t="e">
        <f>VLOOKUP($U778,Models!$A:$K,AE$4,0)</f>
        <v>#N/A</v>
      </c>
      <c r="AF778" s="2" t="e">
        <f>VLOOKUP($U778,Models!$A:$N,AF$4,0)</f>
        <v>#N/A</v>
      </c>
      <c r="AG778" s="2" t="e">
        <f>VLOOKUP($U778,Models!$A:$M,AG$4,0)</f>
        <v>#N/A</v>
      </c>
      <c r="AH778" s="2"/>
      <c r="AI778" s="2"/>
      <c r="AJ778" s="2"/>
    </row>
    <row r="779" spans="1:5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20" t="e">
        <f>ROUND(#REF!*R$790,0)</f>
        <v>#REF!</v>
      </c>
      <c r="R779" s="31"/>
      <c r="S779" s="3"/>
      <c r="T779" s="2"/>
      <c r="U779" s="2" t="s">
        <v>2073</v>
      </c>
      <c r="V779" s="2" t="e">
        <f>VLOOKUP($U779,Models!$A:$K,V$4,0)</f>
        <v>#N/A</v>
      </c>
      <c r="W779" s="2" t="e">
        <f>VLOOKUP($U779,Models!$A:$K,W$4,0)</f>
        <v>#N/A</v>
      </c>
      <c r="X779" s="2" t="e">
        <f>VLOOKUP($U779,Models!$A:$K,X$4,0)</f>
        <v>#N/A</v>
      </c>
      <c r="Y779" s="2" t="e">
        <f>VLOOKUP($U779,Models!$A:$K,Y$4,0)</f>
        <v>#N/A</v>
      </c>
      <c r="Z779" s="2" t="e">
        <f>VLOOKUP($U779,Models!$A:$K,Z$4,0)</f>
        <v>#N/A</v>
      </c>
      <c r="AA779" s="2" t="e">
        <f>VLOOKUP($U779,Models!$A:$K,AA$4,0)</f>
        <v>#N/A</v>
      </c>
      <c r="AB779" s="2" t="e">
        <f>VLOOKUP($U779,Models!$A:$K,AB$4,0)</f>
        <v>#N/A</v>
      </c>
      <c r="AC779" s="2" t="e">
        <f>VLOOKUP($U779,Models!$A:$K,AC$4,0)</f>
        <v>#N/A</v>
      </c>
      <c r="AD779" s="2" t="e">
        <f>VLOOKUP($U779,Models!$A:$K,AD$4,0)</f>
        <v>#N/A</v>
      </c>
      <c r="AE779" s="2" t="e">
        <f>VLOOKUP($U779,Models!$A:$K,AE$4,0)</f>
        <v>#N/A</v>
      </c>
      <c r="AF779" s="2" t="e">
        <f>VLOOKUP($U779,Models!$A:$N,AF$4,0)</f>
        <v>#N/A</v>
      </c>
      <c r="AG779" s="2" t="e">
        <f>VLOOKUP($U779,Models!$A:$M,AG$4,0)</f>
        <v>#N/A</v>
      </c>
      <c r="AH779" s="2"/>
      <c r="AI779" s="2"/>
      <c r="AJ779" s="2"/>
    </row>
    <row r="780" spans="1:5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20" t="e">
        <f>ROUND(#REF!*R$790,0)</f>
        <v>#REF!</v>
      </c>
      <c r="R780" s="31"/>
      <c r="S780" s="3"/>
      <c r="T780" s="2"/>
      <c r="U780" s="2" t="s">
        <v>2073</v>
      </c>
      <c r="V780" s="2" t="e">
        <f>VLOOKUP($U780,Models!$A:$K,V$4,0)</f>
        <v>#N/A</v>
      </c>
      <c r="W780" s="2" t="e">
        <f>VLOOKUP($U780,Models!$A:$K,W$4,0)</f>
        <v>#N/A</v>
      </c>
      <c r="X780" s="2" t="e">
        <f>VLOOKUP($U780,Models!$A:$K,X$4,0)</f>
        <v>#N/A</v>
      </c>
      <c r="Y780" s="2" t="e">
        <f>VLOOKUP($U780,Models!$A:$K,Y$4,0)</f>
        <v>#N/A</v>
      </c>
      <c r="Z780" s="2" t="e">
        <f>VLOOKUP($U780,Models!$A:$K,Z$4,0)</f>
        <v>#N/A</v>
      </c>
      <c r="AA780" s="2" t="e">
        <f>VLOOKUP($U780,Models!$A:$K,AA$4,0)</f>
        <v>#N/A</v>
      </c>
      <c r="AB780" s="2" t="e">
        <f>VLOOKUP($U780,Models!$A:$K,AB$4,0)</f>
        <v>#N/A</v>
      </c>
      <c r="AC780" s="2" t="e">
        <f>VLOOKUP($U780,Models!$A:$K,AC$4,0)</f>
        <v>#N/A</v>
      </c>
      <c r="AD780" s="2" t="e">
        <f>VLOOKUP($U780,Models!$A:$K,AD$4,0)</f>
        <v>#N/A</v>
      </c>
      <c r="AE780" s="2" t="e">
        <f>VLOOKUP($U780,Models!$A:$K,AE$4,0)</f>
        <v>#N/A</v>
      </c>
      <c r="AF780" s="2" t="e">
        <f>VLOOKUP($U780,Models!$A:$N,AF$4,0)</f>
        <v>#N/A</v>
      </c>
      <c r="AG780" s="2" t="e">
        <f>VLOOKUP($U780,Models!$A:$M,AG$4,0)</f>
        <v>#N/A</v>
      </c>
      <c r="AH780" s="2"/>
      <c r="AI780" s="2"/>
      <c r="AJ780" s="2"/>
    </row>
    <row r="781" spans="1:5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20" t="e">
        <f>ROUND(#REF!*R$790,0)</f>
        <v>#REF!</v>
      </c>
      <c r="R781" s="32"/>
      <c r="S781" s="3"/>
      <c r="T781" s="2"/>
      <c r="U781" s="2" t="s">
        <v>2073</v>
      </c>
      <c r="V781" s="2" t="e">
        <f>VLOOKUP($U781,Models!$A:$K,V$4,0)</f>
        <v>#N/A</v>
      </c>
      <c r="W781" s="2" t="e">
        <f>VLOOKUP($U781,Models!$A:$K,W$4,0)</f>
        <v>#N/A</v>
      </c>
      <c r="X781" s="2" t="e">
        <f>VLOOKUP($U781,Models!$A:$K,X$4,0)</f>
        <v>#N/A</v>
      </c>
      <c r="Y781" s="2" t="e">
        <f>VLOOKUP($U781,Models!$A:$K,Y$4,0)</f>
        <v>#N/A</v>
      </c>
      <c r="Z781" s="2" t="e">
        <f>VLOOKUP($U781,Models!$A:$K,Z$4,0)</f>
        <v>#N/A</v>
      </c>
      <c r="AA781" s="2" t="e">
        <f>VLOOKUP($U781,Models!$A:$K,AA$4,0)</f>
        <v>#N/A</v>
      </c>
      <c r="AB781" s="2" t="e">
        <f>VLOOKUP($U781,Models!$A:$K,AB$4,0)</f>
        <v>#N/A</v>
      </c>
      <c r="AC781" s="2" t="e">
        <f>VLOOKUP($U781,Models!$A:$K,AC$4,0)</f>
        <v>#N/A</v>
      </c>
      <c r="AD781" s="2" t="e">
        <f>VLOOKUP($U781,Models!$A:$K,AD$4,0)</f>
        <v>#N/A</v>
      </c>
      <c r="AE781" s="2" t="e">
        <f>VLOOKUP($U781,Models!$A:$K,AE$4,0)</f>
        <v>#N/A</v>
      </c>
      <c r="AF781" s="2" t="e">
        <f>VLOOKUP($U781,Models!$A:$N,AF$4,0)</f>
        <v>#N/A</v>
      </c>
      <c r="AG781" s="2" t="e">
        <f>VLOOKUP($U781,Models!$A:$M,AG$4,0)</f>
        <v>#N/A</v>
      </c>
      <c r="AH781" s="2"/>
      <c r="AI781" s="2"/>
      <c r="AJ781" s="2"/>
    </row>
    <row r="782" spans="1:5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20" t="e">
        <f>ROUND(#REF!*R$790,0)</f>
        <v>#REF!</v>
      </c>
      <c r="R782" s="31"/>
      <c r="S782" s="3"/>
      <c r="T782" s="2"/>
      <c r="U782" s="2" t="s">
        <v>2073</v>
      </c>
      <c r="V782" s="2" t="e">
        <f>VLOOKUP($U782,Models!$A:$K,V$4,0)</f>
        <v>#N/A</v>
      </c>
      <c r="W782" s="2" t="e">
        <f>VLOOKUP($U782,Models!$A:$K,W$4,0)</f>
        <v>#N/A</v>
      </c>
      <c r="X782" s="2" t="e">
        <f>VLOOKUP($U782,Models!$A:$K,X$4,0)</f>
        <v>#N/A</v>
      </c>
      <c r="Y782" s="2" t="e">
        <f>VLOOKUP($U782,Models!$A:$K,Y$4,0)</f>
        <v>#N/A</v>
      </c>
      <c r="Z782" s="2" t="e">
        <f>VLOOKUP($U782,Models!$A:$K,Z$4,0)</f>
        <v>#N/A</v>
      </c>
      <c r="AA782" s="2" t="e">
        <f>VLOOKUP($U782,Models!$A:$K,AA$4,0)</f>
        <v>#N/A</v>
      </c>
      <c r="AB782" s="2" t="e">
        <f>VLOOKUP($U782,Models!$A:$K,AB$4,0)</f>
        <v>#N/A</v>
      </c>
      <c r="AC782" s="2" t="e">
        <f>VLOOKUP($U782,Models!$A:$K,AC$4,0)</f>
        <v>#N/A</v>
      </c>
      <c r="AD782" s="2" t="e">
        <f>VLOOKUP($U782,Models!$A:$K,AD$4,0)</f>
        <v>#N/A</v>
      </c>
      <c r="AE782" s="2" t="e">
        <f>VLOOKUP($U782,Models!$A:$K,AE$4,0)</f>
        <v>#N/A</v>
      </c>
      <c r="AF782" s="2" t="e">
        <f>VLOOKUP($U782,Models!$A:$N,AF$4,0)</f>
        <v>#N/A</v>
      </c>
      <c r="AG782" s="2" t="e">
        <f>VLOOKUP($U782,Models!$A:$M,AG$4,0)</f>
        <v>#N/A</v>
      </c>
      <c r="AH782" s="2"/>
      <c r="AI782" s="2"/>
      <c r="AJ782" s="2"/>
    </row>
    <row r="783" spans="1:5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20" t="e">
        <f>ROUND(#REF!*R$790,0)</f>
        <v>#REF!</v>
      </c>
      <c r="R783" s="31"/>
      <c r="S783" s="3"/>
      <c r="T783" s="2"/>
      <c r="U783" s="2" t="s">
        <v>2073</v>
      </c>
      <c r="V783" s="2" t="e">
        <f>VLOOKUP($U783,Models!$A:$K,V$4,0)</f>
        <v>#N/A</v>
      </c>
      <c r="W783" s="2" t="e">
        <f>VLOOKUP($U783,Models!$A:$K,W$4,0)</f>
        <v>#N/A</v>
      </c>
      <c r="X783" s="2" t="e">
        <f>VLOOKUP($U783,Models!$A:$K,X$4,0)</f>
        <v>#N/A</v>
      </c>
      <c r="Y783" s="2" t="e">
        <f>VLOOKUP($U783,Models!$A:$K,Y$4,0)</f>
        <v>#N/A</v>
      </c>
      <c r="Z783" s="2" t="e">
        <f>VLOOKUP($U783,Models!$A:$K,Z$4,0)</f>
        <v>#N/A</v>
      </c>
      <c r="AA783" s="2" t="e">
        <f>VLOOKUP($U783,Models!$A:$K,AA$4,0)</f>
        <v>#N/A</v>
      </c>
      <c r="AB783" s="2" t="e">
        <f>VLOOKUP($U783,Models!$A:$K,AB$4,0)</f>
        <v>#N/A</v>
      </c>
      <c r="AC783" s="2" t="e">
        <f>VLOOKUP($U783,Models!$A:$K,AC$4,0)</f>
        <v>#N/A</v>
      </c>
      <c r="AD783" s="2" t="e">
        <f>VLOOKUP($U783,Models!$A:$K,AD$4,0)</f>
        <v>#N/A</v>
      </c>
      <c r="AE783" s="2" t="e">
        <f>VLOOKUP($U783,Models!$A:$K,AE$4,0)</f>
        <v>#N/A</v>
      </c>
      <c r="AF783" s="2" t="e">
        <f>VLOOKUP($U783,Models!$A:$N,AF$4,0)</f>
        <v>#N/A</v>
      </c>
      <c r="AG783" s="2" t="e">
        <f>VLOOKUP($U783,Models!$A:$M,AG$4,0)</f>
        <v>#N/A</v>
      </c>
      <c r="AH783" s="2"/>
      <c r="AI783" s="2"/>
      <c r="AJ783" s="2"/>
    </row>
    <row r="784" spans="1:5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20" t="e">
        <f>ROUND(#REF!*R$790,0)</f>
        <v>#REF!</v>
      </c>
      <c r="R784" s="31"/>
      <c r="S784" s="3"/>
      <c r="T784" s="2"/>
      <c r="U784" s="2" t="s">
        <v>2073</v>
      </c>
      <c r="V784" s="2" t="e">
        <f>VLOOKUP($U784,Models!$A:$K,V$4,0)</f>
        <v>#N/A</v>
      </c>
      <c r="W784" s="2" t="e">
        <f>VLOOKUP($U784,Models!$A:$K,W$4,0)</f>
        <v>#N/A</v>
      </c>
      <c r="X784" s="2" t="e">
        <f>VLOOKUP($U784,Models!$A:$K,X$4,0)</f>
        <v>#N/A</v>
      </c>
      <c r="Y784" s="2" t="e">
        <f>VLOOKUP($U784,Models!$A:$K,Y$4,0)</f>
        <v>#N/A</v>
      </c>
      <c r="Z784" s="2" t="e">
        <f>VLOOKUP($U784,Models!$A:$K,Z$4,0)</f>
        <v>#N/A</v>
      </c>
      <c r="AA784" s="2" t="e">
        <f>VLOOKUP($U784,Models!$A:$K,AA$4,0)</f>
        <v>#N/A</v>
      </c>
      <c r="AB784" s="2" t="e">
        <f>VLOOKUP($U784,Models!$A:$K,AB$4,0)</f>
        <v>#N/A</v>
      </c>
      <c r="AC784" s="2" t="e">
        <f>VLOOKUP($U784,Models!$A:$K,AC$4,0)</f>
        <v>#N/A</v>
      </c>
      <c r="AD784" s="2" t="e">
        <f>VLOOKUP($U784,Models!$A:$K,AD$4,0)</f>
        <v>#N/A</v>
      </c>
      <c r="AE784" s="2" t="e">
        <f>VLOOKUP($U784,Models!$A:$K,AE$4,0)</f>
        <v>#N/A</v>
      </c>
      <c r="AF784" s="2" t="e">
        <f>VLOOKUP($U784,Models!$A:$N,AF$4,0)</f>
        <v>#N/A</v>
      </c>
      <c r="AG784" s="2" t="e">
        <f>VLOOKUP($U784,Models!$A:$M,AG$4,0)</f>
        <v>#N/A</v>
      </c>
      <c r="AH784" s="2"/>
      <c r="AI784" s="2"/>
      <c r="AJ784" s="2"/>
    </row>
    <row r="785" spans="1:36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20" t="e">
        <f>ROUND(#REF!*R$790,0)</f>
        <v>#REF!</v>
      </c>
      <c r="R785" s="31"/>
      <c r="S785" s="3"/>
      <c r="T785" s="2"/>
      <c r="U785" s="2" t="s">
        <v>2073</v>
      </c>
      <c r="V785" s="2" t="e">
        <f>VLOOKUP($U785,Models!$A:$K,V$4,0)</f>
        <v>#N/A</v>
      </c>
      <c r="W785" s="2" t="e">
        <f>VLOOKUP($U785,Models!$A:$K,W$4,0)</f>
        <v>#N/A</v>
      </c>
      <c r="X785" s="2" t="e">
        <f>VLOOKUP($U785,Models!$A:$K,X$4,0)</f>
        <v>#N/A</v>
      </c>
      <c r="Y785" s="2" t="e">
        <f>VLOOKUP($U785,Models!$A:$K,Y$4,0)</f>
        <v>#N/A</v>
      </c>
      <c r="Z785" s="2" t="e">
        <f>VLOOKUP($U785,Models!$A:$K,Z$4,0)</f>
        <v>#N/A</v>
      </c>
      <c r="AA785" s="2" t="e">
        <f>VLOOKUP($U785,Models!$A:$K,AA$4,0)</f>
        <v>#N/A</v>
      </c>
      <c r="AB785" s="2" t="e">
        <f>VLOOKUP($U785,Models!$A:$K,AB$4,0)</f>
        <v>#N/A</v>
      </c>
      <c r="AC785" s="2" t="e">
        <f>VLOOKUP($U785,Models!$A:$K,AC$4,0)</f>
        <v>#N/A</v>
      </c>
      <c r="AD785" s="2" t="e">
        <f>VLOOKUP($U785,Models!$A:$K,AD$4,0)</f>
        <v>#N/A</v>
      </c>
      <c r="AE785" s="2" t="e">
        <f>VLOOKUP($U785,Models!$A:$K,AE$4,0)</f>
        <v>#N/A</v>
      </c>
      <c r="AF785" s="2" t="e">
        <f>VLOOKUP($U785,Models!$A:$N,AF$4,0)</f>
        <v>#N/A</v>
      </c>
      <c r="AG785" s="2" t="e">
        <f>VLOOKUP($U785,Models!$A:$M,AG$4,0)</f>
        <v>#N/A</v>
      </c>
      <c r="AH785" s="2"/>
      <c r="AI785" s="2"/>
      <c r="AJ785" s="2"/>
    </row>
    <row r="786" spans="1:36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19" t="e">
        <f>ROUND(#REF!*R$790,0)</f>
        <v>#REF!</v>
      </c>
      <c r="R786" s="31"/>
      <c r="S786" s="3"/>
      <c r="T786" s="2"/>
      <c r="U786" s="2" t="s">
        <v>2073</v>
      </c>
      <c r="V786" s="2" t="e">
        <f>VLOOKUP($U786,Models!$A:$K,V$4,0)</f>
        <v>#N/A</v>
      </c>
      <c r="W786" s="2" t="e">
        <f>VLOOKUP($U786,Models!$A:$K,W$4,0)</f>
        <v>#N/A</v>
      </c>
      <c r="X786" s="2" t="e">
        <f>VLOOKUP($U786,Models!$A:$K,X$4,0)</f>
        <v>#N/A</v>
      </c>
      <c r="Y786" s="2" t="e">
        <f>VLOOKUP($U786,Models!$A:$K,Y$4,0)</f>
        <v>#N/A</v>
      </c>
      <c r="Z786" s="2" t="e">
        <f>VLOOKUP($U786,Models!$A:$K,Z$4,0)</f>
        <v>#N/A</v>
      </c>
      <c r="AA786" s="2" t="e">
        <f>VLOOKUP($U786,Models!$A:$K,AA$4,0)</f>
        <v>#N/A</v>
      </c>
      <c r="AB786" s="2" t="e">
        <f>VLOOKUP($U786,Models!$A:$K,AB$4,0)</f>
        <v>#N/A</v>
      </c>
      <c r="AC786" s="2" t="e">
        <f>VLOOKUP($U786,Models!$A:$K,AC$4,0)</f>
        <v>#N/A</v>
      </c>
      <c r="AD786" s="2" t="e">
        <f>VLOOKUP($U786,Models!$A:$K,AD$4,0)</f>
        <v>#N/A</v>
      </c>
      <c r="AE786" s="2" t="e">
        <f>VLOOKUP($U786,Models!$A:$K,AE$4,0)</f>
        <v>#N/A</v>
      </c>
      <c r="AF786" s="2" t="e">
        <f>VLOOKUP($U786,Models!$A:$N,AF$4,0)</f>
        <v>#N/A</v>
      </c>
      <c r="AG786" s="2" t="e">
        <f>VLOOKUP($U786,Models!$A:$M,AG$4,0)</f>
        <v>#N/A</v>
      </c>
      <c r="AH786" s="2"/>
      <c r="AI786" s="2"/>
      <c r="AJ786" s="2"/>
    </row>
    <row r="787" spans="1:36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20" t="e">
        <f>ROUND(#REF!*R$835,0)</f>
        <v>#REF!</v>
      </c>
      <c r="R787" s="31"/>
      <c r="S787" s="3"/>
      <c r="T787" s="2"/>
      <c r="U787" s="2" t="s">
        <v>2073</v>
      </c>
      <c r="V787" s="2" t="e">
        <f>VLOOKUP($U787,Models!$A:$K,V$4,0)</f>
        <v>#N/A</v>
      </c>
      <c r="W787" s="2" t="e">
        <f>VLOOKUP($U787,Models!$A:$K,W$4,0)</f>
        <v>#N/A</v>
      </c>
      <c r="X787" s="2" t="e">
        <f>VLOOKUP($U787,Models!$A:$K,X$4,0)</f>
        <v>#N/A</v>
      </c>
      <c r="Y787" s="2" t="e">
        <f>VLOOKUP($U787,Models!$A:$K,Y$4,0)</f>
        <v>#N/A</v>
      </c>
      <c r="Z787" s="2" t="e">
        <f>VLOOKUP($U787,Models!$A:$K,Z$4,0)</f>
        <v>#N/A</v>
      </c>
      <c r="AA787" s="2" t="e">
        <f>VLOOKUP($U787,Models!$A:$K,AA$4,0)</f>
        <v>#N/A</v>
      </c>
      <c r="AB787" s="2" t="e">
        <f>VLOOKUP($U787,Models!$A:$K,AB$4,0)</f>
        <v>#N/A</v>
      </c>
      <c r="AC787" s="2" t="e">
        <f>VLOOKUP($U787,Models!$A:$K,AC$4,0)</f>
        <v>#N/A</v>
      </c>
      <c r="AD787" s="2" t="e">
        <f>VLOOKUP($U787,Models!$A:$K,AD$4,0)</f>
        <v>#N/A</v>
      </c>
      <c r="AE787" s="2" t="e">
        <f>VLOOKUP($U787,Models!$A:$K,AE$4,0)</f>
        <v>#N/A</v>
      </c>
      <c r="AF787" s="2" t="e">
        <f>VLOOKUP($U787,Models!$A:$N,AF$4,0)</f>
        <v>#N/A</v>
      </c>
      <c r="AG787" s="2" t="e">
        <f>VLOOKUP($U787,Models!$A:$M,AG$4,0)</f>
        <v>#N/A</v>
      </c>
      <c r="AH787" s="2"/>
      <c r="AI787" s="2"/>
      <c r="AJ787" s="2"/>
    </row>
    <row r="788" spans="1:36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20" t="e">
        <f>ROUND(#REF!*R$835,0)</f>
        <v>#REF!</v>
      </c>
      <c r="R788" s="31"/>
      <c r="S788" s="3"/>
      <c r="T788" s="2"/>
      <c r="U788" s="2" t="s">
        <v>2073</v>
      </c>
      <c r="V788" s="2" t="e">
        <f>VLOOKUP($U788,Models!$A:$K,V$4,0)</f>
        <v>#N/A</v>
      </c>
      <c r="W788" s="2" t="e">
        <f>VLOOKUP($U788,Models!$A:$K,W$4,0)</f>
        <v>#N/A</v>
      </c>
      <c r="X788" s="2" t="e">
        <f>VLOOKUP($U788,Models!$A:$K,X$4,0)</f>
        <v>#N/A</v>
      </c>
      <c r="Y788" s="2" t="e">
        <f>VLOOKUP($U788,Models!$A:$K,Y$4,0)</f>
        <v>#N/A</v>
      </c>
      <c r="Z788" s="2" t="e">
        <f>VLOOKUP($U788,Models!$A:$K,Z$4,0)</f>
        <v>#N/A</v>
      </c>
      <c r="AA788" s="2" t="e">
        <f>VLOOKUP($U788,Models!$A:$K,AA$4,0)</f>
        <v>#N/A</v>
      </c>
      <c r="AB788" s="2" t="e">
        <f>VLOOKUP($U788,Models!$A:$K,AB$4,0)</f>
        <v>#N/A</v>
      </c>
      <c r="AC788" s="2" t="e">
        <f>VLOOKUP($U788,Models!$A:$K,AC$4,0)</f>
        <v>#N/A</v>
      </c>
      <c r="AD788" s="2" t="e">
        <f>VLOOKUP($U788,Models!$A:$K,AD$4,0)</f>
        <v>#N/A</v>
      </c>
      <c r="AE788" s="2" t="e">
        <f>VLOOKUP($U788,Models!$A:$K,AE$4,0)</f>
        <v>#N/A</v>
      </c>
      <c r="AF788" s="2" t="e">
        <f>VLOOKUP($U788,Models!$A:$N,AF$4,0)</f>
        <v>#N/A</v>
      </c>
      <c r="AG788" s="2" t="e">
        <f>VLOOKUP($U788,Models!$A:$M,AG$4,0)</f>
        <v>#N/A</v>
      </c>
      <c r="AH788" s="2"/>
      <c r="AI788" s="2"/>
      <c r="AJ788" s="2"/>
    </row>
    <row r="789" spans="1:36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20" t="e">
        <f>ROUND(#REF!*R$835,0)</f>
        <v>#REF!</v>
      </c>
      <c r="R789" s="31"/>
      <c r="S789" s="3"/>
      <c r="T789" s="2"/>
      <c r="U789" s="2" t="s">
        <v>2073</v>
      </c>
      <c r="V789" s="2" t="e">
        <f>VLOOKUP($U789,Models!$A:$K,V$4,0)</f>
        <v>#N/A</v>
      </c>
      <c r="W789" s="2" t="e">
        <f>VLOOKUP($U789,Models!$A:$K,W$4,0)</f>
        <v>#N/A</v>
      </c>
      <c r="X789" s="2" t="e">
        <f>VLOOKUP($U789,Models!$A:$K,X$4,0)</f>
        <v>#N/A</v>
      </c>
      <c r="Y789" s="2" t="e">
        <f>VLOOKUP($U789,Models!$A:$K,Y$4,0)</f>
        <v>#N/A</v>
      </c>
      <c r="Z789" s="2" t="e">
        <f>VLOOKUP($U789,Models!$A:$K,Z$4,0)</f>
        <v>#N/A</v>
      </c>
      <c r="AA789" s="2" t="e">
        <f>VLOOKUP($U789,Models!$A:$K,AA$4,0)</f>
        <v>#N/A</v>
      </c>
      <c r="AB789" s="2" t="e">
        <f>VLOOKUP($U789,Models!$A:$K,AB$4,0)</f>
        <v>#N/A</v>
      </c>
      <c r="AC789" s="2" t="e">
        <f>VLOOKUP($U789,Models!$A:$K,AC$4,0)</f>
        <v>#N/A</v>
      </c>
      <c r="AD789" s="2" t="e">
        <f>VLOOKUP($U789,Models!$A:$K,AD$4,0)</f>
        <v>#N/A</v>
      </c>
      <c r="AE789" s="2" t="e">
        <f>VLOOKUP($U789,Models!$A:$K,AE$4,0)</f>
        <v>#N/A</v>
      </c>
      <c r="AF789" s="2" t="e">
        <f>VLOOKUP($U789,Models!$A:$N,AF$4,0)</f>
        <v>#N/A</v>
      </c>
      <c r="AG789" s="2" t="e">
        <f>VLOOKUP($U789,Models!$A:$M,AG$4,0)</f>
        <v>#N/A</v>
      </c>
      <c r="AH789" s="2"/>
      <c r="AI789" s="2"/>
      <c r="AJ789" s="2"/>
    </row>
    <row r="790" spans="1:36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20" t="e">
        <f>ROUND(#REF!*R$835,0)</f>
        <v>#REF!</v>
      </c>
      <c r="R790" s="31"/>
      <c r="S790" s="3"/>
      <c r="T790" s="2"/>
      <c r="U790" s="2" t="s">
        <v>2073</v>
      </c>
      <c r="V790" s="2" t="e">
        <f>VLOOKUP($U790,Models!$A:$K,V$4,0)</f>
        <v>#N/A</v>
      </c>
      <c r="W790" s="2" t="e">
        <f>VLOOKUP($U790,Models!$A:$K,W$4,0)</f>
        <v>#N/A</v>
      </c>
      <c r="X790" s="2" t="e">
        <f>VLOOKUP($U790,Models!$A:$K,X$4,0)</f>
        <v>#N/A</v>
      </c>
      <c r="Y790" s="2" t="e">
        <f>VLOOKUP($U790,Models!$A:$K,Y$4,0)</f>
        <v>#N/A</v>
      </c>
      <c r="Z790" s="2" t="e">
        <f>VLOOKUP($U790,Models!$A:$K,Z$4,0)</f>
        <v>#N/A</v>
      </c>
      <c r="AA790" s="2" t="e">
        <f>VLOOKUP($U790,Models!$A:$K,AA$4,0)</f>
        <v>#N/A</v>
      </c>
      <c r="AB790" s="2" t="e">
        <f>VLOOKUP($U790,Models!$A:$K,AB$4,0)</f>
        <v>#N/A</v>
      </c>
      <c r="AC790" s="2" t="e">
        <f>VLOOKUP($U790,Models!$A:$K,AC$4,0)</f>
        <v>#N/A</v>
      </c>
      <c r="AD790" s="2" t="e">
        <f>VLOOKUP($U790,Models!$A:$K,AD$4,0)</f>
        <v>#N/A</v>
      </c>
      <c r="AE790" s="2" t="e">
        <f>VLOOKUP($U790,Models!$A:$K,AE$4,0)</f>
        <v>#N/A</v>
      </c>
      <c r="AF790" s="2" t="e">
        <f>VLOOKUP($U790,Models!$A:$N,AF$4,0)</f>
        <v>#N/A</v>
      </c>
      <c r="AG790" s="2" t="e">
        <f>VLOOKUP($U790,Models!$A:$M,AG$4,0)</f>
        <v>#N/A</v>
      </c>
      <c r="AH790" s="2"/>
      <c r="AI790" s="2"/>
      <c r="AJ790" s="2"/>
    </row>
    <row r="791" spans="1:36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20" t="e">
        <f>ROUND(#REF!*R$835,0)</f>
        <v>#REF!</v>
      </c>
      <c r="R791" s="31"/>
      <c r="S791" s="3"/>
      <c r="T791" s="2"/>
      <c r="U791" s="2" t="s">
        <v>2073</v>
      </c>
      <c r="V791" s="2" t="e">
        <f>VLOOKUP($U791,Models!$A:$K,V$4,0)</f>
        <v>#N/A</v>
      </c>
      <c r="W791" s="2" t="e">
        <f>VLOOKUP($U791,Models!$A:$K,W$4,0)</f>
        <v>#N/A</v>
      </c>
      <c r="X791" s="2" t="e">
        <f>VLOOKUP($U791,Models!$A:$K,X$4,0)</f>
        <v>#N/A</v>
      </c>
      <c r="Y791" s="2" t="e">
        <f>VLOOKUP($U791,Models!$A:$K,Y$4,0)</f>
        <v>#N/A</v>
      </c>
      <c r="Z791" s="2" t="e">
        <f>VLOOKUP($U791,Models!$A:$K,Z$4,0)</f>
        <v>#N/A</v>
      </c>
      <c r="AA791" s="2" t="e">
        <f>VLOOKUP($U791,Models!$A:$K,AA$4,0)</f>
        <v>#N/A</v>
      </c>
      <c r="AB791" s="2" t="e">
        <f>VLOOKUP($U791,Models!$A:$K,AB$4,0)</f>
        <v>#N/A</v>
      </c>
      <c r="AC791" s="2" t="e">
        <f>VLOOKUP($U791,Models!$A:$K,AC$4,0)</f>
        <v>#N/A</v>
      </c>
      <c r="AD791" s="2" t="e">
        <f>VLOOKUP($U791,Models!$A:$K,AD$4,0)</f>
        <v>#N/A</v>
      </c>
      <c r="AE791" s="2" t="e">
        <f>VLOOKUP($U791,Models!$A:$K,AE$4,0)</f>
        <v>#N/A</v>
      </c>
      <c r="AF791" s="2" t="e">
        <f>VLOOKUP($U791,Models!$A:$N,AF$4,0)</f>
        <v>#N/A</v>
      </c>
      <c r="AG791" s="2" t="e">
        <f>VLOOKUP($U791,Models!$A:$M,AG$4,0)</f>
        <v>#N/A</v>
      </c>
      <c r="AH791" s="2"/>
      <c r="AI791" s="2"/>
      <c r="AJ791" s="2"/>
    </row>
    <row r="792" spans="1:36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20" t="e">
        <f>ROUND(#REF!*R$835,0)</f>
        <v>#REF!</v>
      </c>
      <c r="R792" s="31"/>
      <c r="S792" s="3"/>
      <c r="T792" s="2"/>
      <c r="U792" s="2" t="s">
        <v>2073</v>
      </c>
      <c r="V792" s="2" t="e">
        <f>VLOOKUP($U792,Models!$A:$K,V$4,0)</f>
        <v>#N/A</v>
      </c>
      <c r="W792" s="2" t="e">
        <f>VLOOKUP($U792,Models!$A:$K,W$4,0)</f>
        <v>#N/A</v>
      </c>
      <c r="X792" s="2" t="e">
        <f>VLOOKUP($U792,Models!$A:$K,X$4,0)</f>
        <v>#N/A</v>
      </c>
      <c r="Y792" s="2" t="e">
        <f>VLOOKUP($U792,Models!$A:$K,Y$4,0)</f>
        <v>#N/A</v>
      </c>
      <c r="Z792" s="2" t="e">
        <f>VLOOKUP($U792,Models!$A:$K,Z$4,0)</f>
        <v>#N/A</v>
      </c>
      <c r="AA792" s="2" t="e">
        <f>VLOOKUP($U792,Models!$A:$K,AA$4,0)</f>
        <v>#N/A</v>
      </c>
      <c r="AB792" s="2" t="e">
        <f>VLOOKUP($U792,Models!$A:$K,AB$4,0)</f>
        <v>#N/A</v>
      </c>
      <c r="AC792" s="2" t="e">
        <f>VLOOKUP($U792,Models!$A:$K,AC$4,0)</f>
        <v>#N/A</v>
      </c>
      <c r="AD792" s="2" t="e">
        <f>VLOOKUP($U792,Models!$A:$K,AD$4,0)</f>
        <v>#N/A</v>
      </c>
      <c r="AE792" s="2" t="e">
        <f>VLOOKUP($U792,Models!$A:$K,AE$4,0)</f>
        <v>#N/A</v>
      </c>
      <c r="AF792" s="2" t="e">
        <f>VLOOKUP($U792,Models!$A:$N,AF$4,0)</f>
        <v>#N/A</v>
      </c>
      <c r="AG792" s="2" t="e">
        <f>VLOOKUP($U792,Models!$A:$M,AG$4,0)</f>
        <v>#N/A</v>
      </c>
      <c r="AH792" s="2"/>
      <c r="AI792" s="2"/>
      <c r="AJ792" s="2"/>
    </row>
    <row r="793" spans="1:36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20" t="e">
        <f>ROUND(#REF!*R$835,0)</f>
        <v>#REF!</v>
      </c>
      <c r="R793" s="31"/>
      <c r="S793" s="3"/>
      <c r="T793" s="2"/>
      <c r="U793" s="2" t="s">
        <v>2073</v>
      </c>
      <c r="V793" s="2" t="e">
        <f>VLOOKUP($U793,Models!$A:$K,V$4,0)</f>
        <v>#N/A</v>
      </c>
      <c r="W793" s="2" t="e">
        <f>VLOOKUP($U793,Models!$A:$K,W$4,0)</f>
        <v>#N/A</v>
      </c>
      <c r="X793" s="2" t="e">
        <f>VLOOKUP($U793,Models!$A:$K,X$4,0)</f>
        <v>#N/A</v>
      </c>
      <c r="Y793" s="2" t="e">
        <f>VLOOKUP($U793,Models!$A:$K,Y$4,0)</f>
        <v>#N/A</v>
      </c>
      <c r="Z793" s="2" t="e">
        <f>VLOOKUP($U793,Models!$A:$K,Z$4,0)</f>
        <v>#N/A</v>
      </c>
      <c r="AA793" s="2" t="e">
        <f>VLOOKUP($U793,Models!$A:$K,AA$4,0)</f>
        <v>#N/A</v>
      </c>
      <c r="AB793" s="2" t="e">
        <f>VLOOKUP($U793,Models!$A:$K,AB$4,0)</f>
        <v>#N/A</v>
      </c>
      <c r="AC793" s="2" t="e">
        <f>VLOOKUP($U793,Models!$A:$K,AC$4,0)</f>
        <v>#N/A</v>
      </c>
      <c r="AD793" s="2" t="e">
        <f>VLOOKUP($U793,Models!$A:$K,AD$4,0)</f>
        <v>#N/A</v>
      </c>
      <c r="AE793" s="2" t="e">
        <f>VLOOKUP($U793,Models!$A:$K,AE$4,0)</f>
        <v>#N/A</v>
      </c>
      <c r="AF793" s="2" t="e">
        <f>VLOOKUP($U793,Models!$A:$N,AF$4,0)</f>
        <v>#N/A</v>
      </c>
      <c r="AG793" s="2" t="e">
        <f>VLOOKUP($U793,Models!$A:$M,AG$4,0)</f>
        <v>#N/A</v>
      </c>
      <c r="AH793" s="2"/>
      <c r="AI793" s="2"/>
      <c r="AJ793" s="2"/>
    </row>
    <row r="794" spans="1:36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20" t="e">
        <f>ROUND(#REF!*R$835,0)</f>
        <v>#REF!</v>
      </c>
      <c r="R794" s="31"/>
      <c r="S794" s="3"/>
      <c r="T794" s="2"/>
      <c r="U794" s="2" t="s">
        <v>2073</v>
      </c>
      <c r="V794" s="2" t="e">
        <f>VLOOKUP($U794,Models!$A:$K,V$4,0)</f>
        <v>#N/A</v>
      </c>
      <c r="W794" s="2" t="e">
        <f>VLOOKUP($U794,Models!$A:$K,W$4,0)</f>
        <v>#N/A</v>
      </c>
      <c r="X794" s="2" t="e">
        <f>VLOOKUP($U794,Models!$A:$K,X$4,0)</f>
        <v>#N/A</v>
      </c>
      <c r="Y794" s="2" t="e">
        <f>VLOOKUP($U794,Models!$A:$K,Y$4,0)</f>
        <v>#N/A</v>
      </c>
      <c r="Z794" s="2" t="e">
        <f>VLOOKUP($U794,Models!$A:$K,Z$4,0)</f>
        <v>#N/A</v>
      </c>
      <c r="AA794" s="2" t="e">
        <f>VLOOKUP($U794,Models!$A:$K,AA$4,0)</f>
        <v>#N/A</v>
      </c>
      <c r="AB794" s="2" t="e">
        <f>VLOOKUP($U794,Models!$A:$K,AB$4,0)</f>
        <v>#N/A</v>
      </c>
      <c r="AC794" s="2" t="e">
        <f>VLOOKUP($U794,Models!$A:$K,AC$4,0)</f>
        <v>#N/A</v>
      </c>
      <c r="AD794" s="2" t="e">
        <f>VLOOKUP($U794,Models!$A:$K,AD$4,0)</f>
        <v>#N/A</v>
      </c>
      <c r="AE794" s="2" t="e">
        <f>VLOOKUP($U794,Models!$A:$K,AE$4,0)</f>
        <v>#N/A</v>
      </c>
      <c r="AF794" s="2" t="e">
        <f>VLOOKUP($U794,Models!$A:$N,AF$4,0)</f>
        <v>#N/A</v>
      </c>
      <c r="AG794" s="2" t="e">
        <f>VLOOKUP($U794,Models!$A:$M,AG$4,0)</f>
        <v>#N/A</v>
      </c>
      <c r="AH794" s="2"/>
      <c r="AI794" s="2"/>
      <c r="AJ794" s="2"/>
    </row>
    <row r="795" spans="1:36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20" t="e">
        <f>ROUND(#REF!*R$835,0)</f>
        <v>#REF!</v>
      </c>
      <c r="R795" s="31"/>
      <c r="S795" s="3"/>
      <c r="T795" s="2"/>
      <c r="U795" s="2" t="s">
        <v>2073</v>
      </c>
      <c r="V795" s="2" t="e">
        <f>VLOOKUP($U795,Models!$A:$K,V$4,0)</f>
        <v>#N/A</v>
      </c>
      <c r="W795" s="2" t="e">
        <f>VLOOKUP($U795,Models!$A:$K,W$4,0)</f>
        <v>#N/A</v>
      </c>
      <c r="X795" s="2" t="e">
        <f>VLOOKUP($U795,Models!$A:$K,X$4,0)</f>
        <v>#N/A</v>
      </c>
      <c r="Y795" s="2" t="e">
        <f>VLOOKUP($U795,Models!$A:$K,Y$4,0)</f>
        <v>#N/A</v>
      </c>
      <c r="Z795" s="2" t="e">
        <f>VLOOKUP($U795,Models!$A:$K,Z$4,0)</f>
        <v>#N/A</v>
      </c>
      <c r="AA795" s="2" t="e">
        <f>VLOOKUP($U795,Models!$A:$K,AA$4,0)</f>
        <v>#N/A</v>
      </c>
      <c r="AB795" s="2" t="e">
        <f>VLOOKUP($U795,Models!$A:$K,AB$4,0)</f>
        <v>#N/A</v>
      </c>
      <c r="AC795" s="2" t="e">
        <f>VLOOKUP($U795,Models!$A:$K,AC$4,0)</f>
        <v>#N/A</v>
      </c>
      <c r="AD795" s="2" t="e">
        <f>VLOOKUP($U795,Models!$A:$K,AD$4,0)</f>
        <v>#N/A</v>
      </c>
      <c r="AE795" s="2" t="e">
        <f>VLOOKUP($U795,Models!$A:$K,AE$4,0)</f>
        <v>#N/A</v>
      </c>
      <c r="AF795" s="2" t="e">
        <f>VLOOKUP($U795,Models!$A:$N,AF$4,0)</f>
        <v>#N/A</v>
      </c>
      <c r="AG795" s="2" t="e">
        <f>VLOOKUP($U795,Models!$A:$M,AG$4,0)</f>
        <v>#N/A</v>
      </c>
      <c r="AH795" s="2"/>
      <c r="AI795" s="2"/>
      <c r="AJ795" s="2"/>
    </row>
    <row r="796" spans="1:36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20" t="e">
        <f>ROUND(#REF!*R$835,0)</f>
        <v>#REF!</v>
      </c>
      <c r="R796" s="31"/>
      <c r="S796" s="3"/>
      <c r="T796" s="2"/>
      <c r="U796" s="2" t="s">
        <v>2073</v>
      </c>
      <c r="V796" s="2" t="e">
        <f>VLOOKUP($U796,Models!$A:$K,V$4,0)</f>
        <v>#N/A</v>
      </c>
      <c r="W796" s="2" t="e">
        <f>VLOOKUP($U796,Models!$A:$K,W$4,0)</f>
        <v>#N/A</v>
      </c>
      <c r="X796" s="2" t="e">
        <f>VLOOKUP($U796,Models!$A:$K,X$4,0)</f>
        <v>#N/A</v>
      </c>
      <c r="Y796" s="2" t="e">
        <f>VLOOKUP($U796,Models!$A:$K,Y$4,0)</f>
        <v>#N/A</v>
      </c>
      <c r="Z796" s="2" t="e">
        <f>VLOOKUP($U796,Models!$A:$K,Z$4,0)</f>
        <v>#N/A</v>
      </c>
      <c r="AA796" s="2" t="e">
        <f>VLOOKUP($U796,Models!$A:$K,AA$4,0)</f>
        <v>#N/A</v>
      </c>
      <c r="AB796" s="2" t="e">
        <f>VLOOKUP($U796,Models!$A:$K,AB$4,0)</f>
        <v>#N/A</v>
      </c>
      <c r="AC796" s="2" t="e">
        <f>VLOOKUP($U796,Models!$A:$K,AC$4,0)</f>
        <v>#N/A</v>
      </c>
      <c r="AD796" s="2" t="e">
        <f>VLOOKUP($U796,Models!$A:$K,AD$4,0)</f>
        <v>#N/A</v>
      </c>
      <c r="AE796" s="2" t="e">
        <f>VLOOKUP($U796,Models!$A:$K,AE$4,0)</f>
        <v>#N/A</v>
      </c>
      <c r="AF796" s="2" t="e">
        <f>VLOOKUP($U796,Models!$A:$N,AF$4,0)</f>
        <v>#N/A</v>
      </c>
      <c r="AG796" s="2" t="e">
        <f>VLOOKUP($U796,Models!$A:$M,AG$4,0)</f>
        <v>#N/A</v>
      </c>
      <c r="AH796" s="2"/>
      <c r="AI796" s="2"/>
      <c r="AJ796" s="2"/>
    </row>
    <row r="797" spans="1:36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20" t="e">
        <f>ROUND(#REF!*R$835,0)</f>
        <v>#REF!</v>
      </c>
      <c r="R797" s="31"/>
      <c r="S797" s="3"/>
      <c r="T797" s="2"/>
      <c r="U797" s="2" t="s">
        <v>2073</v>
      </c>
      <c r="V797" s="2" t="e">
        <f>VLOOKUP($U797,Models!$A:$K,V$4,0)</f>
        <v>#N/A</v>
      </c>
      <c r="W797" s="2" t="e">
        <f>VLOOKUP($U797,Models!$A:$K,W$4,0)</f>
        <v>#N/A</v>
      </c>
      <c r="X797" s="2" t="e">
        <f>VLOOKUP($U797,Models!$A:$K,X$4,0)</f>
        <v>#N/A</v>
      </c>
      <c r="Y797" s="2" t="e">
        <f>VLOOKUP($U797,Models!$A:$K,Y$4,0)</f>
        <v>#N/A</v>
      </c>
      <c r="Z797" s="2" t="e">
        <f>VLOOKUP($U797,Models!$A:$K,Z$4,0)</f>
        <v>#N/A</v>
      </c>
      <c r="AA797" s="2" t="e">
        <f>VLOOKUP($U797,Models!$A:$K,AA$4,0)</f>
        <v>#N/A</v>
      </c>
      <c r="AB797" s="2" t="e">
        <f>VLOOKUP($U797,Models!$A:$K,AB$4,0)</f>
        <v>#N/A</v>
      </c>
      <c r="AC797" s="2" t="e">
        <f>VLOOKUP($U797,Models!$A:$K,AC$4,0)</f>
        <v>#N/A</v>
      </c>
      <c r="AD797" s="2" t="e">
        <f>VLOOKUP($U797,Models!$A:$K,AD$4,0)</f>
        <v>#N/A</v>
      </c>
      <c r="AE797" s="2" t="e">
        <f>VLOOKUP($U797,Models!$A:$K,AE$4,0)</f>
        <v>#N/A</v>
      </c>
      <c r="AF797" s="2" t="e">
        <f>VLOOKUP($U797,Models!$A:$N,AF$4,0)</f>
        <v>#N/A</v>
      </c>
      <c r="AG797" s="2" t="e">
        <f>VLOOKUP($U797,Models!$A:$M,AG$4,0)</f>
        <v>#N/A</v>
      </c>
      <c r="AH797" s="2"/>
      <c r="AI797" s="2"/>
      <c r="AJ797" s="2"/>
    </row>
    <row r="798" spans="1:36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20" t="e">
        <f>ROUND(#REF!*R$835,0)</f>
        <v>#REF!</v>
      </c>
      <c r="R798" s="31"/>
      <c r="S798" s="3"/>
      <c r="T798" s="2"/>
      <c r="U798" s="2" t="s">
        <v>2073</v>
      </c>
      <c r="V798" s="2" t="e">
        <f>VLOOKUP($U798,Models!$A:$K,V$4,0)</f>
        <v>#N/A</v>
      </c>
      <c r="W798" s="2" t="e">
        <f>VLOOKUP($U798,Models!$A:$K,W$4,0)</f>
        <v>#N/A</v>
      </c>
      <c r="X798" s="2" t="e">
        <f>VLOOKUP($U798,Models!$A:$K,X$4,0)</f>
        <v>#N/A</v>
      </c>
      <c r="Y798" s="2" t="e">
        <f>VLOOKUP($U798,Models!$A:$K,Y$4,0)</f>
        <v>#N/A</v>
      </c>
      <c r="Z798" s="2" t="e">
        <f>VLOOKUP($U798,Models!$A:$K,Z$4,0)</f>
        <v>#N/A</v>
      </c>
      <c r="AA798" s="2" t="e">
        <f>VLOOKUP($U798,Models!$A:$K,AA$4,0)</f>
        <v>#N/A</v>
      </c>
      <c r="AB798" s="2" t="e">
        <f>VLOOKUP($U798,Models!$A:$K,AB$4,0)</f>
        <v>#N/A</v>
      </c>
      <c r="AC798" s="2" t="e">
        <f>VLOOKUP($U798,Models!$A:$K,AC$4,0)</f>
        <v>#N/A</v>
      </c>
      <c r="AD798" s="2" t="e">
        <f>VLOOKUP($U798,Models!$A:$K,AD$4,0)</f>
        <v>#N/A</v>
      </c>
      <c r="AE798" s="2" t="e">
        <f>VLOOKUP($U798,Models!$A:$K,AE$4,0)</f>
        <v>#N/A</v>
      </c>
      <c r="AF798" s="2" t="e">
        <f>VLOOKUP($U798,Models!$A:$N,AF$4,0)</f>
        <v>#N/A</v>
      </c>
      <c r="AG798" s="2" t="e">
        <f>VLOOKUP($U798,Models!$A:$M,AG$4,0)</f>
        <v>#N/A</v>
      </c>
      <c r="AH798" s="2"/>
      <c r="AI798" s="2"/>
      <c r="AJ798" s="2"/>
    </row>
    <row r="799" spans="1:36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20" t="e">
        <f>ROUND(#REF!*R$835,0)</f>
        <v>#REF!</v>
      </c>
      <c r="R799" s="31"/>
      <c r="S799" s="3"/>
      <c r="T799" s="2"/>
      <c r="U799" s="2" t="s">
        <v>2073</v>
      </c>
      <c r="V799" s="2" t="e">
        <f>VLOOKUP($U799,Models!$A:$K,V$4,0)</f>
        <v>#N/A</v>
      </c>
      <c r="W799" s="2" t="e">
        <f>VLOOKUP($U799,Models!$A:$K,W$4,0)</f>
        <v>#N/A</v>
      </c>
      <c r="X799" s="2" t="e">
        <f>VLOOKUP($U799,Models!$A:$K,X$4,0)</f>
        <v>#N/A</v>
      </c>
      <c r="Y799" s="2" t="e">
        <f>VLOOKUP($U799,Models!$A:$K,Y$4,0)</f>
        <v>#N/A</v>
      </c>
      <c r="Z799" s="2" t="e">
        <f>VLOOKUP($U799,Models!$A:$K,Z$4,0)</f>
        <v>#N/A</v>
      </c>
      <c r="AA799" s="2" t="e">
        <f>VLOOKUP($U799,Models!$A:$K,AA$4,0)</f>
        <v>#N/A</v>
      </c>
      <c r="AB799" s="2" t="e">
        <f>VLOOKUP($U799,Models!$A:$K,AB$4,0)</f>
        <v>#N/A</v>
      </c>
      <c r="AC799" s="2" t="e">
        <f>VLOOKUP($U799,Models!$A:$K,AC$4,0)</f>
        <v>#N/A</v>
      </c>
      <c r="AD799" s="2" t="e">
        <f>VLOOKUP($U799,Models!$A:$K,AD$4,0)</f>
        <v>#N/A</v>
      </c>
      <c r="AE799" s="2" t="e">
        <f>VLOOKUP($U799,Models!$A:$K,AE$4,0)</f>
        <v>#N/A</v>
      </c>
      <c r="AF799" s="2" t="e">
        <f>VLOOKUP($U799,Models!$A:$N,AF$4,0)</f>
        <v>#N/A</v>
      </c>
      <c r="AG799" s="2" t="e">
        <f>VLOOKUP($U799,Models!$A:$M,AG$4,0)</f>
        <v>#N/A</v>
      </c>
      <c r="AH799" s="2"/>
      <c r="AI799" s="2"/>
      <c r="AJ799" s="2"/>
    </row>
    <row r="800" spans="1:36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20" t="e">
        <f>ROUND(#REF!*R$835,0)</f>
        <v>#REF!</v>
      </c>
      <c r="R800" s="31"/>
      <c r="S800" s="3"/>
      <c r="T800" s="2"/>
      <c r="U800" s="2" t="s">
        <v>2073</v>
      </c>
      <c r="V800" s="2" t="e">
        <f>VLOOKUP($U800,Models!$A:$K,V$4,0)</f>
        <v>#N/A</v>
      </c>
      <c r="W800" s="2" t="e">
        <f>VLOOKUP($U800,Models!$A:$K,W$4,0)</f>
        <v>#N/A</v>
      </c>
      <c r="X800" s="2" t="e">
        <f>VLOOKUP($U800,Models!$A:$K,X$4,0)</f>
        <v>#N/A</v>
      </c>
      <c r="Y800" s="2" t="e">
        <f>VLOOKUP($U800,Models!$A:$K,Y$4,0)</f>
        <v>#N/A</v>
      </c>
      <c r="Z800" s="2" t="e">
        <f>VLOOKUP($U800,Models!$A:$K,Z$4,0)</f>
        <v>#N/A</v>
      </c>
      <c r="AA800" s="2" t="e">
        <f>VLOOKUP($U800,Models!$A:$K,AA$4,0)</f>
        <v>#N/A</v>
      </c>
      <c r="AB800" s="2" t="e">
        <f>VLOOKUP($U800,Models!$A:$K,AB$4,0)</f>
        <v>#N/A</v>
      </c>
      <c r="AC800" s="2" t="e">
        <f>VLOOKUP($U800,Models!$A:$K,AC$4,0)</f>
        <v>#N/A</v>
      </c>
      <c r="AD800" s="2" t="e">
        <f>VLOOKUP($U800,Models!$A:$K,AD$4,0)</f>
        <v>#N/A</v>
      </c>
      <c r="AE800" s="2" t="e">
        <f>VLOOKUP($U800,Models!$A:$K,AE$4,0)</f>
        <v>#N/A</v>
      </c>
      <c r="AF800" s="2" t="e">
        <f>VLOOKUP($U800,Models!$A:$N,AF$4,0)</f>
        <v>#N/A</v>
      </c>
      <c r="AG800" s="2" t="e">
        <f>VLOOKUP($U800,Models!$A:$M,AG$4,0)</f>
        <v>#N/A</v>
      </c>
      <c r="AH800" s="2"/>
      <c r="AI800" s="2"/>
      <c r="AJ800" s="2"/>
    </row>
    <row r="801" spans="1:36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20" t="e">
        <f>ROUND(#REF!*R$835,0)</f>
        <v>#REF!</v>
      </c>
      <c r="R801" s="31"/>
      <c r="S801" s="3"/>
      <c r="T801" s="2"/>
      <c r="U801" s="2" t="s">
        <v>2073</v>
      </c>
      <c r="V801" s="2" t="e">
        <f>VLOOKUP($U801,Models!$A:$K,V$4,0)</f>
        <v>#N/A</v>
      </c>
      <c r="W801" s="2" t="e">
        <f>VLOOKUP($U801,Models!$A:$K,W$4,0)</f>
        <v>#N/A</v>
      </c>
      <c r="X801" s="2" t="e">
        <f>VLOOKUP($U801,Models!$A:$K,X$4,0)</f>
        <v>#N/A</v>
      </c>
      <c r="Y801" s="2" t="e">
        <f>VLOOKUP($U801,Models!$A:$K,Y$4,0)</f>
        <v>#N/A</v>
      </c>
      <c r="Z801" s="2" t="e">
        <f>VLOOKUP($U801,Models!$A:$K,Z$4,0)</f>
        <v>#N/A</v>
      </c>
      <c r="AA801" s="2" t="e">
        <f>VLOOKUP($U801,Models!$A:$K,AA$4,0)</f>
        <v>#N/A</v>
      </c>
      <c r="AB801" s="2" t="e">
        <f>VLOOKUP($U801,Models!$A:$K,AB$4,0)</f>
        <v>#N/A</v>
      </c>
      <c r="AC801" s="2" t="e">
        <f>VLOOKUP($U801,Models!$A:$K,AC$4,0)</f>
        <v>#N/A</v>
      </c>
      <c r="AD801" s="2" t="e">
        <f>VLOOKUP($U801,Models!$A:$K,AD$4,0)</f>
        <v>#N/A</v>
      </c>
      <c r="AE801" s="2" t="e">
        <f>VLOOKUP($U801,Models!$A:$K,AE$4,0)</f>
        <v>#N/A</v>
      </c>
      <c r="AF801" s="2" t="e">
        <f>VLOOKUP($U801,Models!$A:$N,AF$4,0)</f>
        <v>#N/A</v>
      </c>
      <c r="AG801" s="2" t="e">
        <f>VLOOKUP($U801,Models!$A:$M,AG$4,0)</f>
        <v>#N/A</v>
      </c>
      <c r="AH801" s="2"/>
      <c r="AI801" s="2"/>
      <c r="AJ801" s="2"/>
    </row>
    <row r="802" spans="1:36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20" t="e">
        <f>ROUND(#REF!*R$835,0)</f>
        <v>#REF!</v>
      </c>
      <c r="R802" s="31"/>
      <c r="S802" s="3"/>
      <c r="T802" s="2"/>
      <c r="U802" s="2" t="s">
        <v>2073</v>
      </c>
      <c r="V802" s="2" t="e">
        <f>VLOOKUP($U802,Models!$A:$K,V$4,0)</f>
        <v>#N/A</v>
      </c>
      <c r="W802" s="2" t="e">
        <f>VLOOKUP($U802,Models!$A:$K,W$4,0)</f>
        <v>#N/A</v>
      </c>
      <c r="X802" s="2" t="e">
        <f>VLOOKUP($U802,Models!$A:$K,X$4,0)</f>
        <v>#N/A</v>
      </c>
      <c r="Y802" s="2" t="e">
        <f>VLOOKUP($U802,Models!$A:$K,Y$4,0)</f>
        <v>#N/A</v>
      </c>
      <c r="Z802" s="2" t="e">
        <f>VLOOKUP($U802,Models!$A:$K,Z$4,0)</f>
        <v>#N/A</v>
      </c>
      <c r="AA802" s="2" t="e">
        <f>VLOOKUP($U802,Models!$A:$K,AA$4,0)</f>
        <v>#N/A</v>
      </c>
      <c r="AB802" s="2" t="e">
        <f>VLOOKUP($U802,Models!$A:$K,AB$4,0)</f>
        <v>#N/A</v>
      </c>
      <c r="AC802" s="2" t="e">
        <f>VLOOKUP($U802,Models!$A:$K,AC$4,0)</f>
        <v>#N/A</v>
      </c>
      <c r="AD802" s="2" t="e">
        <f>VLOOKUP($U802,Models!$A:$K,AD$4,0)</f>
        <v>#N/A</v>
      </c>
      <c r="AE802" s="2" t="e">
        <f>VLOOKUP($U802,Models!$A:$K,AE$4,0)</f>
        <v>#N/A</v>
      </c>
      <c r="AF802" s="2" t="e">
        <f>VLOOKUP($U802,Models!$A:$N,AF$4,0)</f>
        <v>#N/A</v>
      </c>
      <c r="AG802" s="2" t="e">
        <f>VLOOKUP($U802,Models!$A:$M,AG$4,0)</f>
        <v>#N/A</v>
      </c>
      <c r="AH802" s="2"/>
      <c r="AI802" s="2"/>
      <c r="AJ802" s="2"/>
    </row>
    <row r="803" spans="1:36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20" t="e">
        <f>ROUND(#REF!*R$835,0)</f>
        <v>#REF!</v>
      </c>
      <c r="R803" s="31"/>
      <c r="S803" s="3"/>
      <c r="T803" s="2"/>
      <c r="U803" s="2" t="s">
        <v>2073</v>
      </c>
      <c r="V803" s="2" t="e">
        <f>VLOOKUP($U803,Models!$A:$K,V$4,0)</f>
        <v>#N/A</v>
      </c>
      <c r="W803" s="2" t="e">
        <f>VLOOKUP($U803,Models!$A:$K,W$4,0)</f>
        <v>#N/A</v>
      </c>
      <c r="X803" s="2" t="e">
        <f>VLOOKUP($U803,Models!$A:$K,X$4,0)</f>
        <v>#N/A</v>
      </c>
      <c r="Y803" s="2" t="e">
        <f>VLOOKUP($U803,Models!$A:$K,Y$4,0)</f>
        <v>#N/A</v>
      </c>
      <c r="Z803" s="2" t="e">
        <f>VLOOKUP($U803,Models!$A:$K,Z$4,0)</f>
        <v>#N/A</v>
      </c>
      <c r="AA803" s="2" t="e">
        <f>VLOOKUP($U803,Models!$A:$K,AA$4,0)</f>
        <v>#N/A</v>
      </c>
      <c r="AB803" s="2" t="e">
        <f>VLOOKUP($U803,Models!$A:$K,AB$4,0)</f>
        <v>#N/A</v>
      </c>
      <c r="AC803" s="2" t="e">
        <f>VLOOKUP($U803,Models!$A:$K,AC$4,0)</f>
        <v>#N/A</v>
      </c>
      <c r="AD803" s="2" t="e">
        <f>VLOOKUP($U803,Models!$A:$K,AD$4,0)</f>
        <v>#N/A</v>
      </c>
      <c r="AE803" s="2" t="e">
        <f>VLOOKUP($U803,Models!$A:$K,AE$4,0)</f>
        <v>#N/A</v>
      </c>
      <c r="AF803" s="2" t="e">
        <f>VLOOKUP($U803,Models!$A:$N,AF$4,0)</f>
        <v>#N/A</v>
      </c>
      <c r="AG803" s="2" t="e">
        <f>VLOOKUP($U803,Models!$A:$M,AG$4,0)</f>
        <v>#N/A</v>
      </c>
      <c r="AH803" s="2"/>
      <c r="AI803" s="2"/>
      <c r="AJ803" s="2"/>
    </row>
    <row r="804" spans="1:36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20" t="e">
        <f>ROUND(#REF!*R$835,0)</f>
        <v>#REF!</v>
      </c>
      <c r="R804" s="31"/>
      <c r="S804" s="3"/>
      <c r="T804" s="2"/>
      <c r="U804" s="2" t="s">
        <v>2073</v>
      </c>
      <c r="V804" s="2" t="e">
        <f>VLOOKUP($U804,Models!$A:$K,V$4,0)</f>
        <v>#N/A</v>
      </c>
      <c r="W804" s="2" t="e">
        <f>VLOOKUP($U804,Models!$A:$K,W$4,0)</f>
        <v>#N/A</v>
      </c>
      <c r="X804" s="2" t="e">
        <f>VLOOKUP($U804,Models!$A:$K,X$4,0)</f>
        <v>#N/A</v>
      </c>
      <c r="Y804" s="2" t="e">
        <f>VLOOKUP($U804,Models!$A:$K,Y$4,0)</f>
        <v>#N/A</v>
      </c>
      <c r="Z804" s="2" t="e">
        <f>VLOOKUP($U804,Models!$A:$K,Z$4,0)</f>
        <v>#N/A</v>
      </c>
      <c r="AA804" s="2" t="e">
        <f>VLOOKUP($U804,Models!$A:$K,AA$4,0)</f>
        <v>#N/A</v>
      </c>
      <c r="AB804" s="2" t="e">
        <f>VLOOKUP($U804,Models!$A:$K,AB$4,0)</f>
        <v>#N/A</v>
      </c>
      <c r="AC804" s="2" t="e">
        <f>VLOOKUP($U804,Models!$A:$K,AC$4,0)</f>
        <v>#N/A</v>
      </c>
      <c r="AD804" s="2" t="e">
        <f>VLOOKUP($U804,Models!$A:$K,AD$4,0)</f>
        <v>#N/A</v>
      </c>
      <c r="AE804" s="2" t="e">
        <f>VLOOKUP($U804,Models!$A:$K,AE$4,0)</f>
        <v>#N/A</v>
      </c>
      <c r="AF804" s="2" t="e">
        <f>VLOOKUP($U804,Models!$A:$N,AF$4,0)</f>
        <v>#N/A</v>
      </c>
      <c r="AG804" s="2" t="e">
        <f>VLOOKUP($U804,Models!$A:$M,AG$4,0)</f>
        <v>#N/A</v>
      </c>
      <c r="AH804" s="2"/>
      <c r="AI804" s="2"/>
      <c r="AJ804" s="2"/>
    </row>
    <row r="805" spans="1:36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20" t="e">
        <f>ROUND(#REF!*R$835,0)</f>
        <v>#REF!</v>
      </c>
      <c r="R805" s="31"/>
      <c r="S805" s="3"/>
      <c r="T805" s="2"/>
      <c r="U805" s="2" t="s">
        <v>2073</v>
      </c>
      <c r="V805" s="2" t="e">
        <f>VLOOKUP($U805,Models!$A:$K,V$4,0)</f>
        <v>#N/A</v>
      </c>
      <c r="W805" s="2" t="e">
        <f>VLOOKUP($U805,Models!$A:$K,W$4,0)</f>
        <v>#N/A</v>
      </c>
      <c r="X805" s="2" t="e">
        <f>VLOOKUP($U805,Models!$A:$K,X$4,0)</f>
        <v>#N/A</v>
      </c>
      <c r="Y805" s="2" t="e">
        <f>VLOOKUP($U805,Models!$A:$K,Y$4,0)</f>
        <v>#N/A</v>
      </c>
      <c r="Z805" s="2" t="e">
        <f>VLOOKUP($U805,Models!$A:$K,Z$4,0)</f>
        <v>#N/A</v>
      </c>
      <c r="AA805" s="2" t="e">
        <f>VLOOKUP($U805,Models!$A:$K,AA$4,0)</f>
        <v>#N/A</v>
      </c>
      <c r="AB805" s="2" t="e">
        <f>VLOOKUP($U805,Models!$A:$K,AB$4,0)</f>
        <v>#N/A</v>
      </c>
      <c r="AC805" s="2" t="e">
        <f>VLOOKUP($U805,Models!$A:$K,AC$4,0)</f>
        <v>#N/A</v>
      </c>
      <c r="AD805" s="2" t="e">
        <f>VLOOKUP($U805,Models!$A:$K,AD$4,0)</f>
        <v>#N/A</v>
      </c>
      <c r="AE805" s="2" t="e">
        <f>VLOOKUP($U805,Models!$A:$K,AE$4,0)</f>
        <v>#N/A</v>
      </c>
      <c r="AF805" s="2" t="e">
        <f>VLOOKUP($U805,Models!$A:$N,AF$4,0)</f>
        <v>#N/A</v>
      </c>
      <c r="AG805" s="2" t="e">
        <f>VLOOKUP($U805,Models!$A:$M,AG$4,0)</f>
        <v>#N/A</v>
      </c>
      <c r="AH805" s="2"/>
      <c r="AI805" s="2"/>
      <c r="AJ805" s="2"/>
    </row>
    <row r="806" spans="1:36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20" t="e">
        <f>ROUND(#REF!*R$835,0)</f>
        <v>#REF!</v>
      </c>
      <c r="R806" s="31"/>
      <c r="S806" s="3"/>
      <c r="T806" s="2"/>
      <c r="U806" s="2" t="s">
        <v>2073</v>
      </c>
      <c r="V806" s="2" t="e">
        <f>VLOOKUP($U806,Models!$A:$K,V$4,0)</f>
        <v>#N/A</v>
      </c>
      <c r="W806" s="2" t="e">
        <f>VLOOKUP($U806,Models!$A:$K,W$4,0)</f>
        <v>#N/A</v>
      </c>
      <c r="X806" s="2" t="e">
        <f>VLOOKUP($U806,Models!$A:$K,X$4,0)</f>
        <v>#N/A</v>
      </c>
      <c r="Y806" s="2" t="e">
        <f>VLOOKUP($U806,Models!$A:$K,Y$4,0)</f>
        <v>#N/A</v>
      </c>
      <c r="Z806" s="2" t="e">
        <f>VLOOKUP($U806,Models!$A:$K,Z$4,0)</f>
        <v>#N/A</v>
      </c>
      <c r="AA806" s="2" t="e">
        <f>VLOOKUP($U806,Models!$A:$K,AA$4,0)</f>
        <v>#N/A</v>
      </c>
      <c r="AB806" s="2" t="e">
        <f>VLOOKUP($U806,Models!$A:$K,AB$4,0)</f>
        <v>#N/A</v>
      </c>
      <c r="AC806" s="2" t="e">
        <f>VLOOKUP($U806,Models!$A:$K,AC$4,0)</f>
        <v>#N/A</v>
      </c>
      <c r="AD806" s="2" t="e">
        <f>VLOOKUP($U806,Models!$A:$K,AD$4,0)</f>
        <v>#N/A</v>
      </c>
      <c r="AE806" s="2" t="e">
        <f>VLOOKUP($U806,Models!$A:$K,AE$4,0)</f>
        <v>#N/A</v>
      </c>
      <c r="AF806" s="2" t="e">
        <f>VLOOKUP($U806,Models!$A:$N,AF$4,0)</f>
        <v>#N/A</v>
      </c>
      <c r="AG806" s="2" t="e">
        <f>VLOOKUP($U806,Models!$A:$M,AG$4,0)</f>
        <v>#N/A</v>
      </c>
      <c r="AH806" s="2"/>
      <c r="AI806" s="2"/>
      <c r="AJ806" s="2"/>
    </row>
    <row r="807" spans="1:36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20" t="e">
        <f>ROUND(#REF!*R$835,0)</f>
        <v>#REF!</v>
      </c>
      <c r="R807" s="31"/>
      <c r="S807" s="3"/>
      <c r="T807" s="2"/>
      <c r="U807" s="2" t="s">
        <v>2073</v>
      </c>
      <c r="V807" s="2" t="e">
        <f>VLOOKUP($U807,Models!$A:$K,V$4,0)</f>
        <v>#N/A</v>
      </c>
      <c r="W807" s="2" t="e">
        <f>VLOOKUP($U807,Models!$A:$K,W$4,0)</f>
        <v>#N/A</v>
      </c>
      <c r="X807" s="2" t="e">
        <f>VLOOKUP($U807,Models!$A:$K,X$4,0)</f>
        <v>#N/A</v>
      </c>
      <c r="Y807" s="2" t="e">
        <f>VLOOKUP($U807,Models!$A:$K,Y$4,0)</f>
        <v>#N/A</v>
      </c>
      <c r="Z807" s="2" t="e">
        <f>VLOOKUP($U807,Models!$A:$K,Z$4,0)</f>
        <v>#N/A</v>
      </c>
      <c r="AA807" s="2" t="e">
        <f>VLOOKUP($U807,Models!$A:$K,AA$4,0)</f>
        <v>#N/A</v>
      </c>
      <c r="AB807" s="2" t="e">
        <f>VLOOKUP($U807,Models!$A:$K,AB$4,0)</f>
        <v>#N/A</v>
      </c>
      <c r="AC807" s="2" t="e">
        <f>VLOOKUP($U807,Models!$A:$K,AC$4,0)</f>
        <v>#N/A</v>
      </c>
      <c r="AD807" s="2" t="e">
        <f>VLOOKUP($U807,Models!$A:$K,AD$4,0)</f>
        <v>#N/A</v>
      </c>
      <c r="AE807" s="2" t="e">
        <f>VLOOKUP($U807,Models!$A:$K,AE$4,0)</f>
        <v>#N/A</v>
      </c>
      <c r="AF807" s="2" t="e">
        <f>VLOOKUP($U807,Models!$A:$N,AF$4,0)</f>
        <v>#N/A</v>
      </c>
      <c r="AG807" s="2" t="e">
        <f>VLOOKUP($U807,Models!$A:$M,AG$4,0)</f>
        <v>#N/A</v>
      </c>
      <c r="AH807" s="2"/>
      <c r="AI807" s="2"/>
      <c r="AJ807" s="2"/>
    </row>
    <row r="808" spans="1:36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20" t="e">
        <f>ROUND(#REF!*R$835,0)</f>
        <v>#REF!</v>
      </c>
      <c r="R808" s="31"/>
      <c r="S808" s="3"/>
      <c r="T808" s="2"/>
      <c r="U808" s="2" t="s">
        <v>2073</v>
      </c>
      <c r="V808" s="2" t="e">
        <f>VLOOKUP($U808,Models!$A:$K,V$4,0)</f>
        <v>#N/A</v>
      </c>
      <c r="W808" s="2" t="e">
        <f>VLOOKUP($U808,Models!$A:$K,W$4,0)</f>
        <v>#N/A</v>
      </c>
      <c r="X808" s="2" t="e">
        <f>VLOOKUP($U808,Models!$A:$K,X$4,0)</f>
        <v>#N/A</v>
      </c>
      <c r="Y808" s="2" t="e">
        <f>VLOOKUP($U808,Models!$A:$K,Y$4,0)</f>
        <v>#N/A</v>
      </c>
      <c r="Z808" s="2" t="e">
        <f>VLOOKUP($U808,Models!$A:$K,Z$4,0)</f>
        <v>#N/A</v>
      </c>
      <c r="AA808" s="2" t="e">
        <f>VLOOKUP($U808,Models!$A:$K,AA$4,0)</f>
        <v>#N/A</v>
      </c>
      <c r="AB808" s="2" t="e">
        <f>VLOOKUP($U808,Models!$A:$K,AB$4,0)</f>
        <v>#N/A</v>
      </c>
      <c r="AC808" s="2" t="e">
        <f>VLOOKUP($U808,Models!$A:$K,AC$4,0)</f>
        <v>#N/A</v>
      </c>
      <c r="AD808" s="2" t="e">
        <f>VLOOKUP($U808,Models!$A:$K,AD$4,0)</f>
        <v>#N/A</v>
      </c>
      <c r="AE808" s="2" t="e">
        <f>VLOOKUP($U808,Models!$A:$K,AE$4,0)</f>
        <v>#N/A</v>
      </c>
      <c r="AF808" s="2" t="e">
        <f>VLOOKUP($U808,Models!$A:$N,AF$4,0)</f>
        <v>#N/A</v>
      </c>
      <c r="AG808" s="2" t="e">
        <f>VLOOKUP($U808,Models!$A:$M,AG$4,0)</f>
        <v>#N/A</v>
      </c>
      <c r="AH808" s="2"/>
      <c r="AI808" s="2"/>
      <c r="AJ808" s="2"/>
    </row>
    <row r="809" spans="1:36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20" t="e">
        <f>ROUND(#REF!*R$835,0)</f>
        <v>#REF!</v>
      </c>
      <c r="R809" s="31"/>
      <c r="S809" s="3"/>
      <c r="T809" s="2"/>
      <c r="U809" s="2" t="s">
        <v>2073</v>
      </c>
      <c r="V809" s="2" t="e">
        <f>VLOOKUP($U809,Models!$A:$K,V$4,0)</f>
        <v>#N/A</v>
      </c>
      <c r="W809" s="2" t="e">
        <f>VLOOKUP($U809,Models!$A:$K,W$4,0)</f>
        <v>#N/A</v>
      </c>
      <c r="X809" s="2" t="e">
        <f>VLOOKUP($U809,Models!$A:$K,X$4,0)</f>
        <v>#N/A</v>
      </c>
      <c r="Y809" s="2" t="e">
        <f>VLOOKUP($U809,Models!$A:$K,Y$4,0)</f>
        <v>#N/A</v>
      </c>
      <c r="Z809" s="2" t="e">
        <f>VLOOKUP($U809,Models!$A:$K,Z$4,0)</f>
        <v>#N/A</v>
      </c>
      <c r="AA809" s="2" t="e">
        <f>VLOOKUP($U809,Models!$A:$K,AA$4,0)</f>
        <v>#N/A</v>
      </c>
      <c r="AB809" s="2" t="e">
        <f>VLOOKUP($U809,Models!$A:$K,AB$4,0)</f>
        <v>#N/A</v>
      </c>
      <c r="AC809" s="2" t="e">
        <f>VLOOKUP($U809,Models!$A:$K,AC$4,0)</f>
        <v>#N/A</v>
      </c>
      <c r="AD809" s="2" t="e">
        <f>VLOOKUP($U809,Models!$A:$K,AD$4,0)</f>
        <v>#N/A</v>
      </c>
      <c r="AE809" s="2" t="e">
        <f>VLOOKUP($U809,Models!$A:$K,AE$4,0)</f>
        <v>#N/A</v>
      </c>
      <c r="AF809" s="2" t="e">
        <f>VLOOKUP($U809,Models!$A:$N,AF$4,0)</f>
        <v>#N/A</v>
      </c>
      <c r="AG809" s="2" t="e">
        <f>VLOOKUP($U809,Models!$A:$M,AG$4,0)</f>
        <v>#N/A</v>
      </c>
      <c r="AH809" s="2"/>
      <c r="AI809" s="2"/>
      <c r="AJ809" s="2"/>
    </row>
    <row r="810" spans="1:36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20" t="e">
        <f>ROUND(#REF!*R$835,0)</f>
        <v>#REF!</v>
      </c>
      <c r="R810" s="31"/>
      <c r="S810" s="3"/>
      <c r="T810" s="2"/>
      <c r="U810" s="2" t="s">
        <v>2073</v>
      </c>
      <c r="V810" s="2" t="e">
        <f>VLOOKUP($U810,Models!$A:$K,V$4,0)</f>
        <v>#N/A</v>
      </c>
      <c r="W810" s="2" t="e">
        <f>VLOOKUP($U810,Models!$A:$K,W$4,0)</f>
        <v>#N/A</v>
      </c>
      <c r="X810" s="2" t="e">
        <f>VLOOKUP($U810,Models!$A:$K,X$4,0)</f>
        <v>#N/A</v>
      </c>
      <c r="Y810" s="2" t="e">
        <f>VLOOKUP($U810,Models!$A:$K,Y$4,0)</f>
        <v>#N/A</v>
      </c>
      <c r="Z810" s="2" t="e">
        <f>VLOOKUP($U810,Models!$A:$K,Z$4,0)</f>
        <v>#N/A</v>
      </c>
      <c r="AA810" s="2" t="e">
        <f>VLOOKUP($U810,Models!$A:$K,AA$4,0)</f>
        <v>#N/A</v>
      </c>
      <c r="AB810" s="2" t="e">
        <f>VLOOKUP($U810,Models!$A:$K,AB$4,0)</f>
        <v>#N/A</v>
      </c>
      <c r="AC810" s="2" t="e">
        <f>VLOOKUP($U810,Models!$A:$K,AC$4,0)</f>
        <v>#N/A</v>
      </c>
      <c r="AD810" s="2" t="e">
        <f>VLOOKUP($U810,Models!$A:$K,AD$4,0)</f>
        <v>#N/A</v>
      </c>
      <c r="AE810" s="2" t="e">
        <f>VLOOKUP($U810,Models!$A:$K,AE$4,0)</f>
        <v>#N/A</v>
      </c>
      <c r="AF810" s="2" t="e">
        <f>VLOOKUP($U810,Models!$A:$N,AF$4,0)</f>
        <v>#N/A</v>
      </c>
      <c r="AG810" s="2" t="e">
        <f>VLOOKUP($U810,Models!$A:$M,AG$4,0)</f>
        <v>#N/A</v>
      </c>
      <c r="AH810" s="2"/>
      <c r="AI810" s="2"/>
      <c r="AJ810" s="2"/>
    </row>
    <row r="811" spans="1:36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20" t="e">
        <f>ROUND(#REF!*R$835,0)</f>
        <v>#REF!</v>
      </c>
      <c r="R811" s="31"/>
      <c r="S811" s="3"/>
      <c r="T811" s="2"/>
      <c r="U811" s="2" t="s">
        <v>2073</v>
      </c>
      <c r="V811" s="2" t="e">
        <f>VLOOKUP($U811,Models!$A:$K,V$4,0)</f>
        <v>#N/A</v>
      </c>
      <c r="W811" s="2" t="e">
        <f>VLOOKUP($U811,Models!$A:$K,W$4,0)</f>
        <v>#N/A</v>
      </c>
      <c r="X811" s="2" t="e">
        <f>VLOOKUP($U811,Models!$A:$K,X$4,0)</f>
        <v>#N/A</v>
      </c>
      <c r="Y811" s="2" t="e">
        <f>VLOOKUP($U811,Models!$A:$K,Y$4,0)</f>
        <v>#N/A</v>
      </c>
      <c r="Z811" s="2" t="e">
        <f>VLOOKUP($U811,Models!$A:$K,Z$4,0)</f>
        <v>#N/A</v>
      </c>
      <c r="AA811" s="2" t="e">
        <f>VLOOKUP($U811,Models!$A:$K,AA$4,0)</f>
        <v>#N/A</v>
      </c>
      <c r="AB811" s="2" t="e">
        <f>VLOOKUP($U811,Models!$A:$K,AB$4,0)</f>
        <v>#N/A</v>
      </c>
      <c r="AC811" s="2" t="e">
        <f>VLOOKUP($U811,Models!$A:$K,AC$4,0)</f>
        <v>#N/A</v>
      </c>
      <c r="AD811" s="2" t="e">
        <f>VLOOKUP($U811,Models!$A:$K,AD$4,0)</f>
        <v>#N/A</v>
      </c>
      <c r="AE811" s="2" t="e">
        <f>VLOOKUP($U811,Models!$A:$K,AE$4,0)</f>
        <v>#N/A</v>
      </c>
      <c r="AF811" s="2" t="e">
        <f>VLOOKUP($U811,Models!$A:$N,AF$4,0)</f>
        <v>#N/A</v>
      </c>
      <c r="AG811" s="2" t="e">
        <f>VLOOKUP($U811,Models!$A:$M,AG$4,0)</f>
        <v>#N/A</v>
      </c>
      <c r="AH811" s="2"/>
      <c r="AI811" s="2"/>
      <c r="AJ811" s="2"/>
    </row>
    <row r="812" spans="1:36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20" t="e">
        <f>ROUND(#REF!*R$835,0)</f>
        <v>#REF!</v>
      </c>
      <c r="R812" s="31"/>
      <c r="S812" s="3"/>
      <c r="T812" s="2"/>
      <c r="U812" s="2" t="s">
        <v>2073</v>
      </c>
      <c r="V812" s="2" t="e">
        <f>VLOOKUP($U812,Models!$A:$K,V$4,0)</f>
        <v>#N/A</v>
      </c>
      <c r="W812" s="2" t="e">
        <f>VLOOKUP($U812,Models!$A:$K,W$4,0)</f>
        <v>#N/A</v>
      </c>
      <c r="X812" s="2" t="e">
        <f>VLOOKUP($U812,Models!$A:$K,X$4,0)</f>
        <v>#N/A</v>
      </c>
      <c r="Y812" s="2" t="e">
        <f>VLOOKUP($U812,Models!$A:$K,Y$4,0)</f>
        <v>#N/A</v>
      </c>
      <c r="Z812" s="2" t="e">
        <f>VLOOKUP($U812,Models!$A:$K,Z$4,0)</f>
        <v>#N/A</v>
      </c>
      <c r="AA812" s="2" t="e">
        <f>VLOOKUP($U812,Models!$A:$K,AA$4,0)</f>
        <v>#N/A</v>
      </c>
      <c r="AB812" s="2" t="e">
        <f>VLOOKUP($U812,Models!$A:$K,AB$4,0)</f>
        <v>#N/A</v>
      </c>
      <c r="AC812" s="2" t="e">
        <f>VLOOKUP($U812,Models!$A:$K,AC$4,0)</f>
        <v>#N/A</v>
      </c>
      <c r="AD812" s="2" t="e">
        <f>VLOOKUP($U812,Models!$A:$K,AD$4,0)</f>
        <v>#N/A</v>
      </c>
      <c r="AE812" s="2" t="e">
        <f>VLOOKUP($U812,Models!$A:$K,AE$4,0)</f>
        <v>#N/A</v>
      </c>
      <c r="AF812" s="2" t="e">
        <f>VLOOKUP($U812,Models!$A:$N,AF$4,0)</f>
        <v>#N/A</v>
      </c>
      <c r="AG812" s="2" t="e">
        <f>VLOOKUP($U812,Models!$A:$M,AG$4,0)</f>
        <v>#N/A</v>
      </c>
      <c r="AH812" s="2"/>
      <c r="AI812" s="2"/>
      <c r="AJ812" s="2"/>
    </row>
    <row r="813" spans="1:36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20" t="e">
        <f>ROUND(#REF!*R$835,0)</f>
        <v>#REF!</v>
      </c>
      <c r="R813" s="31"/>
      <c r="S813" s="3"/>
      <c r="T813" s="2"/>
      <c r="U813" s="2" t="s">
        <v>2073</v>
      </c>
      <c r="V813" s="2" t="e">
        <f>VLOOKUP($U813,Models!$A:$K,V$4,0)</f>
        <v>#N/A</v>
      </c>
      <c r="W813" s="2" t="e">
        <f>VLOOKUP($U813,Models!$A:$K,W$4,0)</f>
        <v>#N/A</v>
      </c>
      <c r="X813" s="2" t="e">
        <f>VLOOKUP($U813,Models!$A:$K,X$4,0)</f>
        <v>#N/A</v>
      </c>
      <c r="Y813" s="2" t="e">
        <f>VLOOKUP($U813,Models!$A:$K,Y$4,0)</f>
        <v>#N/A</v>
      </c>
      <c r="Z813" s="2" t="e">
        <f>VLOOKUP($U813,Models!$A:$K,Z$4,0)</f>
        <v>#N/A</v>
      </c>
      <c r="AA813" s="2" t="e">
        <f>VLOOKUP($U813,Models!$A:$K,AA$4,0)</f>
        <v>#N/A</v>
      </c>
      <c r="AB813" s="2" t="e">
        <f>VLOOKUP($U813,Models!$A:$K,AB$4,0)</f>
        <v>#N/A</v>
      </c>
      <c r="AC813" s="2" t="e">
        <f>VLOOKUP($U813,Models!$A:$K,AC$4,0)</f>
        <v>#N/A</v>
      </c>
      <c r="AD813" s="2" t="e">
        <f>VLOOKUP($U813,Models!$A:$K,AD$4,0)</f>
        <v>#N/A</v>
      </c>
      <c r="AE813" s="2" t="e">
        <f>VLOOKUP($U813,Models!$A:$K,AE$4,0)</f>
        <v>#N/A</v>
      </c>
      <c r="AF813" s="2" t="e">
        <f>VLOOKUP($U813,Models!$A:$N,AF$4,0)</f>
        <v>#N/A</v>
      </c>
      <c r="AG813" s="2" t="e">
        <f>VLOOKUP($U813,Models!$A:$M,AG$4,0)</f>
        <v>#N/A</v>
      </c>
      <c r="AH813" s="2"/>
      <c r="AI813" s="2"/>
      <c r="AJ813" s="2"/>
    </row>
    <row r="814" spans="1:36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20" t="e">
        <f>ROUND(#REF!*R$835,0)</f>
        <v>#REF!</v>
      </c>
      <c r="R814" s="31"/>
      <c r="S814" s="3"/>
      <c r="T814" s="2"/>
      <c r="U814" s="2" t="s">
        <v>2073</v>
      </c>
      <c r="V814" s="2" t="e">
        <f>VLOOKUP($U814,Models!$A:$K,V$4,0)</f>
        <v>#N/A</v>
      </c>
      <c r="W814" s="2" t="e">
        <f>VLOOKUP($U814,Models!$A:$K,W$4,0)</f>
        <v>#N/A</v>
      </c>
      <c r="X814" s="2" t="e">
        <f>VLOOKUP($U814,Models!$A:$K,X$4,0)</f>
        <v>#N/A</v>
      </c>
      <c r="Y814" s="2" t="e">
        <f>VLOOKUP($U814,Models!$A:$K,Y$4,0)</f>
        <v>#N/A</v>
      </c>
      <c r="Z814" s="2" t="e">
        <f>VLOOKUP($U814,Models!$A:$K,Z$4,0)</f>
        <v>#N/A</v>
      </c>
      <c r="AA814" s="2" t="e">
        <f>VLOOKUP($U814,Models!$A:$K,AA$4,0)</f>
        <v>#N/A</v>
      </c>
      <c r="AB814" s="2" t="e">
        <f>VLOOKUP($U814,Models!$A:$K,AB$4,0)</f>
        <v>#N/A</v>
      </c>
      <c r="AC814" s="2" t="e">
        <f>VLOOKUP($U814,Models!$A:$K,AC$4,0)</f>
        <v>#N/A</v>
      </c>
      <c r="AD814" s="2" t="e">
        <f>VLOOKUP($U814,Models!$A:$K,AD$4,0)</f>
        <v>#N/A</v>
      </c>
      <c r="AE814" s="2" t="e">
        <f>VLOOKUP($U814,Models!$A:$K,AE$4,0)</f>
        <v>#N/A</v>
      </c>
      <c r="AF814" s="2" t="e">
        <f>VLOOKUP($U814,Models!$A:$N,AF$4,0)</f>
        <v>#N/A</v>
      </c>
      <c r="AG814" s="2" t="e">
        <f>VLOOKUP($U814,Models!$A:$M,AG$4,0)</f>
        <v>#N/A</v>
      </c>
      <c r="AH814" s="2"/>
      <c r="AI814" s="2"/>
      <c r="AJ814" s="2"/>
    </row>
    <row r="815" spans="1:36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20" t="e">
        <f>ROUND(#REF!*R$835,0)</f>
        <v>#REF!</v>
      </c>
      <c r="R815" s="31"/>
      <c r="S815" s="3"/>
      <c r="T815" s="2"/>
      <c r="U815" s="2" t="s">
        <v>2073</v>
      </c>
      <c r="V815" s="2" t="e">
        <f>VLOOKUP($U815,Models!$A:$K,V$4,0)</f>
        <v>#N/A</v>
      </c>
      <c r="W815" s="2" t="e">
        <f>VLOOKUP($U815,Models!$A:$K,W$4,0)</f>
        <v>#N/A</v>
      </c>
      <c r="X815" s="2" t="e">
        <f>VLOOKUP($U815,Models!$A:$K,X$4,0)</f>
        <v>#N/A</v>
      </c>
      <c r="Y815" s="2" t="e">
        <f>VLOOKUP($U815,Models!$A:$K,Y$4,0)</f>
        <v>#N/A</v>
      </c>
      <c r="Z815" s="2" t="e">
        <f>VLOOKUP($U815,Models!$A:$K,Z$4,0)</f>
        <v>#N/A</v>
      </c>
      <c r="AA815" s="2" t="e">
        <f>VLOOKUP($U815,Models!$A:$K,AA$4,0)</f>
        <v>#N/A</v>
      </c>
      <c r="AB815" s="2" t="e">
        <f>VLOOKUP($U815,Models!$A:$K,AB$4,0)</f>
        <v>#N/A</v>
      </c>
      <c r="AC815" s="2" t="e">
        <f>VLOOKUP($U815,Models!$A:$K,AC$4,0)</f>
        <v>#N/A</v>
      </c>
      <c r="AD815" s="2" t="e">
        <f>VLOOKUP($U815,Models!$A:$K,AD$4,0)</f>
        <v>#N/A</v>
      </c>
      <c r="AE815" s="2" t="e">
        <f>VLOOKUP($U815,Models!$A:$K,AE$4,0)</f>
        <v>#N/A</v>
      </c>
      <c r="AF815" s="2" t="e">
        <f>VLOOKUP($U815,Models!$A:$N,AF$4,0)</f>
        <v>#N/A</v>
      </c>
      <c r="AG815" s="2" t="e">
        <f>VLOOKUP($U815,Models!$A:$M,AG$4,0)</f>
        <v>#N/A</v>
      </c>
      <c r="AH815" s="2"/>
      <c r="AI815" s="2"/>
      <c r="AJ815" s="2"/>
    </row>
    <row r="816" spans="1:36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20" t="e">
        <f>ROUND(#REF!*R$835,0)</f>
        <v>#REF!</v>
      </c>
      <c r="R816" s="31"/>
      <c r="S816" s="3"/>
      <c r="T816" s="2"/>
      <c r="U816" s="2" t="s">
        <v>2073</v>
      </c>
      <c r="V816" s="2" t="e">
        <f>VLOOKUP($U816,Models!$A:$K,V$4,0)</f>
        <v>#N/A</v>
      </c>
      <c r="W816" s="2" t="e">
        <f>VLOOKUP($U816,Models!$A:$K,W$4,0)</f>
        <v>#N/A</v>
      </c>
      <c r="X816" s="2" t="e">
        <f>VLOOKUP($U816,Models!$A:$K,X$4,0)</f>
        <v>#N/A</v>
      </c>
      <c r="Y816" s="2" t="e">
        <f>VLOOKUP($U816,Models!$A:$K,Y$4,0)</f>
        <v>#N/A</v>
      </c>
      <c r="Z816" s="2" t="e">
        <f>VLOOKUP($U816,Models!$A:$K,Z$4,0)</f>
        <v>#N/A</v>
      </c>
      <c r="AA816" s="2" t="e">
        <f>VLOOKUP($U816,Models!$A:$K,AA$4,0)</f>
        <v>#N/A</v>
      </c>
      <c r="AB816" s="2" t="e">
        <f>VLOOKUP($U816,Models!$A:$K,AB$4,0)</f>
        <v>#N/A</v>
      </c>
      <c r="AC816" s="2" t="e">
        <f>VLOOKUP($U816,Models!$A:$K,AC$4,0)</f>
        <v>#N/A</v>
      </c>
      <c r="AD816" s="2" t="e">
        <f>VLOOKUP($U816,Models!$A:$K,AD$4,0)</f>
        <v>#N/A</v>
      </c>
      <c r="AE816" s="2" t="e">
        <f>VLOOKUP($U816,Models!$A:$K,AE$4,0)</f>
        <v>#N/A</v>
      </c>
      <c r="AF816" s="2" t="e">
        <f>VLOOKUP($U816,Models!$A:$N,AF$4,0)</f>
        <v>#N/A</v>
      </c>
      <c r="AG816" s="2" t="e">
        <f>VLOOKUP($U816,Models!$A:$M,AG$4,0)</f>
        <v>#N/A</v>
      </c>
      <c r="AH816" s="2"/>
      <c r="AI816" s="2"/>
      <c r="AJ816" s="2"/>
    </row>
    <row r="817" spans="1:5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20" t="e">
        <f>ROUND(#REF!*R$835,0)</f>
        <v>#REF!</v>
      </c>
      <c r="R817" s="31"/>
      <c r="S817" s="3"/>
      <c r="T817" s="2"/>
      <c r="U817" s="2" t="s">
        <v>2073</v>
      </c>
      <c r="V817" s="2" t="e">
        <f>VLOOKUP($U817,Models!$A:$K,V$4,0)</f>
        <v>#N/A</v>
      </c>
      <c r="W817" s="2" t="e">
        <f>VLOOKUP($U817,Models!$A:$K,W$4,0)</f>
        <v>#N/A</v>
      </c>
      <c r="X817" s="2" t="e">
        <f>VLOOKUP($U817,Models!$A:$K,X$4,0)</f>
        <v>#N/A</v>
      </c>
      <c r="Y817" s="2" t="e">
        <f>VLOOKUP($U817,Models!$A:$K,Y$4,0)</f>
        <v>#N/A</v>
      </c>
      <c r="Z817" s="2" t="e">
        <f>VLOOKUP($U817,Models!$A:$K,Z$4,0)</f>
        <v>#N/A</v>
      </c>
      <c r="AA817" s="2" t="e">
        <f>VLOOKUP($U817,Models!$A:$K,AA$4,0)</f>
        <v>#N/A</v>
      </c>
      <c r="AB817" s="2" t="e">
        <f>VLOOKUP($U817,Models!$A:$K,AB$4,0)</f>
        <v>#N/A</v>
      </c>
      <c r="AC817" s="2" t="e">
        <f>VLOOKUP($U817,Models!$A:$K,AC$4,0)</f>
        <v>#N/A</v>
      </c>
      <c r="AD817" s="2" t="e">
        <f>VLOOKUP($U817,Models!$A:$K,AD$4,0)</f>
        <v>#N/A</v>
      </c>
      <c r="AE817" s="2" t="e">
        <f>VLOOKUP($U817,Models!$A:$K,AE$4,0)</f>
        <v>#N/A</v>
      </c>
      <c r="AF817" s="2" t="e">
        <f>VLOOKUP($U817,Models!$A:$N,AF$4,0)</f>
        <v>#N/A</v>
      </c>
      <c r="AG817" s="2" t="e">
        <f>VLOOKUP($U817,Models!$A:$M,AG$4,0)</f>
        <v>#N/A</v>
      </c>
      <c r="AH817" s="2"/>
      <c r="AI817" s="2"/>
      <c r="AJ817" s="2"/>
    </row>
    <row r="818" spans="1:5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20" t="e">
        <f>ROUND(#REF!*R$835,0)</f>
        <v>#REF!</v>
      </c>
      <c r="R818" s="31"/>
      <c r="S818" s="3"/>
      <c r="T818" s="2"/>
      <c r="U818" s="2" t="s">
        <v>2073</v>
      </c>
      <c r="V818" s="2" t="e">
        <f>VLOOKUP($U818,Models!$A:$K,V$4,0)</f>
        <v>#N/A</v>
      </c>
      <c r="W818" s="2" t="e">
        <f>VLOOKUP($U818,Models!$A:$K,W$4,0)</f>
        <v>#N/A</v>
      </c>
      <c r="X818" s="2" t="e">
        <f>VLOOKUP($U818,Models!$A:$K,X$4,0)</f>
        <v>#N/A</v>
      </c>
      <c r="Y818" s="2" t="e">
        <f>VLOOKUP($U818,Models!$A:$K,Y$4,0)</f>
        <v>#N/A</v>
      </c>
      <c r="Z818" s="2" t="e">
        <f>VLOOKUP($U818,Models!$A:$K,Z$4,0)</f>
        <v>#N/A</v>
      </c>
      <c r="AA818" s="2" t="e">
        <f>VLOOKUP($U818,Models!$A:$K,AA$4,0)</f>
        <v>#N/A</v>
      </c>
      <c r="AB818" s="2" t="e">
        <f>VLOOKUP($U818,Models!$A:$K,AB$4,0)</f>
        <v>#N/A</v>
      </c>
      <c r="AC818" s="2" t="e">
        <f>VLOOKUP($U818,Models!$A:$K,AC$4,0)</f>
        <v>#N/A</v>
      </c>
      <c r="AD818" s="2" t="e">
        <f>VLOOKUP($U818,Models!$A:$K,AD$4,0)</f>
        <v>#N/A</v>
      </c>
      <c r="AE818" s="2" t="e">
        <f>VLOOKUP($U818,Models!$A:$K,AE$4,0)</f>
        <v>#N/A</v>
      </c>
      <c r="AF818" s="2" t="e">
        <f>VLOOKUP($U818,Models!$A:$N,AF$4,0)</f>
        <v>#N/A</v>
      </c>
      <c r="AG818" s="2" t="e">
        <f>VLOOKUP($U818,Models!$A:$M,AG$4,0)</f>
        <v>#N/A</v>
      </c>
      <c r="AH818" s="2"/>
      <c r="AI818" s="2"/>
      <c r="AJ818" s="2"/>
    </row>
    <row r="819" spans="1:5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20" t="e">
        <f>ROUND(#REF!*R$835,0)</f>
        <v>#REF!</v>
      </c>
      <c r="R819" s="31"/>
      <c r="S819" s="3"/>
      <c r="T819" s="2"/>
      <c r="U819" s="2" t="s">
        <v>2073</v>
      </c>
      <c r="V819" s="2" t="e">
        <f>VLOOKUP($U819,Models!$A:$K,V$4,0)</f>
        <v>#N/A</v>
      </c>
      <c r="W819" s="2" t="e">
        <f>VLOOKUP($U819,Models!$A:$K,W$4,0)</f>
        <v>#N/A</v>
      </c>
      <c r="X819" s="2" t="e">
        <f>VLOOKUP($U819,Models!$A:$K,X$4,0)</f>
        <v>#N/A</v>
      </c>
      <c r="Y819" s="2" t="e">
        <f>VLOOKUP($U819,Models!$A:$K,Y$4,0)</f>
        <v>#N/A</v>
      </c>
      <c r="Z819" s="2" t="e">
        <f>VLOOKUP($U819,Models!$A:$K,Z$4,0)</f>
        <v>#N/A</v>
      </c>
      <c r="AA819" s="2" t="e">
        <f>VLOOKUP($U819,Models!$A:$K,AA$4,0)</f>
        <v>#N/A</v>
      </c>
      <c r="AB819" s="2" t="e">
        <f>VLOOKUP($U819,Models!$A:$K,AB$4,0)</f>
        <v>#N/A</v>
      </c>
      <c r="AC819" s="2" t="e">
        <f>VLOOKUP($U819,Models!$A:$K,AC$4,0)</f>
        <v>#N/A</v>
      </c>
      <c r="AD819" s="2" t="e">
        <f>VLOOKUP($U819,Models!$A:$K,AD$4,0)</f>
        <v>#N/A</v>
      </c>
      <c r="AE819" s="2" t="e">
        <f>VLOOKUP($U819,Models!$A:$K,AE$4,0)</f>
        <v>#N/A</v>
      </c>
      <c r="AF819" s="2" t="e">
        <f>VLOOKUP($U819,Models!$A:$N,AF$4,0)</f>
        <v>#N/A</v>
      </c>
      <c r="AG819" s="2" t="e">
        <f>VLOOKUP($U819,Models!$A:$M,AG$4,0)</f>
        <v>#N/A</v>
      </c>
      <c r="AH819" s="2"/>
      <c r="AI819" s="2"/>
      <c r="AJ819" s="2"/>
    </row>
    <row r="820" spans="1:5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20" t="e">
        <f>ROUND(#REF!*R$835,0)</f>
        <v>#REF!</v>
      </c>
      <c r="R820" s="31"/>
      <c r="S820" s="3"/>
      <c r="T820" s="2"/>
      <c r="U820" s="2" t="s">
        <v>2073</v>
      </c>
      <c r="V820" s="2" t="e">
        <f>VLOOKUP($U820,Models!$A:$K,V$4,0)</f>
        <v>#N/A</v>
      </c>
      <c r="W820" s="2" t="e">
        <f>VLOOKUP($U820,Models!$A:$K,W$4,0)</f>
        <v>#N/A</v>
      </c>
      <c r="X820" s="2" t="e">
        <f>VLOOKUP($U820,Models!$A:$K,X$4,0)</f>
        <v>#N/A</v>
      </c>
      <c r="Y820" s="2" t="e">
        <f>VLOOKUP($U820,Models!$A:$K,Y$4,0)</f>
        <v>#N/A</v>
      </c>
      <c r="Z820" s="2" t="e">
        <f>VLOOKUP($U820,Models!$A:$K,Z$4,0)</f>
        <v>#N/A</v>
      </c>
      <c r="AA820" s="2" t="e">
        <f>VLOOKUP($U820,Models!$A:$K,AA$4,0)</f>
        <v>#N/A</v>
      </c>
      <c r="AB820" s="2" t="e">
        <f>VLOOKUP($U820,Models!$A:$K,AB$4,0)</f>
        <v>#N/A</v>
      </c>
      <c r="AC820" s="2" t="e">
        <f>VLOOKUP($U820,Models!$A:$K,AC$4,0)</f>
        <v>#N/A</v>
      </c>
      <c r="AD820" s="2" t="e">
        <f>VLOOKUP($U820,Models!$A:$K,AD$4,0)</f>
        <v>#N/A</v>
      </c>
      <c r="AE820" s="2" t="e">
        <f>VLOOKUP($U820,Models!$A:$K,AE$4,0)</f>
        <v>#N/A</v>
      </c>
      <c r="AF820" s="2" t="e">
        <f>VLOOKUP($U820,Models!$A:$N,AF$4,0)</f>
        <v>#N/A</v>
      </c>
      <c r="AG820" s="2" t="e">
        <f>VLOOKUP($U820,Models!$A:$M,AG$4,0)</f>
        <v>#N/A</v>
      </c>
      <c r="AH820" s="2"/>
      <c r="AI820" s="2"/>
      <c r="AJ820" s="2"/>
    </row>
    <row r="821" spans="1:5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20" t="e">
        <f>ROUND(#REF!*R$835,0)</f>
        <v>#REF!</v>
      </c>
      <c r="R821" s="31"/>
      <c r="S821" s="3"/>
      <c r="T821" s="2"/>
      <c r="U821" s="2" t="s">
        <v>2073</v>
      </c>
      <c r="V821" s="2" t="e">
        <f>VLOOKUP($U821,Models!$A:$K,V$4,0)</f>
        <v>#N/A</v>
      </c>
      <c r="W821" s="2" t="e">
        <f>VLOOKUP($U821,Models!$A:$K,W$4,0)</f>
        <v>#N/A</v>
      </c>
      <c r="X821" s="2" t="e">
        <f>VLOOKUP($U821,Models!$A:$K,X$4,0)</f>
        <v>#N/A</v>
      </c>
      <c r="Y821" s="2" t="e">
        <f>VLOOKUP($U821,Models!$A:$K,Y$4,0)</f>
        <v>#N/A</v>
      </c>
      <c r="Z821" s="2" t="e">
        <f>VLOOKUP($U821,Models!$A:$K,Z$4,0)</f>
        <v>#N/A</v>
      </c>
      <c r="AA821" s="2" t="e">
        <f>VLOOKUP($U821,Models!$A:$K,AA$4,0)</f>
        <v>#N/A</v>
      </c>
      <c r="AB821" s="2" t="e">
        <f>VLOOKUP($U821,Models!$A:$K,AB$4,0)</f>
        <v>#N/A</v>
      </c>
      <c r="AC821" s="2" t="e">
        <f>VLOOKUP($U821,Models!$A:$K,AC$4,0)</f>
        <v>#N/A</v>
      </c>
      <c r="AD821" s="2" t="e">
        <f>VLOOKUP($U821,Models!$A:$K,AD$4,0)</f>
        <v>#N/A</v>
      </c>
      <c r="AE821" s="2" t="e">
        <f>VLOOKUP($U821,Models!$A:$K,AE$4,0)</f>
        <v>#N/A</v>
      </c>
      <c r="AF821" s="2" t="e">
        <f>VLOOKUP($U821,Models!$A:$N,AF$4,0)</f>
        <v>#N/A</v>
      </c>
      <c r="AG821" s="2" t="e">
        <f>VLOOKUP($U821,Models!$A:$M,AG$4,0)</f>
        <v>#N/A</v>
      </c>
      <c r="AH821" s="2"/>
      <c r="AI821" s="2"/>
      <c r="AJ821" s="2"/>
    </row>
    <row r="822" spans="1:51" s="8" customFormat="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20" t="e">
        <f>ROUND(#REF!*R$835,0)</f>
        <v>#REF!</v>
      </c>
      <c r="R822" s="31"/>
      <c r="S822" s="3"/>
      <c r="T822" s="2"/>
      <c r="U822" s="2" t="s">
        <v>2073</v>
      </c>
      <c r="V822" s="2" t="e">
        <f>VLOOKUP($U822,Models!$A:$K,V$4,0)</f>
        <v>#N/A</v>
      </c>
      <c r="W822" s="2" t="e">
        <f>VLOOKUP($U822,Models!$A:$K,W$4,0)</f>
        <v>#N/A</v>
      </c>
      <c r="X822" s="2" t="e">
        <f>VLOOKUP($U822,Models!$A:$K,X$4,0)</f>
        <v>#N/A</v>
      </c>
      <c r="Y822" s="2" t="e">
        <f>VLOOKUP($U822,Models!$A:$K,Y$4,0)</f>
        <v>#N/A</v>
      </c>
      <c r="Z822" s="2" t="e">
        <f>VLOOKUP($U822,Models!$A:$K,Z$4,0)</f>
        <v>#N/A</v>
      </c>
      <c r="AA822" s="2" t="e">
        <f>VLOOKUP($U822,Models!$A:$K,AA$4,0)</f>
        <v>#N/A</v>
      </c>
      <c r="AB822" s="2" t="e">
        <f>VLOOKUP($U822,Models!$A:$K,AB$4,0)</f>
        <v>#N/A</v>
      </c>
      <c r="AC822" s="2" t="e">
        <f>VLOOKUP($U822,Models!$A:$K,AC$4,0)</f>
        <v>#N/A</v>
      </c>
      <c r="AD822" s="2" t="e">
        <f>VLOOKUP($U822,Models!$A:$K,AD$4,0)</f>
        <v>#N/A</v>
      </c>
      <c r="AE822" s="2" t="e">
        <f>VLOOKUP($U822,Models!$A:$K,AE$4,0)</f>
        <v>#N/A</v>
      </c>
      <c r="AF822" s="2" t="e">
        <f>VLOOKUP($U822,Models!$A:$N,AF$4,0)</f>
        <v>#N/A</v>
      </c>
      <c r="AG822" s="2" t="e">
        <f>VLOOKUP($U822,Models!$A:$M,AG$4,0)</f>
        <v>#N/A</v>
      </c>
      <c r="AH822" s="2"/>
      <c r="AI822" s="2"/>
      <c r="AJ822" s="2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20" t="e">
        <f>ROUND(#REF!*R$835,0)</f>
        <v>#REF!</v>
      </c>
      <c r="R823" s="31"/>
      <c r="S823" s="3"/>
      <c r="T823" s="2"/>
      <c r="U823" s="2" t="s">
        <v>2073</v>
      </c>
      <c r="V823" s="2" t="e">
        <f>VLOOKUP($U823,Models!$A:$K,V$4,0)</f>
        <v>#N/A</v>
      </c>
      <c r="W823" s="2" t="e">
        <f>VLOOKUP($U823,Models!$A:$K,W$4,0)</f>
        <v>#N/A</v>
      </c>
      <c r="X823" s="2" t="e">
        <f>VLOOKUP($U823,Models!$A:$K,X$4,0)</f>
        <v>#N/A</v>
      </c>
      <c r="Y823" s="2" t="e">
        <f>VLOOKUP($U823,Models!$A:$K,Y$4,0)</f>
        <v>#N/A</v>
      </c>
      <c r="Z823" s="2" t="e">
        <f>VLOOKUP($U823,Models!$A:$K,Z$4,0)</f>
        <v>#N/A</v>
      </c>
      <c r="AA823" s="2" t="e">
        <f>VLOOKUP($U823,Models!$A:$K,AA$4,0)</f>
        <v>#N/A</v>
      </c>
      <c r="AB823" s="2" t="e">
        <f>VLOOKUP($U823,Models!$A:$K,AB$4,0)</f>
        <v>#N/A</v>
      </c>
      <c r="AC823" s="2" t="e">
        <f>VLOOKUP($U823,Models!$A:$K,AC$4,0)</f>
        <v>#N/A</v>
      </c>
      <c r="AD823" s="2" t="e">
        <f>VLOOKUP($U823,Models!$A:$K,AD$4,0)</f>
        <v>#N/A</v>
      </c>
      <c r="AE823" s="2" t="e">
        <f>VLOOKUP($U823,Models!$A:$K,AE$4,0)</f>
        <v>#N/A</v>
      </c>
      <c r="AF823" s="2" t="e">
        <f>VLOOKUP($U823,Models!$A:$N,AF$4,0)</f>
        <v>#N/A</v>
      </c>
      <c r="AG823" s="2" t="e">
        <f>VLOOKUP($U823,Models!$A:$M,AG$4,0)</f>
        <v>#N/A</v>
      </c>
      <c r="AH823" s="2"/>
      <c r="AI823" s="2"/>
      <c r="AJ823" s="2"/>
    </row>
    <row r="824" spans="1:5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20">
        <v>26</v>
      </c>
      <c r="R824" s="31"/>
      <c r="S824" s="3"/>
      <c r="T824" s="2"/>
      <c r="U824" s="2" t="s">
        <v>2073</v>
      </c>
      <c r="V824" s="2" t="e">
        <f>VLOOKUP($U824,Models!$A:$K,V$4,0)</f>
        <v>#N/A</v>
      </c>
      <c r="W824" s="2" t="e">
        <f>VLOOKUP($U824,Models!$A:$K,W$4,0)</f>
        <v>#N/A</v>
      </c>
      <c r="X824" s="2" t="e">
        <f>VLOOKUP($U824,Models!$A:$K,X$4,0)</f>
        <v>#N/A</v>
      </c>
      <c r="Y824" s="2" t="e">
        <f>VLOOKUP($U824,Models!$A:$K,Y$4,0)</f>
        <v>#N/A</v>
      </c>
      <c r="Z824" s="2" t="e">
        <f>VLOOKUP($U824,Models!$A:$K,Z$4,0)</f>
        <v>#N/A</v>
      </c>
      <c r="AA824" s="2" t="e">
        <f>VLOOKUP($U824,Models!$A:$K,AA$4,0)</f>
        <v>#N/A</v>
      </c>
      <c r="AB824" s="2" t="e">
        <f>VLOOKUP($U824,Models!$A:$K,AB$4,0)</f>
        <v>#N/A</v>
      </c>
      <c r="AC824" s="2" t="e">
        <f>VLOOKUP($U824,Models!$A:$K,AC$4,0)</f>
        <v>#N/A</v>
      </c>
      <c r="AD824" s="2" t="e">
        <f>VLOOKUP($U824,Models!$A:$K,AD$4,0)</f>
        <v>#N/A</v>
      </c>
      <c r="AE824" s="2" t="e">
        <f>VLOOKUP($U824,Models!$A:$K,AE$4,0)</f>
        <v>#N/A</v>
      </c>
      <c r="AF824" s="2" t="e">
        <f>VLOOKUP($U824,Models!$A:$N,AF$4,0)</f>
        <v>#N/A</v>
      </c>
      <c r="AG824" s="2" t="e">
        <f>VLOOKUP($U824,Models!$A:$M,AG$4,0)</f>
        <v>#N/A</v>
      </c>
      <c r="AH824" s="2"/>
      <c r="AI824" s="2"/>
      <c r="AJ824" s="2"/>
    </row>
    <row r="825" spans="1:5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20" t="e">
        <f>ROUND(#REF!*R$835,0)</f>
        <v>#REF!</v>
      </c>
      <c r="R825" s="31"/>
      <c r="S825" s="3"/>
      <c r="T825" s="2"/>
      <c r="U825" s="2" t="s">
        <v>2073</v>
      </c>
      <c r="V825" s="2" t="e">
        <f>VLOOKUP($U825,Models!$A:$K,V$4,0)</f>
        <v>#N/A</v>
      </c>
      <c r="W825" s="2" t="e">
        <f>VLOOKUP($U825,Models!$A:$K,W$4,0)</f>
        <v>#N/A</v>
      </c>
      <c r="X825" s="2" t="e">
        <f>VLOOKUP($U825,Models!$A:$K,X$4,0)</f>
        <v>#N/A</v>
      </c>
      <c r="Y825" s="2" t="e">
        <f>VLOOKUP($U825,Models!$A:$K,Y$4,0)</f>
        <v>#N/A</v>
      </c>
      <c r="Z825" s="2" t="e">
        <f>VLOOKUP($U825,Models!$A:$K,Z$4,0)</f>
        <v>#N/A</v>
      </c>
      <c r="AA825" s="2" t="e">
        <f>VLOOKUP($U825,Models!$A:$K,AA$4,0)</f>
        <v>#N/A</v>
      </c>
      <c r="AB825" s="2" t="e">
        <f>VLOOKUP($U825,Models!$A:$K,AB$4,0)</f>
        <v>#N/A</v>
      </c>
      <c r="AC825" s="2" t="e">
        <f>VLOOKUP($U825,Models!$A:$K,AC$4,0)</f>
        <v>#N/A</v>
      </c>
      <c r="AD825" s="2" t="e">
        <f>VLOOKUP($U825,Models!$A:$K,AD$4,0)</f>
        <v>#N/A</v>
      </c>
      <c r="AE825" s="2" t="e">
        <f>VLOOKUP($U825,Models!$A:$K,AE$4,0)</f>
        <v>#N/A</v>
      </c>
      <c r="AF825" s="2" t="e">
        <f>VLOOKUP($U825,Models!$A:$N,AF$4,0)</f>
        <v>#N/A</v>
      </c>
      <c r="AG825" s="2" t="e">
        <f>VLOOKUP($U825,Models!$A:$M,AG$4,0)</f>
        <v>#N/A</v>
      </c>
      <c r="AH825" s="2"/>
      <c r="AI825" s="2"/>
      <c r="AJ825" s="2"/>
    </row>
    <row r="826" spans="1:5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20" t="e">
        <f>ROUND(#REF!*R$835,0)</f>
        <v>#REF!</v>
      </c>
      <c r="R826" s="31"/>
      <c r="S826" s="3"/>
      <c r="T826" s="2"/>
      <c r="U826" s="2" t="s">
        <v>2073</v>
      </c>
      <c r="V826" s="2" t="e">
        <f>VLOOKUP($U826,Models!$A:$K,V$4,0)</f>
        <v>#N/A</v>
      </c>
      <c r="W826" s="2" t="e">
        <f>VLOOKUP($U826,Models!$A:$K,W$4,0)</f>
        <v>#N/A</v>
      </c>
      <c r="X826" s="2" t="e">
        <f>VLOOKUP($U826,Models!$A:$K,X$4,0)</f>
        <v>#N/A</v>
      </c>
      <c r="Y826" s="2" t="e">
        <f>VLOOKUP($U826,Models!$A:$K,Y$4,0)</f>
        <v>#N/A</v>
      </c>
      <c r="Z826" s="2" t="e">
        <f>VLOOKUP($U826,Models!$A:$K,Z$4,0)</f>
        <v>#N/A</v>
      </c>
      <c r="AA826" s="2" t="e">
        <f>VLOOKUP($U826,Models!$A:$K,AA$4,0)</f>
        <v>#N/A</v>
      </c>
      <c r="AB826" s="2" t="e">
        <f>VLOOKUP($U826,Models!$A:$K,AB$4,0)</f>
        <v>#N/A</v>
      </c>
      <c r="AC826" s="2" t="e">
        <f>VLOOKUP($U826,Models!$A:$K,AC$4,0)</f>
        <v>#N/A</v>
      </c>
      <c r="AD826" s="2" t="e">
        <f>VLOOKUP($U826,Models!$A:$K,AD$4,0)</f>
        <v>#N/A</v>
      </c>
      <c r="AE826" s="2" t="e">
        <f>VLOOKUP($U826,Models!$A:$K,AE$4,0)</f>
        <v>#N/A</v>
      </c>
      <c r="AF826" s="2" t="e">
        <f>VLOOKUP($U826,Models!$A:$N,AF$4,0)</f>
        <v>#N/A</v>
      </c>
      <c r="AG826" s="2" t="e">
        <f>VLOOKUP($U826,Models!$A:$M,AG$4,0)</f>
        <v>#N/A</v>
      </c>
      <c r="AH826" s="2"/>
      <c r="AI826" s="2"/>
      <c r="AJ826" s="2"/>
    </row>
    <row r="827" spans="1:5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20" t="e">
        <f>ROUND(#REF!*R$835,0)</f>
        <v>#REF!</v>
      </c>
      <c r="R827" s="31"/>
      <c r="S827" s="3"/>
      <c r="T827" s="2"/>
      <c r="U827" s="2" t="s">
        <v>2073</v>
      </c>
      <c r="V827" s="2" t="e">
        <f>VLOOKUP($U827,Models!$A:$K,V$4,0)</f>
        <v>#N/A</v>
      </c>
      <c r="W827" s="2" t="e">
        <f>VLOOKUP($U827,Models!$A:$K,W$4,0)</f>
        <v>#N/A</v>
      </c>
      <c r="X827" s="2" t="e">
        <f>VLOOKUP($U827,Models!$A:$K,X$4,0)</f>
        <v>#N/A</v>
      </c>
      <c r="Y827" s="2" t="e">
        <f>VLOOKUP($U827,Models!$A:$K,Y$4,0)</f>
        <v>#N/A</v>
      </c>
      <c r="Z827" s="2" t="e">
        <f>VLOOKUP($U827,Models!$A:$K,Z$4,0)</f>
        <v>#N/A</v>
      </c>
      <c r="AA827" s="2" t="e">
        <f>VLOOKUP($U827,Models!$A:$K,AA$4,0)</f>
        <v>#N/A</v>
      </c>
      <c r="AB827" s="2" t="e">
        <f>VLOOKUP($U827,Models!$A:$K,AB$4,0)</f>
        <v>#N/A</v>
      </c>
      <c r="AC827" s="2" t="e">
        <f>VLOOKUP($U827,Models!$A:$K,AC$4,0)</f>
        <v>#N/A</v>
      </c>
      <c r="AD827" s="2" t="e">
        <f>VLOOKUP($U827,Models!$A:$K,AD$4,0)</f>
        <v>#N/A</v>
      </c>
      <c r="AE827" s="2" t="e">
        <f>VLOOKUP($U827,Models!$A:$K,AE$4,0)</f>
        <v>#N/A</v>
      </c>
      <c r="AF827" s="2" t="e">
        <f>VLOOKUP($U827,Models!$A:$N,AF$4,0)</f>
        <v>#N/A</v>
      </c>
      <c r="AG827" s="2" t="e">
        <f>VLOOKUP($U827,Models!$A:$M,AG$4,0)</f>
        <v>#N/A</v>
      </c>
      <c r="AH827" s="2"/>
      <c r="AI827" s="2"/>
      <c r="AJ827" s="2"/>
    </row>
    <row r="828" spans="1:5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20" t="e">
        <f>ROUND(#REF!*R$835,0)</f>
        <v>#REF!</v>
      </c>
      <c r="R828" s="31"/>
      <c r="S828" s="3"/>
      <c r="T828" s="2"/>
      <c r="U828" s="2" t="s">
        <v>2073</v>
      </c>
      <c r="V828" s="2" t="e">
        <f>VLOOKUP($U828,Models!$A:$K,V$4,0)</f>
        <v>#N/A</v>
      </c>
      <c r="W828" s="2" t="e">
        <f>VLOOKUP($U828,Models!$A:$K,W$4,0)</f>
        <v>#N/A</v>
      </c>
      <c r="X828" s="2" t="e">
        <f>VLOOKUP($U828,Models!$A:$K,X$4,0)</f>
        <v>#N/A</v>
      </c>
      <c r="Y828" s="2" t="e">
        <f>VLOOKUP($U828,Models!$A:$K,Y$4,0)</f>
        <v>#N/A</v>
      </c>
      <c r="Z828" s="2" t="e">
        <f>VLOOKUP($U828,Models!$A:$K,Z$4,0)</f>
        <v>#N/A</v>
      </c>
      <c r="AA828" s="2" t="e">
        <f>VLOOKUP($U828,Models!$A:$K,AA$4,0)</f>
        <v>#N/A</v>
      </c>
      <c r="AB828" s="2" t="e">
        <f>VLOOKUP($U828,Models!$A:$K,AB$4,0)</f>
        <v>#N/A</v>
      </c>
      <c r="AC828" s="2" t="e">
        <f>VLOOKUP($U828,Models!$A:$K,AC$4,0)</f>
        <v>#N/A</v>
      </c>
      <c r="AD828" s="2" t="e">
        <f>VLOOKUP($U828,Models!$A:$K,AD$4,0)</f>
        <v>#N/A</v>
      </c>
      <c r="AE828" s="2" t="e">
        <f>VLOOKUP($U828,Models!$A:$K,AE$4,0)</f>
        <v>#N/A</v>
      </c>
      <c r="AF828" s="2" t="e">
        <f>VLOOKUP($U828,Models!$A:$N,AF$4,0)</f>
        <v>#N/A</v>
      </c>
      <c r="AG828" s="2" t="e">
        <f>VLOOKUP($U828,Models!$A:$M,AG$4,0)</f>
        <v>#N/A</v>
      </c>
      <c r="AH828" s="2"/>
      <c r="AI828" s="2"/>
      <c r="AJ828" s="2"/>
    </row>
    <row r="829" spans="1:5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20" t="e">
        <f>ROUND(#REF!*R$835,0)</f>
        <v>#REF!</v>
      </c>
      <c r="R829" s="31"/>
      <c r="S829" s="3"/>
      <c r="T829" s="2"/>
      <c r="U829" s="2" t="s">
        <v>2073</v>
      </c>
      <c r="V829" s="2" t="e">
        <f>VLOOKUP($U829,Models!$A:$K,V$4,0)</f>
        <v>#N/A</v>
      </c>
      <c r="W829" s="2" t="e">
        <f>VLOOKUP($U829,Models!$A:$K,W$4,0)</f>
        <v>#N/A</v>
      </c>
      <c r="X829" s="2" t="e">
        <f>VLOOKUP($U829,Models!$A:$K,X$4,0)</f>
        <v>#N/A</v>
      </c>
      <c r="Y829" s="2" t="e">
        <f>VLOOKUP($U829,Models!$A:$K,Y$4,0)</f>
        <v>#N/A</v>
      </c>
      <c r="Z829" s="2" t="e">
        <f>VLOOKUP($U829,Models!$A:$K,Z$4,0)</f>
        <v>#N/A</v>
      </c>
      <c r="AA829" s="2" t="e">
        <f>VLOOKUP($U829,Models!$A:$K,AA$4,0)</f>
        <v>#N/A</v>
      </c>
      <c r="AB829" s="2" t="e">
        <f>VLOOKUP($U829,Models!$A:$K,AB$4,0)</f>
        <v>#N/A</v>
      </c>
      <c r="AC829" s="2" t="e">
        <f>VLOOKUP($U829,Models!$A:$K,AC$4,0)</f>
        <v>#N/A</v>
      </c>
      <c r="AD829" s="2" t="e">
        <f>VLOOKUP($U829,Models!$A:$K,AD$4,0)</f>
        <v>#N/A</v>
      </c>
      <c r="AE829" s="2" t="e">
        <f>VLOOKUP($U829,Models!$A:$K,AE$4,0)</f>
        <v>#N/A</v>
      </c>
      <c r="AF829" s="2" t="e">
        <f>VLOOKUP($U829,Models!$A:$N,AF$4,0)</f>
        <v>#N/A</v>
      </c>
      <c r="AG829" s="2" t="e">
        <f>VLOOKUP($U829,Models!$A:$M,AG$4,0)</f>
        <v>#N/A</v>
      </c>
      <c r="AH829" s="2"/>
      <c r="AI829" s="2"/>
      <c r="AJ829" s="2"/>
    </row>
    <row r="830" spans="1:51" s="13" customFormat="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20" t="e">
        <f>ROUND(#REF!*R$835,0)</f>
        <v>#REF!</v>
      </c>
      <c r="R830" s="31"/>
      <c r="S830" s="3"/>
      <c r="T830" s="2"/>
      <c r="U830" s="2" t="s">
        <v>2073</v>
      </c>
      <c r="V830" s="2" t="e">
        <f>VLOOKUP($U830,Models!$A:$K,V$4,0)</f>
        <v>#N/A</v>
      </c>
      <c r="W830" s="2" t="e">
        <f>VLOOKUP($U830,Models!$A:$K,W$4,0)</f>
        <v>#N/A</v>
      </c>
      <c r="X830" s="2" t="e">
        <f>VLOOKUP($U830,Models!$A:$K,X$4,0)</f>
        <v>#N/A</v>
      </c>
      <c r="Y830" s="2" t="e">
        <f>VLOOKUP($U830,Models!$A:$K,Y$4,0)</f>
        <v>#N/A</v>
      </c>
      <c r="Z830" s="2" t="e">
        <f>VLOOKUP($U830,Models!$A:$K,Z$4,0)</f>
        <v>#N/A</v>
      </c>
      <c r="AA830" s="2" t="e">
        <f>VLOOKUP($U830,Models!$A:$K,AA$4,0)</f>
        <v>#N/A</v>
      </c>
      <c r="AB830" s="2" t="e">
        <f>VLOOKUP($U830,Models!$A:$K,AB$4,0)</f>
        <v>#N/A</v>
      </c>
      <c r="AC830" s="2" t="e">
        <f>VLOOKUP($U830,Models!$A:$K,AC$4,0)</f>
        <v>#N/A</v>
      </c>
      <c r="AD830" s="2" t="e">
        <f>VLOOKUP($U830,Models!$A:$K,AD$4,0)</f>
        <v>#N/A</v>
      </c>
      <c r="AE830" s="2" t="e">
        <f>VLOOKUP($U830,Models!$A:$K,AE$4,0)</f>
        <v>#N/A</v>
      </c>
      <c r="AF830" s="2" t="e">
        <f>VLOOKUP($U830,Models!$A:$N,AF$4,0)</f>
        <v>#N/A</v>
      </c>
      <c r="AG830" s="2" t="e">
        <f>VLOOKUP($U830,Models!$A:$M,AG$4,0)</f>
        <v>#N/A</v>
      </c>
      <c r="AH830" s="2"/>
      <c r="AI830" s="2"/>
      <c r="AJ830" s="2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19" t="e">
        <f>ROUND(#REF!*R$835,0)</f>
        <v>#REF!</v>
      </c>
      <c r="R831" s="31"/>
      <c r="S831" s="3"/>
      <c r="T831" s="2"/>
      <c r="U831" s="2" t="s">
        <v>2073</v>
      </c>
      <c r="V831" s="2" t="e">
        <f>VLOOKUP($U831,Models!$A:$K,V$4,0)</f>
        <v>#N/A</v>
      </c>
      <c r="W831" s="2" t="e">
        <f>VLOOKUP($U831,Models!$A:$K,W$4,0)</f>
        <v>#N/A</v>
      </c>
      <c r="X831" s="2" t="e">
        <f>VLOOKUP($U831,Models!$A:$K,X$4,0)</f>
        <v>#N/A</v>
      </c>
      <c r="Y831" s="2" t="e">
        <f>VLOOKUP($U831,Models!$A:$K,Y$4,0)</f>
        <v>#N/A</v>
      </c>
      <c r="Z831" s="2" t="e">
        <f>VLOOKUP($U831,Models!$A:$K,Z$4,0)</f>
        <v>#N/A</v>
      </c>
      <c r="AA831" s="2" t="e">
        <f>VLOOKUP($U831,Models!$A:$K,AA$4,0)</f>
        <v>#N/A</v>
      </c>
      <c r="AB831" s="2" t="e">
        <f>VLOOKUP($U831,Models!$A:$K,AB$4,0)</f>
        <v>#N/A</v>
      </c>
      <c r="AC831" s="2" t="e">
        <f>VLOOKUP($U831,Models!$A:$K,AC$4,0)</f>
        <v>#N/A</v>
      </c>
      <c r="AD831" s="2" t="e">
        <f>VLOOKUP($U831,Models!$A:$K,AD$4,0)</f>
        <v>#N/A</v>
      </c>
      <c r="AE831" s="2" t="e">
        <f>VLOOKUP($U831,Models!$A:$K,AE$4,0)</f>
        <v>#N/A</v>
      </c>
      <c r="AF831" s="2" t="e">
        <f>VLOOKUP($U831,Models!$A:$N,AF$4,0)</f>
        <v>#N/A</v>
      </c>
      <c r="AG831" s="2" t="e">
        <f>VLOOKUP($U831,Models!$A:$M,AG$4,0)</f>
        <v>#N/A</v>
      </c>
      <c r="AH831" s="2"/>
      <c r="AI831" s="2"/>
      <c r="AJ831" s="2"/>
    </row>
    <row r="832" spans="1:5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20" t="e">
        <f>ROUND(#REF!*R$884,0)</f>
        <v>#REF!</v>
      </c>
      <c r="R832" s="31"/>
      <c r="S832" s="3"/>
      <c r="T832" s="2"/>
      <c r="U832" s="2" t="s">
        <v>2073</v>
      </c>
      <c r="V832" s="2" t="e">
        <f>VLOOKUP($U832,Models!$A:$K,V$4,0)</f>
        <v>#N/A</v>
      </c>
      <c r="W832" s="2" t="e">
        <f>VLOOKUP($U832,Models!$A:$K,W$4,0)</f>
        <v>#N/A</v>
      </c>
      <c r="X832" s="2" t="e">
        <f>VLOOKUP($U832,Models!$A:$K,X$4,0)</f>
        <v>#N/A</v>
      </c>
      <c r="Y832" s="2" t="e">
        <f>VLOOKUP($U832,Models!$A:$K,Y$4,0)</f>
        <v>#N/A</v>
      </c>
      <c r="Z832" s="2" t="e">
        <f>VLOOKUP($U832,Models!$A:$K,Z$4,0)</f>
        <v>#N/A</v>
      </c>
      <c r="AA832" s="2" t="e">
        <f>VLOOKUP($U832,Models!$A:$K,AA$4,0)</f>
        <v>#N/A</v>
      </c>
      <c r="AB832" s="2" t="e">
        <f>VLOOKUP($U832,Models!$A:$K,AB$4,0)</f>
        <v>#N/A</v>
      </c>
      <c r="AC832" s="2" t="e">
        <f>VLOOKUP($U832,Models!$A:$K,AC$4,0)</f>
        <v>#N/A</v>
      </c>
      <c r="AD832" s="2" t="e">
        <f>VLOOKUP($U832,Models!$A:$K,AD$4,0)</f>
        <v>#N/A</v>
      </c>
      <c r="AE832" s="2" t="e">
        <f>VLOOKUP($U832,Models!$A:$K,AE$4,0)</f>
        <v>#N/A</v>
      </c>
      <c r="AF832" s="2" t="e">
        <f>VLOOKUP($U832,Models!$A:$N,AF$4,0)</f>
        <v>#N/A</v>
      </c>
      <c r="AG832" s="2" t="e">
        <f>VLOOKUP($U832,Models!$A:$M,AG$4,0)</f>
        <v>#N/A</v>
      </c>
      <c r="AH832" s="2"/>
      <c r="AI832" s="2"/>
      <c r="AJ832" s="2"/>
    </row>
    <row r="833" spans="1:5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20" t="e">
        <f>ROUND(#REF!*R$884,0)</f>
        <v>#REF!</v>
      </c>
      <c r="R833" s="31"/>
      <c r="S833" s="3"/>
      <c r="T833" s="2"/>
      <c r="U833" s="2" t="s">
        <v>2073</v>
      </c>
      <c r="V833" s="2" t="e">
        <f>VLOOKUP($U833,Models!$A:$K,V$4,0)</f>
        <v>#N/A</v>
      </c>
      <c r="W833" s="2" t="e">
        <f>VLOOKUP($U833,Models!$A:$K,W$4,0)</f>
        <v>#N/A</v>
      </c>
      <c r="X833" s="2" t="e">
        <f>VLOOKUP($U833,Models!$A:$K,X$4,0)</f>
        <v>#N/A</v>
      </c>
      <c r="Y833" s="2" t="e">
        <f>VLOOKUP($U833,Models!$A:$K,Y$4,0)</f>
        <v>#N/A</v>
      </c>
      <c r="Z833" s="2" t="e">
        <f>VLOOKUP($U833,Models!$A:$K,Z$4,0)</f>
        <v>#N/A</v>
      </c>
      <c r="AA833" s="2" t="e">
        <f>VLOOKUP($U833,Models!$A:$K,AA$4,0)</f>
        <v>#N/A</v>
      </c>
      <c r="AB833" s="2" t="e">
        <f>VLOOKUP($U833,Models!$A:$K,AB$4,0)</f>
        <v>#N/A</v>
      </c>
      <c r="AC833" s="2" t="e">
        <f>VLOOKUP($U833,Models!$A:$K,AC$4,0)</f>
        <v>#N/A</v>
      </c>
      <c r="AD833" s="2" t="e">
        <f>VLOOKUP($U833,Models!$A:$K,AD$4,0)</f>
        <v>#N/A</v>
      </c>
      <c r="AE833" s="2" t="e">
        <f>VLOOKUP($U833,Models!$A:$K,AE$4,0)</f>
        <v>#N/A</v>
      </c>
      <c r="AF833" s="2" t="e">
        <f>VLOOKUP($U833,Models!$A:$N,AF$4,0)</f>
        <v>#N/A</v>
      </c>
      <c r="AG833" s="2" t="e">
        <f>VLOOKUP($U833,Models!$A:$M,AG$4,0)</f>
        <v>#N/A</v>
      </c>
      <c r="AH833" s="2"/>
      <c r="AI833" s="2"/>
      <c r="AJ833" s="2"/>
    </row>
    <row r="834" spans="1:5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20" t="e">
        <f>ROUND(#REF!*R$884,0)</f>
        <v>#REF!</v>
      </c>
      <c r="R834" s="31"/>
      <c r="S834" s="3"/>
      <c r="T834" s="2"/>
      <c r="U834" s="2" t="s">
        <v>2073</v>
      </c>
      <c r="V834" s="2" t="e">
        <f>VLOOKUP($U834,Models!$A:$K,V$4,0)</f>
        <v>#N/A</v>
      </c>
      <c r="W834" s="2" t="e">
        <f>VLOOKUP($U834,Models!$A:$K,W$4,0)</f>
        <v>#N/A</v>
      </c>
      <c r="X834" s="2" t="e">
        <f>VLOOKUP($U834,Models!$A:$K,X$4,0)</f>
        <v>#N/A</v>
      </c>
      <c r="Y834" s="2" t="e">
        <f>VLOOKUP($U834,Models!$A:$K,Y$4,0)</f>
        <v>#N/A</v>
      </c>
      <c r="Z834" s="2" t="e">
        <f>VLOOKUP($U834,Models!$A:$K,Z$4,0)</f>
        <v>#N/A</v>
      </c>
      <c r="AA834" s="2" t="e">
        <f>VLOOKUP($U834,Models!$A:$K,AA$4,0)</f>
        <v>#N/A</v>
      </c>
      <c r="AB834" s="2" t="e">
        <f>VLOOKUP($U834,Models!$A:$K,AB$4,0)</f>
        <v>#N/A</v>
      </c>
      <c r="AC834" s="2" t="e">
        <f>VLOOKUP($U834,Models!$A:$K,AC$4,0)</f>
        <v>#N/A</v>
      </c>
      <c r="AD834" s="2" t="e">
        <f>VLOOKUP($U834,Models!$A:$K,AD$4,0)</f>
        <v>#N/A</v>
      </c>
      <c r="AE834" s="2" t="e">
        <f>VLOOKUP($U834,Models!$A:$K,AE$4,0)</f>
        <v>#N/A</v>
      </c>
      <c r="AF834" s="2" t="e">
        <f>VLOOKUP($U834,Models!$A:$N,AF$4,0)</f>
        <v>#N/A</v>
      </c>
      <c r="AG834" s="2" t="e">
        <f>VLOOKUP($U834,Models!$A:$M,AG$4,0)</f>
        <v>#N/A</v>
      </c>
      <c r="AH834" s="2"/>
      <c r="AI834" s="2"/>
      <c r="AJ834" s="2"/>
    </row>
    <row r="835" spans="1:5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20" t="e">
        <f>ROUND(#REF!*R$884,0)</f>
        <v>#REF!</v>
      </c>
      <c r="R835" s="31"/>
      <c r="S835" s="3"/>
      <c r="T835" s="2"/>
      <c r="U835" s="2" t="s">
        <v>2073</v>
      </c>
      <c r="V835" s="2" t="e">
        <f>VLOOKUP($U835,Models!$A:$K,V$4,0)</f>
        <v>#N/A</v>
      </c>
      <c r="W835" s="2" t="e">
        <f>VLOOKUP($U835,Models!$A:$K,W$4,0)</f>
        <v>#N/A</v>
      </c>
      <c r="X835" s="2" t="e">
        <f>VLOOKUP($U835,Models!$A:$K,X$4,0)</f>
        <v>#N/A</v>
      </c>
      <c r="Y835" s="2" t="e">
        <f>VLOOKUP($U835,Models!$A:$K,Y$4,0)</f>
        <v>#N/A</v>
      </c>
      <c r="Z835" s="2" t="e">
        <f>VLOOKUP($U835,Models!$A:$K,Z$4,0)</f>
        <v>#N/A</v>
      </c>
      <c r="AA835" s="2" t="e">
        <f>VLOOKUP($U835,Models!$A:$K,AA$4,0)</f>
        <v>#N/A</v>
      </c>
      <c r="AB835" s="2" t="e">
        <f>VLOOKUP($U835,Models!$A:$K,AB$4,0)</f>
        <v>#N/A</v>
      </c>
      <c r="AC835" s="2" t="e">
        <f>VLOOKUP($U835,Models!$A:$K,AC$4,0)</f>
        <v>#N/A</v>
      </c>
      <c r="AD835" s="2" t="e">
        <f>VLOOKUP($U835,Models!$A:$K,AD$4,0)</f>
        <v>#N/A</v>
      </c>
      <c r="AE835" s="2" t="e">
        <f>VLOOKUP($U835,Models!$A:$K,AE$4,0)</f>
        <v>#N/A</v>
      </c>
      <c r="AF835" s="2" t="e">
        <f>VLOOKUP($U835,Models!$A:$N,AF$4,0)</f>
        <v>#N/A</v>
      </c>
      <c r="AG835" s="2" t="e">
        <f>VLOOKUP($U835,Models!$A:$M,AG$4,0)</f>
        <v>#N/A</v>
      </c>
      <c r="AH835" s="2"/>
      <c r="AI835" s="2"/>
      <c r="AJ835" s="2"/>
    </row>
    <row r="836" spans="1:51" s="13" customFormat="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20" t="e">
        <f>ROUND(#REF!*R$884,0)</f>
        <v>#REF!</v>
      </c>
      <c r="R836" s="31"/>
      <c r="S836" s="3"/>
      <c r="T836" s="2"/>
      <c r="U836" s="2" t="s">
        <v>2073</v>
      </c>
      <c r="V836" s="2" t="e">
        <f>VLOOKUP($U836,Models!$A:$K,V$4,0)</f>
        <v>#N/A</v>
      </c>
      <c r="W836" s="2" t="e">
        <f>VLOOKUP($U836,Models!$A:$K,W$4,0)</f>
        <v>#N/A</v>
      </c>
      <c r="X836" s="2" t="e">
        <f>VLOOKUP($U836,Models!$A:$K,X$4,0)</f>
        <v>#N/A</v>
      </c>
      <c r="Y836" s="2" t="e">
        <f>VLOOKUP($U836,Models!$A:$K,Y$4,0)</f>
        <v>#N/A</v>
      </c>
      <c r="Z836" s="2" t="e">
        <f>VLOOKUP($U836,Models!$A:$K,Z$4,0)</f>
        <v>#N/A</v>
      </c>
      <c r="AA836" s="2" t="e">
        <f>VLOOKUP($U836,Models!$A:$K,AA$4,0)</f>
        <v>#N/A</v>
      </c>
      <c r="AB836" s="2" t="e">
        <f>VLOOKUP($U836,Models!$A:$K,AB$4,0)</f>
        <v>#N/A</v>
      </c>
      <c r="AC836" s="2" t="e">
        <f>VLOOKUP($U836,Models!$A:$K,AC$4,0)</f>
        <v>#N/A</v>
      </c>
      <c r="AD836" s="2" t="e">
        <f>VLOOKUP($U836,Models!$A:$K,AD$4,0)</f>
        <v>#N/A</v>
      </c>
      <c r="AE836" s="2" t="e">
        <f>VLOOKUP($U836,Models!$A:$K,AE$4,0)</f>
        <v>#N/A</v>
      </c>
      <c r="AF836" s="2" t="e">
        <f>VLOOKUP($U836,Models!$A:$N,AF$4,0)</f>
        <v>#N/A</v>
      </c>
      <c r="AG836" s="2" t="e">
        <f>VLOOKUP($U836,Models!$A:$M,AG$4,0)</f>
        <v>#N/A</v>
      </c>
      <c r="AH836" s="2"/>
      <c r="AI836" s="2"/>
      <c r="AJ836" s="2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20" t="e">
        <f>ROUND(#REF!*R$884,0)</f>
        <v>#REF!</v>
      </c>
      <c r="R837" s="31"/>
      <c r="S837" s="3"/>
      <c r="T837" s="2"/>
      <c r="U837" s="2" t="s">
        <v>2073</v>
      </c>
      <c r="V837" s="2" t="e">
        <f>VLOOKUP($U837,Models!$A:$K,V$4,0)</f>
        <v>#N/A</v>
      </c>
      <c r="W837" s="2" t="e">
        <f>VLOOKUP($U837,Models!$A:$K,W$4,0)</f>
        <v>#N/A</v>
      </c>
      <c r="X837" s="2" t="e">
        <f>VLOOKUP($U837,Models!$A:$K,X$4,0)</f>
        <v>#N/A</v>
      </c>
      <c r="Y837" s="2" t="e">
        <f>VLOOKUP($U837,Models!$A:$K,Y$4,0)</f>
        <v>#N/A</v>
      </c>
      <c r="Z837" s="2" t="e">
        <f>VLOOKUP($U837,Models!$A:$K,Z$4,0)</f>
        <v>#N/A</v>
      </c>
      <c r="AA837" s="2" t="e">
        <f>VLOOKUP($U837,Models!$A:$K,AA$4,0)</f>
        <v>#N/A</v>
      </c>
      <c r="AB837" s="2" t="e">
        <f>VLOOKUP($U837,Models!$A:$K,AB$4,0)</f>
        <v>#N/A</v>
      </c>
      <c r="AC837" s="2" t="e">
        <f>VLOOKUP($U837,Models!$A:$K,AC$4,0)</f>
        <v>#N/A</v>
      </c>
      <c r="AD837" s="2" t="e">
        <f>VLOOKUP($U837,Models!$A:$K,AD$4,0)</f>
        <v>#N/A</v>
      </c>
      <c r="AE837" s="2" t="e">
        <f>VLOOKUP($U837,Models!$A:$K,AE$4,0)</f>
        <v>#N/A</v>
      </c>
      <c r="AF837" s="2" t="e">
        <f>VLOOKUP($U837,Models!$A:$N,AF$4,0)</f>
        <v>#N/A</v>
      </c>
      <c r="AG837" s="2" t="e">
        <f>VLOOKUP($U837,Models!$A:$M,AG$4,0)</f>
        <v>#N/A</v>
      </c>
      <c r="AH837" s="2"/>
      <c r="AI837" s="2"/>
      <c r="AJ837" s="2"/>
    </row>
    <row r="838" spans="1:5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20" t="e">
        <f>ROUND(#REF!*R$884,0)</f>
        <v>#REF!</v>
      </c>
      <c r="R838" s="31"/>
      <c r="S838" s="3"/>
      <c r="T838" s="2"/>
      <c r="U838" s="2" t="s">
        <v>2073</v>
      </c>
      <c r="V838" s="2" t="e">
        <f>VLOOKUP($U838,Models!$A:$K,V$4,0)</f>
        <v>#N/A</v>
      </c>
      <c r="W838" s="2" t="e">
        <f>VLOOKUP($U838,Models!$A:$K,W$4,0)</f>
        <v>#N/A</v>
      </c>
      <c r="X838" s="2" t="e">
        <f>VLOOKUP($U838,Models!$A:$K,X$4,0)</f>
        <v>#N/A</v>
      </c>
      <c r="Y838" s="2" t="e">
        <f>VLOOKUP($U838,Models!$A:$K,Y$4,0)</f>
        <v>#N/A</v>
      </c>
      <c r="Z838" s="2" t="e">
        <f>VLOOKUP($U838,Models!$A:$K,Z$4,0)</f>
        <v>#N/A</v>
      </c>
      <c r="AA838" s="2" t="e">
        <f>VLOOKUP($U838,Models!$A:$K,AA$4,0)</f>
        <v>#N/A</v>
      </c>
      <c r="AB838" s="2" t="e">
        <f>VLOOKUP($U838,Models!$A:$K,AB$4,0)</f>
        <v>#N/A</v>
      </c>
      <c r="AC838" s="2" t="e">
        <f>VLOOKUP($U838,Models!$A:$K,AC$4,0)</f>
        <v>#N/A</v>
      </c>
      <c r="AD838" s="2" t="e">
        <f>VLOOKUP($U838,Models!$A:$K,AD$4,0)</f>
        <v>#N/A</v>
      </c>
      <c r="AE838" s="2" t="e">
        <f>VLOOKUP($U838,Models!$A:$K,AE$4,0)</f>
        <v>#N/A</v>
      </c>
      <c r="AF838" s="2" t="e">
        <f>VLOOKUP($U838,Models!$A:$N,AF$4,0)</f>
        <v>#N/A</v>
      </c>
      <c r="AG838" s="2" t="e">
        <f>VLOOKUP($U838,Models!$A:$M,AG$4,0)</f>
        <v>#N/A</v>
      </c>
      <c r="AH838" s="2"/>
      <c r="AI838" s="2"/>
      <c r="AJ838" s="2"/>
    </row>
    <row r="839" spans="1:5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20" t="e">
        <f>ROUND(#REF!*R$884,0)</f>
        <v>#REF!</v>
      </c>
      <c r="R839" s="31"/>
      <c r="S839" s="3"/>
      <c r="T839" s="2"/>
      <c r="U839" s="2" t="s">
        <v>2073</v>
      </c>
      <c r="V839" s="2" t="e">
        <f>VLOOKUP($U839,Models!$A:$K,V$4,0)</f>
        <v>#N/A</v>
      </c>
      <c r="W839" s="2" t="e">
        <f>VLOOKUP($U839,Models!$A:$K,W$4,0)</f>
        <v>#N/A</v>
      </c>
      <c r="X839" s="2" t="e">
        <f>VLOOKUP($U839,Models!$A:$K,X$4,0)</f>
        <v>#N/A</v>
      </c>
      <c r="Y839" s="2" t="e">
        <f>VLOOKUP($U839,Models!$A:$K,Y$4,0)</f>
        <v>#N/A</v>
      </c>
      <c r="Z839" s="2" t="e">
        <f>VLOOKUP($U839,Models!$A:$K,Z$4,0)</f>
        <v>#N/A</v>
      </c>
      <c r="AA839" s="2" t="e">
        <f>VLOOKUP($U839,Models!$A:$K,AA$4,0)</f>
        <v>#N/A</v>
      </c>
      <c r="AB839" s="2" t="e">
        <f>VLOOKUP($U839,Models!$A:$K,AB$4,0)</f>
        <v>#N/A</v>
      </c>
      <c r="AC839" s="2" t="e">
        <f>VLOOKUP($U839,Models!$A:$K,AC$4,0)</f>
        <v>#N/A</v>
      </c>
      <c r="AD839" s="2" t="e">
        <f>VLOOKUP($U839,Models!$A:$K,AD$4,0)</f>
        <v>#N/A</v>
      </c>
      <c r="AE839" s="2" t="e">
        <f>VLOOKUP($U839,Models!$A:$K,AE$4,0)</f>
        <v>#N/A</v>
      </c>
      <c r="AF839" s="2" t="e">
        <f>VLOOKUP($U839,Models!$A:$N,AF$4,0)</f>
        <v>#N/A</v>
      </c>
      <c r="AG839" s="2" t="e">
        <f>VLOOKUP($U839,Models!$A:$M,AG$4,0)</f>
        <v>#N/A</v>
      </c>
      <c r="AH839" s="2"/>
      <c r="AI839" s="2"/>
      <c r="AJ839" s="2"/>
    </row>
    <row r="840" spans="1:5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20" t="e">
        <f>ROUND(#REF!*R$884,0)</f>
        <v>#REF!</v>
      </c>
      <c r="R840" s="31"/>
      <c r="S840" s="3"/>
      <c r="T840" s="2"/>
      <c r="U840" s="2" t="s">
        <v>2073</v>
      </c>
      <c r="V840" s="2" t="e">
        <f>VLOOKUP($U840,Models!$A:$K,V$4,0)</f>
        <v>#N/A</v>
      </c>
      <c r="W840" s="2" t="e">
        <f>VLOOKUP($U840,Models!$A:$K,W$4,0)</f>
        <v>#N/A</v>
      </c>
      <c r="X840" s="2" t="e">
        <f>VLOOKUP($U840,Models!$A:$K,X$4,0)</f>
        <v>#N/A</v>
      </c>
      <c r="Y840" s="2" t="e">
        <f>VLOOKUP($U840,Models!$A:$K,Y$4,0)</f>
        <v>#N/A</v>
      </c>
      <c r="Z840" s="2" t="e">
        <f>VLOOKUP($U840,Models!$A:$K,Z$4,0)</f>
        <v>#N/A</v>
      </c>
      <c r="AA840" s="2" t="e">
        <f>VLOOKUP($U840,Models!$A:$K,AA$4,0)</f>
        <v>#N/A</v>
      </c>
      <c r="AB840" s="2" t="e">
        <f>VLOOKUP($U840,Models!$A:$K,AB$4,0)</f>
        <v>#N/A</v>
      </c>
      <c r="AC840" s="2" t="e">
        <f>VLOOKUP($U840,Models!$A:$K,AC$4,0)</f>
        <v>#N/A</v>
      </c>
      <c r="AD840" s="2" t="e">
        <f>VLOOKUP($U840,Models!$A:$K,AD$4,0)</f>
        <v>#N/A</v>
      </c>
      <c r="AE840" s="2" t="e">
        <f>VLOOKUP($U840,Models!$A:$K,AE$4,0)</f>
        <v>#N/A</v>
      </c>
      <c r="AF840" s="2" t="e">
        <f>VLOOKUP($U840,Models!$A:$N,AF$4,0)</f>
        <v>#N/A</v>
      </c>
      <c r="AG840" s="2" t="e">
        <f>VLOOKUP($U840,Models!$A:$M,AG$4,0)</f>
        <v>#N/A</v>
      </c>
      <c r="AH840" s="2"/>
      <c r="AI840" s="2"/>
      <c r="AJ840" s="2"/>
    </row>
    <row r="841" spans="1:5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20" t="e">
        <f>ROUND(#REF!*R$884,0)</f>
        <v>#REF!</v>
      </c>
      <c r="R841" s="31"/>
      <c r="S841" s="3"/>
      <c r="T841" s="2"/>
      <c r="U841" s="2" t="s">
        <v>2073</v>
      </c>
      <c r="V841" s="2" t="e">
        <f>VLOOKUP($U841,Models!$A:$K,V$4,0)</f>
        <v>#N/A</v>
      </c>
      <c r="W841" s="2" t="e">
        <f>VLOOKUP($U841,Models!$A:$K,W$4,0)</f>
        <v>#N/A</v>
      </c>
      <c r="X841" s="2" t="e">
        <f>VLOOKUP($U841,Models!$A:$K,X$4,0)</f>
        <v>#N/A</v>
      </c>
      <c r="Y841" s="2" t="e">
        <f>VLOOKUP($U841,Models!$A:$K,Y$4,0)</f>
        <v>#N/A</v>
      </c>
      <c r="Z841" s="2" t="e">
        <f>VLOOKUP($U841,Models!$A:$K,Z$4,0)</f>
        <v>#N/A</v>
      </c>
      <c r="AA841" s="2" t="e">
        <f>VLOOKUP($U841,Models!$A:$K,AA$4,0)</f>
        <v>#N/A</v>
      </c>
      <c r="AB841" s="2" t="e">
        <f>VLOOKUP($U841,Models!$A:$K,AB$4,0)</f>
        <v>#N/A</v>
      </c>
      <c r="AC841" s="2" t="e">
        <f>VLOOKUP($U841,Models!$A:$K,AC$4,0)</f>
        <v>#N/A</v>
      </c>
      <c r="AD841" s="2" t="e">
        <f>VLOOKUP($U841,Models!$A:$K,AD$4,0)</f>
        <v>#N/A</v>
      </c>
      <c r="AE841" s="2" t="e">
        <f>VLOOKUP($U841,Models!$A:$K,AE$4,0)</f>
        <v>#N/A</v>
      </c>
      <c r="AF841" s="2" t="e">
        <f>VLOOKUP($U841,Models!$A:$N,AF$4,0)</f>
        <v>#N/A</v>
      </c>
      <c r="AG841" s="2" t="e">
        <f>VLOOKUP($U841,Models!$A:$M,AG$4,0)</f>
        <v>#N/A</v>
      </c>
      <c r="AH841" s="2"/>
      <c r="AI841" s="2"/>
      <c r="AJ841" s="2"/>
    </row>
    <row r="842" spans="1:5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20" t="e">
        <f>ROUND(#REF!*R$884,0)</f>
        <v>#REF!</v>
      </c>
      <c r="R842" s="31"/>
      <c r="S842" s="3"/>
      <c r="T842" s="2"/>
      <c r="U842" s="2" t="s">
        <v>2073</v>
      </c>
      <c r="V842" s="2" t="e">
        <f>VLOOKUP($U842,Models!$A:$K,V$4,0)</f>
        <v>#N/A</v>
      </c>
      <c r="W842" s="2" t="e">
        <f>VLOOKUP($U842,Models!$A:$K,W$4,0)</f>
        <v>#N/A</v>
      </c>
      <c r="X842" s="2" t="e">
        <f>VLOOKUP($U842,Models!$A:$K,X$4,0)</f>
        <v>#N/A</v>
      </c>
      <c r="Y842" s="2" t="e">
        <f>VLOOKUP($U842,Models!$A:$K,Y$4,0)</f>
        <v>#N/A</v>
      </c>
      <c r="Z842" s="2" t="e">
        <f>VLOOKUP($U842,Models!$A:$K,Z$4,0)</f>
        <v>#N/A</v>
      </c>
      <c r="AA842" s="2" t="e">
        <f>VLOOKUP($U842,Models!$A:$K,AA$4,0)</f>
        <v>#N/A</v>
      </c>
      <c r="AB842" s="2" t="e">
        <f>VLOOKUP($U842,Models!$A:$K,AB$4,0)</f>
        <v>#N/A</v>
      </c>
      <c r="AC842" s="2" t="e">
        <f>VLOOKUP($U842,Models!$A:$K,AC$4,0)</f>
        <v>#N/A</v>
      </c>
      <c r="AD842" s="2" t="e">
        <f>VLOOKUP($U842,Models!$A:$K,AD$4,0)</f>
        <v>#N/A</v>
      </c>
      <c r="AE842" s="2" t="e">
        <f>VLOOKUP($U842,Models!$A:$K,AE$4,0)</f>
        <v>#N/A</v>
      </c>
      <c r="AF842" s="2" t="e">
        <f>VLOOKUP($U842,Models!$A:$N,AF$4,0)</f>
        <v>#N/A</v>
      </c>
      <c r="AG842" s="2" t="e">
        <f>VLOOKUP($U842,Models!$A:$M,AG$4,0)</f>
        <v>#N/A</v>
      </c>
      <c r="AH842" s="2"/>
      <c r="AI842" s="2"/>
      <c r="AJ842" s="2"/>
    </row>
    <row r="843" spans="1:5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20" t="e">
        <f>ROUND(#REF!*R$884,0)</f>
        <v>#REF!</v>
      </c>
      <c r="R843" s="32"/>
      <c r="S843" s="3"/>
      <c r="T843" s="2"/>
      <c r="U843" s="2" t="s">
        <v>2073</v>
      </c>
      <c r="V843" s="2" t="e">
        <f>VLOOKUP($U843,Models!$A:$K,V$4,0)</f>
        <v>#N/A</v>
      </c>
      <c r="W843" s="2" t="e">
        <f>VLOOKUP($U843,Models!$A:$K,W$4,0)</f>
        <v>#N/A</v>
      </c>
      <c r="X843" s="2" t="e">
        <f>VLOOKUP($U843,Models!$A:$K,X$4,0)</f>
        <v>#N/A</v>
      </c>
      <c r="Y843" s="2" t="e">
        <f>VLOOKUP($U843,Models!$A:$K,Y$4,0)</f>
        <v>#N/A</v>
      </c>
      <c r="Z843" s="2" t="e">
        <f>VLOOKUP($U843,Models!$A:$K,Z$4,0)</f>
        <v>#N/A</v>
      </c>
      <c r="AA843" s="2" t="e">
        <f>VLOOKUP($U843,Models!$A:$K,AA$4,0)</f>
        <v>#N/A</v>
      </c>
      <c r="AB843" s="2" t="e">
        <f>VLOOKUP($U843,Models!$A:$K,AB$4,0)</f>
        <v>#N/A</v>
      </c>
      <c r="AC843" s="2" t="e">
        <f>VLOOKUP($U843,Models!$A:$K,AC$4,0)</f>
        <v>#N/A</v>
      </c>
      <c r="AD843" s="2" t="e">
        <f>VLOOKUP($U843,Models!$A:$K,AD$4,0)</f>
        <v>#N/A</v>
      </c>
      <c r="AE843" s="2" t="e">
        <f>VLOOKUP($U843,Models!$A:$K,AE$4,0)</f>
        <v>#N/A</v>
      </c>
      <c r="AF843" s="2" t="e">
        <f>VLOOKUP($U843,Models!$A:$N,AF$4,0)</f>
        <v>#N/A</v>
      </c>
      <c r="AG843" s="2" t="e">
        <f>VLOOKUP($U843,Models!$A:$M,AG$4,0)</f>
        <v>#N/A</v>
      </c>
      <c r="AH843" s="2"/>
      <c r="AI843" s="2"/>
      <c r="AJ843" s="2"/>
    </row>
    <row r="844" spans="1:5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20" t="e">
        <f>ROUND(#REF!*R$884,0)</f>
        <v>#REF!</v>
      </c>
      <c r="R844" s="31"/>
      <c r="S844" s="3"/>
      <c r="T844" s="2"/>
      <c r="U844" s="2" t="s">
        <v>2073</v>
      </c>
      <c r="V844" s="2" t="e">
        <f>VLOOKUP($U844,Models!$A:$K,V$4,0)</f>
        <v>#N/A</v>
      </c>
      <c r="W844" s="2" t="e">
        <f>VLOOKUP($U844,Models!$A:$K,W$4,0)</f>
        <v>#N/A</v>
      </c>
      <c r="X844" s="2" t="e">
        <f>VLOOKUP($U844,Models!$A:$K,X$4,0)</f>
        <v>#N/A</v>
      </c>
      <c r="Y844" s="2" t="e">
        <f>VLOOKUP($U844,Models!$A:$K,Y$4,0)</f>
        <v>#N/A</v>
      </c>
      <c r="Z844" s="2" t="e">
        <f>VLOOKUP($U844,Models!$A:$K,Z$4,0)</f>
        <v>#N/A</v>
      </c>
      <c r="AA844" s="2" t="e">
        <f>VLOOKUP($U844,Models!$A:$K,AA$4,0)</f>
        <v>#N/A</v>
      </c>
      <c r="AB844" s="2" t="e">
        <f>VLOOKUP($U844,Models!$A:$K,AB$4,0)</f>
        <v>#N/A</v>
      </c>
      <c r="AC844" s="2" t="e">
        <f>VLOOKUP($U844,Models!$A:$K,AC$4,0)</f>
        <v>#N/A</v>
      </c>
      <c r="AD844" s="2" t="e">
        <f>VLOOKUP($U844,Models!$A:$K,AD$4,0)</f>
        <v>#N/A</v>
      </c>
      <c r="AE844" s="2" t="e">
        <f>VLOOKUP($U844,Models!$A:$K,AE$4,0)</f>
        <v>#N/A</v>
      </c>
      <c r="AF844" s="2" t="e">
        <f>VLOOKUP($U844,Models!$A:$N,AF$4,0)</f>
        <v>#N/A</v>
      </c>
      <c r="AG844" s="2" t="e">
        <f>VLOOKUP($U844,Models!$A:$M,AG$4,0)</f>
        <v>#N/A</v>
      </c>
      <c r="AH844" s="2"/>
      <c r="AI844" s="2"/>
      <c r="AJ844" s="2"/>
    </row>
    <row r="845" spans="1:5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20" t="e">
        <f>ROUND(#REF!*R$884,0)</f>
        <v>#REF!</v>
      </c>
      <c r="R845" s="31"/>
      <c r="S845" s="3"/>
      <c r="T845" s="2"/>
      <c r="U845" s="2" t="s">
        <v>2073</v>
      </c>
      <c r="V845" s="2" t="e">
        <f>VLOOKUP($U845,Models!$A:$K,V$4,0)</f>
        <v>#N/A</v>
      </c>
      <c r="W845" s="2" t="e">
        <f>VLOOKUP($U845,Models!$A:$K,W$4,0)</f>
        <v>#N/A</v>
      </c>
      <c r="X845" s="2" t="e">
        <f>VLOOKUP($U845,Models!$A:$K,X$4,0)</f>
        <v>#N/A</v>
      </c>
      <c r="Y845" s="2" t="e">
        <f>VLOOKUP($U845,Models!$A:$K,Y$4,0)</f>
        <v>#N/A</v>
      </c>
      <c r="Z845" s="2" t="e">
        <f>VLOOKUP($U845,Models!$A:$K,Z$4,0)</f>
        <v>#N/A</v>
      </c>
      <c r="AA845" s="2" t="e">
        <f>VLOOKUP($U845,Models!$A:$K,AA$4,0)</f>
        <v>#N/A</v>
      </c>
      <c r="AB845" s="2" t="e">
        <f>VLOOKUP($U845,Models!$A:$K,AB$4,0)</f>
        <v>#N/A</v>
      </c>
      <c r="AC845" s="2" t="e">
        <f>VLOOKUP($U845,Models!$A:$K,AC$4,0)</f>
        <v>#N/A</v>
      </c>
      <c r="AD845" s="2" t="e">
        <f>VLOOKUP($U845,Models!$A:$K,AD$4,0)</f>
        <v>#N/A</v>
      </c>
      <c r="AE845" s="2" t="e">
        <f>VLOOKUP($U845,Models!$A:$K,AE$4,0)</f>
        <v>#N/A</v>
      </c>
      <c r="AF845" s="2" t="e">
        <f>VLOOKUP($U845,Models!$A:$N,AF$4,0)</f>
        <v>#N/A</v>
      </c>
      <c r="AG845" s="2" t="e">
        <f>VLOOKUP($U845,Models!$A:$M,AG$4,0)</f>
        <v>#N/A</v>
      </c>
      <c r="AH845" s="2"/>
      <c r="AI845" s="2"/>
      <c r="AJ845" s="2"/>
    </row>
    <row r="846" spans="1:5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20" t="e">
        <f>ROUND(#REF!*R$884,0)</f>
        <v>#REF!</v>
      </c>
      <c r="R846" s="31"/>
      <c r="S846" s="3"/>
      <c r="T846" s="2"/>
      <c r="U846" s="2" t="s">
        <v>2073</v>
      </c>
      <c r="V846" s="2" t="e">
        <f>VLOOKUP($U846,Models!$A:$K,V$4,0)</f>
        <v>#N/A</v>
      </c>
      <c r="W846" s="2" t="e">
        <f>VLOOKUP($U846,Models!$A:$K,W$4,0)</f>
        <v>#N/A</v>
      </c>
      <c r="X846" s="2" t="e">
        <f>VLOOKUP($U846,Models!$A:$K,X$4,0)</f>
        <v>#N/A</v>
      </c>
      <c r="Y846" s="2" t="e">
        <f>VLOOKUP($U846,Models!$A:$K,Y$4,0)</f>
        <v>#N/A</v>
      </c>
      <c r="Z846" s="2" t="e">
        <f>VLOOKUP($U846,Models!$A:$K,Z$4,0)</f>
        <v>#N/A</v>
      </c>
      <c r="AA846" s="2" t="e">
        <f>VLOOKUP($U846,Models!$A:$K,AA$4,0)</f>
        <v>#N/A</v>
      </c>
      <c r="AB846" s="2" t="e">
        <f>VLOOKUP($U846,Models!$A:$K,AB$4,0)</f>
        <v>#N/A</v>
      </c>
      <c r="AC846" s="2" t="e">
        <f>VLOOKUP($U846,Models!$A:$K,AC$4,0)</f>
        <v>#N/A</v>
      </c>
      <c r="AD846" s="2" t="e">
        <f>VLOOKUP($U846,Models!$A:$K,AD$4,0)</f>
        <v>#N/A</v>
      </c>
      <c r="AE846" s="2" t="e">
        <f>VLOOKUP($U846,Models!$A:$K,AE$4,0)</f>
        <v>#N/A</v>
      </c>
      <c r="AF846" s="2" t="e">
        <f>VLOOKUP($U846,Models!$A:$N,AF$4,0)</f>
        <v>#N/A</v>
      </c>
      <c r="AG846" s="2" t="e">
        <f>VLOOKUP($U846,Models!$A:$M,AG$4,0)</f>
        <v>#N/A</v>
      </c>
      <c r="AH846" s="2"/>
      <c r="AI846" s="2"/>
      <c r="AJ846" s="2"/>
    </row>
    <row r="847" spans="1:5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20" t="e">
        <f>ROUND(#REF!*R$884,0)</f>
        <v>#REF!</v>
      </c>
      <c r="R847" s="31"/>
      <c r="S847" s="3"/>
      <c r="T847" s="2"/>
      <c r="U847" s="2" t="s">
        <v>2073</v>
      </c>
      <c r="V847" s="2" t="e">
        <f>VLOOKUP($U847,Models!$A:$K,V$4,0)</f>
        <v>#N/A</v>
      </c>
      <c r="W847" s="2" t="e">
        <f>VLOOKUP($U847,Models!$A:$K,W$4,0)</f>
        <v>#N/A</v>
      </c>
      <c r="X847" s="2" t="e">
        <f>VLOOKUP($U847,Models!$A:$K,X$4,0)</f>
        <v>#N/A</v>
      </c>
      <c r="Y847" s="2" t="e">
        <f>VLOOKUP($U847,Models!$A:$K,Y$4,0)</f>
        <v>#N/A</v>
      </c>
      <c r="Z847" s="2" t="e">
        <f>VLOOKUP($U847,Models!$A:$K,Z$4,0)</f>
        <v>#N/A</v>
      </c>
      <c r="AA847" s="2" t="e">
        <f>VLOOKUP($U847,Models!$A:$K,AA$4,0)</f>
        <v>#N/A</v>
      </c>
      <c r="AB847" s="2" t="e">
        <f>VLOOKUP($U847,Models!$A:$K,AB$4,0)</f>
        <v>#N/A</v>
      </c>
      <c r="AC847" s="2" t="e">
        <f>VLOOKUP($U847,Models!$A:$K,AC$4,0)</f>
        <v>#N/A</v>
      </c>
      <c r="AD847" s="2" t="e">
        <f>VLOOKUP($U847,Models!$A:$K,AD$4,0)</f>
        <v>#N/A</v>
      </c>
      <c r="AE847" s="2" t="e">
        <f>VLOOKUP($U847,Models!$A:$K,AE$4,0)</f>
        <v>#N/A</v>
      </c>
      <c r="AF847" s="2" t="e">
        <f>VLOOKUP($U847,Models!$A:$N,AF$4,0)</f>
        <v>#N/A</v>
      </c>
      <c r="AG847" s="2" t="e">
        <f>VLOOKUP($U847,Models!$A:$M,AG$4,0)</f>
        <v>#N/A</v>
      </c>
      <c r="AH847" s="2"/>
      <c r="AI847" s="2"/>
      <c r="AJ847" s="2"/>
    </row>
    <row r="848" spans="1:5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20" t="e">
        <f>ROUND(#REF!*R$884,0)</f>
        <v>#REF!</v>
      </c>
      <c r="R848" s="31"/>
      <c r="S848" s="3"/>
      <c r="T848" s="2"/>
      <c r="U848" s="2" t="s">
        <v>2073</v>
      </c>
      <c r="V848" s="2" t="e">
        <f>VLOOKUP($U848,Models!$A:$K,V$4,0)</f>
        <v>#N/A</v>
      </c>
      <c r="W848" s="2" t="e">
        <f>VLOOKUP($U848,Models!$A:$K,W$4,0)</f>
        <v>#N/A</v>
      </c>
      <c r="X848" s="2" t="e">
        <f>VLOOKUP($U848,Models!$A:$K,X$4,0)</f>
        <v>#N/A</v>
      </c>
      <c r="Y848" s="2" t="e">
        <f>VLOOKUP($U848,Models!$A:$K,Y$4,0)</f>
        <v>#N/A</v>
      </c>
      <c r="Z848" s="2" t="e">
        <f>VLOOKUP($U848,Models!$A:$K,Z$4,0)</f>
        <v>#N/A</v>
      </c>
      <c r="AA848" s="2" t="e">
        <f>VLOOKUP($U848,Models!$A:$K,AA$4,0)</f>
        <v>#N/A</v>
      </c>
      <c r="AB848" s="2" t="e">
        <f>VLOOKUP($U848,Models!$A:$K,AB$4,0)</f>
        <v>#N/A</v>
      </c>
      <c r="AC848" s="2" t="e">
        <f>VLOOKUP($U848,Models!$A:$K,AC$4,0)</f>
        <v>#N/A</v>
      </c>
      <c r="AD848" s="2" t="e">
        <f>VLOOKUP($U848,Models!$A:$K,AD$4,0)</f>
        <v>#N/A</v>
      </c>
      <c r="AE848" s="2" t="e">
        <f>VLOOKUP($U848,Models!$A:$K,AE$4,0)</f>
        <v>#N/A</v>
      </c>
      <c r="AF848" s="2" t="e">
        <f>VLOOKUP($U848,Models!$A:$N,AF$4,0)</f>
        <v>#N/A</v>
      </c>
      <c r="AG848" s="2" t="e">
        <f>VLOOKUP($U848,Models!$A:$M,AG$4,0)</f>
        <v>#N/A</v>
      </c>
      <c r="AH848" s="2"/>
      <c r="AI848" s="2"/>
      <c r="AJ848" s="2"/>
    </row>
    <row r="849" spans="1:5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20" t="e">
        <f>ROUND(#REF!*R$884,0)</f>
        <v>#REF!</v>
      </c>
      <c r="R849" s="31"/>
      <c r="S849" s="3"/>
      <c r="T849" s="2"/>
      <c r="U849" s="2" t="s">
        <v>2073</v>
      </c>
      <c r="V849" s="2" t="e">
        <f>VLOOKUP($U849,Models!$A:$K,V$4,0)</f>
        <v>#N/A</v>
      </c>
      <c r="W849" s="2" t="e">
        <f>VLOOKUP($U849,Models!$A:$K,W$4,0)</f>
        <v>#N/A</v>
      </c>
      <c r="X849" s="2" t="e">
        <f>VLOOKUP($U849,Models!$A:$K,X$4,0)</f>
        <v>#N/A</v>
      </c>
      <c r="Y849" s="2" t="e">
        <f>VLOOKUP($U849,Models!$A:$K,Y$4,0)</f>
        <v>#N/A</v>
      </c>
      <c r="Z849" s="2" t="e">
        <f>VLOOKUP($U849,Models!$A:$K,Z$4,0)</f>
        <v>#N/A</v>
      </c>
      <c r="AA849" s="2" t="e">
        <f>VLOOKUP($U849,Models!$A:$K,AA$4,0)</f>
        <v>#N/A</v>
      </c>
      <c r="AB849" s="2" t="e">
        <f>VLOOKUP($U849,Models!$A:$K,AB$4,0)</f>
        <v>#N/A</v>
      </c>
      <c r="AC849" s="2" t="e">
        <f>VLOOKUP($U849,Models!$A:$K,AC$4,0)</f>
        <v>#N/A</v>
      </c>
      <c r="AD849" s="2" t="e">
        <f>VLOOKUP($U849,Models!$A:$K,AD$4,0)</f>
        <v>#N/A</v>
      </c>
      <c r="AE849" s="2" t="e">
        <f>VLOOKUP($U849,Models!$A:$K,AE$4,0)</f>
        <v>#N/A</v>
      </c>
      <c r="AF849" s="2" t="e">
        <f>VLOOKUP($U849,Models!$A:$N,AF$4,0)</f>
        <v>#N/A</v>
      </c>
      <c r="AG849" s="2" t="e">
        <f>VLOOKUP($U849,Models!$A:$M,AG$4,0)</f>
        <v>#N/A</v>
      </c>
      <c r="AH849" s="2"/>
      <c r="AI849" s="2"/>
      <c r="AJ849" s="2"/>
    </row>
    <row r="850" spans="1:5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20" t="e">
        <f>ROUND(#REF!*R$884,0)</f>
        <v>#REF!</v>
      </c>
      <c r="R850" s="31"/>
      <c r="S850" s="3"/>
      <c r="T850" s="2"/>
      <c r="U850" s="2" t="s">
        <v>2073</v>
      </c>
      <c r="V850" s="2" t="e">
        <f>VLOOKUP($U850,Models!$A:$K,V$4,0)</f>
        <v>#N/A</v>
      </c>
      <c r="W850" s="2" t="e">
        <f>VLOOKUP($U850,Models!$A:$K,W$4,0)</f>
        <v>#N/A</v>
      </c>
      <c r="X850" s="2" t="e">
        <f>VLOOKUP($U850,Models!$A:$K,X$4,0)</f>
        <v>#N/A</v>
      </c>
      <c r="Y850" s="2" t="e">
        <f>VLOOKUP($U850,Models!$A:$K,Y$4,0)</f>
        <v>#N/A</v>
      </c>
      <c r="Z850" s="2" t="e">
        <f>VLOOKUP($U850,Models!$A:$K,Z$4,0)</f>
        <v>#N/A</v>
      </c>
      <c r="AA850" s="2" t="e">
        <f>VLOOKUP($U850,Models!$A:$K,AA$4,0)</f>
        <v>#N/A</v>
      </c>
      <c r="AB850" s="2" t="e">
        <f>VLOOKUP($U850,Models!$A:$K,AB$4,0)</f>
        <v>#N/A</v>
      </c>
      <c r="AC850" s="2" t="e">
        <f>VLOOKUP($U850,Models!$A:$K,AC$4,0)</f>
        <v>#N/A</v>
      </c>
      <c r="AD850" s="2" t="e">
        <f>VLOOKUP($U850,Models!$A:$K,AD$4,0)</f>
        <v>#N/A</v>
      </c>
      <c r="AE850" s="2" t="e">
        <f>VLOOKUP($U850,Models!$A:$K,AE$4,0)</f>
        <v>#N/A</v>
      </c>
      <c r="AF850" s="2" t="e">
        <f>VLOOKUP($U850,Models!$A:$N,AF$4,0)</f>
        <v>#N/A</v>
      </c>
      <c r="AG850" s="2" t="e">
        <f>VLOOKUP($U850,Models!$A:$M,AG$4,0)</f>
        <v>#N/A</v>
      </c>
      <c r="AH850" s="2"/>
      <c r="AI850" s="2"/>
      <c r="AJ850" s="2"/>
    </row>
    <row r="851" spans="1:5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20" t="e">
        <f>ROUND(#REF!*R$884,0)</f>
        <v>#REF!</v>
      </c>
      <c r="R851" s="31"/>
      <c r="S851" s="3"/>
      <c r="T851" s="2"/>
      <c r="U851" s="2" t="s">
        <v>2073</v>
      </c>
      <c r="V851" s="2" t="e">
        <f>VLOOKUP($U851,Models!$A:$K,V$4,0)</f>
        <v>#N/A</v>
      </c>
      <c r="W851" s="2" t="e">
        <f>VLOOKUP($U851,Models!$A:$K,W$4,0)</f>
        <v>#N/A</v>
      </c>
      <c r="X851" s="2" t="e">
        <f>VLOOKUP($U851,Models!$A:$K,X$4,0)</f>
        <v>#N/A</v>
      </c>
      <c r="Y851" s="2" t="e">
        <f>VLOOKUP($U851,Models!$A:$K,Y$4,0)</f>
        <v>#N/A</v>
      </c>
      <c r="Z851" s="2" t="e">
        <f>VLOOKUP($U851,Models!$A:$K,Z$4,0)</f>
        <v>#N/A</v>
      </c>
      <c r="AA851" s="2" t="e">
        <f>VLOOKUP($U851,Models!$A:$K,AA$4,0)</f>
        <v>#N/A</v>
      </c>
      <c r="AB851" s="2" t="e">
        <f>VLOOKUP($U851,Models!$A:$K,AB$4,0)</f>
        <v>#N/A</v>
      </c>
      <c r="AC851" s="2" t="e">
        <f>VLOOKUP($U851,Models!$A:$K,AC$4,0)</f>
        <v>#N/A</v>
      </c>
      <c r="AD851" s="2" t="e">
        <f>VLOOKUP($U851,Models!$A:$K,AD$4,0)</f>
        <v>#N/A</v>
      </c>
      <c r="AE851" s="2" t="e">
        <f>VLOOKUP($U851,Models!$A:$K,AE$4,0)</f>
        <v>#N/A</v>
      </c>
      <c r="AF851" s="2" t="e">
        <f>VLOOKUP($U851,Models!$A:$N,AF$4,0)</f>
        <v>#N/A</v>
      </c>
      <c r="AG851" s="2" t="e">
        <f>VLOOKUP($U851,Models!$A:$M,AG$4,0)</f>
        <v>#N/A</v>
      </c>
      <c r="AH851" s="2"/>
      <c r="AI851" s="2"/>
      <c r="AJ851" s="2"/>
    </row>
    <row r="852" spans="1:5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20" t="e">
        <f>ROUND(#REF!*R$884,0)</f>
        <v>#REF!</v>
      </c>
      <c r="R852" s="31"/>
      <c r="S852" s="3"/>
      <c r="T852" s="2"/>
      <c r="U852" s="2" t="s">
        <v>2073</v>
      </c>
      <c r="V852" s="2" t="e">
        <f>VLOOKUP($U852,Models!$A:$K,V$4,0)</f>
        <v>#N/A</v>
      </c>
      <c r="W852" s="2" t="e">
        <f>VLOOKUP($U852,Models!$A:$K,W$4,0)</f>
        <v>#N/A</v>
      </c>
      <c r="X852" s="2" t="e">
        <f>VLOOKUP($U852,Models!$A:$K,X$4,0)</f>
        <v>#N/A</v>
      </c>
      <c r="Y852" s="2" t="e">
        <f>VLOOKUP($U852,Models!$A:$K,Y$4,0)</f>
        <v>#N/A</v>
      </c>
      <c r="Z852" s="2" t="e">
        <f>VLOOKUP($U852,Models!$A:$K,Z$4,0)</f>
        <v>#N/A</v>
      </c>
      <c r="AA852" s="2" t="e">
        <f>VLOOKUP($U852,Models!$A:$K,AA$4,0)</f>
        <v>#N/A</v>
      </c>
      <c r="AB852" s="2" t="e">
        <f>VLOOKUP($U852,Models!$A:$K,AB$4,0)</f>
        <v>#N/A</v>
      </c>
      <c r="AC852" s="2" t="e">
        <f>VLOOKUP($U852,Models!$A:$K,AC$4,0)</f>
        <v>#N/A</v>
      </c>
      <c r="AD852" s="2" t="e">
        <f>VLOOKUP($U852,Models!$A:$K,AD$4,0)</f>
        <v>#N/A</v>
      </c>
      <c r="AE852" s="2" t="e">
        <f>VLOOKUP($U852,Models!$A:$K,AE$4,0)</f>
        <v>#N/A</v>
      </c>
      <c r="AF852" s="2" t="e">
        <f>VLOOKUP($U852,Models!$A:$N,AF$4,0)</f>
        <v>#N/A</v>
      </c>
      <c r="AG852" s="2" t="e">
        <f>VLOOKUP($U852,Models!$A:$M,AG$4,0)</f>
        <v>#N/A</v>
      </c>
      <c r="AH852" s="2"/>
      <c r="AI852" s="2"/>
      <c r="AJ852" s="2"/>
    </row>
    <row r="853" spans="1:5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20" t="e">
        <f>ROUND(#REF!*R$884,0)</f>
        <v>#REF!</v>
      </c>
      <c r="R853" s="31"/>
      <c r="S853" s="3"/>
      <c r="T853" s="2"/>
      <c r="U853" s="2" t="s">
        <v>2073</v>
      </c>
      <c r="V853" s="2" t="e">
        <f>VLOOKUP($U853,Models!$A:$K,V$4,0)</f>
        <v>#N/A</v>
      </c>
      <c r="W853" s="2" t="e">
        <f>VLOOKUP($U853,Models!$A:$K,W$4,0)</f>
        <v>#N/A</v>
      </c>
      <c r="X853" s="2" t="e">
        <f>VLOOKUP($U853,Models!$A:$K,X$4,0)</f>
        <v>#N/A</v>
      </c>
      <c r="Y853" s="2" t="e">
        <f>VLOOKUP($U853,Models!$A:$K,Y$4,0)</f>
        <v>#N/A</v>
      </c>
      <c r="Z853" s="2" t="e">
        <f>VLOOKUP($U853,Models!$A:$K,Z$4,0)</f>
        <v>#N/A</v>
      </c>
      <c r="AA853" s="2" t="e">
        <f>VLOOKUP($U853,Models!$A:$K,AA$4,0)</f>
        <v>#N/A</v>
      </c>
      <c r="AB853" s="2" t="e">
        <f>VLOOKUP($U853,Models!$A:$K,AB$4,0)</f>
        <v>#N/A</v>
      </c>
      <c r="AC853" s="2" t="e">
        <f>VLOOKUP($U853,Models!$A:$K,AC$4,0)</f>
        <v>#N/A</v>
      </c>
      <c r="AD853" s="2" t="e">
        <f>VLOOKUP($U853,Models!$A:$K,AD$4,0)</f>
        <v>#N/A</v>
      </c>
      <c r="AE853" s="2" t="e">
        <f>VLOOKUP($U853,Models!$A:$K,AE$4,0)</f>
        <v>#N/A</v>
      </c>
      <c r="AF853" s="2" t="e">
        <f>VLOOKUP($U853,Models!$A:$N,AF$4,0)</f>
        <v>#N/A</v>
      </c>
      <c r="AG853" s="2" t="e">
        <f>VLOOKUP($U853,Models!$A:$M,AG$4,0)</f>
        <v>#N/A</v>
      </c>
      <c r="AH853" s="2"/>
      <c r="AI853" s="2"/>
      <c r="AJ853" s="2"/>
    </row>
    <row r="854" spans="1:5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20" t="e">
        <f>ROUND(#REF!*R$884,0)</f>
        <v>#REF!</v>
      </c>
      <c r="R854" s="31"/>
      <c r="S854" s="3"/>
      <c r="T854" s="2"/>
      <c r="U854" s="2" t="s">
        <v>2073</v>
      </c>
      <c r="V854" s="2" t="e">
        <f>VLOOKUP($U854,Models!$A:$K,V$4,0)</f>
        <v>#N/A</v>
      </c>
      <c r="W854" s="2" t="e">
        <f>VLOOKUP($U854,Models!$A:$K,W$4,0)</f>
        <v>#N/A</v>
      </c>
      <c r="X854" s="2" t="e">
        <f>VLOOKUP($U854,Models!$A:$K,X$4,0)</f>
        <v>#N/A</v>
      </c>
      <c r="Y854" s="2" t="e">
        <f>VLOOKUP($U854,Models!$A:$K,Y$4,0)</f>
        <v>#N/A</v>
      </c>
      <c r="Z854" s="2" t="e">
        <f>VLOOKUP($U854,Models!$A:$K,Z$4,0)</f>
        <v>#N/A</v>
      </c>
      <c r="AA854" s="2" t="e">
        <f>VLOOKUP($U854,Models!$A:$K,AA$4,0)</f>
        <v>#N/A</v>
      </c>
      <c r="AB854" s="2" t="e">
        <f>VLOOKUP($U854,Models!$A:$K,AB$4,0)</f>
        <v>#N/A</v>
      </c>
      <c r="AC854" s="2" t="e">
        <f>VLOOKUP($U854,Models!$A:$K,AC$4,0)</f>
        <v>#N/A</v>
      </c>
      <c r="AD854" s="2" t="e">
        <f>VLOOKUP($U854,Models!$A:$K,AD$4,0)</f>
        <v>#N/A</v>
      </c>
      <c r="AE854" s="2" t="e">
        <f>VLOOKUP($U854,Models!$A:$K,AE$4,0)</f>
        <v>#N/A</v>
      </c>
      <c r="AF854" s="2" t="e">
        <f>VLOOKUP($U854,Models!$A:$N,AF$4,0)</f>
        <v>#N/A</v>
      </c>
      <c r="AG854" s="2" t="e">
        <f>VLOOKUP($U854,Models!$A:$M,AG$4,0)</f>
        <v>#N/A</v>
      </c>
      <c r="AH854" s="2"/>
      <c r="AI854" s="2"/>
      <c r="AJ854" s="2"/>
    </row>
    <row r="855" spans="1:5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20" t="e">
        <f>ROUND(#REF!*R$884,0)</f>
        <v>#REF!</v>
      </c>
      <c r="R855" s="31"/>
      <c r="S855" s="3"/>
      <c r="T855" s="2"/>
      <c r="U855" s="2" t="s">
        <v>2073</v>
      </c>
      <c r="V855" s="2" t="e">
        <f>VLOOKUP($U855,Models!$A:$K,V$4,0)</f>
        <v>#N/A</v>
      </c>
      <c r="W855" s="2" t="e">
        <f>VLOOKUP($U855,Models!$A:$K,W$4,0)</f>
        <v>#N/A</v>
      </c>
      <c r="X855" s="2" t="e">
        <f>VLOOKUP($U855,Models!$A:$K,X$4,0)</f>
        <v>#N/A</v>
      </c>
      <c r="Y855" s="2" t="e">
        <f>VLOOKUP($U855,Models!$A:$K,Y$4,0)</f>
        <v>#N/A</v>
      </c>
      <c r="Z855" s="2" t="e">
        <f>VLOOKUP($U855,Models!$A:$K,Z$4,0)</f>
        <v>#N/A</v>
      </c>
      <c r="AA855" s="2" t="e">
        <f>VLOOKUP($U855,Models!$A:$K,AA$4,0)</f>
        <v>#N/A</v>
      </c>
      <c r="AB855" s="2" t="e">
        <f>VLOOKUP($U855,Models!$A:$K,AB$4,0)</f>
        <v>#N/A</v>
      </c>
      <c r="AC855" s="2" t="e">
        <f>VLOOKUP($U855,Models!$A:$K,AC$4,0)</f>
        <v>#N/A</v>
      </c>
      <c r="AD855" s="2" t="e">
        <f>VLOOKUP($U855,Models!$A:$K,AD$4,0)</f>
        <v>#N/A</v>
      </c>
      <c r="AE855" s="2" t="e">
        <f>VLOOKUP($U855,Models!$A:$K,AE$4,0)</f>
        <v>#N/A</v>
      </c>
      <c r="AF855" s="2" t="e">
        <f>VLOOKUP($U855,Models!$A:$N,AF$4,0)</f>
        <v>#N/A</v>
      </c>
      <c r="AG855" s="2" t="e">
        <f>VLOOKUP($U855,Models!$A:$M,AG$4,0)</f>
        <v>#N/A</v>
      </c>
      <c r="AH855" s="2"/>
      <c r="AI855" s="2"/>
      <c r="AJ855" s="2"/>
    </row>
    <row r="856" spans="1:5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20" t="e">
        <f>ROUND(#REF!*R$884,0)</f>
        <v>#REF!</v>
      </c>
      <c r="R856" s="31"/>
      <c r="S856" s="3"/>
      <c r="T856" s="2"/>
      <c r="U856" s="2" t="s">
        <v>2073</v>
      </c>
      <c r="V856" s="2" t="e">
        <f>VLOOKUP($U856,Models!$A:$K,V$4,0)</f>
        <v>#N/A</v>
      </c>
      <c r="W856" s="2" t="e">
        <f>VLOOKUP($U856,Models!$A:$K,W$4,0)</f>
        <v>#N/A</v>
      </c>
      <c r="X856" s="2" t="e">
        <f>VLOOKUP($U856,Models!$A:$K,X$4,0)</f>
        <v>#N/A</v>
      </c>
      <c r="Y856" s="2" t="e">
        <f>VLOOKUP($U856,Models!$A:$K,Y$4,0)</f>
        <v>#N/A</v>
      </c>
      <c r="Z856" s="2" t="e">
        <f>VLOOKUP($U856,Models!$A:$K,Z$4,0)</f>
        <v>#N/A</v>
      </c>
      <c r="AA856" s="2" t="e">
        <f>VLOOKUP($U856,Models!$A:$K,AA$4,0)</f>
        <v>#N/A</v>
      </c>
      <c r="AB856" s="2" t="e">
        <f>VLOOKUP($U856,Models!$A:$K,AB$4,0)</f>
        <v>#N/A</v>
      </c>
      <c r="AC856" s="2" t="e">
        <f>VLOOKUP($U856,Models!$A:$K,AC$4,0)</f>
        <v>#N/A</v>
      </c>
      <c r="AD856" s="2" t="e">
        <f>VLOOKUP($U856,Models!$A:$K,AD$4,0)</f>
        <v>#N/A</v>
      </c>
      <c r="AE856" s="2" t="e">
        <f>VLOOKUP($U856,Models!$A:$K,AE$4,0)</f>
        <v>#N/A</v>
      </c>
      <c r="AF856" s="2" t="e">
        <f>VLOOKUP($U856,Models!$A:$N,AF$4,0)</f>
        <v>#N/A</v>
      </c>
      <c r="AG856" s="2" t="e">
        <f>VLOOKUP($U856,Models!$A:$M,AG$4,0)</f>
        <v>#N/A</v>
      </c>
      <c r="AH856" s="2"/>
      <c r="AI856" s="2"/>
      <c r="AJ856" s="2"/>
    </row>
    <row r="857" spans="1:5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20" t="e">
        <f>ROUND(#REF!*R$884,0)</f>
        <v>#REF!</v>
      </c>
      <c r="R857" s="31"/>
      <c r="S857" s="3"/>
      <c r="T857" s="2"/>
      <c r="U857" s="2" t="s">
        <v>2073</v>
      </c>
      <c r="V857" s="2" t="e">
        <f>VLOOKUP($U857,Models!$A:$K,V$4,0)</f>
        <v>#N/A</v>
      </c>
      <c r="W857" s="2" t="e">
        <f>VLOOKUP($U857,Models!$A:$K,W$4,0)</f>
        <v>#N/A</v>
      </c>
      <c r="X857" s="2" t="e">
        <f>VLOOKUP($U857,Models!$A:$K,X$4,0)</f>
        <v>#N/A</v>
      </c>
      <c r="Y857" s="2" t="e">
        <f>VLOOKUP($U857,Models!$A:$K,Y$4,0)</f>
        <v>#N/A</v>
      </c>
      <c r="Z857" s="2" t="e">
        <f>VLOOKUP($U857,Models!$A:$K,Z$4,0)</f>
        <v>#N/A</v>
      </c>
      <c r="AA857" s="2" t="e">
        <f>VLOOKUP($U857,Models!$A:$K,AA$4,0)</f>
        <v>#N/A</v>
      </c>
      <c r="AB857" s="2" t="e">
        <f>VLOOKUP($U857,Models!$A:$K,AB$4,0)</f>
        <v>#N/A</v>
      </c>
      <c r="AC857" s="2" t="e">
        <f>VLOOKUP($U857,Models!$A:$K,AC$4,0)</f>
        <v>#N/A</v>
      </c>
      <c r="AD857" s="2" t="e">
        <f>VLOOKUP($U857,Models!$A:$K,AD$4,0)</f>
        <v>#N/A</v>
      </c>
      <c r="AE857" s="2" t="e">
        <f>VLOOKUP($U857,Models!$A:$K,AE$4,0)</f>
        <v>#N/A</v>
      </c>
      <c r="AF857" s="2" t="e">
        <f>VLOOKUP($U857,Models!$A:$N,AF$4,0)</f>
        <v>#N/A</v>
      </c>
      <c r="AG857" s="2" t="e">
        <f>VLOOKUP($U857,Models!$A:$M,AG$4,0)</f>
        <v>#N/A</v>
      </c>
      <c r="AH857" s="2"/>
      <c r="AI857" s="2"/>
      <c r="AJ857" s="2"/>
    </row>
    <row r="858" spans="1:5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20" t="e">
        <f>ROUND(#REF!*R$884,0)</f>
        <v>#REF!</v>
      </c>
      <c r="R858" s="31"/>
      <c r="S858" s="3"/>
      <c r="T858" s="2"/>
      <c r="U858" s="2" t="s">
        <v>2073</v>
      </c>
      <c r="V858" s="2" t="e">
        <f>VLOOKUP($U858,Models!$A:$K,V$4,0)</f>
        <v>#N/A</v>
      </c>
      <c r="W858" s="2" t="e">
        <f>VLOOKUP($U858,Models!$A:$K,W$4,0)</f>
        <v>#N/A</v>
      </c>
      <c r="X858" s="2" t="e">
        <f>VLOOKUP($U858,Models!$A:$K,X$4,0)</f>
        <v>#N/A</v>
      </c>
      <c r="Y858" s="2" t="e">
        <f>VLOOKUP($U858,Models!$A:$K,Y$4,0)</f>
        <v>#N/A</v>
      </c>
      <c r="Z858" s="2" t="e">
        <f>VLOOKUP($U858,Models!$A:$K,Z$4,0)</f>
        <v>#N/A</v>
      </c>
      <c r="AA858" s="2" t="e">
        <f>VLOOKUP($U858,Models!$A:$K,AA$4,0)</f>
        <v>#N/A</v>
      </c>
      <c r="AB858" s="2" t="e">
        <f>VLOOKUP($U858,Models!$A:$K,AB$4,0)</f>
        <v>#N/A</v>
      </c>
      <c r="AC858" s="2" t="e">
        <f>VLOOKUP($U858,Models!$A:$K,AC$4,0)</f>
        <v>#N/A</v>
      </c>
      <c r="AD858" s="2" t="e">
        <f>VLOOKUP($U858,Models!$A:$K,AD$4,0)</f>
        <v>#N/A</v>
      </c>
      <c r="AE858" s="2" t="e">
        <f>VLOOKUP($U858,Models!$A:$K,AE$4,0)</f>
        <v>#N/A</v>
      </c>
      <c r="AF858" s="2" t="e">
        <f>VLOOKUP($U858,Models!$A:$N,AF$4,0)</f>
        <v>#N/A</v>
      </c>
      <c r="AG858" s="2" t="e">
        <f>VLOOKUP($U858,Models!$A:$M,AG$4,0)</f>
        <v>#N/A</v>
      </c>
      <c r="AH858" s="2"/>
      <c r="AI858" s="2"/>
      <c r="AJ858" s="2"/>
    </row>
    <row r="859" spans="1:5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20" t="e">
        <f>ROUND(#REF!*R$884,0)</f>
        <v>#REF!</v>
      </c>
      <c r="R859" s="31"/>
      <c r="S859" s="3"/>
      <c r="T859" s="2"/>
      <c r="U859" s="2" t="s">
        <v>2073</v>
      </c>
      <c r="V859" s="2" t="e">
        <f>VLOOKUP($U859,Models!$A:$K,V$4,0)</f>
        <v>#N/A</v>
      </c>
      <c r="W859" s="2" t="e">
        <f>VLOOKUP($U859,Models!$A:$K,W$4,0)</f>
        <v>#N/A</v>
      </c>
      <c r="X859" s="2" t="e">
        <f>VLOOKUP($U859,Models!$A:$K,X$4,0)</f>
        <v>#N/A</v>
      </c>
      <c r="Y859" s="2" t="e">
        <f>VLOOKUP($U859,Models!$A:$K,Y$4,0)</f>
        <v>#N/A</v>
      </c>
      <c r="Z859" s="2" t="e">
        <f>VLOOKUP($U859,Models!$A:$K,Z$4,0)</f>
        <v>#N/A</v>
      </c>
      <c r="AA859" s="2" t="e">
        <f>VLOOKUP($U859,Models!$A:$K,AA$4,0)</f>
        <v>#N/A</v>
      </c>
      <c r="AB859" s="2" t="e">
        <f>VLOOKUP($U859,Models!$A:$K,AB$4,0)</f>
        <v>#N/A</v>
      </c>
      <c r="AC859" s="2" t="e">
        <f>VLOOKUP($U859,Models!$A:$K,AC$4,0)</f>
        <v>#N/A</v>
      </c>
      <c r="AD859" s="2" t="e">
        <f>VLOOKUP($U859,Models!$A:$K,AD$4,0)</f>
        <v>#N/A</v>
      </c>
      <c r="AE859" s="2" t="e">
        <f>VLOOKUP($U859,Models!$A:$K,AE$4,0)</f>
        <v>#N/A</v>
      </c>
      <c r="AF859" s="2" t="e">
        <f>VLOOKUP($U859,Models!$A:$N,AF$4,0)</f>
        <v>#N/A</v>
      </c>
      <c r="AG859" s="2" t="e">
        <f>VLOOKUP($U859,Models!$A:$M,AG$4,0)</f>
        <v>#N/A</v>
      </c>
      <c r="AH859" s="2"/>
      <c r="AI859" s="2"/>
      <c r="AJ859" s="2"/>
    </row>
    <row r="860" spans="1:5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20" t="e">
        <f>ROUND(#REF!*R$884,0)</f>
        <v>#REF!</v>
      </c>
      <c r="R860" s="31"/>
      <c r="S860" s="3"/>
      <c r="T860" s="2"/>
      <c r="U860" s="2" t="s">
        <v>2073</v>
      </c>
      <c r="V860" s="2" t="e">
        <f>VLOOKUP($U860,Models!$A:$K,V$4,0)</f>
        <v>#N/A</v>
      </c>
      <c r="W860" s="2" t="e">
        <f>VLOOKUP($U860,Models!$A:$K,W$4,0)</f>
        <v>#N/A</v>
      </c>
      <c r="X860" s="2" t="e">
        <f>VLOOKUP($U860,Models!$A:$K,X$4,0)</f>
        <v>#N/A</v>
      </c>
      <c r="Y860" s="2" t="e">
        <f>VLOOKUP($U860,Models!$A:$K,Y$4,0)</f>
        <v>#N/A</v>
      </c>
      <c r="Z860" s="2" t="e">
        <f>VLOOKUP($U860,Models!$A:$K,Z$4,0)</f>
        <v>#N/A</v>
      </c>
      <c r="AA860" s="2" t="e">
        <f>VLOOKUP($U860,Models!$A:$K,AA$4,0)</f>
        <v>#N/A</v>
      </c>
      <c r="AB860" s="2" t="e">
        <f>VLOOKUP($U860,Models!$A:$K,AB$4,0)</f>
        <v>#N/A</v>
      </c>
      <c r="AC860" s="2" t="e">
        <f>VLOOKUP($U860,Models!$A:$K,AC$4,0)</f>
        <v>#N/A</v>
      </c>
      <c r="AD860" s="2" t="e">
        <f>VLOOKUP($U860,Models!$A:$K,AD$4,0)</f>
        <v>#N/A</v>
      </c>
      <c r="AE860" s="2" t="e">
        <f>VLOOKUP($U860,Models!$A:$K,AE$4,0)</f>
        <v>#N/A</v>
      </c>
      <c r="AF860" s="2" t="e">
        <f>VLOOKUP($U860,Models!$A:$N,AF$4,0)</f>
        <v>#N/A</v>
      </c>
      <c r="AG860" s="2" t="e">
        <f>VLOOKUP($U860,Models!$A:$M,AG$4,0)</f>
        <v>#N/A</v>
      </c>
      <c r="AH860" s="2"/>
      <c r="AI860" s="2"/>
      <c r="AJ860" s="2"/>
    </row>
    <row r="861" spans="1:5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20" t="e">
        <f>ROUND(#REF!*R$884,0)</f>
        <v>#REF!</v>
      </c>
      <c r="R861" s="31"/>
      <c r="S861" s="3"/>
      <c r="T861" s="2"/>
      <c r="U861" s="2" t="s">
        <v>2073</v>
      </c>
      <c r="V861" s="2" t="e">
        <f>VLOOKUP($U861,Models!$A:$K,V$4,0)</f>
        <v>#N/A</v>
      </c>
      <c r="W861" s="2" t="e">
        <f>VLOOKUP($U861,Models!$A:$K,W$4,0)</f>
        <v>#N/A</v>
      </c>
      <c r="X861" s="2" t="e">
        <f>VLOOKUP($U861,Models!$A:$K,X$4,0)</f>
        <v>#N/A</v>
      </c>
      <c r="Y861" s="2" t="e">
        <f>VLOOKUP($U861,Models!$A:$K,Y$4,0)</f>
        <v>#N/A</v>
      </c>
      <c r="Z861" s="2" t="e">
        <f>VLOOKUP($U861,Models!$A:$K,Z$4,0)</f>
        <v>#N/A</v>
      </c>
      <c r="AA861" s="2" t="e">
        <f>VLOOKUP($U861,Models!$A:$K,AA$4,0)</f>
        <v>#N/A</v>
      </c>
      <c r="AB861" s="2" t="e">
        <f>VLOOKUP($U861,Models!$A:$K,AB$4,0)</f>
        <v>#N/A</v>
      </c>
      <c r="AC861" s="2" t="e">
        <f>VLOOKUP($U861,Models!$A:$K,AC$4,0)</f>
        <v>#N/A</v>
      </c>
      <c r="AD861" s="2" t="e">
        <f>VLOOKUP($U861,Models!$A:$K,AD$4,0)</f>
        <v>#N/A</v>
      </c>
      <c r="AE861" s="2" t="e">
        <f>VLOOKUP($U861,Models!$A:$K,AE$4,0)</f>
        <v>#N/A</v>
      </c>
      <c r="AF861" s="2" t="e">
        <f>VLOOKUP($U861,Models!$A:$N,AF$4,0)</f>
        <v>#N/A</v>
      </c>
      <c r="AG861" s="2" t="e">
        <f>VLOOKUP($U861,Models!$A:$M,AG$4,0)</f>
        <v>#N/A</v>
      </c>
      <c r="AH861" s="2"/>
      <c r="AI861" s="2"/>
      <c r="AJ861" s="2"/>
    </row>
    <row r="862" spans="1:5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20" t="e">
        <f>ROUND(#REF!*R$884,0)</f>
        <v>#REF!</v>
      </c>
      <c r="R862" s="31"/>
      <c r="S862" s="3"/>
      <c r="T862" s="2"/>
      <c r="U862" s="2" t="s">
        <v>2073</v>
      </c>
      <c r="V862" s="2" t="e">
        <f>VLOOKUP($U862,Models!$A:$K,V$4,0)</f>
        <v>#N/A</v>
      </c>
      <c r="W862" s="2" t="e">
        <f>VLOOKUP($U862,Models!$A:$K,W$4,0)</f>
        <v>#N/A</v>
      </c>
      <c r="X862" s="2" t="e">
        <f>VLOOKUP($U862,Models!$A:$K,X$4,0)</f>
        <v>#N/A</v>
      </c>
      <c r="Y862" s="2" t="e">
        <f>VLOOKUP($U862,Models!$A:$K,Y$4,0)</f>
        <v>#N/A</v>
      </c>
      <c r="Z862" s="2" t="e">
        <f>VLOOKUP($U862,Models!$A:$K,Z$4,0)</f>
        <v>#N/A</v>
      </c>
      <c r="AA862" s="2" t="e">
        <f>VLOOKUP($U862,Models!$A:$K,AA$4,0)</f>
        <v>#N/A</v>
      </c>
      <c r="AB862" s="2" t="e">
        <f>VLOOKUP($U862,Models!$A:$K,AB$4,0)</f>
        <v>#N/A</v>
      </c>
      <c r="AC862" s="2" t="e">
        <f>VLOOKUP($U862,Models!$A:$K,AC$4,0)</f>
        <v>#N/A</v>
      </c>
      <c r="AD862" s="2" t="e">
        <f>VLOOKUP($U862,Models!$A:$K,AD$4,0)</f>
        <v>#N/A</v>
      </c>
      <c r="AE862" s="2" t="e">
        <f>VLOOKUP($U862,Models!$A:$K,AE$4,0)</f>
        <v>#N/A</v>
      </c>
      <c r="AF862" s="2" t="e">
        <f>VLOOKUP($U862,Models!$A:$N,AF$4,0)</f>
        <v>#N/A</v>
      </c>
      <c r="AG862" s="2" t="e">
        <f>VLOOKUP($U862,Models!$A:$M,AG$4,0)</f>
        <v>#N/A</v>
      </c>
      <c r="AH862" s="2"/>
      <c r="AI862" s="2"/>
      <c r="AJ862" s="2"/>
    </row>
    <row r="863" spans="1:5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20" t="e">
        <f>ROUND(#REF!*R$884,0)</f>
        <v>#REF!</v>
      </c>
      <c r="R863" s="31"/>
      <c r="S863" s="3"/>
      <c r="T863" s="2"/>
      <c r="U863" s="2" t="s">
        <v>2073</v>
      </c>
      <c r="V863" s="2" t="e">
        <f>VLOOKUP($U863,Models!$A:$K,V$4,0)</f>
        <v>#N/A</v>
      </c>
      <c r="W863" s="2" t="e">
        <f>VLOOKUP($U863,Models!$A:$K,W$4,0)</f>
        <v>#N/A</v>
      </c>
      <c r="X863" s="2" t="e">
        <f>VLOOKUP($U863,Models!$A:$K,X$4,0)</f>
        <v>#N/A</v>
      </c>
      <c r="Y863" s="2" t="e">
        <f>VLOOKUP($U863,Models!$A:$K,Y$4,0)</f>
        <v>#N/A</v>
      </c>
      <c r="Z863" s="2" t="e">
        <f>VLOOKUP($U863,Models!$A:$K,Z$4,0)</f>
        <v>#N/A</v>
      </c>
      <c r="AA863" s="2" t="e">
        <f>VLOOKUP($U863,Models!$A:$K,AA$4,0)</f>
        <v>#N/A</v>
      </c>
      <c r="AB863" s="2" t="e">
        <f>VLOOKUP($U863,Models!$A:$K,AB$4,0)</f>
        <v>#N/A</v>
      </c>
      <c r="AC863" s="2" t="e">
        <f>VLOOKUP($U863,Models!$A:$K,AC$4,0)</f>
        <v>#N/A</v>
      </c>
      <c r="AD863" s="2" t="e">
        <f>VLOOKUP($U863,Models!$A:$K,AD$4,0)</f>
        <v>#N/A</v>
      </c>
      <c r="AE863" s="2" t="e">
        <f>VLOOKUP($U863,Models!$A:$K,AE$4,0)</f>
        <v>#N/A</v>
      </c>
      <c r="AF863" s="2" t="e">
        <f>VLOOKUP($U863,Models!$A:$N,AF$4,0)</f>
        <v>#N/A</v>
      </c>
      <c r="AG863" s="2" t="e">
        <f>VLOOKUP($U863,Models!$A:$M,AG$4,0)</f>
        <v>#N/A</v>
      </c>
      <c r="AH863" s="2"/>
      <c r="AI863" s="2"/>
      <c r="AJ863" s="2"/>
    </row>
    <row r="864" spans="1:51" s="8" customFormat="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20" t="e">
        <f>ROUND(#REF!*R$884,0)</f>
        <v>#REF!</v>
      </c>
      <c r="R864" s="31"/>
      <c r="S864" s="3"/>
      <c r="T864" s="2"/>
      <c r="U864" s="2" t="s">
        <v>2073</v>
      </c>
      <c r="V864" s="2" t="e">
        <f>VLOOKUP($U864,Models!$A:$K,V$4,0)</f>
        <v>#N/A</v>
      </c>
      <c r="W864" s="2" t="e">
        <f>VLOOKUP($U864,Models!$A:$K,W$4,0)</f>
        <v>#N/A</v>
      </c>
      <c r="X864" s="2" t="e">
        <f>VLOOKUP($U864,Models!$A:$K,X$4,0)</f>
        <v>#N/A</v>
      </c>
      <c r="Y864" s="2" t="e">
        <f>VLOOKUP($U864,Models!$A:$K,Y$4,0)</f>
        <v>#N/A</v>
      </c>
      <c r="Z864" s="2" t="e">
        <f>VLOOKUP($U864,Models!$A:$K,Z$4,0)</f>
        <v>#N/A</v>
      </c>
      <c r="AA864" s="2" t="e">
        <f>VLOOKUP($U864,Models!$A:$K,AA$4,0)</f>
        <v>#N/A</v>
      </c>
      <c r="AB864" s="2" t="e">
        <f>VLOOKUP($U864,Models!$A:$K,AB$4,0)</f>
        <v>#N/A</v>
      </c>
      <c r="AC864" s="2" t="e">
        <f>VLOOKUP($U864,Models!$A:$K,AC$4,0)</f>
        <v>#N/A</v>
      </c>
      <c r="AD864" s="2" t="e">
        <f>VLOOKUP($U864,Models!$A:$K,AD$4,0)</f>
        <v>#N/A</v>
      </c>
      <c r="AE864" s="2" t="e">
        <f>VLOOKUP($U864,Models!$A:$K,AE$4,0)</f>
        <v>#N/A</v>
      </c>
      <c r="AF864" s="2" t="e">
        <f>VLOOKUP($U864,Models!$A:$N,AF$4,0)</f>
        <v>#N/A</v>
      </c>
      <c r="AG864" s="2" t="e">
        <f>VLOOKUP($U864,Models!$A:$M,AG$4,0)</f>
        <v>#N/A</v>
      </c>
      <c r="AH864" s="2"/>
      <c r="AI864" s="2"/>
      <c r="AJ864" s="2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36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20" t="e">
        <f>ROUND(#REF!*R$884,0)</f>
        <v>#REF!</v>
      </c>
      <c r="R865" s="31"/>
      <c r="S865" s="3"/>
      <c r="T865" s="2"/>
      <c r="U865" s="2" t="s">
        <v>2073</v>
      </c>
      <c r="V865" s="2" t="e">
        <f>VLOOKUP($U865,Models!$A:$K,V$4,0)</f>
        <v>#N/A</v>
      </c>
      <c r="W865" s="2" t="e">
        <f>VLOOKUP($U865,Models!$A:$K,W$4,0)</f>
        <v>#N/A</v>
      </c>
      <c r="X865" s="2" t="e">
        <f>VLOOKUP($U865,Models!$A:$K,X$4,0)</f>
        <v>#N/A</v>
      </c>
      <c r="Y865" s="2" t="e">
        <f>VLOOKUP($U865,Models!$A:$K,Y$4,0)</f>
        <v>#N/A</v>
      </c>
      <c r="Z865" s="2" t="e">
        <f>VLOOKUP($U865,Models!$A:$K,Z$4,0)</f>
        <v>#N/A</v>
      </c>
      <c r="AA865" s="2" t="e">
        <f>VLOOKUP($U865,Models!$A:$K,AA$4,0)</f>
        <v>#N/A</v>
      </c>
      <c r="AB865" s="2" t="e">
        <f>VLOOKUP($U865,Models!$A:$K,AB$4,0)</f>
        <v>#N/A</v>
      </c>
      <c r="AC865" s="2" t="e">
        <f>VLOOKUP($U865,Models!$A:$K,AC$4,0)</f>
        <v>#N/A</v>
      </c>
      <c r="AD865" s="2" t="e">
        <f>VLOOKUP($U865,Models!$A:$K,AD$4,0)</f>
        <v>#N/A</v>
      </c>
      <c r="AE865" s="2" t="e">
        <f>VLOOKUP($U865,Models!$A:$K,AE$4,0)</f>
        <v>#N/A</v>
      </c>
      <c r="AF865" s="2" t="e">
        <f>VLOOKUP($U865,Models!$A:$N,AF$4,0)</f>
        <v>#N/A</v>
      </c>
      <c r="AG865" s="2" t="e">
        <f>VLOOKUP($U865,Models!$A:$M,AG$4,0)</f>
        <v>#N/A</v>
      </c>
      <c r="AH865" s="2"/>
      <c r="AI865" s="2"/>
      <c r="AJ865" s="2"/>
    </row>
    <row r="866" spans="1:36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20" t="e">
        <f>ROUND(#REF!*R$884,0)</f>
        <v>#REF!</v>
      </c>
      <c r="R866" s="31"/>
      <c r="S866" s="3"/>
      <c r="T866" s="2"/>
      <c r="U866" s="2" t="s">
        <v>2073</v>
      </c>
      <c r="V866" s="2" t="e">
        <f>VLOOKUP($U866,Models!$A:$K,V$4,0)</f>
        <v>#N/A</v>
      </c>
      <c r="W866" s="2" t="e">
        <f>VLOOKUP($U866,Models!$A:$K,W$4,0)</f>
        <v>#N/A</v>
      </c>
      <c r="X866" s="2" t="e">
        <f>VLOOKUP($U866,Models!$A:$K,X$4,0)</f>
        <v>#N/A</v>
      </c>
      <c r="Y866" s="2" t="e">
        <f>VLOOKUP($U866,Models!$A:$K,Y$4,0)</f>
        <v>#N/A</v>
      </c>
      <c r="Z866" s="2" t="e">
        <f>VLOOKUP($U866,Models!$A:$K,Z$4,0)</f>
        <v>#N/A</v>
      </c>
      <c r="AA866" s="2" t="e">
        <f>VLOOKUP($U866,Models!$A:$K,AA$4,0)</f>
        <v>#N/A</v>
      </c>
      <c r="AB866" s="2" t="e">
        <f>VLOOKUP($U866,Models!$A:$K,AB$4,0)</f>
        <v>#N/A</v>
      </c>
      <c r="AC866" s="2" t="e">
        <f>VLOOKUP($U866,Models!$A:$K,AC$4,0)</f>
        <v>#N/A</v>
      </c>
      <c r="AD866" s="2" t="e">
        <f>VLOOKUP($U866,Models!$A:$K,AD$4,0)</f>
        <v>#N/A</v>
      </c>
      <c r="AE866" s="2" t="e">
        <f>VLOOKUP($U866,Models!$A:$K,AE$4,0)</f>
        <v>#N/A</v>
      </c>
      <c r="AF866" s="2" t="e">
        <f>VLOOKUP($U866,Models!$A:$N,AF$4,0)</f>
        <v>#N/A</v>
      </c>
      <c r="AG866" s="2" t="e">
        <f>VLOOKUP($U866,Models!$A:$M,AG$4,0)</f>
        <v>#N/A</v>
      </c>
      <c r="AH866" s="2"/>
      <c r="AI866" s="2"/>
      <c r="AJ866" s="2"/>
    </row>
    <row r="867" spans="1:36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20" t="e">
        <f>ROUND(#REF!*R$884,0)</f>
        <v>#REF!</v>
      </c>
      <c r="R867" s="31"/>
      <c r="S867" s="3"/>
      <c r="T867" s="2"/>
      <c r="U867" s="2" t="s">
        <v>2073</v>
      </c>
      <c r="V867" s="2" t="e">
        <f>VLOOKUP($U867,Models!$A:$K,V$4,0)</f>
        <v>#N/A</v>
      </c>
      <c r="W867" s="2" t="e">
        <f>VLOOKUP($U867,Models!$A:$K,W$4,0)</f>
        <v>#N/A</v>
      </c>
      <c r="X867" s="2" t="e">
        <f>VLOOKUP($U867,Models!$A:$K,X$4,0)</f>
        <v>#N/A</v>
      </c>
      <c r="Y867" s="2" t="e">
        <f>VLOOKUP($U867,Models!$A:$K,Y$4,0)</f>
        <v>#N/A</v>
      </c>
      <c r="Z867" s="2" t="e">
        <f>VLOOKUP($U867,Models!$A:$K,Z$4,0)</f>
        <v>#N/A</v>
      </c>
      <c r="AA867" s="2" t="e">
        <f>VLOOKUP($U867,Models!$A:$K,AA$4,0)</f>
        <v>#N/A</v>
      </c>
      <c r="AB867" s="2" t="e">
        <f>VLOOKUP($U867,Models!$A:$K,AB$4,0)</f>
        <v>#N/A</v>
      </c>
      <c r="AC867" s="2" t="e">
        <f>VLOOKUP($U867,Models!$A:$K,AC$4,0)</f>
        <v>#N/A</v>
      </c>
      <c r="AD867" s="2" t="e">
        <f>VLOOKUP($U867,Models!$A:$K,AD$4,0)</f>
        <v>#N/A</v>
      </c>
      <c r="AE867" s="2" t="e">
        <f>VLOOKUP($U867,Models!$A:$K,AE$4,0)</f>
        <v>#N/A</v>
      </c>
      <c r="AF867" s="2" t="e">
        <f>VLOOKUP($U867,Models!$A:$N,AF$4,0)</f>
        <v>#N/A</v>
      </c>
      <c r="AG867" s="2" t="e">
        <f>VLOOKUP($U867,Models!$A:$M,AG$4,0)</f>
        <v>#N/A</v>
      </c>
      <c r="AH867" s="2"/>
      <c r="AI867" s="2"/>
      <c r="AJ867" s="2"/>
    </row>
    <row r="868" spans="1:36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20" t="e">
        <f>ROUND(#REF!*R$884,0)</f>
        <v>#REF!</v>
      </c>
      <c r="R868" s="31"/>
      <c r="S868" s="3"/>
      <c r="T868" s="2"/>
      <c r="U868" s="2" t="s">
        <v>2073</v>
      </c>
      <c r="V868" s="2" t="e">
        <f>VLOOKUP($U868,Models!$A:$K,V$4,0)</f>
        <v>#N/A</v>
      </c>
      <c r="W868" s="2" t="e">
        <f>VLOOKUP($U868,Models!$A:$K,W$4,0)</f>
        <v>#N/A</v>
      </c>
      <c r="X868" s="2" t="e">
        <f>VLOOKUP($U868,Models!$A:$K,X$4,0)</f>
        <v>#N/A</v>
      </c>
      <c r="Y868" s="2" t="e">
        <f>VLOOKUP($U868,Models!$A:$K,Y$4,0)</f>
        <v>#N/A</v>
      </c>
      <c r="Z868" s="2" t="e">
        <f>VLOOKUP($U868,Models!$A:$K,Z$4,0)</f>
        <v>#N/A</v>
      </c>
      <c r="AA868" s="2" t="e">
        <f>VLOOKUP($U868,Models!$A:$K,AA$4,0)</f>
        <v>#N/A</v>
      </c>
      <c r="AB868" s="2" t="e">
        <f>VLOOKUP($U868,Models!$A:$K,AB$4,0)</f>
        <v>#N/A</v>
      </c>
      <c r="AC868" s="2" t="e">
        <f>VLOOKUP($U868,Models!$A:$K,AC$4,0)</f>
        <v>#N/A</v>
      </c>
      <c r="AD868" s="2" t="e">
        <f>VLOOKUP($U868,Models!$A:$K,AD$4,0)</f>
        <v>#N/A</v>
      </c>
      <c r="AE868" s="2" t="e">
        <f>VLOOKUP($U868,Models!$A:$K,AE$4,0)</f>
        <v>#N/A</v>
      </c>
      <c r="AF868" s="2" t="e">
        <f>VLOOKUP($U868,Models!$A:$N,AF$4,0)</f>
        <v>#N/A</v>
      </c>
      <c r="AG868" s="2" t="e">
        <f>VLOOKUP($U868,Models!$A:$M,AG$4,0)</f>
        <v>#N/A</v>
      </c>
      <c r="AH868" s="2"/>
      <c r="AI868" s="2"/>
      <c r="AJ868" s="2"/>
    </row>
    <row r="869" spans="1:36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20" t="e">
        <f>ROUND(#REF!*R$884,0)</f>
        <v>#REF!</v>
      </c>
      <c r="R869" s="31"/>
      <c r="S869" s="3"/>
      <c r="T869" s="2"/>
      <c r="U869" s="2" t="s">
        <v>2073</v>
      </c>
      <c r="V869" s="2" t="e">
        <f>VLOOKUP($U869,Models!$A:$K,V$4,0)</f>
        <v>#N/A</v>
      </c>
      <c r="W869" s="2" t="e">
        <f>VLOOKUP($U869,Models!$A:$K,W$4,0)</f>
        <v>#N/A</v>
      </c>
      <c r="X869" s="2" t="e">
        <f>VLOOKUP($U869,Models!$A:$K,X$4,0)</f>
        <v>#N/A</v>
      </c>
      <c r="Y869" s="2" t="e">
        <f>VLOOKUP($U869,Models!$A:$K,Y$4,0)</f>
        <v>#N/A</v>
      </c>
      <c r="Z869" s="2" t="e">
        <f>VLOOKUP($U869,Models!$A:$K,Z$4,0)</f>
        <v>#N/A</v>
      </c>
      <c r="AA869" s="2" t="e">
        <f>VLOOKUP($U869,Models!$A:$K,AA$4,0)</f>
        <v>#N/A</v>
      </c>
      <c r="AB869" s="2" t="e">
        <f>VLOOKUP($U869,Models!$A:$K,AB$4,0)</f>
        <v>#N/A</v>
      </c>
      <c r="AC869" s="2" t="e">
        <f>VLOOKUP($U869,Models!$A:$K,AC$4,0)</f>
        <v>#N/A</v>
      </c>
      <c r="AD869" s="2" t="e">
        <f>VLOOKUP($U869,Models!$A:$K,AD$4,0)</f>
        <v>#N/A</v>
      </c>
      <c r="AE869" s="2" t="e">
        <f>VLOOKUP($U869,Models!$A:$K,AE$4,0)</f>
        <v>#N/A</v>
      </c>
      <c r="AF869" s="2" t="e">
        <f>VLOOKUP($U869,Models!$A:$N,AF$4,0)</f>
        <v>#N/A</v>
      </c>
      <c r="AG869" s="2" t="e">
        <f>VLOOKUP($U869,Models!$A:$M,AG$4,0)</f>
        <v>#N/A</v>
      </c>
      <c r="AH869" s="2"/>
      <c r="AI869" s="2"/>
      <c r="AJ869" s="2"/>
    </row>
    <row r="870" spans="1:36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20" t="e">
        <f>ROUND(#REF!*R$884,0)</f>
        <v>#REF!</v>
      </c>
      <c r="R870" s="31"/>
      <c r="S870" s="3"/>
      <c r="T870" s="2"/>
      <c r="U870" s="2" t="s">
        <v>2073</v>
      </c>
      <c r="V870" s="2" t="e">
        <f>VLOOKUP($U870,Models!$A:$K,V$4,0)</f>
        <v>#N/A</v>
      </c>
      <c r="W870" s="2" t="e">
        <f>VLOOKUP($U870,Models!$A:$K,W$4,0)</f>
        <v>#N/A</v>
      </c>
      <c r="X870" s="2" t="e">
        <f>VLOOKUP($U870,Models!$A:$K,X$4,0)</f>
        <v>#N/A</v>
      </c>
      <c r="Y870" s="2" t="e">
        <f>VLOOKUP($U870,Models!$A:$K,Y$4,0)</f>
        <v>#N/A</v>
      </c>
      <c r="Z870" s="2" t="e">
        <f>VLOOKUP($U870,Models!$A:$K,Z$4,0)</f>
        <v>#N/A</v>
      </c>
      <c r="AA870" s="2" t="e">
        <f>VLOOKUP($U870,Models!$A:$K,AA$4,0)</f>
        <v>#N/A</v>
      </c>
      <c r="AB870" s="2" t="e">
        <f>VLOOKUP($U870,Models!$A:$K,AB$4,0)</f>
        <v>#N/A</v>
      </c>
      <c r="AC870" s="2" t="e">
        <f>VLOOKUP($U870,Models!$A:$K,AC$4,0)</f>
        <v>#N/A</v>
      </c>
      <c r="AD870" s="2" t="e">
        <f>VLOOKUP($U870,Models!$A:$K,AD$4,0)</f>
        <v>#N/A</v>
      </c>
      <c r="AE870" s="2" t="e">
        <f>VLOOKUP($U870,Models!$A:$K,AE$4,0)</f>
        <v>#N/A</v>
      </c>
      <c r="AF870" s="2" t="e">
        <f>VLOOKUP($U870,Models!$A:$N,AF$4,0)</f>
        <v>#N/A</v>
      </c>
      <c r="AG870" s="2" t="e">
        <f>VLOOKUP($U870,Models!$A:$M,AG$4,0)</f>
        <v>#N/A</v>
      </c>
      <c r="AH870" s="2"/>
      <c r="AI870" s="2"/>
      <c r="AJ870" s="2"/>
    </row>
    <row r="871" spans="1:36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20" t="e">
        <f>ROUND(#REF!*R$884,0)</f>
        <v>#REF!</v>
      </c>
      <c r="R871" s="31"/>
      <c r="S871" s="3"/>
      <c r="T871" s="2"/>
      <c r="U871" s="2" t="s">
        <v>2073</v>
      </c>
      <c r="V871" s="2" t="e">
        <f>VLOOKUP($U871,Models!$A:$K,V$4,0)</f>
        <v>#N/A</v>
      </c>
      <c r="W871" s="2" t="e">
        <f>VLOOKUP($U871,Models!$A:$K,W$4,0)</f>
        <v>#N/A</v>
      </c>
      <c r="X871" s="2" t="e">
        <f>VLOOKUP($U871,Models!$A:$K,X$4,0)</f>
        <v>#N/A</v>
      </c>
      <c r="Y871" s="2" t="e">
        <f>VLOOKUP($U871,Models!$A:$K,Y$4,0)</f>
        <v>#N/A</v>
      </c>
      <c r="Z871" s="2" t="e">
        <f>VLOOKUP($U871,Models!$A:$K,Z$4,0)</f>
        <v>#N/A</v>
      </c>
      <c r="AA871" s="2" t="e">
        <f>VLOOKUP($U871,Models!$A:$K,AA$4,0)</f>
        <v>#N/A</v>
      </c>
      <c r="AB871" s="2" t="e">
        <f>VLOOKUP($U871,Models!$A:$K,AB$4,0)</f>
        <v>#N/A</v>
      </c>
      <c r="AC871" s="2" t="e">
        <f>VLOOKUP($U871,Models!$A:$K,AC$4,0)</f>
        <v>#N/A</v>
      </c>
      <c r="AD871" s="2" t="e">
        <f>VLOOKUP($U871,Models!$A:$K,AD$4,0)</f>
        <v>#N/A</v>
      </c>
      <c r="AE871" s="2" t="e">
        <f>VLOOKUP($U871,Models!$A:$K,AE$4,0)</f>
        <v>#N/A</v>
      </c>
      <c r="AF871" s="2" t="e">
        <f>VLOOKUP($U871,Models!$A:$N,AF$4,0)</f>
        <v>#N/A</v>
      </c>
      <c r="AG871" s="2" t="e">
        <f>VLOOKUP($U871,Models!$A:$M,AG$4,0)</f>
        <v>#N/A</v>
      </c>
      <c r="AH871" s="2"/>
      <c r="AI871" s="2"/>
      <c r="AJ871" s="2"/>
    </row>
    <row r="872" spans="1:36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20" t="e">
        <f>ROUND(#REF!*R$884,0)</f>
        <v>#REF!</v>
      </c>
      <c r="R872" s="31"/>
      <c r="S872" s="3"/>
      <c r="T872" s="2"/>
      <c r="U872" s="2" t="s">
        <v>2073</v>
      </c>
      <c r="V872" s="2" t="e">
        <f>VLOOKUP($U872,Models!$A:$K,V$4,0)</f>
        <v>#N/A</v>
      </c>
      <c r="W872" s="2" t="e">
        <f>VLOOKUP($U872,Models!$A:$K,W$4,0)</f>
        <v>#N/A</v>
      </c>
      <c r="X872" s="2" t="e">
        <f>VLOOKUP($U872,Models!$A:$K,X$4,0)</f>
        <v>#N/A</v>
      </c>
      <c r="Y872" s="2" t="e">
        <f>VLOOKUP($U872,Models!$A:$K,Y$4,0)</f>
        <v>#N/A</v>
      </c>
      <c r="Z872" s="2" t="e">
        <f>VLOOKUP($U872,Models!$A:$K,Z$4,0)</f>
        <v>#N/A</v>
      </c>
      <c r="AA872" s="2" t="e">
        <f>VLOOKUP($U872,Models!$A:$K,AA$4,0)</f>
        <v>#N/A</v>
      </c>
      <c r="AB872" s="2" t="e">
        <f>VLOOKUP($U872,Models!$A:$K,AB$4,0)</f>
        <v>#N/A</v>
      </c>
      <c r="AC872" s="2" t="e">
        <f>VLOOKUP($U872,Models!$A:$K,AC$4,0)</f>
        <v>#N/A</v>
      </c>
      <c r="AD872" s="2" t="e">
        <f>VLOOKUP($U872,Models!$A:$K,AD$4,0)</f>
        <v>#N/A</v>
      </c>
      <c r="AE872" s="2" t="e">
        <f>VLOOKUP($U872,Models!$A:$K,AE$4,0)</f>
        <v>#N/A</v>
      </c>
      <c r="AF872" s="2" t="e">
        <f>VLOOKUP($U872,Models!$A:$N,AF$4,0)</f>
        <v>#N/A</v>
      </c>
      <c r="AG872" s="2" t="e">
        <f>VLOOKUP($U872,Models!$A:$M,AG$4,0)</f>
        <v>#N/A</v>
      </c>
      <c r="AH872" s="2"/>
      <c r="AI872" s="2"/>
      <c r="AJ872" s="2"/>
    </row>
    <row r="873" spans="1:36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20" t="e">
        <f>ROUND(#REF!*R$884,0)</f>
        <v>#REF!</v>
      </c>
      <c r="R873" s="31"/>
      <c r="S873" s="3"/>
      <c r="T873" s="2"/>
      <c r="U873" s="2" t="s">
        <v>2073</v>
      </c>
      <c r="V873" s="2" t="e">
        <f>VLOOKUP($U873,Models!$A:$K,V$4,0)</f>
        <v>#N/A</v>
      </c>
      <c r="W873" s="2" t="e">
        <f>VLOOKUP($U873,Models!$A:$K,W$4,0)</f>
        <v>#N/A</v>
      </c>
      <c r="X873" s="2" t="e">
        <f>VLOOKUP($U873,Models!$A:$K,X$4,0)</f>
        <v>#N/A</v>
      </c>
      <c r="Y873" s="2" t="e">
        <f>VLOOKUP($U873,Models!$A:$K,Y$4,0)</f>
        <v>#N/A</v>
      </c>
      <c r="Z873" s="2" t="e">
        <f>VLOOKUP($U873,Models!$A:$K,Z$4,0)</f>
        <v>#N/A</v>
      </c>
      <c r="AA873" s="2" t="e">
        <f>VLOOKUP($U873,Models!$A:$K,AA$4,0)</f>
        <v>#N/A</v>
      </c>
      <c r="AB873" s="2" t="e">
        <f>VLOOKUP($U873,Models!$A:$K,AB$4,0)</f>
        <v>#N/A</v>
      </c>
      <c r="AC873" s="2" t="e">
        <f>VLOOKUP($U873,Models!$A:$K,AC$4,0)</f>
        <v>#N/A</v>
      </c>
      <c r="AD873" s="2" t="e">
        <f>VLOOKUP($U873,Models!$A:$K,AD$4,0)</f>
        <v>#N/A</v>
      </c>
      <c r="AE873" s="2" t="e">
        <f>VLOOKUP($U873,Models!$A:$K,AE$4,0)</f>
        <v>#N/A</v>
      </c>
      <c r="AF873" s="2" t="e">
        <f>VLOOKUP($U873,Models!$A:$N,AF$4,0)</f>
        <v>#N/A</v>
      </c>
      <c r="AG873" s="2" t="e">
        <f>VLOOKUP($U873,Models!$A:$M,AG$4,0)</f>
        <v>#N/A</v>
      </c>
      <c r="AH873" s="2"/>
      <c r="AI873" s="2"/>
      <c r="AJ873" s="2"/>
    </row>
    <row r="874" spans="1:36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20" t="e">
        <f>ROUND(#REF!*R$884,0)</f>
        <v>#REF!</v>
      </c>
      <c r="R874" s="31"/>
      <c r="S874" s="3"/>
      <c r="T874" s="2"/>
      <c r="U874" s="2" t="s">
        <v>2073</v>
      </c>
      <c r="V874" s="2" t="e">
        <f>VLOOKUP($U874,Models!$A:$K,V$4,0)</f>
        <v>#N/A</v>
      </c>
      <c r="W874" s="2" t="e">
        <f>VLOOKUP($U874,Models!$A:$K,W$4,0)</f>
        <v>#N/A</v>
      </c>
      <c r="X874" s="2" t="e">
        <f>VLOOKUP($U874,Models!$A:$K,X$4,0)</f>
        <v>#N/A</v>
      </c>
      <c r="Y874" s="2" t="e">
        <f>VLOOKUP($U874,Models!$A:$K,Y$4,0)</f>
        <v>#N/A</v>
      </c>
      <c r="Z874" s="2" t="e">
        <f>VLOOKUP($U874,Models!$A:$K,Z$4,0)</f>
        <v>#N/A</v>
      </c>
      <c r="AA874" s="2" t="e">
        <f>VLOOKUP($U874,Models!$A:$K,AA$4,0)</f>
        <v>#N/A</v>
      </c>
      <c r="AB874" s="2" t="e">
        <f>VLOOKUP($U874,Models!$A:$K,AB$4,0)</f>
        <v>#N/A</v>
      </c>
      <c r="AC874" s="2" t="e">
        <f>VLOOKUP($U874,Models!$A:$K,AC$4,0)</f>
        <v>#N/A</v>
      </c>
      <c r="AD874" s="2" t="e">
        <f>VLOOKUP($U874,Models!$A:$K,AD$4,0)</f>
        <v>#N/A</v>
      </c>
      <c r="AE874" s="2" t="e">
        <f>VLOOKUP($U874,Models!$A:$K,AE$4,0)</f>
        <v>#N/A</v>
      </c>
      <c r="AF874" s="2" t="e">
        <f>VLOOKUP($U874,Models!$A:$N,AF$4,0)</f>
        <v>#N/A</v>
      </c>
      <c r="AG874" s="2" t="e">
        <f>VLOOKUP($U874,Models!$A:$M,AG$4,0)</f>
        <v>#N/A</v>
      </c>
      <c r="AH874" s="2"/>
      <c r="AI874" s="2"/>
      <c r="AJ874" s="2"/>
    </row>
    <row r="875" spans="1:36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20" t="e">
        <f>ROUND(#REF!*R$884,0)</f>
        <v>#REF!</v>
      </c>
      <c r="R875" s="31"/>
      <c r="S875" s="3"/>
      <c r="T875" s="2"/>
      <c r="U875" s="2" t="s">
        <v>2073</v>
      </c>
      <c r="V875" s="2" t="e">
        <f>VLOOKUP($U875,Models!$A:$K,V$4,0)</f>
        <v>#N/A</v>
      </c>
      <c r="W875" s="2" t="e">
        <f>VLOOKUP($U875,Models!$A:$K,W$4,0)</f>
        <v>#N/A</v>
      </c>
      <c r="X875" s="2" t="e">
        <f>VLOOKUP($U875,Models!$A:$K,X$4,0)</f>
        <v>#N/A</v>
      </c>
      <c r="Y875" s="2" t="e">
        <f>VLOOKUP($U875,Models!$A:$K,Y$4,0)</f>
        <v>#N/A</v>
      </c>
      <c r="Z875" s="2" t="e">
        <f>VLOOKUP($U875,Models!$A:$K,Z$4,0)</f>
        <v>#N/A</v>
      </c>
      <c r="AA875" s="2" t="e">
        <f>VLOOKUP($U875,Models!$A:$K,AA$4,0)</f>
        <v>#N/A</v>
      </c>
      <c r="AB875" s="2" t="e">
        <f>VLOOKUP($U875,Models!$A:$K,AB$4,0)</f>
        <v>#N/A</v>
      </c>
      <c r="AC875" s="2" t="e">
        <f>VLOOKUP($U875,Models!$A:$K,AC$4,0)</f>
        <v>#N/A</v>
      </c>
      <c r="AD875" s="2" t="e">
        <f>VLOOKUP($U875,Models!$A:$K,AD$4,0)</f>
        <v>#N/A</v>
      </c>
      <c r="AE875" s="2" t="e">
        <f>VLOOKUP($U875,Models!$A:$K,AE$4,0)</f>
        <v>#N/A</v>
      </c>
      <c r="AF875" s="2" t="e">
        <f>VLOOKUP($U875,Models!$A:$N,AF$4,0)</f>
        <v>#N/A</v>
      </c>
      <c r="AG875" s="2" t="e">
        <f>VLOOKUP($U875,Models!$A:$M,AG$4,0)</f>
        <v>#N/A</v>
      </c>
      <c r="AH875" s="2"/>
      <c r="AI875" s="2"/>
      <c r="AJ875" s="2"/>
    </row>
    <row r="876" spans="1:36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20" t="e">
        <f>ROUND(#REF!*R$884,0)</f>
        <v>#REF!</v>
      </c>
      <c r="R876" s="31"/>
      <c r="S876" s="3"/>
      <c r="T876" s="2"/>
      <c r="U876" s="2" t="s">
        <v>2073</v>
      </c>
      <c r="V876" s="2" t="e">
        <f>VLOOKUP($U876,Models!$A:$K,V$4,0)</f>
        <v>#N/A</v>
      </c>
      <c r="W876" s="2" t="e">
        <f>VLOOKUP($U876,Models!$A:$K,W$4,0)</f>
        <v>#N/A</v>
      </c>
      <c r="X876" s="2" t="e">
        <f>VLOOKUP($U876,Models!$A:$K,X$4,0)</f>
        <v>#N/A</v>
      </c>
      <c r="Y876" s="2" t="e">
        <f>VLOOKUP($U876,Models!$A:$K,Y$4,0)</f>
        <v>#N/A</v>
      </c>
      <c r="Z876" s="2" t="e">
        <f>VLOOKUP($U876,Models!$A:$K,Z$4,0)</f>
        <v>#N/A</v>
      </c>
      <c r="AA876" s="2" t="e">
        <f>VLOOKUP($U876,Models!$A:$K,AA$4,0)</f>
        <v>#N/A</v>
      </c>
      <c r="AB876" s="2" t="e">
        <f>VLOOKUP($U876,Models!$A:$K,AB$4,0)</f>
        <v>#N/A</v>
      </c>
      <c r="AC876" s="2" t="e">
        <f>VLOOKUP($U876,Models!$A:$K,AC$4,0)</f>
        <v>#N/A</v>
      </c>
      <c r="AD876" s="2" t="e">
        <f>VLOOKUP($U876,Models!$A:$K,AD$4,0)</f>
        <v>#N/A</v>
      </c>
      <c r="AE876" s="2" t="e">
        <f>VLOOKUP($U876,Models!$A:$K,AE$4,0)</f>
        <v>#N/A</v>
      </c>
      <c r="AF876" s="2" t="e">
        <f>VLOOKUP($U876,Models!$A:$N,AF$4,0)</f>
        <v>#N/A</v>
      </c>
      <c r="AG876" s="2" t="e">
        <f>VLOOKUP($U876,Models!$A:$M,AG$4,0)</f>
        <v>#N/A</v>
      </c>
      <c r="AH876" s="2"/>
      <c r="AI876" s="2"/>
      <c r="AJ876" s="2"/>
    </row>
    <row r="877" spans="1:36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20" t="e">
        <f>ROUND(#REF!*R$884,0)</f>
        <v>#REF!</v>
      </c>
      <c r="R877" s="31"/>
      <c r="S877" s="3"/>
      <c r="T877" s="2"/>
      <c r="U877" s="2" t="s">
        <v>2073</v>
      </c>
      <c r="V877" s="2" t="e">
        <f>VLOOKUP($U877,Models!$A:$K,V$4,0)</f>
        <v>#N/A</v>
      </c>
      <c r="W877" s="2" t="e">
        <f>VLOOKUP($U877,Models!$A:$K,W$4,0)</f>
        <v>#N/A</v>
      </c>
      <c r="X877" s="2" t="e">
        <f>VLOOKUP($U877,Models!$A:$K,X$4,0)</f>
        <v>#N/A</v>
      </c>
      <c r="Y877" s="2" t="e">
        <f>VLOOKUP($U877,Models!$A:$K,Y$4,0)</f>
        <v>#N/A</v>
      </c>
      <c r="Z877" s="2" t="e">
        <f>VLOOKUP($U877,Models!$A:$K,Z$4,0)</f>
        <v>#N/A</v>
      </c>
      <c r="AA877" s="2" t="e">
        <f>VLOOKUP($U877,Models!$A:$K,AA$4,0)</f>
        <v>#N/A</v>
      </c>
      <c r="AB877" s="2" t="e">
        <f>VLOOKUP($U877,Models!$A:$K,AB$4,0)</f>
        <v>#N/A</v>
      </c>
      <c r="AC877" s="2" t="e">
        <f>VLOOKUP($U877,Models!$A:$K,AC$4,0)</f>
        <v>#N/A</v>
      </c>
      <c r="AD877" s="2" t="e">
        <f>VLOOKUP($U877,Models!$A:$K,AD$4,0)</f>
        <v>#N/A</v>
      </c>
      <c r="AE877" s="2" t="e">
        <f>VLOOKUP($U877,Models!$A:$K,AE$4,0)</f>
        <v>#N/A</v>
      </c>
      <c r="AF877" s="2" t="e">
        <f>VLOOKUP($U877,Models!$A:$N,AF$4,0)</f>
        <v>#N/A</v>
      </c>
      <c r="AG877" s="2" t="e">
        <f>VLOOKUP($U877,Models!$A:$M,AG$4,0)</f>
        <v>#N/A</v>
      </c>
      <c r="AH877" s="2"/>
      <c r="AI877" s="2"/>
      <c r="AJ877" s="2"/>
    </row>
    <row r="878" spans="1:36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20" t="e">
        <f>ROUND(#REF!*R$884,0)</f>
        <v>#REF!</v>
      </c>
      <c r="R878" s="31"/>
      <c r="S878" s="3"/>
      <c r="T878" s="2"/>
      <c r="U878" s="2" t="s">
        <v>2073</v>
      </c>
      <c r="V878" s="2" t="e">
        <f>VLOOKUP($U878,Models!$A:$K,V$4,0)</f>
        <v>#N/A</v>
      </c>
      <c r="W878" s="2" t="e">
        <f>VLOOKUP($U878,Models!$A:$K,W$4,0)</f>
        <v>#N/A</v>
      </c>
      <c r="X878" s="2" t="e">
        <f>VLOOKUP($U878,Models!$A:$K,X$4,0)</f>
        <v>#N/A</v>
      </c>
      <c r="Y878" s="2" t="e">
        <f>VLOOKUP($U878,Models!$A:$K,Y$4,0)</f>
        <v>#N/A</v>
      </c>
      <c r="Z878" s="2" t="e">
        <f>VLOOKUP($U878,Models!$A:$K,Z$4,0)</f>
        <v>#N/A</v>
      </c>
      <c r="AA878" s="2" t="e">
        <f>VLOOKUP($U878,Models!$A:$K,AA$4,0)</f>
        <v>#N/A</v>
      </c>
      <c r="AB878" s="2" t="e">
        <f>VLOOKUP($U878,Models!$A:$K,AB$4,0)</f>
        <v>#N/A</v>
      </c>
      <c r="AC878" s="2" t="e">
        <f>VLOOKUP($U878,Models!$A:$K,AC$4,0)</f>
        <v>#N/A</v>
      </c>
      <c r="AD878" s="2" t="e">
        <f>VLOOKUP($U878,Models!$A:$K,AD$4,0)</f>
        <v>#N/A</v>
      </c>
      <c r="AE878" s="2" t="e">
        <f>VLOOKUP($U878,Models!$A:$K,AE$4,0)</f>
        <v>#N/A</v>
      </c>
      <c r="AF878" s="2" t="e">
        <f>VLOOKUP($U878,Models!$A:$N,AF$4,0)</f>
        <v>#N/A</v>
      </c>
      <c r="AG878" s="2" t="e">
        <f>VLOOKUP($U878,Models!$A:$M,AG$4,0)</f>
        <v>#N/A</v>
      </c>
      <c r="AH878" s="2"/>
      <c r="AI878" s="2"/>
      <c r="AJ878" s="2"/>
    </row>
    <row r="879" spans="1:36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20" t="e">
        <f>ROUND(#REF!*R$884,0)</f>
        <v>#REF!</v>
      </c>
      <c r="R879" s="31"/>
      <c r="S879" s="3"/>
      <c r="T879" s="2"/>
      <c r="U879" s="2" t="s">
        <v>2073</v>
      </c>
      <c r="V879" s="2" t="e">
        <f>VLOOKUP($U879,Models!$A:$K,V$4,0)</f>
        <v>#N/A</v>
      </c>
      <c r="W879" s="2" t="e">
        <f>VLOOKUP($U879,Models!$A:$K,W$4,0)</f>
        <v>#N/A</v>
      </c>
      <c r="X879" s="2" t="e">
        <f>VLOOKUP($U879,Models!$A:$K,X$4,0)</f>
        <v>#N/A</v>
      </c>
      <c r="Y879" s="2" t="e">
        <f>VLOOKUP($U879,Models!$A:$K,Y$4,0)</f>
        <v>#N/A</v>
      </c>
      <c r="Z879" s="2" t="e">
        <f>VLOOKUP($U879,Models!$A:$K,Z$4,0)</f>
        <v>#N/A</v>
      </c>
      <c r="AA879" s="2" t="e">
        <f>VLOOKUP($U879,Models!$A:$K,AA$4,0)</f>
        <v>#N/A</v>
      </c>
      <c r="AB879" s="2" t="e">
        <f>VLOOKUP($U879,Models!$A:$K,AB$4,0)</f>
        <v>#N/A</v>
      </c>
      <c r="AC879" s="2" t="e">
        <f>VLOOKUP($U879,Models!$A:$K,AC$4,0)</f>
        <v>#N/A</v>
      </c>
      <c r="AD879" s="2" t="e">
        <f>VLOOKUP($U879,Models!$A:$K,AD$4,0)</f>
        <v>#N/A</v>
      </c>
      <c r="AE879" s="2" t="e">
        <f>VLOOKUP($U879,Models!$A:$K,AE$4,0)</f>
        <v>#N/A</v>
      </c>
      <c r="AF879" s="2" t="e">
        <f>VLOOKUP($U879,Models!$A:$N,AF$4,0)</f>
        <v>#N/A</v>
      </c>
      <c r="AG879" s="2" t="e">
        <f>VLOOKUP($U879,Models!$A:$M,AG$4,0)</f>
        <v>#N/A</v>
      </c>
      <c r="AH879" s="2"/>
      <c r="AI879" s="2"/>
      <c r="AJ879" s="2"/>
    </row>
    <row r="880" spans="1:36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19" t="e">
        <f>ROUND(#REF!*R$884,0)</f>
        <v>#REF!</v>
      </c>
      <c r="R880" s="31"/>
      <c r="S880" s="3"/>
      <c r="T880" s="2"/>
      <c r="U880" s="2" t="s">
        <v>2073</v>
      </c>
      <c r="V880" s="2" t="e">
        <f>VLOOKUP($U880,Models!$A:$K,V$4,0)</f>
        <v>#N/A</v>
      </c>
      <c r="W880" s="2" t="e">
        <f>VLOOKUP($U880,Models!$A:$K,W$4,0)</f>
        <v>#N/A</v>
      </c>
      <c r="X880" s="2" t="e">
        <f>VLOOKUP($U880,Models!$A:$K,X$4,0)</f>
        <v>#N/A</v>
      </c>
      <c r="Y880" s="2" t="e">
        <f>VLOOKUP($U880,Models!$A:$K,Y$4,0)</f>
        <v>#N/A</v>
      </c>
      <c r="Z880" s="2" t="e">
        <f>VLOOKUP($U880,Models!$A:$K,Z$4,0)</f>
        <v>#N/A</v>
      </c>
      <c r="AA880" s="2" t="e">
        <f>VLOOKUP($U880,Models!$A:$K,AA$4,0)</f>
        <v>#N/A</v>
      </c>
      <c r="AB880" s="2" t="e">
        <f>VLOOKUP($U880,Models!$A:$K,AB$4,0)</f>
        <v>#N/A</v>
      </c>
      <c r="AC880" s="2" t="e">
        <f>VLOOKUP($U880,Models!$A:$K,AC$4,0)</f>
        <v>#N/A</v>
      </c>
      <c r="AD880" s="2" t="e">
        <f>VLOOKUP($U880,Models!$A:$K,AD$4,0)</f>
        <v>#N/A</v>
      </c>
      <c r="AE880" s="2" t="e">
        <f>VLOOKUP($U880,Models!$A:$K,AE$4,0)</f>
        <v>#N/A</v>
      </c>
      <c r="AF880" s="2" t="e">
        <f>VLOOKUP($U880,Models!$A:$N,AF$4,0)</f>
        <v>#N/A</v>
      </c>
      <c r="AG880" s="2" t="e">
        <f>VLOOKUP($U880,Models!$A:$M,AG$4,0)</f>
        <v>#N/A</v>
      </c>
      <c r="AH880" s="2"/>
      <c r="AI880" s="2"/>
      <c r="AJ880" s="2"/>
    </row>
    <row r="881" spans="1:36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19" t="e">
        <f>ROUND(#REF!*R$114,0)</f>
        <v>#REF!</v>
      </c>
      <c r="R881" s="31"/>
      <c r="S881" s="3"/>
      <c r="T881" s="2"/>
      <c r="U881" s="2" t="s">
        <v>2073</v>
      </c>
      <c r="V881" s="2" t="e">
        <f>VLOOKUP($U881,Models!$A:$K,V$4,0)</f>
        <v>#N/A</v>
      </c>
      <c r="W881" s="2" t="e">
        <f>VLOOKUP($U881,Models!$A:$K,W$4,0)</f>
        <v>#N/A</v>
      </c>
      <c r="X881" s="2" t="e">
        <f>VLOOKUP($U881,Models!$A:$K,X$4,0)</f>
        <v>#N/A</v>
      </c>
      <c r="Y881" s="2" t="e">
        <f>VLOOKUP($U881,Models!$A:$K,Y$4,0)</f>
        <v>#N/A</v>
      </c>
      <c r="Z881" s="2" t="e">
        <f>VLOOKUP($U881,Models!$A:$K,Z$4,0)</f>
        <v>#N/A</v>
      </c>
      <c r="AA881" s="2" t="e">
        <f>VLOOKUP($U881,Models!$A:$K,AA$4,0)</f>
        <v>#N/A</v>
      </c>
      <c r="AB881" s="2" t="e">
        <f>VLOOKUP($U881,Models!$A:$K,AB$4,0)</f>
        <v>#N/A</v>
      </c>
      <c r="AC881" s="2" t="e">
        <f>VLOOKUP($U881,Models!$A:$K,AC$4,0)</f>
        <v>#N/A</v>
      </c>
      <c r="AD881" s="2" t="e">
        <f>VLOOKUP($U881,Models!$A:$K,AD$4,0)</f>
        <v>#N/A</v>
      </c>
      <c r="AE881" s="2" t="e">
        <f>VLOOKUP($U881,Models!$A:$K,AE$4,0)</f>
        <v>#N/A</v>
      </c>
      <c r="AF881" s="2" t="e">
        <f>VLOOKUP($U881,Models!$A:$N,AF$4,0)</f>
        <v>#N/A</v>
      </c>
      <c r="AG881" s="2" t="e">
        <f>VLOOKUP($U881,Models!$A:$M,AG$4,0)</f>
        <v>#N/A</v>
      </c>
      <c r="AH881" s="2"/>
      <c r="AI881" s="2"/>
      <c r="AJ881" s="2"/>
    </row>
    <row r="882" spans="1:36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19"/>
      <c r="R882" s="31"/>
      <c r="S882" s="3"/>
      <c r="T882" s="2"/>
      <c r="U882" s="2" t="s">
        <v>2073</v>
      </c>
      <c r="V882" s="2" t="e">
        <f>VLOOKUP($U882,Models!$A:$K,V$4,0)</f>
        <v>#N/A</v>
      </c>
      <c r="W882" s="2" t="e">
        <f>VLOOKUP($U882,Models!$A:$K,W$4,0)</f>
        <v>#N/A</v>
      </c>
      <c r="X882" s="2" t="e">
        <f>VLOOKUP($U882,Models!$A:$K,X$4,0)</f>
        <v>#N/A</v>
      </c>
      <c r="Y882" s="2" t="e">
        <f>VLOOKUP($U882,Models!$A:$K,Y$4,0)</f>
        <v>#N/A</v>
      </c>
      <c r="Z882" s="2" t="e">
        <f>VLOOKUP($U882,Models!$A:$K,Z$4,0)</f>
        <v>#N/A</v>
      </c>
      <c r="AA882" s="2" t="e">
        <f>VLOOKUP($U882,Models!$A:$K,AA$4,0)</f>
        <v>#N/A</v>
      </c>
      <c r="AB882" s="2" t="e">
        <f>VLOOKUP($U882,Models!$A:$K,AB$4,0)</f>
        <v>#N/A</v>
      </c>
      <c r="AC882" s="2" t="e">
        <f>VLOOKUP($U882,Models!$A:$K,AC$4,0)</f>
        <v>#N/A</v>
      </c>
      <c r="AD882" s="2" t="e">
        <f>VLOOKUP($U882,Models!$A:$K,AD$4,0)</f>
        <v>#N/A</v>
      </c>
      <c r="AE882" s="2" t="e">
        <f>VLOOKUP($U882,Models!$A:$K,AE$4,0)</f>
        <v>#N/A</v>
      </c>
      <c r="AF882" s="2" t="e">
        <f>VLOOKUP($U882,Models!$A:$N,AF$4,0)</f>
        <v>#N/A</v>
      </c>
      <c r="AG882" s="2" t="e">
        <f>VLOOKUP($U882,Models!$A:$M,AG$4,0)</f>
        <v>#N/A</v>
      </c>
      <c r="AH882" s="2"/>
      <c r="AI882" s="2"/>
      <c r="AJ882" s="2"/>
    </row>
    <row r="883" spans="1:36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19"/>
      <c r="R883" s="31"/>
      <c r="S883" s="3"/>
      <c r="T883" s="2"/>
      <c r="U883" s="2" t="s">
        <v>2073</v>
      </c>
      <c r="V883" s="2" t="e">
        <f>VLOOKUP($U883,Models!$A:$K,V$4,0)</f>
        <v>#N/A</v>
      </c>
      <c r="W883" s="2" t="e">
        <f>VLOOKUP($U883,Models!$A:$K,W$4,0)</f>
        <v>#N/A</v>
      </c>
      <c r="X883" s="2" t="e">
        <f>VLOOKUP($U883,Models!$A:$K,X$4,0)</f>
        <v>#N/A</v>
      </c>
      <c r="Y883" s="2" t="e">
        <f>VLOOKUP($U883,Models!$A:$K,Y$4,0)</f>
        <v>#N/A</v>
      </c>
      <c r="Z883" s="2" t="e">
        <f>VLOOKUP($U883,Models!$A:$K,Z$4,0)</f>
        <v>#N/A</v>
      </c>
      <c r="AA883" s="2" t="e">
        <f>VLOOKUP($U883,Models!$A:$K,AA$4,0)</f>
        <v>#N/A</v>
      </c>
      <c r="AB883" s="2" t="e">
        <f>VLOOKUP($U883,Models!$A:$K,AB$4,0)</f>
        <v>#N/A</v>
      </c>
      <c r="AC883" s="2" t="e">
        <f>VLOOKUP($U883,Models!$A:$K,AC$4,0)</f>
        <v>#N/A</v>
      </c>
      <c r="AD883" s="2" t="e">
        <f>VLOOKUP($U883,Models!$A:$K,AD$4,0)</f>
        <v>#N/A</v>
      </c>
      <c r="AE883" s="2" t="e">
        <f>VLOOKUP($U883,Models!$A:$K,AE$4,0)</f>
        <v>#N/A</v>
      </c>
      <c r="AF883" s="2" t="e">
        <f>VLOOKUP($U883,Models!$A:$N,AF$4,0)</f>
        <v>#N/A</v>
      </c>
      <c r="AG883" s="2" t="e">
        <f>VLOOKUP($U883,Models!$A:$M,AG$4,0)</f>
        <v>#N/A</v>
      </c>
      <c r="AH883" s="2"/>
      <c r="AI883" s="2"/>
      <c r="AJ883" s="2"/>
    </row>
    <row r="884" spans="1:36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19"/>
      <c r="R884" s="31"/>
      <c r="S884" s="3"/>
      <c r="T884" s="2"/>
      <c r="U884" s="2" t="s">
        <v>2073</v>
      </c>
      <c r="V884" s="2" t="e">
        <f>VLOOKUP($U884,Models!$A:$K,V$4,0)</f>
        <v>#N/A</v>
      </c>
      <c r="W884" s="2" t="e">
        <f>VLOOKUP($U884,Models!$A:$K,W$4,0)</f>
        <v>#N/A</v>
      </c>
      <c r="X884" s="2" t="e">
        <f>VLOOKUP($U884,Models!$A:$K,X$4,0)</f>
        <v>#N/A</v>
      </c>
      <c r="Y884" s="2" t="e">
        <f>VLOOKUP($U884,Models!$A:$K,Y$4,0)</f>
        <v>#N/A</v>
      </c>
      <c r="Z884" s="2" t="e">
        <f>VLOOKUP($U884,Models!$A:$K,Z$4,0)</f>
        <v>#N/A</v>
      </c>
      <c r="AA884" s="2" t="e">
        <f>VLOOKUP($U884,Models!$A:$K,AA$4,0)</f>
        <v>#N/A</v>
      </c>
      <c r="AB884" s="2" t="e">
        <f>VLOOKUP($U884,Models!$A:$K,AB$4,0)</f>
        <v>#N/A</v>
      </c>
      <c r="AC884" s="2" t="e">
        <f>VLOOKUP($U884,Models!$A:$K,AC$4,0)</f>
        <v>#N/A</v>
      </c>
      <c r="AD884" s="2" t="e">
        <f>VLOOKUP($U884,Models!$A:$K,AD$4,0)</f>
        <v>#N/A</v>
      </c>
      <c r="AE884" s="2" t="e">
        <f>VLOOKUP($U884,Models!$A:$K,AE$4,0)</f>
        <v>#N/A</v>
      </c>
      <c r="AF884" s="2" t="e">
        <f>VLOOKUP($U884,Models!$A:$N,AF$4,0)</f>
        <v>#N/A</v>
      </c>
      <c r="AG884" s="2" t="e">
        <f>VLOOKUP($U884,Models!$A:$M,AG$4,0)</f>
        <v>#N/A</v>
      </c>
      <c r="AH884" s="2"/>
      <c r="AI884" s="2"/>
      <c r="AJ884" s="2"/>
    </row>
    <row r="885" spans="1:36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18"/>
      <c r="R885" s="31"/>
      <c r="S885" s="3"/>
      <c r="T885" s="2"/>
      <c r="U885" s="2" t="s">
        <v>2073</v>
      </c>
      <c r="V885" s="2" t="e">
        <f>VLOOKUP($U885,Models!$A:$K,V$4,0)</f>
        <v>#N/A</v>
      </c>
      <c r="W885" s="2" t="e">
        <f>VLOOKUP($U885,Models!$A:$K,W$4,0)</f>
        <v>#N/A</v>
      </c>
      <c r="X885" s="2" t="e">
        <f>VLOOKUP($U885,Models!$A:$K,X$4,0)</f>
        <v>#N/A</v>
      </c>
      <c r="Y885" s="2" t="e">
        <f>VLOOKUP($U885,Models!$A:$K,Y$4,0)</f>
        <v>#N/A</v>
      </c>
      <c r="Z885" s="2" t="e">
        <f>VLOOKUP($U885,Models!$A:$K,Z$4,0)</f>
        <v>#N/A</v>
      </c>
      <c r="AA885" s="2" t="e">
        <f>VLOOKUP($U885,Models!$A:$K,AA$4,0)</f>
        <v>#N/A</v>
      </c>
      <c r="AB885" s="2" t="e">
        <f>VLOOKUP($U885,Models!$A:$K,AB$4,0)</f>
        <v>#N/A</v>
      </c>
      <c r="AC885" s="2" t="e">
        <f>VLOOKUP($U885,Models!$A:$K,AC$4,0)</f>
        <v>#N/A</v>
      </c>
      <c r="AD885" s="2" t="e">
        <f>VLOOKUP($U885,Models!$A:$K,AD$4,0)</f>
        <v>#N/A</v>
      </c>
      <c r="AE885" s="2" t="e">
        <f>VLOOKUP($U885,Models!$A:$K,AE$4,0)</f>
        <v>#N/A</v>
      </c>
      <c r="AF885" s="2" t="e">
        <f>VLOOKUP($U885,Models!$A:$N,AF$4,0)</f>
        <v>#N/A</v>
      </c>
      <c r="AG885" s="2" t="e">
        <f>VLOOKUP($U885,Models!$A:$M,AG$4,0)</f>
        <v>#N/A</v>
      </c>
      <c r="AH885" s="2"/>
      <c r="AI885" s="2"/>
      <c r="AJ885" s="2"/>
    </row>
    <row r="886" spans="1:36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18"/>
      <c r="R886" s="31"/>
      <c r="S886" s="3"/>
      <c r="T886" s="2"/>
      <c r="U886" s="2" t="s">
        <v>2073</v>
      </c>
      <c r="V886" s="2" t="e">
        <f>VLOOKUP($U886,Models!$A:$K,V$4,0)</f>
        <v>#N/A</v>
      </c>
      <c r="W886" s="2" t="e">
        <f>VLOOKUP($U886,Models!$A:$K,W$4,0)</f>
        <v>#N/A</v>
      </c>
      <c r="X886" s="2" t="e">
        <f>VLOOKUP($U886,Models!$A:$K,X$4,0)</f>
        <v>#N/A</v>
      </c>
      <c r="Y886" s="2" t="e">
        <f>VLOOKUP($U886,Models!$A:$K,Y$4,0)</f>
        <v>#N/A</v>
      </c>
      <c r="Z886" s="2" t="e">
        <f>VLOOKUP($U886,Models!$A:$K,Z$4,0)</f>
        <v>#N/A</v>
      </c>
      <c r="AA886" s="2" t="e">
        <f>VLOOKUP($U886,Models!$A:$K,AA$4,0)</f>
        <v>#N/A</v>
      </c>
      <c r="AB886" s="2" t="e">
        <f>VLOOKUP($U886,Models!$A:$K,AB$4,0)</f>
        <v>#N/A</v>
      </c>
      <c r="AC886" s="2" t="e">
        <f>VLOOKUP($U886,Models!$A:$K,AC$4,0)</f>
        <v>#N/A</v>
      </c>
      <c r="AD886" s="2" t="e">
        <f>VLOOKUP($U886,Models!$A:$K,AD$4,0)</f>
        <v>#N/A</v>
      </c>
      <c r="AE886" s="2" t="e">
        <f>VLOOKUP($U886,Models!$A:$K,AE$4,0)</f>
        <v>#N/A</v>
      </c>
      <c r="AF886" s="2" t="e">
        <f>VLOOKUP($U886,Models!$A:$N,AF$4,0)</f>
        <v>#N/A</v>
      </c>
      <c r="AG886" s="2" t="e">
        <f>VLOOKUP($U886,Models!$A:$M,AG$4,0)</f>
        <v>#N/A</v>
      </c>
      <c r="AH886" s="2"/>
      <c r="AI886" s="2"/>
      <c r="AJ886" s="2"/>
    </row>
    <row r="887" spans="1:36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18"/>
      <c r="R887" s="31"/>
      <c r="S887" s="3"/>
      <c r="T887" s="2"/>
      <c r="U887" s="2" t="s">
        <v>2073</v>
      </c>
      <c r="V887" s="2" t="e">
        <f>VLOOKUP($U887,Models!$A:$K,V$4,0)</f>
        <v>#N/A</v>
      </c>
      <c r="W887" s="2" t="e">
        <f>VLOOKUP($U887,Models!$A:$K,W$4,0)</f>
        <v>#N/A</v>
      </c>
      <c r="X887" s="2" t="e">
        <f>VLOOKUP($U887,Models!$A:$K,X$4,0)</f>
        <v>#N/A</v>
      </c>
      <c r="Y887" s="2" t="e">
        <f>VLOOKUP($U887,Models!$A:$K,Y$4,0)</f>
        <v>#N/A</v>
      </c>
      <c r="Z887" s="2" t="e">
        <f>VLOOKUP($U887,Models!$A:$K,Z$4,0)</f>
        <v>#N/A</v>
      </c>
      <c r="AA887" s="2" t="e">
        <f>VLOOKUP($U887,Models!$A:$K,AA$4,0)</f>
        <v>#N/A</v>
      </c>
      <c r="AB887" s="2" t="e">
        <f>VLOOKUP($U887,Models!$A:$K,AB$4,0)</f>
        <v>#N/A</v>
      </c>
      <c r="AC887" s="2" t="e">
        <f>VLOOKUP($U887,Models!$A:$K,AC$4,0)</f>
        <v>#N/A</v>
      </c>
      <c r="AD887" s="2" t="e">
        <f>VLOOKUP($U887,Models!$A:$K,AD$4,0)</f>
        <v>#N/A</v>
      </c>
      <c r="AE887" s="2" t="e">
        <f>VLOOKUP($U887,Models!$A:$K,AE$4,0)</f>
        <v>#N/A</v>
      </c>
      <c r="AF887" s="2" t="e">
        <f>VLOOKUP($U887,Models!$A:$N,AF$4,0)</f>
        <v>#N/A</v>
      </c>
      <c r="AG887" s="2" t="e">
        <f>VLOOKUP($U887,Models!$A:$M,AG$4,0)</f>
        <v>#N/A</v>
      </c>
      <c r="AH887" s="2"/>
      <c r="AI887" s="2"/>
      <c r="AJ887" s="2"/>
    </row>
    <row r="888" spans="1:36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18"/>
      <c r="R888" s="31"/>
      <c r="S888" s="3"/>
      <c r="T888" s="2"/>
      <c r="U888" s="2" t="s">
        <v>2073</v>
      </c>
      <c r="V888" s="2" t="e">
        <f>VLOOKUP($U888,Models!$A:$K,V$4,0)</f>
        <v>#N/A</v>
      </c>
      <c r="W888" s="2" t="e">
        <f>VLOOKUP($U888,Models!$A:$K,W$4,0)</f>
        <v>#N/A</v>
      </c>
      <c r="X888" s="2" t="e">
        <f>VLOOKUP($U888,Models!$A:$K,X$4,0)</f>
        <v>#N/A</v>
      </c>
      <c r="Y888" s="2" t="e">
        <f>VLOOKUP($U888,Models!$A:$K,Y$4,0)</f>
        <v>#N/A</v>
      </c>
      <c r="Z888" s="2" t="e">
        <f>VLOOKUP($U888,Models!$A:$K,Z$4,0)</f>
        <v>#N/A</v>
      </c>
      <c r="AA888" s="2" t="e">
        <f>VLOOKUP($U888,Models!$A:$K,AA$4,0)</f>
        <v>#N/A</v>
      </c>
      <c r="AB888" s="2" t="e">
        <f>VLOOKUP($U888,Models!$A:$K,AB$4,0)</f>
        <v>#N/A</v>
      </c>
      <c r="AC888" s="2" t="e">
        <f>VLOOKUP($U888,Models!$A:$K,AC$4,0)</f>
        <v>#N/A</v>
      </c>
      <c r="AD888" s="2" t="e">
        <f>VLOOKUP($U888,Models!$A:$K,AD$4,0)</f>
        <v>#N/A</v>
      </c>
      <c r="AE888" s="2" t="e">
        <f>VLOOKUP($U888,Models!$A:$K,AE$4,0)</f>
        <v>#N/A</v>
      </c>
      <c r="AF888" s="2" t="e">
        <f>VLOOKUP($U888,Models!$A:$N,AF$4,0)</f>
        <v>#N/A</v>
      </c>
      <c r="AG888" s="2" t="e">
        <f>VLOOKUP($U888,Models!$A:$M,AG$4,0)</f>
        <v>#N/A</v>
      </c>
      <c r="AH888" s="2"/>
      <c r="AI888" s="2"/>
      <c r="AJ888" s="2"/>
    </row>
    <row r="889" spans="1:36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18"/>
      <c r="R889" s="31"/>
      <c r="S889" s="3" t="s">
        <v>31</v>
      </c>
      <c r="T889" s="2"/>
      <c r="U889" s="2" t="s">
        <v>2073</v>
      </c>
      <c r="V889" s="2" t="e">
        <f>VLOOKUP($U889,Models!$A:$K,V$4,0)</f>
        <v>#N/A</v>
      </c>
      <c r="W889" s="2" t="e">
        <f>VLOOKUP($U889,Models!$A:$K,W$4,0)</f>
        <v>#N/A</v>
      </c>
      <c r="X889" s="2" t="e">
        <f>VLOOKUP($U889,Models!$A:$K,X$4,0)</f>
        <v>#N/A</v>
      </c>
      <c r="Y889" s="2" t="e">
        <f>VLOOKUP($U889,Models!$A:$K,Y$4,0)</f>
        <v>#N/A</v>
      </c>
      <c r="Z889" s="2" t="e">
        <f>VLOOKUP($U889,Models!$A:$K,Z$4,0)</f>
        <v>#N/A</v>
      </c>
      <c r="AA889" s="2" t="e">
        <f>VLOOKUP($U889,Models!$A:$K,AA$4,0)</f>
        <v>#N/A</v>
      </c>
      <c r="AB889" s="2" t="e">
        <f>VLOOKUP($U889,Models!$A:$K,AB$4,0)</f>
        <v>#N/A</v>
      </c>
      <c r="AC889" s="2" t="e">
        <f>VLOOKUP($U889,Models!$A:$K,AC$4,0)</f>
        <v>#N/A</v>
      </c>
      <c r="AD889" s="2" t="e">
        <f>VLOOKUP($U889,Models!$A:$K,AD$4,0)</f>
        <v>#N/A</v>
      </c>
      <c r="AE889" s="2" t="e">
        <f>VLOOKUP($U889,Models!$A:$K,AE$4,0)</f>
        <v>#N/A</v>
      </c>
      <c r="AF889" s="2" t="e">
        <f>VLOOKUP($U889,Models!$A:$N,AF$4,0)</f>
        <v>#N/A</v>
      </c>
      <c r="AG889" s="2" t="e">
        <f>VLOOKUP($U889,Models!$A:$M,AG$4,0)</f>
        <v>#N/A</v>
      </c>
      <c r="AH889" s="2"/>
      <c r="AI889" s="2"/>
      <c r="AJ889" s="2"/>
    </row>
    <row r="890" spans="1:36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18"/>
      <c r="R890" s="31"/>
      <c r="S890" s="3"/>
      <c r="T890" s="2"/>
      <c r="U890" s="2" t="s">
        <v>2073</v>
      </c>
      <c r="V890" s="2" t="e">
        <f>VLOOKUP($U890,Models!$A:$K,V$4,0)</f>
        <v>#N/A</v>
      </c>
      <c r="W890" s="2" t="e">
        <f>VLOOKUP($U890,Models!$A:$K,W$4,0)</f>
        <v>#N/A</v>
      </c>
      <c r="X890" s="2" t="e">
        <f>VLOOKUP($U890,Models!$A:$K,X$4,0)</f>
        <v>#N/A</v>
      </c>
      <c r="Y890" s="2" t="e">
        <f>VLOOKUP($U890,Models!$A:$K,Y$4,0)</f>
        <v>#N/A</v>
      </c>
      <c r="Z890" s="2" t="e">
        <f>VLOOKUP($U890,Models!$A:$K,Z$4,0)</f>
        <v>#N/A</v>
      </c>
      <c r="AA890" s="2" t="e">
        <f>VLOOKUP($U890,Models!$A:$K,AA$4,0)</f>
        <v>#N/A</v>
      </c>
      <c r="AB890" s="2" t="e">
        <f>VLOOKUP($U890,Models!$A:$K,AB$4,0)</f>
        <v>#N/A</v>
      </c>
      <c r="AC890" s="2" t="e">
        <f>VLOOKUP($U890,Models!$A:$K,AC$4,0)</f>
        <v>#N/A</v>
      </c>
      <c r="AD890" s="2" t="e">
        <f>VLOOKUP($U890,Models!$A:$K,AD$4,0)</f>
        <v>#N/A</v>
      </c>
      <c r="AE890" s="2" t="e">
        <f>VLOOKUP($U890,Models!$A:$K,AE$4,0)</f>
        <v>#N/A</v>
      </c>
      <c r="AF890" s="2" t="e">
        <f>VLOOKUP($U890,Models!$A:$N,AF$4,0)</f>
        <v>#N/A</v>
      </c>
      <c r="AG890" s="2" t="e">
        <f>VLOOKUP($U890,Models!$A:$M,AG$4,0)</f>
        <v>#N/A</v>
      </c>
      <c r="AH890" s="2"/>
      <c r="AI890" s="2"/>
      <c r="AJ890" s="2"/>
    </row>
    <row r="891" spans="1:36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18"/>
      <c r="R891" s="31"/>
      <c r="S891" s="3"/>
      <c r="T891" s="2"/>
      <c r="U891" s="2" t="s">
        <v>2073</v>
      </c>
      <c r="V891" s="2" t="e">
        <f>VLOOKUP($U891,Models!$A:$K,V$4,0)</f>
        <v>#N/A</v>
      </c>
      <c r="W891" s="2" t="e">
        <f>VLOOKUP($U891,Models!$A:$K,W$4,0)</f>
        <v>#N/A</v>
      </c>
      <c r="X891" s="2" t="e">
        <f>VLOOKUP($U891,Models!$A:$K,X$4,0)</f>
        <v>#N/A</v>
      </c>
      <c r="Y891" s="2" t="e">
        <f>VLOOKUP($U891,Models!$A:$K,Y$4,0)</f>
        <v>#N/A</v>
      </c>
      <c r="Z891" s="2" t="e">
        <f>VLOOKUP($U891,Models!$A:$K,Z$4,0)</f>
        <v>#N/A</v>
      </c>
      <c r="AA891" s="2" t="e">
        <f>VLOOKUP($U891,Models!$A:$K,AA$4,0)</f>
        <v>#N/A</v>
      </c>
      <c r="AB891" s="2" t="e">
        <f>VLOOKUP($U891,Models!$A:$K,AB$4,0)</f>
        <v>#N/A</v>
      </c>
      <c r="AC891" s="2" t="e">
        <f>VLOOKUP($U891,Models!$A:$K,AC$4,0)</f>
        <v>#N/A</v>
      </c>
      <c r="AD891" s="2" t="e">
        <f>VLOOKUP($U891,Models!$A:$K,AD$4,0)</f>
        <v>#N/A</v>
      </c>
      <c r="AE891" s="2" t="e">
        <f>VLOOKUP($U891,Models!$A:$K,AE$4,0)</f>
        <v>#N/A</v>
      </c>
      <c r="AF891" s="2" t="e">
        <f>VLOOKUP($U891,Models!$A:$N,AF$4,0)</f>
        <v>#N/A</v>
      </c>
      <c r="AG891" s="2" t="e">
        <f>VLOOKUP($U891,Models!$A:$M,AG$4,0)</f>
        <v>#N/A</v>
      </c>
      <c r="AH891" s="2"/>
      <c r="AI891" s="2"/>
      <c r="AJ891" s="2"/>
    </row>
    <row r="892" spans="1:36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18"/>
      <c r="R892" s="31"/>
      <c r="S892" s="3"/>
      <c r="T892" s="2"/>
      <c r="U892" s="2" t="s">
        <v>2073</v>
      </c>
      <c r="V892" s="2" t="e">
        <f>VLOOKUP($U892,Models!$A:$K,V$4,0)</f>
        <v>#N/A</v>
      </c>
      <c r="W892" s="2" t="e">
        <f>VLOOKUP($U892,Models!$A:$K,W$4,0)</f>
        <v>#N/A</v>
      </c>
      <c r="X892" s="2" t="e">
        <f>VLOOKUP($U892,Models!$A:$K,X$4,0)</f>
        <v>#N/A</v>
      </c>
      <c r="Y892" s="2" t="e">
        <f>VLOOKUP($U892,Models!$A:$K,Y$4,0)</f>
        <v>#N/A</v>
      </c>
      <c r="Z892" s="2" t="e">
        <f>VLOOKUP($U892,Models!$A:$K,Z$4,0)</f>
        <v>#N/A</v>
      </c>
      <c r="AA892" s="2" t="e">
        <f>VLOOKUP($U892,Models!$A:$K,AA$4,0)</f>
        <v>#N/A</v>
      </c>
      <c r="AB892" s="2" t="e">
        <f>VLOOKUP($U892,Models!$A:$K,AB$4,0)</f>
        <v>#N/A</v>
      </c>
      <c r="AC892" s="2" t="e">
        <f>VLOOKUP($U892,Models!$A:$K,AC$4,0)</f>
        <v>#N/A</v>
      </c>
      <c r="AD892" s="2" t="e">
        <f>VLOOKUP($U892,Models!$A:$K,AD$4,0)</f>
        <v>#N/A</v>
      </c>
      <c r="AE892" s="2" t="e">
        <f>VLOOKUP($U892,Models!$A:$K,AE$4,0)</f>
        <v>#N/A</v>
      </c>
      <c r="AF892" s="2" t="e">
        <f>VLOOKUP($U892,Models!$A:$N,AF$4,0)</f>
        <v>#N/A</v>
      </c>
      <c r="AG892" s="2" t="e">
        <f>VLOOKUP($U892,Models!$A:$M,AG$4,0)</f>
        <v>#N/A</v>
      </c>
      <c r="AH892" s="2"/>
      <c r="AI892" s="2"/>
      <c r="AJ892" s="2"/>
    </row>
    <row r="893" spans="1:36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18"/>
      <c r="R893" s="31"/>
      <c r="S893" s="3"/>
      <c r="T893" s="2"/>
      <c r="U893" s="2" t="s">
        <v>2073</v>
      </c>
      <c r="V893" s="2" t="e">
        <f>VLOOKUP($U893,Models!$A:$K,V$4,0)</f>
        <v>#N/A</v>
      </c>
      <c r="W893" s="2" t="e">
        <f>VLOOKUP($U893,Models!$A:$K,W$4,0)</f>
        <v>#N/A</v>
      </c>
      <c r="X893" s="2" t="e">
        <f>VLOOKUP($U893,Models!$A:$K,X$4,0)</f>
        <v>#N/A</v>
      </c>
      <c r="Y893" s="2" t="e">
        <f>VLOOKUP($U893,Models!$A:$K,Y$4,0)</f>
        <v>#N/A</v>
      </c>
      <c r="Z893" s="2" t="e">
        <f>VLOOKUP($U893,Models!$A:$K,Z$4,0)</f>
        <v>#N/A</v>
      </c>
      <c r="AA893" s="2" t="e">
        <f>VLOOKUP($U893,Models!$A:$K,AA$4,0)</f>
        <v>#N/A</v>
      </c>
      <c r="AB893" s="2" t="e">
        <f>VLOOKUP($U893,Models!$A:$K,AB$4,0)</f>
        <v>#N/A</v>
      </c>
      <c r="AC893" s="2" t="e">
        <f>VLOOKUP($U893,Models!$A:$K,AC$4,0)</f>
        <v>#N/A</v>
      </c>
      <c r="AD893" s="2" t="e">
        <f>VLOOKUP($U893,Models!$A:$K,AD$4,0)</f>
        <v>#N/A</v>
      </c>
      <c r="AE893" s="2" t="e">
        <f>VLOOKUP($U893,Models!$A:$K,AE$4,0)</f>
        <v>#N/A</v>
      </c>
      <c r="AF893" s="2" t="e">
        <f>VLOOKUP($U893,Models!$A:$N,AF$4,0)</f>
        <v>#N/A</v>
      </c>
      <c r="AG893" s="2" t="e">
        <f>VLOOKUP($U893,Models!$A:$M,AG$4,0)</f>
        <v>#N/A</v>
      </c>
      <c r="AH893" s="2"/>
      <c r="AI893" s="2"/>
      <c r="AJ893" s="2"/>
    </row>
    <row r="894" spans="1:36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16"/>
      <c r="R894" s="31"/>
      <c r="S894" s="3"/>
      <c r="T894" s="2"/>
      <c r="U894" s="2" t="s">
        <v>2073</v>
      </c>
      <c r="V894" s="2" t="e">
        <f>VLOOKUP($U894,Models!$A:$K,V$4,0)</f>
        <v>#N/A</v>
      </c>
      <c r="W894" s="2" t="e">
        <f>VLOOKUP($U894,Models!$A:$K,W$4,0)</f>
        <v>#N/A</v>
      </c>
      <c r="X894" s="2" t="e">
        <f>VLOOKUP($U894,Models!$A:$K,X$4,0)</f>
        <v>#N/A</v>
      </c>
      <c r="Y894" s="2" t="e">
        <f>VLOOKUP($U894,Models!$A:$K,Y$4,0)</f>
        <v>#N/A</v>
      </c>
      <c r="Z894" s="2" t="e">
        <f>VLOOKUP($U894,Models!$A:$K,Z$4,0)</f>
        <v>#N/A</v>
      </c>
      <c r="AA894" s="2" t="e">
        <f>VLOOKUP($U894,Models!$A:$K,AA$4,0)</f>
        <v>#N/A</v>
      </c>
      <c r="AB894" s="2" t="e">
        <f>VLOOKUP($U894,Models!$A:$K,AB$4,0)</f>
        <v>#N/A</v>
      </c>
      <c r="AC894" s="2" t="e">
        <f>VLOOKUP($U894,Models!$A:$K,AC$4,0)</f>
        <v>#N/A</v>
      </c>
      <c r="AD894" s="2" t="e">
        <f>VLOOKUP($U894,Models!$A:$K,AD$4,0)</f>
        <v>#N/A</v>
      </c>
      <c r="AE894" s="2" t="e">
        <f>VLOOKUP($U894,Models!$A:$K,AE$4,0)</f>
        <v>#N/A</v>
      </c>
      <c r="AF894" s="2" t="e">
        <f>VLOOKUP($U894,Models!$A:$N,AF$4,0)</f>
        <v>#N/A</v>
      </c>
      <c r="AG894" s="2" t="e">
        <f>VLOOKUP($U894,Models!$A:$M,AG$4,0)</f>
        <v>#N/A</v>
      </c>
      <c r="AH894" s="2"/>
      <c r="AI894" s="2"/>
      <c r="AJ894" s="2"/>
    </row>
    <row r="895" spans="1:36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16"/>
      <c r="R895" s="31"/>
      <c r="S895" s="3"/>
      <c r="T895" s="2"/>
      <c r="U895" s="2" t="s">
        <v>2073</v>
      </c>
      <c r="V895" s="2" t="e">
        <f>VLOOKUP($U895,Models!$A:$K,V$4,0)</f>
        <v>#N/A</v>
      </c>
      <c r="W895" s="2" t="e">
        <f>VLOOKUP($U895,Models!$A:$K,W$4,0)</f>
        <v>#N/A</v>
      </c>
      <c r="X895" s="2" t="e">
        <f>VLOOKUP($U895,Models!$A:$K,X$4,0)</f>
        <v>#N/A</v>
      </c>
      <c r="Y895" s="2" t="e">
        <f>VLOOKUP($U895,Models!$A:$K,Y$4,0)</f>
        <v>#N/A</v>
      </c>
      <c r="Z895" s="2" t="e">
        <f>VLOOKUP($U895,Models!$A:$K,Z$4,0)</f>
        <v>#N/A</v>
      </c>
      <c r="AA895" s="2" t="e">
        <f>VLOOKUP($U895,Models!$A:$K,AA$4,0)</f>
        <v>#N/A</v>
      </c>
      <c r="AB895" s="2" t="e">
        <f>VLOOKUP($U895,Models!$A:$K,AB$4,0)</f>
        <v>#N/A</v>
      </c>
      <c r="AC895" s="2" t="e">
        <f>VLOOKUP($U895,Models!$A:$K,AC$4,0)</f>
        <v>#N/A</v>
      </c>
      <c r="AD895" s="2" t="e">
        <f>VLOOKUP($U895,Models!$A:$K,AD$4,0)</f>
        <v>#N/A</v>
      </c>
      <c r="AE895" s="2" t="e">
        <f>VLOOKUP($U895,Models!$A:$K,AE$4,0)</f>
        <v>#N/A</v>
      </c>
      <c r="AF895" s="2" t="e">
        <f>VLOOKUP($U895,Models!$A:$N,AF$4,0)</f>
        <v>#N/A</v>
      </c>
      <c r="AG895" s="2" t="e">
        <f>VLOOKUP($U895,Models!$A:$M,AG$4,0)</f>
        <v>#N/A</v>
      </c>
      <c r="AH895" s="2"/>
      <c r="AI895" s="2"/>
      <c r="AJ895" s="2"/>
    </row>
    <row r="896" spans="1:36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16"/>
      <c r="R896" s="31"/>
      <c r="S896" s="3"/>
      <c r="T896" s="2"/>
      <c r="U896" s="2" t="s">
        <v>2073</v>
      </c>
      <c r="V896" s="2" t="e">
        <f>VLOOKUP($U896,Models!$A:$K,V$4,0)</f>
        <v>#N/A</v>
      </c>
      <c r="W896" s="2" t="e">
        <f>VLOOKUP($U896,Models!$A:$K,W$4,0)</f>
        <v>#N/A</v>
      </c>
      <c r="X896" s="2" t="e">
        <f>VLOOKUP($U896,Models!$A:$K,X$4,0)</f>
        <v>#N/A</v>
      </c>
      <c r="Y896" s="2" t="e">
        <f>VLOOKUP($U896,Models!$A:$K,Y$4,0)</f>
        <v>#N/A</v>
      </c>
      <c r="Z896" s="2" t="e">
        <f>VLOOKUP($U896,Models!$A:$K,Z$4,0)</f>
        <v>#N/A</v>
      </c>
      <c r="AA896" s="2" t="s">
        <v>31</v>
      </c>
      <c r="AB896" s="2" t="e">
        <f>VLOOKUP($U896,Models!$A:$K,AB$4,0)</f>
        <v>#N/A</v>
      </c>
      <c r="AC896" s="2" t="e">
        <f>VLOOKUP($U896,Models!$A:$K,AC$4,0)</f>
        <v>#N/A</v>
      </c>
      <c r="AD896" s="2" t="e">
        <f>VLOOKUP($U896,Models!$A:$K,AD$4,0)</f>
        <v>#N/A</v>
      </c>
      <c r="AE896" s="2" t="e">
        <f>VLOOKUP($U896,Models!$A:$K,AE$4,0)</f>
        <v>#N/A</v>
      </c>
      <c r="AF896" s="2" t="e">
        <f>VLOOKUP($U896,Models!$A:$N,AF$4,0)</f>
        <v>#N/A</v>
      </c>
      <c r="AG896" s="2" t="e">
        <f>VLOOKUP($U896,Models!$A:$M,AG$4,0)</f>
        <v>#N/A</v>
      </c>
      <c r="AH896" s="2"/>
      <c r="AI896" s="2"/>
      <c r="AJ896" s="2"/>
    </row>
    <row r="897" spans="1:36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16"/>
      <c r="R897" s="31"/>
      <c r="S897" s="3"/>
      <c r="T897" s="2"/>
      <c r="U897" s="2" t="s">
        <v>2073</v>
      </c>
      <c r="V897" s="2" t="e">
        <f>VLOOKUP($U897,Models!$A:$K,V$4,0)</f>
        <v>#N/A</v>
      </c>
      <c r="W897" s="2" t="e">
        <f>VLOOKUP($U897,Models!$A:$K,W$4,0)</f>
        <v>#N/A</v>
      </c>
      <c r="X897" s="2" t="e">
        <f>VLOOKUP($U897,Models!$A:$K,X$4,0)</f>
        <v>#N/A</v>
      </c>
      <c r="Y897" s="2" t="e">
        <f>VLOOKUP($U897,Models!$A:$K,Y$4,0)</f>
        <v>#N/A</v>
      </c>
      <c r="Z897" s="2" t="e">
        <f>VLOOKUP($U897,Models!$A:$K,Z$4,0)</f>
        <v>#N/A</v>
      </c>
      <c r="AA897" s="2" t="e">
        <f>VLOOKUP($U897,Models!$A:$K,AA$4,0)</f>
        <v>#N/A</v>
      </c>
      <c r="AB897" s="2" t="e">
        <f>VLOOKUP($U897,Models!$A:$K,AB$4,0)</f>
        <v>#N/A</v>
      </c>
      <c r="AC897" s="2" t="e">
        <f>VLOOKUP($U897,Models!$A:$K,AC$4,0)</f>
        <v>#N/A</v>
      </c>
      <c r="AD897" s="2" t="e">
        <f>VLOOKUP($U897,Models!$A:$K,AD$4,0)</f>
        <v>#N/A</v>
      </c>
      <c r="AE897" s="2" t="e">
        <f>VLOOKUP($U897,Models!$A:$K,AE$4,0)</f>
        <v>#N/A</v>
      </c>
      <c r="AF897" s="2" t="e">
        <f>VLOOKUP($U897,Models!$A:$N,AF$4,0)</f>
        <v>#N/A</v>
      </c>
      <c r="AG897" s="2" t="e">
        <f>VLOOKUP($U897,Models!$A:$M,AG$4,0)</f>
        <v>#N/A</v>
      </c>
      <c r="AH897" s="2"/>
      <c r="AI897" s="2"/>
      <c r="AJ897" s="2"/>
    </row>
    <row r="898" spans="1:36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16"/>
      <c r="R898" s="31"/>
      <c r="S898" s="3"/>
      <c r="T898" s="2"/>
      <c r="U898" s="2" t="s">
        <v>2073</v>
      </c>
      <c r="V898" s="2" t="e">
        <f>VLOOKUP($U898,Models!$A:$K,V$4,0)</f>
        <v>#N/A</v>
      </c>
      <c r="W898" s="2" t="e">
        <f>VLOOKUP($U898,Models!$A:$K,W$4,0)</f>
        <v>#N/A</v>
      </c>
      <c r="X898" s="2" t="e">
        <f>VLOOKUP($U898,Models!$A:$K,X$4,0)</f>
        <v>#N/A</v>
      </c>
      <c r="Y898" s="2" t="e">
        <f>VLOOKUP($U898,Models!$A:$K,Y$4,0)</f>
        <v>#N/A</v>
      </c>
      <c r="Z898" s="2" t="e">
        <f>VLOOKUP($U898,Models!$A:$K,Z$4,0)</f>
        <v>#N/A</v>
      </c>
      <c r="AA898" s="2" t="e">
        <f>VLOOKUP($U898,Models!$A:$K,AA$4,0)</f>
        <v>#N/A</v>
      </c>
      <c r="AB898" s="2" t="e">
        <f>VLOOKUP($U898,Models!$A:$K,AB$4,0)</f>
        <v>#N/A</v>
      </c>
      <c r="AC898" s="2" t="e">
        <f>VLOOKUP($U898,Models!$A:$K,AC$4,0)</f>
        <v>#N/A</v>
      </c>
      <c r="AD898" s="2" t="e">
        <f>VLOOKUP($U898,Models!$A:$K,AD$4,0)</f>
        <v>#N/A</v>
      </c>
      <c r="AE898" s="2" t="e">
        <f>VLOOKUP($U898,Models!$A:$K,AE$4,0)</f>
        <v>#N/A</v>
      </c>
      <c r="AF898" s="2" t="e">
        <f>VLOOKUP($U898,Models!$A:$N,AF$4,0)</f>
        <v>#N/A</v>
      </c>
      <c r="AG898" s="2" t="e">
        <f>VLOOKUP($U898,Models!$A:$M,AG$4,0)</f>
        <v>#N/A</v>
      </c>
      <c r="AH898" s="2"/>
      <c r="AI898" s="2"/>
      <c r="AJ898" s="2"/>
    </row>
    <row r="899" spans="1:36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16"/>
      <c r="R899" s="31"/>
      <c r="S899" s="3"/>
      <c r="T899" s="2"/>
      <c r="U899" s="2" t="s">
        <v>2073</v>
      </c>
      <c r="V899" s="2" t="e">
        <f>VLOOKUP($U899,Models!$A:$K,V$4,0)</f>
        <v>#N/A</v>
      </c>
      <c r="W899" s="2" t="e">
        <f>VLOOKUP($U899,Models!$A:$K,W$4,0)</f>
        <v>#N/A</v>
      </c>
      <c r="X899" s="2" t="e">
        <f>VLOOKUP($U899,Models!$A:$K,X$4,0)</f>
        <v>#N/A</v>
      </c>
      <c r="Y899" s="2" t="e">
        <f>VLOOKUP($U899,Models!$A:$K,Y$4,0)</f>
        <v>#N/A</v>
      </c>
      <c r="Z899" s="2" t="e">
        <f>VLOOKUP($U899,Models!$A:$K,Z$4,0)</f>
        <v>#N/A</v>
      </c>
      <c r="AA899" s="2" t="e">
        <f>VLOOKUP($U899,Models!$A:$K,AA$4,0)</f>
        <v>#N/A</v>
      </c>
      <c r="AB899" s="2" t="e">
        <f>VLOOKUP($U899,Models!$A:$K,AB$4,0)</f>
        <v>#N/A</v>
      </c>
      <c r="AC899" s="2" t="e">
        <f>VLOOKUP($U899,Models!$A:$K,AC$4,0)</f>
        <v>#N/A</v>
      </c>
      <c r="AD899" s="2" t="e">
        <f>VLOOKUP($U899,Models!$A:$K,AD$4,0)</f>
        <v>#N/A</v>
      </c>
      <c r="AE899" s="2" t="e">
        <f>VLOOKUP($U899,Models!$A:$K,AE$4,0)</f>
        <v>#N/A</v>
      </c>
      <c r="AF899" s="2" t="e">
        <f>VLOOKUP($U899,Models!$A:$N,AF$4,0)</f>
        <v>#N/A</v>
      </c>
      <c r="AG899" s="2" t="e">
        <f>VLOOKUP($U899,Models!$A:$M,AG$4,0)</f>
        <v>#N/A</v>
      </c>
      <c r="AH899" s="2"/>
      <c r="AI899" s="2"/>
      <c r="AJ899" s="2"/>
    </row>
    <row r="900" spans="1:36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16"/>
      <c r="R900" s="31"/>
      <c r="S900" s="3"/>
      <c r="T900" s="2"/>
      <c r="U900" s="2" t="s">
        <v>2073</v>
      </c>
      <c r="V900" s="2" t="e">
        <f>VLOOKUP($U900,Models!$A:$K,V$4,0)</f>
        <v>#N/A</v>
      </c>
      <c r="W900" s="2" t="e">
        <f>VLOOKUP($U900,Models!$A:$K,W$4,0)</f>
        <v>#N/A</v>
      </c>
      <c r="X900" s="2" t="e">
        <f>VLOOKUP($U900,Models!$A:$K,X$4,0)</f>
        <v>#N/A</v>
      </c>
      <c r="Y900" s="2" t="e">
        <f>VLOOKUP($U900,Models!$A:$K,Y$4,0)</f>
        <v>#N/A</v>
      </c>
      <c r="Z900" s="2" t="e">
        <f>VLOOKUP($U900,Models!$A:$K,Z$4,0)</f>
        <v>#N/A</v>
      </c>
      <c r="AA900" s="2" t="e">
        <f>VLOOKUP($U900,Models!$A:$K,AA$4,0)</f>
        <v>#N/A</v>
      </c>
      <c r="AB900" s="2" t="e">
        <f>VLOOKUP($U900,Models!$A:$K,AB$4,0)</f>
        <v>#N/A</v>
      </c>
      <c r="AC900" s="2" t="e">
        <f>VLOOKUP($U900,Models!$A:$K,AC$4,0)</f>
        <v>#N/A</v>
      </c>
      <c r="AD900" s="2" t="e">
        <f>VLOOKUP($U900,Models!$A:$K,AD$4,0)</f>
        <v>#N/A</v>
      </c>
      <c r="AE900" s="2" t="e">
        <f>VLOOKUP($U900,Models!$A:$K,AE$4,0)</f>
        <v>#N/A</v>
      </c>
      <c r="AF900" s="2" t="e">
        <f>VLOOKUP($U900,Models!$A:$N,AF$4,0)</f>
        <v>#N/A</v>
      </c>
      <c r="AG900" s="2" t="e">
        <f>VLOOKUP($U900,Models!$A:$M,AG$4,0)</f>
        <v>#N/A</v>
      </c>
      <c r="AH900" s="2"/>
      <c r="AI900" s="2"/>
      <c r="AJ900" s="2"/>
    </row>
    <row r="901" spans="1:36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16" t="s">
        <v>31</v>
      </c>
      <c r="R901" s="31"/>
      <c r="S901" s="3"/>
      <c r="T901" s="2"/>
      <c r="U901" s="2" t="s">
        <v>2073</v>
      </c>
      <c r="V901" s="2" t="e">
        <f>VLOOKUP($U901,Models!$A:$K,V$4,0)</f>
        <v>#N/A</v>
      </c>
      <c r="W901" s="2" t="e">
        <f>VLOOKUP($U901,Models!$A:$K,W$4,0)</f>
        <v>#N/A</v>
      </c>
      <c r="X901" s="2" t="e">
        <f>VLOOKUP($U901,Models!$A:$K,X$4,0)</f>
        <v>#N/A</v>
      </c>
      <c r="Y901" s="2" t="e">
        <f>VLOOKUP($U901,Models!$A:$K,Y$4,0)</f>
        <v>#N/A</v>
      </c>
      <c r="Z901" s="2" t="e">
        <f>VLOOKUP($U901,Models!$A:$K,Z$4,0)</f>
        <v>#N/A</v>
      </c>
      <c r="AA901" s="2" t="e">
        <f>VLOOKUP($U901,Models!$A:$K,AA$4,0)</f>
        <v>#N/A</v>
      </c>
      <c r="AB901" s="2" t="e">
        <f>VLOOKUP($U901,Models!$A:$K,AB$4,0)</f>
        <v>#N/A</v>
      </c>
      <c r="AC901" s="2" t="e">
        <f>VLOOKUP($U901,Models!$A:$K,AC$4,0)</f>
        <v>#N/A</v>
      </c>
      <c r="AD901" s="2" t="e">
        <f>VLOOKUP($U901,Models!$A:$K,AD$4,0)</f>
        <v>#N/A</v>
      </c>
      <c r="AE901" s="2" t="e">
        <f>VLOOKUP($U901,Models!$A:$K,AE$4,0)</f>
        <v>#N/A</v>
      </c>
      <c r="AF901" s="2" t="e">
        <f>VLOOKUP($U901,Models!$A:$N,AF$4,0)</f>
        <v>#N/A</v>
      </c>
      <c r="AG901" s="2" t="e">
        <f>VLOOKUP($U901,Models!$A:$M,AG$4,0)</f>
        <v>#N/A</v>
      </c>
      <c r="AH901" s="2"/>
      <c r="AI901" s="2"/>
      <c r="AJ901" s="2"/>
    </row>
    <row r="902" spans="1:36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16"/>
      <c r="R902" s="31"/>
      <c r="S902" s="3"/>
      <c r="T902" s="2"/>
      <c r="U902" s="2" t="s">
        <v>2073</v>
      </c>
      <c r="V902" s="2" t="e">
        <f>VLOOKUP($U902,Models!$A:$K,V$4,0)</f>
        <v>#N/A</v>
      </c>
      <c r="W902" s="2" t="e">
        <f>VLOOKUP($U902,Models!$A:$K,W$4,0)</f>
        <v>#N/A</v>
      </c>
      <c r="X902" s="2" t="e">
        <f>VLOOKUP($U902,Models!$A:$K,X$4,0)</f>
        <v>#N/A</v>
      </c>
      <c r="Y902" s="2" t="e">
        <f>VLOOKUP($U902,Models!$A:$K,Y$4,0)</f>
        <v>#N/A</v>
      </c>
      <c r="Z902" s="2" t="e">
        <f>VLOOKUP($U902,Models!$A:$K,Z$4,0)</f>
        <v>#N/A</v>
      </c>
      <c r="AA902" s="2" t="e">
        <f>VLOOKUP($U902,Models!$A:$K,AA$4,0)</f>
        <v>#N/A</v>
      </c>
      <c r="AB902" s="2" t="e">
        <f>VLOOKUP($U902,Models!$A:$K,AB$4,0)</f>
        <v>#N/A</v>
      </c>
      <c r="AC902" s="2" t="e">
        <f>VLOOKUP($U902,Models!$A:$K,AC$4,0)</f>
        <v>#N/A</v>
      </c>
      <c r="AD902" s="2" t="e">
        <f>VLOOKUP($U902,Models!$A:$K,AD$4,0)</f>
        <v>#N/A</v>
      </c>
      <c r="AE902" s="2" t="e">
        <f>VLOOKUP($U902,Models!$A:$K,AE$4,0)</f>
        <v>#N/A</v>
      </c>
      <c r="AF902" s="2" t="e">
        <f>VLOOKUP($U902,Models!$A:$N,AF$4,0)</f>
        <v>#N/A</v>
      </c>
      <c r="AG902" s="2" t="e">
        <f>VLOOKUP($U902,Models!$A:$M,AG$4,0)</f>
        <v>#N/A</v>
      </c>
      <c r="AH902" s="2"/>
      <c r="AI902" s="2"/>
      <c r="AJ902" s="2"/>
    </row>
    <row r="903" spans="1:36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16"/>
      <c r="R903" s="31"/>
      <c r="S903" s="3"/>
      <c r="T903" s="2"/>
      <c r="U903" s="2" t="s">
        <v>2073</v>
      </c>
      <c r="V903" s="2" t="e">
        <f>VLOOKUP($U903,Models!$A:$K,V$4,0)</f>
        <v>#N/A</v>
      </c>
      <c r="W903" s="2" t="e">
        <f>VLOOKUP($U903,Models!$A:$K,W$4,0)</f>
        <v>#N/A</v>
      </c>
      <c r="X903" s="2" t="e">
        <f>VLOOKUP($U903,Models!$A:$K,X$4,0)</f>
        <v>#N/A</v>
      </c>
      <c r="Y903" s="2" t="e">
        <f>VLOOKUP($U903,Models!$A:$K,Y$4,0)</f>
        <v>#N/A</v>
      </c>
      <c r="Z903" s="2" t="e">
        <f>VLOOKUP($U903,Models!$A:$K,Z$4,0)</f>
        <v>#N/A</v>
      </c>
      <c r="AA903" s="2" t="e">
        <f>VLOOKUP($U903,Models!$A:$K,AA$4,0)</f>
        <v>#N/A</v>
      </c>
      <c r="AB903" s="2" t="e">
        <f>VLOOKUP($U903,Models!$A:$K,AB$4,0)</f>
        <v>#N/A</v>
      </c>
      <c r="AC903" s="2" t="e">
        <f>VLOOKUP($U903,Models!$A:$K,AC$4,0)</f>
        <v>#N/A</v>
      </c>
      <c r="AD903" s="2" t="e">
        <f>VLOOKUP($U903,Models!$A:$K,AD$4,0)</f>
        <v>#N/A</v>
      </c>
      <c r="AE903" s="2" t="e">
        <f>VLOOKUP($U903,Models!$A:$K,AE$4,0)</f>
        <v>#N/A</v>
      </c>
      <c r="AF903" s="2" t="e">
        <f>VLOOKUP($U903,Models!$A:$N,AF$4,0)</f>
        <v>#N/A</v>
      </c>
      <c r="AG903" s="2" t="e">
        <f>VLOOKUP($U903,Models!$A:$M,AG$4,0)</f>
        <v>#N/A</v>
      </c>
      <c r="AH903" s="2"/>
      <c r="AI903" s="2"/>
      <c r="AJ903" s="2"/>
    </row>
    <row r="904" spans="1:36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16"/>
      <c r="R904" s="31"/>
      <c r="S904" s="3"/>
      <c r="T904" s="2"/>
      <c r="U904" s="2" t="s">
        <v>2073</v>
      </c>
      <c r="V904" s="2" t="e">
        <f>VLOOKUP($U904,Models!$A:$K,V$4,0)</f>
        <v>#N/A</v>
      </c>
      <c r="W904" s="2" t="e">
        <f>VLOOKUP($U904,Models!$A:$K,W$4,0)</f>
        <v>#N/A</v>
      </c>
      <c r="X904" s="2" t="e">
        <f>VLOOKUP($U904,Models!$A:$K,X$4,0)</f>
        <v>#N/A</v>
      </c>
      <c r="Y904" s="2" t="e">
        <f>VLOOKUP($U904,Models!$A:$K,Y$4,0)</f>
        <v>#N/A</v>
      </c>
      <c r="Z904" s="2" t="e">
        <f>VLOOKUP($U904,Models!$A:$K,Z$4,0)</f>
        <v>#N/A</v>
      </c>
      <c r="AA904" s="2" t="e">
        <f>VLOOKUP($U904,Models!$A:$K,AA$4,0)</f>
        <v>#N/A</v>
      </c>
      <c r="AB904" s="2" t="e">
        <f>VLOOKUP($U904,Models!$A:$K,AB$4,0)</f>
        <v>#N/A</v>
      </c>
      <c r="AC904" s="2" t="e">
        <f>VLOOKUP($U904,Models!$A:$K,AC$4,0)</f>
        <v>#N/A</v>
      </c>
      <c r="AD904" s="2" t="e">
        <f>VLOOKUP($U904,Models!$A:$K,AD$4,0)</f>
        <v>#N/A</v>
      </c>
      <c r="AE904" s="2" t="e">
        <f>VLOOKUP($U904,Models!$A:$K,AE$4,0)</f>
        <v>#N/A</v>
      </c>
      <c r="AF904" s="2" t="e">
        <f>VLOOKUP($U904,Models!$A:$N,AF$4,0)</f>
        <v>#N/A</v>
      </c>
      <c r="AG904" s="2" t="e">
        <f>VLOOKUP($U904,Models!$A:$M,AG$4,0)</f>
        <v>#N/A</v>
      </c>
      <c r="AH904" s="2"/>
      <c r="AI904" s="2"/>
      <c r="AJ904" s="2"/>
    </row>
    <row r="905" spans="1:36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16"/>
      <c r="R905" s="31"/>
      <c r="S905" s="3"/>
      <c r="T905" s="2"/>
      <c r="U905" s="2" t="s">
        <v>2073</v>
      </c>
      <c r="V905" s="2" t="e">
        <f>VLOOKUP($U905,Models!$A:$K,V$4,0)</f>
        <v>#N/A</v>
      </c>
      <c r="W905" s="2" t="e">
        <f>VLOOKUP($U905,Models!$A:$K,W$4,0)</f>
        <v>#N/A</v>
      </c>
      <c r="X905" s="2" t="e">
        <f>VLOOKUP($U905,Models!$A:$K,X$4,0)</f>
        <v>#N/A</v>
      </c>
      <c r="Y905" s="2" t="e">
        <f>VLOOKUP($U905,Models!$A:$K,Y$4,0)</f>
        <v>#N/A</v>
      </c>
      <c r="Z905" s="2" t="e">
        <f>VLOOKUP($U905,Models!$A:$K,Z$4,0)</f>
        <v>#N/A</v>
      </c>
      <c r="AA905" s="2" t="e">
        <f>VLOOKUP($U905,Models!$A:$K,AA$4,0)</f>
        <v>#N/A</v>
      </c>
      <c r="AB905" s="2" t="e">
        <f>VLOOKUP($U905,Models!$A:$K,AB$4,0)</f>
        <v>#N/A</v>
      </c>
      <c r="AC905" s="2" t="e">
        <f>VLOOKUP($U905,Models!$A:$K,AC$4,0)</f>
        <v>#N/A</v>
      </c>
      <c r="AD905" s="2" t="e">
        <f>VLOOKUP($U905,Models!$A:$K,AD$4,0)</f>
        <v>#N/A</v>
      </c>
      <c r="AE905" s="2" t="e">
        <f>VLOOKUP($U905,Models!$A:$K,AE$4,0)</f>
        <v>#N/A</v>
      </c>
      <c r="AF905" s="2" t="e">
        <f>VLOOKUP($U905,Models!$A:$N,AF$4,0)</f>
        <v>#N/A</v>
      </c>
      <c r="AG905" s="2" t="e">
        <f>VLOOKUP($U905,Models!$A:$M,AG$4,0)</f>
        <v>#N/A</v>
      </c>
      <c r="AH905" s="2"/>
      <c r="AI905" s="2"/>
      <c r="AJ905" s="2"/>
    </row>
    <row r="906" spans="1:36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16"/>
      <c r="R906" s="31"/>
      <c r="S906" s="3"/>
      <c r="T906" s="2"/>
      <c r="U906" s="2" t="s">
        <v>2073</v>
      </c>
      <c r="V906" s="2" t="e">
        <f>VLOOKUP($U906,Models!$A:$K,V$4,0)</f>
        <v>#N/A</v>
      </c>
      <c r="W906" s="2" t="e">
        <f>VLOOKUP($U906,Models!$A:$K,W$4,0)</f>
        <v>#N/A</v>
      </c>
      <c r="X906" s="2" t="e">
        <f>VLOOKUP($U906,Models!$A:$K,X$4,0)</f>
        <v>#N/A</v>
      </c>
      <c r="Y906" s="2" t="e">
        <f>VLOOKUP($U906,Models!$A:$K,Y$4,0)</f>
        <v>#N/A</v>
      </c>
      <c r="Z906" s="2" t="e">
        <f>VLOOKUP($U906,Models!$A:$K,Z$4,0)</f>
        <v>#N/A</v>
      </c>
      <c r="AA906" s="2" t="e">
        <f>VLOOKUP($U906,Models!$A:$K,AA$4,0)</f>
        <v>#N/A</v>
      </c>
      <c r="AB906" s="2" t="e">
        <f>VLOOKUP($U906,Models!$A:$K,AB$4,0)</f>
        <v>#N/A</v>
      </c>
      <c r="AC906" s="2" t="e">
        <f>VLOOKUP($U906,Models!$A:$K,AC$4,0)</f>
        <v>#N/A</v>
      </c>
      <c r="AD906" s="2" t="e">
        <f>VLOOKUP($U906,Models!$A:$K,AD$4,0)</f>
        <v>#N/A</v>
      </c>
      <c r="AE906" s="2" t="e">
        <f>VLOOKUP($U906,Models!$A:$K,AE$4,0)</f>
        <v>#N/A</v>
      </c>
      <c r="AF906" s="2" t="e">
        <f>VLOOKUP($U906,Models!$A:$N,AF$4,0)</f>
        <v>#N/A</v>
      </c>
      <c r="AG906" s="2" t="e">
        <f>VLOOKUP($U906,Models!$A:$M,AG$4,0)</f>
        <v>#N/A</v>
      </c>
      <c r="AH906" s="2"/>
      <c r="AI906" s="2"/>
      <c r="AJ906" s="2"/>
    </row>
    <row r="907" spans="1:36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16"/>
      <c r="R907" s="31"/>
      <c r="S907" s="3"/>
      <c r="T907" s="2"/>
      <c r="U907" s="2" t="s">
        <v>2073</v>
      </c>
      <c r="V907" s="2" t="e">
        <f>VLOOKUP($U907,Models!$A:$K,V$4,0)</f>
        <v>#N/A</v>
      </c>
      <c r="W907" s="2" t="e">
        <f>VLOOKUP($U907,Models!$A:$K,W$4,0)</f>
        <v>#N/A</v>
      </c>
      <c r="X907" s="2" t="e">
        <f>VLOOKUP($U907,Models!$A:$K,X$4,0)</f>
        <v>#N/A</v>
      </c>
      <c r="Y907" s="2" t="e">
        <f>VLOOKUP($U907,Models!$A:$K,Y$4,0)</f>
        <v>#N/A</v>
      </c>
      <c r="Z907" s="2" t="e">
        <f>VLOOKUP($U907,Models!$A:$K,Z$4,0)</f>
        <v>#N/A</v>
      </c>
      <c r="AA907" s="2" t="e">
        <f>VLOOKUP($U907,Models!$A:$K,AA$4,0)</f>
        <v>#N/A</v>
      </c>
      <c r="AB907" s="2" t="e">
        <f>VLOOKUP($U907,Models!$A:$K,AB$4,0)</f>
        <v>#N/A</v>
      </c>
      <c r="AC907" s="2" t="e">
        <f>VLOOKUP($U907,Models!$A:$K,AC$4,0)</f>
        <v>#N/A</v>
      </c>
      <c r="AD907" s="2" t="e">
        <f>VLOOKUP($U907,Models!$A:$K,AD$4,0)</f>
        <v>#N/A</v>
      </c>
      <c r="AE907" s="2" t="e">
        <f>VLOOKUP($U907,Models!$A:$K,AE$4,0)</f>
        <v>#N/A</v>
      </c>
      <c r="AF907" s="2" t="e">
        <f>VLOOKUP($U907,Models!$A:$N,AF$4,0)</f>
        <v>#N/A</v>
      </c>
      <c r="AG907" s="2" t="e">
        <f>VLOOKUP($U907,Models!$A:$M,AG$4,0)</f>
        <v>#N/A</v>
      </c>
      <c r="AH907" s="2"/>
      <c r="AI907" s="2"/>
      <c r="AJ907" s="2"/>
    </row>
    <row r="908" spans="1:36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16"/>
      <c r="R908" s="31"/>
      <c r="S908" s="3"/>
      <c r="T908" s="2"/>
      <c r="U908" s="2" t="s">
        <v>2073</v>
      </c>
      <c r="V908" s="2" t="e">
        <f>VLOOKUP($U908,Models!$A:$K,V$4,0)</f>
        <v>#N/A</v>
      </c>
      <c r="W908" s="2" t="e">
        <f>VLOOKUP($U908,Models!$A:$K,W$4,0)</f>
        <v>#N/A</v>
      </c>
      <c r="X908" s="2" t="e">
        <f>VLOOKUP($U908,Models!$A:$K,X$4,0)</f>
        <v>#N/A</v>
      </c>
      <c r="Y908" s="2" t="e">
        <f>VLOOKUP($U908,Models!$A:$K,Y$4,0)</f>
        <v>#N/A</v>
      </c>
      <c r="Z908" s="2" t="e">
        <f>VLOOKUP($U908,Models!$A:$K,Z$4,0)</f>
        <v>#N/A</v>
      </c>
      <c r="AA908" s="2" t="e">
        <f>VLOOKUP($U908,Models!$A:$K,AA$4,0)</f>
        <v>#N/A</v>
      </c>
      <c r="AB908" s="2" t="e">
        <f>VLOOKUP($U908,Models!$A:$K,AB$4,0)</f>
        <v>#N/A</v>
      </c>
      <c r="AC908" s="2" t="e">
        <f>VLOOKUP($U908,Models!$A:$K,AC$4,0)</f>
        <v>#N/A</v>
      </c>
      <c r="AD908" s="2" t="e">
        <f>VLOOKUP($U908,Models!$A:$K,AD$4,0)</f>
        <v>#N/A</v>
      </c>
      <c r="AE908" s="2" t="e">
        <f>VLOOKUP($U908,Models!$A:$K,AE$4,0)</f>
        <v>#N/A</v>
      </c>
      <c r="AF908" s="2" t="e">
        <f>VLOOKUP($U908,Models!$A:$N,AF$4,0)</f>
        <v>#N/A</v>
      </c>
      <c r="AG908" s="2" t="e">
        <f>VLOOKUP($U908,Models!$A:$M,AG$4,0)</f>
        <v>#N/A</v>
      </c>
      <c r="AH908" s="2"/>
      <c r="AI908" s="2"/>
      <c r="AJ908" s="2"/>
    </row>
    <row r="909" spans="1:36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16"/>
      <c r="R909" s="32"/>
      <c r="S909" s="3"/>
      <c r="T909" s="2"/>
      <c r="U909" s="2" t="s">
        <v>2073</v>
      </c>
      <c r="V909" s="2" t="e">
        <f>VLOOKUP($U909,Models!$A:$K,V$4,0)</f>
        <v>#N/A</v>
      </c>
      <c r="W909" s="2" t="e">
        <f>VLOOKUP($U909,Models!$A:$K,W$4,0)</f>
        <v>#N/A</v>
      </c>
      <c r="X909" s="2" t="e">
        <f>VLOOKUP($U909,Models!$A:$K,X$4,0)</f>
        <v>#N/A</v>
      </c>
      <c r="Y909" s="2" t="e">
        <f>VLOOKUP($U909,Models!$A:$K,Y$4,0)</f>
        <v>#N/A</v>
      </c>
      <c r="Z909" s="2" t="e">
        <f>VLOOKUP($U909,Models!$A:$K,Z$4,0)</f>
        <v>#N/A</v>
      </c>
      <c r="AA909" s="2" t="e">
        <f>VLOOKUP($U909,Models!$A:$K,AA$4,0)</f>
        <v>#N/A</v>
      </c>
      <c r="AB909" s="2" t="e">
        <f>VLOOKUP($U909,Models!$A:$K,AB$4,0)</f>
        <v>#N/A</v>
      </c>
      <c r="AC909" s="2" t="e">
        <f>VLOOKUP($U909,Models!$A:$K,AC$4,0)</f>
        <v>#N/A</v>
      </c>
      <c r="AD909" s="2" t="e">
        <f>VLOOKUP($U909,Models!$A:$K,AD$4,0)</f>
        <v>#N/A</v>
      </c>
      <c r="AE909" s="2" t="e">
        <f>VLOOKUP($U909,Models!$A:$K,AE$4,0)</f>
        <v>#N/A</v>
      </c>
      <c r="AF909" s="2" t="e">
        <f>VLOOKUP($U909,Models!$A:$N,AF$4,0)</f>
        <v>#N/A</v>
      </c>
      <c r="AG909" s="2" t="e">
        <f>VLOOKUP($U909,Models!$A:$M,AG$4,0)</f>
        <v>#N/A</v>
      </c>
      <c r="AH909" s="2"/>
      <c r="AI909" s="2"/>
      <c r="AJ909" s="2"/>
    </row>
    <row r="910" spans="1:36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16"/>
      <c r="R910" s="31"/>
      <c r="S910" s="3"/>
      <c r="T910" s="2"/>
      <c r="U910" s="2" t="s">
        <v>2073</v>
      </c>
      <c r="V910" s="2" t="e">
        <f>VLOOKUP($U910,Models!$A:$K,V$4,0)</f>
        <v>#N/A</v>
      </c>
      <c r="W910" s="2" t="e">
        <f>VLOOKUP($U910,Models!$A:$K,W$4,0)</f>
        <v>#N/A</v>
      </c>
      <c r="X910" s="2" t="e">
        <f>VLOOKUP($U910,Models!$A:$K,X$4,0)</f>
        <v>#N/A</v>
      </c>
      <c r="Y910" s="2" t="e">
        <f>VLOOKUP($U910,Models!$A:$K,Y$4,0)</f>
        <v>#N/A</v>
      </c>
      <c r="Z910" s="2" t="e">
        <f>VLOOKUP($U910,Models!$A:$K,Z$4,0)</f>
        <v>#N/A</v>
      </c>
      <c r="AA910" s="2" t="e">
        <f>VLOOKUP($U910,Models!$A:$K,AA$4,0)</f>
        <v>#N/A</v>
      </c>
      <c r="AB910" s="2" t="e">
        <f>VLOOKUP($U910,Models!$A:$K,AB$4,0)</f>
        <v>#N/A</v>
      </c>
      <c r="AC910" s="2" t="e">
        <f>VLOOKUP($U910,Models!$A:$K,AC$4,0)</f>
        <v>#N/A</v>
      </c>
      <c r="AD910" s="2" t="e">
        <f>VLOOKUP($U910,Models!$A:$K,AD$4,0)</f>
        <v>#N/A</v>
      </c>
      <c r="AE910" s="2" t="e">
        <f>VLOOKUP($U910,Models!$A:$K,AE$4,0)</f>
        <v>#N/A</v>
      </c>
      <c r="AF910" s="2" t="e">
        <f>VLOOKUP($U910,Models!$A:$N,AF$4,0)</f>
        <v>#N/A</v>
      </c>
      <c r="AG910" s="2" t="e">
        <f>VLOOKUP($U910,Models!$A:$M,AG$4,0)</f>
        <v>#N/A</v>
      </c>
      <c r="AH910" s="2"/>
      <c r="AI910" s="2"/>
      <c r="AJ910" s="2"/>
    </row>
    <row r="911" spans="1:36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16"/>
      <c r="R911" s="31"/>
      <c r="S911" s="3"/>
      <c r="T911" s="2"/>
      <c r="U911" s="2" t="s">
        <v>2073</v>
      </c>
      <c r="V911" s="2" t="e">
        <f>VLOOKUP($U911,Models!$A:$K,V$4,0)</f>
        <v>#N/A</v>
      </c>
      <c r="W911" s="2" t="e">
        <f>VLOOKUP($U911,Models!$A:$K,W$4,0)</f>
        <v>#N/A</v>
      </c>
      <c r="X911" s="2" t="e">
        <f>VLOOKUP($U911,Models!$A:$K,X$4,0)</f>
        <v>#N/A</v>
      </c>
      <c r="Y911" s="2" t="e">
        <f>VLOOKUP($U911,Models!$A:$K,Y$4,0)</f>
        <v>#N/A</v>
      </c>
      <c r="Z911" s="2" t="e">
        <f>VLOOKUP($U911,Models!$A:$K,Z$4,0)</f>
        <v>#N/A</v>
      </c>
      <c r="AA911" s="2" t="e">
        <f>VLOOKUP($U911,Models!$A:$K,AA$4,0)</f>
        <v>#N/A</v>
      </c>
      <c r="AB911" s="2" t="e">
        <f>VLOOKUP($U911,Models!$A:$K,AB$4,0)</f>
        <v>#N/A</v>
      </c>
      <c r="AC911" s="2" t="e">
        <f>VLOOKUP($U911,Models!$A:$K,AC$4,0)</f>
        <v>#N/A</v>
      </c>
      <c r="AD911" s="2" t="e">
        <f>VLOOKUP($U911,Models!$A:$K,AD$4,0)</f>
        <v>#N/A</v>
      </c>
      <c r="AE911" s="2" t="e">
        <f>VLOOKUP($U911,Models!$A:$K,AE$4,0)</f>
        <v>#N/A</v>
      </c>
      <c r="AF911" s="2" t="e">
        <f>VLOOKUP($U911,Models!$A:$N,AF$4,0)</f>
        <v>#N/A</v>
      </c>
      <c r="AG911" s="2" t="e">
        <f>VLOOKUP($U911,Models!$A:$M,AG$4,0)</f>
        <v>#N/A</v>
      </c>
      <c r="AH911" s="2"/>
      <c r="AI911" s="2"/>
      <c r="AJ911" s="2"/>
    </row>
    <row r="912" spans="1:36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16"/>
      <c r="R912" s="31"/>
      <c r="S912" s="3"/>
      <c r="T912" s="2"/>
      <c r="U912" s="2" t="s">
        <v>2073</v>
      </c>
      <c r="V912" s="2" t="e">
        <f>VLOOKUP($U912,Models!$A:$K,V$4,0)</f>
        <v>#N/A</v>
      </c>
      <c r="W912" s="2" t="e">
        <f>VLOOKUP($U912,Models!$A:$K,W$4,0)</f>
        <v>#N/A</v>
      </c>
      <c r="X912" s="2" t="e">
        <f>VLOOKUP($U912,Models!$A:$K,X$4,0)</f>
        <v>#N/A</v>
      </c>
      <c r="Y912" s="2" t="e">
        <f>VLOOKUP($U912,Models!$A:$K,Y$4,0)</f>
        <v>#N/A</v>
      </c>
      <c r="Z912" s="2" t="e">
        <f>VLOOKUP($U912,Models!$A:$K,Z$4,0)</f>
        <v>#N/A</v>
      </c>
      <c r="AA912" s="2" t="e">
        <f>VLOOKUP($U912,Models!$A:$K,AA$4,0)</f>
        <v>#N/A</v>
      </c>
      <c r="AB912" s="2" t="e">
        <f>VLOOKUP($U912,Models!$A:$K,AB$4,0)</f>
        <v>#N/A</v>
      </c>
      <c r="AC912" s="2" t="e">
        <f>VLOOKUP($U912,Models!$A:$K,AC$4,0)</f>
        <v>#N/A</v>
      </c>
      <c r="AD912" s="2" t="e">
        <f>VLOOKUP($U912,Models!$A:$K,AD$4,0)</f>
        <v>#N/A</v>
      </c>
      <c r="AE912" s="2" t="e">
        <f>VLOOKUP($U912,Models!$A:$K,AE$4,0)</f>
        <v>#N/A</v>
      </c>
      <c r="AF912" s="2" t="e">
        <f>VLOOKUP($U912,Models!$A:$N,AF$4,0)</f>
        <v>#N/A</v>
      </c>
      <c r="AG912" s="2" t="e">
        <f>VLOOKUP($U912,Models!$A:$M,AG$4,0)</f>
        <v>#N/A</v>
      </c>
      <c r="AH912" s="2"/>
      <c r="AI912" s="2"/>
      <c r="AJ912" s="2"/>
    </row>
    <row r="913" spans="1:5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16"/>
      <c r="R913" s="31"/>
      <c r="S913" s="3"/>
      <c r="T913" s="2"/>
      <c r="U913" s="2" t="s">
        <v>2073</v>
      </c>
      <c r="V913" s="2" t="e">
        <f>VLOOKUP($U913,Models!$A:$K,V$4,0)</f>
        <v>#N/A</v>
      </c>
      <c r="W913" s="2" t="e">
        <f>VLOOKUP($U913,Models!$A:$K,W$4,0)</f>
        <v>#N/A</v>
      </c>
      <c r="X913" s="2" t="e">
        <f>VLOOKUP($U913,Models!$A:$K,X$4,0)</f>
        <v>#N/A</v>
      </c>
      <c r="Y913" s="2" t="e">
        <f>VLOOKUP($U913,Models!$A:$K,Y$4,0)</f>
        <v>#N/A</v>
      </c>
      <c r="Z913" s="2" t="e">
        <f>VLOOKUP($U913,Models!$A:$K,Z$4,0)</f>
        <v>#N/A</v>
      </c>
      <c r="AA913" s="2" t="e">
        <f>VLOOKUP($U913,Models!$A:$K,AA$4,0)</f>
        <v>#N/A</v>
      </c>
      <c r="AB913" s="2" t="e">
        <f>VLOOKUP($U913,Models!$A:$K,AB$4,0)</f>
        <v>#N/A</v>
      </c>
      <c r="AC913" s="2" t="e">
        <f>VLOOKUP($U913,Models!$A:$K,AC$4,0)</f>
        <v>#N/A</v>
      </c>
      <c r="AD913" s="2" t="e">
        <f>VLOOKUP($U913,Models!$A:$K,AD$4,0)</f>
        <v>#N/A</v>
      </c>
      <c r="AE913" s="2" t="e">
        <f>VLOOKUP($U913,Models!$A:$K,AE$4,0)</f>
        <v>#N/A</v>
      </c>
      <c r="AF913" s="2" t="e">
        <f>VLOOKUP($U913,Models!$A:$N,AF$4,0)</f>
        <v>#N/A</v>
      </c>
      <c r="AG913" s="2" t="e">
        <f>VLOOKUP($U913,Models!$A:$M,AG$4,0)</f>
        <v>#N/A</v>
      </c>
      <c r="AH913" s="2"/>
      <c r="AI913" s="2"/>
      <c r="AJ913" s="2"/>
    </row>
    <row r="914" spans="1:5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16"/>
      <c r="R914" s="31"/>
      <c r="S914" s="3"/>
      <c r="T914" s="2"/>
      <c r="U914" s="2" t="s">
        <v>2073</v>
      </c>
      <c r="V914" s="2" t="e">
        <f>VLOOKUP($U914,Models!$A:$K,V$4,0)</f>
        <v>#N/A</v>
      </c>
      <c r="W914" s="2" t="e">
        <f>VLOOKUP($U914,Models!$A:$K,W$4,0)</f>
        <v>#N/A</v>
      </c>
      <c r="X914" s="2" t="e">
        <f>VLOOKUP($U914,Models!$A:$K,X$4,0)</f>
        <v>#N/A</v>
      </c>
      <c r="Y914" s="2" t="e">
        <f>VLOOKUP($U914,Models!$A:$K,Y$4,0)</f>
        <v>#N/A</v>
      </c>
      <c r="Z914" s="2" t="e">
        <f>VLOOKUP($U914,Models!$A:$K,Z$4,0)</f>
        <v>#N/A</v>
      </c>
      <c r="AA914" s="2" t="e">
        <f>VLOOKUP($U914,Models!$A:$K,AA$4,0)</f>
        <v>#N/A</v>
      </c>
      <c r="AB914" s="2" t="e">
        <f>VLOOKUP($U914,Models!$A:$K,AB$4,0)</f>
        <v>#N/A</v>
      </c>
      <c r="AC914" s="2" t="e">
        <f>VLOOKUP($U914,Models!$A:$K,AC$4,0)</f>
        <v>#N/A</v>
      </c>
      <c r="AD914" s="2" t="e">
        <f>VLOOKUP($U914,Models!$A:$K,AD$4,0)</f>
        <v>#N/A</v>
      </c>
      <c r="AE914" s="2" t="e">
        <f>VLOOKUP($U914,Models!$A:$K,AE$4,0)</f>
        <v>#N/A</v>
      </c>
      <c r="AF914" s="2" t="e">
        <f>VLOOKUP($U914,Models!$A:$N,AF$4,0)</f>
        <v>#N/A</v>
      </c>
      <c r="AG914" s="2" t="e">
        <f>VLOOKUP($U914,Models!$A:$M,AG$4,0)</f>
        <v>#N/A</v>
      </c>
      <c r="AH914" s="2"/>
      <c r="AI914" s="2"/>
      <c r="AJ914" s="2"/>
    </row>
    <row r="915" spans="1:5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16"/>
      <c r="R915" s="31"/>
      <c r="S915" s="3"/>
      <c r="T915" s="2"/>
      <c r="U915" s="2" t="s">
        <v>2073</v>
      </c>
      <c r="V915" s="2" t="e">
        <f>VLOOKUP($U915,Models!$A:$K,V$4,0)</f>
        <v>#N/A</v>
      </c>
      <c r="W915" s="2" t="e">
        <f>VLOOKUP($U915,Models!$A:$K,W$4,0)</f>
        <v>#N/A</v>
      </c>
      <c r="X915" s="2" t="e">
        <f>VLOOKUP($U915,Models!$A:$K,X$4,0)</f>
        <v>#N/A</v>
      </c>
      <c r="Y915" s="2" t="e">
        <f>VLOOKUP($U915,Models!$A:$K,Y$4,0)</f>
        <v>#N/A</v>
      </c>
      <c r="Z915" s="2" t="e">
        <f>VLOOKUP($U915,Models!$A:$K,Z$4,0)</f>
        <v>#N/A</v>
      </c>
      <c r="AA915" s="2" t="e">
        <f>VLOOKUP($U915,Models!$A:$K,AA$4,0)</f>
        <v>#N/A</v>
      </c>
      <c r="AB915" s="2" t="e">
        <f>VLOOKUP($U915,Models!$A:$K,AB$4,0)</f>
        <v>#N/A</v>
      </c>
      <c r="AC915" s="2" t="e">
        <f>VLOOKUP($U915,Models!$A:$K,AC$4,0)</f>
        <v>#N/A</v>
      </c>
      <c r="AD915" s="2" t="e">
        <f>VLOOKUP($U915,Models!$A:$K,AD$4,0)</f>
        <v>#N/A</v>
      </c>
      <c r="AE915" s="2" t="e">
        <f>VLOOKUP($U915,Models!$A:$K,AE$4,0)</f>
        <v>#N/A</v>
      </c>
      <c r="AF915" s="2" t="e">
        <f>VLOOKUP($U915,Models!$A:$N,AF$4,0)</f>
        <v>#N/A</v>
      </c>
      <c r="AG915" s="2" t="e">
        <f>VLOOKUP($U915,Models!$A:$M,AG$4,0)</f>
        <v>#N/A</v>
      </c>
      <c r="AH915" s="2"/>
      <c r="AI915" s="2"/>
      <c r="AJ915" s="2"/>
    </row>
    <row r="916" spans="1:5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15"/>
      <c r="R916" s="31"/>
      <c r="S916" s="2"/>
      <c r="T916" s="2"/>
      <c r="U916" s="2" t="s">
        <v>2073</v>
      </c>
      <c r="V916" s="2" t="e">
        <f>VLOOKUP($U916,Models!$A:$K,V$4,0)</f>
        <v>#N/A</v>
      </c>
      <c r="W916" s="2" t="e">
        <f>VLOOKUP($U916,Models!$A:$K,W$4,0)</f>
        <v>#N/A</v>
      </c>
      <c r="X916" s="2" t="e">
        <f>VLOOKUP($U916,Models!$A:$K,X$4,0)</f>
        <v>#N/A</v>
      </c>
      <c r="Y916" s="2" t="e">
        <f>VLOOKUP($U916,Models!$A:$K,Y$4,0)</f>
        <v>#N/A</v>
      </c>
      <c r="Z916" s="2" t="e">
        <f>VLOOKUP($U916,Models!$A:$K,Z$4,0)</f>
        <v>#N/A</v>
      </c>
      <c r="AA916" s="2" t="e">
        <f>VLOOKUP($U916,Models!$A:$K,AA$4,0)</f>
        <v>#N/A</v>
      </c>
      <c r="AB916" s="2" t="e">
        <f>VLOOKUP($U916,Models!$A:$K,AB$4,0)</f>
        <v>#N/A</v>
      </c>
      <c r="AC916" s="2" t="e">
        <f>VLOOKUP($U916,Models!$A:$K,AC$4,0)</f>
        <v>#N/A</v>
      </c>
      <c r="AD916" s="2" t="e">
        <f>VLOOKUP($U916,Models!$A:$K,AD$4,0)</f>
        <v>#N/A</v>
      </c>
      <c r="AE916" s="2" t="e">
        <f>VLOOKUP($U916,Models!$A:$K,AE$4,0)</f>
        <v>#N/A</v>
      </c>
      <c r="AF916" s="2" t="e">
        <f>VLOOKUP($U916,Models!$A:$N,AF$4,0)</f>
        <v>#N/A</v>
      </c>
      <c r="AG916" s="2" t="e">
        <f>VLOOKUP($U916,Models!$A:$M,AG$4,0)</f>
        <v>#N/A</v>
      </c>
      <c r="AH916" s="2"/>
      <c r="AI916" s="2"/>
      <c r="AJ916" s="2"/>
    </row>
    <row r="917" spans="1:5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15"/>
      <c r="R917" s="31"/>
      <c r="S917" s="2"/>
      <c r="T917" s="2"/>
      <c r="U917" s="2" t="s">
        <v>2073</v>
      </c>
      <c r="V917" s="2" t="e">
        <f>VLOOKUP($U917,Models!$A:$K,V$4,0)</f>
        <v>#N/A</v>
      </c>
      <c r="W917" s="2" t="e">
        <f>VLOOKUP($U917,Models!$A:$K,W$4,0)</f>
        <v>#N/A</v>
      </c>
      <c r="X917" s="2" t="e">
        <f>VLOOKUP($U917,Models!$A:$K,X$4,0)</f>
        <v>#N/A</v>
      </c>
      <c r="Y917" s="2" t="e">
        <f>VLOOKUP($U917,Models!$A:$K,Y$4,0)</f>
        <v>#N/A</v>
      </c>
      <c r="Z917" s="2" t="e">
        <f>VLOOKUP($U917,Models!$A:$K,Z$4,0)</f>
        <v>#N/A</v>
      </c>
      <c r="AA917" s="2" t="e">
        <f>VLOOKUP($U917,Models!$A:$K,AA$4,0)</f>
        <v>#N/A</v>
      </c>
      <c r="AB917" s="2" t="e">
        <f>VLOOKUP($U917,Models!$A:$K,AB$4,0)</f>
        <v>#N/A</v>
      </c>
      <c r="AC917" s="2" t="e">
        <f>VLOOKUP($U917,Models!$A:$K,AC$4,0)</f>
        <v>#N/A</v>
      </c>
      <c r="AD917" s="2" t="e">
        <f>VLOOKUP($U917,Models!$A:$K,AD$4,0)</f>
        <v>#N/A</v>
      </c>
      <c r="AE917" s="2" t="e">
        <f>VLOOKUP($U917,Models!$A:$K,AE$4,0)</f>
        <v>#N/A</v>
      </c>
      <c r="AF917" s="2" t="e">
        <f>VLOOKUP($U917,Models!$A:$N,AF$4,0)</f>
        <v>#N/A</v>
      </c>
      <c r="AG917" s="2" t="e">
        <f>VLOOKUP($U917,Models!$A:$M,AG$4,0)</f>
        <v>#N/A</v>
      </c>
      <c r="AH917" s="2"/>
      <c r="AI917" s="2"/>
      <c r="AJ917" s="2"/>
    </row>
    <row r="918" spans="1:5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15"/>
      <c r="R918" s="31"/>
      <c r="S918" s="2"/>
      <c r="T918" s="2"/>
      <c r="U918" s="2" t="s">
        <v>2073</v>
      </c>
      <c r="V918" s="2" t="e">
        <f>VLOOKUP($U918,Models!$A:$K,V$4,0)</f>
        <v>#N/A</v>
      </c>
      <c r="W918" s="2" t="e">
        <f>VLOOKUP($U918,Models!$A:$K,W$4,0)</f>
        <v>#N/A</v>
      </c>
      <c r="X918" s="2" t="e">
        <f>VLOOKUP($U918,Models!$A:$K,X$4,0)</f>
        <v>#N/A</v>
      </c>
      <c r="Y918" s="2" t="e">
        <f>VLOOKUP($U918,Models!$A:$K,Y$4,0)</f>
        <v>#N/A</v>
      </c>
      <c r="Z918" s="2" t="e">
        <f>VLOOKUP($U918,Models!$A:$K,Z$4,0)</f>
        <v>#N/A</v>
      </c>
      <c r="AA918" s="2" t="e">
        <f>VLOOKUP($U918,Models!$A:$K,AA$4,0)</f>
        <v>#N/A</v>
      </c>
      <c r="AB918" s="2" t="e">
        <f>VLOOKUP($U918,Models!$A:$K,AB$4,0)</f>
        <v>#N/A</v>
      </c>
      <c r="AC918" s="2" t="e">
        <f>VLOOKUP($U918,Models!$A:$K,AC$4,0)</f>
        <v>#N/A</v>
      </c>
      <c r="AD918" s="2" t="e">
        <f>VLOOKUP($U918,Models!$A:$K,AD$4,0)</f>
        <v>#N/A</v>
      </c>
      <c r="AE918" s="2" t="e">
        <f>VLOOKUP($U918,Models!$A:$K,AE$4,0)</f>
        <v>#N/A</v>
      </c>
      <c r="AF918" s="2" t="e">
        <f>VLOOKUP($U918,Models!$A:$N,AF$4,0)</f>
        <v>#N/A</v>
      </c>
      <c r="AG918" s="2" t="e">
        <f>VLOOKUP($U918,Models!$A:$M,AG$4,0)</f>
        <v>#N/A</v>
      </c>
      <c r="AH918" s="2"/>
      <c r="AI918" s="2"/>
      <c r="AJ918" s="2"/>
    </row>
    <row r="919" spans="1:5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15"/>
      <c r="R919" s="32"/>
      <c r="S919" s="2"/>
      <c r="T919" s="2"/>
      <c r="U919" s="2" t="s">
        <v>2073</v>
      </c>
      <c r="V919" s="2" t="e">
        <f>VLOOKUP($U919,Models!$A:$K,V$4,0)</f>
        <v>#N/A</v>
      </c>
      <c r="W919" s="2" t="e">
        <f>VLOOKUP($U919,Models!$A:$K,W$4,0)</f>
        <v>#N/A</v>
      </c>
      <c r="X919" s="2" t="e">
        <f>VLOOKUP($U919,Models!$A:$K,X$4,0)</f>
        <v>#N/A</v>
      </c>
      <c r="Y919" s="2" t="e">
        <f>VLOOKUP($U919,Models!$A:$K,Y$4,0)</f>
        <v>#N/A</v>
      </c>
      <c r="Z919" s="2" t="e">
        <f>VLOOKUP($U919,Models!$A:$K,Z$4,0)</f>
        <v>#N/A</v>
      </c>
      <c r="AA919" s="2" t="e">
        <f>VLOOKUP($U919,Models!$A:$K,AA$4,0)</f>
        <v>#N/A</v>
      </c>
      <c r="AB919" s="2" t="e">
        <f>VLOOKUP($U919,Models!$A:$K,AB$4,0)</f>
        <v>#N/A</v>
      </c>
      <c r="AC919" s="2" t="e">
        <f>VLOOKUP($U919,Models!$A:$K,AC$4,0)</f>
        <v>#N/A</v>
      </c>
      <c r="AD919" s="2" t="e">
        <f>VLOOKUP($U919,Models!$A:$K,AD$4,0)</f>
        <v>#N/A</v>
      </c>
      <c r="AE919" s="2" t="e">
        <f>VLOOKUP($U919,Models!$A:$K,AE$4,0)</f>
        <v>#N/A</v>
      </c>
      <c r="AF919" s="2" t="e">
        <f>VLOOKUP($U919,Models!$A:$N,AF$4,0)</f>
        <v>#N/A</v>
      </c>
      <c r="AG919" s="2" t="e">
        <f>VLOOKUP($U919,Models!$A:$M,AG$4,0)</f>
        <v>#N/A</v>
      </c>
      <c r="AH919" s="2"/>
      <c r="AI919" s="2"/>
      <c r="AJ919" s="2"/>
    </row>
    <row r="920" spans="1:5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15"/>
      <c r="R920" s="31"/>
      <c r="S920" s="2"/>
      <c r="T920" s="2"/>
      <c r="U920" s="2" t="s">
        <v>2073</v>
      </c>
      <c r="V920" s="2" t="e">
        <f>VLOOKUP($U920,Models!$A:$K,V$4,0)</f>
        <v>#N/A</v>
      </c>
      <c r="W920" s="2" t="e">
        <f>VLOOKUP($U920,Models!$A:$K,W$4,0)</f>
        <v>#N/A</v>
      </c>
      <c r="X920" s="2" t="e">
        <f>VLOOKUP($U920,Models!$A:$K,X$4,0)</f>
        <v>#N/A</v>
      </c>
      <c r="Y920" s="2" t="e">
        <f>VLOOKUP($U920,Models!$A:$K,Y$4,0)</f>
        <v>#N/A</v>
      </c>
      <c r="Z920" s="2" t="e">
        <f>VLOOKUP($U920,Models!$A:$K,Z$4,0)</f>
        <v>#N/A</v>
      </c>
      <c r="AA920" s="2" t="e">
        <f>VLOOKUP($U920,Models!$A:$K,AA$4,0)</f>
        <v>#N/A</v>
      </c>
      <c r="AB920" s="2" t="e">
        <f>VLOOKUP($U920,Models!$A:$K,AB$4,0)</f>
        <v>#N/A</v>
      </c>
      <c r="AC920" s="2" t="e">
        <f>VLOOKUP($U920,Models!$A:$K,AC$4,0)</f>
        <v>#N/A</v>
      </c>
      <c r="AD920" s="2" t="e">
        <f>VLOOKUP($U920,Models!$A:$K,AD$4,0)</f>
        <v>#N/A</v>
      </c>
      <c r="AE920" s="2" t="e">
        <f>VLOOKUP($U920,Models!$A:$K,AE$4,0)</f>
        <v>#N/A</v>
      </c>
      <c r="AF920" s="2" t="e">
        <f>VLOOKUP($U920,Models!$A:$N,AF$4,0)</f>
        <v>#N/A</v>
      </c>
      <c r="AG920" s="2" t="e">
        <f>VLOOKUP($U920,Models!$A:$M,AG$4,0)</f>
        <v>#N/A</v>
      </c>
      <c r="AH920" s="2"/>
      <c r="AI920" s="2"/>
      <c r="AJ920" s="2"/>
    </row>
    <row r="921" spans="1:5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15"/>
      <c r="R921" s="31"/>
      <c r="S921" s="2"/>
      <c r="T921" s="2"/>
      <c r="U921" s="2" t="s">
        <v>2073</v>
      </c>
      <c r="V921" s="2" t="e">
        <f>VLOOKUP($U921,Models!$A:$K,V$4,0)</f>
        <v>#N/A</v>
      </c>
      <c r="W921" s="2" t="e">
        <f>VLOOKUP($U921,Models!$A:$K,W$4,0)</f>
        <v>#N/A</v>
      </c>
      <c r="X921" s="2" t="e">
        <f>VLOOKUP($U921,Models!$A:$K,X$4,0)</f>
        <v>#N/A</v>
      </c>
      <c r="Y921" s="2" t="e">
        <f>VLOOKUP($U921,Models!$A:$K,Y$4,0)</f>
        <v>#N/A</v>
      </c>
      <c r="Z921" s="2" t="e">
        <f>VLOOKUP($U921,Models!$A:$K,Z$4,0)</f>
        <v>#N/A</v>
      </c>
      <c r="AA921" s="2" t="e">
        <f>VLOOKUP($U921,Models!$A:$K,AA$4,0)</f>
        <v>#N/A</v>
      </c>
      <c r="AB921" s="2" t="e">
        <f>VLOOKUP($U921,Models!$A:$K,AB$4,0)</f>
        <v>#N/A</v>
      </c>
      <c r="AC921" s="2" t="e">
        <f>VLOOKUP($U921,Models!$A:$K,AC$4,0)</f>
        <v>#N/A</v>
      </c>
      <c r="AD921" s="2" t="e">
        <f>VLOOKUP($U921,Models!$A:$K,AD$4,0)</f>
        <v>#N/A</v>
      </c>
      <c r="AE921" s="2" t="e">
        <f>VLOOKUP($U921,Models!$A:$K,AE$4,0)</f>
        <v>#N/A</v>
      </c>
      <c r="AF921" s="2" t="e">
        <f>VLOOKUP($U921,Models!$A:$N,AF$4,0)</f>
        <v>#N/A</v>
      </c>
      <c r="AG921" s="2" t="e">
        <f>VLOOKUP($U921,Models!$A:$M,AG$4,0)</f>
        <v>#N/A</v>
      </c>
      <c r="AH921" s="2"/>
      <c r="AI921" s="2"/>
      <c r="AJ921" s="2"/>
    </row>
    <row r="922" spans="1:5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15"/>
      <c r="R922" s="31"/>
      <c r="S922" s="2"/>
      <c r="T922" s="2"/>
      <c r="U922" s="2" t="s">
        <v>2073</v>
      </c>
      <c r="V922" s="2" t="e">
        <f>VLOOKUP($U922,Models!$A:$K,V$4,0)</f>
        <v>#N/A</v>
      </c>
      <c r="W922" s="2" t="e">
        <f>VLOOKUP($U922,Models!$A:$K,W$4,0)</f>
        <v>#N/A</v>
      </c>
      <c r="X922" s="2" t="e">
        <f>VLOOKUP($U922,Models!$A:$K,X$4,0)</f>
        <v>#N/A</v>
      </c>
      <c r="Y922" s="2" t="e">
        <f>VLOOKUP($U922,Models!$A:$K,Y$4,0)</f>
        <v>#N/A</v>
      </c>
      <c r="Z922" s="2" t="e">
        <f>VLOOKUP($U922,Models!$A:$K,Z$4,0)</f>
        <v>#N/A</v>
      </c>
      <c r="AA922" s="2" t="e">
        <f>VLOOKUP($U922,Models!$A:$K,AA$4,0)</f>
        <v>#N/A</v>
      </c>
      <c r="AB922" s="2" t="e">
        <f>VLOOKUP($U922,Models!$A:$K,AB$4,0)</f>
        <v>#N/A</v>
      </c>
      <c r="AC922" s="2" t="e">
        <f>VLOOKUP($U922,Models!$A:$K,AC$4,0)</f>
        <v>#N/A</v>
      </c>
      <c r="AD922" s="2" t="e">
        <f>VLOOKUP($U922,Models!$A:$K,AD$4,0)</f>
        <v>#N/A</v>
      </c>
      <c r="AE922" s="2" t="e">
        <f>VLOOKUP($U922,Models!$A:$K,AE$4,0)</f>
        <v>#N/A</v>
      </c>
      <c r="AF922" s="2" t="e">
        <f>VLOOKUP($U922,Models!$A:$N,AF$4,0)</f>
        <v>#N/A</v>
      </c>
      <c r="AG922" s="2" t="e">
        <f>VLOOKUP($U922,Models!$A:$M,AG$4,0)</f>
        <v>#N/A</v>
      </c>
      <c r="AH922" s="2"/>
      <c r="AI922" s="2"/>
      <c r="AJ922" s="2"/>
    </row>
    <row r="923" spans="1:51" s="8" customFormat="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15"/>
      <c r="R923" s="31"/>
      <c r="S923" s="2"/>
      <c r="T923" s="2"/>
      <c r="U923" s="2" t="s">
        <v>2073</v>
      </c>
      <c r="V923" s="2" t="e">
        <f>VLOOKUP($U923,Models!$A:$K,V$4,0)</f>
        <v>#N/A</v>
      </c>
      <c r="W923" s="2" t="e">
        <f>VLOOKUP($U923,Models!$A:$K,W$4,0)</f>
        <v>#N/A</v>
      </c>
      <c r="X923" s="2" t="e">
        <f>VLOOKUP($U923,Models!$A:$K,X$4,0)</f>
        <v>#N/A</v>
      </c>
      <c r="Y923" s="2" t="e">
        <f>VLOOKUP($U923,Models!$A:$K,Y$4,0)</f>
        <v>#N/A</v>
      </c>
      <c r="Z923" s="2" t="e">
        <f>VLOOKUP($U923,Models!$A:$K,Z$4,0)</f>
        <v>#N/A</v>
      </c>
      <c r="AA923" s="2" t="e">
        <f>VLOOKUP($U923,Models!$A:$K,AA$4,0)</f>
        <v>#N/A</v>
      </c>
      <c r="AB923" s="2" t="e">
        <f>VLOOKUP($U923,Models!$A:$K,AB$4,0)</f>
        <v>#N/A</v>
      </c>
      <c r="AC923" s="2" t="e">
        <f>VLOOKUP($U923,Models!$A:$K,AC$4,0)</f>
        <v>#N/A</v>
      </c>
      <c r="AD923" s="2" t="e">
        <f>VLOOKUP($U923,Models!$A:$K,AD$4,0)</f>
        <v>#N/A</v>
      </c>
      <c r="AE923" s="2" t="e">
        <f>VLOOKUP($U923,Models!$A:$K,AE$4,0)</f>
        <v>#N/A</v>
      </c>
      <c r="AF923" s="2" t="e">
        <f>VLOOKUP($U923,Models!$A:$N,AF$4,0)</f>
        <v>#N/A</v>
      </c>
      <c r="AG923" s="2" t="e">
        <f>VLOOKUP($U923,Models!$A:$M,AG$4,0)</f>
        <v>#N/A</v>
      </c>
      <c r="AH923" s="2"/>
      <c r="AI923" s="2"/>
      <c r="AJ923" s="2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15"/>
      <c r="R924" s="31"/>
      <c r="S924" s="2"/>
      <c r="T924" s="2"/>
      <c r="U924" s="2" t="s">
        <v>2073</v>
      </c>
      <c r="V924" s="2" t="e">
        <f>VLOOKUP($U924,Models!$A:$K,V$4,0)</f>
        <v>#N/A</v>
      </c>
      <c r="W924" s="2" t="e">
        <f>VLOOKUP($U924,Models!$A:$K,W$4,0)</f>
        <v>#N/A</v>
      </c>
      <c r="X924" s="2" t="e">
        <f>VLOOKUP($U924,Models!$A:$K,X$4,0)</f>
        <v>#N/A</v>
      </c>
      <c r="Y924" s="2" t="e">
        <f>VLOOKUP($U924,Models!$A:$K,Y$4,0)</f>
        <v>#N/A</v>
      </c>
      <c r="Z924" s="2" t="e">
        <f>VLOOKUP($U924,Models!$A:$K,Z$4,0)</f>
        <v>#N/A</v>
      </c>
      <c r="AA924" s="2" t="e">
        <f>VLOOKUP($U924,Models!$A:$K,AA$4,0)</f>
        <v>#N/A</v>
      </c>
      <c r="AB924" s="2" t="e">
        <f>VLOOKUP($U924,Models!$A:$K,AB$4,0)</f>
        <v>#N/A</v>
      </c>
      <c r="AC924" s="2" t="e">
        <f>VLOOKUP($U924,Models!$A:$K,AC$4,0)</f>
        <v>#N/A</v>
      </c>
      <c r="AD924" s="2" t="e">
        <f>VLOOKUP($U924,Models!$A:$K,AD$4,0)</f>
        <v>#N/A</v>
      </c>
      <c r="AE924" s="2" t="e">
        <f>VLOOKUP($U924,Models!$A:$K,AE$4,0)</f>
        <v>#N/A</v>
      </c>
      <c r="AF924" s="2" t="e">
        <f>VLOOKUP($U924,Models!$A:$N,AF$4,0)</f>
        <v>#N/A</v>
      </c>
      <c r="AG924" s="2" t="e">
        <f>VLOOKUP($U924,Models!$A:$M,AG$4,0)</f>
        <v>#N/A</v>
      </c>
      <c r="AH924" s="2"/>
      <c r="AI924" s="2"/>
    </row>
    <row r="925" spans="1:5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15"/>
      <c r="S925" s="2"/>
      <c r="T925" s="2"/>
      <c r="U925" s="2" t="s">
        <v>2073</v>
      </c>
      <c r="V925" s="2" t="e">
        <f>VLOOKUP($U925,Models!$A:$K,V$4,0)</f>
        <v>#N/A</v>
      </c>
      <c r="W925" s="2" t="e">
        <f>VLOOKUP($U925,Models!$A:$K,W$4,0)</f>
        <v>#N/A</v>
      </c>
      <c r="X925" s="2" t="e">
        <f>VLOOKUP($U925,Models!$A:$K,X$4,0)</f>
        <v>#N/A</v>
      </c>
      <c r="Y925" s="2" t="e">
        <f>VLOOKUP($U925,Models!$A:$K,Y$4,0)</f>
        <v>#N/A</v>
      </c>
      <c r="Z925" s="2" t="e">
        <f>VLOOKUP($U925,Models!$A:$K,Z$4,0)</f>
        <v>#N/A</v>
      </c>
      <c r="AA925" s="2" t="e">
        <f>VLOOKUP($U925,Models!$A:$K,AA$4,0)</f>
        <v>#N/A</v>
      </c>
      <c r="AB925" s="2" t="e">
        <f>VLOOKUP($U925,Models!$A:$K,AB$4,0)</f>
        <v>#N/A</v>
      </c>
      <c r="AC925" s="2" t="e">
        <f>VLOOKUP($U925,Models!$A:$K,AC$4,0)</f>
        <v>#N/A</v>
      </c>
      <c r="AD925" s="2" t="e">
        <f>VLOOKUP($U925,Models!$A:$K,AD$4,0)</f>
        <v>#N/A</v>
      </c>
      <c r="AE925" s="2" t="e">
        <f>VLOOKUP($U925,Models!$A:$K,AE$4,0)</f>
        <v>#N/A</v>
      </c>
      <c r="AF925" s="2" t="e">
        <f>VLOOKUP($U925,Models!$A:$N,AF$4,0)</f>
        <v>#N/A</v>
      </c>
      <c r="AG925" s="2" t="e">
        <f>VLOOKUP($U925,Models!$A:$M,AG$4,0)</f>
        <v>#N/A</v>
      </c>
      <c r="AH925" s="2"/>
      <c r="AI925" s="2"/>
    </row>
    <row r="926" spans="1:5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15"/>
      <c r="S926" s="2"/>
      <c r="T926" s="2"/>
      <c r="U926" s="2" t="s">
        <v>2073</v>
      </c>
      <c r="V926" s="2" t="e">
        <f>VLOOKUP($U926,Models!$A:$K,V$4,0)</f>
        <v>#N/A</v>
      </c>
      <c r="W926" s="2" t="e">
        <f>VLOOKUP($U926,Models!$A:$K,W$4,0)</f>
        <v>#N/A</v>
      </c>
      <c r="X926" s="2" t="e">
        <f>VLOOKUP($U926,Models!$A:$K,X$4,0)</f>
        <v>#N/A</v>
      </c>
      <c r="Y926" s="2" t="e">
        <f>VLOOKUP($U926,Models!$A:$K,Y$4,0)</f>
        <v>#N/A</v>
      </c>
      <c r="Z926" s="2" t="e">
        <f>VLOOKUP($U926,Models!$A:$K,Z$4,0)</f>
        <v>#N/A</v>
      </c>
      <c r="AA926" s="2" t="e">
        <f>VLOOKUP($U926,Models!$A:$K,AA$4,0)</f>
        <v>#N/A</v>
      </c>
      <c r="AB926" s="2" t="e">
        <f>VLOOKUP($U926,Models!$A:$K,AB$4,0)</f>
        <v>#N/A</v>
      </c>
      <c r="AC926" s="2" t="e">
        <f>VLOOKUP($U926,Models!$A:$K,AC$4,0)</f>
        <v>#N/A</v>
      </c>
      <c r="AD926" s="2" t="e">
        <f>VLOOKUP($U926,Models!$A:$K,AD$4,0)</f>
        <v>#N/A</v>
      </c>
      <c r="AE926" s="2" t="e">
        <f>VLOOKUP($U926,Models!$A:$K,AE$4,0)</f>
        <v>#N/A</v>
      </c>
      <c r="AF926" s="2" t="e">
        <f>VLOOKUP($U926,Models!$A:$N,AF$4,0)</f>
        <v>#N/A</v>
      </c>
      <c r="AG926" s="2" t="e">
        <f>VLOOKUP($U926,Models!$A:$M,AG$4,0)</f>
        <v>#N/A</v>
      </c>
      <c r="AH926" s="2"/>
      <c r="AI926" s="2"/>
    </row>
    <row r="927" spans="1:5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15"/>
      <c r="S927" s="2"/>
      <c r="T927" s="2"/>
      <c r="U927" s="2" t="s">
        <v>2073</v>
      </c>
      <c r="V927" s="2" t="e">
        <f>VLOOKUP($U927,Models!$A:$K,V$4,0)</f>
        <v>#N/A</v>
      </c>
      <c r="W927" s="2" t="e">
        <f>VLOOKUP($U927,Models!$A:$K,W$4,0)</f>
        <v>#N/A</v>
      </c>
      <c r="X927" s="2" t="e">
        <f>VLOOKUP($U927,Models!$A:$K,X$4,0)</f>
        <v>#N/A</v>
      </c>
      <c r="Y927" s="2" t="e">
        <f>VLOOKUP($U927,Models!$A:$K,Y$4,0)</f>
        <v>#N/A</v>
      </c>
      <c r="Z927" s="2" t="e">
        <f>VLOOKUP($U927,Models!$A:$K,Z$4,0)</f>
        <v>#N/A</v>
      </c>
      <c r="AA927" s="2" t="e">
        <f>VLOOKUP($U927,Models!$A:$K,AA$4,0)</f>
        <v>#N/A</v>
      </c>
      <c r="AB927" s="2" t="e">
        <f>VLOOKUP($U927,Models!$A:$K,AB$4,0)</f>
        <v>#N/A</v>
      </c>
      <c r="AC927" s="2" t="e">
        <f>VLOOKUP($U927,Models!$A:$K,AC$4,0)</f>
        <v>#N/A</v>
      </c>
      <c r="AD927" s="2" t="e">
        <f>VLOOKUP($U927,Models!$A:$K,AD$4,0)</f>
        <v>#N/A</v>
      </c>
      <c r="AE927" s="2" t="e">
        <f>VLOOKUP($U927,Models!$A:$K,AE$4,0)</f>
        <v>#N/A</v>
      </c>
      <c r="AF927" s="2" t="e">
        <f>VLOOKUP($U927,Models!$A:$N,AF$4,0)</f>
        <v>#N/A</v>
      </c>
      <c r="AG927" s="2" t="e">
        <f>VLOOKUP($U927,Models!$A:$M,AG$4,0)</f>
        <v>#N/A</v>
      </c>
      <c r="AH927" s="2"/>
      <c r="AI927" s="2"/>
    </row>
    <row r="928" spans="1:5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15"/>
      <c r="S928" s="2"/>
      <c r="T928" s="2"/>
      <c r="U928" s="2" t="s">
        <v>2073</v>
      </c>
      <c r="V928" s="2" t="e">
        <f>VLOOKUP($U928,Models!$A:$K,V$4,0)</f>
        <v>#N/A</v>
      </c>
      <c r="W928" s="2" t="e">
        <f>VLOOKUP($U928,Models!$A:$K,W$4,0)</f>
        <v>#N/A</v>
      </c>
      <c r="X928" s="2" t="e">
        <f>VLOOKUP($U928,Models!$A:$K,X$4,0)</f>
        <v>#N/A</v>
      </c>
      <c r="Y928" s="2" t="e">
        <f>VLOOKUP($U928,Models!$A:$K,Y$4,0)</f>
        <v>#N/A</v>
      </c>
      <c r="Z928" s="2" t="e">
        <f>VLOOKUP($U928,Models!$A:$K,Z$4,0)</f>
        <v>#N/A</v>
      </c>
      <c r="AA928" s="2" t="e">
        <f>VLOOKUP($U928,Models!$A:$K,AA$4,0)</f>
        <v>#N/A</v>
      </c>
      <c r="AB928" s="2" t="e">
        <f>VLOOKUP($U928,Models!$A:$K,AB$4,0)</f>
        <v>#N/A</v>
      </c>
      <c r="AC928" s="2" t="e">
        <f>VLOOKUP($U928,Models!$A:$K,AC$4,0)</f>
        <v>#N/A</v>
      </c>
      <c r="AD928" s="2" t="e">
        <f>VLOOKUP($U928,Models!$A:$K,AD$4,0)</f>
        <v>#N/A</v>
      </c>
      <c r="AE928" s="2" t="e">
        <f>VLOOKUP($U928,Models!$A:$K,AE$4,0)</f>
        <v>#N/A</v>
      </c>
      <c r="AF928" s="2" t="e">
        <f>VLOOKUP($U928,Models!$A:$N,AF$4,0)</f>
        <v>#N/A</v>
      </c>
      <c r="AG928" s="2" t="e">
        <f>VLOOKUP($U928,Models!$A:$M,AG$4,0)</f>
        <v>#N/A</v>
      </c>
      <c r="AH928" s="2"/>
      <c r="AI928" s="2"/>
    </row>
    <row r="929" spans="1:35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15"/>
      <c r="S929" s="2"/>
      <c r="T929" s="2"/>
      <c r="U929" s="2" t="s">
        <v>2073</v>
      </c>
      <c r="V929" s="2" t="e">
        <f>VLOOKUP($U929,Models!$A:$K,V$4,0)</f>
        <v>#N/A</v>
      </c>
      <c r="W929" s="2" t="e">
        <f>VLOOKUP($U929,Models!$A:$K,W$4,0)</f>
        <v>#N/A</v>
      </c>
      <c r="X929" s="2" t="e">
        <f>VLOOKUP($U929,Models!$A:$K,X$4,0)</f>
        <v>#N/A</v>
      </c>
      <c r="Y929" s="2" t="e">
        <f>VLOOKUP($U929,Models!$A:$K,Y$4,0)</f>
        <v>#N/A</v>
      </c>
      <c r="Z929" s="2" t="e">
        <f>VLOOKUP($U929,Models!$A:$K,Z$4,0)</f>
        <v>#N/A</v>
      </c>
      <c r="AA929" s="2" t="e">
        <f>VLOOKUP($U929,Models!$A:$K,AA$4,0)</f>
        <v>#N/A</v>
      </c>
      <c r="AB929" s="2" t="e">
        <f>VLOOKUP($U929,Models!$A:$K,AB$4,0)</f>
        <v>#N/A</v>
      </c>
      <c r="AC929" s="2" t="e">
        <f>VLOOKUP($U929,Models!$A:$K,AC$4,0)</f>
        <v>#N/A</v>
      </c>
      <c r="AD929" s="2" t="e">
        <f>VLOOKUP($U929,Models!$A:$K,AD$4,0)</f>
        <v>#N/A</v>
      </c>
      <c r="AE929" s="2" t="e">
        <f>VLOOKUP($U929,Models!$A:$K,AE$4,0)</f>
        <v>#N/A</v>
      </c>
      <c r="AF929" s="2" t="e">
        <f>VLOOKUP($U929,Models!$A:$N,AF$4,0)</f>
        <v>#N/A</v>
      </c>
      <c r="AG929" s="2" t="e">
        <f>VLOOKUP($U929,Models!$A:$M,AG$4,0)</f>
        <v>#N/A</v>
      </c>
      <c r="AH929" s="2"/>
      <c r="AI929" s="2"/>
    </row>
    <row r="930" spans="1:35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15"/>
      <c r="S930" s="2"/>
      <c r="T930" s="2"/>
      <c r="U930" s="2" t="s">
        <v>2073</v>
      </c>
      <c r="V930" s="2" t="e">
        <f>VLOOKUP($U930,Models!$A:$K,V$4,0)</f>
        <v>#N/A</v>
      </c>
      <c r="W930" s="2" t="e">
        <f>VLOOKUP($U930,Models!$A:$K,W$4,0)</f>
        <v>#N/A</v>
      </c>
      <c r="X930" s="2" t="e">
        <f>VLOOKUP($U930,Models!$A:$K,X$4,0)</f>
        <v>#N/A</v>
      </c>
      <c r="Y930" s="2" t="e">
        <f>VLOOKUP($U930,Models!$A:$K,Y$4,0)</f>
        <v>#N/A</v>
      </c>
      <c r="Z930" s="2" t="e">
        <f>VLOOKUP($U930,Models!$A:$K,Z$4,0)</f>
        <v>#N/A</v>
      </c>
      <c r="AA930" s="2" t="e">
        <f>VLOOKUP($U930,Models!$A:$K,AA$4,0)</f>
        <v>#N/A</v>
      </c>
      <c r="AB930" s="2" t="e">
        <f>VLOOKUP($U930,Models!$A:$K,AB$4,0)</f>
        <v>#N/A</v>
      </c>
      <c r="AC930" s="2" t="e">
        <f>VLOOKUP($U930,Models!$A:$K,AC$4,0)</f>
        <v>#N/A</v>
      </c>
      <c r="AD930" s="2" t="e">
        <f>VLOOKUP($U930,Models!$A:$K,AD$4,0)</f>
        <v>#N/A</v>
      </c>
      <c r="AE930" s="2" t="e">
        <f>VLOOKUP($U930,Models!$A:$K,AE$4,0)</f>
        <v>#N/A</v>
      </c>
      <c r="AF930" s="2" t="e">
        <f>VLOOKUP($U930,Models!$A:$N,AF$4,0)</f>
        <v>#N/A</v>
      </c>
      <c r="AG930" s="2" t="e">
        <f>VLOOKUP($U930,Models!$A:$M,AG$4,0)</f>
        <v>#N/A</v>
      </c>
      <c r="AH930" s="2"/>
      <c r="AI930" s="2"/>
    </row>
    <row r="931" spans="1:35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15"/>
      <c r="S931" s="2"/>
      <c r="T931" s="2"/>
      <c r="U931" s="2" t="s">
        <v>2073</v>
      </c>
      <c r="V931" s="2" t="e">
        <f>VLOOKUP($U931,Models!$A:$K,V$4,0)</f>
        <v>#N/A</v>
      </c>
      <c r="W931" s="2" t="e">
        <f>VLOOKUP($U931,Models!$A:$K,W$4,0)</f>
        <v>#N/A</v>
      </c>
      <c r="X931" s="2" t="e">
        <f>VLOOKUP($U931,Models!$A:$K,X$4,0)</f>
        <v>#N/A</v>
      </c>
      <c r="Y931" s="2" t="e">
        <f>VLOOKUP($U931,Models!$A:$K,Y$4,0)</f>
        <v>#N/A</v>
      </c>
      <c r="Z931" s="2" t="e">
        <f>VLOOKUP($U931,Models!$A:$K,Z$4,0)</f>
        <v>#N/A</v>
      </c>
      <c r="AA931" s="2" t="e">
        <f>VLOOKUP($U931,Models!$A:$K,AA$4,0)</f>
        <v>#N/A</v>
      </c>
      <c r="AB931" s="2" t="e">
        <f>VLOOKUP($U931,Models!$A:$K,AB$4,0)</f>
        <v>#N/A</v>
      </c>
      <c r="AC931" s="2" t="e">
        <f>VLOOKUP($U931,Models!$A:$K,AC$4,0)</f>
        <v>#N/A</v>
      </c>
      <c r="AD931" s="2" t="e">
        <f>VLOOKUP($U931,Models!$A:$K,AD$4,0)</f>
        <v>#N/A</v>
      </c>
      <c r="AE931" s="2" t="e">
        <f>VLOOKUP($U931,Models!$A:$K,AE$4,0)</f>
        <v>#N/A</v>
      </c>
      <c r="AF931" s="2" t="e">
        <f>VLOOKUP($U931,Models!$A:$N,AF$4,0)</f>
        <v>#N/A</v>
      </c>
      <c r="AG931" s="2" t="e">
        <f>VLOOKUP($U931,Models!$A:$M,AG$4,0)</f>
        <v>#N/A</v>
      </c>
      <c r="AH931" s="2"/>
      <c r="AI931" s="2"/>
    </row>
    <row r="932" spans="1:35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15"/>
      <c r="S932" s="2"/>
      <c r="T932" s="2"/>
      <c r="U932" s="2" t="s">
        <v>2073</v>
      </c>
      <c r="V932" s="2" t="e">
        <f>VLOOKUP($U932,Models!$A:$K,V$4,0)</f>
        <v>#N/A</v>
      </c>
      <c r="W932" s="2" t="e">
        <f>VLOOKUP($U932,Models!$A:$K,W$4,0)</f>
        <v>#N/A</v>
      </c>
      <c r="X932" s="2" t="e">
        <f>VLOOKUP($U932,Models!$A:$K,X$4,0)</f>
        <v>#N/A</v>
      </c>
      <c r="Y932" s="2" t="e">
        <f>VLOOKUP($U932,Models!$A:$K,Y$4,0)</f>
        <v>#N/A</v>
      </c>
      <c r="Z932" s="2" t="e">
        <f>VLOOKUP($U932,Models!$A:$K,Z$4,0)</f>
        <v>#N/A</v>
      </c>
      <c r="AA932" s="2" t="e">
        <f>VLOOKUP($U932,Models!$A:$K,AA$4,0)</f>
        <v>#N/A</v>
      </c>
      <c r="AB932" s="2" t="e">
        <f>VLOOKUP($U932,Models!$A:$K,AB$4,0)</f>
        <v>#N/A</v>
      </c>
      <c r="AC932" s="2" t="e">
        <f>VLOOKUP($U932,Models!$A:$K,AC$4,0)</f>
        <v>#N/A</v>
      </c>
      <c r="AD932" s="2" t="e">
        <f>VLOOKUP($U932,Models!$A:$K,AD$4,0)</f>
        <v>#N/A</v>
      </c>
      <c r="AE932" s="2" t="e">
        <f>VLOOKUP($U932,Models!$A:$K,AE$4,0)</f>
        <v>#N/A</v>
      </c>
      <c r="AF932" s="2" t="e">
        <f>VLOOKUP($U932,Models!$A:$N,AF$4,0)</f>
        <v>#N/A</v>
      </c>
      <c r="AG932" s="2" t="e">
        <f>VLOOKUP($U932,Models!$A:$M,AG$4,0)</f>
        <v>#N/A</v>
      </c>
      <c r="AH932" s="2"/>
      <c r="AI932" s="2"/>
    </row>
    <row r="933" spans="1:35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15"/>
      <c r="S933" s="2"/>
      <c r="T933" s="2"/>
      <c r="U933" s="2" t="s">
        <v>2073</v>
      </c>
      <c r="V933" s="2" t="e">
        <f>VLOOKUP($U933,Models!$A:$K,V$4,0)</f>
        <v>#N/A</v>
      </c>
      <c r="W933" s="2" t="e">
        <f>VLOOKUP($U933,Models!$A:$K,W$4,0)</f>
        <v>#N/A</v>
      </c>
      <c r="X933" s="2" t="e">
        <f>VLOOKUP($U933,Models!$A:$K,X$4,0)</f>
        <v>#N/A</v>
      </c>
      <c r="Y933" s="2" t="e">
        <f>VLOOKUP($U933,Models!$A:$K,Y$4,0)</f>
        <v>#N/A</v>
      </c>
      <c r="Z933" s="2" t="e">
        <f>VLOOKUP($U933,Models!$A:$K,Z$4,0)</f>
        <v>#N/A</v>
      </c>
      <c r="AA933" s="2" t="e">
        <f>VLOOKUP($U933,Models!$A:$K,AA$4,0)</f>
        <v>#N/A</v>
      </c>
      <c r="AB933" s="2" t="e">
        <f>VLOOKUP($U933,Models!$A:$K,AB$4,0)</f>
        <v>#N/A</v>
      </c>
      <c r="AC933" s="2" t="e">
        <f>VLOOKUP($U933,Models!$A:$K,AC$4,0)</f>
        <v>#N/A</v>
      </c>
      <c r="AD933" s="2" t="e">
        <f>VLOOKUP($U933,Models!$A:$K,AD$4,0)</f>
        <v>#N/A</v>
      </c>
      <c r="AE933" s="2" t="e">
        <f>VLOOKUP($U933,Models!$A:$K,AE$4,0)</f>
        <v>#N/A</v>
      </c>
      <c r="AF933" s="2" t="e">
        <f>VLOOKUP($U933,Models!$A:$N,AF$4,0)</f>
        <v>#N/A</v>
      </c>
      <c r="AG933" s="2" t="e">
        <f>VLOOKUP($U933,Models!$A:$M,AG$4,0)</f>
        <v>#N/A</v>
      </c>
      <c r="AH933" s="2"/>
      <c r="AI933" s="2"/>
    </row>
    <row r="934" spans="1:35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11"/>
      <c r="S934" s="2"/>
      <c r="T934" s="2"/>
      <c r="U934" s="2" t="s">
        <v>2073</v>
      </c>
      <c r="V934" s="2" t="e">
        <f>VLOOKUP($U934,Models!$A:$K,V$4,0)</f>
        <v>#N/A</v>
      </c>
      <c r="W934" s="2" t="e">
        <f>VLOOKUP($U934,Models!$A:$K,W$4,0)</f>
        <v>#N/A</v>
      </c>
      <c r="X934" s="2" t="e">
        <f>VLOOKUP($U934,Models!$A:$K,X$4,0)</f>
        <v>#N/A</v>
      </c>
      <c r="Y934" s="2" t="e">
        <f>VLOOKUP($U934,Models!$A:$K,Y$4,0)</f>
        <v>#N/A</v>
      </c>
      <c r="Z934" s="2" t="e">
        <f>VLOOKUP($U934,Models!$A:$K,Z$4,0)</f>
        <v>#N/A</v>
      </c>
      <c r="AA934" s="2" t="e">
        <f>VLOOKUP($U934,Models!$A:$K,AA$4,0)</f>
        <v>#N/A</v>
      </c>
      <c r="AB934" s="2" t="e">
        <f>VLOOKUP($U934,Models!$A:$K,AB$4,0)</f>
        <v>#N/A</v>
      </c>
      <c r="AC934" s="2" t="e">
        <f>VLOOKUP($U934,Models!$A:$K,AC$4,0)</f>
        <v>#N/A</v>
      </c>
      <c r="AD934" s="2" t="e">
        <f>VLOOKUP($U934,Models!$A:$K,AD$4,0)</f>
        <v>#N/A</v>
      </c>
      <c r="AE934" s="2" t="e">
        <f>VLOOKUP($U934,Models!$A:$K,AE$4,0)</f>
        <v>#N/A</v>
      </c>
      <c r="AF934" s="2" t="e">
        <f>VLOOKUP($U934,Models!$A:$N,AF$4,0)</f>
        <v>#N/A</v>
      </c>
      <c r="AG934" s="2" t="e">
        <f>VLOOKUP($U934,Models!$A:$M,AG$4,0)</f>
        <v>#N/A</v>
      </c>
      <c r="AH934" s="2"/>
      <c r="AI934" s="2"/>
    </row>
    <row r="935" spans="1:35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11"/>
      <c r="S935" s="2"/>
      <c r="T935" s="2"/>
      <c r="U935" s="2" t="s">
        <v>2073</v>
      </c>
      <c r="V935" s="2" t="e">
        <f>VLOOKUP($U935,Models!$A:$K,V$4,0)</f>
        <v>#N/A</v>
      </c>
      <c r="W935" s="2" t="e">
        <f>VLOOKUP($U935,Models!$A:$K,W$4,0)</f>
        <v>#N/A</v>
      </c>
      <c r="X935" s="2" t="e">
        <f>VLOOKUP($U935,Models!$A:$K,X$4,0)</f>
        <v>#N/A</v>
      </c>
      <c r="Y935" s="2" t="e">
        <f>VLOOKUP($U935,Models!$A:$K,Y$4,0)</f>
        <v>#N/A</v>
      </c>
      <c r="Z935" s="2" t="e">
        <f>VLOOKUP($U935,Models!$A:$K,Z$4,0)</f>
        <v>#N/A</v>
      </c>
      <c r="AA935" s="2" t="e">
        <f>VLOOKUP($U935,Models!$A:$K,AA$4,0)</f>
        <v>#N/A</v>
      </c>
      <c r="AB935" s="2" t="e">
        <f>VLOOKUP($U935,Models!$A:$K,AB$4,0)</f>
        <v>#N/A</v>
      </c>
      <c r="AC935" s="2" t="e">
        <f>VLOOKUP($U935,Models!$A:$K,AC$4,0)</f>
        <v>#N/A</v>
      </c>
      <c r="AD935" s="2" t="e">
        <f>VLOOKUP($U935,Models!$A:$K,AD$4,0)</f>
        <v>#N/A</v>
      </c>
      <c r="AE935" s="2" t="e">
        <f>VLOOKUP($U935,Models!$A:$K,AE$4,0)</f>
        <v>#N/A</v>
      </c>
      <c r="AF935" s="2" t="e">
        <f>VLOOKUP($U935,Models!$A:$N,AF$4,0)</f>
        <v>#N/A</v>
      </c>
      <c r="AG935" s="2" t="e">
        <f>VLOOKUP($U935,Models!$A:$M,AG$4,0)</f>
        <v>#N/A</v>
      </c>
      <c r="AH935" s="2"/>
      <c r="AI935" s="2"/>
    </row>
    <row r="936" spans="1:35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11"/>
      <c r="S936" s="2"/>
      <c r="T936" s="2"/>
      <c r="U936" s="2" t="s">
        <v>2073</v>
      </c>
      <c r="V936" s="2" t="e">
        <f>VLOOKUP($U936,Models!$A:$K,V$4,0)</f>
        <v>#N/A</v>
      </c>
      <c r="W936" s="2" t="e">
        <f>VLOOKUP($U936,Models!$A:$K,W$4,0)</f>
        <v>#N/A</v>
      </c>
      <c r="X936" s="2" t="e">
        <f>VLOOKUP($U936,Models!$A:$K,X$4,0)</f>
        <v>#N/A</v>
      </c>
      <c r="Y936" s="2" t="e">
        <f>VLOOKUP($U936,Models!$A:$K,Y$4,0)</f>
        <v>#N/A</v>
      </c>
      <c r="Z936" s="2" t="e">
        <f>VLOOKUP($U936,Models!$A:$K,Z$4,0)</f>
        <v>#N/A</v>
      </c>
      <c r="AA936" s="2" t="e">
        <f>VLOOKUP($U936,Models!$A:$K,AA$4,0)</f>
        <v>#N/A</v>
      </c>
      <c r="AB936" s="2" t="e">
        <f>VLOOKUP($U936,Models!$A:$K,AB$4,0)</f>
        <v>#N/A</v>
      </c>
      <c r="AC936" s="2" t="e">
        <f>VLOOKUP($U936,Models!$A:$K,AC$4,0)</f>
        <v>#N/A</v>
      </c>
      <c r="AD936" s="2" t="e">
        <f>VLOOKUP($U936,Models!$A:$K,AD$4,0)</f>
        <v>#N/A</v>
      </c>
      <c r="AE936" s="2" t="e">
        <f>VLOOKUP($U936,Models!$A:$K,AE$4,0)</f>
        <v>#N/A</v>
      </c>
      <c r="AF936" s="2" t="e">
        <f>VLOOKUP($U936,Models!$A:$N,AF$4,0)</f>
        <v>#N/A</v>
      </c>
      <c r="AG936" s="2" t="e">
        <f>VLOOKUP($U936,Models!$A:$M,AG$4,0)</f>
        <v>#N/A</v>
      </c>
      <c r="AH936" s="2"/>
      <c r="AI936" s="2"/>
    </row>
    <row r="937" spans="1:35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11"/>
      <c r="S937" s="2"/>
      <c r="T937" s="2"/>
      <c r="U937" s="2" t="s">
        <v>2073</v>
      </c>
      <c r="V937" s="2" t="e">
        <f>VLOOKUP($U937,Models!$A:$K,V$4,0)</f>
        <v>#N/A</v>
      </c>
      <c r="W937" s="2" t="e">
        <f>VLOOKUP($U937,Models!$A:$K,W$4,0)</f>
        <v>#N/A</v>
      </c>
      <c r="X937" s="2" t="e">
        <f>VLOOKUP($U937,Models!$A:$K,X$4,0)</f>
        <v>#N/A</v>
      </c>
      <c r="Y937" s="2" t="e">
        <f>VLOOKUP($U937,Models!$A:$K,Y$4,0)</f>
        <v>#N/A</v>
      </c>
      <c r="Z937" s="2" t="e">
        <f>VLOOKUP($U937,Models!$A:$K,Z$4,0)</f>
        <v>#N/A</v>
      </c>
      <c r="AA937" s="2" t="e">
        <f>VLOOKUP($U937,Models!$A:$K,AA$4,0)</f>
        <v>#N/A</v>
      </c>
      <c r="AB937" s="2" t="e">
        <f>VLOOKUP($U937,Models!$A:$K,AB$4,0)</f>
        <v>#N/A</v>
      </c>
      <c r="AC937" s="2" t="e">
        <f>VLOOKUP($U937,Models!$A:$K,AC$4,0)</f>
        <v>#N/A</v>
      </c>
      <c r="AD937" s="2" t="e">
        <f>VLOOKUP($U937,Models!$A:$K,AD$4,0)</f>
        <v>#N/A</v>
      </c>
      <c r="AE937" s="2" t="e">
        <f>VLOOKUP($U937,Models!$A:$K,AE$4,0)</f>
        <v>#N/A</v>
      </c>
      <c r="AF937" s="2" t="e">
        <f>VLOOKUP($U937,Models!$A:$N,AF$4,0)</f>
        <v>#N/A</v>
      </c>
      <c r="AG937" s="2" t="e">
        <f>VLOOKUP($U937,Models!$A:$M,AG$4,0)</f>
        <v>#N/A</v>
      </c>
      <c r="AH937" s="2"/>
      <c r="AI937" s="2"/>
    </row>
    <row r="938" spans="1:35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11"/>
      <c r="S938" s="2"/>
      <c r="T938" s="2"/>
      <c r="U938" s="2" t="s">
        <v>2073</v>
      </c>
      <c r="V938" s="2" t="e">
        <f>VLOOKUP($U938,Models!$A:$K,V$4,0)</f>
        <v>#N/A</v>
      </c>
      <c r="W938" s="2" t="e">
        <f>VLOOKUP($U938,Models!$A:$K,W$4,0)</f>
        <v>#N/A</v>
      </c>
      <c r="X938" s="2" t="e">
        <f>VLOOKUP($U938,Models!$A:$K,X$4,0)</f>
        <v>#N/A</v>
      </c>
      <c r="Y938" s="2" t="e">
        <f>VLOOKUP($U938,Models!$A:$K,Y$4,0)</f>
        <v>#N/A</v>
      </c>
      <c r="Z938" s="2" t="e">
        <f>VLOOKUP($U938,Models!$A:$K,Z$4,0)</f>
        <v>#N/A</v>
      </c>
      <c r="AA938" s="2" t="e">
        <f>VLOOKUP($U938,Models!$A:$K,AA$4,0)</f>
        <v>#N/A</v>
      </c>
      <c r="AB938" s="2" t="e">
        <f>VLOOKUP($U938,Models!$A:$K,AB$4,0)</f>
        <v>#N/A</v>
      </c>
      <c r="AC938" s="2" t="e">
        <f>VLOOKUP($U938,Models!$A:$K,AC$4,0)</f>
        <v>#N/A</v>
      </c>
      <c r="AD938" s="2" t="e">
        <f>VLOOKUP($U938,Models!$A:$K,AD$4,0)</f>
        <v>#N/A</v>
      </c>
      <c r="AE938" s="2" t="e">
        <f>VLOOKUP($U938,Models!$A:$K,AE$4,0)</f>
        <v>#N/A</v>
      </c>
      <c r="AF938" s="2" t="e">
        <f>VLOOKUP($U938,Models!$A:$N,AF$4,0)</f>
        <v>#N/A</v>
      </c>
      <c r="AG938" s="2" t="e">
        <f>VLOOKUP($U938,Models!$A:$M,AG$4,0)</f>
        <v>#N/A</v>
      </c>
      <c r="AH938" s="2"/>
      <c r="AI938" s="2"/>
    </row>
    <row r="939" spans="1:35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11"/>
      <c r="S939" s="2"/>
      <c r="T939" s="2"/>
      <c r="U939" s="2" t="s">
        <v>2073</v>
      </c>
      <c r="V939" s="2" t="e">
        <f>VLOOKUP($U939,Models!$A:$K,V$4,0)</f>
        <v>#N/A</v>
      </c>
      <c r="W939" s="2" t="e">
        <f>VLOOKUP($U939,Models!$A:$K,W$4,0)</f>
        <v>#N/A</v>
      </c>
      <c r="X939" s="2" t="e">
        <f>VLOOKUP($U939,Models!$A:$K,X$4,0)</f>
        <v>#N/A</v>
      </c>
      <c r="Y939" s="2" t="e">
        <f>VLOOKUP($U939,Models!$A:$K,Y$4,0)</f>
        <v>#N/A</v>
      </c>
      <c r="Z939" s="2" t="e">
        <f>VLOOKUP($U939,Models!$A:$K,Z$4,0)</f>
        <v>#N/A</v>
      </c>
      <c r="AA939" s="2" t="e">
        <f>VLOOKUP($U939,Models!$A:$K,AA$4,0)</f>
        <v>#N/A</v>
      </c>
      <c r="AB939" s="2" t="e">
        <f>VLOOKUP($U939,Models!$A:$K,AB$4,0)</f>
        <v>#N/A</v>
      </c>
      <c r="AC939" s="2" t="e">
        <f>VLOOKUP($U939,Models!$A:$K,AC$4,0)</f>
        <v>#N/A</v>
      </c>
      <c r="AD939" s="2" t="e">
        <f>VLOOKUP($U939,Models!$A:$K,AD$4,0)</f>
        <v>#N/A</v>
      </c>
      <c r="AE939" s="2" t="e">
        <f>VLOOKUP($U939,Models!$A:$K,AE$4,0)</f>
        <v>#N/A</v>
      </c>
      <c r="AF939" s="2" t="e">
        <f>VLOOKUP($U939,Models!$A:$N,AF$4,0)</f>
        <v>#N/A</v>
      </c>
      <c r="AG939" s="2" t="e">
        <f>VLOOKUP($U939,Models!$A:$M,AG$4,0)</f>
        <v>#N/A</v>
      </c>
      <c r="AH939" s="2"/>
      <c r="AI939" s="2"/>
    </row>
    <row r="940" spans="1:35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11"/>
      <c r="S940" s="2"/>
      <c r="T940" s="2"/>
      <c r="U940" s="2" t="s">
        <v>2073</v>
      </c>
      <c r="V940" s="2" t="e">
        <f>VLOOKUP($U940,Models!$A:$K,V$4,0)</f>
        <v>#N/A</v>
      </c>
      <c r="W940" s="2" t="e">
        <f>VLOOKUP($U940,Models!$A:$K,W$4,0)</f>
        <v>#N/A</v>
      </c>
      <c r="X940" s="2" t="e">
        <f>VLOOKUP($U940,Models!$A:$K,X$4,0)</f>
        <v>#N/A</v>
      </c>
      <c r="Y940" s="2" t="e">
        <f>VLOOKUP($U940,Models!$A:$K,Y$4,0)</f>
        <v>#N/A</v>
      </c>
      <c r="Z940" s="2" t="e">
        <f>VLOOKUP($U940,Models!$A:$K,Z$4,0)</f>
        <v>#N/A</v>
      </c>
      <c r="AA940" s="2" t="e">
        <f>VLOOKUP($U940,Models!$A:$K,AA$4,0)</f>
        <v>#N/A</v>
      </c>
      <c r="AB940" s="2" t="e">
        <f>VLOOKUP($U940,Models!$A:$K,AB$4,0)</f>
        <v>#N/A</v>
      </c>
      <c r="AC940" s="2" t="e">
        <f>VLOOKUP($U940,Models!$A:$K,AC$4,0)</f>
        <v>#N/A</v>
      </c>
      <c r="AD940" s="2" t="e">
        <f>VLOOKUP($U940,Models!$A:$K,AD$4,0)</f>
        <v>#N/A</v>
      </c>
      <c r="AE940" s="2" t="e">
        <f>VLOOKUP($U940,Models!$A:$K,AE$4,0)</f>
        <v>#N/A</v>
      </c>
      <c r="AF940" s="2" t="e">
        <f>VLOOKUP($U940,Models!$A:$N,AF$4,0)</f>
        <v>#N/A</v>
      </c>
      <c r="AG940" s="2" t="e">
        <f>VLOOKUP($U940,Models!$A:$M,AG$4,0)</f>
        <v>#N/A</v>
      </c>
      <c r="AH940" s="2"/>
      <c r="AI940" s="2"/>
    </row>
    <row r="941" spans="1:35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11"/>
      <c r="S941" s="2"/>
      <c r="T941" s="2"/>
      <c r="U941" s="2" t="s">
        <v>2073</v>
      </c>
      <c r="V941" s="2" t="e">
        <f>VLOOKUP($U941,Models!$A:$K,V$4,0)</f>
        <v>#N/A</v>
      </c>
      <c r="W941" s="2" t="e">
        <f>VLOOKUP($U941,Models!$A:$K,W$4,0)</f>
        <v>#N/A</v>
      </c>
      <c r="X941" s="2" t="e">
        <f>VLOOKUP($U941,Models!$A:$K,X$4,0)</f>
        <v>#N/A</v>
      </c>
      <c r="Y941" s="2" t="e">
        <f>VLOOKUP($U941,Models!$A:$K,Y$4,0)</f>
        <v>#N/A</v>
      </c>
      <c r="Z941" s="2" t="e">
        <f>VLOOKUP($U941,Models!$A:$K,Z$4,0)</f>
        <v>#N/A</v>
      </c>
      <c r="AA941" s="2" t="e">
        <f>VLOOKUP($U941,Models!$A:$K,AA$4,0)</f>
        <v>#N/A</v>
      </c>
      <c r="AB941" s="2" t="e">
        <f>VLOOKUP($U941,Models!$A:$K,AB$4,0)</f>
        <v>#N/A</v>
      </c>
      <c r="AC941" s="2" t="e">
        <f>VLOOKUP($U941,Models!$A:$K,AC$4,0)</f>
        <v>#N/A</v>
      </c>
      <c r="AD941" s="2" t="e">
        <f>VLOOKUP($U941,Models!$A:$K,AD$4,0)</f>
        <v>#N/A</v>
      </c>
      <c r="AE941" s="2" t="e">
        <f>VLOOKUP($U941,Models!$A:$K,AE$4,0)</f>
        <v>#N/A</v>
      </c>
      <c r="AF941" s="2" t="e">
        <f>VLOOKUP($U941,Models!$A:$N,AF$4,0)</f>
        <v>#N/A</v>
      </c>
      <c r="AG941" s="2" t="e">
        <f>VLOOKUP($U941,Models!$A:$M,AG$4,0)</f>
        <v>#N/A</v>
      </c>
      <c r="AH941" s="2"/>
      <c r="AI941" s="2"/>
    </row>
    <row r="942" spans="1:35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11"/>
      <c r="S942" s="2"/>
      <c r="T942" s="2"/>
      <c r="U942" s="2" t="s">
        <v>2073</v>
      </c>
      <c r="V942" s="2" t="e">
        <f>VLOOKUP($U942,Models!$A:$K,V$4,0)</f>
        <v>#N/A</v>
      </c>
      <c r="W942" s="2" t="e">
        <f>VLOOKUP($U942,Models!$A:$K,W$4,0)</f>
        <v>#N/A</v>
      </c>
      <c r="X942" s="2" t="e">
        <f>VLOOKUP($U942,Models!$A:$K,X$4,0)</f>
        <v>#N/A</v>
      </c>
      <c r="Y942" s="2" t="e">
        <f>VLOOKUP($U942,Models!$A:$K,Y$4,0)</f>
        <v>#N/A</v>
      </c>
      <c r="Z942" s="2" t="e">
        <f>VLOOKUP($U942,Models!$A:$K,Z$4,0)</f>
        <v>#N/A</v>
      </c>
      <c r="AA942" s="2" t="e">
        <f>VLOOKUP($U942,Models!$A:$K,AA$4,0)</f>
        <v>#N/A</v>
      </c>
      <c r="AB942" s="2" t="e">
        <f>VLOOKUP($U942,Models!$A:$K,AB$4,0)</f>
        <v>#N/A</v>
      </c>
      <c r="AC942" s="2" t="e">
        <f>VLOOKUP($U942,Models!$A:$K,AC$4,0)</f>
        <v>#N/A</v>
      </c>
      <c r="AD942" s="2" t="e">
        <f>VLOOKUP($U942,Models!$A:$K,AD$4,0)</f>
        <v>#N/A</v>
      </c>
      <c r="AE942" s="2" t="e">
        <f>VLOOKUP($U942,Models!$A:$K,AE$4,0)</f>
        <v>#N/A</v>
      </c>
      <c r="AF942" s="2" t="e">
        <f>VLOOKUP($U942,Models!$A:$N,AF$4,0)</f>
        <v>#N/A</v>
      </c>
      <c r="AG942" s="2" t="e">
        <f>VLOOKUP($U942,Models!$A:$M,AG$4,0)</f>
        <v>#N/A</v>
      </c>
      <c r="AH942" s="2"/>
      <c r="AI942" s="2"/>
    </row>
    <row r="943" spans="1:35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11"/>
      <c r="S943" s="2"/>
      <c r="T943" s="2"/>
      <c r="U943" s="2" t="s">
        <v>2073</v>
      </c>
      <c r="V943" s="2" t="e">
        <f>VLOOKUP($U943,Models!$A:$K,V$4,0)</f>
        <v>#N/A</v>
      </c>
      <c r="W943" s="2" t="e">
        <f>VLOOKUP($U943,Models!$A:$K,W$4,0)</f>
        <v>#N/A</v>
      </c>
      <c r="X943" s="2" t="e">
        <f>VLOOKUP($U943,Models!$A:$K,X$4,0)</f>
        <v>#N/A</v>
      </c>
      <c r="Y943" s="2" t="e">
        <f>VLOOKUP($U943,Models!$A:$K,Y$4,0)</f>
        <v>#N/A</v>
      </c>
      <c r="Z943" s="2" t="e">
        <f>VLOOKUP($U943,Models!$A:$K,Z$4,0)</f>
        <v>#N/A</v>
      </c>
      <c r="AA943" s="2" t="e">
        <f>VLOOKUP($U943,Models!$A:$K,AA$4,0)</f>
        <v>#N/A</v>
      </c>
      <c r="AB943" s="2" t="e">
        <f>VLOOKUP($U943,Models!$A:$K,AB$4,0)</f>
        <v>#N/A</v>
      </c>
      <c r="AC943" s="2" t="e">
        <f>VLOOKUP($U943,Models!$A:$K,AC$4,0)</f>
        <v>#N/A</v>
      </c>
      <c r="AD943" s="2" t="e">
        <f>VLOOKUP($U943,Models!$A:$K,AD$4,0)</f>
        <v>#N/A</v>
      </c>
      <c r="AE943" s="2" t="e">
        <f>VLOOKUP($U943,Models!$A:$K,AE$4,0)</f>
        <v>#N/A</v>
      </c>
      <c r="AF943" s="2" t="e">
        <f>VLOOKUP($U943,Models!$A:$N,AF$4,0)</f>
        <v>#N/A</v>
      </c>
      <c r="AG943" s="2" t="e">
        <f>VLOOKUP($U943,Models!$A:$M,AG$4,0)</f>
        <v>#N/A</v>
      </c>
      <c r="AH943" s="2"/>
      <c r="AI943" s="2"/>
    </row>
    <row r="944" spans="1:35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11"/>
      <c r="S944" s="2"/>
      <c r="T944" s="2"/>
      <c r="U944" s="2" t="s">
        <v>2073</v>
      </c>
      <c r="V944" s="2" t="e">
        <f>VLOOKUP($U944,Models!$A:$K,V$4,0)</f>
        <v>#N/A</v>
      </c>
      <c r="W944" s="2" t="e">
        <f>VLOOKUP($U944,Models!$A:$K,W$4,0)</f>
        <v>#N/A</v>
      </c>
      <c r="X944" s="2" t="e">
        <f>VLOOKUP($U944,Models!$A:$K,X$4,0)</f>
        <v>#N/A</v>
      </c>
      <c r="Y944" s="2" t="e">
        <f>VLOOKUP($U944,Models!$A:$K,Y$4,0)</f>
        <v>#N/A</v>
      </c>
      <c r="Z944" s="2" t="e">
        <f>VLOOKUP($U944,Models!$A:$K,Z$4,0)</f>
        <v>#N/A</v>
      </c>
      <c r="AA944" s="2" t="e">
        <f>VLOOKUP($U944,Models!$A:$K,AA$4,0)</f>
        <v>#N/A</v>
      </c>
      <c r="AB944" s="2" t="e">
        <f>VLOOKUP($U944,Models!$A:$K,AB$4,0)</f>
        <v>#N/A</v>
      </c>
      <c r="AC944" s="2" t="e">
        <f>VLOOKUP($U944,Models!$A:$K,AC$4,0)</f>
        <v>#N/A</v>
      </c>
      <c r="AD944" s="2" t="e">
        <f>VLOOKUP($U944,Models!$A:$K,AD$4,0)</f>
        <v>#N/A</v>
      </c>
      <c r="AE944" s="2" t="e">
        <f>VLOOKUP($U944,Models!$A:$K,AE$4,0)</f>
        <v>#N/A</v>
      </c>
      <c r="AF944" s="2" t="e">
        <f>VLOOKUP($U944,Models!$A:$N,AF$4,0)</f>
        <v>#N/A</v>
      </c>
      <c r="AG944" s="2" t="e">
        <f>VLOOKUP($U944,Models!$A:$M,AG$4,0)</f>
        <v>#N/A</v>
      </c>
      <c r="AH944" s="2"/>
      <c r="AI944" s="2"/>
    </row>
    <row r="945" spans="1:35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11"/>
      <c r="S945" s="2"/>
      <c r="T945" s="2"/>
      <c r="U945" s="2" t="s">
        <v>2073</v>
      </c>
      <c r="V945" s="2" t="e">
        <f>VLOOKUP($U945,Models!$A:$K,V$4,0)</f>
        <v>#N/A</v>
      </c>
      <c r="W945" s="2" t="e">
        <f>VLOOKUP($U945,Models!$A:$K,W$4,0)</f>
        <v>#N/A</v>
      </c>
      <c r="X945" s="2" t="e">
        <f>VLOOKUP($U945,Models!$A:$K,X$4,0)</f>
        <v>#N/A</v>
      </c>
      <c r="Y945" s="2" t="e">
        <f>VLOOKUP($U945,Models!$A:$K,Y$4,0)</f>
        <v>#N/A</v>
      </c>
      <c r="Z945" s="2" t="e">
        <f>VLOOKUP($U945,Models!$A:$K,Z$4,0)</f>
        <v>#N/A</v>
      </c>
      <c r="AA945" s="2" t="e">
        <f>VLOOKUP($U945,Models!$A:$K,AA$4,0)</f>
        <v>#N/A</v>
      </c>
      <c r="AB945" s="2" t="e">
        <f>VLOOKUP($U945,Models!$A:$K,AB$4,0)</f>
        <v>#N/A</v>
      </c>
      <c r="AC945" s="2" t="e">
        <f>VLOOKUP($U945,Models!$A:$K,AC$4,0)</f>
        <v>#N/A</v>
      </c>
      <c r="AD945" s="2" t="e">
        <f>VLOOKUP($U945,Models!$A:$K,AD$4,0)</f>
        <v>#N/A</v>
      </c>
      <c r="AE945" s="2" t="e">
        <f>VLOOKUP($U945,Models!$A:$K,AE$4,0)</f>
        <v>#N/A</v>
      </c>
      <c r="AF945" s="2" t="e">
        <f>VLOOKUP($U945,Models!$A:$N,AF$4,0)</f>
        <v>#N/A</v>
      </c>
      <c r="AG945" s="2" t="e">
        <f>VLOOKUP($U945,Models!$A:$M,AG$4,0)</f>
        <v>#N/A</v>
      </c>
      <c r="AH945" s="2"/>
      <c r="AI945" s="2"/>
    </row>
    <row r="946" spans="1:35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11"/>
      <c r="S946" s="2"/>
      <c r="T946" s="2"/>
      <c r="U946" s="2" t="s">
        <v>2073</v>
      </c>
      <c r="V946" s="2" t="e">
        <f>VLOOKUP($U946,Models!$A:$K,V$4,0)</f>
        <v>#N/A</v>
      </c>
      <c r="W946" s="2" t="e">
        <f>VLOOKUP($U946,Models!$A:$K,W$4,0)</f>
        <v>#N/A</v>
      </c>
      <c r="X946" s="2" t="e">
        <f>VLOOKUP($U946,Models!$A:$K,X$4,0)</f>
        <v>#N/A</v>
      </c>
      <c r="Y946" s="2" t="e">
        <f>VLOOKUP($U946,Models!$A:$K,Y$4,0)</f>
        <v>#N/A</v>
      </c>
      <c r="Z946" s="2" t="e">
        <f>VLOOKUP($U946,Models!$A:$K,Z$4,0)</f>
        <v>#N/A</v>
      </c>
      <c r="AA946" s="2" t="e">
        <f>VLOOKUP($U946,Models!$A:$K,AA$4,0)</f>
        <v>#N/A</v>
      </c>
      <c r="AB946" s="2" t="e">
        <f>VLOOKUP($U946,Models!$A:$K,AB$4,0)</f>
        <v>#N/A</v>
      </c>
      <c r="AC946" s="2" t="e">
        <f>VLOOKUP($U946,Models!$A:$K,AC$4,0)</f>
        <v>#N/A</v>
      </c>
      <c r="AD946" s="2" t="e">
        <f>VLOOKUP($U946,Models!$A:$K,AD$4,0)</f>
        <v>#N/A</v>
      </c>
      <c r="AE946" s="2" t="e">
        <f>VLOOKUP($U946,Models!$A:$K,AE$4,0)</f>
        <v>#N/A</v>
      </c>
      <c r="AF946" s="2" t="e">
        <f>VLOOKUP($U946,Models!$A:$N,AF$4,0)</f>
        <v>#N/A</v>
      </c>
      <c r="AG946" s="2" t="e">
        <f>VLOOKUP($U946,Models!$A:$M,AG$4,0)</f>
        <v>#N/A</v>
      </c>
      <c r="AH946" s="2"/>
      <c r="AI946" s="2"/>
    </row>
    <row r="947" spans="1:35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11"/>
      <c r="S947" s="2"/>
      <c r="T947" s="2"/>
      <c r="U947" s="2" t="s">
        <v>2073</v>
      </c>
      <c r="V947" s="2" t="e">
        <f>VLOOKUP($U947,Models!$A:$K,V$4,0)</f>
        <v>#N/A</v>
      </c>
      <c r="W947" s="2" t="e">
        <f>VLOOKUP($U947,Models!$A:$K,W$4,0)</f>
        <v>#N/A</v>
      </c>
      <c r="X947" s="2" t="e">
        <f>VLOOKUP($U947,Models!$A:$K,X$4,0)</f>
        <v>#N/A</v>
      </c>
      <c r="Y947" s="2" t="e">
        <f>VLOOKUP($U947,Models!$A:$K,Y$4,0)</f>
        <v>#N/A</v>
      </c>
      <c r="Z947" s="2" t="e">
        <f>VLOOKUP($U947,Models!$A:$K,Z$4,0)</f>
        <v>#N/A</v>
      </c>
      <c r="AA947" s="2" t="e">
        <f>VLOOKUP($U947,Models!$A:$K,AA$4,0)</f>
        <v>#N/A</v>
      </c>
      <c r="AB947" s="2" t="e">
        <f>VLOOKUP($U947,Models!$A:$K,AB$4,0)</f>
        <v>#N/A</v>
      </c>
      <c r="AC947" s="2" t="e">
        <f>VLOOKUP($U947,Models!$A:$K,AC$4,0)</f>
        <v>#N/A</v>
      </c>
      <c r="AD947" s="2" t="e">
        <f>VLOOKUP($U947,Models!$A:$K,AD$4,0)</f>
        <v>#N/A</v>
      </c>
      <c r="AE947" s="2" t="e">
        <f>VLOOKUP($U947,Models!$A:$K,AE$4,0)</f>
        <v>#N/A</v>
      </c>
      <c r="AF947" s="2" t="e">
        <f>VLOOKUP($U947,Models!$A:$N,AF$4,0)</f>
        <v>#N/A</v>
      </c>
      <c r="AG947" s="2" t="e">
        <f>VLOOKUP($U947,Models!$A:$M,AG$4,0)</f>
        <v>#N/A</v>
      </c>
      <c r="AH947" s="2"/>
      <c r="AI947" s="2"/>
    </row>
    <row r="948" spans="1:35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11"/>
      <c r="S948" s="2"/>
      <c r="T948" s="2"/>
      <c r="U948" s="2" t="s">
        <v>2073</v>
      </c>
      <c r="V948" s="2" t="e">
        <f>VLOOKUP($U948,Models!$A:$K,V$4,0)</f>
        <v>#N/A</v>
      </c>
      <c r="W948" s="2" t="e">
        <f>VLOOKUP($U948,Models!$A:$K,W$4,0)</f>
        <v>#N/A</v>
      </c>
      <c r="X948" s="2" t="e">
        <f>VLOOKUP($U948,Models!$A:$K,X$4,0)</f>
        <v>#N/A</v>
      </c>
      <c r="Y948" s="2" t="e">
        <f>VLOOKUP($U948,Models!$A:$K,Y$4,0)</f>
        <v>#N/A</v>
      </c>
      <c r="Z948" s="2" t="e">
        <f>VLOOKUP($U948,Models!$A:$K,Z$4,0)</f>
        <v>#N/A</v>
      </c>
      <c r="AA948" s="2" t="e">
        <f>VLOOKUP($U948,Models!$A:$K,AA$4,0)</f>
        <v>#N/A</v>
      </c>
      <c r="AB948" s="2" t="e">
        <f>VLOOKUP($U948,Models!$A:$K,AB$4,0)</f>
        <v>#N/A</v>
      </c>
      <c r="AC948" s="2" t="e">
        <f>VLOOKUP($U948,Models!$A:$K,AC$4,0)</f>
        <v>#N/A</v>
      </c>
      <c r="AD948" s="2" t="e">
        <f>VLOOKUP($U948,Models!$A:$K,AD$4,0)</f>
        <v>#N/A</v>
      </c>
      <c r="AE948" s="2" t="e">
        <f>VLOOKUP($U948,Models!$A:$K,AE$4,0)</f>
        <v>#N/A</v>
      </c>
      <c r="AF948" s="2" t="e">
        <f>VLOOKUP($U948,Models!$A:$K,AF$4,0)</f>
        <v>#N/A</v>
      </c>
      <c r="AG948" s="2" t="e">
        <f>VLOOKUP($U948,Models!$A:$K,AG$4,0)</f>
        <v>#N/A</v>
      </c>
      <c r="AH948" s="2"/>
      <c r="AI948" s="2"/>
    </row>
    <row r="949" spans="1:35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11"/>
      <c r="S949" s="2"/>
      <c r="T949" s="2"/>
      <c r="U949" s="2" t="s">
        <v>2073</v>
      </c>
      <c r="V949" s="2" t="e">
        <f>VLOOKUP($U949,Models!$A:$K,V$4,0)</f>
        <v>#N/A</v>
      </c>
      <c r="W949" s="2" t="e">
        <f>VLOOKUP($U949,Models!$A:$K,W$4,0)</f>
        <v>#N/A</v>
      </c>
      <c r="X949" s="2" t="e">
        <f>VLOOKUP($U949,Models!$A:$K,X$4,0)</f>
        <v>#N/A</v>
      </c>
      <c r="Y949" s="2" t="e">
        <f>VLOOKUP($U949,Models!$A:$K,Y$4,0)</f>
        <v>#N/A</v>
      </c>
      <c r="Z949" s="2" t="e">
        <f>VLOOKUP($U949,Models!$A:$K,Z$4,0)</f>
        <v>#N/A</v>
      </c>
      <c r="AA949" s="2" t="e">
        <f>VLOOKUP($U949,Models!$A:$K,AA$4,0)</f>
        <v>#N/A</v>
      </c>
      <c r="AB949" s="2" t="e">
        <f>VLOOKUP($U949,Models!$A:$K,AB$4,0)</f>
        <v>#N/A</v>
      </c>
      <c r="AC949" s="2" t="e">
        <f>VLOOKUP($U949,Models!$A:$K,AC$4,0)</f>
        <v>#N/A</v>
      </c>
      <c r="AD949" s="2" t="e">
        <f>VLOOKUP($U949,Models!$A:$K,AD$4,0)</f>
        <v>#N/A</v>
      </c>
      <c r="AE949" s="2" t="e">
        <f>VLOOKUP($U949,Models!$A:$K,AE$4,0)</f>
        <v>#N/A</v>
      </c>
      <c r="AF949" s="2" t="e">
        <f>VLOOKUP($U949,Models!$A:$K,AF$4,0)</f>
        <v>#N/A</v>
      </c>
      <c r="AG949" s="2" t="e">
        <f>VLOOKUP($U949,Models!$A:$K,AG$4,0)</f>
        <v>#N/A</v>
      </c>
      <c r="AH949" s="2"/>
      <c r="AI949" s="2"/>
    </row>
    <row r="950" spans="1:35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11"/>
      <c r="S950" s="2"/>
      <c r="T950" s="2"/>
      <c r="U950" s="2" t="s">
        <v>2073</v>
      </c>
      <c r="V950" s="2" t="e">
        <f>VLOOKUP($U950,Models!$A:$K,V$4,0)</f>
        <v>#N/A</v>
      </c>
      <c r="W950" s="2" t="e">
        <f>VLOOKUP($U950,Models!$A:$K,W$4,0)</f>
        <v>#N/A</v>
      </c>
      <c r="X950" s="2" t="e">
        <f>VLOOKUP($U950,Models!$A:$K,X$4,0)</f>
        <v>#N/A</v>
      </c>
      <c r="Y950" s="2" t="e">
        <f>VLOOKUP($U950,Models!$A:$K,Y$4,0)</f>
        <v>#N/A</v>
      </c>
      <c r="Z950" s="2" t="e">
        <f>VLOOKUP($U950,Models!$A:$K,Z$4,0)</f>
        <v>#N/A</v>
      </c>
      <c r="AA950" s="2" t="e">
        <f>VLOOKUP($U950,Models!$A:$K,AA$4,0)</f>
        <v>#N/A</v>
      </c>
      <c r="AB950" s="2" t="e">
        <f>VLOOKUP($U950,Models!$A:$K,AB$4,0)</f>
        <v>#N/A</v>
      </c>
      <c r="AC950" s="2" t="e">
        <f>VLOOKUP($U950,Models!$A:$K,AC$4,0)</f>
        <v>#N/A</v>
      </c>
      <c r="AD950" s="2" t="e">
        <f>VLOOKUP($U950,Models!$A:$K,AD$4,0)</f>
        <v>#N/A</v>
      </c>
      <c r="AE950" s="2" t="e">
        <f>VLOOKUP($U950,Models!$A:$K,AE$4,0)</f>
        <v>#N/A</v>
      </c>
      <c r="AF950" s="2" t="e">
        <f>VLOOKUP($U950,Models!$A:$K,AF$4,0)</f>
        <v>#N/A</v>
      </c>
      <c r="AG950" s="2" t="e">
        <f>VLOOKUP($U950,Models!$A:$K,AG$4,0)</f>
        <v>#N/A</v>
      </c>
      <c r="AH950" s="2"/>
      <c r="AI950" s="2"/>
    </row>
    <row r="951" spans="1:35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S951" s="2"/>
      <c r="T951" s="2"/>
      <c r="U951" s="2" t="s">
        <v>2073</v>
      </c>
      <c r="V951" s="2" t="e">
        <f>VLOOKUP($U951,Models!$A:$K,V$4,0)</f>
        <v>#N/A</v>
      </c>
      <c r="W951" s="2" t="e">
        <f>VLOOKUP($U951,Models!$A:$K,W$4,0)</f>
        <v>#N/A</v>
      </c>
      <c r="X951" s="2" t="e">
        <f>VLOOKUP($U951,Models!$A:$K,X$4,0)</f>
        <v>#N/A</v>
      </c>
      <c r="Y951" s="2" t="e">
        <f>VLOOKUP($U951,Models!$A:$K,Y$4,0)</f>
        <v>#N/A</v>
      </c>
      <c r="Z951" s="2" t="e">
        <f>VLOOKUP($U951,Models!$A:$K,Z$4,0)</f>
        <v>#N/A</v>
      </c>
      <c r="AA951" s="2" t="e">
        <f>VLOOKUP($U951,Models!$A:$K,AA$4,0)</f>
        <v>#N/A</v>
      </c>
      <c r="AB951" s="2" t="e">
        <f>VLOOKUP($U951,Models!$A:$K,AB$4,0)</f>
        <v>#N/A</v>
      </c>
      <c r="AC951" s="2" t="e">
        <f>VLOOKUP($U951,Models!$A:$K,AC$4,0)</f>
        <v>#N/A</v>
      </c>
      <c r="AD951" s="2" t="e">
        <f>VLOOKUP($U951,Models!$A:$K,AD$4,0)</f>
        <v>#N/A</v>
      </c>
      <c r="AE951" s="2" t="e">
        <f>VLOOKUP($U951,Models!$A:$K,AE$4,0)</f>
        <v>#N/A</v>
      </c>
      <c r="AF951" s="2" t="e">
        <f>VLOOKUP($U951,Models!$A:$K,AF$4,0)</f>
        <v>#N/A</v>
      </c>
      <c r="AG951" s="2" t="e">
        <f>VLOOKUP($U951,Models!$A:$K,AG$4,0)</f>
        <v>#N/A</v>
      </c>
      <c r="AH951" s="2"/>
      <c r="AI951" s="2"/>
    </row>
    <row r="952" spans="1:35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S952" s="2"/>
      <c r="T952" s="2"/>
      <c r="U952" s="2" t="s">
        <v>2073</v>
      </c>
      <c r="V952" s="2" t="e">
        <f>VLOOKUP($U952,Models!$A:$K,V$4,0)</f>
        <v>#N/A</v>
      </c>
      <c r="W952" s="2" t="e">
        <f>VLOOKUP($U952,Models!$A:$K,W$4,0)</f>
        <v>#N/A</v>
      </c>
      <c r="X952" s="2" t="e">
        <f>VLOOKUP($U952,Models!$A:$K,X$4,0)</f>
        <v>#N/A</v>
      </c>
      <c r="Y952" s="2" t="e">
        <f>VLOOKUP($U952,Models!$A:$K,Y$4,0)</f>
        <v>#N/A</v>
      </c>
      <c r="Z952" s="2" t="e">
        <f>VLOOKUP($U952,Models!$A:$K,Z$4,0)</f>
        <v>#N/A</v>
      </c>
      <c r="AA952" s="2" t="e">
        <f>VLOOKUP($U952,Models!$A:$K,AA$4,0)</f>
        <v>#N/A</v>
      </c>
      <c r="AB952" s="2" t="e">
        <f>VLOOKUP($U952,Models!$A:$K,AB$4,0)</f>
        <v>#N/A</v>
      </c>
      <c r="AC952" s="2" t="e">
        <f>VLOOKUP($U952,Models!$A:$K,AC$4,0)</f>
        <v>#N/A</v>
      </c>
      <c r="AD952" s="2" t="e">
        <f>VLOOKUP($U952,Models!$A:$K,AD$4,0)</f>
        <v>#N/A</v>
      </c>
      <c r="AE952" s="2" t="e">
        <f>VLOOKUP($U952,Models!$A:$K,AE$4,0)</f>
        <v>#N/A</v>
      </c>
      <c r="AF952" s="2" t="e">
        <f>VLOOKUP($U952,Models!$A:$K,AF$4,0)</f>
        <v>#N/A</v>
      </c>
      <c r="AG952" s="2" t="e">
        <f>VLOOKUP($U952,Models!$A:$K,AG$4,0)</f>
        <v>#N/A</v>
      </c>
      <c r="AH952" s="2"/>
      <c r="AI952" s="2"/>
    </row>
    <row r="953" spans="1:35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S953" s="2"/>
      <c r="T953" s="2"/>
      <c r="U953" s="2" t="s">
        <v>2073</v>
      </c>
      <c r="V953" s="2" t="e">
        <f>VLOOKUP($U953,Models!$A:$K,V$4,0)</f>
        <v>#N/A</v>
      </c>
      <c r="W953" s="2" t="e">
        <f>VLOOKUP($U953,Models!$A:$K,W$4,0)</f>
        <v>#N/A</v>
      </c>
      <c r="X953" s="2" t="e">
        <f>VLOOKUP($U953,Models!$A:$K,X$4,0)</f>
        <v>#N/A</v>
      </c>
      <c r="Y953" s="2" t="e">
        <f>VLOOKUP($U953,Models!$A:$K,Y$4,0)</f>
        <v>#N/A</v>
      </c>
      <c r="Z953" s="2" t="e">
        <f>VLOOKUP($U953,Models!$A:$K,Z$4,0)</f>
        <v>#N/A</v>
      </c>
      <c r="AA953" s="2" t="e">
        <f>VLOOKUP($U953,Models!$A:$K,AA$4,0)</f>
        <v>#N/A</v>
      </c>
      <c r="AB953" s="2" t="e">
        <f>VLOOKUP($U953,Models!$A:$K,AB$4,0)</f>
        <v>#N/A</v>
      </c>
      <c r="AC953" s="2" t="e">
        <f>VLOOKUP($U953,Models!$A:$K,AC$4,0)</f>
        <v>#N/A</v>
      </c>
      <c r="AD953" s="2" t="e">
        <f>VLOOKUP($U953,Models!$A:$K,AD$4,0)</f>
        <v>#N/A</v>
      </c>
      <c r="AE953" s="2" t="e">
        <f>VLOOKUP($U953,Models!$A:$K,AE$4,0)</f>
        <v>#N/A</v>
      </c>
      <c r="AF953" s="2" t="e">
        <f>VLOOKUP($U953,Models!$A:$K,AF$4,0)</f>
        <v>#N/A</v>
      </c>
      <c r="AG953" s="2" t="e">
        <f>VLOOKUP($U953,Models!$A:$K,AG$4,0)</f>
        <v>#N/A</v>
      </c>
      <c r="AH953" s="2"/>
      <c r="AI953" s="2"/>
    </row>
    <row r="954" spans="1:35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S954" s="2"/>
      <c r="T954" s="2"/>
      <c r="U954" s="2" t="s">
        <v>2073</v>
      </c>
      <c r="V954" s="2" t="e">
        <f>VLOOKUP($U954,Models!$A:$K,V$4,0)</f>
        <v>#N/A</v>
      </c>
      <c r="W954" s="2" t="e">
        <f>VLOOKUP($U954,Models!$A:$K,W$4,0)</f>
        <v>#N/A</v>
      </c>
      <c r="X954" s="2" t="e">
        <f>VLOOKUP($U954,Models!$A:$K,X$4,0)</f>
        <v>#N/A</v>
      </c>
      <c r="Y954" s="2" t="e">
        <f>VLOOKUP($U954,Models!$A:$K,Y$4,0)</f>
        <v>#N/A</v>
      </c>
      <c r="Z954" s="2" t="e">
        <f>VLOOKUP($U954,Models!$A:$K,Z$4,0)</f>
        <v>#N/A</v>
      </c>
      <c r="AA954" s="2" t="e">
        <f>VLOOKUP($U954,Models!$A:$K,AA$4,0)</f>
        <v>#N/A</v>
      </c>
      <c r="AB954" s="2" t="e">
        <f>VLOOKUP($U954,Models!$A:$K,AB$4,0)</f>
        <v>#N/A</v>
      </c>
      <c r="AC954" s="2" t="e">
        <f>VLOOKUP($U954,Models!$A:$K,AC$4,0)</f>
        <v>#N/A</v>
      </c>
      <c r="AD954" s="2" t="e">
        <f>VLOOKUP($U954,Models!$A:$K,AD$4,0)</f>
        <v>#N/A</v>
      </c>
      <c r="AE954" s="2" t="e">
        <f>VLOOKUP($U954,Models!$A:$K,AE$4,0)</f>
        <v>#N/A</v>
      </c>
      <c r="AF954" s="2" t="e">
        <f>VLOOKUP($U954,Models!$A:$K,AF$4,0)</f>
        <v>#N/A</v>
      </c>
      <c r="AG954" s="2" t="e">
        <f>VLOOKUP($U954,Models!$A:$K,AG$4,0)</f>
        <v>#N/A</v>
      </c>
      <c r="AH954" s="2"/>
      <c r="AI954" s="2"/>
    </row>
    <row r="955" spans="1:35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S955" s="2"/>
      <c r="T955" s="2"/>
      <c r="U955" s="2" t="s">
        <v>2073</v>
      </c>
      <c r="V955" s="2" t="e">
        <f>VLOOKUP($U955,Models!$A:$K,V$4,0)</f>
        <v>#N/A</v>
      </c>
      <c r="W955" s="2" t="e">
        <f>VLOOKUP($U955,Models!$A:$K,W$4,0)</f>
        <v>#N/A</v>
      </c>
      <c r="X955" s="2" t="e">
        <f>VLOOKUP($U955,Models!$A:$K,X$4,0)</f>
        <v>#N/A</v>
      </c>
      <c r="Y955" s="2" t="e">
        <f>VLOOKUP($U955,Models!$A:$K,Y$4,0)</f>
        <v>#N/A</v>
      </c>
      <c r="Z955" s="2" t="e">
        <f>VLOOKUP($U955,Models!$A:$K,Z$4,0)</f>
        <v>#N/A</v>
      </c>
      <c r="AA955" s="2" t="e">
        <f>VLOOKUP($U955,Models!$A:$K,AA$4,0)</f>
        <v>#N/A</v>
      </c>
      <c r="AB955" s="2" t="e">
        <f>VLOOKUP($U955,Models!$A:$K,AB$4,0)</f>
        <v>#N/A</v>
      </c>
      <c r="AC955" s="2" t="e">
        <f>VLOOKUP($U955,Models!$A:$K,AC$4,0)</f>
        <v>#N/A</v>
      </c>
      <c r="AD955" s="2" t="e">
        <f>VLOOKUP($U955,Models!$A:$K,AD$4,0)</f>
        <v>#N/A</v>
      </c>
      <c r="AE955" s="2" t="e">
        <f>VLOOKUP($U955,Models!$A:$K,AE$4,0)</f>
        <v>#N/A</v>
      </c>
      <c r="AF955" s="2" t="e">
        <f>VLOOKUP($U955,Models!$A:$K,AF$4,0)</f>
        <v>#N/A</v>
      </c>
      <c r="AG955" s="2" t="e">
        <f>VLOOKUP($U955,Models!$A:$K,AG$4,0)</f>
        <v>#N/A</v>
      </c>
      <c r="AH955" s="2"/>
      <c r="AI955" s="2"/>
    </row>
    <row r="956" spans="1:35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S956" s="2"/>
      <c r="T956" s="2"/>
      <c r="U956" s="2" t="s">
        <v>2073</v>
      </c>
      <c r="V956" s="2" t="e">
        <f>VLOOKUP($U956,Models!$A:$K,V$4,0)</f>
        <v>#N/A</v>
      </c>
      <c r="W956" s="2" t="e">
        <f>VLOOKUP($U956,Models!$A:$K,W$4,0)</f>
        <v>#N/A</v>
      </c>
      <c r="X956" s="2" t="e">
        <f>VLOOKUP($U956,Models!$A:$K,X$4,0)</f>
        <v>#N/A</v>
      </c>
      <c r="Y956" s="2" t="e">
        <f>VLOOKUP($U956,Models!$A:$K,Y$4,0)</f>
        <v>#N/A</v>
      </c>
      <c r="Z956" s="2" t="e">
        <f>VLOOKUP($U956,Models!$A:$K,Z$4,0)</f>
        <v>#N/A</v>
      </c>
      <c r="AA956" s="2" t="e">
        <f>VLOOKUP($U956,Models!$A:$K,AA$4,0)</f>
        <v>#N/A</v>
      </c>
      <c r="AB956" s="2" t="e">
        <f>VLOOKUP($U956,Models!$A:$K,AB$4,0)</f>
        <v>#N/A</v>
      </c>
      <c r="AC956" s="2" t="e">
        <f>VLOOKUP($U956,Models!$A:$K,AC$4,0)</f>
        <v>#N/A</v>
      </c>
      <c r="AD956" s="2" t="e">
        <f>VLOOKUP($U956,Models!$A:$K,AD$4,0)</f>
        <v>#N/A</v>
      </c>
      <c r="AE956" s="2" t="e">
        <f>VLOOKUP($U956,Models!$A:$K,AE$4,0)</f>
        <v>#N/A</v>
      </c>
      <c r="AF956" s="2" t="e">
        <f>VLOOKUP($U956,Models!$A:$K,AF$4,0)</f>
        <v>#N/A</v>
      </c>
      <c r="AG956" s="2" t="e">
        <f>VLOOKUP($U956,Models!$A:$K,AG$4,0)</f>
        <v>#N/A</v>
      </c>
      <c r="AH956" s="2"/>
      <c r="AI956" s="2"/>
    </row>
    <row r="957" spans="1:35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S957" s="2"/>
      <c r="T957" s="2"/>
      <c r="U957" s="2" t="s">
        <v>2073</v>
      </c>
      <c r="V957" s="2" t="e">
        <f>VLOOKUP($U957,Models!$A:$K,V$4,0)</f>
        <v>#N/A</v>
      </c>
      <c r="W957" s="2" t="e">
        <f>VLOOKUP($U957,Models!$A:$K,W$4,0)</f>
        <v>#N/A</v>
      </c>
      <c r="X957" s="2" t="e">
        <f>VLOOKUP($U957,Models!$A:$K,X$4,0)</f>
        <v>#N/A</v>
      </c>
      <c r="Y957" s="2" t="e">
        <f>VLOOKUP($U957,Models!$A:$K,Y$4,0)</f>
        <v>#N/A</v>
      </c>
      <c r="Z957" s="2" t="e">
        <f>VLOOKUP($U957,Models!$A:$K,Z$4,0)</f>
        <v>#N/A</v>
      </c>
      <c r="AA957" s="2" t="e">
        <f>VLOOKUP($U957,Models!$A:$K,AA$4,0)</f>
        <v>#N/A</v>
      </c>
      <c r="AB957" s="2" t="e">
        <f>VLOOKUP($U957,Models!$A:$K,AB$4,0)</f>
        <v>#N/A</v>
      </c>
      <c r="AC957" s="2" t="e">
        <f>VLOOKUP($U957,Models!$A:$K,AC$4,0)</f>
        <v>#N/A</v>
      </c>
      <c r="AD957" s="2" t="e">
        <f>VLOOKUP($U957,Models!$A:$K,AD$4,0)</f>
        <v>#N/A</v>
      </c>
      <c r="AE957" s="2" t="e">
        <f>VLOOKUP($U957,Models!$A:$K,AE$4,0)</f>
        <v>#N/A</v>
      </c>
      <c r="AF957" s="2" t="e">
        <f>VLOOKUP($U957,Models!$A:$K,AF$4,0)</f>
        <v>#N/A</v>
      </c>
      <c r="AG957" s="2" t="e">
        <f>VLOOKUP($U957,Models!$A:$K,AG$4,0)</f>
        <v>#N/A</v>
      </c>
      <c r="AH957" s="2"/>
      <c r="AI957" s="2"/>
    </row>
    <row r="958" spans="1:35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S958" s="2"/>
      <c r="T958" s="2"/>
      <c r="U958" s="2" t="s">
        <v>2073</v>
      </c>
      <c r="V958" s="2" t="e">
        <f>VLOOKUP($U958,Models!$A:$K,V$4,0)</f>
        <v>#N/A</v>
      </c>
      <c r="W958" s="2" t="e">
        <f>VLOOKUP($U958,Models!$A:$K,W$4,0)</f>
        <v>#N/A</v>
      </c>
      <c r="X958" s="2" t="e">
        <f>VLOOKUP($U958,Models!$A:$K,X$4,0)</f>
        <v>#N/A</v>
      </c>
      <c r="Y958" s="2" t="e">
        <f>VLOOKUP($U958,Models!$A:$K,Y$4,0)</f>
        <v>#N/A</v>
      </c>
      <c r="Z958" s="2" t="e">
        <f>VLOOKUP($U958,Models!$A:$K,Z$4,0)</f>
        <v>#N/A</v>
      </c>
      <c r="AA958" s="2" t="e">
        <f>VLOOKUP($U958,Models!$A:$K,AA$4,0)</f>
        <v>#N/A</v>
      </c>
      <c r="AB958" s="2" t="e">
        <f>VLOOKUP($U958,Models!$A:$K,AB$4,0)</f>
        <v>#N/A</v>
      </c>
      <c r="AC958" s="2" t="e">
        <f>VLOOKUP($U958,Models!$A:$K,AC$4,0)</f>
        <v>#N/A</v>
      </c>
      <c r="AD958" s="2" t="e">
        <f>VLOOKUP($U958,Models!$A:$K,AD$4,0)</f>
        <v>#N/A</v>
      </c>
      <c r="AE958" s="2" t="e">
        <f>VLOOKUP($U958,Models!$A:$K,AE$4,0)</f>
        <v>#N/A</v>
      </c>
      <c r="AF958" s="2" t="e">
        <f>VLOOKUP($U958,Models!$A:$K,AF$4,0)</f>
        <v>#N/A</v>
      </c>
      <c r="AG958" s="2" t="e">
        <f>VLOOKUP($U958,Models!$A:$K,AG$4,0)</f>
        <v>#N/A</v>
      </c>
      <c r="AH958" s="2"/>
      <c r="AI958" s="2"/>
    </row>
    <row r="959" spans="1:35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S959" s="2"/>
      <c r="T959" s="2"/>
      <c r="U959" s="2" t="s">
        <v>2073</v>
      </c>
      <c r="V959" s="2" t="e">
        <f>VLOOKUP($U959,Models!$A:$K,V$4,0)</f>
        <v>#N/A</v>
      </c>
      <c r="W959" s="2" t="e">
        <f>VLOOKUP($U959,Models!$A:$K,W$4,0)</f>
        <v>#N/A</v>
      </c>
      <c r="X959" s="2" t="e">
        <f>VLOOKUP($U959,Models!$A:$K,X$4,0)</f>
        <v>#N/A</v>
      </c>
      <c r="Y959" s="2" t="e">
        <f>VLOOKUP($U959,Models!$A:$K,Y$4,0)</f>
        <v>#N/A</v>
      </c>
      <c r="Z959" s="2" t="e">
        <f>VLOOKUP($U959,Models!$A:$K,Z$4,0)</f>
        <v>#N/A</v>
      </c>
      <c r="AA959" s="2" t="e">
        <f>VLOOKUP($U959,Models!$A:$K,AA$4,0)</f>
        <v>#N/A</v>
      </c>
      <c r="AB959" s="2" t="e">
        <f>VLOOKUP($U959,Models!$A:$K,AB$4,0)</f>
        <v>#N/A</v>
      </c>
      <c r="AC959" s="2" t="e">
        <f>VLOOKUP($U959,Models!$A:$K,AC$4,0)</f>
        <v>#N/A</v>
      </c>
      <c r="AD959" s="2" t="e">
        <f>VLOOKUP($U959,Models!$A:$K,AD$4,0)</f>
        <v>#N/A</v>
      </c>
      <c r="AE959" s="2" t="e">
        <f>VLOOKUP($U959,Models!$A:$K,AE$4,0)</f>
        <v>#N/A</v>
      </c>
      <c r="AF959" s="2" t="e">
        <f>VLOOKUP($U959,Models!$A:$K,AF$4,0)</f>
        <v>#N/A</v>
      </c>
      <c r="AG959" s="2" t="e">
        <f>VLOOKUP($U959,Models!$A:$K,AG$4,0)</f>
        <v>#N/A</v>
      </c>
      <c r="AH959" s="2"/>
      <c r="AI959" s="2"/>
    </row>
    <row r="960" spans="1:35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  <row r="1001" spans="1:30" x14ac:dyDescent="0.2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</row>
    <row r="1002" spans="1:30" x14ac:dyDescent="0.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</row>
    <row r="1003" spans="1:30" x14ac:dyDescent="0.2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</row>
    <row r="1004" spans="1:30" x14ac:dyDescent="0.2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</row>
    <row r="1005" spans="1:30" x14ac:dyDescent="0.2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</row>
    <row r="1006" spans="1:30" x14ac:dyDescent="0.2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</row>
    <row r="1007" spans="1:30" x14ac:dyDescent="0.2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</row>
    <row r="1008" spans="1:30" x14ac:dyDescent="0.2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</row>
    <row r="1009" spans="1:30" x14ac:dyDescent="0.2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</row>
    <row r="1010" spans="1:30" x14ac:dyDescent="0.2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</row>
    <row r="1011" spans="1:30" x14ac:dyDescent="0.2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</row>
    <row r="1012" spans="1:30" x14ac:dyDescent="0.2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</row>
    <row r="1013" spans="1:30" x14ac:dyDescent="0.2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</row>
    <row r="1014" spans="1:30" x14ac:dyDescent="0.2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</row>
    <row r="1015" spans="1:30" x14ac:dyDescent="0.2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</row>
    <row r="1016" spans="1:30" x14ac:dyDescent="0.2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</row>
    <row r="1017" spans="1:30" x14ac:dyDescent="0.2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</row>
    <row r="1018" spans="1:30" x14ac:dyDescent="0.2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 x14ac:dyDescent="0.2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</row>
    <row r="1020" spans="1:30" x14ac:dyDescent="0.2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 x14ac:dyDescent="0.2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</row>
    <row r="1022" spans="1:30" x14ac:dyDescent="0.2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</row>
    <row r="1023" spans="1:30" x14ac:dyDescent="0.2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</row>
    <row r="1024" spans="1:30" x14ac:dyDescent="0.2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</row>
    <row r="1025" spans="1:30" x14ac:dyDescent="0.2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 x14ac:dyDescent="0.2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 x14ac:dyDescent="0.2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 x14ac:dyDescent="0.2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 x14ac:dyDescent="0.2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 x14ac:dyDescent="0.2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  <row r="1031" spans="1:30" x14ac:dyDescent="0.2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</row>
    <row r="1032" spans="1:30" x14ac:dyDescent="0.2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</row>
    <row r="1033" spans="1:30" x14ac:dyDescent="0.2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</row>
    <row r="1034" spans="1:30" x14ac:dyDescent="0.2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</row>
    <row r="1035" spans="1:30" x14ac:dyDescent="0.2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</row>
    <row r="1036" spans="1:30" x14ac:dyDescent="0.2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</row>
    <row r="1037" spans="1:30" x14ac:dyDescent="0.2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</row>
    <row r="1038" spans="1:30" x14ac:dyDescent="0.2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</row>
    <row r="1039" spans="1:30" x14ac:dyDescent="0.2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</row>
    <row r="1040" spans="1:30" x14ac:dyDescent="0.2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</row>
    <row r="1041" spans="1:30" x14ac:dyDescent="0.2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</row>
    <row r="1042" spans="1:30" x14ac:dyDescent="0.2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</row>
    <row r="1043" spans="1:30" x14ac:dyDescent="0.2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</row>
    <row r="1044" spans="1:30" x14ac:dyDescent="0.2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</row>
    <row r="1045" spans="1:30" x14ac:dyDescent="0.2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</row>
    <row r="1046" spans="1:30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</row>
    <row r="1047" spans="1:30" x14ac:dyDescent="0.2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</row>
    <row r="1048" spans="1:30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</row>
    <row r="1049" spans="1:30" x14ac:dyDescent="0.2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</row>
    <row r="1050" spans="1:30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</row>
    <row r="1051" spans="1:30" x14ac:dyDescent="0.2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</row>
    <row r="1052" spans="1:30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</row>
    <row r="1053" spans="1:30" x14ac:dyDescent="0.2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</row>
    <row r="1054" spans="1:30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</row>
    <row r="1055" spans="1:30" x14ac:dyDescent="0.2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</row>
    <row r="1056" spans="1:30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</row>
    <row r="1057" spans="1:30" x14ac:dyDescent="0.2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</row>
    <row r="1058" spans="1:30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</row>
    <row r="1059" spans="1:30" x14ac:dyDescent="0.2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 x14ac:dyDescent="0.2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</row>
    <row r="1062" spans="1:30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spans="1:30" x14ac:dyDescent="0.2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spans="1:30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spans="1:30" x14ac:dyDescent="0.2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spans="1:30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</row>
    <row r="1067" spans="1:30" x14ac:dyDescent="0.2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</row>
    <row r="1068" spans="1:30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</row>
    <row r="1069" spans="1:30" x14ac:dyDescent="0.2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</row>
    <row r="1070" spans="1:30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</row>
    <row r="1071" spans="1:30" x14ac:dyDescent="0.2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</row>
    <row r="1072" spans="1:30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</row>
    <row r="1073" spans="1:30" x14ac:dyDescent="0.2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</row>
    <row r="1074" spans="1:30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</row>
    <row r="1075" spans="1:30" x14ac:dyDescent="0.2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</row>
    <row r="1076" spans="1:30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</row>
    <row r="1077" spans="1:30" x14ac:dyDescent="0.2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</row>
    <row r="1078" spans="1:30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</row>
    <row r="1079" spans="1:30" x14ac:dyDescent="0.2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</row>
    <row r="1080" spans="1:30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</row>
    <row r="1081" spans="1:30" x14ac:dyDescent="0.2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</row>
    <row r="1082" spans="1:30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</row>
    <row r="1083" spans="1:30" x14ac:dyDescent="0.2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</row>
    <row r="1084" spans="1:30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</row>
    <row r="1085" spans="1:30" x14ac:dyDescent="0.2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</row>
    <row r="1086" spans="1:30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</row>
    <row r="1087" spans="1:30" x14ac:dyDescent="0.2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</row>
    <row r="1088" spans="1:30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</row>
    <row r="1089" spans="1:30" x14ac:dyDescent="0.2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</row>
    <row r="1090" spans="1:30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</row>
    <row r="1091" spans="1:30" x14ac:dyDescent="0.2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</row>
    <row r="1092" spans="1:30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</row>
    <row r="1093" spans="1:30" x14ac:dyDescent="0.2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</row>
    <row r="1094" spans="1:30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</row>
    <row r="1095" spans="1:30" x14ac:dyDescent="0.2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</row>
    <row r="1096" spans="1:30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</row>
    <row r="1097" spans="1:30" x14ac:dyDescent="0.2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</row>
    <row r="1098" spans="1:30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</row>
    <row r="1099" spans="1:30" x14ac:dyDescent="0.2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</row>
    <row r="1100" spans="1:30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</row>
    <row r="1101" spans="1:30" x14ac:dyDescent="0.2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</row>
    <row r="1102" spans="1:30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</row>
    <row r="1103" spans="1:30" x14ac:dyDescent="0.2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</row>
    <row r="1104" spans="1:30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</row>
    <row r="1105" spans="1:30" x14ac:dyDescent="0.2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</row>
    <row r="1106" spans="1:30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</row>
    <row r="1107" spans="1:30" x14ac:dyDescent="0.2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</row>
    <row r="1108" spans="1:30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</row>
    <row r="1109" spans="1:30" x14ac:dyDescent="0.2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</row>
    <row r="1110" spans="1:30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</row>
    <row r="1111" spans="1:30" x14ac:dyDescent="0.2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</row>
    <row r="1112" spans="1:30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</row>
    <row r="1113" spans="1:30" x14ac:dyDescent="0.2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</row>
    <row r="1114" spans="1:30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</row>
    <row r="1115" spans="1:30" x14ac:dyDescent="0.2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</row>
    <row r="1116" spans="1:30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</row>
    <row r="1117" spans="1:30" x14ac:dyDescent="0.2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</row>
    <row r="1118" spans="1:30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</row>
    <row r="1119" spans="1:30" x14ac:dyDescent="0.2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</row>
    <row r="1120" spans="1:30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</row>
    <row r="1121" spans="1:30" x14ac:dyDescent="0.2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</row>
    <row r="1122" spans="1:30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</row>
    <row r="1123" spans="1:30" x14ac:dyDescent="0.2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</row>
    <row r="1124" spans="1:30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</row>
    <row r="1125" spans="1:30" x14ac:dyDescent="0.2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</row>
    <row r="1126" spans="1:30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</row>
    <row r="1127" spans="1:30" x14ac:dyDescent="0.2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</row>
    <row r="1128" spans="1:30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</row>
    <row r="1129" spans="1:30" x14ac:dyDescent="0.2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</row>
    <row r="1130" spans="1:30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</row>
    <row r="1131" spans="1:30" x14ac:dyDescent="0.2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</row>
    <row r="1132" spans="1:30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</row>
    <row r="1133" spans="1:30" x14ac:dyDescent="0.2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</row>
    <row r="1134" spans="1:30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</row>
    <row r="1135" spans="1:30" x14ac:dyDescent="0.2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</row>
    <row r="1136" spans="1:30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</row>
    <row r="1137" spans="1:30" x14ac:dyDescent="0.2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</row>
    <row r="1138" spans="1:30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</row>
    <row r="1139" spans="1:30" x14ac:dyDescent="0.2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</row>
    <row r="1140" spans="1:30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</row>
    <row r="1141" spans="1:30" x14ac:dyDescent="0.2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</row>
    <row r="1142" spans="1:30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</row>
    <row r="1143" spans="1:30" x14ac:dyDescent="0.2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</row>
    <row r="1144" spans="1:30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</row>
    <row r="1145" spans="1:30" x14ac:dyDescent="0.2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</row>
    <row r="1146" spans="1:30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</row>
    <row r="1147" spans="1:30" x14ac:dyDescent="0.2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</row>
    <row r="1148" spans="1:30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</row>
    <row r="1149" spans="1:30" x14ac:dyDescent="0.2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</row>
    <row r="1150" spans="1:30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</row>
    <row r="1151" spans="1:30" x14ac:dyDescent="0.2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</row>
    <row r="1152" spans="1:30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</row>
    <row r="1153" spans="1:30" x14ac:dyDescent="0.2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</row>
    <row r="1154" spans="1:30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</row>
    <row r="1155" spans="1:30" x14ac:dyDescent="0.2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</row>
    <row r="1156" spans="1:30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</row>
    <row r="1157" spans="1:30" x14ac:dyDescent="0.2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</row>
    <row r="1158" spans="1:30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</row>
    <row r="1159" spans="1:30" x14ac:dyDescent="0.2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</row>
    <row r="1160" spans="1:30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</row>
    <row r="1161" spans="1:30" x14ac:dyDescent="0.2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</row>
    <row r="1162" spans="1:30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</row>
    <row r="1163" spans="1:30" x14ac:dyDescent="0.2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</row>
    <row r="1164" spans="1:30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</row>
    <row r="1165" spans="1:30" x14ac:dyDescent="0.2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</row>
    <row r="1166" spans="1:30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</row>
    <row r="1167" spans="1:30" x14ac:dyDescent="0.2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</row>
    <row r="1168" spans="1:30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</row>
    <row r="1169" spans="1:30" x14ac:dyDescent="0.2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</row>
    <row r="1170" spans="1:30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</row>
    <row r="1171" spans="1:30" x14ac:dyDescent="0.2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</row>
    <row r="1172" spans="1:30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</row>
    <row r="1173" spans="1:30" x14ac:dyDescent="0.2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</row>
    <row r="1174" spans="1:30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</row>
    <row r="1175" spans="1:30" x14ac:dyDescent="0.2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S1175" s="2"/>
      <c r="T1175" s="2"/>
      <c r="U1175" s="2"/>
      <c r="V1175" s="2"/>
    </row>
    <row r="1176" spans="1:30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S1176" s="2"/>
      <c r="T1176" s="2"/>
      <c r="U1176" s="2"/>
      <c r="V1176" s="2"/>
    </row>
    <row r="1177" spans="1:30" x14ac:dyDescent="0.2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S1177" s="2"/>
      <c r="T1177" s="2"/>
      <c r="U1177" s="2"/>
      <c r="V1177" s="2"/>
    </row>
    <row r="1178" spans="1:30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S1178" s="2"/>
      <c r="T1178" s="2"/>
      <c r="U1178" s="2"/>
      <c r="V1178" s="2"/>
    </row>
    <row r="1179" spans="1:30" x14ac:dyDescent="0.2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S1179" s="2"/>
      <c r="T1179" s="2"/>
      <c r="U1179" s="2"/>
      <c r="V1179" s="2"/>
    </row>
    <row r="1180" spans="1:30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S1180" s="2"/>
      <c r="T1180" s="2"/>
      <c r="U1180" s="2"/>
      <c r="V1180" s="2"/>
    </row>
    <row r="1181" spans="1:30" x14ac:dyDescent="0.2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S1181" s="2"/>
      <c r="T1181" s="2"/>
      <c r="U1181" s="2"/>
      <c r="V1181" s="2"/>
    </row>
    <row r="1182" spans="1:30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S1182" s="2"/>
      <c r="T1182" s="2"/>
      <c r="U1182" s="2"/>
      <c r="V1182" s="2"/>
    </row>
    <row r="1183" spans="1:30" x14ac:dyDescent="0.2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S1183" s="2"/>
      <c r="T1183" s="2"/>
      <c r="U1183" s="2"/>
      <c r="V1183" s="2"/>
    </row>
    <row r="1184" spans="1:30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S1184" s="2"/>
      <c r="T1184" s="2"/>
      <c r="U1184" s="2"/>
      <c r="V1184" s="2"/>
    </row>
    <row r="1185" spans="1:22" x14ac:dyDescent="0.2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S1185" s="2"/>
      <c r="T1185" s="2"/>
      <c r="U1185" s="2"/>
      <c r="V1185" s="2"/>
    </row>
    <row r="1186" spans="1:22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S1186" s="2"/>
      <c r="T1186" s="2"/>
      <c r="U1186" s="2"/>
      <c r="V1186" s="2"/>
    </row>
    <row r="1187" spans="1:22" x14ac:dyDescent="0.2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S1187" s="2"/>
      <c r="T1187" s="2"/>
      <c r="U1187" s="2"/>
      <c r="V1187" s="2"/>
    </row>
    <row r="1188" spans="1:22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S1188" s="2"/>
      <c r="T1188" s="2"/>
      <c r="U1188" s="2"/>
      <c r="V1188" s="2"/>
    </row>
    <row r="1189" spans="1:22" x14ac:dyDescent="0.2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S1189" s="2"/>
    </row>
    <row r="1190" spans="1:22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S1190" s="2"/>
    </row>
    <row r="1191" spans="1:22" x14ac:dyDescent="0.2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S1191" s="2"/>
    </row>
    <row r="1192" spans="1:22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S1192" s="2"/>
    </row>
    <row r="1193" spans="1:22" x14ac:dyDescent="0.2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S1193" s="2"/>
    </row>
    <row r="1194" spans="1:22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S1194" s="2"/>
    </row>
    <row r="1195" spans="1:22" x14ac:dyDescent="0.2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S1195" s="2"/>
    </row>
    <row r="1196" spans="1:22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S1196" s="2"/>
    </row>
    <row r="1197" spans="1:22" x14ac:dyDescent="0.2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S1197" s="2"/>
    </row>
    <row r="1198" spans="1:22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S1198" s="2"/>
    </row>
    <row r="1199" spans="1:22" x14ac:dyDescent="0.2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S1199" s="2"/>
    </row>
    <row r="1200" spans="1:22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S1200" s="2"/>
    </row>
    <row r="1201" spans="1:19" x14ac:dyDescent="0.2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S1201" s="2"/>
    </row>
    <row r="1202" spans="1:19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S1202" s="2"/>
    </row>
    <row r="1203" spans="1:19" x14ac:dyDescent="0.2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S1203" s="2"/>
    </row>
    <row r="1204" spans="1:19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S1204" s="2"/>
    </row>
    <row r="1205" spans="1:19" x14ac:dyDescent="0.2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S1205" s="2"/>
    </row>
    <row r="1206" spans="1:19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S1206" s="2"/>
    </row>
    <row r="1207" spans="1:19" x14ac:dyDescent="0.2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S1207" s="2"/>
    </row>
    <row r="1208" spans="1:19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S1208" s="2"/>
    </row>
    <row r="1209" spans="1:19" x14ac:dyDescent="0.2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S1209" s="2"/>
    </row>
    <row r="1210" spans="1:19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S1210" s="2"/>
    </row>
    <row r="1211" spans="1:19" x14ac:dyDescent="0.2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S1211" s="2"/>
    </row>
    <row r="1212" spans="1:19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S1212" s="2"/>
    </row>
    <row r="1213" spans="1:19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S1213" s="2"/>
    </row>
    <row r="1214" spans="1:19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S1214" s="2"/>
    </row>
    <row r="1215" spans="1:19" x14ac:dyDescent="0.2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S1215" s="2"/>
    </row>
    <row r="1216" spans="1:19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S1216" s="2"/>
    </row>
    <row r="1217" spans="1:19" x14ac:dyDescent="0.2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S1217" s="2"/>
    </row>
    <row r="1218" spans="1:19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S1218" s="2"/>
    </row>
    <row r="1219" spans="1:19" x14ac:dyDescent="0.2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S1219" s="2"/>
    </row>
    <row r="1220" spans="1:19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S1220" s="2"/>
    </row>
    <row r="1221" spans="1:19" x14ac:dyDescent="0.2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S1221" s="2"/>
    </row>
    <row r="1222" spans="1:19" x14ac:dyDescent="0.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S1222" s="2"/>
    </row>
    <row r="1223" spans="1:19" x14ac:dyDescent="0.2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S1223" s="2"/>
    </row>
    <row r="1224" spans="1:19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S1224" s="2"/>
    </row>
    <row r="1225" spans="1:19" x14ac:dyDescent="0.2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S1225" s="2"/>
    </row>
    <row r="1226" spans="1:19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S1226" s="2"/>
    </row>
    <row r="1227" spans="1:19" x14ac:dyDescent="0.2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S1227" s="2"/>
    </row>
    <row r="1228" spans="1:19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S1228" s="2"/>
    </row>
    <row r="1229" spans="1:19" x14ac:dyDescent="0.2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S1229" s="2"/>
    </row>
    <row r="1230" spans="1:19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S1230" s="2"/>
    </row>
    <row r="1231" spans="1:19" x14ac:dyDescent="0.2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S1231" s="2"/>
    </row>
    <row r="1232" spans="1:19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S1232" s="2"/>
    </row>
    <row r="1233" spans="1:19" x14ac:dyDescent="0.2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S1233" s="2"/>
    </row>
    <row r="1234" spans="1:19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S1234" s="2"/>
    </row>
    <row r="1235" spans="1:19" x14ac:dyDescent="0.2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S1235" s="2"/>
    </row>
    <row r="1236" spans="1:19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S1236" s="2"/>
    </row>
    <row r="1237" spans="1:19" x14ac:dyDescent="0.2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S1237" s="2"/>
    </row>
    <row r="1238" spans="1:19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S1238" s="2"/>
    </row>
    <row r="1239" spans="1:19" x14ac:dyDescent="0.2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S1239" s="2"/>
    </row>
    <row r="1240" spans="1:19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S1240" s="2"/>
    </row>
    <row r="1241" spans="1:19" x14ac:dyDescent="0.2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S1241" s="2"/>
    </row>
    <row r="1242" spans="1:19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S1242" s="2"/>
    </row>
    <row r="1243" spans="1:19" x14ac:dyDescent="0.2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S1243" s="2"/>
    </row>
    <row r="1244" spans="1:19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S1244" s="2"/>
    </row>
    <row r="1245" spans="1:19" x14ac:dyDescent="0.2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S1245" s="2"/>
    </row>
    <row r="1246" spans="1:19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S1246" s="2"/>
    </row>
    <row r="1247" spans="1:19" x14ac:dyDescent="0.2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S1247" s="2"/>
    </row>
    <row r="1248" spans="1:19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S1248" s="2"/>
    </row>
    <row r="1249" spans="1:19" x14ac:dyDescent="0.2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S1249" s="2"/>
    </row>
    <row r="1250" spans="1:19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S1250" s="2"/>
    </row>
    <row r="1251" spans="1:19" x14ac:dyDescent="0.2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S1251" s="2"/>
    </row>
    <row r="1252" spans="1:19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S1252" s="2"/>
    </row>
    <row r="1253" spans="1:19" x14ac:dyDescent="0.2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S1253" s="2"/>
    </row>
    <row r="1254" spans="1:19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S1254" s="2"/>
    </row>
    <row r="1255" spans="1:19" x14ac:dyDescent="0.2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S1255" s="2"/>
    </row>
    <row r="1256" spans="1:19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S1256" s="2"/>
    </row>
    <row r="1257" spans="1:19" x14ac:dyDescent="0.2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S1257" s="2"/>
    </row>
    <row r="1258" spans="1:19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S1258" s="2"/>
    </row>
    <row r="1259" spans="1:19" x14ac:dyDescent="0.2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S1259" s="2"/>
    </row>
    <row r="1260" spans="1:19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S1260" s="2"/>
    </row>
    <row r="1261" spans="1:19" x14ac:dyDescent="0.2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S1261" s="2"/>
    </row>
    <row r="1262" spans="1:19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S1262" s="2"/>
    </row>
    <row r="1263" spans="1:19" x14ac:dyDescent="0.2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S1263" s="2"/>
    </row>
    <row r="1264" spans="1:19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S1264" s="2"/>
    </row>
    <row r="1265" spans="1:19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S1265" s="2"/>
    </row>
    <row r="1266" spans="1:19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S1266" s="2"/>
    </row>
    <row r="1267" spans="1:19" x14ac:dyDescent="0.2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S1267" s="2"/>
    </row>
    <row r="1268" spans="1:19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S1268" s="2"/>
    </row>
    <row r="1269" spans="1:19" x14ac:dyDescent="0.2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S1269" s="2"/>
    </row>
    <row r="1270" spans="1:19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S1270" s="2"/>
    </row>
    <row r="1271" spans="1:19" x14ac:dyDescent="0.2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S1271" s="2"/>
    </row>
    <row r="1272" spans="1:19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S1272" s="2"/>
    </row>
    <row r="1273" spans="1:19" x14ac:dyDescent="0.2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S1273" s="2"/>
    </row>
    <row r="1274" spans="1:19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S1274" s="2"/>
    </row>
    <row r="1275" spans="1:19" x14ac:dyDescent="0.2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S1275" s="2"/>
    </row>
    <row r="1276" spans="1:19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S1276" s="2"/>
    </row>
    <row r="1277" spans="1:19" x14ac:dyDescent="0.2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S1277" s="2"/>
    </row>
    <row r="1278" spans="1:19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S1278" s="2"/>
    </row>
    <row r="1279" spans="1:19" x14ac:dyDescent="0.2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S1279" s="2"/>
    </row>
    <row r="1280" spans="1:19" x14ac:dyDescent="0.2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S1280" s="2"/>
    </row>
    <row r="1281" spans="1:19" x14ac:dyDescent="0.2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S1281" s="2"/>
    </row>
    <row r="1282" spans="1:19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S1282" s="2"/>
    </row>
    <row r="1283" spans="1:19" x14ac:dyDescent="0.2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S1283" s="2"/>
    </row>
    <row r="1284" spans="1:19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S1284" s="2"/>
    </row>
    <row r="1285" spans="1:19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S1285" s="2"/>
    </row>
    <row r="1286" spans="1:19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S1286" s="2"/>
    </row>
    <row r="1287" spans="1:19" x14ac:dyDescent="0.2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S1287" s="2"/>
    </row>
    <row r="1288" spans="1:19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S1288" s="2"/>
    </row>
    <row r="1289" spans="1:19" x14ac:dyDescent="0.2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S1289" s="2"/>
    </row>
    <row r="1290" spans="1:19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S1290" s="2"/>
    </row>
    <row r="1291" spans="1:19" x14ac:dyDescent="0.2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S1291" s="2"/>
    </row>
    <row r="1292" spans="1:19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S1292" s="2"/>
    </row>
    <row r="1293" spans="1:19" x14ac:dyDescent="0.2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S1293" s="2"/>
    </row>
    <row r="1294" spans="1:19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S1294" s="2"/>
    </row>
    <row r="1295" spans="1:19" x14ac:dyDescent="0.2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S1295" s="2"/>
    </row>
    <row r="1296" spans="1:19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S1296" s="2"/>
    </row>
    <row r="1297" spans="1:19" x14ac:dyDescent="0.2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S1297" s="2"/>
    </row>
    <row r="1298" spans="1:19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S1298" s="2"/>
    </row>
    <row r="1299" spans="1:19" x14ac:dyDescent="0.2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S1299" s="2"/>
    </row>
    <row r="1300" spans="1:19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S1300" s="2"/>
    </row>
    <row r="1301" spans="1:19" x14ac:dyDescent="0.2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S1301" s="2"/>
    </row>
    <row r="1302" spans="1:19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S1302" s="2"/>
    </row>
    <row r="1303" spans="1:19" x14ac:dyDescent="0.2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S1303" s="2"/>
    </row>
    <row r="1304" spans="1:19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S1304" s="2"/>
    </row>
    <row r="1305" spans="1:19" x14ac:dyDescent="0.2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S1305" s="2"/>
    </row>
    <row r="1306" spans="1:19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S1306" s="2"/>
    </row>
    <row r="1307" spans="1:19" x14ac:dyDescent="0.2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S1307" s="2"/>
    </row>
    <row r="1308" spans="1:19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S1308" s="2"/>
    </row>
    <row r="1309" spans="1:19" x14ac:dyDescent="0.2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S1309" s="2"/>
    </row>
    <row r="1310" spans="1:19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S1310" s="2"/>
    </row>
    <row r="1311" spans="1:19" x14ac:dyDescent="0.2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S1311" s="2"/>
    </row>
    <row r="1312" spans="1:19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S1312" s="2"/>
    </row>
    <row r="1313" spans="1:19" x14ac:dyDescent="0.2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S1313" s="2"/>
    </row>
    <row r="1314" spans="1:19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S1314" s="2"/>
    </row>
    <row r="1315" spans="1:19" x14ac:dyDescent="0.2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S1315" s="2"/>
    </row>
    <row r="1316" spans="1:19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S1316" s="2"/>
    </row>
    <row r="1317" spans="1:19" x14ac:dyDescent="0.2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S1317" s="2"/>
    </row>
    <row r="1318" spans="1:19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S1318" s="2"/>
    </row>
    <row r="1319" spans="1:19" x14ac:dyDescent="0.2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S1319" s="2"/>
    </row>
    <row r="1320" spans="1:19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S1320" s="2"/>
    </row>
    <row r="1321" spans="1:19" x14ac:dyDescent="0.2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S1321" s="2"/>
    </row>
    <row r="1322" spans="1:19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S1322" s="2"/>
    </row>
    <row r="1323" spans="1:19" x14ac:dyDescent="0.2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S1323" s="2"/>
    </row>
    <row r="1324" spans="1:19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S1324" s="2"/>
    </row>
    <row r="1325" spans="1:19" x14ac:dyDescent="0.2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S1325" s="2"/>
    </row>
    <row r="1326" spans="1:19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S1326" s="2"/>
    </row>
    <row r="1327" spans="1:19" x14ac:dyDescent="0.2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S1327" s="2"/>
    </row>
    <row r="1328" spans="1:19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S1328" s="2"/>
    </row>
    <row r="1329" spans="1:19" x14ac:dyDescent="0.2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S1329" s="2"/>
    </row>
    <row r="1330" spans="1:19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S1330" s="2"/>
    </row>
    <row r="1331" spans="1:19" x14ac:dyDescent="0.2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S1331" s="2"/>
    </row>
    <row r="1332" spans="1:19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S1332" s="2"/>
    </row>
    <row r="1333" spans="1:19" x14ac:dyDescent="0.2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S1333" s="2"/>
    </row>
    <row r="1334" spans="1:19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S1334" s="2"/>
    </row>
    <row r="1335" spans="1:19" x14ac:dyDescent="0.2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S1335" s="2"/>
    </row>
    <row r="1336" spans="1:19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S1336" s="2"/>
    </row>
    <row r="1337" spans="1:19" x14ac:dyDescent="0.2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S1337" s="2"/>
    </row>
    <row r="1338" spans="1:19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S1338" s="2"/>
    </row>
    <row r="1339" spans="1:19" x14ac:dyDescent="0.2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S1339" s="2"/>
    </row>
    <row r="1340" spans="1:19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S1340" s="2"/>
    </row>
    <row r="1341" spans="1:19" x14ac:dyDescent="0.2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S1341" s="2"/>
    </row>
    <row r="1342" spans="1:19" x14ac:dyDescent="0.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S1342" s="2"/>
    </row>
    <row r="1343" spans="1:19" x14ac:dyDescent="0.2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S1343" s="2"/>
    </row>
    <row r="1344" spans="1:19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S1344" s="2"/>
    </row>
    <row r="1345" spans="1:19" x14ac:dyDescent="0.2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S1345" s="2"/>
    </row>
    <row r="1346" spans="1:19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S1346" s="2"/>
    </row>
    <row r="1347" spans="1:19" x14ac:dyDescent="0.2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S1347" s="2"/>
    </row>
    <row r="1348" spans="1:19" x14ac:dyDescent="0.2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S1348" s="2"/>
    </row>
    <row r="1349" spans="1:19" x14ac:dyDescent="0.2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S1349" s="2"/>
    </row>
    <row r="1350" spans="1:19" x14ac:dyDescent="0.2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S1350" s="2"/>
    </row>
    <row r="1351" spans="1:19" x14ac:dyDescent="0.2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S1351" s="2"/>
    </row>
    <row r="1352" spans="1:19" x14ac:dyDescent="0.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S1352" s="2"/>
    </row>
    <row r="1353" spans="1:19" x14ac:dyDescent="0.2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S1353" s="2"/>
    </row>
    <row r="1354" spans="1:19" x14ac:dyDescent="0.2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S1354" s="2"/>
    </row>
    <row r="1355" spans="1:19" x14ac:dyDescent="0.2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S1355" s="2"/>
    </row>
    <row r="1356" spans="1:19" x14ac:dyDescent="0.2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S1356" s="2"/>
    </row>
    <row r="1357" spans="1:19" x14ac:dyDescent="0.2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S1357" s="2"/>
    </row>
    <row r="1358" spans="1:19" x14ac:dyDescent="0.2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S1358" s="2"/>
    </row>
    <row r="1359" spans="1:19" x14ac:dyDescent="0.2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S1359" s="2"/>
    </row>
    <row r="1360" spans="1:19" x14ac:dyDescent="0.2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S1360" s="2"/>
    </row>
    <row r="1361" spans="1:19" x14ac:dyDescent="0.2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S1361" s="2"/>
    </row>
    <row r="1362" spans="1:19" x14ac:dyDescent="0.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S1362" s="2"/>
    </row>
    <row r="1363" spans="1:19" x14ac:dyDescent="0.2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S1363" s="2"/>
    </row>
    <row r="1364" spans="1:19" x14ac:dyDescent="0.2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S1364" s="2"/>
    </row>
    <row r="1365" spans="1:19" x14ac:dyDescent="0.2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S1365" s="2"/>
    </row>
    <row r="1366" spans="1:19" x14ac:dyDescent="0.2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S1366" s="2"/>
    </row>
    <row r="1367" spans="1:19" x14ac:dyDescent="0.2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S1367" s="2"/>
    </row>
    <row r="1368" spans="1:19" x14ac:dyDescent="0.2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S1368" s="2"/>
    </row>
    <row r="1369" spans="1:19" x14ac:dyDescent="0.2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S1369" s="2"/>
    </row>
    <row r="1370" spans="1:19" x14ac:dyDescent="0.2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S1370" s="2"/>
    </row>
    <row r="1371" spans="1:19" x14ac:dyDescent="0.2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S1371" s="2"/>
    </row>
    <row r="1372" spans="1:19" x14ac:dyDescent="0.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S1372" s="2"/>
    </row>
    <row r="1373" spans="1:19" x14ac:dyDescent="0.2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S1373" s="2"/>
    </row>
    <row r="1374" spans="1:19" x14ac:dyDescent="0.2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S1374" s="2"/>
    </row>
    <row r="1375" spans="1:19" x14ac:dyDescent="0.2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S1375" s="2"/>
    </row>
    <row r="1376" spans="1:19" x14ac:dyDescent="0.2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S1376" s="2"/>
    </row>
    <row r="1377" spans="1:19" x14ac:dyDescent="0.2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S1377" s="2"/>
    </row>
    <row r="1378" spans="1:19" x14ac:dyDescent="0.2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S1378" s="2"/>
    </row>
    <row r="1379" spans="1:19" x14ac:dyDescent="0.2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S1379" s="2"/>
    </row>
    <row r="1380" spans="1:19" x14ac:dyDescent="0.2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S1380" s="2"/>
    </row>
    <row r="1381" spans="1:19" x14ac:dyDescent="0.2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S1381" s="2"/>
    </row>
    <row r="1382" spans="1:19" x14ac:dyDescent="0.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S1382" s="2"/>
    </row>
    <row r="1383" spans="1:19" x14ac:dyDescent="0.2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S1383" s="2"/>
    </row>
    <row r="1384" spans="1:19" x14ac:dyDescent="0.2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S1384" s="2"/>
    </row>
    <row r="1385" spans="1:19" x14ac:dyDescent="0.2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S1385" s="2"/>
    </row>
    <row r="1386" spans="1:19" x14ac:dyDescent="0.2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S1386" s="2"/>
    </row>
    <row r="1387" spans="1:19" x14ac:dyDescent="0.2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S1387" s="2"/>
    </row>
    <row r="1388" spans="1:19" x14ac:dyDescent="0.2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S1388" s="2"/>
    </row>
    <row r="1389" spans="1:19" x14ac:dyDescent="0.2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S1389" s="2"/>
    </row>
    <row r="1390" spans="1:19" x14ac:dyDescent="0.2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S1390" s="2"/>
    </row>
    <row r="1391" spans="1:19" x14ac:dyDescent="0.2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S1391" s="2"/>
    </row>
    <row r="1392" spans="1:19" x14ac:dyDescent="0.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S1392" s="2"/>
    </row>
    <row r="1393" spans="1:19" x14ac:dyDescent="0.2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S1393" s="2"/>
    </row>
    <row r="1394" spans="1:19" x14ac:dyDescent="0.2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S1394" s="2"/>
    </row>
    <row r="1395" spans="1:19" x14ac:dyDescent="0.2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S1395" s="2"/>
    </row>
    <row r="1396" spans="1:19" x14ac:dyDescent="0.2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S1396" s="2"/>
    </row>
    <row r="1397" spans="1:19" x14ac:dyDescent="0.2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S1397" s="2"/>
    </row>
    <row r="1398" spans="1:19" x14ac:dyDescent="0.2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S1398" s="2"/>
    </row>
    <row r="1399" spans="1:19" x14ac:dyDescent="0.2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S1399" s="2"/>
    </row>
    <row r="1400" spans="1:19" x14ac:dyDescent="0.2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S1400" s="2"/>
    </row>
    <row r="1401" spans="1:19" x14ac:dyDescent="0.2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S1401" s="2"/>
    </row>
    <row r="1402" spans="1:19" x14ac:dyDescent="0.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S1402" s="2"/>
    </row>
    <row r="1403" spans="1:19" x14ac:dyDescent="0.2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S1403" s="2"/>
    </row>
    <row r="1404" spans="1:19" x14ac:dyDescent="0.2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S1404" s="2"/>
    </row>
    <row r="1405" spans="1:19" x14ac:dyDescent="0.2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S1405" s="2"/>
    </row>
    <row r="1406" spans="1:19" x14ac:dyDescent="0.2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S1406" s="2"/>
    </row>
    <row r="1407" spans="1:19" x14ac:dyDescent="0.2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S1407" s="2"/>
    </row>
    <row r="1408" spans="1:19" x14ac:dyDescent="0.2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S1408" s="2"/>
    </row>
    <row r="1409" spans="1:19" x14ac:dyDescent="0.2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S1409" s="2"/>
    </row>
    <row r="1410" spans="1:19" x14ac:dyDescent="0.2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S1410" s="2"/>
    </row>
    <row r="1411" spans="1:19" x14ac:dyDescent="0.2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S1411" s="2"/>
    </row>
    <row r="1412" spans="1:19" x14ac:dyDescent="0.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S1412" s="2"/>
    </row>
    <row r="1413" spans="1:19" x14ac:dyDescent="0.2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S1413" s="2"/>
    </row>
    <row r="1414" spans="1:19" x14ac:dyDescent="0.2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S1414" s="2"/>
    </row>
    <row r="1415" spans="1:19" x14ac:dyDescent="0.2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S1415" s="2"/>
    </row>
    <row r="1416" spans="1:19" x14ac:dyDescent="0.2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S1416" s="2"/>
    </row>
    <row r="1417" spans="1:19" x14ac:dyDescent="0.2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S1417" s="2"/>
    </row>
    <row r="1418" spans="1:19" x14ac:dyDescent="0.2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S1418" s="2"/>
    </row>
    <row r="1419" spans="1:19" x14ac:dyDescent="0.2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S1419" s="2"/>
    </row>
    <row r="1420" spans="1:19" x14ac:dyDescent="0.2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S1420" s="2"/>
    </row>
    <row r="1421" spans="1:19" x14ac:dyDescent="0.2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S1421" s="2"/>
    </row>
    <row r="1422" spans="1:19" x14ac:dyDescent="0.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S1422" s="2"/>
    </row>
    <row r="1423" spans="1:19" x14ac:dyDescent="0.2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S1423" s="2"/>
    </row>
    <row r="1424" spans="1:19" x14ac:dyDescent="0.2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S1424" s="2"/>
    </row>
    <row r="1425" spans="1:19" x14ac:dyDescent="0.2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S1425" s="2"/>
    </row>
    <row r="1426" spans="1:19" x14ac:dyDescent="0.2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S1426" s="2"/>
    </row>
    <row r="1427" spans="1:19" x14ac:dyDescent="0.2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S1427" s="2"/>
    </row>
    <row r="1428" spans="1:19" x14ac:dyDescent="0.2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S1428" s="2"/>
    </row>
    <row r="1429" spans="1:19" x14ac:dyDescent="0.2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S1429" s="2"/>
    </row>
    <row r="1430" spans="1:19" x14ac:dyDescent="0.2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S1430" s="2"/>
    </row>
    <row r="1431" spans="1:19" x14ac:dyDescent="0.2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S1431" s="2"/>
    </row>
    <row r="1432" spans="1:19" x14ac:dyDescent="0.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S1432" s="2"/>
    </row>
    <row r="1433" spans="1:19" x14ac:dyDescent="0.2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S1433" s="2"/>
    </row>
    <row r="1434" spans="1:19" x14ac:dyDescent="0.2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S1434" s="2"/>
    </row>
    <row r="1435" spans="1:19" x14ac:dyDescent="0.2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S1435" s="2"/>
    </row>
    <row r="1436" spans="1:19" x14ac:dyDescent="0.2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S1436" s="2"/>
    </row>
    <row r="1437" spans="1:19" x14ac:dyDescent="0.2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S1437" s="2"/>
    </row>
    <row r="1438" spans="1:19" x14ac:dyDescent="0.2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S1438" s="2"/>
    </row>
    <row r="1439" spans="1:19" x14ac:dyDescent="0.2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S1439" s="2"/>
    </row>
    <row r="1440" spans="1:19" x14ac:dyDescent="0.2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S1440" s="2"/>
    </row>
    <row r="1441" spans="1:19" x14ac:dyDescent="0.2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S1441" s="2"/>
    </row>
    <row r="1442" spans="1:19" x14ac:dyDescent="0.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S1442" s="2"/>
    </row>
    <row r="1443" spans="1:19" x14ac:dyDescent="0.2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S1443" s="2"/>
    </row>
    <row r="1444" spans="1:19" x14ac:dyDescent="0.2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S1444" s="2"/>
    </row>
    <row r="1445" spans="1:19" x14ac:dyDescent="0.2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S1445" s="2"/>
    </row>
    <row r="1446" spans="1:19" x14ac:dyDescent="0.2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S1446" s="2"/>
    </row>
    <row r="1447" spans="1:19" x14ac:dyDescent="0.2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S1447" s="2"/>
    </row>
    <row r="1448" spans="1:19" x14ac:dyDescent="0.2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S1448" s="2"/>
    </row>
    <row r="1449" spans="1:19" x14ac:dyDescent="0.2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S1449" s="2"/>
    </row>
    <row r="1450" spans="1:19" x14ac:dyDescent="0.2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S1450" s="2"/>
    </row>
    <row r="1451" spans="1:19" x14ac:dyDescent="0.2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S1451" s="2"/>
    </row>
    <row r="1452" spans="1:19" x14ac:dyDescent="0.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S1452" s="2"/>
    </row>
    <row r="1453" spans="1:19" x14ac:dyDescent="0.2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S1453" s="2"/>
    </row>
    <row r="1454" spans="1:19" x14ac:dyDescent="0.2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S1454" s="2"/>
    </row>
    <row r="1455" spans="1:19" x14ac:dyDescent="0.2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S1455" s="2"/>
    </row>
    <row r="1456" spans="1:19" x14ac:dyDescent="0.2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S1456" s="2"/>
    </row>
    <row r="1457" spans="1:19" x14ac:dyDescent="0.2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S1457" s="2"/>
    </row>
    <row r="1458" spans="1:19" x14ac:dyDescent="0.2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S1458" s="2"/>
    </row>
    <row r="1459" spans="1:19" x14ac:dyDescent="0.2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S1459" s="2"/>
    </row>
    <row r="1460" spans="1:19" x14ac:dyDescent="0.2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S1460" s="2"/>
    </row>
    <row r="1461" spans="1:19" x14ac:dyDescent="0.2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S1461" s="2"/>
    </row>
    <row r="1462" spans="1:19" x14ac:dyDescent="0.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S1462" s="2"/>
    </row>
    <row r="1463" spans="1:19" x14ac:dyDescent="0.2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S1463" s="2"/>
    </row>
    <row r="1464" spans="1:19" x14ac:dyDescent="0.2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S1464" s="2"/>
    </row>
    <row r="1465" spans="1:19" x14ac:dyDescent="0.2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S1465" s="2"/>
    </row>
    <row r="1466" spans="1:19" x14ac:dyDescent="0.2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S1466" s="2"/>
    </row>
    <row r="1467" spans="1:19" x14ac:dyDescent="0.2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S1467" s="2"/>
    </row>
    <row r="1468" spans="1:19" x14ac:dyDescent="0.2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S1468" s="2"/>
    </row>
    <row r="1469" spans="1:19" x14ac:dyDescent="0.2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S1469" s="2"/>
    </row>
    <row r="1470" spans="1:19" x14ac:dyDescent="0.2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S1470" s="2"/>
    </row>
    <row r="1471" spans="1:19" x14ac:dyDescent="0.2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S1471" s="2"/>
    </row>
    <row r="1472" spans="1:19" x14ac:dyDescent="0.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S1472" s="2"/>
    </row>
    <row r="1473" spans="1:19" x14ac:dyDescent="0.2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S1473" s="2"/>
    </row>
    <row r="1474" spans="1:19" x14ac:dyDescent="0.2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S1474" s="2"/>
    </row>
    <row r="1475" spans="1:19" x14ac:dyDescent="0.2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S1475" s="2"/>
    </row>
    <row r="1476" spans="1:19" x14ac:dyDescent="0.2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S1476" s="2"/>
    </row>
    <row r="1477" spans="1:19" x14ac:dyDescent="0.2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S1477" s="2"/>
    </row>
    <row r="1478" spans="1:19" x14ac:dyDescent="0.2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S1478" s="2"/>
    </row>
    <row r="1479" spans="1:19" x14ac:dyDescent="0.2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S1479" s="2"/>
    </row>
    <row r="1480" spans="1:19" x14ac:dyDescent="0.2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S1480" s="2"/>
    </row>
    <row r="1481" spans="1:19" x14ac:dyDescent="0.2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S1481" s="2"/>
    </row>
    <row r="1482" spans="1:19" x14ac:dyDescent="0.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S1482" s="2"/>
    </row>
    <row r="1483" spans="1:19" x14ac:dyDescent="0.2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S1483" s="2"/>
    </row>
    <row r="1484" spans="1:19" x14ac:dyDescent="0.2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S1484" s="2"/>
    </row>
    <row r="1485" spans="1:19" x14ac:dyDescent="0.2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S1485" s="2"/>
    </row>
    <row r="1486" spans="1:19" x14ac:dyDescent="0.2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S1486" s="2"/>
    </row>
    <row r="1487" spans="1:19" x14ac:dyDescent="0.2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S1487" s="2"/>
    </row>
    <row r="1488" spans="1:19" x14ac:dyDescent="0.2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S1488" s="2"/>
    </row>
    <row r="1489" spans="1:19" x14ac:dyDescent="0.2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S1489" s="2"/>
    </row>
    <row r="1490" spans="1:19" x14ac:dyDescent="0.2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S1490" s="2"/>
    </row>
    <row r="1491" spans="1:19" x14ac:dyDescent="0.2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S1491" s="2"/>
    </row>
    <row r="1492" spans="1:19" x14ac:dyDescent="0.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S1492" s="2"/>
    </row>
    <row r="1493" spans="1:19" x14ac:dyDescent="0.2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S1493" s="2"/>
    </row>
    <row r="1494" spans="1:19" x14ac:dyDescent="0.2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S1494" s="2"/>
    </row>
    <row r="1495" spans="1:19" x14ac:dyDescent="0.2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S1495" s="2"/>
    </row>
    <row r="1496" spans="1:19" x14ac:dyDescent="0.2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S1496" s="2"/>
    </row>
    <row r="1497" spans="1:19" x14ac:dyDescent="0.2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S1497" s="2"/>
    </row>
    <row r="1498" spans="1:19" x14ac:dyDescent="0.2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S1498" s="2"/>
    </row>
    <row r="1499" spans="1:19" x14ac:dyDescent="0.2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S1499" s="2"/>
    </row>
    <row r="1500" spans="1:19" x14ac:dyDescent="0.2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S1500" s="2"/>
    </row>
    <row r="1501" spans="1:19" x14ac:dyDescent="0.2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S1501" s="2"/>
    </row>
    <row r="1502" spans="1:19" x14ac:dyDescent="0.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S1502" s="2"/>
    </row>
    <row r="1503" spans="1:19" x14ac:dyDescent="0.2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S1503" s="2"/>
    </row>
    <row r="1504" spans="1:19" x14ac:dyDescent="0.2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S1504" s="2"/>
    </row>
    <row r="1505" spans="1:19" x14ac:dyDescent="0.2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S1505" s="2"/>
    </row>
    <row r="1506" spans="1:19" x14ac:dyDescent="0.2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S1506" s="2"/>
    </row>
    <row r="1507" spans="1:19" x14ac:dyDescent="0.2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S1507" s="2"/>
    </row>
    <row r="1508" spans="1:19" x14ac:dyDescent="0.2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S1508" s="2"/>
    </row>
    <row r="1509" spans="1:19" x14ac:dyDescent="0.2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S1509" s="2"/>
    </row>
    <row r="1510" spans="1:19" x14ac:dyDescent="0.2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S1510" s="2"/>
    </row>
    <row r="1511" spans="1:19" x14ac:dyDescent="0.2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S1511" s="2"/>
    </row>
    <row r="1512" spans="1:19" x14ac:dyDescent="0.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S1512" s="2"/>
    </row>
    <row r="1513" spans="1:19" x14ac:dyDescent="0.2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S1513" s="2"/>
    </row>
    <row r="1514" spans="1:19" x14ac:dyDescent="0.2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S1514" s="2"/>
    </row>
    <row r="1515" spans="1:19" x14ac:dyDescent="0.2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S1515" s="2"/>
    </row>
    <row r="1516" spans="1:19" x14ac:dyDescent="0.2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S1516" s="2"/>
    </row>
    <row r="1517" spans="1:19" x14ac:dyDescent="0.2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S1517" s="2"/>
    </row>
    <row r="1518" spans="1:19" x14ac:dyDescent="0.2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S1518" s="2"/>
    </row>
    <row r="1519" spans="1:19" x14ac:dyDescent="0.2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S1519" s="2"/>
    </row>
    <row r="1520" spans="1:19" x14ac:dyDescent="0.2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S1520" s="2"/>
    </row>
    <row r="1521" spans="1:19" x14ac:dyDescent="0.2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S1521" s="2"/>
    </row>
    <row r="1522" spans="1:19" x14ac:dyDescent="0.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S1522" s="2"/>
    </row>
    <row r="1523" spans="1:19" x14ac:dyDescent="0.2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S1523" s="2"/>
    </row>
    <row r="1524" spans="1:19" x14ac:dyDescent="0.2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S1524" s="2"/>
    </row>
    <row r="1525" spans="1:19" x14ac:dyDescent="0.2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S1525" s="2"/>
    </row>
    <row r="1526" spans="1:19" x14ac:dyDescent="0.2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S1526" s="2"/>
    </row>
    <row r="1527" spans="1:19" x14ac:dyDescent="0.2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S1527" s="2"/>
    </row>
    <row r="1528" spans="1:19" x14ac:dyDescent="0.2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S1528" s="2"/>
    </row>
    <row r="1529" spans="1:19" x14ac:dyDescent="0.2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S1529" s="2"/>
    </row>
    <row r="1530" spans="1:19" x14ac:dyDescent="0.2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S1530" s="2"/>
    </row>
    <row r="1531" spans="1:19" x14ac:dyDescent="0.2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S1531" s="2"/>
    </row>
    <row r="1532" spans="1:19" x14ac:dyDescent="0.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S1532" s="2"/>
    </row>
    <row r="1533" spans="1:19" x14ac:dyDescent="0.2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S1533" s="2"/>
    </row>
    <row r="1534" spans="1:19" x14ac:dyDescent="0.2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S1534" s="2"/>
    </row>
    <row r="1535" spans="1:19" x14ac:dyDescent="0.2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S1535" s="2"/>
    </row>
    <row r="1536" spans="1:19" x14ac:dyDescent="0.2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S1536" s="2"/>
    </row>
    <row r="1537" spans="1:19" x14ac:dyDescent="0.2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S1537" s="2"/>
    </row>
    <row r="1538" spans="1:19" x14ac:dyDescent="0.2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S1538" s="2"/>
    </row>
    <row r="1539" spans="1:19" x14ac:dyDescent="0.2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S1539" s="2"/>
    </row>
    <row r="1540" spans="1:19" x14ac:dyDescent="0.2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S1540" s="2"/>
    </row>
    <row r="1541" spans="1:19" x14ac:dyDescent="0.2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S1541" s="2"/>
    </row>
    <row r="1542" spans="1:19" x14ac:dyDescent="0.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S1542" s="2"/>
    </row>
    <row r="1543" spans="1:19" x14ac:dyDescent="0.2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S1543" s="2"/>
    </row>
    <row r="1544" spans="1:19" x14ac:dyDescent="0.2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S1544" s="2"/>
    </row>
    <row r="1545" spans="1:19" x14ac:dyDescent="0.2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S1545" s="2"/>
    </row>
    <row r="1546" spans="1:19" x14ac:dyDescent="0.2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S1546" s="2"/>
    </row>
    <row r="1547" spans="1:19" x14ac:dyDescent="0.2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S1547" s="2"/>
    </row>
    <row r="1548" spans="1:19" x14ac:dyDescent="0.2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S1548" s="2"/>
    </row>
    <row r="1549" spans="1:19" x14ac:dyDescent="0.2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S1549" s="2"/>
    </row>
    <row r="1550" spans="1:19" x14ac:dyDescent="0.2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S1550" s="2"/>
    </row>
    <row r="1551" spans="1:19" x14ac:dyDescent="0.2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S1551" s="2"/>
    </row>
    <row r="1552" spans="1:19" x14ac:dyDescent="0.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S1552" s="2"/>
    </row>
    <row r="1553" spans="1:19" x14ac:dyDescent="0.2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S1553" s="2"/>
    </row>
    <row r="1554" spans="1:19" x14ac:dyDescent="0.2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S1554" s="2"/>
    </row>
    <row r="1555" spans="1:19" x14ac:dyDescent="0.2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S1555" s="2"/>
    </row>
    <row r="1556" spans="1:19" x14ac:dyDescent="0.2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S1556" s="2"/>
    </row>
    <row r="1557" spans="1:19" x14ac:dyDescent="0.2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S1557" s="2"/>
    </row>
    <row r="1558" spans="1:19" x14ac:dyDescent="0.2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S1558" s="2"/>
    </row>
    <row r="1559" spans="1:19" x14ac:dyDescent="0.2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S1559" s="2"/>
    </row>
    <row r="1560" spans="1:19" x14ac:dyDescent="0.2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S1560" s="2"/>
    </row>
    <row r="1561" spans="1:19" x14ac:dyDescent="0.2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S1561" s="2"/>
    </row>
    <row r="1562" spans="1:19" x14ac:dyDescent="0.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S1562" s="2"/>
    </row>
    <row r="1563" spans="1:19" x14ac:dyDescent="0.2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S1563" s="2"/>
    </row>
    <row r="1564" spans="1:19" x14ac:dyDescent="0.2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S1564" s="2"/>
    </row>
    <row r="1565" spans="1:19" x14ac:dyDescent="0.2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S1565" s="2"/>
    </row>
    <row r="1566" spans="1:19" x14ac:dyDescent="0.2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S1566" s="2"/>
    </row>
    <row r="1567" spans="1:19" x14ac:dyDescent="0.2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S1567" s="2"/>
    </row>
    <row r="1568" spans="1:19" x14ac:dyDescent="0.2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S1568" s="2"/>
    </row>
    <row r="1569" spans="1:19" x14ac:dyDescent="0.2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S1569" s="2"/>
    </row>
    <row r="1570" spans="1:19" x14ac:dyDescent="0.2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S1570" s="2"/>
    </row>
  </sheetData>
  <pageMargins left="0.75" right="0.75" top="1" bottom="1" header="0.5" footer="0.5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L9223"/>
  <sheetViews>
    <sheetView tabSelected="1" zoomScale="75" zoomScaleNormal="75" workbookViewId="0">
      <pane ySplit="1" topLeftCell="A8950" activePane="bottomLeft" state="frozen"/>
      <selection pane="bottomLeft" activeCell="D8966" sqref="D8966"/>
    </sheetView>
  </sheetViews>
  <sheetFormatPr defaultColWidth="8.85546875" defaultRowHeight="15.75" x14ac:dyDescent="0.25"/>
  <cols>
    <col min="1" max="1" width="16.5703125" style="50" customWidth="1"/>
    <col min="2" max="2" width="34.85546875" style="46" customWidth="1"/>
    <col min="3" max="3" width="100.5703125" style="46" customWidth="1"/>
    <col min="4" max="4" width="11.7109375" style="50" customWidth="1"/>
    <col min="5" max="5" width="18.140625" style="46" customWidth="1"/>
    <col min="6" max="6" width="21.85546875" style="46" customWidth="1"/>
    <col min="7" max="7" width="35.5703125" style="46" customWidth="1"/>
    <col min="8" max="8" width="11.140625" style="42" customWidth="1"/>
    <col min="9" max="12" width="9.140625" style="45"/>
    <col min="13" max="13" width="19.42578125" style="38" customWidth="1"/>
    <col min="14" max="14" width="13" style="38" customWidth="1"/>
    <col min="15" max="16384" width="8.85546875" style="38"/>
  </cols>
  <sheetData>
    <row r="1" spans="1:12" x14ac:dyDescent="0.25">
      <c r="A1" s="49" t="s">
        <v>2</v>
      </c>
      <c r="B1" s="37" t="s">
        <v>38</v>
      </c>
      <c r="C1" s="37" t="s">
        <v>3</v>
      </c>
      <c r="D1" s="49" t="s">
        <v>4</v>
      </c>
      <c r="E1" s="37" t="s">
        <v>5</v>
      </c>
      <c r="F1" s="37" t="s">
        <v>6</v>
      </c>
      <c r="G1" s="37" t="s">
        <v>7</v>
      </c>
      <c r="I1" s="37" t="s">
        <v>6</v>
      </c>
      <c r="J1" s="37" t="s">
        <v>7</v>
      </c>
      <c r="K1" s="37" t="s">
        <v>1633</v>
      </c>
      <c r="L1" s="37" t="s">
        <v>1632</v>
      </c>
    </row>
    <row r="2" spans="1:12" x14ac:dyDescent="0.25">
      <c r="A2" s="46" t="s">
        <v>16</v>
      </c>
      <c r="B2" s="46" t="s">
        <v>12</v>
      </c>
      <c r="C2" s="46" t="s">
        <v>2988</v>
      </c>
      <c r="D2" s="46">
        <v>4</v>
      </c>
      <c r="F2" s="42"/>
      <c r="G2" s="45" t="s">
        <v>1509</v>
      </c>
      <c r="H2" s="38"/>
      <c r="I2" s="38"/>
      <c r="J2" s="38"/>
      <c r="K2" s="38"/>
      <c r="L2" s="38"/>
    </row>
    <row r="3" spans="1:12" ht="15" x14ac:dyDescent="0.2">
      <c r="A3" s="46" t="s">
        <v>16</v>
      </c>
      <c r="B3" s="46" t="s">
        <v>12</v>
      </c>
      <c r="C3" s="38" t="s">
        <v>2989</v>
      </c>
      <c r="D3" s="45">
        <v>1</v>
      </c>
      <c r="E3" s="45"/>
      <c r="F3" s="45"/>
      <c r="G3" s="45" t="s">
        <v>1402</v>
      </c>
      <c r="H3" s="38"/>
      <c r="I3" s="38"/>
      <c r="J3" s="38"/>
      <c r="K3" s="38"/>
      <c r="L3" s="38"/>
    </row>
    <row r="4" spans="1:12" ht="15" x14ac:dyDescent="0.2">
      <c r="A4" s="46" t="s">
        <v>16</v>
      </c>
      <c r="B4" s="46" t="s">
        <v>12</v>
      </c>
      <c r="C4" s="38" t="s">
        <v>2990</v>
      </c>
      <c r="D4" s="45">
        <v>1</v>
      </c>
      <c r="E4" s="45"/>
      <c r="F4" s="45"/>
      <c r="G4" s="45" t="s">
        <v>1402</v>
      </c>
      <c r="H4" s="38"/>
      <c r="I4" s="38"/>
      <c r="J4" s="38"/>
      <c r="K4" s="38"/>
      <c r="L4" s="38"/>
    </row>
    <row r="5" spans="1:12" ht="15" x14ac:dyDescent="0.2">
      <c r="A5" s="46" t="s">
        <v>16</v>
      </c>
      <c r="B5" s="46" t="s">
        <v>12</v>
      </c>
      <c r="C5" s="38" t="s">
        <v>2991</v>
      </c>
      <c r="D5" s="45">
        <v>7</v>
      </c>
      <c r="E5" s="45"/>
      <c r="F5" s="45"/>
      <c r="G5" s="45" t="s">
        <v>1402</v>
      </c>
      <c r="H5" s="38"/>
      <c r="I5" s="38"/>
      <c r="J5" s="38"/>
      <c r="K5" s="38"/>
      <c r="L5" s="38"/>
    </row>
    <row r="6" spans="1:12" x14ac:dyDescent="0.25">
      <c r="A6" s="46" t="s">
        <v>16</v>
      </c>
      <c r="B6" s="46" t="s">
        <v>12</v>
      </c>
      <c r="C6" s="46" t="s">
        <v>2992</v>
      </c>
      <c r="D6" s="46">
        <v>3</v>
      </c>
      <c r="F6" s="42"/>
      <c r="G6" s="45" t="s">
        <v>1402</v>
      </c>
      <c r="H6" s="38"/>
      <c r="I6" s="38"/>
      <c r="J6" s="38"/>
      <c r="K6" s="38"/>
      <c r="L6" s="38"/>
    </row>
    <row r="7" spans="1:12" ht="15" x14ac:dyDescent="0.2">
      <c r="A7" s="46" t="s">
        <v>16</v>
      </c>
      <c r="B7" s="46" t="s">
        <v>12</v>
      </c>
      <c r="C7" s="38" t="s">
        <v>2993</v>
      </c>
      <c r="D7" s="45">
        <v>1</v>
      </c>
      <c r="E7" s="45"/>
      <c r="F7" s="45"/>
      <c r="G7" s="45" t="s">
        <v>1403</v>
      </c>
      <c r="H7" s="38"/>
      <c r="I7" s="38"/>
      <c r="J7" s="38"/>
      <c r="K7" s="38"/>
      <c r="L7" s="38"/>
    </row>
    <row r="8" spans="1:12" ht="15" x14ac:dyDescent="0.2">
      <c r="A8" s="46" t="s">
        <v>16</v>
      </c>
      <c r="B8" s="46" t="s">
        <v>12</v>
      </c>
      <c r="C8" s="38" t="s">
        <v>2994</v>
      </c>
      <c r="D8" s="45">
        <v>2</v>
      </c>
      <c r="E8" s="45"/>
      <c r="F8" s="45"/>
      <c r="G8" s="45" t="s">
        <v>1403</v>
      </c>
      <c r="H8" s="38"/>
      <c r="I8" s="38"/>
      <c r="J8" s="38"/>
      <c r="K8" s="38"/>
      <c r="L8" s="38"/>
    </row>
    <row r="9" spans="1:12" x14ac:dyDescent="0.25">
      <c r="A9" s="46" t="s">
        <v>16</v>
      </c>
      <c r="B9" s="46" t="s">
        <v>12</v>
      </c>
      <c r="C9" s="46" t="s">
        <v>2995</v>
      </c>
      <c r="D9" s="46">
        <v>4</v>
      </c>
      <c r="F9" s="42"/>
      <c r="G9" s="45" t="s">
        <v>1403</v>
      </c>
      <c r="H9" s="38"/>
      <c r="I9" s="38"/>
      <c r="J9" s="38"/>
      <c r="K9" s="38"/>
      <c r="L9" s="38"/>
    </row>
    <row r="10" spans="1:12" x14ac:dyDescent="0.25">
      <c r="A10" s="46" t="s">
        <v>16</v>
      </c>
      <c r="B10" s="46" t="s">
        <v>12</v>
      </c>
      <c r="C10" s="46" t="s">
        <v>2996</v>
      </c>
      <c r="D10" s="46">
        <v>2</v>
      </c>
      <c r="F10" s="42"/>
      <c r="G10" s="45" t="s">
        <v>1500</v>
      </c>
      <c r="H10" s="38"/>
      <c r="I10" s="38"/>
      <c r="J10" s="38"/>
      <c r="K10" s="38"/>
      <c r="L10" s="38"/>
    </row>
    <row r="11" spans="1:12" ht="15" x14ac:dyDescent="0.2">
      <c r="A11" s="46" t="s">
        <v>16</v>
      </c>
      <c r="B11" s="46" t="s">
        <v>12</v>
      </c>
      <c r="C11" s="38" t="s">
        <v>2997</v>
      </c>
      <c r="D11" s="45">
        <v>1</v>
      </c>
      <c r="E11" s="45"/>
      <c r="F11" s="45"/>
      <c r="G11" s="45" t="s">
        <v>1500</v>
      </c>
      <c r="H11" s="38"/>
      <c r="I11" s="38"/>
      <c r="J11" s="38"/>
      <c r="K11" s="38"/>
      <c r="L11" s="38"/>
    </row>
    <row r="12" spans="1:12" ht="15" x14ac:dyDescent="0.2">
      <c r="A12" s="46" t="s">
        <v>16</v>
      </c>
      <c r="B12" s="46" t="s">
        <v>12</v>
      </c>
      <c r="C12" s="38" t="s">
        <v>2998</v>
      </c>
      <c r="D12" s="45">
        <v>21</v>
      </c>
      <c r="E12" s="45"/>
      <c r="F12" s="45"/>
      <c r="G12" s="45" t="s">
        <v>1500</v>
      </c>
      <c r="H12" s="38"/>
      <c r="I12" s="38"/>
      <c r="J12" s="38"/>
      <c r="K12" s="38"/>
      <c r="L12" s="38"/>
    </row>
    <row r="13" spans="1:12" ht="15" x14ac:dyDescent="0.2">
      <c r="A13" s="46" t="s">
        <v>16</v>
      </c>
      <c r="B13" s="46" t="s">
        <v>12</v>
      </c>
      <c r="C13" s="38" t="s">
        <v>2999</v>
      </c>
      <c r="D13" s="45">
        <v>2</v>
      </c>
      <c r="E13" s="45"/>
      <c r="F13" s="45"/>
      <c r="G13" s="45" t="s">
        <v>1500</v>
      </c>
      <c r="H13" s="38"/>
      <c r="I13" s="38"/>
      <c r="J13" s="38"/>
      <c r="K13" s="38"/>
      <c r="L13" s="38"/>
    </row>
    <row r="14" spans="1:12" ht="15" x14ac:dyDescent="0.2">
      <c r="A14" s="46" t="s">
        <v>16</v>
      </c>
      <c r="B14" s="46" t="s">
        <v>12</v>
      </c>
      <c r="C14" s="38" t="s">
        <v>3000</v>
      </c>
      <c r="D14" s="45">
        <v>1</v>
      </c>
      <c r="E14" s="45"/>
      <c r="F14" s="45"/>
      <c r="G14" s="45" t="s">
        <v>1500</v>
      </c>
      <c r="H14" s="45"/>
      <c r="L14" s="38"/>
    </row>
    <row r="15" spans="1:12" ht="15" x14ac:dyDescent="0.2">
      <c r="A15" s="46" t="s">
        <v>16</v>
      </c>
      <c r="B15" s="46" t="s">
        <v>12</v>
      </c>
      <c r="C15" s="38" t="s">
        <v>3001</v>
      </c>
      <c r="D15" s="45">
        <v>1</v>
      </c>
      <c r="E15" s="45"/>
      <c r="F15" s="45"/>
      <c r="G15" s="45" t="s">
        <v>1500</v>
      </c>
      <c r="H15" s="45"/>
      <c r="L15" s="38"/>
    </row>
    <row r="16" spans="1:12" x14ac:dyDescent="0.25">
      <c r="A16" s="46" t="s">
        <v>16</v>
      </c>
      <c r="B16" s="46" t="s">
        <v>12</v>
      </c>
      <c r="C16" s="46" t="s">
        <v>3002</v>
      </c>
      <c r="D16" s="46">
        <v>1</v>
      </c>
      <c r="F16" s="42"/>
      <c r="G16" s="45" t="s">
        <v>1501</v>
      </c>
      <c r="H16" s="45"/>
      <c r="L16" s="38"/>
    </row>
    <row r="17" spans="1:12" x14ac:dyDescent="0.25">
      <c r="A17" s="46" t="s">
        <v>16</v>
      </c>
      <c r="B17" s="46" t="s">
        <v>12</v>
      </c>
      <c r="C17" s="46" t="s">
        <v>3003</v>
      </c>
      <c r="D17" s="46">
        <v>1</v>
      </c>
      <c r="F17" s="42"/>
      <c r="G17" s="45" t="s">
        <v>1501</v>
      </c>
      <c r="H17" s="45"/>
      <c r="L17" s="38"/>
    </row>
    <row r="18" spans="1:12" x14ac:dyDescent="0.25">
      <c r="A18" s="46" t="s">
        <v>16</v>
      </c>
      <c r="B18" s="46" t="s">
        <v>12</v>
      </c>
      <c r="C18" s="46" t="s">
        <v>3004</v>
      </c>
      <c r="D18" s="46">
        <v>1</v>
      </c>
      <c r="F18" s="42"/>
      <c r="G18" s="45" t="s">
        <v>1501</v>
      </c>
      <c r="H18" s="45"/>
      <c r="L18" s="38"/>
    </row>
    <row r="19" spans="1:12" x14ac:dyDescent="0.25">
      <c r="A19" s="46" t="s">
        <v>16</v>
      </c>
      <c r="B19" s="46" t="s">
        <v>12</v>
      </c>
      <c r="C19" s="46" t="s">
        <v>3005</v>
      </c>
      <c r="D19" s="46">
        <v>1</v>
      </c>
      <c r="F19" s="42"/>
      <c r="G19" s="45" t="s">
        <v>1501</v>
      </c>
      <c r="H19" s="45"/>
      <c r="L19" s="38"/>
    </row>
    <row r="20" spans="1:12" x14ac:dyDescent="0.25">
      <c r="A20" s="46" t="s">
        <v>16</v>
      </c>
      <c r="B20" s="46" t="s">
        <v>12</v>
      </c>
      <c r="C20" s="46" t="s">
        <v>3006</v>
      </c>
      <c r="D20" s="46">
        <v>2</v>
      </c>
      <c r="F20" s="42"/>
      <c r="G20" s="45" t="s">
        <v>1501</v>
      </c>
      <c r="H20" s="45"/>
      <c r="L20" s="38"/>
    </row>
    <row r="21" spans="1:12" x14ac:dyDescent="0.25">
      <c r="A21" s="46" t="s">
        <v>16</v>
      </c>
      <c r="B21" s="46" t="s">
        <v>12</v>
      </c>
      <c r="C21" s="46" t="s">
        <v>3007</v>
      </c>
      <c r="D21" s="46">
        <v>2</v>
      </c>
      <c r="F21" s="42"/>
      <c r="G21" s="45" t="s">
        <v>1500</v>
      </c>
      <c r="H21" s="45"/>
      <c r="L21" s="38"/>
    </row>
    <row r="22" spans="1:12" ht="15" x14ac:dyDescent="0.2">
      <c r="A22" s="46" t="s">
        <v>16</v>
      </c>
      <c r="B22" s="46" t="s">
        <v>12</v>
      </c>
      <c r="C22" s="38" t="s">
        <v>3008</v>
      </c>
      <c r="D22" s="45">
        <v>1</v>
      </c>
      <c r="E22" s="45"/>
      <c r="F22" s="45"/>
      <c r="G22" s="45" t="s">
        <v>1501</v>
      </c>
      <c r="H22" s="45"/>
      <c r="L22" s="38"/>
    </row>
    <row r="23" spans="1:12" ht="15" x14ac:dyDescent="0.2">
      <c r="A23" s="46" t="s">
        <v>16</v>
      </c>
      <c r="B23" s="46" t="s">
        <v>12</v>
      </c>
      <c r="C23" s="38" t="s">
        <v>3009</v>
      </c>
      <c r="D23" s="45">
        <v>1</v>
      </c>
      <c r="E23" s="45"/>
      <c r="F23" s="45"/>
      <c r="G23" s="45" t="s">
        <v>1551</v>
      </c>
      <c r="H23" s="45"/>
      <c r="L23" s="38"/>
    </row>
    <row r="24" spans="1:12" x14ac:dyDescent="0.25">
      <c r="A24" s="46" t="s">
        <v>16</v>
      </c>
      <c r="B24" s="46" t="s">
        <v>12</v>
      </c>
      <c r="C24" s="80" t="s">
        <v>3010</v>
      </c>
      <c r="D24" s="46">
        <v>1</v>
      </c>
      <c r="F24" s="45"/>
      <c r="G24" s="45" t="s">
        <v>1551</v>
      </c>
      <c r="H24" s="45"/>
      <c r="L24" s="38"/>
    </row>
    <row r="25" spans="1:12" x14ac:dyDescent="0.25">
      <c r="A25" s="46" t="s">
        <v>16</v>
      </c>
      <c r="B25" s="46" t="s">
        <v>12</v>
      </c>
      <c r="C25" s="80" t="s">
        <v>3011</v>
      </c>
      <c r="D25" s="46">
        <v>13</v>
      </c>
      <c r="F25" s="45"/>
      <c r="G25" s="45" t="s">
        <v>1551</v>
      </c>
      <c r="H25" s="45"/>
      <c r="L25" s="38"/>
    </row>
    <row r="26" spans="1:12" x14ac:dyDescent="0.25">
      <c r="A26" s="46" t="s">
        <v>16</v>
      </c>
      <c r="B26" s="46" t="s">
        <v>12</v>
      </c>
      <c r="C26" s="80" t="s">
        <v>3012</v>
      </c>
      <c r="D26" s="46">
        <v>5</v>
      </c>
      <c r="F26" s="45"/>
      <c r="G26" s="45" t="s">
        <v>1551</v>
      </c>
      <c r="H26" s="45"/>
      <c r="L26" s="38"/>
    </row>
    <row r="27" spans="1:12" x14ac:dyDescent="0.25">
      <c r="A27" s="46" t="s">
        <v>16</v>
      </c>
      <c r="B27" s="46" t="s">
        <v>12</v>
      </c>
      <c r="C27" s="46" t="s">
        <v>3013</v>
      </c>
      <c r="D27" s="46">
        <v>10</v>
      </c>
      <c r="F27" s="42"/>
      <c r="G27" s="45" t="s">
        <v>1551</v>
      </c>
      <c r="H27" s="45"/>
      <c r="L27" s="38"/>
    </row>
    <row r="28" spans="1:12" x14ac:dyDescent="0.25">
      <c r="A28" s="46" t="s">
        <v>16</v>
      </c>
      <c r="B28" s="46" t="s">
        <v>12</v>
      </c>
      <c r="C28" s="46" t="s">
        <v>3014</v>
      </c>
      <c r="D28" s="46">
        <v>5</v>
      </c>
      <c r="F28" s="42"/>
      <c r="G28" s="45" t="s">
        <v>1550</v>
      </c>
      <c r="H28" s="45"/>
      <c r="L28" s="38"/>
    </row>
    <row r="29" spans="1:12" x14ac:dyDescent="0.25">
      <c r="A29" s="46" t="s">
        <v>16</v>
      </c>
      <c r="B29" s="46" t="s">
        <v>12</v>
      </c>
      <c r="C29" s="80" t="s">
        <v>3015</v>
      </c>
      <c r="D29" s="46">
        <v>1</v>
      </c>
      <c r="F29" s="45"/>
      <c r="G29" s="45" t="s">
        <v>1550</v>
      </c>
      <c r="H29" s="45"/>
      <c r="L29" s="38"/>
    </row>
    <row r="30" spans="1:12" x14ac:dyDescent="0.25">
      <c r="A30" s="46" t="s">
        <v>16</v>
      </c>
      <c r="B30" s="46" t="s">
        <v>12</v>
      </c>
      <c r="C30" s="80" t="s">
        <v>3016</v>
      </c>
      <c r="D30" s="46">
        <v>1</v>
      </c>
      <c r="F30" s="45"/>
      <c r="G30" s="45" t="s">
        <v>1550</v>
      </c>
      <c r="H30" s="45"/>
      <c r="L30" s="38"/>
    </row>
    <row r="31" spans="1:12" x14ac:dyDescent="0.25">
      <c r="A31" s="46" t="s">
        <v>16</v>
      </c>
      <c r="B31" s="46" t="s">
        <v>12</v>
      </c>
      <c r="C31" s="80" t="s">
        <v>3017</v>
      </c>
      <c r="D31" s="46">
        <v>78</v>
      </c>
      <c r="F31" s="45"/>
      <c r="G31" s="45" t="s">
        <v>1550</v>
      </c>
      <c r="H31" s="45"/>
      <c r="L31" s="38"/>
    </row>
    <row r="32" spans="1:12" x14ac:dyDescent="0.25">
      <c r="A32" s="46" t="s">
        <v>16</v>
      </c>
      <c r="B32" s="46" t="s">
        <v>12</v>
      </c>
      <c r="C32" s="80" t="s">
        <v>3018</v>
      </c>
      <c r="D32" s="46">
        <v>52</v>
      </c>
      <c r="F32" s="45"/>
      <c r="G32" s="45" t="s">
        <v>1550</v>
      </c>
      <c r="H32" s="45"/>
      <c r="L32" s="38"/>
    </row>
    <row r="33" spans="1:12" x14ac:dyDescent="0.25">
      <c r="A33" s="46" t="s">
        <v>16</v>
      </c>
      <c r="B33" s="46" t="s">
        <v>12</v>
      </c>
      <c r="C33" s="80" t="s">
        <v>3019</v>
      </c>
      <c r="D33" s="46">
        <v>301</v>
      </c>
      <c r="F33" s="45"/>
      <c r="G33" s="45" t="s">
        <v>1500</v>
      </c>
      <c r="H33" s="45"/>
      <c r="L33" s="38"/>
    </row>
    <row r="34" spans="1:12" x14ac:dyDescent="0.25">
      <c r="A34" s="46" t="s">
        <v>16</v>
      </c>
      <c r="B34" s="46" t="s">
        <v>12</v>
      </c>
      <c r="C34" s="80" t="s">
        <v>3020</v>
      </c>
      <c r="D34" s="46">
        <v>1</v>
      </c>
      <c r="F34" s="45"/>
      <c r="G34" s="45" t="s">
        <v>1500</v>
      </c>
      <c r="H34" s="45"/>
      <c r="L34" s="38"/>
    </row>
    <row r="35" spans="1:12" x14ac:dyDescent="0.25">
      <c r="A35" s="46" t="s">
        <v>16</v>
      </c>
      <c r="B35" s="46" t="s">
        <v>12</v>
      </c>
      <c r="C35" s="80" t="s">
        <v>3021</v>
      </c>
      <c r="D35" s="46">
        <v>1</v>
      </c>
      <c r="F35" s="45"/>
      <c r="G35" s="45" t="s">
        <v>1500</v>
      </c>
      <c r="H35" s="45"/>
      <c r="L35" s="38"/>
    </row>
    <row r="36" spans="1:12" x14ac:dyDescent="0.25">
      <c r="A36" s="46" t="s">
        <v>16</v>
      </c>
      <c r="B36" s="46" t="s">
        <v>12</v>
      </c>
      <c r="C36" s="46" t="s">
        <v>3022</v>
      </c>
      <c r="D36" s="46">
        <v>158</v>
      </c>
      <c r="F36" s="42"/>
      <c r="G36" s="45" t="s">
        <v>1500</v>
      </c>
      <c r="H36" s="45"/>
      <c r="L36" s="38"/>
    </row>
    <row r="37" spans="1:12" x14ac:dyDescent="0.25">
      <c r="A37" s="46" t="s">
        <v>16</v>
      </c>
      <c r="B37" s="46" t="s">
        <v>12</v>
      </c>
      <c r="C37" s="46" t="s">
        <v>3023</v>
      </c>
      <c r="D37" s="46">
        <v>1</v>
      </c>
      <c r="F37" s="42"/>
      <c r="G37" s="45" t="s">
        <v>1500</v>
      </c>
      <c r="H37" s="45"/>
      <c r="L37" s="38"/>
    </row>
    <row r="38" spans="1:12" x14ac:dyDescent="0.25">
      <c r="A38" s="46" t="s">
        <v>16</v>
      </c>
      <c r="B38" s="46" t="s">
        <v>12</v>
      </c>
      <c r="C38" s="80" t="s">
        <v>3024</v>
      </c>
      <c r="D38" s="46">
        <v>16</v>
      </c>
      <c r="F38" s="45"/>
      <c r="G38" s="45" t="s">
        <v>1500</v>
      </c>
      <c r="H38" s="45"/>
      <c r="L38" s="38"/>
    </row>
    <row r="39" spans="1:12" x14ac:dyDescent="0.25">
      <c r="A39" s="46" t="s">
        <v>16</v>
      </c>
      <c r="B39" s="46" t="s">
        <v>12</v>
      </c>
      <c r="C39" s="80" t="s">
        <v>3025</v>
      </c>
      <c r="D39" s="46">
        <v>3</v>
      </c>
      <c r="F39" s="45"/>
      <c r="G39" s="45" t="s">
        <v>1500</v>
      </c>
      <c r="H39" s="45"/>
      <c r="L39" s="38"/>
    </row>
    <row r="40" spans="1:12" x14ac:dyDescent="0.25">
      <c r="A40" s="46" t="s">
        <v>16</v>
      </c>
      <c r="B40" s="46" t="s">
        <v>12</v>
      </c>
      <c r="C40" s="80" t="s">
        <v>3026</v>
      </c>
      <c r="D40" s="46">
        <v>1</v>
      </c>
      <c r="F40" s="45"/>
      <c r="G40" s="45" t="s">
        <v>1500</v>
      </c>
      <c r="H40" s="45"/>
      <c r="L40" s="38"/>
    </row>
    <row r="41" spans="1:12" x14ac:dyDescent="0.25">
      <c r="A41" s="46" t="s">
        <v>16</v>
      </c>
      <c r="B41" s="46" t="s">
        <v>12</v>
      </c>
      <c r="C41" s="80" t="s">
        <v>3027</v>
      </c>
      <c r="D41" s="46">
        <v>14</v>
      </c>
      <c r="F41" s="45"/>
      <c r="G41" s="45" t="s">
        <v>1500</v>
      </c>
      <c r="H41" s="45"/>
      <c r="L41" s="38"/>
    </row>
    <row r="42" spans="1:12" x14ac:dyDescent="0.25">
      <c r="A42" s="46" t="s">
        <v>16</v>
      </c>
      <c r="B42" s="46" t="s">
        <v>12</v>
      </c>
      <c r="C42" s="80" t="s">
        <v>3028</v>
      </c>
      <c r="D42" s="46">
        <v>4</v>
      </c>
      <c r="F42" s="45"/>
      <c r="G42" s="45" t="s">
        <v>1501</v>
      </c>
      <c r="H42" s="45"/>
      <c r="L42" s="38"/>
    </row>
    <row r="43" spans="1:12" x14ac:dyDescent="0.25">
      <c r="A43" s="46" t="s">
        <v>16</v>
      </c>
      <c r="B43" s="46" t="s">
        <v>12</v>
      </c>
      <c r="C43" s="80" t="s">
        <v>3029</v>
      </c>
      <c r="D43" s="46">
        <v>11</v>
      </c>
      <c r="F43" s="45"/>
      <c r="G43" s="45" t="s">
        <v>1501</v>
      </c>
      <c r="H43" s="45"/>
      <c r="L43" s="38"/>
    </row>
    <row r="44" spans="1:12" x14ac:dyDescent="0.25">
      <c r="A44" s="46" t="s">
        <v>16</v>
      </c>
      <c r="B44" s="46" t="s">
        <v>12</v>
      </c>
      <c r="C44" s="80" t="s">
        <v>3030</v>
      </c>
      <c r="D44" s="46">
        <v>1</v>
      </c>
      <c r="F44" s="45"/>
      <c r="G44" s="45" t="s">
        <v>1501</v>
      </c>
      <c r="H44" s="45"/>
      <c r="L44" s="38"/>
    </row>
    <row r="45" spans="1:12" x14ac:dyDescent="0.25">
      <c r="A45" s="46" t="s">
        <v>16</v>
      </c>
      <c r="B45" s="46" t="s">
        <v>12</v>
      </c>
      <c r="C45" s="46" t="s">
        <v>3031</v>
      </c>
      <c r="D45" s="46">
        <v>4</v>
      </c>
      <c r="F45" s="42"/>
      <c r="G45" s="45" t="s">
        <v>704</v>
      </c>
      <c r="H45" s="45"/>
      <c r="L45" s="38"/>
    </row>
    <row r="46" spans="1:12" x14ac:dyDescent="0.25">
      <c r="A46" s="46" t="s">
        <v>16</v>
      </c>
      <c r="B46" s="46" t="s">
        <v>12</v>
      </c>
      <c r="C46" s="46" t="s">
        <v>3032</v>
      </c>
      <c r="D46" s="46">
        <v>1</v>
      </c>
      <c r="F46" s="42"/>
      <c r="G46" s="45" t="s">
        <v>703</v>
      </c>
      <c r="H46" s="45"/>
      <c r="L46" s="38"/>
    </row>
    <row r="47" spans="1:12" x14ac:dyDescent="0.25">
      <c r="A47" s="46" t="s">
        <v>16</v>
      </c>
      <c r="B47" s="46" t="s">
        <v>12</v>
      </c>
      <c r="C47" s="80" t="s">
        <v>3033</v>
      </c>
      <c r="D47" s="46">
        <v>1</v>
      </c>
      <c r="F47" s="45"/>
      <c r="G47" s="45" t="s">
        <v>703</v>
      </c>
      <c r="H47" s="45"/>
      <c r="L47" s="38"/>
    </row>
    <row r="48" spans="1:12" x14ac:dyDescent="0.25">
      <c r="A48" s="46" t="s">
        <v>16</v>
      </c>
      <c r="B48" s="46" t="s">
        <v>12</v>
      </c>
      <c r="C48" s="80" t="s">
        <v>3034</v>
      </c>
      <c r="D48" s="46">
        <v>826</v>
      </c>
      <c r="F48" s="45"/>
      <c r="G48" s="45" t="s">
        <v>2066</v>
      </c>
      <c r="H48" s="45"/>
      <c r="L48" s="38"/>
    </row>
    <row r="49" spans="1:12" x14ac:dyDescent="0.25">
      <c r="A49" s="46" t="s">
        <v>16</v>
      </c>
      <c r="B49" s="46" t="s">
        <v>12</v>
      </c>
      <c r="C49" s="46" t="s">
        <v>3035</v>
      </c>
      <c r="D49" s="46">
        <v>7</v>
      </c>
      <c r="F49" s="42"/>
      <c r="G49" s="45" t="s">
        <v>1498</v>
      </c>
      <c r="H49" s="45"/>
      <c r="L49" s="38"/>
    </row>
    <row r="50" spans="1:12" x14ac:dyDescent="0.25">
      <c r="A50" s="46" t="s">
        <v>16</v>
      </c>
      <c r="B50" s="46" t="s">
        <v>12</v>
      </c>
      <c r="C50" s="80" t="s">
        <v>3036</v>
      </c>
      <c r="D50" s="46">
        <v>11</v>
      </c>
      <c r="F50" s="45"/>
      <c r="G50" s="45" t="s">
        <v>1454</v>
      </c>
      <c r="H50" s="45"/>
      <c r="L50" s="38"/>
    </row>
    <row r="51" spans="1:12" x14ac:dyDescent="0.25">
      <c r="A51" s="46" t="s">
        <v>16</v>
      </c>
      <c r="B51" s="46" t="s">
        <v>12</v>
      </c>
      <c r="C51" s="80" t="s">
        <v>3037</v>
      </c>
      <c r="D51" s="46">
        <v>9</v>
      </c>
      <c r="F51" s="45"/>
      <c r="G51" s="45" t="s">
        <v>1454</v>
      </c>
      <c r="H51" s="45"/>
      <c r="L51" s="38"/>
    </row>
    <row r="52" spans="1:12" x14ac:dyDescent="0.25">
      <c r="A52" s="46" t="s">
        <v>16</v>
      </c>
      <c r="B52" s="46" t="s">
        <v>12</v>
      </c>
      <c r="C52" s="80" t="s">
        <v>3038</v>
      </c>
      <c r="D52" s="46">
        <v>1</v>
      </c>
      <c r="F52" s="45"/>
      <c r="G52" s="45" t="s">
        <v>1453</v>
      </c>
      <c r="H52" s="45"/>
      <c r="L52" s="38"/>
    </row>
    <row r="53" spans="1:12" x14ac:dyDescent="0.25">
      <c r="A53" s="46" t="s">
        <v>16</v>
      </c>
      <c r="B53" s="46" t="s">
        <v>12</v>
      </c>
      <c r="C53" s="80" t="s">
        <v>3039</v>
      </c>
      <c r="D53" s="46">
        <v>1</v>
      </c>
      <c r="F53" s="45"/>
      <c r="G53" s="45" t="s">
        <v>1453</v>
      </c>
      <c r="H53" s="45"/>
      <c r="L53" s="38"/>
    </row>
    <row r="54" spans="1:12" x14ac:dyDescent="0.25">
      <c r="A54" s="46" t="s">
        <v>16</v>
      </c>
      <c r="B54" s="46" t="s">
        <v>12</v>
      </c>
      <c r="C54" s="80" t="s">
        <v>3040</v>
      </c>
      <c r="D54" s="46">
        <v>3</v>
      </c>
      <c r="F54" s="45"/>
      <c r="G54" s="45" t="s">
        <v>1453</v>
      </c>
      <c r="H54" s="45"/>
      <c r="L54" s="38"/>
    </row>
    <row r="55" spans="1:12" x14ac:dyDescent="0.25">
      <c r="A55" s="46" t="s">
        <v>16</v>
      </c>
      <c r="B55" s="46" t="s">
        <v>12</v>
      </c>
      <c r="C55" s="80" t="s">
        <v>3041</v>
      </c>
      <c r="D55" s="46">
        <v>1</v>
      </c>
      <c r="F55" s="45"/>
      <c r="G55" s="45" t="s">
        <v>1453</v>
      </c>
      <c r="H55" s="45"/>
      <c r="L55" s="38"/>
    </row>
    <row r="56" spans="1:12" x14ac:dyDescent="0.25">
      <c r="A56" s="46" t="s">
        <v>16</v>
      </c>
      <c r="B56" s="46" t="s">
        <v>12</v>
      </c>
      <c r="C56" s="80" t="s">
        <v>3042</v>
      </c>
      <c r="D56" s="46">
        <v>1</v>
      </c>
      <c r="F56" s="45"/>
      <c r="G56" s="45" t="s">
        <v>1453</v>
      </c>
      <c r="H56" s="45"/>
      <c r="L56" s="38"/>
    </row>
    <row r="57" spans="1:12" x14ac:dyDescent="0.25">
      <c r="A57" s="46" t="s">
        <v>16</v>
      </c>
      <c r="B57" s="46" t="s">
        <v>12</v>
      </c>
      <c r="C57" s="80" t="s">
        <v>3043</v>
      </c>
      <c r="D57" s="46">
        <v>2</v>
      </c>
      <c r="F57" s="45"/>
      <c r="G57" s="45" t="s">
        <v>1398</v>
      </c>
      <c r="H57" s="45"/>
      <c r="L57" s="38"/>
    </row>
    <row r="58" spans="1:12" x14ac:dyDescent="0.25">
      <c r="A58" s="46" t="s">
        <v>16</v>
      </c>
      <c r="B58" s="46" t="s">
        <v>12</v>
      </c>
      <c r="C58" s="80" t="s">
        <v>3044</v>
      </c>
      <c r="D58" s="46">
        <v>56</v>
      </c>
      <c r="F58" s="45"/>
      <c r="G58" s="45" t="s">
        <v>1398</v>
      </c>
      <c r="H58" s="45"/>
      <c r="L58" s="38"/>
    </row>
    <row r="59" spans="1:12" x14ac:dyDescent="0.25">
      <c r="A59" s="46" t="s">
        <v>16</v>
      </c>
      <c r="B59" s="46" t="s">
        <v>12</v>
      </c>
      <c r="C59" s="80" t="s">
        <v>3045</v>
      </c>
      <c r="D59" s="46">
        <v>27</v>
      </c>
      <c r="F59" s="45"/>
      <c r="G59" s="45" t="s">
        <v>1398</v>
      </c>
      <c r="H59" s="45"/>
      <c r="L59" s="38"/>
    </row>
    <row r="60" spans="1:12" x14ac:dyDescent="0.25">
      <c r="A60" s="46" t="s">
        <v>16</v>
      </c>
      <c r="B60" s="46" t="s">
        <v>12</v>
      </c>
      <c r="C60" s="80" t="s">
        <v>3046</v>
      </c>
      <c r="D60" s="46">
        <v>2</v>
      </c>
      <c r="F60" s="45"/>
      <c r="G60" s="45" t="s">
        <v>1398</v>
      </c>
      <c r="H60" s="45"/>
      <c r="L60" s="38"/>
    </row>
    <row r="61" spans="1:12" x14ac:dyDescent="0.25">
      <c r="A61" s="46" t="s">
        <v>16</v>
      </c>
      <c r="B61" s="46" t="s">
        <v>12</v>
      </c>
      <c r="C61" s="80" t="s">
        <v>3047</v>
      </c>
      <c r="D61" s="46">
        <v>27</v>
      </c>
      <c r="F61" s="45"/>
      <c r="G61" s="45" t="s">
        <v>1398</v>
      </c>
      <c r="H61" s="45"/>
      <c r="L61" s="38"/>
    </row>
    <row r="62" spans="1:12" x14ac:dyDescent="0.25">
      <c r="A62" s="46" t="s">
        <v>16</v>
      </c>
      <c r="B62" s="46" t="s">
        <v>12</v>
      </c>
      <c r="C62" s="80" t="s">
        <v>3048</v>
      </c>
      <c r="D62" s="46">
        <v>56</v>
      </c>
      <c r="F62" s="45"/>
      <c r="G62" s="45" t="s">
        <v>1398</v>
      </c>
      <c r="H62" s="45"/>
      <c r="L62" s="38"/>
    </row>
    <row r="63" spans="1:12" x14ac:dyDescent="0.25">
      <c r="A63" s="46" t="s">
        <v>16</v>
      </c>
      <c r="B63" s="46" t="s">
        <v>12</v>
      </c>
      <c r="C63" s="80" t="s">
        <v>3049</v>
      </c>
      <c r="D63" s="46">
        <v>11</v>
      </c>
      <c r="F63" s="45"/>
      <c r="G63" s="45" t="s">
        <v>1398</v>
      </c>
      <c r="H63" s="45"/>
      <c r="L63" s="38"/>
    </row>
    <row r="64" spans="1:12" x14ac:dyDescent="0.25">
      <c r="A64" s="46" t="s">
        <v>16</v>
      </c>
      <c r="B64" s="46" t="s">
        <v>12</v>
      </c>
      <c r="C64" s="80" t="s">
        <v>3050</v>
      </c>
      <c r="D64" s="46">
        <v>95</v>
      </c>
      <c r="F64" s="45"/>
      <c r="G64" s="45" t="s">
        <v>1398</v>
      </c>
      <c r="H64" s="45"/>
      <c r="L64" s="38"/>
    </row>
    <row r="65" spans="1:12" x14ac:dyDescent="0.25">
      <c r="A65" s="46" t="s">
        <v>16</v>
      </c>
      <c r="B65" s="46" t="s">
        <v>12</v>
      </c>
      <c r="C65" s="80" t="s">
        <v>3051</v>
      </c>
      <c r="D65" s="46">
        <v>1</v>
      </c>
      <c r="F65" s="45"/>
      <c r="G65" s="45" t="s">
        <v>1401</v>
      </c>
      <c r="H65" s="45"/>
      <c r="L65" s="38"/>
    </row>
    <row r="66" spans="1:12" x14ac:dyDescent="0.25">
      <c r="A66" s="46" t="s">
        <v>16</v>
      </c>
      <c r="B66" s="46" t="s">
        <v>12</v>
      </c>
      <c r="C66" s="80" t="s">
        <v>3052</v>
      </c>
      <c r="D66" s="46">
        <v>8</v>
      </c>
      <c r="F66" s="45"/>
      <c r="G66" s="45" t="s">
        <v>1559</v>
      </c>
      <c r="H66" s="45"/>
      <c r="L66" s="38"/>
    </row>
    <row r="67" spans="1:12" x14ac:dyDescent="0.25">
      <c r="A67" s="46" t="s">
        <v>16</v>
      </c>
      <c r="B67" s="46" t="s">
        <v>12</v>
      </c>
      <c r="C67" s="80" t="s">
        <v>3053</v>
      </c>
      <c r="D67" s="46">
        <v>1</v>
      </c>
      <c r="F67" s="45"/>
      <c r="G67" s="45" t="s">
        <v>1559</v>
      </c>
      <c r="H67" s="45"/>
      <c r="L67" s="38"/>
    </row>
    <row r="68" spans="1:12" x14ac:dyDescent="0.25">
      <c r="A68" s="46" t="s">
        <v>16</v>
      </c>
      <c r="B68" s="46" t="s">
        <v>12</v>
      </c>
      <c r="C68" s="80" t="s">
        <v>3054</v>
      </c>
      <c r="D68" s="46">
        <v>5</v>
      </c>
      <c r="F68" s="45"/>
      <c r="G68" s="45" t="s">
        <v>1558</v>
      </c>
      <c r="H68" s="45"/>
      <c r="L68" s="38"/>
    </row>
    <row r="69" spans="1:12" x14ac:dyDescent="0.25">
      <c r="A69" s="46" t="s">
        <v>16</v>
      </c>
      <c r="B69" s="46" t="s">
        <v>12</v>
      </c>
      <c r="C69" s="80" t="s">
        <v>3055</v>
      </c>
      <c r="D69" s="46">
        <v>927</v>
      </c>
      <c r="F69" s="45"/>
      <c r="G69" s="45" t="s">
        <v>1558</v>
      </c>
      <c r="H69" s="45"/>
      <c r="L69" s="38"/>
    </row>
    <row r="70" spans="1:12" x14ac:dyDescent="0.25">
      <c r="A70" s="46" t="s">
        <v>16</v>
      </c>
      <c r="B70" s="46" t="s">
        <v>12</v>
      </c>
      <c r="C70" s="80" t="s">
        <v>3056</v>
      </c>
      <c r="D70" s="46">
        <v>1</v>
      </c>
      <c r="F70" s="45"/>
      <c r="G70" s="45" t="s">
        <v>1787</v>
      </c>
      <c r="H70" s="45"/>
      <c r="L70" s="38"/>
    </row>
    <row r="71" spans="1:12" x14ac:dyDescent="0.25">
      <c r="A71" s="46" t="s">
        <v>16</v>
      </c>
      <c r="B71" s="46" t="s">
        <v>12</v>
      </c>
      <c r="C71" s="80" t="s">
        <v>3057</v>
      </c>
      <c r="D71" s="46">
        <v>2</v>
      </c>
      <c r="F71" s="45"/>
      <c r="G71" s="45" t="s">
        <v>1787</v>
      </c>
      <c r="H71" s="45"/>
      <c r="L71" s="38"/>
    </row>
    <row r="72" spans="1:12" x14ac:dyDescent="0.25">
      <c r="A72" s="46" t="s">
        <v>16</v>
      </c>
      <c r="B72" s="46" t="s">
        <v>12</v>
      </c>
      <c r="C72" s="80" t="s">
        <v>3058</v>
      </c>
      <c r="D72" s="46">
        <v>2</v>
      </c>
      <c r="F72" s="45"/>
      <c r="G72" s="45" t="s">
        <v>1787</v>
      </c>
      <c r="H72" s="45"/>
      <c r="L72" s="38"/>
    </row>
    <row r="73" spans="1:12" x14ac:dyDescent="0.25">
      <c r="A73" s="46" t="s">
        <v>16</v>
      </c>
      <c r="B73" s="46" t="s">
        <v>12</v>
      </c>
      <c r="C73" s="80" t="s">
        <v>3059</v>
      </c>
      <c r="D73" s="46">
        <v>1</v>
      </c>
      <c r="F73" s="45"/>
      <c r="G73" s="45" t="s">
        <v>1787</v>
      </c>
      <c r="H73" s="45"/>
      <c r="L73" s="38"/>
    </row>
    <row r="74" spans="1:12" x14ac:dyDescent="0.25">
      <c r="A74" s="46" t="s">
        <v>16</v>
      </c>
      <c r="B74" s="46" t="s">
        <v>12</v>
      </c>
      <c r="C74" s="80" t="s">
        <v>3060</v>
      </c>
      <c r="D74" s="46">
        <v>3</v>
      </c>
      <c r="F74" s="45"/>
      <c r="G74" s="45" t="s">
        <v>1787</v>
      </c>
      <c r="H74" s="45"/>
      <c r="L74" s="38"/>
    </row>
    <row r="75" spans="1:12" x14ac:dyDescent="0.25">
      <c r="A75" s="46" t="s">
        <v>16</v>
      </c>
      <c r="B75" s="46" t="s">
        <v>12</v>
      </c>
      <c r="C75" s="80" t="s">
        <v>3061</v>
      </c>
      <c r="D75" s="46">
        <v>2</v>
      </c>
      <c r="F75" s="45"/>
      <c r="G75" s="45" t="s">
        <v>1787</v>
      </c>
      <c r="H75" s="45"/>
      <c r="L75" s="38"/>
    </row>
    <row r="76" spans="1:12" x14ac:dyDescent="0.25">
      <c r="A76" s="46" t="s">
        <v>16</v>
      </c>
      <c r="B76" s="46" t="s">
        <v>12</v>
      </c>
      <c r="C76" s="80" t="s">
        <v>3062</v>
      </c>
      <c r="D76" s="46">
        <v>1</v>
      </c>
      <c r="F76" s="45"/>
      <c r="G76" s="45" t="s">
        <v>1787</v>
      </c>
      <c r="H76" s="45"/>
      <c r="L76" s="38"/>
    </row>
    <row r="77" spans="1:12" x14ac:dyDescent="0.25">
      <c r="A77" s="46" t="s">
        <v>16</v>
      </c>
      <c r="B77" s="46" t="s">
        <v>12</v>
      </c>
      <c r="C77" s="46" t="s">
        <v>3063</v>
      </c>
      <c r="D77" s="46">
        <v>23</v>
      </c>
      <c r="F77" s="42"/>
      <c r="G77" s="45" t="s">
        <v>2067</v>
      </c>
      <c r="H77" s="45"/>
      <c r="L77" s="38"/>
    </row>
    <row r="78" spans="1:12" x14ac:dyDescent="0.25">
      <c r="A78" s="46" t="s">
        <v>16</v>
      </c>
      <c r="B78" s="46" t="s">
        <v>12</v>
      </c>
      <c r="C78" s="80" t="s">
        <v>3064</v>
      </c>
      <c r="D78" s="46">
        <v>13</v>
      </c>
      <c r="F78" s="45"/>
      <c r="G78" s="45" t="s">
        <v>2067</v>
      </c>
      <c r="H78" s="45"/>
      <c r="L78" s="38"/>
    </row>
    <row r="79" spans="1:12" x14ac:dyDescent="0.25">
      <c r="A79" s="46" t="s">
        <v>16</v>
      </c>
      <c r="B79" s="46" t="s">
        <v>12</v>
      </c>
      <c r="C79" s="80" t="s">
        <v>3065</v>
      </c>
      <c r="D79" s="46">
        <v>3</v>
      </c>
      <c r="F79" s="45"/>
      <c r="G79" s="45" t="s">
        <v>1827</v>
      </c>
      <c r="H79" s="45"/>
      <c r="L79" s="38"/>
    </row>
    <row r="80" spans="1:12" x14ac:dyDescent="0.25">
      <c r="A80" s="46" t="s">
        <v>16</v>
      </c>
      <c r="B80" s="46" t="s">
        <v>12</v>
      </c>
      <c r="C80" s="80" t="s">
        <v>3066</v>
      </c>
      <c r="D80" s="46">
        <v>2</v>
      </c>
      <c r="F80" s="45"/>
      <c r="G80" s="45" t="s">
        <v>4240</v>
      </c>
      <c r="H80" s="45"/>
      <c r="L80" s="38"/>
    </row>
    <row r="81" spans="1:12" x14ac:dyDescent="0.25">
      <c r="A81" s="46" t="s">
        <v>16</v>
      </c>
      <c r="B81" s="46" t="s">
        <v>17</v>
      </c>
      <c r="C81" s="80" t="s">
        <v>3067</v>
      </c>
      <c r="D81" s="46">
        <v>8</v>
      </c>
      <c r="F81" s="45"/>
      <c r="G81" s="45" t="s">
        <v>1160</v>
      </c>
      <c r="H81" s="45"/>
      <c r="L81" s="38"/>
    </row>
    <row r="82" spans="1:12" x14ac:dyDescent="0.25">
      <c r="A82" s="46" t="s">
        <v>16</v>
      </c>
      <c r="B82" s="46" t="s">
        <v>17</v>
      </c>
      <c r="C82" s="80" t="s">
        <v>3068</v>
      </c>
      <c r="D82" s="46">
        <v>1</v>
      </c>
      <c r="F82" s="45"/>
      <c r="G82" s="45" t="s">
        <v>989</v>
      </c>
      <c r="H82" s="45"/>
      <c r="L82" s="38"/>
    </row>
    <row r="83" spans="1:12" x14ac:dyDescent="0.25">
      <c r="A83" s="46" t="s">
        <v>16</v>
      </c>
      <c r="B83" s="46" t="s">
        <v>17</v>
      </c>
      <c r="C83" s="80" t="s">
        <v>3069</v>
      </c>
      <c r="D83" s="46">
        <v>2</v>
      </c>
      <c r="F83" s="45"/>
      <c r="G83" s="45" t="s">
        <v>991</v>
      </c>
      <c r="H83" s="45"/>
      <c r="L83" s="38"/>
    </row>
    <row r="84" spans="1:12" x14ac:dyDescent="0.25">
      <c r="A84" s="46" t="s">
        <v>16</v>
      </c>
      <c r="B84" s="46" t="s">
        <v>17</v>
      </c>
      <c r="C84" s="80" t="s">
        <v>3070</v>
      </c>
      <c r="D84" s="46">
        <v>90</v>
      </c>
      <c r="F84" s="45"/>
      <c r="G84" s="45" t="s">
        <v>997</v>
      </c>
      <c r="H84" s="45"/>
      <c r="L84" s="38"/>
    </row>
    <row r="85" spans="1:12" x14ac:dyDescent="0.25">
      <c r="A85" s="46" t="s">
        <v>16</v>
      </c>
      <c r="B85" s="46" t="s">
        <v>17</v>
      </c>
      <c r="C85" s="80" t="s">
        <v>3071</v>
      </c>
      <c r="D85" s="46">
        <v>1</v>
      </c>
      <c r="F85" s="45"/>
      <c r="G85" s="45" t="s">
        <v>1389</v>
      </c>
      <c r="H85" s="45"/>
      <c r="L85" s="38"/>
    </row>
    <row r="86" spans="1:12" x14ac:dyDescent="0.25">
      <c r="A86" s="46" t="s">
        <v>16</v>
      </c>
      <c r="B86" s="46" t="s">
        <v>17</v>
      </c>
      <c r="C86" s="80" t="s">
        <v>3072</v>
      </c>
      <c r="D86" s="46">
        <v>2</v>
      </c>
      <c r="F86" s="45"/>
      <c r="G86" s="45" t="s">
        <v>1389</v>
      </c>
      <c r="H86" s="45"/>
      <c r="L86" s="38"/>
    </row>
    <row r="87" spans="1:12" x14ac:dyDescent="0.25">
      <c r="A87" s="46" t="s">
        <v>16</v>
      </c>
      <c r="B87" s="46" t="s">
        <v>17</v>
      </c>
      <c r="C87" s="80" t="s">
        <v>3073</v>
      </c>
      <c r="D87" s="46">
        <v>1</v>
      </c>
      <c r="F87" s="45"/>
      <c r="G87" s="45" t="s">
        <v>1389</v>
      </c>
      <c r="H87" s="45"/>
      <c r="L87" s="38"/>
    </row>
    <row r="88" spans="1:12" x14ac:dyDescent="0.25">
      <c r="A88" s="46" t="s">
        <v>16</v>
      </c>
      <c r="B88" s="46" t="s">
        <v>17</v>
      </c>
      <c r="C88" s="80" t="s">
        <v>3074</v>
      </c>
      <c r="D88" s="46">
        <v>3</v>
      </c>
      <c r="F88" s="45"/>
      <c r="G88" s="45" t="s">
        <v>1389</v>
      </c>
      <c r="H88" s="45"/>
      <c r="L88" s="38"/>
    </row>
    <row r="89" spans="1:12" x14ac:dyDescent="0.25">
      <c r="A89" s="46" t="s">
        <v>16</v>
      </c>
      <c r="B89" s="46" t="s">
        <v>17</v>
      </c>
      <c r="C89" s="80" t="s">
        <v>3075</v>
      </c>
      <c r="D89" s="46">
        <v>1</v>
      </c>
      <c r="F89" s="45"/>
      <c r="G89" s="45" t="s">
        <v>1389</v>
      </c>
      <c r="H89" s="45"/>
      <c r="L89" s="38"/>
    </row>
    <row r="90" spans="1:12" x14ac:dyDescent="0.25">
      <c r="A90" s="46" t="s">
        <v>16</v>
      </c>
      <c r="B90" s="46" t="s">
        <v>17</v>
      </c>
      <c r="C90" s="80" t="s">
        <v>3076</v>
      </c>
      <c r="D90" s="46">
        <v>9</v>
      </c>
      <c r="F90" s="45"/>
      <c r="G90" s="45" t="s">
        <v>1355</v>
      </c>
      <c r="H90" s="45"/>
      <c r="L90" s="38"/>
    </row>
    <row r="91" spans="1:12" x14ac:dyDescent="0.25">
      <c r="A91" s="46" t="s">
        <v>16</v>
      </c>
      <c r="B91" s="46" t="s">
        <v>17</v>
      </c>
      <c r="C91" s="80" t="s">
        <v>3077</v>
      </c>
      <c r="D91" s="46">
        <v>5</v>
      </c>
      <c r="F91" s="45"/>
      <c r="G91" s="45" t="s">
        <v>1355</v>
      </c>
      <c r="H91" s="45"/>
      <c r="L91" s="38"/>
    </row>
    <row r="92" spans="1:12" x14ac:dyDescent="0.25">
      <c r="A92" s="46" t="s">
        <v>16</v>
      </c>
      <c r="B92" s="46" t="s">
        <v>17</v>
      </c>
      <c r="C92" s="80" t="s">
        <v>3078</v>
      </c>
      <c r="D92" s="46">
        <v>6</v>
      </c>
      <c r="F92" s="45"/>
      <c r="G92" s="45" t="s">
        <v>1355</v>
      </c>
      <c r="H92" s="45"/>
      <c r="L92" s="38"/>
    </row>
    <row r="93" spans="1:12" x14ac:dyDescent="0.25">
      <c r="A93" s="46" t="s">
        <v>16</v>
      </c>
      <c r="B93" s="46" t="s">
        <v>17</v>
      </c>
      <c r="C93" s="80" t="s">
        <v>3079</v>
      </c>
      <c r="D93" s="46">
        <v>5</v>
      </c>
      <c r="F93" s="45"/>
      <c r="G93" s="45" t="s">
        <v>1355</v>
      </c>
      <c r="H93" s="45"/>
      <c r="L93" s="38"/>
    </row>
    <row r="94" spans="1:12" x14ac:dyDescent="0.25">
      <c r="A94" s="46" t="s">
        <v>16</v>
      </c>
      <c r="B94" s="46" t="s">
        <v>17</v>
      </c>
      <c r="C94" s="46" t="s">
        <v>3080</v>
      </c>
      <c r="D94" s="46">
        <v>33</v>
      </c>
      <c r="F94" s="42"/>
      <c r="G94" s="45" t="s">
        <v>1355</v>
      </c>
      <c r="H94" s="45"/>
      <c r="L94" s="38"/>
    </row>
    <row r="95" spans="1:12" x14ac:dyDescent="0.25">
      <c r="A95" s="46" t="s">
        <v>16</v>
      </c>
      <c r="B95" s="46" t="s">
        <v>17</v>
      </c>
      <c r="C95" s="46" t="s">
        <v>3081</v>
      </c>
      <c r="D95" s="46">
        <v>3</v>
      </c>
      <c r="F95" s="42"/>
      <c r="G95" s="45" t="s">
        <v>1357</v>
      </c>
      <c r="H95" s="45"/>
      <c r="L95" s="38"/>
    </row>
    <row r="96" spans="1:12" x14ac:dyDescent="0.25">
      <c r="A96" s="46" t="s">
        <v>16</v>
      </c>
      <c r="B96" s="46" t="s">
        <v>17</v>
      </c>
      <c r="C96" s="46" t="s">
        <v>3082</v>
      </c>
      <c r="D96" s="46">
        <v>1</v>
      </c>
      <c r="F96" s="42"/>
      <c r="G96" s="45" t="s">
        <v>1357</v>
      </c>
      <c r="H96" s="45"/>
      <c r="L96" s="38"/>
    </row>
    <row r="97" spans="1:12" x14ac:dyDescent="0.25">
      <c r="A97" s="46" t="s">
        <v>16</v>
      </c>
      <c r="B97" s="46" t="s">
        <v>17</v>
      </c>
      <c r="C97" s="46" t="s">
        <v>3083</v>
      </c>
      <c r="D97" s="46">
        <v>6</v>
      </c>
      <c r="F97" s="42"/>
      <c r="G97" s="45" t="s">
        <v>1357</v>
      </c>
      <c r="H97" s="45"/>
      <c r="L97" s="38"/>
    </row>
    <row r="98" spans="1:12" x14ac:dyDescent="0.25">
      <c r="A98" s="46" t="s">
        <v>16</v>
      </c>
      <c r="B98" s="46" t="s">
        <v>17</v>
      </c>
      <c r="C98" s="46" t="s">
        <v>3084</v>
      </c>
      <c r="D98" s="46">
        <v>1</v>
      </c>
      <c r="F98" s="42"/>
      <c r="G98" s="45" t="s">
        <v>1357</v>
      </c>
      <c r="H98" s="45"/>
      <c r="L98" s="38"/>
    </row>
    <row r="99" spans="1:12" x14ac:dyDescent="0.25">
      <c r="A99" s="46" t="s">
        <v>16</v>
      </c>
      <c r="B99" s="46" t="s">
        <v>17</v>
      </c>
      <c r="C99" s="46" t="s">
        <v>3085</v>
      </c>
      <c r="D99" s="46">
        <v>14</v>
      </c>
      <c r="F99" s="42"/>
      <c r="G99" s="45" t="s">
        <v>1357</v>
      </c>
      <c r="H99" s="45"/>
      <c r="L99" s="38"/>
    </row>
    <row r="100" spans="1:12" x14ac:dyDescent="0.25">
      <c r="A100" s="46" t="s">
        <v>16</v>
      </c>
      <c r="B100" s="46" t="s">
        <v>17</v>
      </c>
      <c r="C100" s="46" t="s">
        <v>3086</v>
      </c>
      <c r="D100" s="46">
        <v>1</v>
      </c>
      <c r="F100" s="42"/>
      <c r="G100" s="45" t="s">
        <v>1357</v>
      </c>
      <c r="H100" s="45"/>
      <c r="L100" s="38"/>
    </row>
    <row r="101" spans="1:12" x14ac:dyDescent="0.25">
      <c r="A101" s="46" t="s">
        <v>16</v>
      </c>
      <c r="B101" s="46" t="s">
        <v>17</v>
      </c>
      <c r="C101" s="46" t="s">
        <v>3087</v>
      </c>
      <c r="D101" s="46">
        <v>3</v>
      </c>
      <c r="F101" s="42"/>
      <c r="G101" s="45" t="s">
        <v>1357</v>
      </c>
      <c r="H101" s="45"/>
      <c r="L101" s="38"/>
    </row>
    <row r="102" spans="1:12" x14ac:dyDescent="0.25">
      <c r="A102" s="46" t="s">
        <v>16</v>
      </c>
      <c r="B102" s="46" t="s">
        <v>17</v>
      </c>
      <c r="C102" s="80" t="s">
        <v>3088</v>
      </c>
      <c r="D102" s="46">
        <v>54</v>
      </c>
      <c r="F102" s="45"/>
      <c r="G102" s="45" t="s">
        <v>1388</v>
      </c>
      <c r="H102" s="45"/>
      <c r="L102" s="38"/>
    </row>
    <row r="103" spans="1:12" x14ac:dyDescent="0.25">
      <c r="A103" s="46" t="s">
        <v>16</v>
      </c>
      <c r="B103" s="46" t="s">
        <v>17</v>
      </c>
      <c r="C103" s="80" t="s">
        <v>3089</v>
      </c>
      <c r="D103" s="46">
        <v>144</v>
      </c>
      <c r="F103" s="45"/>
      <c r="G103" s="45" t="s">
        <v>1388</v>
      </c>
      <c r="H103" s="45"/>
      <c r="L103" s="38"/>
    </row>
    <row r="104" spans="1:12" x14ac:dyDescent="0.25">
      <c r="A104" s="46" t="s">
        <v>16</v>
      </c>
      <c r="B104" s="46" t="s">
        <v>17</v>
      </c>
      <c r="C104" s="80" t="s">
        <v>3090</v>
      </c>
      <c r="D104" s="46">
        <v>185</v>
      </c>
      <c r="F104" s="45"/>
      <c r="G104" s="45" t="s">
        <v>1388</v>
      </c>
      <c r="H104" s="45"/>
      <c r="L104" s="38"/>
    </row>
    <row r="105" spans="1:12" x14ac:dyDescent="0.25">
      <c r="A105" s="46" t="s">
        <v>16</v>
      </c>
      <c r="B105" s="46" t="s">
        <v>17</v>
      </c>
      <c r="C105" s="80" t="s">
        <v>3091</v>
      </c>
      <c r="D105" s="46">
        <v>175</v>
      </c>
      <c r="F105" s="45"/>
      <c r="G105" s="45" t="s">
        <v>1388</v>
      </c>
      <c r="H105" s="45"/>
      <c r="L105" s="38"/>
    </row>
    <row r="106" spans="1:12" x14ac:dyDescent="0.25">
      <c r="A106" s="46" t="s">
        <v>16</v>
      </c>
      <c r="B106" s="46" t="s">
        <v>17</v>
      </c>
      <c r="C106" s="80" t="s">
        <v>3092</v>
      </c>
      <c r="D106" s="46">
        <v>175</v>
      </c>
      <c r="F106" s="45"/>
      <c r="G106" s="45" t="s">
        <v>1388</v>
      </c>
      <c r="H106" s="45"/>
      <c r="L106" s="38"/>
    </row>
    <row r="107" spans="1:12" x14ac:dyDescent="0.25">
      <c r="A107" s="46" t="s">
        <v>16</v>
      </c>
      <c r="B107" s="46" t="s">
        <v>17</v>
      </c>
      <c r="C107" s="80" t="s">
        <v>3093</v>
      </c>
      <c r="D107" s="46">
        <v>3</v>
      </c>
      <c r="F107" s="45"/>
      <c r="G107" s="45" t="s">
        <v>1388</v>
      </c>
      <c r="H107" s="45"/>
      <c r="L107" s="38"/>
    </row>
    <row r="108" spans="1:12" x14ac:dyDescent="0.25">
      <c r="A108" s="46" t="s">
        <v>16</v>
      </c>
      <c r="B108" s="46" t="s">
        <v>17</v>
      </c>
      <c r="C108" s="80" t="s">
        <v>3094</v>
      </c>
      <c r="D108" s="46">
        <v>5</v>
      </c>
      <c r="F108" s="45"/>
      <c r="G108" s="45" t="s">
        <v>1388</v>
      </c>
      <c r="H108" s="45"/>
      <c r="L108" s="38"/>
    </row>
    <row r="109" spans="1:12" x14ac:dyDescent="0.25">
      <c r="A109" s="46" t="s">
        <v>16</v>
      </c>
      <c r="B109" s="46" t="s">
        <v>17</v>
      </c>
      <c r="C109" s="80" t="s">
        <v>3095</v>
      </c>
      <c r="D109" s="46">
        <v>159</v>
      </c>
      <c r="F109" s="45"/>
      <c r="G109" s="45" t="s">
        <v>1388</v>
      </c>
      <c r="H109" s="45"/>
      <c r="L109" s="38"/>
    </row>
    <row r="110" spans="1:12" x14ac:dyDescent="0.25">
      <c r="A110" s="46" t="s">
        <v>16</v>
      </c>
      <c r="B110" s="46" t="s">
        <v>17</v>
      </c>
      <c r="C110" s="80" t="s">
        <v>3096</v>
      </c>
      <c r="D110" s="46">
        <v>85</v>
      </c>
      <c r="F110" s="45"/>
      <c r="G110" s="45" t="s">
        <v>1388</v>
      </c>
      <c r="H110" s="45"/>
      <c r="L110" s="38"/>
    </row>
    <row r="111" spans="1:12" x14ac:dyDescent="0.25">
      <c r="A111" s="46" t="s">
        <v>16</v>
      </c>
      <c r="B111" s="46" t="s">
        <v>17</v>
      </c>
      <c r="C111" s="80" t="s">
        <v>3097</v>
      </c>
      <c r="D111" s="46">
        <v>25</v>
      </c>
      <c r="F111" s="45"/>
      <c r="G111" s="45" t="s">
        <v>1388</v>
      </c>
      <c r="H111" s="45"/>
      <c r="L111" s="38"/>
    </row>
    <row r="112" spans="1:12" x14ac:dyDescent="0.25">
      <c r="A112" s="46" t="s">
        <v>16</v>
      </c>
      <c r="B112" s="46" t="s">
        <v>17</v>
      </c>
      <c r="C112" s="80" t="s">
        <v>3098</v>
      </c>
      <c r="D112" s="46">
        <v>12</v>
      </c>
      <c r="F112" s="45"/>
      <c r="G112" s="45" t="s">
        <v>1388</v>
      </c>
      <c r="H112" s="45"/>
      <c r="L112" s="38"/>
    </row>
    <row r="113" spans="1:12" x14ac:dyDescent="0.25">
      <c r="A113" s="46" t="s">
        <v>16</v>
      </c>
      <c r="B113" s="46" t="s">
        <v>17</v>
      </c>
      <c r="C113" s="80" t="s">
        <v>3099</v>
      </c>
      <c r="D113" s="46">
        <v>1</v>
      </c>
      <c r="F113" s="45"/>
      <c r="G113" s="45" t="s">
        <v>1388</v>
      </c>
      <c r="H113" s="45"/>
      <c r="L113" s="38"/>
    </row>
    <row r="114" spans="1:12" x14ac:dyDescent="0.25">
      <c r="A114" s="46" t="s">
        <v>16</v>
      </c>
      <c r="B114" s="46" t="s">
        <v>17</v>
      </c>
      <c r="C114" s="80" t="s">
        <v>3100</v>
      </c>
      <c r="D114" s="46">
        <v>68</v>
      </c>
      <c r="F114" s="45"/>
      <c r="G114" s="45" t="s">
        <v>1388</v>
      </c>
      <c r="H114" s="45"/>
      <c r="L114" s="38"/>
    </row>
    <row r="115" spans="1:12" x14ac:dyDescent="0.25">
      <c r="A115" s="46" t="s">
        <v>16</v>
      </c>
      <c r="B115" s="46" t="s">
        <v>17</v>
      </c>
      <c r="C115" s="80" t="s">
        <v>3101</v>
      </c>
      <c r="D115" s="46">
        <v>1</v>
      </c>
      <c r="F115" s="45"/>
      <c r="G115" s="45" t="s">
        <v>1388</v>
      </c>
      <c r="H115" s="45"/>
      <c r="L115" s="38"/>
    </row>
    <row r="116" spans="1:12" x14ac:dyDescent="0.25">
      <c r="A116" s="46" t="s">
        <v>16</v>
      </c>
      <c r="B116" s="46" t="s">
        <v>17</v>
      </c>
      <c r="C116" s="80" t="s">
        <v>3102</v>
      </c>
      <c r="D116" s="46">
        <v>5</v>
      </c>
      <c r="F116" s="45"/>
      <c r="G116" s="45" t="s">
        <v>1388</v>
      </c>
      <c r="H116" s="45"/>
      <c r="L116" s="38"/>
    </row>
    <row r="117" spans="1:12" x14ac:dyDescent="0.25">
      <c r="A117" s="46" t="s">
        <v>16</v>
      </c>
      <c r="B117" s="46" t="s">
        <v>17</v>
      </c>
      <c r="C117" s="80" t="s">
        <v>3103</v>
      </c>
      <c r="D117" s="46">
        <v>15</v>
      </c>
      <c r="F117" s="45"/>
      <c r="G117" s="45" t="s">
        <v>1388</v>
      </c>
      <c r="H117" s="45"/>
      <c r="L117" s="38"/>
    </row>
    <row r="118" spans="1:12" x14ac:dyDescent="0.25">
      <c r="A118" s="46" t="s">
        <v>16</v>
      </c>
      <c r="B118" s="46" t="s">
        <v>17</v>
      </c>
      <c r="C118" s="80" t="s">
        <v>3104</v>
      </c>
      <c r="D118" s="46">
        <v>1</v>
      </c>
      <c r="F118" s="45"/>
      <c r="G118" s="45" t="s">
        <v>1388</v>
      </c>
      <c r="H118" s="45"/>
      <c r="L118" s="38"/>
    </row>
    <row r="119" spans="1:12" x14ac:dyDescent="0.25">
      <c r="A119" s="46" t="s">
        <v>16</v>
      </c>
      <c r="B119" s="46" t="s">
        <v>17</v>
      </c>
      <c r="C119" s="80" t="s">
        <v>3105</v>
      </c>
      <c r="D119" s="46">
        <v>1</v>
      </c>
      <c r="F119" s="45"/>
      <c r="G119" s="45" t="s">
        <v>1388</v>
      </c>
      <c r="H119" s="45"/>
      <c r="L119" s="38"/>
    </row>
    <row r="120" spans="1:12" x14ac:dyDescent="0.25">
      <c r="A120" s="46" t="s">
        <v>16</v>
      </c>
      <c r="B120" s="46" t="s">
        <v>17</v>
      </c>
      <c r="C120" s="80" t="s">
        <v>3106</v>
      </c>
      <c r="D120" s="46">
        <v>17</v>
      </c>
      <c r="F120" s="45"/>
      <c r="G120" s="45" t="s">
        <v>1388</v>
      </c>
      <c r="H120" s="45"/>
      <c r="L120" s="38"/>
    </row>
    <row r="121" spans="1:12" x14ac:dyDescent="0.25">
      <c r="A121" s="46" t="s">
        <v>16</v>
      </c>
      <c r="B121" s="46" t="s">
        <v>17</v>
      </c>
      <c r="C121" s="80" t="s">
        <v>3107</v>
      </c>
      <c r="D121" s="46">
        <v>1</v>
      </c>
      <c r="F121" s="45"/>
      <c r="G121" s="45" t="s">
        <v>1388</v>
      </c>
      <c r="H121" s="45"/>
      <c r="L121" s="38"/>
    </row>
    <row r="122" spans="1:12" x14ac:dyDescent="0.25">
      <c r="A122" s="46" t="s">
        <v>16</v>
      </c>
      <c r="B122" s="46" t="s">
        <v>17</v>
      </c>
      <c r="C122" s="80" t="s">
        <v>3108</v>
      </c>
      <c r="D122" s="46">
        <v>13</v>
      </c>
      <c r="F122" s="45"/>
      <c r="G122" s="45" t="s">
        <v>1490</v>
      </c>
      <c r="H122" s="45"/>
      <c r="L122" s="38"/>
    </row>
    <row r="123" spans="1:12" x14ac:dyDescent="0.25">
      <c r="A123" s="46" t="s">
        <v>16</v>
      </c>
      <c r="B123" s="46" t="s">
        <v>17</v>
      </c>
      <c r="C123" s="80" t="s">
        <v>3109</v>
      </c>
      <c r="D123" s="46">
        <v>5</v>
      </c>
      <c r="F123" s="45"/>
      <c r="G123" s="45" t="s">
        <v>1682</v>
      </c>
      <c r="H123" s="45"/>
      <c r="L123" s="38"/>
    </row>
    <row r="124" spans="1:12" x14ac:dyDescent="0.25">
      <c r="A124" s="46" t="s">
        <v>16</v>
      </c>
      <c r="B124" s="46" t="s">
        <v>17</v>
      </c>
      <c r="C124" s="80" t="s">
        <v>3110</v>
      </c>
      <c r="D124" s="46">
        <v>3</v>
      </c>
      <c r="F124" s="45"/>
      <c r="G124" s="45" t="s">
        <v>1681</v>
      </c>
      <c r="H124" s="45"/>
      <c r="L124" s="38"/>
    </row>
    <row r="125" spans="1:12" x14ac:dyDescent="0.25">
      <c r="A125" s="46" t="s">
        <v>16</v>
      </c>
      <c r="B125" s="46" t="s">
        <v>17</v>
      </c>
      <c r="C125" s="80" t="s">
        <v>3111</v>
      </c>
      <c r="D125" s="46">
        <v>1</v>
      </c>
      <c r="F125" s="45"/>
      <c r="G125" s="45" t="s">
        <v>1625</v>
      </c>
      <c r="H125" s="45"/>
      <c r="L125" s="38"/>
    </row>
    <row r="126" spans="1:12" x14ac:dyDescent="0.25">
      <c r="A126" s="46" t="s">
        <v>16</v>
      </c>
      <c r="B126" s="46" t="s">
        <v>17</v>
      </c>
      <c r="C126" s="80" t="s">
        <v>3112</v>
      </c>
      <c r="D126" s="46">
        <v>10</v>
      </c>
      <c r="F126" s="45"/>
      <c r="G126" s="45" t="s">
        <v>1625</v>
      </c>
      <c r="H126" s="45"/>
      <c r="L126" s="38"/>
    </row>
    <row r="127" spans="1:12" x14ac:dyDescent="0.25">
      <c r="A127" s="46" t="s">
        <v>16</v>
      </c>
      <c r="B127" s="46" t="s">
        <v>17</v>
      </c>
      <c r="C127" s="80" t="s">
        <v>3113</v>
      </c>
      <c r="D127" s="46">
        <v>2</v>
      </c>
      <c r="F127" s="45"/>
      <c r="G127" s="45" t="s">
        <v>1629</v>
      </c>
      <c r="H127" s="45"/>
      <c r="L127" s="38"/>
    </row>
    <row r="128" spans="1:12" x14ac:dyDescent="0.25">
      <c r="A128" s="46" t="s">
        <v>16</v>
      </c>
      <c r="B128" s="46" t="s">
        <v>17</v>
      </c>
      <c r="C128" s="46" t="s">
        <v>3114</v>
      </c>
      <c r="D128" s="46">
        <v>2</v>
      </c>
      <c r="F128" s="42"/>
      <c r="G128" s="45" t="s">
        <v>1629</v>
      </c>
      <c r="H128" s="38"/>
      <c r="I128" s="38"/>
      <c r="J128" s="38"/>
      <c r="K128" s="38"/>
      <c r="L128" s="38"/>
    </row>
    <row r="129" spans="1:12" x14ac:dyDescent="0.25">
      <c r="A129" s="46" t="s">
        <v>16</v>
      </c>
      <c r="B129" s="46" t="s">
        <v>17</v>
      </c>
      <c r="C129" s="46" t="s">
        <v>3115</v>
      </c>
      <c r="D129" s="46">
        <v>10</v>
      </c>
      <c r="F129" s="42"/>
      <c r="G129" s="45" t="s">
        <v>1624</v>
      </c>
      <c r="H129" s="38"/>
      <c r="I129" s="38"/>
      <c r="J129" s="38"/>
      <c r="K129" s="38"/>
      <c r="L129" s="38"/>
    </row>
    <row r="130" spans="1:12" x14ac:dyDescent="0.25">
      <c r="A130" s="46" t="s">
        <v>16</v>
      </c>
      <c r="B130" s="46" t="s">
        <v>17</v>
      </c>
      <c r="C130" s="46" t="s">
        <v>3116</v>
      </c>
      <c r="D130" s="46">
        <v>5</v>
      </c>
      <c r="F130" s="42"/>
      <c r="G130" s="45" t="s">
        <v>1626</v>
      </c>
      <c r="H130" s="38"/>
      <c r="I130" s="38"/>
      <c r="J130" s="38"/>
      <c r="K130" s="38"/>
      <c r="L130" s="38"/>
    </row>
    <row r="131" spans="1:12" x14ac:dyDescent="0.25">
      <c r="A131" s="46" t="s">
        <v>16</v>
      </c>
      <c r="B131" s="46" t="s">
        <v>17</v>
      </c>
      <c r="C131" s="46" t="s">
        <v>3117</v>
      </c>
      <c r="D131" s="46">
        <v>29</v>
      </c>
      <c r="F131" s="42"/>
      <c r="G131" s="45" t="s">
        <v>2111</v>
      </c>
      <c r="H131" s="38"/>
      <c r="I131" s="38"/>
      <c r="J131" s="38"/>
      <c r="K131" s="38"/>
      <c r="L131" s="38"/>
    </row>
    <row r="132" spans="1:12" x14ac:dyDescent="0.25">
      <c r="A132" s="46" t="s">
        <v>16</v>
      </c>
      <c r="B132" s="46" t="s">
        <v>17</v>
      </c>
      <c r="C132" s="46" t="s">
        <v>3118</v>
      </c>
      <c r="D132" s="46">
        <v>2</v>
      </c>
      <c r="F132" s="42"/>
      <c r="G132" s="45" t="s">
        <v>2072</v>
      </c>
      <c r="H132" s="38"/>
      <c r="I132" s="38"/>
      <c r="J132" s="38"/>
      <c r="K132" s="38"/>
      <c r="L132" s="38"/>
    </row>
    <row r="133" spans="1:12" x14ac:dyDescent="0.25">
      <c r="A133" s="46" t="s">
        <v>16</v>
      </c>
      <c r="B133" s="46" t="s">
        <v>17</v>
      </c>
      <c r="C133" s="46" t="s">
        <v>3119</v>
      </c>
      <c r="D133" s="46">
        <v>10</v>
      </c>
      <c r="F133" s="42"/>
      <c r="G133" s="45" t="s">
        <v>2072</v>
      </c>
      <c r="H133" s="38"/>
      <c r="I133" s="38"/>
      <c r="J133" s="38"/>
      <c r="K133" s="38"/>
      <c r="L133" s="38"/>
    </row>
    <row r="134" spans="1:12" x14ac:dyDescent="0.25">
      <c r="A134" s="46" t="s">
        <v>16</v>
      </c>
      <c r="B134" s="46" t="s">
        <v>17</v>
      </c>
      <c r="C134" s="80" t="s">
        <v>3120</v>
      </c>
      <c r="D134" s="46">
        <v>27</v>
      </c>
      <c r="F134" s="45"/>
      <c r="G134" s="45" t="s">
        <v>1680</v>
      </c>
      <c r="H134" s="38"/>
      <c r="I134" s="38"/>
      <c r="J134" s="38"/>
      <c r="K134" s="38"/>
      <c r="L134" s="38"/>
    </row>
    <row r="135" spans="1:12" x14ac:dyDescent="0.25">
      <c r="A135" s="46" t="s">
        <v>16</v>
      </c>
      <c r="B135" s="46" t="s">
        <v>17</v>
      </c>
      <c r="C135" s="80" t="s">
        <v>3121</v>
      </c>
      <c r="D135" s="46">
        <v>24</v>
      </c>
      <c r="F135" s="45"/>
      <c r="G135" s="45" t="s">
        <v>1680</v>
      </c>
      <c r="H135" s="38"/>
      <c r="I135" s="38"/>
      <c r="J135" s="38"/>
      <c r="K135" s="38"/>
      <c r="L135" s="38"/>
    </row>
    <row r="136" spans="1:12" x14ac:dyDescent="0.25">
      <c r="A136" s="46" t="s">
        <v>16</v>
      </c>
      <c r="B136" s="46" t="s">
        <v>17</v>
      </c>
      <c r="C136" s="80" t="s">
        <v>3122</v>
      </c>
      <c r="D136" s="46">
        <v>14</v>
      </c>
      <c r="F136" s="45"/>
      <c r="G136" s="45" t="s">
        <v>1679</v>
      </c>
      <c r="H136" s="38"/>
      <c r="I136" s="38"/>
      <c r="J136" s="38"/>
      <c r="K136" s="38"/>
      <c r="L136" s="38"/>
    </row>
    <row r="137" spans="1:12" x14ac:dyDescent="0.25">
      <c r="A137" s="46" t="s">
        <v>16</v>
      </c>
      <c r="B137" s="46" t="s">
        <v>17</v>
      </c>
      <c r="C137" s="80" t="s">
        <v>3123</v>
      </c>
      <c r="D137" s="46">
        <v>9</v>
      </c>
      <c r="F137" s="45"/>
      <c r="G137" s="45" t="s">
        <v>1679</v>
      </c>
      <c r="H137" s="38"/>
      <c r="I137" s="38"/>
      <c r="J137" s="38"/>
      <c r="K137" s="38"/>
      <c r="L137" s="38"/>
    </row>
    <row r="138" spans="1:12" x14ac:dyDescent="0.25">
      <c r="A138" s="46" t="s">
        <v>16</v>
      </c>
      <c r="B138" s="46" t="s">
        <v>17</v>
      </c>
      <c r="C138" s="80" t="s">
        <v>3124</v>
      </c>
      <c r="D138" s="46">
        <v>10</v>
      </c>
      <c r="F138" s="45"/>
      <c r="G138" s="45" t="s">
        <v>1812</v>
      </c>
      <c r="H138" s="38"/>
      <c r="I138" s="38"/>
      <c r="J138" s="38"/>
      <c r="K138" s="38"/>
      <c r="L138" s="38"/>
    </row>
    <row r="139" spans="1:12" x14ac:dyDescent="0.25">
      <c r="A139" s="46" t="s">
        <v>16</v>
      </c>
      <c r="B139" s="46" t="s">
        <v>17</v>
      </c>
      <c r="C139" s="80" t="s">
        <v>3125</v>
      </c>
      <c r="D139" s="46">
        <v>25</v>
      </c>
      <c r="F139" s="45"/>
      <c r="G139" s="45" t="s">
        <v>1812</v>
      </c>
      <c r="H139" s="38"/>
      <c r="I139" s="38"/>
      <c r="J139" s="38"/>
      <c r="K139" s="38"/>
      <c r="L139" s="38"/>
    </row>
    <row r="140" spans="1:12" x14ac:dyDescent="0.25">
      <c r="A140" s="46" t="s">
        <v>16</v>
      </c>
      <c r="B140" s="46" t="s">
        <v>17</v>
      </c>
      <c r="C140" s="80" t="s">
        <v>3126</v>
      </c>
      <c r="D140" s="46">
        <v>2</v>
      </c>
      <c r="F140" s="45"/>
      <c r="G140" s="45" t="s">
        <v>1812</v>
      </c>
      <c r="H140" s="38"/>
      <c r="I140" s="38"/>
      <c r="J140" s="38"/>
      <c r="K140" s="38"/>
      <c r="L140" s="38"/>
    </row>
    <row r="141" spans="1:12" x14ac:dyDescent="0.25">
      <c r="A141" s="46" t="s">
        <v>16</v>
      </c>
      <c r="B141" s="46" t="s">
        <v>17</v>
      </c>
      <c r="C141" s="46" t="s">
        <v>3127</v>
      </c>
      <c r="D141" s="46">
        <v>1</v>
      </c>
      <c r="F141" s="42"/>
      <c r="G141" s="45" t="s">
        <v>1812</v>
      </c>
      <c r="H141" s="38"/>
      <c r="I141" s="38"/>
      <c r="J141" s="38"/>
      <c r="K141" s="38"/>
      <c r="L141" s="38"/>
    </row>
    <row r="142" spans="1:12" x14ac:dyDescent="0.25">
      <c r="A142" s="46" t="s">
        <v>16</v>
      </c>
      <c r="B142" s="46" t="s">
        <v>17</v>
      </c>
      <c r="C142" s="46" t="s">
        <v>3128</v>
      </c>
      <c r="D142" s="46">
        <v>1</v>
      </c>
      <c r="F142" s="42"/>
      <c r="G142" s="45" t="s">
        <v>1812</v>
      </c>
      <c r="H142" s="38"/>
      <c r="I142" s="38"/>
      <c r="J142" s="38"/>
      <c r="K142" s="38"/>
      <c r="L142" s="38"/>
    </row>
    <row r="143" spans="1:12" x14ac:dyDescent="0.25">
      <c r="A143" s="46" t="s">
        <v>16</v>
      </c>
      <c r="B143" s="46" t="s">
        <v>17</v>
      </c>
      <c r="C143" s="46" t="s">
        <v>3129</v>
      </c>
      <c r="D143" s="46">
        <v>5</v>
      </c>
      <c r="F143" s="42"/>
      <c r="G143" s="45" t="s">
        <v>1812</v>
      </c>
      <c r="H143" s="38"/>
      <c r="I143" s="38"/>
      <c r="J143" s="38"/>
      <c r="K143" s="38"/>
      <c r="L143" s="38"/>
    </row>
    <row r="144" spans="1:12" x14ac:dyDescent="0.25">
      <c r="A144" s="46" t="s">
        <v>16</v>
      </c>
      <c r="B144" s="46" t="s">
        <v>17</v>
      </c>
      <c r="C144" s="46" t="s">
        <v>3130</v>
      </c>
      <c r="D144" s="46">
        <v>242</v>
      </c>
      <c r="F144" s="42"/>
      <c r="G144" s="45" t="s">
        <v>1812</v>
      </c>
      <c r="H144" s="38"/>
      <c r="I144" s="38"/>
      <c r="J144" s="38"/>
      <c r="K144" s="38"/>
      <c r="L144" s="38"/>
    </row>
    <row r="145" spans="1:12" x14ac:dyDescent="0.25">
      <c r="A145" s="46" t="s">
        <v>16</v>
      </c>
      <c r="B145" s="46" t="s">
        <v>17</v>
      </c>
      <c r="C145" s="46" t="s">
        <v>3131</v>
      </c>
      <c r="D145" s="46">
        <v>3</v>
      </c>
      <c r="F145" s="42"/>
      <c r="G145" s="45" t="s">
        <v>1812</v>
      </c>
      <c r="H145" s="38"/>
      <c r="I145" s="38"/>
      <c r="J145" s="38"/>
      <c r="K145" s="38"/>
      <c r="L145" s="38"/>
    </row>
    <row r="146" spans="1:12" x14ac:dyDescent="0.25">
      <c r="A146" s="46" t="s">
        <v>16</v>
      </c>
      <c r="B146" s="46" t="s">
        <v>17</v>
      </c>
      <c r="C146" s="46" t="s">
        <v>3132</v>
      </c>
      <c r="D146" s="46">
        <v>110</v>
      </c>
      <c r="F146" s="42"/>
      <c r="G146" s="45" t="s">
        <v>2112</v>
      </c>
      <c r="H146" s="38"/>
      <c r="I146" s="38"/>
      <c r="J146" s="38"/>
      <c r="K146" s="38"/>
      <c r="L146" s="38"/>
    </row>
    <row r="147" spans="1:12" x14ac:dyDescent="0.25">
      <c r="A147" s="46" t="s">
        <v>16</v>
      </c>
      <c r="B147" s="46" t="s">
        <v>17</v>
      </c>
      <c r="C147" s="80" t="s">
        <v>3133</v>
      </c>
      <c r="D147" s="46">
        <v>41</v>
      </c>
      <c r="F147" s="45"/>
      <c r="G147" s="45" t="s">
        <v>2113</v>
      </c>
      <c r="H147" s="38"/>
      <c r="I147" s="38"/>
      <c r="J147" s="38"/>
      <c r="K147" s="38"/>
      <c r="L147" s="38"/>
    </row>
    <row r="148" spans="1:12" x14ac:dyDescent="0.25">
      <c r="A148" s="46" t="s">
        <v>16</v>
      </c>
      <c r="B148" s="46" t="s">
        <v>17</v>
      </c>
      <c r="C148" s="80" t="s">
        <v>3134</v>
      </c>
      <c r="D148" s="46">
        <v>179</v>
      </c>
      <c r="F148" s="45"/>
      <c r="G148" s="45" t="s">
        <v>2113</v>
      </c>
      <c r="H148" s="38"/>
      <c r="I148" s="38"/>
      <c r="J148" s="38"/>
      <c r="K148" s="38"/>
      <c r="L148" s="38"/>
    </row>
    <row r="149" spans="1:12" x14ac:dyDescent="0.25">
      <c r="A149" s="46" t="s">
        <v>16</v>
      </c>
      <c r="B149" s="46" t="s">
        <v>17</v>
      </c>
      <c r="C149" s="80" t="s">
        <v>3135</v>
      </c>
      <c r="D149" s="46">
        <v>163</v>
      </c>
      <c r="F149" s="45"/>
      <c r="G149" s="45" t="s">
        <v>2113</v>
      </c>
      <c r="H149" s="38"/>
      <c r="I149" s="38"/>
      <c r="J149" s="38"/>
      <c r="K149" s="38"/>
      <c r="L149" s="38"/>
    </row>
    <row r="150" spans="1:12" x14ac:dyDescent="0.25">
      <c r="A150" s="46" t="s">
        <v>16</v>
      </c>
      <c r="B150" s="46" t="s">
        <v>17</v>
      </c>
      <c r="C150" s="80" t="s">
        <v>3136</v>
      </c>
      <c r="D150" s="46">
        <v>25</v>
      </c>
      <c r="F150" s="45"/>
      <c r="G150" s="45" t="s">
        <v>2123</v>
      </c>
      <c r="H150" s="38"/>
      <c r="I150" s="38"/>
      <c r="J150" s="38"/>
      <c r="K150" s="38"/>
      <c r="L150" s="38"/>
    </row>
    <row r="151" spans="1:12" x14ac:dyDescent="0.25">
      <c r="A151" s="46" t="s">
        <v>16</v>
      </c>
      <c r="B151" s="46" t="s">
        <v>17</v>
      </c>
      <c r="C151" s="80" t="s">
        <v>3137</v>
      </c>
      <c r="D151" s="46">
        <v>57</v>
      </c>
      <c r="F151" s="45"/>
      <c r="G151" s="45" t="s">
        <v>2124</v>
      </c>
      <c r="H151" s="38"/>
      <c r="I151" s="38"/>
      <c r="J151" s="38"/>
      <c r="K151" s="38"/>
      <c r="L151" s="38"/>
    </row>
    <row r="152" spans="1:12" ht="15" x14ac:dyDescent="0.2">
      <c r="A152" s="46" t="s">
        <v>16</v>
      </c>
      <c r="B152" s="46" t="s">
        <v>1</v>
      </c>
      <c r="C152" s="38" t="s">
        <v>3138</v>
      </c>
      <c r="D152" s="45">
        <v>13</v>
      </c>
      <c r="E152" s="45"/>
      <c r="F152" s="45"/>
      <c r="G152" s="45" t="s">
        <v>1630</v>
      </c>
      <c r="H152" s="45"/>
      <c r="I152" s="38"/>
      <c r="J152" s="38"/>
      <c r="K152" s="38"/>
      <c r="L152" s="38"/>
    </row>
    <row r="153" spans="1:12" ht="15" x14ac:dyDescent="0.2">
      <c r="A153" s="46" t="s">
        <v>16</v>
      </c>
      <c r="B153" s="46" t="s">
        <v>1</v>
      </c>
      <c r="C153" s="38" t="s">
        <v>3139</v>
      </c>
      <c r="D153" s="45">
        <v>3</v>
      </c>
      <c r="E153" s="45"/>
      <c r="F153" s="45"/>
      <c r="G153" s="45" t="s">
        <v>2386</v>
      </c>
      <c r="H153" s="45"/>
      <c r="I153" s="38"/>
      <c r="J153" s="38"/>
      <c r="K153" s="38"/>
      <c r="L153" s="38"/>
    </row>
    <row r="154" spans="1:12" ht="15" x14ac:dyDescent="0.2">
      <c r="A154" s="46" t="s">
        <v>16</v>
      </c>
      <c r="B154" s="46" t="s">
        <v>1</v>
      </c>
      <c r="C154" s="38" t="s">
        <v>3140</v>
      </c>
      <c r="D154" s="45">
        <v>307</v>
      </c>
      <c r="E154" s="45"/>
      <c r="F154" s="45"/>
      <c r="G154" s="45" t="s">
        <v>2151</v>
      </c>
      <c r="H154" s="45"/>
      <c r="I154" s="38"/>
      <c r="J154" s="38"/>
      <c r="K154" s="38"/>
      <c r="L154" s="38"/>
    </row>
    <row r="155" spans="1:12" ht="15" x14ac:dyDescent="0.2">
      <c r="A155" s="46" t="s">
        <v>16</v>
      </c>
      <c r="B155" s="46" t="s">
        <v>1</v>
      </c>
      <c r="C155" s="38" t="s">
        <v>3141</v>
      </c>
      <c r="D155" s="45">
        <v>3</v>
      </c>
      <c r="E155" s="45"/>
      <c r="F155" s="45"/>
      <c r="G155" s="45" t="s">
        <v>2151</v>
      </c>
      <c r="H155" s="45"/>
      <c r="I155" s="38"/>
      <c r="J155" s="38"/>
      <c r="K155" s="38"/>
      <c r="L155" s="38"/>
    </row>
    <row r="156" spans="1:12" x14ac:dyDescent="0.25">
      <c r="A156" s="46" t="s">
        <v>16</v>
      </c>
      <c r="B156" s="46" t="s">
        <v>1</v>
      </c>
      <c r="C156" s="46" t="s">
        <v>3142</v>
      </c>
      <c r="D156" s="46">
        <v>9</v>
      </c>
      <c r="F156" s="42"/>
      <c r="G156" s="45" t="s">
        <v>1728</v>
      </c>
      <c r="H156" s="45"/>
      <c r="I156" s="38"/>
      <c r="J156" s="38"/>
      <c r="K156" s="38"/>
      <c r="L156" s="38"/>
    </row>
    <row r="157" spans="1:12" ht="15" x14ac:dyDescent="0.2">
      <c r="A157" s="46" t="s">
        <v>16</v>
      </c>
      <c r="B157" s="46" t="s">
        <v>1</v>
      </c>
      <c r="C157" s="38" t="s">
        <v>3143</v>
      </c>
      <c r="D157" s="45">
        <v>5</v>
      </c>
      <c r="E157" s="45"/>
      <c r="F157" s="45"/>
      <c r="G157" s="45" t="s">
        <v>1728</v>
      </c>
      <c r="H157" s="38"/>
      <c r="I157" s="38"/>
      <c r="J157" s="38"/>
      <c r="K157" s="38"/>
      <c r="L157" s="38"/>
    </row>
    <row r="158" spans="1:12" ht="15" x14ac:dyDescent="0.2">
      <c r="A158" s="46" t="s">
        <v>16</v>
      </c>
      <c r="B158" s="46" t="s">
        <v>1</v>
      </c>
      <c r="C158" s="38" t="s">
        <v>3144</v>
      </c>
      <c r="D158" s="45">
        <v>2</v>
      </c>
      <c r="E158" s="45"/>
      <c r="F158" s="45"/>
      <c r="G158" s="45" t="s">
        <v>1728</v>
      </c>
      <c r="H158" s="38"/>
      <c r="I158" s="38"/>
      <c r="J158" s="38"/>
      <c r="K158" s="38"/>
      <c r="L158" s="38"/>
    </row>
    <row r="159" spans="1:12" ht="15" x14ac:dyDescent="0.2">
      <c r="A159" s="46" t="s">
        <v>16</v>
      </c>
      <c r="B159" s="46" t="s">
        <v>1</v>
      </c>
      <c r="C159" s="38" t="s">
        <v>3145</v>
      </c>
      <c r="D159" s="45">
        <v>6</v>
      </c>
      <c r="E159" s="45"/>
      <c r="F159" s="45"/>
      <c r="G159" s="45" t="s">
        <v>1163</v>
      </c>
      <c r="H159" s="38"/>
      <c r="I159" s="38"/>
      <c r="J159" s="38"/>
      <c r="K159" s="38"/>
      <c r="L159" s="38"/>
    </row>
    <row r="160" spans="1:12" x14ac:dyDescent="0.25">
      <c r="A160" s="46" t="s">
        <v>16</v>
      </c>
      <c r="B160" s="46" t="s">
        <v>1</v>
      </c>
      <c r="C160" s="46" t="s">
        <v>3146</v>
      </c>
      <c r="D160" s="46">
        <v>25</v>
      </c>
      <c r="F160" s="42"/>
      <c r="G160" s="45" t="s">
        <v>1033</v>
      </c>
      <c r="H160" s="38"/>
      <c r="I160" s="38"/>
      <c r="J160" s="38"/>
      <c r="K160" s="38"/>
      <c r="L160" s="38"/>
    </row>
    <row r="161" spans="1:12" ht="15" x14ac:dyDescent="0.2">
      <c r="A161" s="46" t="s">
        <v>16</v>
      </c>
      <c r="B161" s="46" t="s">
        <v>1</v>
      </c>
      <c r="C161" s="38" t="s">
        <v>3147</v>
      </c>
      <c r="D161" s="45">
        <v>50</v>
      </c>
      <c r="E161" s="45"/>
      <c r="F161" s="45"/>
      <c r="G161" s="45" t="s">
        <v>1033</v>
      </c>
      <c r="H161" s="38"/>
      <c r="I161" s="38"/>
      <c r="J161" s="38"/>
      <c r="K161" s="38"/>
      <c r="L161" s="38"/>
    </row>
    <row r="162" spans="1:12" ht="15" x14ac:dyDescent="0.2">
      <c r="A162" s="46" t="s">
        <v>16</v>
      </c>
      <c r="B162" s="46" t="s">
        <v>1</v>
      </c>
      <c r="C162" s="38" t="s">
        <v>3148</v>
      </c>
      <c r="D162" s="45">
        <v>25</v>
      </c>
      <c r="E162" s="45"/>
      <c r="F162" s="45"/>
      <c r="G162" s="45" t="s">
        <v>1033</v>
      </c>
      <c r="H162" s="38"/>
      <c r="I162" s="38"/>
      <c r="J162" s="38"/>
      <c r="K162" s="38"/>
      <c r="L162" s="38"/>
    </row>
    <row r="163" spans="1:12" ht="15" x14ac:dyDescent="0.2">
      <c r="A163" s="46" t="s">
        <v>16</v>
      </c>
      <c r="B163" s="46" t="s">
        <v>1</v>
      </c>
      <c r="C163" s="38" t="s">
        <v>3149</v>
      </c>
      <c r="D163" s="45">
        <v>56</v>
      </c>
      <c r="E163" s="45"/>
      <c r="F163" s="45"/>
      <c r="G163" s="45" t="s">
        <v>1033</v>
      </c>
      <c r="H163" s="38"/>
      <c r="I163" s="38"/>
      <c r="J163" s="38"/>
      <c r="K163" s="38"/>
      <c r="L163" s="38"/>
    </row>
    <row r="164" spans="1:12" ht="15" x14ac:dyDescent="0.2">
      <c r="A164" s="46" t="s">
        <v>16</v>
      </c>
      <c r="B164" s="46" t="s">
        <v>1</v>
      </c>
      <c r="C164" s="38" t="s">
        <v>3150</v>
      </c>
      <c r="D164" s="45">
        <v>1</v>
      </c>
      <c r="E164" s="45"/>
      <c r="F164" s="45"/>
      <c r="G164" s="45" t="s">
        <v>1033</v>
      </c>
      <c r="H164" s="38"/>
      <c r="I164" s="38"/>
      <c r="J164" s="38"/>
      <c r="K164" s="38"/>
      <c r="L164" s="38"/>
    </row>
    <row r="165" spans="1:12" x14ac:dyDescent="0.25">
      <c r="A165" s="46" t="s">
        <v>16</v>
      </c>
      <c r="B165" s="46" t="s">
        <v>1</v>
      </c>
      <c r="C165" s="46" t="s">
        <v>3151</v>
      </c>
      <c r="D165" s="46">
        <v>2</v>
      </c>
      <c r="F165" s="42"/>
      <c r="G165" s="45" t="s">
        <v>1033</v>
      </c>
      <c r="H165" s="38"/>
      <c r="I165" s="38"/>
      <c r="J165" s="38"/>
      <c r="K165" s="38"/>
      <c r="L165" s="38"/>
    </row>
    <row r="166" spans="1:12" ht="15" x14ac:dyDescent="0.2">
      <c r="A166" s="46" t="s">
        <v>16</v>
      </c>
      <c r="B166" s="46" t="s">
        <v>1</v>
      </c>
      <c r="C166" s="38" t="s">
        <v>3152</v>
      </c>
      <c r="D166" s="45">
        <v>8</v>
      </c>
      <c r="E166" s="45"/>
      <c r="F166" s="45"/>
      <c r="G166" s="45" t="s">
        <v>1540</v>
      </c>
      <c r="H166" s="38"/>
      <c r="I166" s="38"/>
      <c r="J166" s="38"/>
      <c r="K166" s="38"/>
      <c r="L166" s="38"/>
    </row>
    <row r="167" spans="1:12" ht="15" x14ac:dyDescent="0.2">
      <c r="A167" s="46" t="s">
        <v>16</v>
      </c>
      <c r="B167" s="46" t="s">
        <v>1</v>
      </c>
      <c r="C167" s="38" t="s">
        <v>3153</v>
      </c>
      <c r="D167" s="45">
        <v>4</v>
      </c>
      <c r="E167" s="45"/>
      <c r="F167" s="45"/>
      <c r="G167" s="45" t="s">
        <v>1540</v>
      </c>
      <c r="H167" s="38"/>
      <c r="I167" s="38"/>
      <c r="J167" s="38"/>
      <c r="K167" s="38"/>
      <c r="L167" s="38"/>
    </row>
    <row r="168" spans="1:12" x14ac:dyDescent="0.25">
      <c r="A168" s="46" t="s">
        <v>16</v>
      </c>
      <c r="B168" s="46" t="s">
        <v>1</v>
      </c>
      <c r="C168" s="46" t="s">
        <v>3154</v>
      </c>
      <c r="D168" s="46">
        <v>4</v>
      </c>
      <c r="F168" s="42"/>
      <c r="G168" s="45" t="s">
        <v>2152</v>
      </c>
      <c r="H168" s="38"/>
      <c r="I168" s="38"/>
      <c r="J168" s="38"/>
      <c r="K168" s="38"/>
      <c r="L168" s="38"/>
    </row>
    <row r="169" spans="1:12" x14ac:dyDescent="0.25">
      <c r="A169" s="46" t="s">
        <v>16</v>
      </c>
      <c r="B169" s="46" t="s">
        <v>1</v>
      </c>
      <c r="C169" s="46" t="s">
        <v>3155</v>
      </c>
      <c r="D169" s="46">
        <v>3</v>
      </c>
      <c r="F169" s="42"/>
      <c r="G169" s="45" t="s">
        <v>2117</v>
      </c>
      <c r="H169" s="38"/>
      <c r="I169" s="38"/>
      <c r="J169" s="38"/>
      <c r="K169" s="38"/>
      <c r="L169" s="38"/>
    </row>
    <row r="170" spans="1:12" ht="15" x14ac:dyDescent="0.2">
      <c r="A170" s="46" t="s">
        <v>16</v>
      </c>
      <c r="B170" s="46" t="s">
        <v>1</v>
      </c>
      <c r="C170" s="38" t="s">
        <v>3156</v>
      </c>
      <c r="D170" s="45">
        <v>6</v>
      </c>
      <c r="E170" s="45"/>
      <c r="F170" s="45"/>
      <c r="G170" s="45" t="s">
        <v>2117</v>
      </c>
      <c r="H170" s="45"/>
      <c r="I170" s="38"/>
      <c r="J170" s="38"/>
      <c r="K170" s="38"/>
      <c r="L170" s="38"/>
    </row>
    <row r="171" spans="1:12" ht="15" x14ac:dyDescent="0.2">
      <c r="A171" s="46" t="s">
        <v>16</v>
      </c>
      <c r="B171" s="46" t="s">
        <v>1</v>
      </c>
      <c r="C171" s="38" t="s">
        <v>3157</v>
      </c>
      <c r="D171" s="45">
        <v>18</v>
      </c>
      <c r="E171" s="45"/>
      <c r="F171" s="45"/>
      <c r="G171" s="45" t="s">
        <v>2117</v>
      </c>
      <c r="H171" s="45"/>
      <c r="I171" s="38"/>
      <c r="J171" s="38"/>
      <c r="K171" s="38"/>
      <c r="L171" s="38"/>
    </row>
    <row r="172" spans="1:12" ht="15" x14ac:dyDescent="0.2">
      <c r="A172" s="46" t="s">
        <v>16</v>
      </c>
      <c r="B172" s="46" t="s">
        <v>1</v>
      </c>
      <c r="C172" s="38" t="s">
        <v>3158</v>
      </c>
      <c r="D172" s="45">
        <v>3</v>
      </c>
      <c r="E172" s="45"/>
      <c r="F172" s="45"/>
      <c r="G172" s="45" t="s">
        <v>2155</v>
      </c>
      <c r="H172" s="45"/>
      <c r="I172" s="38"/>
      <c r="J172" s="38"/>
      <c r="K172" s="38"/>
      <c r="L172" s="38"/>
    </row>
    <row r="173" spans="1:12" x14ac:dyDescent="0.25">
      <c r="A173" s="46" t="s">
        <v>16</v>
      </c>
      <c r="B173" s="46" t="s">
        <v>1</v>
      </c>
      <c r="C173" s="46" t="s">
        <v>3159</v>
      </c>
      <c r="D173" s="46">
        <v>1</v>
      </c>
      <c r="F173" s="42"/>
      <c r="G173" s="45" t="s">
        <v>2155</v>
      </c>
      <c r="H173" s="45"/>
      <c r="I173" s="38"/>
      <c r="J173" s="38"/>
      <c r="K173" s="38"/>
      <c r="L173" s="38"/>
    </row>
    <row r="174" spans="1:12" ht="15" x14ac:dyDescent="0.2">
      <c r="A174" s="46" t="s">
        <v>16</v>
      </c>
      <c r="B174" s="46" t="s">
        <v>1</v>
      </c>
      <c r="C174" s="38" t="s">
        <v>3160</v>
      </c>
      <c r="D174" s="45">
        <v>22</v>
      </c>
      <c r="E174" s="45"/>
      <c r="F174" s="45"/>
      <c r="G174" s="45" t="s">
        <v>1491</v>
      </c>
      <c r="H174" s="45"/>
      <c r="I174" s="38"/>
      <c r="J174" s="38"/>
      <c r="K174" s="38"/>
      <c r="L174" s="38"/>
    </row>
    <row r="175" spans="1:12" ht="15" x14ac:dyDescent="0.2">
      <c r="A175" s="46" t="s">
        <v>16</v>
      </c>
      <c r="B175" s="46" t="s">
        <v>1</v>
      </c>
      <c r="C175" s="38" t="s">
        <v>3161</v>
      </c>
      <c r="D175" s="45">
        <v>5</v>
      </c>
      <c r="E175" s="45"/>
      <c r="F175" s="45"/>
      <c r="G175" s="45" t="s">
        <v>2153</v>
      </c>
      <c r="H175" s="45"/>
      <c r="I175" s="38"/>
      <c r="J175" s="38"/>
      <c r="K175" s="38"/>
      <c r="L175" s="38"/>
    </row>
    <row r="176" spans="1:12" ht="15" x14ac:dyDescent="0.2">
      <c r="A176" s="46" t="s">
        <v>16</v>
      </c>
      <c r="B176" s="46" t="s">
        <v>1</v>
      </c>
      <c r="C176" s="38" t="s">
        <v>3162</v>
      </c>
      <c r="D176" s="45">
        <v>3</v>
      </c>
      <c r="E176" s="45"/>
      <c r="F176" s="45"/>
      <c r="G176" s="45" t="s">
        <v>2153</v>
      </c>
      <c r="H176" s="45"/>
      <c r="I176" s="38"/>
      <c r="J176" s="38"/>
      <c r="K176" s="38"/>
      <c r="L176" s="38"/>
    </row>
    <row r="177" spans="1:12" ht="15" x14ac:dyDescent="0.2">
      <c r="A177" s="46" t="s">
        <v>16</v>
      </c>
      <c r="B177" s="46" t="s">
        <v>1</v>
      </c>
      <c r="C177" s="38" t="s">
        <v>3163</v>
      </c>
      <c r="D177" s="45">
        <v>25</v>
      </c>
      <c r="E177" s="45"/>
      <c r="F177" s="45"/>
      <c r="G177" s="45" t="s">
        <v>2118</v>
      </c>
      <c r="H177" s="45"/>
      <c r="I177" s="38"/>
      <c r="J177" s="38"/>
      <c r="K177" s="38"/>
      <c r="L177" s="38"/>
    </row>
    <row r="178" spans="1:12" ht="15" x14ac:dyDescent="0.2">
      <c r="A178" s="46" t="s">
        <v>16</v>
      </c>
      <c r="B178" s="46" t="s">
        <v>1</v>
      </c>
      <c r="C178" s="38" t="s">
        <v>3164</v>
      </c>
      <c r="D178" s="45">
        <v>1</v>
      </c>
      <c r="E178" s="45"/>
      <c r="F178" s="45"/>
      <c r="G178" s="45" t="s">
        <v>2118</v>
      </c>
      <c r="H178" s="45"/>
      <c r="I178" s="38"/>
      <c r="J178" s="38"/>
      <c r="K178" s="38"/>
      <c r="L178" s="38"/>
    </row>
    <row r="179" spans="1:12" ht="15" x14ac:dyDescent="0.2">
      <c r="A179" s="46" t="s">
        <v>16</v>
      </c>
      <c r="B179" s="46" t="s">
        <v>1</v>
      </c>
      <c r="C179" s="38" t="s">
        <v>3165</v>
      </c>
      <c r="D179" s="45">
        <v>2</v>
      </c>
      <c r="E179" s="45"/>
      <c r="F179" s="45"/>
      <c r="G179" s="45" t="s">
        <v>2115</v>
      </c>
      <c r="H179" s="45"/>
      <c r="I179" s="38"/>
      <c r="J179" s="38"/>
      <c r="K179" s="38"/>
      <c r="L179" s="38"/>
    </row>
    <row r="180" spans="1:12" ht="15" x14ac:dyDescent="0.2">
      <c r="A180" s="46" t="s">
        <v>16</v>
      </c>
      <c r="B180" s="46" t="s">
        <v>1</v>
      </c>
      <c r="C180" s="38" t="s">
        <v>3166</v>
      </c>
      <c r="D180" s="45">
        <v>4</v>
      </c>
      <c r="E180" s="45"/>
      <c r="F180" s="45"/>
      <c r="G180" s="45" t="s">
        <v>2384</v>
      </c>
      <c r="H180" s="45"/>
      <c r="I180" s="38"/>
      <c r="J180" s="38"/>
      <c r="K180" s="38"/>
      <c r="L180" s="38"/>
    </row>
    <row r="181" spans="1:12" ht="15" x14ac:dyDescent="0.2">
      <c r="A181" s="46" t="s">
        <v>16</v>
      </c>
      <c r="B181" s="46" t="s">
        <v>1</v>
      </c>
      <c r="C181" s="38" t="s">
        <v>3167</v>
      </c>
      <c r="D181" s="45">
        <v>1</v>
      </c>
      <c r="E181" s="45"/>
      <c r="F181" s="45"/>
      <c r="G181" s="45" t="s">
        <v>2154</v>
      </c>
      <c r="H181" s="45"/>
      <c r="I181" s="38"/>
      <c r="J181" s="38"/>
      <c r="K181" s="38"/>
      <c r="L181" s="38"/>
    </row>
    <row r="182" spans="1:12" ht="15" x14ac:dyDescent="0.2">
      <c r="A182" s="50" t="s">
        <v>18</v>
      </c>
      <c r="B182" s="38" t="s">
        <v>14</v>
      </c>
      <c r="C182" s="46" t="s">
        <v>2393</v>
      </c>
      <c r="D182" s="38">
        <v>94</v>
      </c>
      <c r="E182" s="45"/>
      <c r="F182" s="45"/>
      <c r="G182" s="45" t="s">
        <v>1541</v>
      </c>
      <c r="H182" s="45"/>
      <c r="I182" s="38"/>
      <c r="J182" s="38"/>
      <c r="K182" s="38"/>
      <c r="L182" s="38"/>
    </row>
    <row r="183" spans="1:12" ht="15" x14ac:dyDescent="0.2">
      <c r="A183" s="50" t="s">
        <v>18</v>
      </c>
      <c r="B183" s="38" t="s">
        <v>14</v>
      </c>
      <c r="C183" s="46" t="s">
        <v>2394</v>
      </c>
      <c r="D183" s="38">
        <v>2</v>
      </c>
      <c r="E183" s="45"/>
      <c r="F183" s="45"/>
      <c r="G183" s="45" t="s">
        <v>1242</v>
      </c>
      <c r="H183" s="45"/>
      <c r="I183" s="38"/>
      <c r="J183" s="38"/>
      <c r="K183" s="38"/>
      <c r="L183" s="38"/>
    </row>
    <row r="184" spans="1:12" x14ac:dyDescent="0.25">
      <c r="A184" s="50" t="s">
        <v>18</v>
      </c>
      <c r="B184" s="38" t="s">
        <v>14</v>
      </c>
      <c r="C184" s="50" t="s">
        <v>2395</v>
      </c>
      <c r="D184" s="46">
        <v>94</v>
      </c>
      <c r="F184" s="42"/>
      <c r="G184" s="45" t="s">
        <v>2085</v>
      </c>
      <c r="H184" s="45"/>
      <c r="I184" s="38"/>
      <c r="J184" s="38"/>
      <c r="K184" s="38"/>
      <c r="L184" s="38"/>
    </row>
    <row r="185" spans="1:12" x14ac:dyDescent="0.25">
      <c r="A185" s="50" t="s">
        <v>18</v>
      </c>
      <c r="B185" s="38" t="s">
        <v>14</v>
      </c>
      <c r="C185" s="50" t="s">
        <v>2396</v>
      </c>
      <c r="D185" s="46">
        <v>71</v>
      </c>
      <c r="F185" s="42"/>
      <c r="G185" s="45" t="s">
        <v>2085</v>
      </c>
      <c r="H185" s="45"/>
      <c r="I185" s="38"/>
      <c r="J185" s="38"/>
      <c r="K185" s="38"/>
      <c r="L185" s="38"/>
    </row>
    <row r="186" spans="1:12" ht="15" x14ac:dyDescent="0.2">
      <c r="A186" s="50" t="s">
        <v>18</v>
      </c>
      <c r="B186" s="38" t="s">
        <v>14</v>
      </c>
      <c r="C186" s="46" t="s">
        <v>2397</v>
      </c>
      <c r="D186" s="38">
        <v>74</v>
      </c>
      <c r="E186" s="45"/>
      <c r="F186" s="45"/>
      <c r="G186" s="45" t="s">
        <v>2085</v>
      </c>
      <c r="H186" s="45"/>
      <c r="I186" s="38"/>
      <c r="J186" s="38"/>
      <c r="K186" s="38"/>
      <c r="L186" s="38"/>
    </row>
    <row r="187" spans="1:12" ht="15" x14ac:dyDescent="0.2">
      <c r="A187" s="50" t="s">
        <v>18</v>
      </c>
      <c r="B187" s="38" t="s">
        <v>14</v>
      </c>
      <c r="C187" s="46" t="s">
        <v>2398</v>
      </c>
      <c r="D187" s="38">
        <v>791</v>
      </c>
      <c r="E187" s="45"/>
      <c r="F187" s="45"/>
      <c r="G187" s="45" t="s">
        <v>1563</v>
      </c>
      <c r="H187" s="45"/>
      <c r="I187" s="38"/>
      <c r="J187" s="38"/>
      <c r="K187" s="38"/>
      <c r="L187" s="38"/>
    </row>
    <row r="188" spans="1:12" x14ac:dyDescent="0.25">
      <c r="A188" s="50" t="s">
        <v>18</v>
      </c>
      <c r="B188" s="38" t="s">
        <v>14</v>
      </c>
      <c r="C188" s="50" t="s">
        <v>2399</v>
      </c>
      <c r="D188" s="46">
        <v>186</v>
      </c>
      <c r="F188" s="42"/>
      <c r="G188" s="45" t="s">
        <v>1563</v>
      </c>
      <c r="H188" s="45"/>
      <c r="I188" s="38"/>
      <c r="J188" s="38"/>
      <c r="K188" s="38"/>
      <c r="L188" s="38"/>
    </row>
    <row r="189" spans="1:12" ht="15" x14ac:dyDescent="0.2">
      <c r="A189" s="50" t="s">
        <v>18</v>
      </c>
      <c r="B189" s="38" t="s">
        <v>14</v>
      </c>
      <c r="C189" s="46" t="s">
        <v>2400</v>
      </c>
      <c r="D189" s="38">
        <v>82</v>
      </c>
      <c r="E189" s="45"/>
      <c r="F189" s="45"/>
      <c r="G189" s="45" t="s">
        <v>1563</v>
      </c>
      <c r="H189" s="45"/>
      <c r="I189" s="38"/>
      <c r="J189" s="38"/>
      <c r="K189" s="38"/>
      <c r="L189" s="38"/>
    </row>
    <row r="190" spans="1:12" x14ac:dyDescent="0.25">
      <c r="A190" s="50" t="s">
        <v>18</v>
      </c>
      <c r="B190" s="38" t="s">
        <v>14</v>
      </c>
      <c r="C190" s="50" t="s">
        <v>2401</v>
      </c>
      <c r="D190" s="46">
        <v>44</v>
      </c>
      <c r="F190" s="42"/>
      <c r="G190" s="45" t="s">
        <v>1563</v>
      </c>
      <c r="H190" s="45"/>
      <c r="I190" s="38"/>
      <c r="J190" s="38"/>
      <c r="K190" s="38"/>
      <c r="L190" s="38"/>
    </row>
    <row r="191" spans="1:12" ht="15" x14ac:dyDescent="0.2">
      <c r="A191" s="50" t="s">
        <v>18</v>
      </c>
      <c r="B191" s="38" t="s">
        <v>14</v>
      </c>
      <c r="C191" s="46" t="s">
        <v>2402</v>
      </c>
      <c r="D191" s="38">
        <v>231</v>
      </c>
      <c r="E191" s="45"/>
      <c r="F191" s="45"/>
      <c r="G191" s="45" t="s">
        <v>2086</v>
      </c>
      <c r="H191" s="45"/>
      <c r="I191" s="38"/>
      <c r="J191" s="38"/>
      <c r="K191" s="38"/>
      <c r="L191" s="38"/>
    </row>
    <row r="192" spans="1:12" ht="15" x14ac:dyDescent="0.2">
      <c r="A192" s="50" t="s">
        <v>18</v>
      </c>
      <c r="B192" s="38" t="s">
        <v>14</v>
      </c>
      <c r="C192" s="46" t="s">
        <v>2403</v>
      </c>
      <c r="D192" s="38">
        <v>39</v>
      </c>
      <c r="E192" s="45"/>
      <c r="F192" s="45"/>
      <c r="G192" s="45" t="s">
        <v>2086</v>
      </c>
      <c r="H192" s="45"/>
      <c r="I192" s="38"/>
      <c r="J192" s="38"/>
      <c r="K192" s="38"/>
      <c r="L192" s="38"/>
    </row>
    <row r="193" spans="1:12" ht="15" x14ac:dyDescent="0.2">
      <c r="A193" s="50" t="s">
        <v>18</v>
      </c>
      <c r="B193" s="38" t="s">
        <v>14</v>
      </c>
      <c r="C193" s="46" t="s">
        <v>2404</v>
      </c>
      <c r="D193" s="38">
        <v>70</v>
      </c>
      <c r="E193" s="45"/>
      <c r="F193" s="45"/>
      <c r="G193" s="45" t="s">
        <v>2086</v>
      </c>
      <c r="H193" s="45"/>
      <c r="I193" s="38"/>
      <c r="J193" s="38"/>
      <c r="K193" s="38"/>
      <c r="L193" s="38"/>
    </row>
    <row r="194" spans="1:12" ht="15" x14ac:dyDescent="0.2">
      <c r="A194" s="50" t="s">
        <v>18</v>
      </c>
      <c r="B194" s="38" t="s">
        <v>14</v>
      </c>
      <c r="C194" s="46" t="s">
        <v>2405</v>
      </c>
      <c r="D194" s="38">
        <v>16</v>
      </c>
      <c r="E194" s="45"/>
      <c r="F194" s="45"/>
      <c r="G194" s="45" t="s">
        <v>2086</v>
      </c>
      <c r="H194" s="45"/>
      <c r="I194" s="38"/>
      <c r="J194" s="38"/>
      <c r="K194" s="38"/>
      <c r="L194" s="38"/>
    </row>
    <row r="195" spans="1:12" ht="15" x14ac:dyDescent="0.2">
      <c r="A195" s="50" t="s">
        <v>18</v>
      </c>
      <c r="B195" s="38" t="s">
        <v>14</v>
      </c>
      <c r="C195" s="46" t="s">
        <v>2406</v>
      </c>
      <c r="D195" s="38">
        <v>117</v>
      </c>
      <c r="E195" s="45"/>
      <c r="F195" s="45"/>
      <c r="G195" s="45" t="s">
        <v>2085</v>
      </c>
      <c r="H195" s="45"/>
      <c r="I195" s="38"/>
      <c r="J195" s="38"/>
      <c r="K195" s="38"/>
      <c r="L195" s="38"/>
    </row>
    <row r="196" spans="1:12" ht="15" x14ac:dyDescent="0.2">
      <c r="A196" s="50" t="s">
        <v>18</v>
      </c>
      <c r="B196" s="38" t="s">
        <v>14</v>
      </c>
      <c r="C196" s="46" t="s">
        <v>2407</v>
      </c>
      <c r="D196" s="38">
        <v>193</v>
      </c>
      <c r="E196" s="45"/>
      <c r="F196" s="45"/>
      <c r="G196" s="45" t="s">
        <v>2085</v>
      </c>
      <c r="H196" s="45"/>
      <c r="I196" s="38"/>
      <c r="J196" s="38"/>
      <c r="K196" s="38"/>
      <c r="L196" s="38"/>
    </row>
    <row r="197" spans="1:12" ht="15" x14ac:dyDescent="0.2">
      <c r="A197" s="50" t="s">
        <v>18</v>
      </c>
      <c r="B197" s="38" t="s">
        <v>14</v>
      </c>
      <c r="C197" s="46" t="s">
        <v>2408</v>
      </c>
      <c r="D197" s="38">
        <v>210</v>
      </c>
      <c r="E197" s="45"/>
      <c r="F197" s="45"/>
      <c r="G197" s="45" t="s">
        <v>2085</v>
      </c>
      <c r="H197" s="45"/>
      <c r="I197" s="38"/>
      <c r="J197" s="38"/>
      <c r="K197" s="38"/>
      <c r="L197" s="38"/>
    </row>
    <row r="198" spans="1:12" ht="15" x14ac:dyDescent="0.2">
      <c r="A198" s="50" t="s">
        <v>18</v>
      </c>
      <c r="B198" s="38" t="s">
        <v>14</v>
      </c>
      <c r="C198" s="46" t="s">
        <v>2409</v>
      </c>
      <c r="D198" s="38">
        <v>210</v>
      </c>
      <c r="E198" s="45"/>
      <c r="F198" s="45"/>
      <c r="G198" s="45" t="s">
        <v>1242</v>
      </c>
      <c r="H198" s="45"/>
      <c r="I198" s="38"/>
      <c r="J198" s="38"/>
      <c r="K198" s="38"/>
      <c r="L198" s="38"/>
    </row>
    <row r="199" spans="1:12" ht="15" x14ac:dyDescent="0.2">
      <c r="A199" s="50" t="s">
        <v>18</v>
      </c>
      <c r="B199" s="38" t="s">
        <v>14</v>
      </c>
      <c r="C199" s="46" t="s">
        <v>2410</v>
      </c>
      <c r="D199" s="38">
        <v>143</v>
      </c>
      <c r="E199" s="45"/>
      <c r="F199" s="45"/>
      <c r="G199" s="45" t="s">
        <v>1242</v>
      </c>
      <c r="H199" s="45"/>
      <c r="I199" s="38"/>
      <c r="J199" s="38"/>
      <c r="K199" s="38"/>
      <c r="L199" s="38"/>
    </row>
    <row r="200" spans="1:12" ht="15" x14ac:dyDescent="0.2">
      <c r="A200" s="50" t="s">
        <v>18</v>
      </c>
      <c r="B200" s="38" t="s">
        <v>14</v>
      </c>
      <c r="C200" s="46" t="s">
        <v>2411</v>
      </c>
      <c r="D200" s="38">
        <v>228</v>
      </c>
      <c r="E200" s="45"/>
      <c r="F200" s="45"/>
      <c r="G200" s="45" t="s">
        <v>1242</v>
      </c>
      <c r="H200" s="45"/>
      <c r="I200" s="38"/>
      <c r="J200" s="38"/>
      <c r="K200" s="38"/>
      <c r="L200" s="38"/>
    </row>
    <row r="201" spans="1:12" ht="15" x14ac:dyDescent="0.2">
      <c r="A201" s="50" t="s">
        <v>18</v>
      </c>
      <c r="B201" s="38" t="s">
        <v>14</v>
      </c>
      <c r="C201" s="46" t="s">
        <v>2412</v>
      </c>
      <c r="D201" s="38">
        <v>32</v>
      </c>
      <c r="E201" s="45"/>
      <c r="F201" s="45"/>
      <c r="G201" s="45" t="s">
        <v>1242</v>
      </c>
      <c r="H201" s="45"/>
      <c r="I201" s="38"/>
      <c r="J201" s="38"/>
      <c r="K201" s="38"/>
      <c r="L201" s="38"/>
    </row>
    <row r="202" spans="1:12" ht="15" x14ac:dyDescent="0.2">
      <c r="A202" s="50" t="s">
        <v>18</v>
      </c>
      <c r="B202" s="38" t="s">
        <v>14</v>
      </c>
      <c r="C202" s="46" t="s">
        <v>2413</v>
      </c>
      <c r="D202" s="38">
        <v>6</v>
      </c>
      <c r="E202" s="45"/>
      <c r="F202" s="45"/>
      <c r="G202" s="45" t="s">
        <v>2085</v>
      </c>
      <c r="H202" s="45"/>
      <c r="I202" s="38"/>
      <c r="J202" s="38"/>
      <c r="K202" s="38"/>
      <c r="L202" s="38"/>
    </row>
    <row r="203" spans="1:12" ht="15" x14ac:dyDescent="0.2">
      <c r="A203" s="50" t="s">
        <v>18</v>
      </c>
      <c r="B203" s="38" t="s">
        <v>14</v>
      </c>
      <c r="C203" s="46" t="s">
        <v>2414</v>
      </c>
      <c r="D203" s="38">
        <v>8</v>
      </c>
      <c r="E203" s="45"/>
      <c r="F203" s="45"/>
      <c r="G203" s="45" t="s">
        <v>2085</v>
      </c>
      <c r="H203" s="45"/>
      <c r="I203" s="38"/>
      <c r="J203" s="38"/>
      <c r="K203" s="38"/>
      <c r="L203" s="38"/>
    </row>
    <row r="204" spans="1:12" ht="15" x14ac:dyDescent="0.2">
      <c r="A204" s="50" t="s">
        <v>18</v>
      </c>
      <c r="B204" s="38" t="s">
        <v>14</v>
      </c>
      <c r="C204" s="46" t="s">
        <v>2415</v>
      </c>
      <c r="D204" s="38">
        <v>2</v>
      </c>
      <c r="E204" s="45"/>
      <c r="F204" s="45"/>
      <c r="G204" s="45" t="s">
        <v>2085</v>
      </c>
      <c r="H204" s="45"/>
      <c r="I204" s="38"/>
      <c r="J204" s="38"/>
      <c r="K204" s="38"/>
      <c r="L204" s="38"/>
    </row>
    <row r="205" spans="1:12" ht="15" x14ac:dyDescent="0.2">
      <c r="A205" s="50" t="s">
        <v>18</v>
      </c>
      <c r="B205" s="38" t="s">
        <v>14</v>
      </c>
      <c r="C205" s="46" t="s">
        <v>2463</v>
      </c>
      <c r="D205" s="38">
        <v>1</v>
      </c>
      <c r="E205" s="45"/>
      <c r="F205" s="45"/>
      <c r="G205" s="45" t="s">
        <v>2085</v>
      </c>
      <c r="H205" s="45"/>
      <c r="I205" s="38"/>
      <c r="J205" s="38"/>
      <c r="K205" s="38"/>
      <c r="L205" s="38"/>
    </row>
    <row r="206" spans="1:12" ht="15" x14ac:dyDescent="0.2">
      <c r="A206" s="50" t="s">
        <v>18</v>
      </c>
      <c r="B206" s="38" t="s">
        <v>14</v>
      </c>
      <c r="C206" s="46" t="s">
        <v>2461</v>
      </c>
      <c r="D206" s="38">
        <v>1</v>
      </c>
      <c r="E206" s="45"/>
      <c r="F206" s="45"/>
      <c r="G206" s="45" t="s">
        <v>2085</v>
      </c>
      <c r="H206" s="45"/>
      <c r="I206" s="38"/>
      <c r="J206" s="38"/>
      <c r="K206" s="38"/>
      <c r="L206" s="38"/>
    </row>
    <row r="207" spans="1:12" ht="15" x14ac:dyDescent="0.2">
      <c r="A207" s="50" t="s">
        <v>18</v>
      </c>
      <c r="B207" s="38" t="s">
        <v>14</v>
      </c>
      <c r="C207" s="46" t="s">
        <v>2469</v>
      </c>
      <c r="D207" s="38">
        <v>1</v>
      </c>
      <c r="E207" s="45"/>
      <c r="F207" s="45"/>
      <c r="G207" s="45" t="s">
        <v>2085</v>
      </c>
      <c r="H207" s="45"/>
      <c r="I207" s="38"/>
      <c r="J207" s="38"/>
      <c r="K207" s="38"/>
      <c r="L207" s="38"/>
    </row>
    <row r="208" spans="1:12" ht="15" x14ac:dyDescent="0.2">
      <c r="A208" s="50" t="s">
        <v>18</v>
      </c>
      <c r="B208" s="38" t="s">
        <v>14</v>
      </c>
      <c r="C208" s="46" t="s">
        <v>2471</v>
      </c>
      <c r="D208" s="38">
        <v>3</v>
      </c>
      <c r="E208" s="45"/>
      <c r="F208" s="45"/>
      <c r="G208" s="45" t="s">
        <v>2085</v>
      </c>
      <c r="H208" s="45"/>
      <c r="I208" s="38"/>
      <c r="J208" s="38"/>
      <c r="K208" s="38"/>
      <c r="L208" s="38"/>
    </row>
    <row r="209" spans="1:12" ht="15" x14ac:dyDescent="0.2">
      <c r="A209" s="50" t="s">
        <v>18</v>
      </c>
      <c r="B209" s="38" t="s">
        <v>14</v>
      </c>
      <c r="C209" s="46" t="s">
        <v>2418</v>
      </c>
      <c r="D209" s="50">
        <v>7</v>
      </c>
      <c r="E209" s="45"/>
      <c r="F209" s="45"/>
      <c r="G209" s="45" t="s">
        <v>1563</v>
      </c>
      <c r="H209" s="45"/>
      <c r="I209" s="38"/>
      <c r="J209" s="38"/>
      <c r="K209" s="38"/>
      <c r="L209" s="38"/>
    </row>
    <row r="210" spans="1:12" x14ac:dyDescent="0.25">
      <c r="A210" s="50" t="s">
        <v>18</v>
      </c>
      <c r="B210" s="38" t="s">
        <v>14</v>
      </c>
      <c r="C210" s="50" t="s">
        <v>2421</v>
      </c>
      <c r="D210" s="46">
        <v>3</v>
      </c>
      <c r="F210" s="42"/>
      <c r="G210" s="45" t="s">
        <v>1563</v>
      </c>
      <c r="H210" s="45"/>
      <c r="I210" s="38"/>
      <c r="J210" s="38"/>
      <c r="K210" s="38"/>
      <c r="L210" s="38"/>
    </row>
    <row r="211" spans="1:12" ht="15" x14ac:dyDescent="0.2">
      <c r="A211" s="50" t="s">
        <v>18</v>
      </c>
      <c r="B211" s="38" t="s">
        <v>14</v>
      </c>
      <c r="C211" s="46" t="s">
        <v>2423</v>
      </c>
      <c r="D211" s="50">
        <v>97</v>
      </c>
      <c r="E211" s="45"/>
      <c r="F211" s="45"/>
      <c r="G211" s="45" t="s">
        <v>1563</v>
      </c>
      <c r="H211" s="45"/>
      <c r="I211" s="38"/>
      <c r="J211" s="38"/>
      <c r="K211" s="38"/>
      <c r="L211" s="38"/>
    </row>
    <row r="212" spans="1:12" ht="15" x14ac:dyDescent="0.2">
      <c r="A212" s="50" t="s">
        <v>18</v>
      </c>
      <c r="B212" s="38" t="s">
        <v>14</v>
      </c>
      <c r="C212" s="46" t="s">
        <v>2424</v>
      </c>
      <c r="D212" s="50">
        <v>10</v>
      </c>
      <c r="E212" s="45"/>
      <c r="F212" s="45"/>
      <c r="G212" s="45" t="s">
        <v>1563</v>
      </c>
      <c r="H212" s="45"/>
      <c r="I212" s="38"/>
      <c r="J212" s="38"/>
      <c r="K212" s="38"/>
      <c r="L212" s="38"/>
    </row>
    <row r="213" spans="1:12" ht="15" x14ac:dyDescent="0.2">
      <c r="A213" s="50" t="s">
        <v>18</v>
      </c>
      <c r="B213" s="38" t="s">
        <v>14</v>
      </c>
      <c r="C213" s="46" t="s">
        <v>2425</v>
      </c>
      <c r="D213" s="50">
        <v>3</v>
      </c>
      <c r="E213" s="45"/>
      <c r="F213" s="45"/>
      <c r="G213" s="45" t="s">
        <v>1563</v>
      </c>
      <c r="H213" s="45"/>
      <c r="I213" s="38"/>
      <c r="J213" s="38"/>
      <c r="K213" s="38"/>
      <c r="L213" s="38"/>
    </row>
    <row r="214" spans="1:12" ht="15" x14ac:dyDescent="0.2">
      <c r="A214" s="50" t="s">
        <v>18</v>
      </c>
      <c r="B214" s="38" t="s">
        <v>14</v>
      </c>
      <c r="C214" s="46" t="s">
        <v>2420</v>
      </c>
      <c r="D214" s="50">
        <v>4</v>
      </c>
      <c r="E214" s="45"/>
      <c r="F214" s="45"/>
      <c r="G214" s="45" t="s">
        <v>1563</v>
      </c>
      <c r="H214" s="45"/>
      <c r="I214" s="38"/>
      <c r="J214" s="38"/>
      <c r="K214" s="38"/>
      <c r="L214" s="38"/>
    </row>
    <row r="215" spans="1:12" x14ac:dyDescent="0.25">
      <c r="A215" s="50" t="s">
        <v>18</v>
      </c>
      <c r="B215" s="38" t="s">
        <v>14</v>
      </c>
      <c r="C215" s="50" t="s">
        <v>2426</v>
      </c>
      <c r="D215" s="46">
        <v>1</v>
      </c>
      <c r="F215" s="42"/>
      <c r="G215" s="45" t="s">
        <v>1563</v>
      </c>
      <c r="H215" s="45"/>
      <c r="I215" s="38"/>
      <c r="J215" s="38"/>
      <c r="K215" s="38"/>
      <c r="L215" s="38"/>
    </row>
    <row r="216" spans="1:12" ht="15" x14ac:dyDescent="0.2">
      <c r="A216" s="50" t="s">
        <v>18</v>
      </c>
      <c r="B216" s="38" t="s">
        <v>14</v>
      </c>
      <c r="C216" s="46" t="s">
        <v>2419</v>
      </c>
      <c r="D216" s="50">
        <v>3</v>
      </c>
      <c r="E216" s="45"/>
      <c r="F216" s="45"/>
      <c r="G216" s="45" t="s">
        <v>1563</v>
      </c>
      <c r="H216" s="45"/>
      <c r="I216" s="38"/>
      <c r="J216" s="38"/>
      <c r="K216" s="38"/>
      <c r="L216" s="38"/>
    </row>
    <row r="217" spans="1:12" x14ac:dyDescent="0.25">
      <c r="A217" s="50" t="s">
        <v>18</v>
      </c>
      <c r="B217" s="38" t="s">
        <v>14</v>
      </c>
      <c r="C217" s="50" t="s">
        <v>2427</v>
      </c>
      <c r="D217" s="46">
        <v>4</v>
      </c>
      <c r="F217" s="42"/>
      <c r="G217" s="45" t="s">
        <v>1563</v>
      </c>
      <c r="H217" s="45"/>
      <c r="I217" s="38"/>
      <c r="J217" s="38"/>
      <c r="K217" s="38"/>
      <c r="L217" s="38"/>
    </row>
    <row r="218" spans="1:12" ht="15" x14ac:dyDescent="0.2">
      <c r="A218" s="50" t="s">
        <v>18</v>
      </c>
      <c r="B218" s="38" t="s">
        <v>14</v>
      </c>
      <c r="C218" s="46" t="s">
        <v>2422</v>
      </c>
      <c r="D218" s="50">
        <v>1</v>
      </c>
      <c r="E218" s="45"/>
      <c r="F218" s="45"/>
      <c r="G218" s="45" t="s">
        <v>1563</v>
      </c>
      <c r="H218" s="45"/>
      <c r="I218" s="38"/>
      <c r="J218" s="38"/>
      <c r="K218" s="38"/>
      <c r="L218" s="38"/>
    </row>
    <row r="219" spans="1:12" ht="15" x14ac:dyDescent="0.2">
      <c r="A219" s="50" t="s">
        <v>18</v>
      </c>
      <c r="B219" s="38" t="s">
        <v>14</v>
      </c>
      <c r="C219" s="46" t="s">
        <v>2428</v>
      </c>
      <c r="D219" s="50">
        <v>1</v>
      </c>
      <c r="E219" s="45"/>
      <c r="F219" s="45"/>
      <c r="G219" s="45" t="s">
        <v>1563</v>
      </c>
      <c r="H219" s="45"/>
      <c r="I219" s="38"/>
      <c r="J219" s="38"/>
      <c r="K219" s="38"/>
      <c r="L219" s="38"/>
    </row>
    <row r="220" spans="1:12" x14ac:dyDescent="0.25">
      <c r="A220" s="50" t="s">
        <v>18</v>
      </c>
      <c r="B220" s="38" t="s">
        <v>14</v>
      </c>
      <c r="C220" s="50" t="s">
        <v>2430</v>
      </c>
      <c r="D220" s="46">
        <v>23</v>
      </c>
      <c r="F220" s="42"/>
      <c r="G220" s="45" t="s">
        <v>1563</v>
      </c>
      <c r="H220" s="45"/>
      <c r="I220" s="38"/>
      <c r="J220" s="38"/>
      <c r="K220" s="38"/>
      <c r="L220" s="38"/>
    </row>
    <row r="221" spans="1:12" x14ac:dyDescent="0.25">
      <c r="A221" s="50" t="s">
        <v>18</v>
      </c>
      <c r="B221" s="38" t="s">
        <v>14</v>
      </c>
      <c r="C221" s="50" t="s">
        <v>2431</v>
      </c>
      <c r="D221" s="46">
        <v>4</v>
      </c>
      <c r="F221" s="42"/>
      <c r="G221" s="45" t="s">
        <v>1563</v>
      </c>
      <c r="H221" s="45"/>
      <c r="I221" s="38"/>
      <c r="J221" s="38"/>
      <c r="K221" s="38"/>
      <c r="L221" s="38"/>
    </row>
    <row r="222" spans="1:12" ht="15" x14ac:dyDescent="0.2">
      <c r="A222" s="50" t="s">
        <v>18</v>
      </c>
      <c r="B222" s="38" t="s">
        <v>14</v>
      </c>
      <c r="C222" s="46" t="s">
        <v>2432</v>
      </c>
      <c r="D222" s="50">
        <v>5</v>
      </c>
      <c r="E222" s="45"/>
      <c r="F222" s="45"/>
      <c r="G222" s="45" t="s">
        <v>1563</v>
      </c>
      <c r="H222" s="45"/>
      <c r="I222" s="38"/>
      <c r="J222" s="38"/>
      <c r="K222" s="38"/>
      <c r="L222" s="38"/>
    </row>
    <row r="223" spans="1:12" ht="15" x14ac:dyDescent="0.2">
      <c r="A223" s="50" t="s">
        <v>18</v>
      </c>
      <c r="B223" s="38" t="s">
        <v>14</v>
      </c>
      <c r="C223" s="46" t="s">
        <v>2422</v>
      </c>
      <c r="D223" s="50">
        <v>3</v>
      </c>
      <c r="E223" s="45"/>
      <c r="F223" s="45"/>
      <c r="G223" s="45" t="s">
        <v>1563</v>
      </c>
      <c r="H223" s="45"/>
      <c r="I223" s="38"/>
      <c r="J223" s="38"/>
      <c r="K223" s="38"/>
      <c r="L223" s="38"/>
    </row>
    <row r="224" spans="1:12" ht="15" x14ac:dyDescent="0.2">
      <c r="A224" s="50" t="s">
        <v>18</v>
      </c>
      <c r="B224" s="38" t="s">
        <v>14</v>
      </c>
      <c r="C224" s="46" t="s">
        <v>2429</v>
      </c>
      <c r="D224" s="50">
        <v>1</v>
      </c>
      <c r="E224" s="45"/>
      <c r="F224" s="45"/>
      <c r="G224" s="45" t="s">
        <v>1563</v>
      </c>
      <c r="H224" s="45"/>
      <c r="I224" s="38"/>
      <c r="J224" s="38"/>
      <c r="K224" s="38"/>
      <c r="L224" s="38"/>
    </row>
    <row r="225" spans="1:12" ht="15" x14ac:dyDescent="0.2">
      <c r="A225" s="50" t="s">
        <v>18</v>
      </c>
      <c r="B225" s="38" t="s">
        <v>14</v>
      </c>
      <c r="C225" s="46" t="s">
        <v>2427</v>
      </c>
      <c r="D225" s="50">
        <v>1</v>
      </c>
      <c r="E225" s="45"/>
      <c r="F225" s="45"/>
      <c r="G225" s="45" t="s">
        <v>1563</v>
      </c>
      <c r="H225" s="45"/>
      <c r="I225" s="38"/>
      <c r="J225" s="38"/>
      <c r="K225" s="38"/>
      <c r="L225" s="38"/>
    </row>
    <row r="226" spans="1:12" ht="15" x14ac:dyDescent="0.2">
      <c r="A226" s="50" t="s">
        <v>18</v>
      </c>
      <c r="B226" s="38" t="s">
        <v>14</v>
      </c>
      <c r="C226" s="46" t="s">
        <v>2433</v>
      </c>
      <c r="D226" s="50">
        <v>1</v>
      </c>
      <c r="E226" s="45"/>
      <c r="F226" s="45"/>
      <c r="G226" s="45" t="s">
        <v>1563</v>
      </c>
      <c r="H226" s="45"/>
      <c r="I226" s="38"/>
      <c r="J226" s="38"/>
      <c r="K226" s="38"/>
      <c r="L226" s="38"/>
    </row>
    <row r="227" spans="1:12" ht="15" x14ac:dyDescent="0.2">
      <c r="A227" s="50" t="s">
        <v>18</v>
      </c>
      <c r="B227" s="38" t="s">
        <v>14</v>
      </c>
      <c r="C227" s="46" t="s">
        <v>2434</v>
      </c>
      <c r="D227" s="50">
        <v>2</v>
      </c>
      <c r="E227" s="45"/>
      <c r="F227" s="45"/>
      <c r="G227" s="45" t="s">
        <v>1563</v>
      </c>
      <c r="H227" s="45"/>
      <c r="I227" s="38"/>
      <c r="J227" s="38"/>
      <c r="K227" s="38"/>
      <c r="L227" s="38"/>
    </row>
    <row r="228" spans="1:12" ht="15" x14ac:dyDescent="0.2">
      <c r="A228" s="50" t="s">
        <v>18</v>
      </c>
      <c r="B228" s="38" t="s">
        <v>14</v>
      </c>
      <c r="C228" s="46" t="s">
        <v>2435</v>
      </c>
      <c r="D228" s="50">
        <v>8</v>
      </c>
      <c r="E228" s="45"/>
      <c r="F228" s="45"/>
      <c r="G228" s="45" t="s">
        <v>1563</v>
      </c>
      <c r="H228" s="45"/>
      <c r="I228" s="38"/>
      <c r="J228" s="38"/>
      <c r="K228" s="38"/>
      <c r="L228" s="38"/>
    </row>
    <row r="229" spans="1:12" ht="15" x14ac:dyDescent="0.2">
      <c r="A229" s="50" t="s">
        <v>18</v>
      </c>
      <c r="B229" s="38" t="s">
        <v>14</v>
      </c>
      <c r="C229" s="46" t="s">
        <v>2439</v>
      </c>
      <c r="D229" s="50">
        <v>4</v>
      </c>
      <c r="E229" s="45"/>
      <c r="F229" s="45"/>
      <c r="G229" s="45" t="s">
        <v>2086</v>
      </c>
      <c r="H229" s="45"/>
      <c r="I229" s="38"/>
      <c r="J229" s="38"/>
      <c r="K229" s="38"/>
      <c r="L229" s="38"/>
    </row>
    <row r="230" spans="1:12" x14ac:dyDescent="0.25">
      <c r="A230" s="50" t="s">
        <v>18</v>
      </c>
      <c r="B230" s="38" t="s">
        <v>14</v>
      </c>
      <c r="C230" s="50" t="s">
        <v>2437</v>
      </c>
      <c r="D230" s="46">
        <v>4</v>
      </c>
      <c r="F230" s="42"/>
      <c r="G230" s="45" t="s">
        <v>2086</v>
      </c>
      <c r="H230" s="45"/>
      <c r="I230" s="38"/>
      <c r="J230" s="38"/>
      <c r="K230" s="38"/>
      <c r="L230" s="38"/>
    </row>
    <row r="231" spans="1:12" ht="15" x14ac:dyDescent="0.2">
      <c r="A231" s="50" t="s">
        <v>18</v>
      </c>
      <c r="B231" s="38" t="s">
        <v>14</v>
      </c>
      <c r="C231" s="46" t="s">
        <v>2440</v>
      </c>
      <c r="D231" s="50">
        <v>12</v>
      </c>
      <c r="E231" s="45"/>
      <c r="F231" s="45"/>
      <c r="G231" s="45" t="s">
        <v>2086</v>
      </c>
      <c r="H231" s="45"/>
      <c r="I231" s="38"/>
      <c r="J231" s="38"/>
      <c r="K231" s="38"/>
      <c r="L231" s="38"/>
    </row>
    <row r="232" spans="1:12" ht="15" x14ac:dyDescent="0.2">
      <c r="A232" s="50" t="s">
        <v>18</v>
      </c>
      <c r="B232" s="38" t="s">
        <v>14</v>
      </c>
      <c r="C232" s="46" t="s">
        <v>2438</v>
      </c>
      <c r="D232" s="50">
        <v>8</v>
      </c>
      <c r="E232" s="45"/>
      <c r="F232" s="45"/>
      <c r="G232" s="45" t="s">
        <v>2086</v>
      </c>
      <c r="H232" s="45"/>
      <c r="I232" s="38"/>
      <c r="J232" s="38"/>
      <c r="K232" s="38"/>
      <c r="L232" s="38"/>
    </row>
    <row r="233" spans="1:12" x14ac:dyDescent="0.25">
      <c r="A233" s="50" t="s">
        <v>18</v>
      </c>
      <c r="B233" s="38" t="s">
        <v>14</v>
      </c>
      <c r="C233" s="50" t="s">
        <v>2441</v>
      </c>
      <c r="D233" s="46">
        <v>1</v>
      </c>
      <c r="F233" s="42"/>
      <c r="G233" s="45" t="s">
        <v>2086</v>
      </c>
      <c r="H233" s="45"/>
      <c r="I233" s="38"/>
      <c r="J233" s="38"/>
      <c r="K233" s="38"/>
      <c r="L233" s="38"/>
    </row>
    <row r="234" spans="1:12" ht="15" x14ac:dyDescent="0.2">
      <c r="A234" s="50" t="s">
        <v>18</v>
      </c>
      <c r="B234" s="38" t="s">
        <v>14</v>
      </c>
      <c r="C234" s="46" t="s">
        <v>2436</v>
      </c>
      <c r="D234" s="50">
        <v>1</v>
      </c>
      <c r="E234" s="45"/>
      <c r="F234" s="45"/>
      <c r="G234" s="45" t="s">
        <v>2086</v>
      </c>
      <c r="H234" s="45"/>
      <c r="I234" s="38"/>
      <c r="J234" s="38"/>
      <c r="K234" s="38"/>
      <c r="L234" s="38"/>
    </row>
    <row r="235" spans="1:12" x14ac:dyDescent="0.25">
      <c r="A235" s="50" t="s">
        <v>18</v>
      </c>
      <c r="B235" s="38" t="s">
        <v>14</v>
      </c>
      <c r="C235" s="50" t="s">
        <v>2442</v>
      </c>
      <c r="D235" s="46">
        <v>6</v>
      </c>
      <c r="F235" s="42"/>
      <c r="G235" s="45" t="s">
        <v>2086</v>
      </c>
      <c r="H235" s="45"/>
      <c r="I235" s="38"/>
      <c r="J235" s="38"/>
      <c r="K235" s="38"/>
      <c r="L235" s="38"/>
    </row>
    <row r="236" spans="1:12" ht="15" x14ac:dyDescent="0.2">
      <c r="A236" s="50" t="s">
        <v>18</v>
      </c>
      <c r="B236" s="38" t="s">
        <v>14</v>
      </c>
      <c r="C236" s="46" t="s">
        <v>2443</v>
      </c>
      <c r="D236" s="50">
        <v>4</v>
      </c>
      <c r="E236" s="45"/>
      <c r="F236" s="45"/>
      <c r="G236" s="45" t="s">
        <v>2086</v>
      </c>
      <c r="H236" s="45"/>
      <c r="I236" s="38"/>
      <c r="J236" s="38"/>
      <c r="K236" s="38"/>
      <c r="L236" s="38"/>
    </row>
    <row r="237" spans="1:12" x14ac:dyDescent="0.25">
      <c r="A237" s="50" t="s">
        <v>18</v>
      </c>
      <c r="B237" s="38" t="s">
        <v>14</v>
      </c>
      <c r="C237" s="50" t="s">
        <v>2444</v>
      </c>
      <c r="D237" s="46">
        <v>1</v>
      </c>
      <c r="F237" s="42"/>
      <c r="G237" s="45" t="s">
        <v>2086</v>
      </c>
      <c r="H237" s="45"/>
      <c r="I237" s="38"/>
      <c r="J237" s="38"/>
      <c r="K237" s="38"/>
      <c r="L237" s="38"/>
    </row>
    <row r="238" spans="1:12" ht="15" x14ac:dyDescent="0.2">
      <c r="A238" s="50" t="s">
        <v>18</v>
      </c>
      <c r="B238" s="38" t="s">
        <v>14</v>
      </c>
      <c r="C238" s="46" t="s">
        <v>2446</v>
      </c>
      <c r="D238" s="38">
        <v>3</v>
      </c>
      <c r="E238" s="45"/>
      <c r="F238" s="45"/>
      <c r="G238" s="45" t="s">
        <v>1242</v>
      </c>
      <c r="H238" s="45"/>
      <c r="I238" s="38"/>
      <c r="J238" s="38"/>
      <c r="K238" s="38"/>
      <c r="L238" s="38"/>
    </row>
    <row r="239" spans="1:12" ht="15" x14ac:dyDescent="0.2">
      <c r="A239" s="50" t="s">
        <v>18</v>
      </c>
      <c r="B239" s="38" t="s">
        <v>14</v>
      </c>
      <c r="C239" s="46" t="s">
        <v>2445</v>
      </c>
      <c r="D239" s="38">
        <v>1</v>
      </c>
      <c r="E239" s="45"/>
      <c r="F239" s="45"/>
      <c r="G239" s="45" t="s">
        <v>2086</v>
      </c>
      <c r="H239" s="45"/>
      <c r="I239" s="38"/>
      <c r="J239" s="38"/>
      <c r="K239" s="38"/>
      <c r="L239" s="38"/>
    </row>
    <row r="240" spans="1:12" ht="15" x14ac:dyDescent="0.2">
      <c r="A240" s="50" t="s">
        <v>18</v>
      </c>
      <c r="B240" s="38" t="s">
        <v>14</v>
      </c>
      <c r="C240" s="46" t="s">
        <v>2447</v>
      </c>
      <c r="D240" s="38">
        <v>13</v>
      </c>
      <c r="E240" s="45"/>
      <c r="F240" s="45"/>
      <c r="G240" s="45" t="s">
        <v>2085</v>
      </c>
      <c r="H240" s="45"/>
      <c r="I240" s="38"/>
      <c r="J240" s="38"/>
      <c r="K240" s="38"/>
      <c r="L240" s="38"/>
    </row>
    <row r="241" spans="1:12" ht="15" x14ac:dyDescent="0.2">
      <c r="A241" s="50" t="s">
        <v>18</v>
      </c>
      <c r="B241" s="38" t="s">
        <v>14</v>
      </c>
      <c r="C241" s="46" t="s">
        <v>2413</v>
      </c>
      <c r="D241" s="38">
        <v>10</v>
      </c>
      <c r="E241" s="45"/>
      <c r="F241" s="45"/>
      <c r="G241" s="45" t="s">
        <v>2085</v>
      </c>
      <c r="H241" s="45"/>
      <c r="I241" s="38"/>
      <c r="J241" s="38"/>
      <c r="K241" s="38"/>
      <c r="L241" s="38"/>
    </row>
    <row r="242" spans="1:12" ht="15" x14ac:dyDescent="0.2">
      <c r="A242" s="50" t="s">
        <v>18</v>
      </c>
      <c r="B242" s="38" t="s">
        <v>14</v>
      </c>
      <c r="C242" s="46" t="s">
        <v>2448</v>
      </c>
      <c r="D242" s="38">
        <v>27</v>
      </c>
      <c r="E242" s="45"/>
      <c r="F242" s="45"/>
      <c r="G242" s="45" t="s">
        <v>2085</v>
      </c>
      <c r="H242" s="45"/>
      <c r="I242" s="38"/>
      <c r="J242" s="38"/>
      <c r="K242" s="38"/>
      <c r="L242" s="38"/>
    </row>
    <row r="243" spans="1:12" ht="15" x14ac:dyDescent="0.2">
      <c r="A243" s="50" t="s">
        <v>18</v>
      </c>
      <c r="B243" s="38" t="s">
        <v>14</v>
      </c>
      <c r="C243" s="46" t="s">
        <v>2449</v>
      </c>
      <c r="D243" s="38">
        <v>17</v>
      </c>
      <c r="E243" s="45"/>
      <c r="F243" s="45"/>
      <c r="G243" s="45" t="s">
        <v>2085</v>
      </c>
      <c r="H243" s="45"/>
      <c r="I243" s="38"/>
      <c r="J243" s="38"/>
      <c r="K243" s="38"/>
      <c r="L243" s="38"/>
    </row>
    <row r="244" spans="1:12" ht="15" x14ac:dyDescent="0.2">
      <c r="A244" s="50" t="s">
        <v>18</v>
      </c>
      <c r="B244" s="38" t="s">
        <v>14</v>
      </c>
      <c r="C244" s="46" t="s">
        <v>2416</v>
      </c>
      <c r="D244" s="38">
        <v>1</v>
      </c>
      <c r="E244" s="45"/>
      <c r="F244" s="45"/>
      <c r="G244" s="45" t="s">
        <v>2085</v>
      </c>
      <c r="H244" s="45"/>
      <c r="I244" s="38"/>
      <c r="J244" s="38"/>
      <c r="K244" s="38"/>
      <c r="L244" s="38"/>
    </row>
    <row r="245" spans="1:12" ht="15" x14ac:dyDescent="0.2">
      <c r="A245" s="50" t="s">
        <v>18</v>
      </c>
      <c r="B245" s="38" t="s">
        <v>14</v>
      </c>
      <c r="C245" s="46" t="s">
        <v>2414</v>
      </c>
      <c r="D245" s="38">
        <v>15</v>
      </c>
      <c r="E245" s="45"/>
      <c r="F245" s="45"/>
      <c r="G245" s="45" t="s">
        <v>2085</v>
      </c>
      <c r="H245" s="45"/>
      <c r="I245" s="38"/>
      <c r="J245" s="38"/>
      <c r="K245" s="38"/>
      <c r="L245" s="38"/>
    </row>
    <row r="246" spans="1:12" ht="15" x14ac:dyDescent="0.2">
      <c r="A246" s="50" t="s">
        <v>18</v>
      </c>
      <c r="B246" s="38" t="s">
        <v>14</v>
      </c>
      <c r="C246" s="46" t="s">
        <v>2415</v>
      </c>
      <c r="D246" s="38">
        <v>6</v>
      </c>
      <c r="E246" s="45"/>
      <c r="F246" s="45"/>
      <c r="G246" s="45" t="s">
        <v>2085</v>
      </c>
      <c r="H246" s="45"/>
      <c r="I246" s="38"/>
      <c r="J246" s="38"/>
      <c r="K246" s="38"/>
      <c r="L246" s="38"/>
    </row>
    <row r="247" spans="1:12" x14ac:dyDescent="0.25">
      <c r="A247" s="50" t="s">
        <v>18</v>
      </c>
      <c r="B247" s="38" t="s">
        <v>14</v>
      </c>
      <c r="C247" s="50" t="s">
        <v>2450</v>
      </c>
      <c r="D247" s="46">
        <v>2</v>
      </c>
      <c r="F247" s="42"/>
      <c r="G247" s="45" t="s">
        <v>2085</v>
      </c>
      <c r="H247" s="45"/>
      <c r="I247" s="38"/>
      <c r="J247" s="38"/>
      <c r="K247" s="38"/>
      <c r="L247" s="38"/>
    </row>
    <row r="248" spans="1:12" ht="15" x14ac:dyDescent="0.2">
      <c r="A248" s="50" t="s">
        <v>18</v>
      </c>
      <c r="B248" s="38" t="s">
        <v>14</v>
      </c>
      <c r="C248" s="46" t="s">
        <v>2451</v>
      </c>
      <c r="D248" s="38">
        <v>1</v>
      </c>
      <c r="E248" s="45"/>
      <c r="F248" s="45"/>
      <c r="G248" s="45" t="s">
        <v>2085</v>
      </c>
      <c r="H248" s="45"/>
      <c r="I248" s="38"/>
      <c r="J248" s="38"/>
      <c r="K248" s="38"/>
      <c r="L248" s="38"/>
    </row>
    <row r="249" spans="1:12" ht="15" x14ac:dyDescent="0.2">
      <c r="A249" s="50" t="s">
        <v>18</v>
      </c>
      <c r="B249" s="38" t="s">
        <v>14</v>
      </c>
      <c r="C249" s="46" t="s">
        <v>2452</v>
      </c>
      <c r="D249" s="38">
        <v>1</v>
      </c>
      <c r="E249" s="45"/>
      <c r="F249" s="45"/>
      <c r="G249" s="45" t="s">
        <v>2085</v>
      </c>
      <c r="H249" s="45"/>
      <c r="I249" s="38"/>
      <c r="J249" s="38"/>
      <c r="K249" s="38"/>
      <c r="L249" s="38"/>
    </row>
    <row r="250" spans="1:12" x14ac:dyDescent="0.25">
      <c r="A250" s="50" t="s">
        <v>18</v>
      </c>
      <c r="B250" s="38" t="s">
        <v>14</v>
      </c>
      <c r="C250" s="50" t="s">
        <v>2453</v>
      </c>
      <c r="D250" s="46">
        <v>1</v>
      </c>
      <c r="F250" s="42"/>
      <c r="G250" s="45" t="s">
        <v>2085</v>
      </c>
      <c r="H250" s="45"/>
      <c r="I250" s="38"/>
      <c r="J250" s="38"/>
      <c r="K250" s="38"/>
      <c r="L250" s="38"/>
    </row>
    <row r="251" spans="1:12" ht="15" x14ac:dyDescent="0.2">
      <c r="A251" s="50" t="s">
        <v>18</v>
      </c>
      <c r="B251" s="38" t="s">
        <v>14</v>
      </c>
      <c r="C251" s="46" t="s">
        <v>2454</v>
      </c>
      <c r="D251" s="38">
        <v>1</v>
      </c>
      <c r="E251" s="45"/>
      <c r="F251" s="45"/>
      <c r="G251" s="45" t="s">
        <v>2085</v>
      </c>
      <c r="H251" s="45"/>
      <c r="I251" s="38"/>
      <c r="J251" s="38"/>
      <c r="K251" s="38"/>
      <c r="L251" s="38"/>
    </row>
    <row r="252" spans="1:12" x14ac:dyDescent="0.25">
      <c r="A252" s="50" t="s">
        <v>18</v>
      </c>
      <c r="B252" s="38" t="s">
        <v>14</v>
      </c>
      <c r="C252" s="50" t="s">
        <v>2455</v>
      </c>
      <c r="D252" s="46">
        <v>1</v>
      </c>
      <c r="F252" s="42"/>
      <c r="G252" s="45" t="s">
        <v>2085</v>
      </c>
      <c r="H252" s="45"/>
      <c r="I252" s="38"/>
      <c r="J252" s="38"/>
      <c r="K252" s="38"/>
      <c r="L252" s="38"/>
    </row>
    <row r="253" spans="1:12" x14ac:dyDescent="0.25">
      <c r="A253" s="50" t="s">
        <v>18</v>
      </c>
      <c r="B253" s="38" t="s">
        <v>14</v>
      </c>
      <c r="C253" s="50" t="s">
        <v>2456</v>
      </c>
      <c r="D253" s="46">
        <v>8</v>
      </c>
      <c r="F253" s="42"/>
      <c r="G253" s="45" t="s">
        <v>2085</v>
      </c>
      <c r="H253" s="45"/>
      <c r="I253" s="38"/>
      <c r="J253" s="38"/>
      <c r="K253" s="38"/>
      <c r="L253" s="38"/>
    </row>
    <row r="254" spans="1:12" x14ac:dyDescent="0.25">
      <c r="A254" s="50" t="s">
        <v>18</v>
      </c>
      <c r="B254" s="38" t="s">
        <v>14</v>
      </c>
      <c r="C254" s="50" t="s">
        <v>2457</v>
      </c>
      <c r="D254" s="46">
        <v>8</v>
      </c>
      <c r="F254" s="42"/>
      <c r="G254" s="45" t="s">
        <v>2085</v>
      </c>
      <c r="H254" s="45"/>
      <c r="I254" s="38"/>
      <c r="J254" s="38"/>
      <c r="K254" s="38"/>
      <c r="L254" s="38"/>
    </row>
    <row r="255" spans="1:12" x14ac:dyDescent="0.25">
      <c r="A255" s="50" t="s">
        <v>18</v>
      </c>
      <c r="B255" s="38" t="s">
        <v>14</v>
      </c>
      <c r="C255" s="50" t="s">
        <v>2458</v>
      </c>
      <c r="D255" s="46">
        <v>1</v>
      </c>
      <c r="F255" s="42"/>
      <c r="G255" s="45" t="s">
        <v>2085</v>
      </c>
      <c r="H255" s="45"/>
      <c r="I255" s="38"/>
      <c r="J255" s="38"/>
      <c r="K255" s="38"/>
      <c r="L255" s="38"/>
    </row>
    <row r="256" spans="1:12" x14ac:dyDescent="0.25">
      <c r="A256" s="50" t="s">
        <v>18</v>
      </c>
      <c r="B256" s="38" t="s">
        <v>14</v>
      </c>
      <c r="C256" s="50" t="s">
        <v>2459</v>
      </c>
      <c r="D256" s="46">
        <v>2</v>
      </c>
      <c r="F256" s="42"/>
      <c r="G256" s="45" t="s">
        <v>2085</v>
      </c>
      <c r="H256" s="45"/>
      <c r="I256" s="38"/>
      <c r="J256" s="38"/>
      <c r="K256" s="38"/>
      <c r="L256" s="38"/>
    </row>
    <row r="257" spans="1:12" x14ac:dyDescent="0.25">
      <c r="A257" s="50" t="s">
        <v>18</v>
      </c>
      <c r="B257" s="38" t="s">
        <v>14</v>
      </c>
      <c r="C257" s="50" t="s">
        <v>2460</v>
      </c>
      <c r="D257" s="46">
        <v>3</v>
      </c>
      <c r="F257" s="42"/>
      <c r="G257" s="45" t="s">
        <v>2085</v>
      </c>
      <c r="H257" s="45"/>
      <c r="I257" s="38"/>
      <c r="J257" s="38"/>
      <c r="K257" s="38"/>
      <c r="L257" s="38"/>
    </row>
    <row r="258" spans="1:12" x14ac:dyDescent="0.25">
      <c r="A258" s="50" t="s">
        <v>18</v>
      </c>
      <c r="B258" s="38" t="s">
        <v>14</v>
      </c>
      <c r="C258" s="50" t="s">
        <v>2461</v>
      </c>
      <c r="D258" s="46">
        <v>1</v>
      </c>
      <c r="F258" s="42"/>
      <c r="G258" s="45" t="s">
        <v>2085</v>
      </c>
      <c r="H258" s="45"/>
      <c r="I258" s="38"/>
      <c r="J258" s="38"/>
      <c r="K258" s="38"/>
      <c r="L258" s="38"/>
    </row>
    <row r="259" spans="1:12" x14ac:dyDescent="0.25">
      <c r="A259" s="50" t="s">
        <v>18</v>
      </c>
      <c r="B259" s="38" t="s">
        <v>14</v>
      </c>
      <c r="C259" s="50" t="s">
        <v>2462</v>
      </c>
      <c r="D259" s="46">
        <v>1</v>
      </c>
      <c r="F259" s="42"/>
      <c r="G259" s="45" t="s">
        <v>2085</v>
      </c>
      <c r="H259" s="45"/>
      <c r="I259" s="38"/>
      <c r="J259" s="38"/>
      <c r="K259" s="38"/>
      <c r="L259" s="38"/>
    </row>
    <row r="260" spans="1:12" x14ac:dyDescent="0.25">
      <c r="A260" s="50" t="s">
        <v>18</v>
      </c>
      <c r="B260" s="38" t="s">
        <v>14</v>
      </c>
      <c r="C260" s="50" t="s">
        <v>2463</v>
      </c>
      <c r="D260" s="46">
        <v>7</v>
      </c>
      <c r="F260" s="42"/>
      <c r="G260" s="45" t="s">
        <v>2085</v>
      </c>
      <c r="H260" s="45"/>
      <c r="I260" s="38"/>
      <c r="J260" s="38"/>
      <c r="K260" s="38"/>
      <c r="L260" s="38"/>
    </row>
    <row r="261" spans="1:12" x14ac:dyDescent="0.25">
      <c r="A261" s="50" t="s">
        <v>18</v>
      </c>
      <c r="B261" s="38" t="s">
        <v>14</v>
      </c>
      <c r="C261" s="50" t="s">
        <v>2464</v>
      </c>
      <c r="D261" s="46">
        <v>4</v>
      </c>
      <c r="F261" s="42"/>
      <c r="G261" s="45" t="s">
        <v>2085</v>
      </c>
      <c r="H261" s="45"/>
      <c r="I261" s="38"/>
      <c r="J261" s="38"/>
      <c r="K261" s="38"/>
      <c r="L261" s="38"/>
    </row>
    <row r="262" spans="1:12" x14ac:dyDescent="0.25">
      <c r="A262" s="50" t="s">
        <v>18</v>
      </c>
      <c r="B262" s="38" t="s">
        <v>14</v>
      </c>
      <c r="C262" s="50" t="s">
        <v>2465</v>
      </c>
      <c r="D262" s="46">
        <v>4</v>
      </c>
      <c r="F262" s="42"/>
      <c r="G262" s="45" t="s">
        <v>2085</v>
      </c>
      <c r="H262" s="45"/>
      <c r="I262" s="38"/>
      <c r="J262" s="38"/>
      <c r="K262" s="38"/>
      <c r="L262" s="38"/>
    </row>
    <row r="263" spans="1:12" ht="15" x14ac:dyDescent="0.2">
      <c r="A263" s="50" t="s">
        <v>18</v>
      </c>
      <c r="B263" s="38" t="s">
        <v>14</v>
      </c>
      <c r="C263" s="46" t="s">
        <v>2466</v>
      </c>
      <c r="D263" s="38">
        <v>1</v>
      </c>
      <c r="E263" s="45"/>
      <c r="F263" s="45"/>
      <c r="G263" s="45" t="s">
        <v>2085</v>
      </c>
      <c r="H263" s="45"/>
      <c r="I263" s="38"/>
      <c r="J263" s="38"/>
      <c r="K263" s="38"/>
      <c r="L263" s="38"/>
    </row>
    <row r="264" spans="1:12" x14ac:dyDescent="0.25">
      <c r="A264" s="50" t="s">
        <v>18</v>
      </c>
      <c r="B264" s="38" t="s">
        <v>14</v>
      </c>
      <c r="C264" s="50" t="s">
        <v>2467</v>
      </c>
      <c r="D264" s="46">
        <v>11</v>
      </c>
      <c r="F264" s="42"/>
      <c r="G264" s="45" t="s">
        <v>2085</v>
      </c>
      <c r="H264" s="45"/>
      <c r="I264" s="38"/>
      <c r="J264" s="38"/>
      <c r="K264" s="38"/>
      <c r="L264" s="38"/>
    </row>
    <row r="265" spans="1:12" x14ac:dyDescent="0.25">
      <c r="A265" s="50" t="s">
        <v>18</v>
      </c>
      <c r="B265" s="38" t="s">
        <v>14</v>
      </c>
      <c r="C265" s="50" t="s">
        <v>2468</v>
      </c>
      <c r="D265" s="46">
        <v>4</v>
      </c>
      <c r="F265" s="42"/>
      <c r="G265" s="45" t="s">
        <v>2085</v>
      </c>
      <c r="H265" s="45"/>
      <c r="I265" s="38"/>
      <c r="J265" s="38"/>
      <c r="K265" s="38"/>
      <c r="L265" s="38"/>
    </row>
    <row r="266" spans="1:12" x14ac:dyDescent="0.25">
      <c r="A266" s="50" t="s">
        <v>18</v>
      </c>
      <c r="B266" s="38" t="s">
        <v>14</v>
      </c>
      <c r="C266" s="50" t="s">
        <v>2469</v>
      </c>
      <c r="D266" s="46">
        <v>1</v>
      </c>
      <c r="F266" s="42"/>
      <c r="G266" s="45" t="s">
        <v>2085</v>
      </c>
      <c r="H266" s="45"/>
      <c r="I266" s="38"/>
      <c r="J266" s="38"/>
      <c r="K266" s="38"/>
      <c r="L266" s="38"/>
    </row>
    <row r="267" spans="1:12" x14ac:dyDescent="0.25">
      <c r="A267" s="50" t="s">
        <v>18</v>
      </c>
      <c r="B267" s="38" t="s">
        <v>14</v>
      </c>
      <c r="C267" s="50" t="s">
        <v>2417</v>
      </c>
      <c r="D267" s="46">
        <v>1</v>
      </c>
      <c r="F267" s="42"/>
      <c r="G267" s="45" t="s">
        <v>2085</v>
      </c>
      <c r="H267" s="45"/>
      <c r="I267" s="38"/>
      <c r="J267" s="38"/>
      <c r="K267" s="38"/>
      <c r="L267" s="38"/>
    </row>
    <row r="268" spans="1:12" x14ac:dyDescent="0.25">
      <c r="A268" s="50" t="s">
        <v>18</v>
      </c>
      <c r="B268" s="38" t="s">
        <v>14</v>
      </c>
      <c r="C268" s="50" t="s">
        <v>2470</v>
      </c>
      <c r="D268" s="46">
        <v>1</v>
      </c>
      <c r="F268" s="42"/>
      <c r="G268" s="45" t="s">
        <v>2085</v>
      </c>
      <c r="H268" s="45"/>
      <c r="I268" s="38"/>
      <c r="J268" s="38"/>
      <c r="K268" s="38"/>
      <c r="L268" s="38"/>
    </row>
    <row r="269" spans="1:12" x14ac:dyDescent="0.25">
      <c r="A269" s="50" t="s">
        <v>18</v>
      </c>
      <c r="B269" s="38" t="s">
        <v>14</v>
      </c>
      <c r="C269" s="50" t="s">
        <v>2471</v>
      </c>
      <c r="D269" s="46">
        <v>5</v>
      </c>
      <c r="F269" s="42"/>
      <c r="G269" s="45" t="s">
        <v>2085</v>
      </c>
      <c r="H269" s="45"/>
      <c r="I269" s="38"/>
      <c r="J269" s="38"/>
      <c r="K269" s="38"/>
      <c r="L269" s="38"/>
    </row>
    <row r="270" spans="1:12" ht="15" x14ac:dyDescent="0.2">
      <c r="A270" s="50" t="s">
        <v>18</v>
      </c>
      <c r="B270" s="38" t="s">
        <v>14</v>
      </c>
      <c r="C270" s="46" t="s">
        <v>2472</v>
      </c>
      <c r="D270" s="46">
        <v>1</v>
      </c>
      <c r="E270" s="45"/>
      <c r="F270" s="45"/>
      <c r="G270" s="45" t="s">
        <v>1242</v>
      </c>
      <c r="H270" s="45"/>
      <c r="I270" s="38"/>
      <c r="J270" s="38"/>
      <c r="K270" s="38"/>
      <c r="L270" s="38"/>
    </row>
    <row r="271" spans="1:12" ht="15" x14ac:dyDescent="0.2">
      <c r="A271" s="50" t="s">
        <v>18</v>
      </c>
      <c r="B271" s="38" t="s">
        <v>14</v>
      </c>
      <c r="C271" s="46" t="s">
        <v>2474</v>
      </c>
      <c r="D271" s="46">
        <v>7</v>
      </c>
      <c r="E271" s="45"/>
      <c r="F271" s="45"/>
      <c r="G271" s="45" t="s">
        <v>1242</v>
      </c>
      <c r="H271" s="45"/>
      <c r="I271" s="38"/>
      <c r="J271" s="38"/>
      <c r="K271" s="38"/>
      <c r="L271" s="38"/>
    </row>
    <row r="272" spans="1:12" ht="15" x14ac:dyDescent="0.2">
      <c r="A272" s="50" t="s">
        <v>18</v>
      </c>
      <c r="B272" s="38" t="s">
        <v>14</v>
      </c>
      <c r="C272" s="46" t="s">
        <v>2473</v>
      </c>
      <c r="D272" s="46">
        <v>62</v>
      </c>
      <c r="E272" s="45"/>
      <c r="F272" s="45"/>
      <c r="G272" s="45" t="s">
        <v>1242</v>
      </c>
      <c r="H272" s="45"/>
      <c r="I272" s="38"/>
      <c r="J272" s="38"/>
      <c r="K272" s="38"/>
      <c r="L272" s="38"/>
    </row>
    <row r="273" spans="1:12" ht="15" x14ac:dyDescent="0.2">
      <c r="A273" s="50" t="s">
        <v>18</v>
      </c>
      <c r="B273" s="38" t="s">
        <v>14</v>
      </c>
      <c r="C273" s="46" t="s">
        <v>2475</v>
      </c>
      <c r="D273" s="46">
        <v>5</v>
      </c>
      <c r="E273" s="45"/>
      <c r="F273" s="45"/>
      <c r="G273" s="45" t="s">
        <v>1242</v>
      </c>
      <c r="H273" s="45"/>
      <c r="I273" s="38"/>
      <c r="J273" s="38"/>
      <c r="K273" s="38"/>
      <c r="L273" s="38"/>
    </row>
    <row r="274" spans="1:12" ht="15" x14ac:dyDescent="0.2">
      <c r="A274" s="50" t="s">
        <v>18</v>
      </c>
      <c r="B274" s="38" t="s">
        <v>14</v>
      </c>
      <c r="C274" s="46" t="s">
        <v>2476</v>
      </c>
      <c r="D274" s="46">
        <v>3</v>
      </c>
      <c r="E274" s="45"/>
      <c r="F274" s="45"/>
      <c r="G274" s="45" t="s">
        <v>1242</v>
      </c>
      <c r="H274" s="45"/>
      <c r="I274" s="38"/>
      <c r="J274" s="38"/>
      <c r="K274" s="38"/>
      <c r="L274" s="38"/>
    </row>
    <row r="275" spans="1:12" ht="15" x14ac:dyDescent="0.2">
      <c r="A275" s="50" t="s">
        <v>18</v>
      </c>
      <c r="B275" s="38" t="s">
        <v>14</v>
      </c>
      <c r="C275" s="46" t="s">
        <v>2477</v>
      </c>
      <c r="D275" s="46">
        <v>32</v>
      </c>
      <c r="E275" s="45"/>
      <c r="F275" s="45"/>
      <c r="G275" s="45" t="s">
        <v>1242</v>
      </c>
      <c r="H275" s="45"/>
      <c r="I275" s="38"/>
      <c r="J275" s="38"/>
      <c r="K275" s="38"/>
      <c r="L275" s="38"/>
    </row>
    <row r="276" spans="1:12" ht="15" x14ac:dyDescent="0.2">
      <c r="A276" s="50" t="s">
        <v>18</v>
      </c>
      <c r="B276" s="38" t="s">
        <v>14</v>
      </c>
      <c r="C276" s="46" t="s">
        <v>2479</v>
      </c>
      <c r="D276" s="46">
        <v>1</v>
      </c>
      <c r="E276" s="45"/>
      <c r="F276" s="45"/>
      <c r="G276" s="45" t="s">
        <v>1242</v>
      </c>
      <c r="H276" s="45"/>
      <c r="I276" s="38"/>
      <c r="J276" s="38"/>
      <c r="K276" s="38"/>
      <c r="L276" s="38"/>
    </row>
    <row r="277" spans="1:12" ht="15" x14ac:dyDescent="0.2">
      <c r="A277" s="50" t="s">
        <v>18</v>
      </c>
      <c r="B277" s="38" t="s">
        <v>14</v>
      </c>
      <c r="C277" s="46" t="s">
        <v>2478</v>
      </c>
      <c r="D277" s="46">
        <v>11</v>
      </c>
      <c r="E277" s="45"/>
      <c r="F277" s="45"/>
      <c r="G277" s="45" t="s">
        <v>1242</v>
      </c>
      <c r="H277" s="45"/>
      <c r="I277" s="38"/>
      <c r="J277" s="38"/>
      <c r="K277" s="38"/>
      <c r="L277" s="38"/>
    </row>
    <row r="278" spans="1:12" ht="15" x14ac:dyDescent="0.2">
      <c r="A278" s="50" t="s">
        <v>18</v>
      </c>
      <c r="B278" s="38" t="s">
        <v>10</v>
      </c>
      <c r="C278" s="46" t="s">
        <v>1920</v>
      </c>
      <c r="D278" s="46">
        <v>1</v>
      </c>
      <c r="E278" s="45"/>
      <c r="F278" s="45"/>
      <c r="G278" s="45" t="s">
        <v>1308</v>
      </c>
      <c r="H278" s="45"/>
      <c r="I278" s="38"/>
      <c r="J278" s="38"/>
      <c r="K278" s="38"/>
      <c r="L278" s="38"/>
    </row>
    <row r="279" spans="1:12" ht="15" x14ac:dyDescent="0.2">
      <c r="A279" s="50" t="s">
        <v>18</v>
      </c>
      <c r="B279" s="38" t="s">
        <v>10</v>
      </c>
      <c r="C279" s="46" t="s">
        <v>1921</v>
      </c>
      <c r="D279" s="46">
        <v>1</v>
      </c>
      <c r="E279" s="45"/>
      <c r="F279" s="45"/>
      <c r="G279" s="45" t="s">
        <v>1308</v>
      </c>
      <c r="H279" s="45"/>
      <c r="I279" s="38"/>
      <c r="J279" s="38"/>
      <c r="K279" s="38"/>
      <c r="L279" s="38"/>
    </row>
    <row r="280" spans="1:12" ht="15" x14ac:dyDescent="0.2">
      <c r="A280" s="50" t="s">
        <v>18</v>
      </c>
      <c r="B280" s="38" t="s">
        <v>10</v>
      </c>
      <c r="C280" s="46" t="s">
        <v>2480</v>
      </c>
      <c r="D280" s="46">
        <v>26</v>
      </c>
      <c r="E280" s="45"/>
      <c r="F280" s="45"/>
      <c r="G280" s="45" t="s">
        <v>1375</v>
      </c>
      <c r="H280" s="45"/>
      <c r="I280" s="38"/>
      <c r="J280" s="38"/>
      <c r="K280" s="38"/>
      <c r="L280" s="38"/>
    </row>
    <row r="281" spans="1:12" ht="15" x14ac:dyDescent="0.2">
      <c r="A281" s="50" t="s">
        <v>18</v>
      </c>
      <c r="B281" s="38" t="s">
        <v>10</v>
      </c>
      <c r="C281" s="46" t="s">
        <v>2481</v>
      </c>
      <c r="D281" s="46">
        <v>31</v>
      </c>
      <c r="E281" s="45"/>
      <c r="F281" s="45"/>
      <c r="G281" s="45" t="s">
        <v>1375</v>
      </c>
      <c r="H281" s="45"/>
      <c r="I281" s="38"/>
      <c r="J281" s="38"/>
      <c r="K281" s="38"/>
      <c r="L281" s="38"/>
    </row>
    <row r="282" spans="1:12" ht="15" x14ac:dyDescent="0.2">
      <c r="A282" s="50" t="s">
        <v>18</v>
      </c>
      <c r="B282" s="38" t="s">
        <v>10</v>
      </c>
      <c r="C282" s="46" t="s">
        <v>2482</v>
      </c>
      <c r="D282" s="46">
        <v>10</v>
      </c>
      <c r="E282" s="45"/>
      <c r="F282" s="45"/>
      <c r="G282" s="45" t="s">
        <v>1375</v>
      </c>
      <c r="H282" s="45"/>
      <c r="I282" s="38"/>
      <c r="J282" s="38"/>
      <c r="K282" s="38"/>
      <c r="L282" s="38"/>
    </row>
    <row r="283" spans="1:12" ht="15" x14ac:dyDescent="0.2">
      <c r="A283" s="50" t="s">
        <v>18</v>
      </c>
      <c r="B283" s="38" t="s">
        <v>10</v>
      </c>
      <c r="C283" s="46" t="s">
        <v>2483</v>
      </c>
      <c r="D283" s="46">
        <v>23</v>
      </c>
      <c r="E283" s="45"/>
      <c r="F283" s="45"/>
      <c r="G283" s="45" t="s">
        <v>1375</v>
      </c>
      <c r="H283" s="45"/>
      <c r="I283" s="38"/>
      <c r="J283" s="38"/>
      <c r="K283" s="38"/>
      <c r="L283" s="38"/>
    </row>
    <row r="284" spans="1:12" ht="15" x14ac:dyDescent="0.2">
      <c r="A284" s="50" t="s">
        <v>18</v>
      </c>
      <c r="B284" s="38" t="s">
        <v>10</v>
      </c>
      <c r="C284" s="46" t="s">
        <v>2484</v>
      </c>
      <c r="D284" s="46">
        <v>20</v>
      </c>
      <c r="E284" s="45"/>
      <c r="F284" s="45"/>
      <c r="G284" s="45" t="s">
        <v>1375</v>
      </c>
      <c r="H284" s="45"/>
      <c r="I284" s="38"/>
      <c r="J284" s="38"/>
      <c r="K284" s="38"/>
      <c r="L284" s="38"/>
    </row>
    <row r="285" spans="1:12" ht="15" x14ac:dyDescent="0.2">
      <c r="A285" s="50" t="s">
        <v>18</v>
      </c>
      <c r="B285" s="38" t="s">
        <v>10</v>
      </c>
      <c r="C285" s="46" t="s">
        <v>2485</v>
      </c>
      <c r="D285" s="46">
        <v>27</v>
      </c>
      <c r="E285" s="45"/>
      <c r="F285" s="45"/>
      <c r="G285" s="45" t="s">
        <v>1375</v>
      </c>
      <c r="H285" s="45"/>
      <c r="I285" s="38"/>
      <c r="J285" s="38"/>
      <c r="K285" s="38"/>
      <c r="L285" s="38"/>
    </row>
    <row r="286" spans="1:12" ht="15" x14ac:dyDescent="0.2">
      <c r="A286" s="50" t="s">
        <v>18</v>
      </c>
      <c r="B286" s="38" t="s">
        <v>10</v>
      </c>
      <c r="C286" s="46" t="s">
        <v>2486</v>
      </c>
      <c r="D286" s="46">
        <v>5</v>
      </c>
      <c r="E286" s="45"/>
      <c r="F286" s="45"/>
      <c r="G286" s="45" t="s">
        <v>1375</v>
      </c>
      <c r="H286" s="45"/>
      <c r="I286" s="38"/>
      <c r="J286" s="38"/>
      <c r="K286" s="38"/>
      <c r="L286" s="38"/>
    </row>
    <row r="287" spans="1:12" ht="15" x14ac:dyDescent="0.2">
      <c r="A287" s="50" t="s">
        <v>18</v>
      </c>
      <c r="B287" s="38" t="s">
        <v>10</v>
      </c>
      <c r="C287" s="46" t="s">
        <v>2487</v>
      </c>
      <c r="D287" s="46">
        <v>24</v>
      </c>
      <c r="E287" s="45"/>
      <c r="F287" s="45"/>
      <c r="G287" s="45" t="s">
        <v>1375</v>
      </c>
      <c r="H287" s="45"/>
      <c r="I287" s="38"/>
      <c r="J287" s="38"/>
      <c r="K287" s="38"/>
      <c r="L287" s="38"/>
    </row>
    <row r="288" spans="1:12" ht="15" x14ac:dyDescent="0.2">
      <c r="A288" s="50" t="s">
        <v>18</v>
      </c>
      <c r="B288" s="38" t="s">
        <v>10</v>
      </c>
      <c r="C288" s="46" t="s">
        <v>2488</v>
      </c>
      <c r="D288" s="46">
        <v>11</v>
      </c>
      <c r="E288" s="45"/>
      <c r="F288" s="45"/>
      <c r="G288" s="45" t="s">
        <v>1375</v>
      </c>
      <c r="H288" s="45"/>
      <c r="I288" s="38"/>
      <c r="J288" s="38"/>
      <c r="K288" s="38"/>
      <c r="L288" s="38"/>
    </row>
    <row r="289" spans="1:12" ht="15" x14ac:dyDescent="0.2">
      <c r="A289" s="50" t="s">
        <v>18</v>
      </c>
      <c r="B289" s="38" t="s">
        <v>10</v>
      </c>
      <c r="C289" s="46" t="s">
        <v>2489</v>
      </c>
      <c r="D289" s="46">
        <v>17</v>
      </c>
      <c r="E289" s="45"/>
      <c r="F289" s="45"/>
      <c r="G289" s="45" t="s">
        <v>1375</v>
      </c>
      <c r="H289" s="45"/>
      <c r="I289" s="38"/>
      <c r="J289" s="38"/>
      <c r="K289" s="38"/>
      <c r="L289" s="38"/>
    </row>
    <row r="290" spans="1:12" ht="15" x14ac:dyDescent="0.2">
      <c r="A290" s="50" t="s">
        <v>18</v>
      </c>
      <c r="B290" s="38" t="s">
        <v>10</v>
      </c>
      <c r="C290" s="46" t="s">
        <v>2490</v>
      </c>
      <c r="D290" s="46">
        <v>6</v>
      </c>
      <c r="E290" s="45"/>
      <c r="F290" s="45"/>
      <c r="G290" s="45" t="s">
        <v>1375</v>
      </c>
      <c r="H290" s="45"/>
      <c r="I290" s="38"/>
      <c r="J290" s="38"/>
      <c r="K290" s="38"/>
      <c r="L290" s="38"/>
    </row>
    <row r="291" spans="1:12" ht="15" x14ac:dyDescent="0.2">
      <c r="A291" s="50" t="s">
        <v>18</v>
      </c>
      <c r="B291" s="38" t="s">
        <v>10</v>
      </c>
      <c r="C291" s="46" t="s">
        <v>2491</v>
      </c>
      <c r="D291" s="46">
        <v>15</v>
      </c>
      <c r="E291" s="45"/>
      <c r="F291" s="45"/>
      <c r="G291" s="45" t="s">
        <v>1375</v>
      </c>
      <c r="H291" s="45"/>
      <c r="I291" s="38"/>
      <c r="J291" s="38"/>
      <c r="K291" s="38"/>
      <c r="L291" s="38"/>
    </row>
    <row r="292" spans="1:12" ht="15" x14ac:dyDescent="0.2">
      <c r="A292" s="50" t="s">
        <v>18</v>
      </c>
      <c r="B292" s="38" t="s">
        <v>10</v>
      </c>
      <c r="C292" s="46" t="s">
        <v>2492</v>
      </c>
      <c r="D292" s="46">
        <v>13</v>
      </c>
      <c r="E292" s="45"/>
      <c r="F292" s="45"/>
      <c r="G292" s="45" t="s">
        <v>1375</v>
      </c>
      <c r="H292" s="45"/>
      <c r="I292" s="38"/>
      <c r="J292" s="38"/>
      <c r="K292" s="38"/>
      <c r="L292" s="38"/>
    </row>
    <row r="293" spans="1:12" ht="15" x14ac:dyDescent="0.2">
      <c r="A293" s="50" t="s">
        <v>18</v>
      </c>
      <c r="B293" s="38" t="s">
        <v>10</v>
      </c>
      <c r="C293" s="46" t="s">
        <v>2493</v>
      </c>
      <c r="D293" s="46">
        <v>10</v>
      </c>
      <c r="E293" s="45"/>
      <c r="F293" s="45"/>
      <c r="G293" s="45" t="s">
        <v>1375</v>
      </c>
      <c r="H293" s="45"/>
      <c r="I293" s="38"/>
      <c r="J293" s="38"/>
      <c r="K293" s="38"/>
      <c r="L293" s="38"/>
    </row>
    <row r="294" spans="1:12" ht="15" x14ac:dyDescent="0.2">
      <c r="A294" s="50" t="s">
        <v>18</v>
      </c>
      <c r="B294" s="38" t="s">
        <v>10</v>
      </c>
      <c r="C294" s="46" t="s">
        <v>2494</v>
      </c>
      <c r="D294" s="46">
        <v>26</v>
      </c>
      <c r="E294" s="45"/>
      <c r="F294" s="45"/>
      <c r="G294" s="45" t="s">
        <v>1375</v>
      </c>
      <c r="H294" s="45"/>
      <c r="I294" s="38"/>
      <c r="J294" s="38"/>
      <c r="K294" s="38"/>
      <c r="L294" s="38"/>
    </row>
    <row r="295" spans="1:12" ht="15" x14ac:dyDescent="0.2">
      <c r="A295" s="50" t="s">
        <v>18</v>
      </c>
      <c r="B295" s="38" t="s">
        <v>10</v>
      </c>
      <c r="C295" s="46" t="s">
        <v>2495</v>
      </c>
      <c r="D295" s="46">
        <v>33</v>
      </c>
      <c r="E295" s="45"/>
      <c r="F295" s="45"/>
      <c r="G295" s="45" t="s">
        <v>1375</v>
      </c>
      <c r="H295" s="45"/>
      <c r="I295" s="38"/>
      <c r="J295" s="38"/>
      <c r="K295" s="38"/>
      <c r="L295" s="38"/>
    </row>
    <row r="296" spans="1:12" ht="15" x14ac:dyDescent="0.2">
      <c r="A296" s="50" t="s">
        <v>18</v>
      </c>
      <c r="B296" s="38" t="s">
        <v>10</v>
      </c>
      <c r="C296" s="46" t="s">
        <v>2496</v>
      </c>
      <c r="D296" s="46">
        <v>22</v>
      </c>
      <c r="E296" s="45"/>
      <c r="F296" s="45"/>
      <c r="G296" s="45" t="s">
        <v>1375</v>
      </c>
      <c r="H296" s="45"/>
      <c r="I296" s="38"/>
      <c r="J296" s="38"/>
      <c r="K296" s="38"/>
      <c r="L296" s="38"/>
    </row>
    <row r="297" spans="1:12" ht="15" x14ac:dyDescent="0.2">
      <c r="A297" s="50" t="s">
        <v>18</v>
      </c>
      <c r="B297" s="38" t="s">
        <v>10</v>
      </c>
      <c r="C297" s="46" t="s">
        <v>2497</v>
      </c>
      <c r="D297" s="46">
        <v>30</v>
      </c>
      <c r="E297" s="45"/>
      <c r="F297" s="45"/>
      <c r="G297" s="45" t="s">
        <v>1375</v>
      </c>
      <c r="H297" s="45"/>
      <c r="I297" s="38"/>
      <c r="J297" s="38"/>
      <c r="K297" s="38"/>
      <c r="L297" s="38"/>
    </row>
    <row r="298" spans="1:12" ht="15" x14ac:dyDescent="0.2">
      <c r="A298" s="50" t="s">
        <v>18</v>
      </c>
      <c r="B298" s="38" t="s">
        <v>10</v>
      </c>
      <c r="C298" s="46" t="s">
        <v>2498</v>
      </c>
      <c r="D298" s="46">
        <v>1</v>
      </c>
      <c r="E298" s="45"/>
      <c r="F298" s="45"/>
      <c r="G298" s="45" t="s">
        <v>1309</v>
      </c>
      <c r="H298" s="45"/>
      <c r="I298" s="38"/>
      <c r="J298" s="38"/>
      <c r="K298" s="38"/>
      <c r="L298" s="38"/>
    </row>
    <row r="299" spans="1:12" ht="15" x14ac:dyDescent="0.2">
      <c r="A299" s="50" t="s">
        <v>18</v>
      </c>
      <c r="B299" s="38" t="s">
        <v>10</v>
      </c>
      <c r="C299" s="46" t="s">
        <v>2499</v>
      </c>
      <c r="D299" s="46">
        <v>2</v>
      </c>
      <c r="E299" s="45"/>
      <c r="F299" s="45"/>
      <c r="G299" s="45" t="s">
        <v>1309</v>
      </c>
      <c r="H299" s="45"/>
      <c r="I299" s="38"/>
      <c r="J299" s="38"/>
      <c r="K299" s="38"/>
      <c r="L299" s="38"/>
    </row>
    <row r="300" spans="1:12" ht="15" x14ac:dyDescent="0.2">
      <c r="A300" s="50" t="s">
        <v>18</v>
      </c>
      <c r="B300" s="38" t="s">
        <v>10</v>
      </c>
      <c r="C300" s="46" t="s">
        <v>2500</v>
      </c>
      <c r="D300" s="46">
        <v>7</v>
      </c>
      <c r="E300" s="45"/>
      <c r="F300" s="45"/>
      <c r="G300" s="45" t="s">
        <v>1602</v>
      </c>
      <c r="H300" s="45"/>
      <c r="I300" s="38"/>
      <c r="J300" s="38"/>
      <c r="K300" s="38"/>
      <c r="L300" s="38"/>
    </row>
    <row r="301" spans="1:12" ht="15" x14ac:dyDescent="0.2">
      <c r="A301" s="50" t="s">
        <v>18</v>
      </c>
      <c r="B301" s="38" t="s">
        <v>10</v>
      </c>
      <c r="C301" s="46" t="s">
        <v>2501</v>
      </c>
      <c r="D301" s="46">
        <v>17</v>
      </c>
      <c r="E301" s="45"/>
      <c r="F301" s="45"/>
      <c r="G301" s="45" t="s">
        <v>1602</v>
      </c>
      <c r="H301" s="45"/>
      <c r="I301" s="38"/>
      <c r="J301" s="38"/>
      <c r="K301" s="38"/>
      <c r="L301" s="38"/>
    </row>
    <row r="302" spans="1:12" ht="15" x14ac:dyDescent="0.2">
      <c r="A302" s="50" t="s">
        <v>18</v>
      </c>
      <c r="B302" s="38" t="s">
        <v>10</v>
      </c>
      <c r="C302" s="46" t="s">
        <v>2502</v>
      </c>
      <c r="D302" s="46">
        <v>23</v>
      </c>
      <c r="E302" s="45"/>
      <c r="F302" s="45"/>
      <c r="G302" s="45" t="s">
        <v>1602</v>
      </c>
      <c r="H302" s="45"/>
      <c r="I302" s="38"/>
      <c r="J302" s="38"/>
      <c r="K302" s="38"/>
      <c r="L302" s="38"/>
    </row>
    <row r="303" spans="1:12" ht="15" x14ac:dyDescent="0.2">
      <c r="A303" s="50" t="s">
        <v>18</v>
      </c>
      <c r="B303" s="38" t="s">
        <v>10</v>
      </c>
      <c r="C303" s="46" t="s">
        <v>2503</v>
      </c>
      <c r="D303" s="46">
        <v>8</v>
      </c>
      <c r="E303" s="45"/>
      <c r="F303" s="45"/>
      <c r="G303" s="45" t="s">
        <v>1602</v>
      </c>
      <c r="H303" s="45"/>
      <c r="I303" s="38"/>
      <c r="J303" s="38"/>
      <c r="K303" s="38"/>
      <c r="L303" s="38"/>
    </row>
    <row r="304" spans="1:12" ht="15" x14ac:dyDescent="0.2">
      <c r="A304" s="50" t="s">
        <v>18</v>
      </c>
      <c r="B304" s="38" t="s">
        <v>10</v>
      </c>
      <c r="C304" s="46" t="s">
        <v>2504</v>
      </c>
      <c r="D304" s="46">
        <v>27</v>
      </c>
      <c r="E304" s="45"/>
      <c r="F304" s="45"/>
      <c r="G304" s="45" t="s">
        <v>1602</v>
      </c>
      <c r="H304" s="45"/>
      <c r="I304" s="38"/>
      <c r="J304" s="38"/>
      <c r="K304" s="38"/>
      <c r="L304" s="38"/>
    </row>
    <row r="305" spans="1:12" ht="15" x14ac:dyDescent="0.2">
      <c r="A305" s="50" t="s">
        <v>18</v>
      </c>
      <c r="B305" s="38" t="s">
        <v>10</v>
      </c>
      <c r="C305" s="46" t="s">
        <v>2505</v>
      </c>
      <c r="D305" s="46">
        <v>30</v>
      </c>
      <c r="E305" s="45"/>
      <c r="F305" s="45"/>
      <c r="G305" s="45" t="s">
        <v>1602</v>
      </c>
      <c r="H305" s="45"/>
      <c r="I305" s="38"/>
      <c r="J305" s="38"/>
      <c r="K305" s="38"/>
      <c r="L305" s="38"/>
    </row>
    <row r="306" spans="1:12" ht="15" x14ac:dyDescent="0.2">
      <c r="A306" s="50" t="s">
        <v>18</v>
      </c>
      <c r="B306" s="38" t="s">
        <v>10</v>
      </c>
      <c r="C306" s="46" t="s">
        <v>2506</v>
      </c>
      <c r="D306" s="46">
        <v>15</v>
      </c>
      <c r="E306" s="45"/>
      <c r="F306" s="45"/>
      <c r="G306" s="45" t="s">
        <v>1602</v>
      </c>
      <c r="H306" s="45"/>
      <c r="I306" s="38"/>
      <c r="J306" s="38"/>
      <c r="K306" s="38"/>
      <c r="L306" s="38"/>
    </row>
    <row r="307" spans="1:12" ht="15" x14ac:dyDescent="0.2">
      <c r="A307" s="50" t="s">
        <v>18</v>
      </c>
      <c r="B307" s="38" t="s">
        <v>10</v>
      </c>
      <c r="C307" s="46" t="s">
        <v>2507</v>
      </c>
      <c r="D307" s="46">
        <v>30</v>
      </c>
      <c r="E307" s="45"/>
      <c r="F307" s="45"/>
      <c r="G307" s="45" t="s">
        <v>1602</v>
      </c>
      <c r="H307" s="45"/>
      <c r="I307" s="38"/>
      <c r="J307" s="38"/>
      <c r="K307" s="38"/>
      <c r="L307" s="38"/>
    </row>
    <row r="308" spans="1:12" ht="15" x14ac:dyDescent="0.2">
      <c r="A308" s="50" t="s">
        <v>18</v>
      </c>
      <c r="B308" s="38" t="s">
        <v>10</v>
      </c>
      <c r="C308" s="46" t="s">
        <v>2508</v>
      </c>
      <c r="D308" s="46">
        <v>31</v>
      </c>
      <c r="E308" s="45"/>
      <c r="F308" s="45"/>
      <c r="G308" s="45" t="s">
        <v>1602</v>
      </c>
      <c r="H308" s="45"/>
      <c r="I308" s="38"/>
      <c r="J308" s="38"/>
      <c r="K308" s="38"/>
      <c r="L308" s="38"/>
    </row>
    <row r="309" spans="1:12" ht="15" x14ac:dyDescent="0.2">
      <c r="A309" s="50" t="s">
        <v>18</v>
      </c>
      <c r="B309" s="38" t="s">
        <v>10</v>
      </c>
      <c r="C309" s="46" t="s">
        <v>2509</v>
      </c>
      <c r="D309" s="46">
        <v>12</v>
      </c>
      <c r="E309" s="45"/>
      <c r="F309" s="45"/>
      <c r="G309" s="45" t="s">
        <v>1603</v>
      </c>
      <c r="H309" s="45"/>
      <c r="I309" s="38"/>
      <c r="J309" s="38"/>
      <c r="K309" s="38"/>
      <c r="L309" s="38"/>
    </row>
    <row r="310" spans="1:12" ht="15" x14ac:dyDescent="0.2">
      <c r="A310" s="50" t="s">
        <v>18</v>
      </c>
      <c r="B310" s="38" t="s">
        <v>10</v>
      </c>
      <c r="C310" s="46" t="s">
        <v>2510</v>
      </c>
      <c r="D310" s="46">
        <v>3</v>
      </c>
      <c r="E310" s="45"/>
      <c r="F310" s="45"/>
      <c r="G310" s="45" t="s">
        <v>1603</v>
      </c>
      <c r="H310" s="45"/>
      <c r="I310" s="38"/>
      <c r="J310" s="38"/>
      <c r="K310" s="38"/>
      <c r="L310" s="38"/>
    </row>
    <row r="311" spans="1:12" ht="15" x14ac:dyDescent="0.2">
      <c r="A311" s="50" t="s">
        <v>18</v>
      </c>
      <c r="B311" s="38" t="s">
        <v>10</v>
      </c>
      <c r="C311" s="46" t="s">
        <v>2511</v>
      </c>
      <c r="D311" s="46">
        <v>12</v>
      </c>
      <c r="E311" s="45"/>
      <c r="F311" s="45"/>
      <c r="G311" s="45" t="s">
        <v>1603</v>
      </c>
      <c r="H311" s="45"/>
      <c r="I311" s="38"/>
      <c r="J311" s="38"/>
      <c r="K311" s="38"/>
      <c r="L311" s="38"/>
    </row>
    <row r="312" spans="1:12" ht="15" x14ac:dyDescent="0.2">
      <c r="A312" s="50" t="s">
        <v>18</v>
      </c>
      <c r="B312" s="38" t="s">
        <v>10</v>
      </c>
      <c r="C312" s="46" t="s">
        <v>2512</v>
      </c>
      <c r="D312" s="46">
        <v>2</v>
      </c>
      <c r="E312" s="45"/>
      <c r="F312" s="45"/>
      <c r="G312" s="45" t="s">
        <v>1603</v>
      </c>
      <c r="H312" s="45"/>
      <c r="I312" s="38"/>
      <c r="J312" s="38"/>
      <c r="K312" s="38"/>
      <c r="L312" s="38"/>
    </row>
    <row r="313" spans="1:12" ht="15" x14ac:dyDescent="0.2">
      <c r="A313" s="50" t="s">
        <v>18</v>
      </c>
      <c r="B313" s="38" t="s">
        <v>10</v>
      </c>
      <c r="C313" s="46" t="s">
        <v>2513</v>
      </c>
      <c r="D313" s="46">
        <v>2</v>
      </c>
      <c r="E313" s="45"/>
      <c r="F313" s="45"/>
      <c r="G313" s="45" t="s">
        <v>1604</v>
      </c>
      <c r="H313" s="45"/>
      <c r="I313" s="38"/>
      <c r="J313" s="38"/>
      <c r="K313" s="38"/>
      <c r="L313" s="38"/>
    </row>
    <row r="314" spans="1:12" ht="15" x14ac:dyDescent="0.2">
      <c r="A314" s="50" t="s">
        <v>18</v>
      </c>
      <c r="B314" s="38" t="s">
        <v>10</v>
      </c>
      <c r="C314" s="46" t="s">
        <v>2514</v>
      </c>
      <c r="D314" s="46">
        <v>2</v>
      </c>
      <c r="E314" s="45"/>
      <c r="F314" s="45"/>
      <c r="G314" s="45" t="s">
        <v>1604</v>
      </c>
      <c r="H314" s="45"/>
      <c r="I314" s="38"/>
      <c r="J314" s="38"/>
      <c r="K314" s="38"/>
      <c r="L314" s="38"/>
    </row>
    <row r="315" spans="1:12" ht="15" x14ac:dyDescent="0.2">
      <c r="A315" s="50" t="s">
        <v>18</v>
      </c>
      <c r="B315" s="38" t="s">
        <v>10</v>
      </c>
      <c r="C315" s="46" t="s">
        <v>2515</v>
      </c>
      <c r="D315" s="46">
        <v>1</v>
      </c>
      <c r="E315" s="45"/>
      <c r="F315" s="45"/>
      <c r="G315" s="45" t="s">
        <v>1604</v>
      </c>
      <c r="H315" s="45"/>
      <c r="I315" s="38"/>
      <c r="J315" s="38"/>
      <c r="K315" s="38"/>
      <c r="L315" s="38"/>
    </row>
    <row r="316" spans="1:12" ht="15" x14ac:dyDescent="0.2">
      <c r="A316" s="50" t="s">
        <v>18</v>
      </c>
      <c r="B316" s="38" t="s">
        <v>10</v>
      </c>
      <c r="C316" s="46" t="s">
        <v>2516</v>
      </c>
      <c r="D316" s="46">
        <v>5</v>
      </c>
      <c r="E316" s="45"/>
      <c r="F316" s="45"/>
      <c r="G316" s="45" t="s">
        <v>1604</v>
      </c>
      <c r="H316" s="45"/>
      <c r="I316" s="38"/>
      <c r="J316" s="38"/>
      <c r="K316" s="38"/>
      <c r="L316" s="38"/>
    </row>
    <row r="317" spans="1:12" ht="15" x14ac:dyDescent="0.2">
      <c r="A317" s="50" t="s">
        <v>18</v>
      </c>
      <c r="B317" s="38" t="s">
        <v>10</v>
      </c>
      <c r="C317" s="46" t="s">
        <v>2517</v>
      </c>
      <c r="D317" s="46">
        <v>2</v>
      </c>
      <c r="E317" s="45"/>
      <c r="F317" s="45"/>
      <c r="G317" s="45" t="s">
        <v>1604</v>
      </c>
      <c r="H317" s="45"/>
      <c r="I317" s="38"/>
      <c r="J317" s="38"/>
      <c r="K317" s="38"/>
      <c r="L317" s="38"/>
    </row>
    <row r="318" spans="1:12" ht="15" x14ac:dyDescent="0.2">
      <c r="A318" s="50" t="s">
        <v>18</v>
      </c>
      <c r="B318" s="38" t="s">
        <v>10</v>
      </c>
      <c r="C318" s="46" t="s">
        <v>2518</v>
      </c>
      <c r="D318" s="46">
        <v>5</v>
      </c>
      <c r="E318" s="45"/>
      <c r="F318" s="45"/>
      <c r="G318" s="45" t="s">
        <v>1605</v>
      </c>
      <c r="H318" s="45"/>
      <c r="I318" s="38"/>
      <c r="J318" s="38"/>
      <c r="K318" s="38"/>
      <c r="L318" s="38"/>
    </row>
    <row r="319" spans="1:12" ht="15" x14ac:dyDescent="0.2">
      <c r="A319" s="50" t="s">
        <v>18</v>
      </c>
      <c r="B319" s="38" t="s">
        <v>10</v>
      </c>
      <c r="C319" s="46" t="s">
        <v>2519</v>
      </c>
      <c r="D319" s="46">
        <v>1</v>
      </c>
      <c r="E319" s="45"/>
      <c r="F319" s="45"/>
      <c r="G319" s="45" t="s">
        <v>1605</v>
      </c>
      <c r="H319" s="45"/>
      <c r="I319" s="38"/>
      <c r="J319" s="38"/>
      <c r="K319" s="38"/>
      <c r="L319" s="38"/>
    </row>
    <row r="320" spans="1:12" ht="15" x14ac:dyDescent="0.2">
      <c r="A320" s="50" t="s">
        <v>18</v>
      </c>
      <c r="B320" s="38" t="s">
        <v>10</v>
      </c>
      <c r="C320" s="46" t="s">
        <v>1924</v>
      </c>
      <c r="D320" s="46">
        <v>2</v>
      </c>
      <c r="E320" s="45"/>
      <c r="F320" s="45"/>
      <c r="G320" s="45" t="s">
        <v>1568</v>
      </c>
      <c r="H320" s="45"/>
      <c r="I320" s="38"/>
      <c r="J320" s="38"/>
      <c r="K320" s="38"/>
      <c r="L320" s="38"/>
    </row>
    <row r="321" spans="1:12" ht="15" x14ac:dyDescent="0.2">
      <c r="A321" s="50" t="s">
        <v>18</v>
      </c>
      <c r="B321" s="38" t="s">
        <v>10</v>
      </c>
      <c r="C321" s="46" t="s">
        <v>2520</v>
      </c>
      <c r="D321" s="46">
        <v>1</v>
      </c>
      <c r="E321" s="45"/>
      <c r="F321" s="45"/>
      <c r="G321" s="45" t="s">
        <v>1568</v>
      </c>
      <c r="H321" s="45"/>
      <c r="I321" s="38"/>
      <c r="J321" s="38"/>
      <c r="K321" s="38"/>
      <c r="L321" s="38"/>
    </row>
    <row r="322" spans="1:12" ht="15" x14ac:dyDescent="0.2">
      <c r="A322" s="50" t="s">
        <v>18</v>
      </c>
      <c r="B322" s="38" t="s">
        <v>10</v>
      </c>
      <c r="C322" s="46" t="s">
        <v>2521</v>
      </c>
      <c r="D322" s="46">
        <v>4</v>
      </c>
      <c r="E322" s="45"/>
      <c r="F322" s="45"/>
      <c r="G322" s="45" t="s">
        <v>1018</v>
      </c>
      <c r="H322" s="45"/>
      <c r="I322" s="38"/>
      <c r="J322" s="38"/>
      <c r="K322" s="38"/>
      <c r="L322" s="38"/>
    </row>
    <row r="323" spans="1:12" ht="15" x14ac:dyDescent="0.2">
      <c r="A323" s="50" t="s">
        <v>18</v>
      </c>
      <c r="B323" s="38" t="s">
        <v>10</v>
      </c>
      <c r="C323" s="46" t="s">
        <v>2522</v>
      </c>
      <c r="D323" s="46">
        <v>6</v>
      </c>
      <c r="E323" s="45"/>
      <c r="F323" s="45"/>
      <c r="G323" s="45" t="s">
        <v>1018</v>
      </c>
      <c r="H323" s="45"/>
      <c r="I323" s="38"/>
      <c r="J323" s="38"/>
      <c r="K323" s="38"/>
      <c r="L323" s="38"/>
    </row>
    <row r="324" spans="1:12" ht="15" x14ac:dyDescent="0.2">
      <c r="A324" s="50" t="s">
        <v>18</v>
      </c>
      <c r="B324" s="38" t="s">
        <v>10</v>
      </c>
      <c r="C324" s="46" t="s">
        <v>2523</v>
      </c>
      <c r="D324" s="46">
        <v>3</v>
      </c>
      <c r="E324" s="45"/>
      <c r="F324" s="45"/>
      <c r="G324" s="45" t="s">
        <v>1018</v>
      </c>
      <c r="H324" s="45"/>
      <c r="I324" s="38"/>
      <c r="J324" s="38"/>
      <c r="K324" s="38"/>
      <c r="L324" s="38"/>
    </row>
    <row r="325" spans="1:12" ht="15" x14ac:dyDescent="0.2">
      <c r="A325" s="50" t="s">
        <v>18</v>
      </c>
      <c r="B325" s="38" t="s">
        <v>10</v>
      </c>
      <c r="C325" s="46" t="s">
        <v>2524</v>
      </c>
      <c r="D325" s="46">
        <v>5</v>
      </c>
      <c r="E325" s="45"/>
      <c r="F325" s="45"/>
      <c r="G325" s="45" t="s">
        <v>1606</v>
      </c>
      <c r="H325" s="45"/>
      <c r="I325" s="38"/>
      <c r="J325" s="38"/>
      <c r="K325" s="38"/>
      <c r="L325" s="38"/>
    </row>
    <row r="326" spans="1:12" ht="15" x14ac:dyDescent="0.2">
      <c r="A326" s="50" t="s">
        <v>18</v>
      </c>
      <c r="B326" s="38" t="s">
        <v>10</v>
      </c>
      <c r="C326" s="46" t="s">
        <v>2525</v>
      </c>
      <c r="D326" s="46">
        <v>4</v>
      </c>
      <c r="E326" s="45"/>
      <c r="F326" s="45"/>
      <c r="G326" s="45" t="s">
        <v>1606</v>
      </c>
      <c r="H326" s="45"/>
      <c r="I326" s="38"/>
      <c r="J326" s="38"/>
      <c r="K326" s="38"/>
      <c r="L326" s="38"/>
    </row>
    <row r="327" spans="1:12" ht="15" x14ac:dyDescent="0.2">
      <c r="A327" s="50" t="s">
        <v>18</v>
      </c>
      <c r="B327" s="38" t="s">
        <v>10</v>
      </c>
      <c r="C327" s="46" t="s">
        <v>2526</v>
      </c>
      <c r="D327" s="46">
        <v>17</v>
      </c>
      <c r="E327" s="45"/>
      <c r="F327" s="45"/>
      <c r="G327" s="45" t="s">
        <v>1606</v>
      </c>
      <c r="H327" s="45"/>
      <c r="I327" s="38"/>
      <c r="J327" s="38"/>
      <c r="K327" s="38"/>
      <c r="L327" s="38"/>
    </row>
    <row r="328" spans="1:12" ht="15" x14ac:dyDescent="0.2">
      <c r="A328" s="50" t="s">
        <v>18</v>
      </c>
      <c r="B328" s="38" t="s">
        <v>10</v>
      </c>
      <c r="C328" s="46" t="s">
        <v>2527</v>
      </c>
      <c r="D328" s="46">
        <v>12</v>
      </c>
      <c r="E328" s="45"/>
      <c r="F328" s="45"/>
      <c r="G328" s="45" t="s">
        <v>1606</v>
      </c>
      <c r="H328" s="45"/>
      <c r="I328" s="38"/>
      <c r="J328" s="38"/>
      <c r="K328" s="38"/>
      <c r="L328" s="38"/>
    </row>
    <row r="329" spans="1:12" ht="15" x14ac:dyDescent="0.2">
      <c r="A329" s="50" t="s">
        <v>18</v>
      </c>
      <c r="B329" s="38" t="s">
        <v>10</v>
      </c>
      <c r="C329" s="46" t="s">
        <v>2528</v>
      </c>
      <c r="D329" s="46">
        <v>35</v>
      </c>
      <c r="E329" s="45"/>
      <c r="F329" s="45"/>
      <c r="G329" s="45" t="s">
        <v>1606</v>
      </c>
      <c r="H329" s="45"/>
      <c r="I329" s="38"/>
      <c r="J329" s="38"/>
      <c r="K329" s="38"/>
      <c r="L329" s="38"/>
    </row>
    <row r="330" spans="1:12" ht="15" x14ac:dyDescent="0.2">
      <c r="A330" s="50" t="s">
        <v>18</v>
      </c>
      <c r="B330" s="38" t="s">
        <v>10</v>
      </c>
      <c r="C330" s="46" t="s">
        <v>2529</v>
      </c>
      <c r="D330" s="46">
        <v>32</v>
      </c>
      <c r="E330" s="45"/>
      <c r="F330" s="45"/>
      <c r="G330" s="45" t="s">
        <v>1606</v>
      </c>
      <c r="H330" s="45"/>
      <c r="I330" s="38"/>
      <c r="J330" s="38"/>
      <c r="K330" s="38"/>
      <c r="L330" s="38"/>
    </row>
    <row r="331" spans="1:12" ht="15" x14ac:dyDescent="0.2">
      <c r="A331" s="50" t="s">
        <v>18</v>
      </c>
      <c r="B331" s="38" t="s">
        <v>10</v>
      </c>
      <c r="C331" s="46" t="s">
        <v>2530</v>
      </c>
      <c r="D331" s="46">
        <v>10</v>
      </c>
      <c r="E331" s="45"/>
      <c r="F331" s="45"/>
      <c r="G331" s="45" t="s">
        <v>1606</v>
      </c>
      <c r="H331" s="45"/>
      <c r="I331" s="38"/>
      <c r="J331" s="38"/>
      <c r="K331" s="38"/>
      <c r="L331" s="38"/>
    </row>
    <row r="332" spans="1:12" ht="15" x14ac:dyDescent="0.2">
      <c r="A332" s="50" t="s">
        <v>18</v>
      </c>
      <c r="B332" s="38" t="s">
        <v>10</v>
      </c>
      <c r="C332" s="46" t="s">
        <v>2531</v>
      </c>
      <c r="D332" s="46">
        <v>7</v>
      </c>
      <c r="E332" s="45"/>
      <c r="F332" s="45"/>
      <c r="G332" s="45" t="s">
        <v>1606</v>
      </c>
      <c r="H332" s="45"/>
      <c r="I332" s="38"/>
      <c r="J332" s="38"/>
      <c r="K332" s="38"/>
      <c r="L332" s="38"/>
    </row>
    <row r="333" spans="1:12" ht="15" x14ac:dyDescent="0.2">
      <c r="A333" s="50" t="s">
        <v>18</v>
      </c>
      <c r="B333" s="38" t="s">
        <v>10</v>
      </c>
      <c r="C333" s="46" t="s">
        <v>2532</v>
      </c>
      <c r="D333" s="46">
        <v>8</v>
      </c>
      <c r="E333" s="45"/>
      <c r="F333" s="45"/>
      <c r="G333" s="45" t="s">
        <v>1606</v>
      </c>
      <c r="H333" s="45"/>
      <c r="I333" s="38"/>
      <c r="J333" s="38"/>
      <c r="K333" s="38"/>
      <c r="L333" s="38"/>
    </row>
    <row r="334" spans="1:12" ht="15" x14ac:dyDescent="0.2">
      <c r="A334" s="50" t="s">
        <v>18</v>
      </c>
      <c r="B334" s="38" t="s">
        <v>10</v>
      </c>
      <c r="C334" s="46" t="s">
        <v>2533</v>
      </c>
      <c r="D334" s="46">
        <v>8</v>
      </c>
      <c r="E334" s="45"/>
      <c r="F334" s="45"/>
      <c r="G334" s="45" t="s">
        <v>1606</v>
      </c>
      <c r="H334" s="45"/>
      <c r="I334" s="38"/>
      <c r="J334" s="38"/>
      <c r="K334" s="38"/>
      <c r="L334" s="38"/>
    </row>
    <row r="335" spans="1:12" ht="15" x14ac:dyDescent="0.2">
      <c r="A335" s="50" t="s">
        <v>18</v>
      </c>
      <c r="B335" s="38" t="s">
        <v>10</v>
      </c>
      <c r="C335" s="46" t="s">
        <v>2534</v>
      </c>
      <c r="D335" s="46">
        <v>3</v>
      </c>
      <c r="E335" s="45"/>
      <c r="F335" s="45"/>
      <c r="G335" s="45" t="s">
        <v>1606</v>
      </c>
      <c r="H335" s="45"/>
      <c r="I335" s="38"/>
      <c r="J335" s="38"/>
      <c r="K335" s="38"/>
      <c r="L335" s="38"/>
    </row>
    <row r="336" spans="1:12" ht="15" x14ac:dyDescent="0.2">
      <c r="A336" s="50" t="s">
        <v>18</v>
      </c>
      <c r="B336" s="38" t="s">
        <v>10</v>
      </c>
      <c r="C336" s="46" t="s">
        <v>2535</v>
      </c>
      <c r="D336" s="46">
        <v>18</v>
      </c>
      <c r="E336" s="45"/>
      <c r="F336" s="45"/>
      <c r="G336" s="45" t="s">
        <v>1606</v>
      </c>
      <c r="H336" s="45"/>
      <c r="I336" s="38"/>
      <c r="J336" s="38"/>
      <c r="K336" s="38"/>
      <c r="L336" s="38"/>
    </row>
    <row r="337" spans="1:12" ht="15" x14ac:dyDescent="0.2">
      <c r="A337" s="50" t="s">
        <v>18</v>
      </c>
      <c r="B337" s="38" t="s">
        <v>10</v>
      </c>
      <c r="C337" s="46" t="s">
        <v>2536</v>
      </c>
      <c r="D337" s="46">
        <v>1</v>
      </c>
      <c r="E337" s="45"/>
      <c r="F337" s="45"/>
      <c r="G337" s="45" t="s">
        <v>1851</v>
      </c>
      <c r="H337" s="45"/>
      <c r="I337" s="38"/>
      <c r="J337" s="38"/>
      <c r="K337" s="38"/>
      <c r="L337" s="38"/>
    </row>
    <row r="338" spans="1:12" ht="15" x14ac:dyDescent="0.2">
      <c r="A338" s="50" t="s">
        <v>18</v>
      </c>
      <c r="B338" s="38" t="s">
        <v>10</v>
      </c>
      <c r="C338" s="46" t="s">
        <v>2537</v>
      </c>
      <c r="D338" s="46">
        <v>1</v>
      </c>
      <c r="E338" s="45"/>
      <c r="F338" s="45"/>
      <c r="G338" s="45" t="s">
        <v>1805</v>
      </c>
      <c r="H338" s="45"/>
      <c r="I338" s="38"/>
      <c r="J338" s="38"/>
      <c r="K338" s="38"/>
      <c r="L338" s="38"/>
    </row>
    <row r="339" spans="1:12" ht="15" x14ac:dyDescent="0.2">
      <c r="A339" s="50" t="s">
        <v>18</v>
      </c>
      <c r="B339" s="38" t="s">
        <v>10</v>
      </c>
      <c r="C339" s="46" t="s">
        <v>2538</v>
      </c>
      <c r="D339" s="46">
        <v>13</v>
      </c>
      <c r="E339" s="45"/>
      <c r="F339" s="45"/>
      <c r="G339" s="45" t="s">
        <v>1570</v>
      </c>
      <c r="H339" s="45"/>
      <c r="I339" s="38"/>
      <c r="J339" s="38"/>
      <c r="K339" s="38"/>
      <c r="L339" s="38"/>
    </row>
    <row r="340" spans="1:12" ht="15" x14ac:dyDescent="0.2">
      <c r="A340" s="50" t="s">
        <v>18</v>
      </c>
      <c r="B340" s="38" t="s">
        <v>10</v>
      </c>
      <c r="C340" s="46" t="s">
        <v>2539</v>
      </c>
      <c r="D340" s="46">
        <v>3</v>
      </c>
      <c r="E340" s="45"/>
      <c r="F340" s="45"/>
      <c r="G340" s="45" t="s">
        <v>1809</v>
      </c>
      <c r="H340" s="45"/>
      <c r="I340" s="38"/>
      <c r="J340" s="38"/>
      <c r="K340" s="38"/>
      <c r="L340" s="38"/>
    </row>
    <row r="341" spans="1:12" ht="15" x14ac:dyDescent="0.2">
      <c r="A341" s="50" t="s">
        <v>18</v>
      </c>
      <c r="B341" s="38" t="s">
        <v>10</v>
      </c>
      <c r="C341" s="46" t="s">
        <v>2540</v>
      </c>
      <c r="D341" s="46">
        <v>5</v>
      </c>
      <c r="E341" s="45"/>
      <c r="F341" s="45"/>
      <c r="G341" s="45" t="s">
        <v>1809</v>
      </c>
      <c r="H341" s="45"/>
      <c r="I341" s="38"/>
      <c r="J341" s="38"/>
      <c r="K341" s="38"/>
      <c r="L341" s="38"/>
    </row>
    <row r="342" spans="1:12" ht="15" x14ac:dyDescent="0.2">
      <c r="A342" s="50" t="s">
        <v>18</v>
      </c>
      <c r="B342" s="38" t="s">
        <v>10</v>
      </c>
      <c r="C342" s="46" t="s">
        <v>2541</v>
      </c>
      <c r="D342" s="46">
        <v>4</v>
      </c>
      <c r="E342" s="45"/>
      <c r="F342" s="45"/>
      <c r="G342" s="45" t="s">
        <v>1809</v>
      </c>
      <c r="H342" s="45"/>
      <c r="I342" s="38"/>
      <c r="J342" s="38"/>
      <c r="K342" s="38"/>
      <c r="L342" s="38"/>
    </row>
    <row r="343" spans="1:12" ht="15" x14ac:dyDescent="0.2">
      <c r="A343" s="50" t="s">
        <v>18</v>
      </c>
      <c r="B343" s="38" t="s">
        <v>10</v>
      </c>
      <c r="C343" s="46" t="s">
        <v>2542</v>
      </c>
      <c r="D343" s="46">
        <v>5</v>
      </c>
      <c r="E343" s="45"/>
      <c r="F343" s="45"/>
      <c r="G343" s="45" t="s">
        <v>1809</v>
      </c>
      <c r="H343" s="45"/>
      <c r="I343" s="38"/>
      <c r="J343" s="38"/>
      <c r="K343" s="38"/>
      <c r="L343" s="38"/>
    </row>
    <row r="344" spans="1:12" ht="15" x14ac:dyDescent="0.2">
      <c r="A344" s="50" t="s">
        <v>18</v>
      </c>
      <c r="B344" s="38" t="s">
        <v>10</v>
      </c>
      <c r="C344" s="46" t="s">
        <v>2543</v>
      </c>
      <c r="D344" s="46">
        <v>2</v>
      </c>
      <c r="E344" s="45"/>
      <c r="F344" s="45"/>
      <c r="G344" s="45" t="s">
        <v>1852</v>
      </c>
      <c r="H344" s="45"/>
      <c r="I344" s="38"/>
      <c r="J344" s="38"/>
      <c r="K344" s="38"/>
      <c r="L344" s="38"/>
    </row>
    <row r="345" spans="1:12" ht="15" x14ac:dyDescent="0.2">
      <c r="A345" s="50" t="s">
        <v>18</v>
      </c>
      <c r="B345" s="38" t="s">
        <v>10</v>
      </c>
      <c r="C345" s="46" t="s">
        <v>2544</v>
      </c>
      <c r="D345" s="46">
        <v>1</v>
      </c>
      <c r="E345" s="45"/>
      <c r="F345" s="45"/>
      <c r="G345" s="45" t="s">
        <v>2197</v>
      </c>
      <c r="H345" s="45"/>
      <c r="I345" s="38"/>
      <c r="J345" s="38"/>
      <c r="K345" s="38"/>
      <c r="L345" s="38"/>
    </row>
    <row r="346" spans="1:12" ht="15" x14ac:dyDescent="0.2">
      <c r="A346" s="50" t="s">
        <v>18</v>
      </c>
      <c r="B346" s="38" t="s">
        <v>10</v>
      </c>
      <c r="C346" s="46" t="s">
        <v>2545</v>
      </c>
      <c r="D346" s="46">
        <v>2</v>
      </c>
      <c r="E346" s="45"/>
      <c r="F346" s="45"/>
      <c r="G346" s="45" t="s">
        <v>2197</v>
      </c>
      <c r="H346" s="45"/>
      <c r="I346" s="38"/>
      <c r="J346" s="38"/>
      <c r="K346" s="38"/>
      <c r="L346" s="38"/>
    </row>
    <row r="347" spans="1:12" ht="15" x14ac:dyDescent="0.2">
      <c r="A347" s="50" t="s">
        <v>18</v>
      </c>
      <c r="B347" s="38" t="s">
        <v>10</v>
      </c>
      <c r="C347" s="46" t="s">
        <v>1925</v>
      </c>
      <c r="D347" s="46">
        <v>2</v>
      </c>
      <c r="E347" s="45"/>
      <c r="F347" s="45"/>
      <c r="G347" s="45" t="s">
        <v>1576</v>
      </c>
      <c r="H347" s="45"/>
      <c r="I347" s="38"/>
      <c r="J347" s="38"/>
      <c r="K347" s="38"/>
      <c r="L347" s="38"/>
    </row>
    <row r="348" spans="1:12" ht="15" x14ac:dyDescent="0.2">
      <c r="A348" s="50" t="s">
        <v>18</v>
      </c>
      <c r="B348" s="38" t="s">
        <v>10</v>
      </c>
      <c r="C348" s="46" t="s">
        <v>2546</v>
      </c>
      <c r="D348" s="46">
        <v>3</v>
      </c>
      <c r="E348" s="45"/>
      <c r="F348" s="45"/>
      <c r="G348" s="45" t="s">
        <v>1576</v>
      </c>
      <c r="H348" s="45"/>
      <c r="I348" s="38"/>
      <c r="J348" s="38"/>
      <c r="K348" s="38"/>
      <c r="L348" s="38"/>
    </row>
    <row r="349" spans="1:12" ht="15" x14ac:dyDescent="0.2">
      <c r="A349" s="50" t="s">
        <v>18</v>
      </c>
      <c r="B349" s="38" t="s">
        <v>10</v>
      </c>
      <c r="C349" s="46" t="s">
        <v>2547</v>
      </c>
      <c r="D349" s="46">
        <v>3</v>
      </c>
      <c r="E349" s="45"/>
      <c r="F349" s="45"/>
      <c r="G349" s="45" t="s">
        <v>1576</v>
      </c>
      <c r="H349" s="45"/>
      <c r="I349" s="38"/>
      <c r="J349" s="38"/>
      <c r="K349" s="38"/>
      <c r="L349" s="38"/>
    </row>
    <row r="350" spans="1:12" ht="15" x14ac:dyDescent="0.2">
      <c r="A350" s="50" t="s">
        <v>18</v>
      </c>
      <c r="B350" s="38" t="s">
        <v>10</v>
      </c>
      <c r="C350" s="46" t="s">
        <v>2548</v>
      </c>
      <c r="D350" s="46">
        <v>1</v>
      </c>
      <c r="E350" s="45"/>
      <c r="F350" s="45"/>
      <c r="G350" s="45" t="s">
        <v>1576</v>
      </c>
      <c r="H350" s="45"/>
      <c r="I350" s="38"/>
      <c r="J350" s="38"/>
      <c r="K350" s="38"/>
      <c r="L350" s="38"/>
    </row>
    <row r="351" spans="1:12" ht="15" x14ac:dyDescent="0.2">
      <c r="A351" s="50" t="s">
        <v>18</v>
      </c>
      <c r="B351" s="38" t="s">
        <v>10</v>
      </c>
      <c r="C351" s="46" t="s">
        <v>2549</v>
      </c>
      <c r="D351" s="46">
        <v>3</v>
      </c>
      <c r="E351" s="45"/>
      <c r="F351" s="45"/>
      <c r="G351" s="45" t="s">
        <v>1576</v>
      </c>
      <c r="H351" s="45"/>
      <c r="I351" s="38"/>
      <c r="J351" s="38"/>
      <c r="K351" s="38"/>
      <c r="L351" s="38"/>
    </row>
    <row r="352" spans="1:12" ht="15" x14ac:dyDescent="0.2">
      <c r="A352" s="50" t="s">
        <v>18</v>
      </c>
      <c r="B352" s="38" t="s">
        <v>10</v>
      </c>
      <c r="C352" s="46" t="s">
        <v>2550</v>
      </c>
      <c r="D352" s="46">
        <v>11</v>
      </c>
      <c r="E352" s="45"/>
      <c r="F352" s="45"/>
      <c r="G352" s="45" t="s">
        <v>4253</v>
      </c>
      <c r="H352" s="45"/>
      <c r="I352" s="38"/>
      <c r="J352" s="38"/>
      <c r="K352" s="38"/>
      <c r="L352" s="38"/>
    </row>
    <row r="353" spans="1:12" ht="15" x14ac:dyDescent="0.2">
      <c r="A353" s="50" t="s">
        <v>18</v>
      </c>
      <c r="B353" s="38" t="s">
        <v>10</v>
      </c>
      <c r="C353" s="46" t="s">
        <v>2551</v>
      </c>
      <c r="D353" s="46">
        <v>14</v>
      </c>
      <c r="E353" s="45"/>
      <c r="F353" s="45"/>
      <c r="G353" s="45" t="s">
        <v>4253</v>
      </c>
      <c r="H353" s="45"/>
      <c r="I353" s="38"/>
      <c r="J353" s="38"/>
      <c r="K353" s="38"/>
      <c r="L353" s="38"/>
    </row>
    <row r="354" spans="1:12" ht="15" x14ac:dyDescent="0.2">
      <c r="A354" s="50" t="s">
        <v>18</v>
      </c>
      <c r="B354" s="38" t="s">
        <v>10</v>
      </c>
      <c r="C354" s="46" t="s">
        <v>2552</v>
      </c>
      <c r="D354" s="46">
        <v>6</v>
      </c>
      <c r="E354" s="45"/>
      <c r="F354" s="45"/>
      <c r="G354" s="45" t="s">
        <v>4253</v>
      </c>
      <c r="H354" s="45"/>
      <c r="I354" s="38"/>
      <c r="J354" s="38"/>
      <c r="K354" s="38"/>
      <c r="L354" s="38"/>
    </row>
    <row r="355" spans="1:12" ht="15" x14ac:dyDescent="0.2">
      <c r="A355" s="50" t="s">
        <v>18</v>
      </c>
      <c r="B355" s="38" t="s">
        <v>10</v>
      </c>
      <c r="C355" s="46" t="s">
        <v>2553</v>
      </c>
      <c r="D355" s="46">
        <v>8</v>
      </c>
      <c r="E355" s="45"/>
      <c r="F355" s="45"/>
      <c r="G355" s="45" t="s">
        <v>4253</v>
      </c>
      <c r="H355" s="45"/>
      <c r="I355" s="38"/>
      <c r="J355" s="38"/>
      <c r="K355" s="38"/>
      <c r="L355" s="38"/>
    </row>
    <row r="356" spans="1:12" ht="15" x14ac:dyDescent="0.2">
      <c r="A356" s="50" t="s">
        <v>18</v>
      </c>
      <c r="B356" s="38" t="s">
        <v>10</v>
      </c>
      <c r="C356" s="46" t="s">
        <v>2554</v>
      </c>
      <c r="D356" s="46">
        <v>10</v>
      </c>
      <c r="E356" s="45"/>
      <c r="F356" s="45"/>
      <c r="G356" s="45" t="s">
        <v>4253</v>
      </c>
      <c r="H356" s="45"/>
      <c r="I356" s="38"/>
      <c r="J356" s="38"/>
      <c r="K356" s="38"/>
      <c r="L356" s="38"/>
    </row>
    <row r="357" spans="1:12" ht="15" x14ac:dyDescent="0.2">
      <c r="A357" s="50" t="s">
        <v>18</v>
      </c>
      <c r="B357" s="38" t="s">
        <v>10</v>
      </c>
      <c r="C357" s="46" t="s">
        <v>2555</v>
      </c>
      <c r="D357" s="46">
        <v>12</v>
      </c>
      <c r="E357" s="45"/>
      <c r="F357" s="45"/>
      <c r="G357" s="45" t="s">
        <v>4253</v>
      </c>
      <c r="H357" s="45"/>
      <c r="I357" s="38"/>
      <c r="J357" s="38"/>
      <c r="K357" s="38"/>
      <c r="L357" s="38"/>
    </row>
    <row r="358" spans="1:12" x14ac:dyDescent="0.25">
      <c r="A358" s="50" t="s">
        <v>18</v>
      </c>
      <c r="B358" s="46" t="s">
        <v>10</v>
      </c>
      <c r="C358" s="50" t="s">
        <v>2556</v>
      </c>
      <c r="D358" s="46">
        <v>2</v>
      </c>
      <c r="F358" s="42"/>
      <c r="G358" s="45" t="s">
        <v>4253</v>
      </c>
      <c r="H358" s="45"/>
      <c r="I358" s="38"/>
      <c r="J358" s="38"/>
      <c r="K358" s="38"/>
      <c r="L358" s="38"/>
    </row>
    <row r="359" spans="1:12" x14ac:dyDescent="0.25">
      <c r="A359" s="50" t="s">
        <v>18</v>
      </c>
      <c r="B359" s="46" t="s">
        <v>10</v>
      </c>
      <c r="C359" s="50" t="s">
        <v>2557</v>
      </c>
      <c r="D359" s="46">
        <v>6</v>
      </c>
      <c r="F359" s="42"/>
      <c r="G359" s="45" t="s">
        <v>4253</v>
      </c>
      <c r="H359" s="45"/>
      <c r="I359" s="38"/>
      <c r="J359" s="38"/>
      <c r="K359" s="38"/>
      <c r="L359" s="38"/>
    </row>
    <row r="360" spans="1:12" x14ac:dyDescent="0.25">
      <c r="A360" s="50" t="s">
        <v>18</v>
      </c>
      <c r="B360" s="46" t="s">
        <v>10</v>
      </c>
      <c r="C360" s="50" t="s">
        <v>2558</v>
      </c>
      <c r="D360" s="46">
        <v>3</v>
      </c>
      <c r="F360" s="42"/>
      <c r="G360" s="45" t="s">
        <v>4253</v>
      </c>
      <c r="H360" s="45"/>
      <c r="I360" s="38"/>
      <c r="J360" s="38"/>
      <c r="K360" s="38"/>
      <c r="L360" s="38"/>
    </row>
    <row r="361" spans="1:12" x14ac:dyDescent="0.25">
      <c r="A361" s="50" t="s">
        <v>18</v>
      </c>
      <c r="B361" s="46" t="s">
        <v>10</v>
      </c>
      <c r="C361" s="50" t="s">
        <v>2559</v>
      </c>
      <c r="D361" s="46">
        <v>2</v>
      </c>
      <c r="F361" s="42"/>
      <c r="G361" s="45" t="s">
        <v>4253</v>
      </c>
      <c r="H361" s="45"/>
      <c r="I361" s="38"/>
      <c r="J361" s="38"/>
      <c r="K361" s="38"/>
      <c r="L361" s="38"/>
    </row>
    <row r="362" spans="1:12" x14ac:dyDescent="0.25">
      <c r="A362" s="50" t="s">
        <v>18</v>
      </c>
      <c r="B362" s="46" t="s">
        <v>10</v>
      </c>
      <c r="C362" s="50" t="s">
        <v>2560</v>
      </c>
      <c r="D362" s="46">
        <v>6</v>
      </c>
      <c r="F362" s="42"/>
      <c r="G362" s="45" t="s">
        <v>4253</v>
      </c>
      <c r="H362" s="45"/>
      <c r="I362" s="38"/>
      <c r="J362" s="38"/>
      <c r="K362" s="38"/>
      <c r="L362" s="38"/>
    </row>
    <row r="363" spans="1:12" x14ac:dyDescent="0.25">
      <c r="A363" s="50" t="s">
        <v>18</v>
      </c>
      <c r="B363" s="46" t="s">
        <v>10</v>
      </c>
      <c r="C363" s="50" t="s">
        <v>2561</v>
      </c>
      <c r="D363" s="46">
        <v>1</v>
      </c>
      <c r="F363" s="42"/>
      <c r="G363" s="45" t="s">
        <v>4253</v>
      </c>
      <c r="H363" s="45"/>
      <c r="I363" s="38"/>
      <c r="J363" s="38"/>
      <c r="K363" s="38"/>
      <c r="L363" s="38"/>
    </row>
    <row r="364" spans="1:12" x14ac:dyDescent="0.25">
      <c r="A364" s="50" t="s">
        <v>18</v>
      </c>
      <c r="B364" s="46" t="s">
        <v>10</v>
      </c>
      <c r="C364" s="50" t="s">
        <v>2562</v>
      </c>
      <c r="D364" s="46">
        <v>1</v>
      </c>
      <c r="F364" s="42"/>
      <c r="G364" s="45" t="s">
        <v>4253</v>
      </c>
      <c r="H364" s="45"/>
      <c r="I364" s="38"/>
      <c r="J364" s="38"/>
      <c r="K364" s="38"/>
      <c r="L364" s="38"/>
    </row>
    <row r="365" spans="1:12" x14ac:dyDescent="0.25">
      <c r="A365" s="50" t="s">
        <v>18</v>
      </c>
      <c r="B365" s="46" t="s">
        <v>10</v>
      </c>
      <c r="C365" s="50" t="s">
        <v>2563</v>
      </c>
      <c r="D365" s="46">
        <v>1</v>
      </c>
      <c r="F365" s="42"/>
      <c r="G365" s="45" t="s">
        <v>4253</v>
      </c>
      <c r="H365" s="45"/>
      <c r="I365" s="38"/>
      <c r="J365" s="38"/>
      <c r="K365" s="38"/>
      <c r="L365" s="38"/>
    </row>
    <row r="366" spans="1:12" x14ac:dyDescent="0.25">
      <c r="A366" s="50" t="s">
        <v>18</v>
      </c>
      <c r="B366" s="46" t="s">
        <v>10</v>
      </c>
      <c r="C366" s="50" t="s">
        <v>2564</v>
      </c>
      <c r="D366" s="46">
        <v>13</v>
      </c>
      <c r="F366" s="42"/>
      <c r="G366" s="45" t="s">
        <v>1576</v>
      </c>
      <c r="H366" s="45"/>
      <c r="I366" s="38"/>
      <c r="J366" s="38"/>
      <c r="K366" s="38"/>
      <c r="L366" s="38"/>
    </row>
    <row r="367" spans="1:12" x14ac:dyDescent="0.25">
      <c r="A367" s="50" t="s">
        <v>18</v>
      </c>
      <c r="B367" s="46" t="s">
        <v>10</v>
      </c>
      <c r="C367" s="50" t="s">
        <v>2565</v>
      </c>
      <c r="D367" s="46">
        <v>1</v>
      </c>
      <c r="F367" s="42"/>
      <c r="G367" s="45" t="s">
        <v>1576</v>
      </c>
      <c r="H367" s="45"/>
      <c r="I367" s="38"/>
      <c r="J367" s="38"/>
      <c r="K367" s="38"/>
      <c r="L367" s="38"/>
    </row>
    <row r="368" spans="1:12" x14ac:dyDescent="0.25">
      <c r="A368" s="50" t="s">
        <v>18</v>
      </c>
      <c r="B368" s="46" t="s">
        <v>10</v>
      </c>
      <c r="C368" s="50" t="s">
        <v>2566</v>
      </c>
      <c r="D368" s="46">
        <v>1</v>
      </c>
      <c r="F368" s="42"/>
      <c r="G368" s="45" t="s">
        <v>1576</v>
      </c>
      <c r="H368" s="45"/>
      <c r="I368" s="38"/>
      <c r="J368" s="38"/>
      <c r="K368" s="38"/>
      <c r="L368" s="38"/>
    </row>
    <row r="369" spans="1:12" x14ac:dyDescent="0.25">
      <c r="A369" s="50" t="s">
        <v>18</v>
      </c>
      <c r="B369" s="46" t="s">
        <v>10</v>
      </c>
      <c r="C369" s="50" t="s">
        <v>2567</v>
      </c>
      <c r="D369" s="46">
        <v>1</v>
      </c>
      <c r="F369" s="42"/>
      <c r="G369" s="45" t="s">
        <v>1576</v>
      </c>
      <c r="H369" s="45"/>
      <c r="I369" s="38"/>
      <c r="J369" s="38"/>
      <c r="K369" s="38"/>
      <c r="L369" s="38"/>
    </row>
    <row r="370" spans="1:12" x14ac:dyDescent="0.25">
      <c r="A370" s="50" t="s">
        <v>18</v>
      </c>
      <c r="B370" s="46" t="s">
        <v>10</v>
      </c>
      <c r="C370" s="50" t="s">
        <v>2568</v>
      </c>
      <c r="D370" s="46">
        <v>5</v>
      </c>
      <c r="F370" s="42"/>
      <c r="G370" s="45" t="s">
        <v>1576</v>
      </c>
      <c r="H370" s="45"/>
      <c r="I370" s="38"/>
      <c r="J370" s="38"/>
      <c r="K370" s="38"/>
      <c r="L370" s="38"/>
    </row>
    <row r="371" spans="1:12" ht="15" x14ac:dyDescent="0.2">
      <c r="A371" s="50" t="s">
        <v>18</v>
      </c>
      <c r="B371" s="38" t="s">
        <v>10</v>
      </c>
      <c r="C371" s="50" t="s">
        <v>2569</v>
      </c>
      <c r="D371" s="46">
        <v>4</v>
      </c>
      <c r="E371" s="45"/>
      <c r="F371" s="45"/>
      <c r="G371" s="45" t="s">
        <v>1576</v>
      </c>
      <c r="H371" s="45"/>
      <c r="I371" s="38"/>
      <c r="J371" s="38"/>
      <c r="K371" s="38"/>
      <c r="L371" s="38"/>
    </row>
    <row r="372" spans="1:12" x14ac:dyDescent="0.25">
      <c r="A372" s="50" t="s">
        <v>18</v>
      </c>
      <c r="B372" s="46" t="s">
        <v>10</v>
      </c>
      <c r="C372" s="50" t="s">
        <v>2570</v>
      </c>
      <c r="D372" s="46">
        <v>3</v>
      </c>
      <c r="F372" s="42"/>
      <c r="G372" s="45" t="s">
        <v>1576</v>
      </c>
      <c r="H372" s="45"/>
      <c r="I372" s="38"/>
      <c r="J372" s="38"/>
      <c r="K372" s="38"/>
      <c r="L372" s="38"/>
    </row>
    <row r="373" spans="1:12" ht="15" x14ac:dyDescent="0.2">
      <c r="A373" s="50" t="s">
        <v>18</v>
      </c>
      <c r="B373" s="38" t="s">
        <v>10</v>
      </c>
      <c r="C373" s="46" t="s">
        <v>1926</v>
      </c>
      <c r="D373" s="46">
        <v>1</v>
      </c>
      <c r="E373" s="45"/>
      <c r="F373" s="45"/>
      <c r="G373" s="45" t="s">
        <v>1573</v>
      </c>
      <c r="H373" s="45"/>
      <c r="I373" s="38"/>
      <c r="J373" s="38"/>
      <c r="K373" s="38"/>
      <c r="L373" s="38"/>
    </row>
    <row r="374" spans="1:12" ht="15" x14ac:dyDescent="0.2">
      <c r="A374" s="50" t="s">
        <v>18</v>
      </c>
      <c r="B374" s="38" t="s">
        <v>10</v>
      </c>
      <c r="C374" s="46" t="s">
        <v>2571</v>
      </c>
      <c r="D374" s="46">
        <v>1</v>
      </c>
      <c r="E374" s="45"/>
      <c r="F374" s="45"/>
      <c r="G374" s="45" t="s">
        <v>1573</v>
      </c>
      <c r="H374" s="45"/>
      <c r="I374" s="38"/>
      <c r="J374" s="38"/>
      <c r="K374" s="38"/>
      <c r="L374" s="38"/>
    </row>
    <row r="375" spans="1:12" ht="15" x14ac:dyDescent="0.2">
      <c r="A375" s="50" t="s">
        <v>18</v>
      </c>
      <c r="B375" s="38" t="s">
        <v>10</v>
      </c>
      <c r="C375" s="46" t="s">
        <v>2572</v>
      </c>
      <c r="D375" s="46">
        <v>9</v>
      </c>
      <c r="E375" s="45"/>
      <c r="F375" s="45"/>
      <c r="G375" s="45" t="s">
        <v>4255</v>
      </c>
      <c r="H375" s="45"/>
      <c r="I375" s="38"/>
      <c r="J375" s="38"/>
      <c r="K375" s="38"/>
      <c r="L375" s="38"/>
    </row>
    <row r="376" spans="1:12" ht="15" x14ac:dyDescent="0.2">
      <c r="A376" s="50" t="s">
        <v>18</v>
      </c>
      <c r="B376" s="38" t="s">
        <v>10</v>
      </c>
      <c r="C376" s="46" t="s">
        <v>2573</v>
      </c>
      <c r="D376" s="46">
        <v>14</v>
      </c>
      <c r="E376" s="45"/>
      <c r="F376" s="45"/>
      <c r="G376" s="45" t="s">
        <v>4255</v>
      </c>
      <c r="H376" s="38"/>
      <c r="I376" s="38"/>
      <c r="J376" s="38"/>
      <c r="K376" s="38"/>
      <c r="L376" s="38"/>
    </row>
    <row r="377" spans="1:12" ht="15" x14ac:dyDescent="0.2">
      <c r="A377" s="50" t="s">
        <v>18</v>
      </c>
      <c r="B377" s="38" t="s">
        <v>10</v>
      </c>
      <c r="C377" s="46" t="s">
        <v>2574</v>
      </c>
      <c r="D377" s="46">
        <v>16</v>
      </c>
      <c r="E377" s="45"/>
      <c r="F377" s="45"/>
      <c r="G377" s="45" t="s">
        <v>4255</v>
      </c>
      <c r="H377" s="38"/>
      <c r="I377" s="38"/>
      <c r="J377" s="38"/>
      <c r="K377" s="38"/>
      <c r="L377" s="38"/>
    </row>
    <row r="378" spans="1:12" ht="15" x14ac:dyDescent="0.2">
      <c r="A378" s="50" t="s">
        <v>18</v>
      </c>
      <c r="B378" s="38" t="s">
        <v>10</v>
      </c>
      <c r="C378" s="46" t="s">
        <v>1927</v>
      </c>
      <c r="D378" s="46">
        <v>4</v>
      </c>
      <c r="E378" s="45"/>
      <c r="F378" s="45"/>
      <c r="G378" s="45" t="s">
        <v>1573</v>
      </c>
      <c r="H378" s="38"/>
      <c r="I378" s="38"/>
      <c r="J378" s="38"/>
      <c r="K378" s="38"/>
      <c r="L378" s="38"/>
    </row>
    <row r="379" spans="1:12" ht="15" x14ac:dyDescent="0.2">
      <c r="A379" s="50" t="s">
        <v>18</v>
      </c>
      <c r="B379" s="38" t="s">
        <v>10</v>
      </c>
      <c r="C379" s="46" t="s">
        <v>1928</v>
      </c>
      <c r="D379" s="46">
        <v>2</v>
      </c>
      <c r="E379" s="45"/>
      <c r="F379" s="45"/>
      <c r="G379" s="45" t="s">
        <v>1573</v>
      </c>
      <c r="H379" s="38"/>
      <c r="I379" s="38"/>
      <c r="J379" s="38"/>
      <c r="K379" s="38"/>
      <c r="L379" s="38"/>
    </row>
    <row r="380" spans="1:12" ht="15" x14ac:dyDescent="0.2">
      <c r="A380" s="50" t="s">
        <v>18</v>
      </c>
      <c r="B380" s="38" t="s">
        <v>10</v>
      </c>
      <c r="C380" s="46" t="s">
        <v>1930</v>
      </c>
      <c r="D380" s="46">
        <v>1</v>
      </c>
      <c r="E380" s="45"/>
      <c r="F380" s="45"/>
      <c r="G380" s="45" t="s">
        <v>1573</v>
      </c>
      <c r="H380" s="38"/>
      <c r="I380" s="38"/>
      <c r="J380" s="38"/>
      <c r="K380" s="38"/>
      <c r="L380" s="38"/>
    </row>
    <row r="381" spans="1:12" ht="15" x14ac:dyDescent="0.2">
      <c r="A381" s="50" t="s">
        <v>18</v>
      </c>
      <c r="B381" s="38" t="s">
        <v>10</v>
      </c>
      <c r="C381" s="46" t="s">
        <v>1931</v>
      </c>
      <c r="D381" s="46">
        <v>5</v>
      </c>
      <c r="E381" s="45"/>
      <c r="F381" s="45"/>
      <c r="G381" s="45" t="s">
        <v>1573</v>
      </c>
      <c r="H381" s="38"/>
      <c r="I381" s="38"/>
      <c r="J381" s="38"/>
      <c r="K381" s="38"/>
      <c r="L381" s="38"/>
    </row>
    <row r="382" spans="1:12" ht="15" x14ac:dyDescent="0.2">
      <c r="A382" s="50" t="s">
        <v>18</v>
      </c>
      <c r="B382" s="38" t="s">
        <v>10</v>
      </c>
      <c r="C382" s="46" t="s">
        <v>1933</v>
      </c>
      <c r="D382" s="46">
        <v>1</v>
      </c>
      <c r="E382" s="45"/>
      <c r="F382" s="45"/>
      <c r="G382" s="45" t="s">
        <v>1573</v>
      </c>
      <c r="H382" s="45"/>
      <c r="I382" s="38"/>
      <c r="J382" s="38"/>
      <c r="K382" s="38"/>
      <c r="L382" s="38"/>
    </row>
    <row r="383" spans="1:12" ht="15" x14ac:dyDescent="0.2">
      <c r="A383" s="50" t="s">
        <v>18</v>
      </c>
      <c r="B383" s="38" t="s">
        <v>10</v>
      </c>
      <c r="C383" s="46" t="s">
        <v>2575</v>
      </c>
      <c r="D383" s="46">
        <v>4</v>
      </c>
      <c r="E383" s="45"/>
      <c r="F383" s="45"/>
      <c r="G383" s="45" t="s">
        <v>1573</v>
      </c>
      <c r="H383" s="45"/>
      <c r="I383" s="38"/>
      <c r="J383" s="38"/>
      <c r="K383" s="38"/>
      <c r="L383" s="38"/>
    </row>
    <row r="384" spans="1:12" ht="15" x14ac:dyDescent="0.2">
      <c r="A384" s="50" t="s">
        <v>18</v>
      </c>
      <c r="B384" s="38" t="s">
        <v>10</v>
      </c>
      <c r="C384" s="46" t="s">
        <v>2576</v>
      </c>
      <c r="D384" s="46">
        <v>9</v>
      </c>
      <c r="E384" s="45"/>
      <c r="F384" s="45"/>
      <c r="G384" s="45" t="s">
        <v>1573</v>
      </c>
      <c r="H384" s="45"/>
      <c r="I384" s="38"/>
      <c r="J384" s="38"/>
      <c r="K384" s="38"/>
      <c r="L384" s="38"/>
    </row>
    <row r="385" spans="1:12" ht="15" x14ac:dyDescent="0.2">
      <c r="A385" s="50" t="s">
        <v>18</v>
      </c>
      <c r="B385" s="38" t="s">
        <v>10</v>
      </c>
      <c r="C385" s="46" t="s">
        <v>2577</v>
      </c>
      <c r="D385" s="46">
        <v>2</v>
      </c>
      <c r="E385" s="45"/>
      <c r="F385" s="45"/>
      <c r="G385" s="45" t="s">
        <v>1573</v>
      </c>
      <c r="H385" s="45"/>
      <c r="I385" s="38"/>
      <c r="J385" s="38"/>
      <c r="K385" s="38"/>
      <c r="L385" s="38"/>
    </row>
    <row r="386" spans="1:12" ht="15" x14ac:dyDescent="0.2">
      <c r="A386" s="50" t="s">
        <v>18</v>
      </c>
      <c r="B386" s="38" t="s">
        <v>10</v>
      </c>
      <c r="C386" s="46" t="s">
        <v>2578</v>
      </c>
      <c r="D386" s="46">
        <v>2</v>
      </c>
      <c r="E386" s="45"/>
      <c r="F386" s="45"/>
      <c r="G386" s="45" t="s">
        <v>1573</v>
      </c>
      <c r="H386" s="45"/>
      <c r="I386" s="38"/>
      <c r="J386" s="38"/>
      <c r="K386" s="38"/>
      <c r="L386" s="38"/>
    </row>
    <row r="387" spans="1:12" ht="15" x14ac:dyDescent="0.2">
      <c r="A387" s="50" t="s">
        <v>18</v>
      </c>
      <c r="B387" s="38" t="s">
        <v>10</v>
      </c>
      <c r="C387" s="46" t="s">
        <v>1935</v>
      </c>
      <c r="D387" s="46">
        <v>5</v>
      </c>
      <c r="E387" s="45"/>
      <c r="F387" s="45"/>
      <c r="G387" s="45" t="s">
        <v>1571</v>
      </c>
      <c r="H387" s="45"/>
      <c r="I387" s="38"/>
      <c r="J387" s="38"/>
      <c r="K387" s="38"/>
      <c r="L387" s="38"/>
    </row>
    <row r="388" spans="1:12" ht="15" x14ac:dyDescent="0.2">
      <c r="A388" s="50" t="s">
        <v>18</v>
      </c>
      <c r="B388" s="38" t="s">
        <v>10</v>
      </c>
      <c r="C388" s="46" t="s">
        <v>2579</v>
      </c>
      <c r="D388" s="46">
        <v>1</v>
      </c>
      <c r="E388" s="45"/>
      <c r="F388" s="45"/>
      <c r="G388" s="45" t="s">
        <v>1571</v>
      </c>
      <c r="H388" s="45"/>
      <c r="I388" s="38"/>
      <c r="J388" s="38"/>
      <c r="K388" s="38"/>
      <c r="L388" s="38"/>
    </row>
    <row r="389" spans="1:12" ht="15" x14ac:dyDescent="0.2">
      <c r="A389" s="50" t="s">
        <v>18</v>
      </c>
      <c r="B389" s="38" t="s">
        <v>10</v>
      </c>
      <c r="C389" s="46" t="s">
        <v>2580</v>
      </c>
      <c r="D389" s="46">
        <v>2</v>
      </c>
      <c r="E389" s="45"/>
      <c r="F389" s="45"/>
      <c r="G389" s="45" t="s">
        <v>1571</v>
      </c>
      <c r="H389" s="45"/>
      <c r="I389" s="38"/>
      <c r="J389" s="38"/>
      <c r="K389" s="38"/>
      <c r="L389" s="38"/>
    </row>
    <row r="390" spans="1:12" ht="15" x14ac:dyDescent="0.2">
      <c r="A390" s="50" t="s">
        <v>18</v>
      </c>
      <c r="B390" s="38" t="s">
        <v>10</v>
      </c>
      <c r="C390" s="46" t="s">
        <v>2581</v>
      </c>
      <c r="D390" s="46">
        <v>15</v>
      </c>
      <c r="E390" s="45"/>
      <c r="F390" s="45"/>
      <c r="G390" s="45" t="s">
        <v>1571</v>
      </c>
      <c r="H390" s="45"/>
      <c r="I390" s="38"/>
      <c r="J390" s="38"/>
      <c r="K390" s="38"/>
      <c r="L390" s="38"/>
    </row>
    <row r="391" spans="1:12" ht="15" x14ac:dyDescent="0.2">
      <c r="A391" s="50" t="s">
        <v>18</v>
      </c>
      <c r="B391" s="38" t="s">
        <v>10</v>
      </c>
      <c r="C391" s="46" t="s">
        <v>2582</v>
      </c>
      <c r="D391" s="46">
        <v>9</v>
      </c>
      <c r="E391" s="45"/>
      <c r="F391" s="45"/>
      <c r="G391" s="45" t="s">
        <v>1571</v>
      </c>
      <c r="H391" s="45"/>
      <c r="I391" s="38"/>
      <c r="J391" s="38"/>
      <c r="K391" s="38"/>
      <c r="L391" s="38"/>
    </row>
    <row r="392" spans="1:12" ht="15" x14ac:dyDescent="0.2">
      <c r="A392" s="50" t="s">
        <v>18</v>
      </c>
      <c r="B392" s="38" t="s">
        <v>10</v>
      </c>
      <c r="C392" s="46" t="s">
        <v>2583</v>
      </c>
      <c r="D392" s="46">
        <v>3</v>
      </c>
      <c r="E392" s="45"/>
      <c r="F392" s="45"/>
      <c r="G392" s="45" t="s">
        <v>4251</v>
      </c>
      <c r="H392" s="38"/>
      <c r="I392" s="38"/>
      <c r="J392" s="38"/>
      <c r="K392" s="38"/>
      <c r="L392" s="38"/>
    </row>
    <row r="393" spans="1:12" ht="15" x14ac:dyDescent="0.2">
      <c r="A393" s="50" t="s">
        <v>18</v>
      </c>
      <c r="B393" s="38" t="s">
        <v>10</v>
      </c>
      <c r="C393" s="46" t="s">
        <v>2584</v>
      </c>
      <c r="D393" s="46">
        <v>1</v>
      </c>
      <c r="E393" s="45"/>
      <c r="F393" s="45"/>
      <c r="G393" s="45" t="s">
        <v>4251</v>
      </c>
      <c r="H393" s="38"/>
      <c r="I393" s="38"/>
      <c r="J393" s="38"/>
      <c r="K393" s="38"/>
      <c r="L393" s="38"/>
    </row>
    <row r="394" spans="1:12" ht="15" x14ac:dyDescent="0.2">
      <c r="A394" s="50" t="s">
        <v>18</v>
      </c>
      <c r="B394" s="38" t="s">
        <v>10</v>
      </c>
      <c r="C394" s="46" t="s">
        <v>2585</v>
      </c>
      <c r="D394" s="46">
        <v>3</v>
      </c>
      <c r="E394" s="45"/>
      <c r="F394" s="45"/>
      <c r="G394" s="45" t="s">
        <v>4251</v>
      </c>
      <c r="H394" s="38"/>
      <c r="I394" s="38"/>
      <c r="J394" s="38"/>
      <c r="K394" s="38"/>
      <c r="L394" s="38"/>
    </row>
    <row r="395" spans="1:12" ht="15" x14ac:dyDescent="0.2">
      <c r="A395" s="50" t="s">
        <v>18</v>
      </c>
      <c r="B395" s="38" t="s">
        <v>10</v>
      </c>
      <c r="C395" s="46" t="s">
        <v>2586</v>
      </c>
      <c r="D395" s="46">
        <v>1</v>
      </c>
      <c r="E395" s="45"/>
      <c r="F395" s="45"/>
      <c r="G395" s="45" t="s">
        <v>4251</v>
      </c>
      <c r="H395" s="38"/>
      <c r="I395" s="38"/>
      <c r="J395" s="38"/>
      <c r="K395" s="38"/>
      <c r="L395" s="38"/>
    </row>
    <row r="396" spans="1:12" ht="15" x14ac:dyDescent="0.2">
      <c r="A396" s="50" t="s">
        <v>18</v>
      </c>
      <c r="B396" s="38" t="s">
        <v>10</v>
      </c>
      <c r="C396" s="46" t="s">
        <v>2587</v>
      </c>
      <c r="D396" s="46">
        <v>1</v>
      </c>
      <c r="E396" s="45"/>
      <c r="F396" s="45"/>
      <c r="G396" s="45" t="s">
        <v>4251</v>
      </c>
      <c r="H396" s="38"/>
      <c r="I396" s="38"/>
      <c r="J396" s="38"/>
      <c r="K396" s="38"/>
      <c r="L396" s="38"/>
    </row>
    <row r="397" spans="1:12" ht="15" x14ac:dyDescent="0.2">
      <c r="A397" s="50" t="s">
        <v>18</v>
      </c>
      <c r="B397" s="38" t="s">
        <v>10</v>
      </c>
      <c r="C397" s="46" t="s">
        <v>2588</v>
      </c>
      <c r="D397" s="46">
        <v>1</v>
      </c>
      <c r="E397" s="45"/>
      <c r="F397" s="45"/>
      <c r="G397" s="45" t="s">
        <v>4252</v>
      </c>
      <c r="H397" s="38"/>
      <c r="I397" s="38"/>
      <c r="J397" s="38"/>
      <c r="K397" s="38"/>
      <c r="L397" s="38"/>
    </row>
    <row r="398" spans="1:12" ht="15" x14ac:dyDescent="0.2">
      <c r="A398" s="50" t="s">
        <v>18</v>
      </c>
      <c r="B398" s="38" t="s">
        <v>10</v>
      </c>
      <c r="C398" s="46" t="s">
        <v>2589</v>
      </c>
      <c r="D398" s="46">
        <v>1</v>
      </c>
      <c r="E398" s="45"/>
      <c r="F398" s="45"/>
      <c r="G398" s="45" t="s">
        <v>2190</v>
      </c>
      <c r="H398" s="38"/>
      <c r="I398" s="38"/>
      <c r="J398" s="38"/>
      <c r="K398" s="38"/>
      <c r="L398" s="38"/>
    </row>
    <row r="399" spans="1:12" ht="15" x14ac:dyDescent="0.2">
      <c r="A399" s="50" t="s">
        <v>18</v>
      </c>
      <c r="B399" s="38" t="s">
        <v>10</v>
      </c>
      <c r="C399" s="46" t="s">
        <v>2590</v>
      </c>
      <c r="D399" s="46">
        <v>2</v>
      </c>
      <c r="E399" s="45"/>
      <c r="F399" s="45"/>
      <c r="G399" s="45" t="s">
        <v>1382</v>
      </c>
      <c r="H399" s="38"/>
      <c r="I399" s="38"/>
      <c r="J399" s="38"/>
      <c r="K399" s="38"/>
      <c r="L399" s="38"/>
    </row>
    <row r="400" spans="1:12" ht="15" x14ac:dyDescent="0.2">
      <c r="A400" s="50" t="s">
        <v>18</v>
      </c>
      <c r="B400" s="38" t="s">
        <v>10</v>
      </c>
      <c r="C400" s="46" t="s">
        <v>1936</v>
      </c>
      <c r="D400" s="46">
        <v>2</v>
      </c>
      <c r="E400" s="45"/>
      <c r="F400" s="45"/>
      <c r="G400" s="45" t="s">
        <v>1418</v>
      </c>
      <c r="H400" s="38"/>
      <c r="I400" s="38"/>
      <c r="J400" s="38"/>
      <c r="K400" s="38"/>
      <c r="L400" s="38"/>
    </row>
    <row r="401" spans="1:12" ht="15" x14ac:dyDescent="0.2">
      <c r="A401" s="50" t="s">
        <v>18</v>
      </c>
      <c r="B401" s="38" t="s">
        <v>10</v>
      </c>
      <c r="C401" s="46" t="s">
        <v>1937</v>
      </c>
      <c r="D401" s="46">
        <v>4</v>
      </c>
      <c r="E401" s="45"/>
      <c r="F401" s="45"/>
      <c r="G401" s="45" t="s">
        <v>1420</v>
      </c>
      <c r="H401" s="38"/>
      <c r="I401" s="38"/>
      <c r="J401" s="38"/>
      <c r="K401" s="38"/>
      <c r="L401" s="38"/>
    </row>
    <row r="402" spans="1:12" ht="15" x14ac:dyDescent="0.2">
      <c r="A402" s="50" t="s">
        <v>18</v>
      </c>
      <c r="B402" s="38" t="s">
        <v>10</v>
      </c>
      <c r="C402" s="46" t="s">
        <v>1938</v>
      </c>
      <c r="D402" s="46">
        <v>9</v>
      </c>
      <c r="E402" s="45"/>
      <c r="F402" s="45"/>
      <c r="G402" s="45" t="s">
        <v>1524</v>
      </c>
      <c r="H402" s="38"/>
      <c r="I402" s="38"/>
      <c r="J402" s="38"/>
      <c r="K402" s="38"/>
      <c r="L402" s="38"/>
    </row>
    <row r="403" spans="1:12" ht="15" x14ac:dyDescent="0.2">
      <c r="A403" s="50" t="s">
        <v>18</v>
      </c>
      <c r="B403" s="38" t="s">
        <v>10</v>
      </c>
      <c r="C403" s="46" t="s">
        <v>2591</v>
      </c>
      <c r="D403" s="46">
        <v>1</v>
      </c>
      <c r="E403" s="45"/>
      <c r="F403" s="45"/>
      <c r="G403" s="45" t="s">
        <v>1465</v>
      </c>
      <c r="H403" s="45"/>
      <c r="I403" s="38"/>
      <c r="J403" s="38"/>
      <c r="K403" s="38"/>
      <c r="L403" s="38"/>
    </row>
    <row r="404" spans="1:12" ht="15" x14ac:dyDescent="0.2">
      <c r="A404" s="50" t="s">
        <v>18</v>
      </c>
      <c r="B404" s="38" t="s">
        <v>10</v>
      </c>
      <c r="C404" s="46" t="s">
        <v>1939</v>
      </c>
      <c r="D404" s="46">
        <v>5</v>
      </c>
      <c r="E404" s="45"/>
      <c r="F404" s="45"/>
      <c r="G404" s="45" t="s">
        <v>1312</v>
      </c>
      <c r="H404" s="45"/>
      <c r="I404" s="38"/>
      <c r="J404" s="38"/>
      <c r="K404" s="38"/>
      <c r="L404" s="38"/>
    </row>
    <row r="405" spans="1:12" ht="15" x14ac:dyDescent="0.2">
      <c r="A405" s="50" t="s">
        <v>18</v>
      </c>
      <c r="B405" s="38" t="s">
        <v>10</v>
      </c>
      <c r="C405" s="46" t="s">
        <v>2592</v>
      </c>
      <c r="D405" s="46">
        <v>7</v>
      </c>
      <c r="E405" s="45"/>
      <c r="F405" s="45"/>
      <c r="G405" s="45" t="s">
        <v>1312</v>
      </c>
      <c r="H405" s="45"/>
      <c r="I405" s="38"/>
      <c r="J405" s="38"/>
      <c r="K405" s="38"/>
      <c r="L405" s="38"/>
    </row>
    <row r="406" spans="1:12" ht="15" x14ac:dyDescent="0.2">
      <c r="A406" s="50" t="s">
        <v>18</v>
      </c>
      <c r="B406" s="38" t="s">
        <v>10</v>
      </c>
      <c r="C406" s="46" t="s">
        <v>2593</v>
      </c>
      <c r="D406" s="46">
        <v>4</v>
      </c>
      <c r="E406" s="45"/>
      <c r="F406" s="45"/>
      <c r="G406" s="45" t="s">
        <v>1312</v>
      </c>
      <c r="H406" s="45"/>
      <c r="I406" s="38"/>
      <c r="J406" s="38"/>
      <c r="K406" s="38"/>
      <c r="L406" s="38"/>
    </row>
    <row r="407" spans="1:12" ht="15" x14ac:dyDescent="0.2">
      <c r="A407" s="50" t="s">
        <v>18</v>
      </c>
      <c r="B407" s="38" t="s">
        <v>10</v>
      </c>
      <c r="C407" s="46" t="s">
        <v>2594</v>
      </c>
      <c r="D407" s="46">
        <v>2</v>
      </c>
      <c r="E407" s="45"/>
      <c r="F407" s="45"/>
      <c r="G407" s="45" t="s">
        <v>1609</v>
      </c>
      <c r="H407" s="45"/>
      <c r="I407" s="38"/>
      <c r="J407" s="38"/>
      <c r="K407" s="38"/>
      <c r="L407" s="38"/>
    </row>
    <row r="408" spans="1:12" ht="15" x14ac:dyDescent="0.2">
      <c r="A408" s="50" t="s">
        <v>18</v>
      </c>
      <c r="B408" s="38" t="s">
        <v>10</v>
      </c>
      <c r="C408" s="46" t="s">
        <v>2595</v>
      </c>
      <c r="D408" s="46">
        <v>9</v>
      </c>
      <c r="E408" s="45"/>
      <c r="F408" s="45"/>
      <c r="G408" s="45" t="s">
        <v>1609</v>
      </c>
      <c r="H408" s="45"/>
      <c r="I408" s="38"/>
      <c r="J408" s="38"/>
      <c r="K408" s="38"/>
      <c r="L408" s="38"/>
    </row>
    <row r="409" spans="1:12" ht="15" x14ac:dyDescent="0.2">
      <c r="A409" s="50" t="s">
        <v>18</v>
      </c>
      <c r="B409" s="38" t="s">
        <v>10</v>
      </c>
      <c r="C409" s="46" t="s">
        <v>2596</v>
      </c>
      <c r="D409" s="46">
        <v>3</v>
      </c>
      <c r="E409" s="45"/>
      <c r="F409" s="45"/>
      <c r="G409" s="45" t="s">
        <v>1609</v>
      </c>
      <c r="H409" s="45"/>
      <c r="I409" s="38"/>
      <c r="J409" s="38"/>
      <c r="K409" s="38"/>
      <c r="L409" s="38"/>
    </row>
    <row r="410" spans="1:12" ht="15" x14ac:dyDescent="0.2">
      <c r="A410" s="50" t="s">
        <v>18</v>
      </c>
      <c r="B410" s="38" t="s">
        <v>10</v>
      </c>
      <c r="C410" s="46" t="s">
        <v>2597</v>
      </c>
      <c r="D410" s="46">
        <v>7</v>
      </c>
      <c r="E410" s="45"/>
      <c r="F410" s="45"/>
      <c r="G410" s="45" t="s">
        <v>1609</v>
      </c>
      <c r="H410" s="45"/>
      <c r="I410" s="38"/>
      <c r="J410" s="38"/>
      <c r="K410" s="38"/>
      <c r="L410" s="38"/>
    </row>
    <row r="411" spans="1:12" ht="15" x14ac:dyDescent="0.2">
      <c r="A411" s="50" t="s">
        <v>18</v>
      </c>
      <c r="B411" s="38" t="s">
        <v>10</v>
      </c>
      <c r="C411" s="46" t="s">
        <v>2598</v>
      </c>
      <c r="D411" s="46">
        <v>8</v>
      </c>
      <c r="E411" s="45"/>
      <c r="F411" s="45"/>
      <c r="G411" s="45" t="s">
        <v>1609</v>
      </c>
      <c r="H411" s="45"/>
      <c r="I411" s="38"/>
      <c r="J411" s="38"/>
      <c r="K411" s="38"/>
      <c r="L411" s="38"/>
    </row>
    <row r="412" spans="1:12" ht="15" x14ac:dyDescent="0.2">
      <c r="A412" s="50" t="s">
        <v>18</v>
      </c>
      <c r="B412" s="38" t="s">
        <v>10</v>
      </c>
      <c r="C412" s="46" t="s">
        <v>2599</v>
      </c>
      <c r="D412" s="46">
        <v>5</v>
      </c>
      <c r="E412" s="45"/>
      <c r="F412" s="45"/>
      <c r="G412" s="45" t="s">
        <v>2126</v>
      </c>
      <c r="H412" s="45"/>
      <c r="I412" s="38"/>
      <c r="J412" s="38"/>
      <c r="K412" s="38"/>
      <c r="L412" s="38"/>
    </row>
    <row r="413" spans="1:12" ht="15" x14ac:dyDescent="0.2">
      <c r="A413" s="50" t="s">
        <v>18</v>
      </c>
      <c r="B413" s="38" t="s">
        <v>10</v>
      </c>
      <c r="C413" s="46" t="s">
        <v>2600</v>
      </c>
      <c r="D413" s="46">
        <v>9</v>
      </c>
      <c r="E413" s="45"/>
      <c r="F413" s="45"/>
      <c r="G413" s="45" t="s">
        <v>2126</v>
      </c>
      <c r="H413" s="45"/>
      <c r="I413" s="38"/>
      <c r="J413" s="38"/>
      <c r="K413" s="38"/>
      <c r="L413" s="38"/>
    </row>
    <row r="414" spans="1:12" ht="15" x14ac:dyDescent="0.2">
      <c r="A414" s="50" t="s">
        <v>18</v>
      </c>
      <c r="B414" s="38" t="s">
        <v>10</v>
      </c>
      <c r="C414" s="46" t="s">
        <v>2601</v>
      </c>
      <c r="D414" s="46">
        <v>3</v>
      </c>
      <c r="E414" s="45"/>
      <c r="F414" s="45"/>
      <c r="G414" s="45" t="s">
        <v>2126</v>
      </c>
      <c r="H414" s="45"/>
      <c r="I414" s="38"/>
      <c r="J414" s="38"/>
      <c r="K414" s="38"/>
      <c r="L414" s="38"/>
    </row>
    <row r="415" spans="1:12" ht="15" x14ac:dyDescent="0.2">
      <c r="A415" s="50" t="s">
        <v>18</v>
      </c>
      <c r="B415" s="38" t="s">
        <v>10</v>
      </c>
      <c r="C415" s="46" t="s">
        <v>2602</v>
      </c>
      <c r="D415" s="46">
        <v>5</v>
      </c>
      <c r="E415" s="45"/>
      <c r="F415" s="45"/>
      <c r="G415" s="45" t="s">
        <v>2126</v>
      </c>
      <c r="H415" s="45"/>
      <c r="I415" s="38"/>
      <c r="J415" s="38"/>
      <c r="K415" s="38"/>
      <c r="L415" s="38"/>
    </row>
    <row r="416" spans="1:12" ht="15" x14ac:dyDescent="0.2">
      <c r="A416" s="50" t="s">
        <v>18</v>
      </c>
      <c r="B416" s="38" t="s">
        <v>10</v>
      </c>
      <c r="C416" s="46" t="s">
        <v>2603</v>
      </c>
      <c r="D416" s="46">
        <v>33</v>
      </c>
      <c r="E416" s="45"/>
      <c r="F416" s="45"/>
      <c r="G416" s="45" t="s">
        <v>2126</v>
      </c>
      <c r="H416" s="45"/>
      <c r="I416" s="38"/>
      <c r="J416" s="38"/>
      <c r="K416" s="38"/>
      <c r="L416" s="38"/>
    </row>
    <row r="417" spans="1:12" ht="15" x14ac:dyDescent="0.2">
      <c r="A417" s="50" t="s">
        <v>18</v>
      </c>
      <c r="B417" s="38" t="s">
        <v>10</v>
      </c>
      <c r="C417" s="46" t="s">
        <v>2604</v>
      </c>
      <c r="D417" s="46">
        <v>13</v>
      </c>
      <c r="E417" s="45"/>
      <c r="F417" s="45"/>
      <c r="G417" s="45" t="s">
        <v>2126</v>
      </c>
      <c r="H417" s="45"/>
      <c r="I417" s="38"/>
      <c r="J417" s="38"/>
      <c r="K417" s="38"/>
      <c r="L417" s="38"/>
    </row>
    <row r="418" spans="1:12" ht="15" x14ac:dyDescent="0.2">
      <c r="A418" s="50" t="s">
        <v>18</v>
      </c>
      <c r="B418" s="38" t="s">
        <v>10</v>
      </c>
      <c r="C418" s="46" t="s">
        <v>2605</v>
      </c>
      <c r="D418" s="46">
        <v>9</v>
      </c>
      <c r="E418" s="45"/>
      <c r="F418" s="45"/>
      <c r="G418" s="45" t="s">
        <v>1313</v>
      </c>
      <c r="H418" s="45"/>
      <c r="I418" s="38"/>
      <c r="J418" s="38"/>
      <c r="K418" s="38"/>
      <c r="L418" s="38"/>
    </row>
    <row r="419" spans="1:12" ht="15" x14ac:dyDescent="0.2">
      <c r="A419" s="50" t="s">
        <v>18</v>
      </c>
      <c r="B419" s="38" t="s">
        <v>10</v>
      </c>
      <c r="C419" s="46" t="s">
        <v>1940</v>
      </c>
      <c r="D419" s="46">
        <v>14</v>
      </c>
      <c r="E419" s="45"/>
      <c r="F419" s="45"/>
      <c r="G419" s="45" t="s">
        <v>1313</v>
      </c>
      <c r="H419" s="45"/>
      <c r="I419" s="38"/>
      <c r="J419" s="38"/>
      <c r="K419" s="38"/>
      <c r="L419" s="38"/>
    </row>
    <row r="420" spans="1:12" ht="15" x14ac:dyDescent="0.2">
      <c r="A420" s="50" t="s">
        <v>18</v>
      </c>
      <c r="B420" s="38" t="s">
        <v>10</v>
      </c>
      <c r="C420" s="46" t="s">
        <v>1941</v>
      </c>
      <c r="D420" s="46">
        <v>9</v>
      </c>
      <c r="E420" s="45"/>
      <c r="F420" s="45"/>
      <c r="G420" s="45" t="s">
        <v>1313</v>
      </c>
      <c r="H420" s="45"/>
      <c r="I420" s="38"/>
      <c r="J420" s="38"/>
      <c r="K420" s="38"/>
      <c r="L420" s="38"/>
    </row>
    <row r="421" spans="1:12" ht="15" x14ac:dyDescent="0.2">
      <c r="A421" s="50" t="s">
        <v>18</v>
      </c>
      <c r="B421" s="38" t="s">
        <v>10</v>
      </c>
      <c r="C421" s="46" t="s">
        <v>2606</v>
      </c>
      <c r="D421" s="46">
        <v>8</v>
      </c>
      <c r="E421" s="45"/>
      <c r="F421" s="45"/>
      <c r="G421" s="45" t="s">
        <v>1610</v>
      </c>
      <c r="H421" s="45"/>
      <c r="I421" s="38"/>
      <c r="J421" s="38"/>
      <c r="K421" s="38"/>
      <c r="L421" s="38"/>
    </row>
    <row r="422" spans="1:12" ht="15" x14ac:dyDescent="0.2">
      <c r="A422" s="50" t="s">
        <v>18</v>
      </c>
      <c r="B422" s="38" t="s">
        <v>10</v>
      </c>
      <c r="C422" s="46" t="s">
        <v>2607</v>
      </c>
      <c r="D422" s="46">
        <v>34</v>
      </c>
      <c r="E422" s="45"/>
      <c r="F422" s="45"/>
      <c r="G422" s="45" t="s">
        <v>1610</v>
      </c>
      <c r="H422" s="45"/>
      <c r="I422" s="38"/>
      <c r="J422" s="38"/>
      <c r="K422" s="38"/>
      <c r="L422" s="38"/>
    </row>
    <row r="423" spans="1:12" ht="15" x14ac:dyDescent="0.2">
      <c r="A423" s="50" t="s">
        <v>18</v>
      </c>
      <c r="B423" s="38" t="s">
        <v>10</v>
      </c>
      <c r="C423" s="46" t="s">
        <v>2608</v>
      </c>
      <c r="D423" s="46">
        <v>5</v>
      </c>
      <c r="E423" s="45"/>
      <c r="F423" s="45"/>
      <c r="G423" s="45" t="s">
        <v>1610</v>
      </c>
      <c r="H423" s="45"/>
      <c r="I423" s="38"/>
      <c r="J423" s="38"/>
      <c r="K423" s="38"/>
      <c r="L423" s="38"/>
    </row>
    <row r="424" spans="1:12" ht="15" x14ac:dyDescent="0.2">
      <c r="A424" s="50" t="s">
        <v>18</v>
      </c>
      <c r="B424" s="38" t="s">
        <v>10</v>
      </c>
      <c r="C424" s="46" t="s">
        <v>2609</v>
      </c>
      <c r="D424" s="46">
        <v>2</v>
      </c>
      <c r="E424" s="45"/>
      <c r="F424" s="45"/>
      <c r="G424" s="45" t="s">
        <v>2196</v>
      </c>
      <c r="H424" s="45"/>
      <c r="I424" s="38"/>
      <c r="J424" s="38"/>
      <c r="K424" s="38"/>
      <c r="L424" s="38"/>
    </row>
    <row r="425" spans="1:12" ht="15" x14ac:dyDescent="0.2">
      <c r="A425" s="50" t="s">
        <v>18</v>
      </c>
      <c r="B425" s="38" t="s">
        <v>10</v>
      </c>
      <c r="C425" s="46" t="s">
        <v>2610</v>
      </c>
      <c r="D425" s="46">
        <v>34</v>
      </c>
      <c r="E425" s="45"/>
      <c r="F425" s="45"/>
      <c r="G425" s="45" t="s">
        <v>2196</v>
      </c>
      <c r="H425" s="45"/>
      <c r="I425" s="38"/>
      <c r="J425" s="38"/>
      <c r="K425" s="38"/>
      <c r="L425" s="38"/>
    </row>
    <row r="426" spans="1:12" ht="15" x14ac:dyDescent="0.2">
      <c r="A426" s="50" t="s">
        <v>18</v>
      </c>
      <c r="B426" s="38" t="s">
        <v>10</v>
      </c>
      <c r="C426" s="46" t="s">
        <v>2611</v>
      </c>
      <c r="D426" s="46">
        <v>5</v>
      </c>
      <c r="E426" s="45"/>
      <c r="F426" s="45"/>
      <c r="G426" s="45" t="s">
        <v>2196</v>
      </c>
      <c r="H426" s="45"/>
      <c r="I426" s="38"/>
      <c r="J426" s="38"/>
      <c r="K426" s="38"/>
      <c r="L426" s="38"/>
    </row>
    <row r="427" spans="1:12" ht="15" x14ac:dyDescent="0.2">
      <c r="A427" s="50" t="s">
        <v>18</v>
      </c>
      <c r="B427" s="38" t="s">
        <v>10</v>
      </c>
      <c r="C427" s="46" t="s">
        <v>2612</v>
      </c>
      <c r="D427" s="46">
        <v>2</v>
      </c>
      <c r="E427" s="45"/>
      <c r="F427" s="45"/>
      <c r="G427" s="45" t="s">
        <v>2196</v>
      </c>
      <c r="H427" s="45"/>
      <c r="I427" s="38"/>
      <c r="J427" s="38"/>
      <c r="K427" s="38"/>
      <c r="L427" s="38"/>
    </row>
    <row r="428" spans="1:12" ht="15" x14ac:dyDescent="0.2">
      <c r="A428" s="50" t="s">
        <v>18</v>
      </c>
      <c r="B428" s="38" t="s">
        <v>10</v>
      </c>
      <c r="C428" s="46" t="s">
        <v>2613</v>
      </c>
      <c r="D428" s="46">
        <v>2</v>
      </c>
      <c r="E428" s="45"/>
      <c r="F428" s="45"/>
      <c r="G428" s="45" t="s">
        <v>2376</v>
      </c>
      <c r="H428" s="45"/>
      <c r="I428" s="38"/>
      <c r="J428" s="38"/>
      <c r="K428" s="38"/>
      <c r="L428" s="38"/>
    </row>
    <row r="429" spans="1:12" ht="15" x14ac:dyDescent="0.2">
      <c r="A429" s="50" t="s">
        <v>18</v>
      </c>
      <c r="B429" s="38" t="s">
        <v>10</v>
      </c>
      <c r="C429" s="46" t="s">
        <v>2614</v>
      </c>
      <c r="D429" s="46">
        <v>3</v>
      </c>
      <c r="E429" s="45"/>
      <c r="F429" s="45"/>
      <c r="G429" s="45" t="s">
        <v>4258</v>
      </c>
      <c r="H429" s="45"/>
      <c r="I429" s="38"/>
      <c r="J429" s="38"/>
      <c r="K429" s="38"/>
      <c r="L429" s="38"/>
    </row>
    <row r="430" spans="1:12" ht="15" x14ac:dyDescent="0.2">
      <c r="A430" s="50" t="s">
        <v>18</v>
      </c>
      <c r="B430" s="38" t="s">
        <v>10</v>
      </c>
      <c r="C430" s="46" t="s">
        <v>2615</v>
      </c>
      <c r="D430" s="46">
        <v>15</v>
      </c>
      <c r="E430" s="45"/>
      <c r="F430" s="45"/>
      <c r="G430" s="45" t="s">
        <v>1382</v>
      </c>
      <c r="H430" s="45"/>
      <c r="I430" s="38"/>
      <c r="J430" s="38"/>
      <c r="K430" s="38"/>
      <c r="L430" s="38"/>
    </row>
    <row r="431" spans="1:12" ht="15" x14ac:dyDescent="0.2">
      <c r="A431" s="50" t="s">
        <v>18</v>
      </c>
      <c r="B431" s="38" t="s">
        <v>10</v>
      </c>
      <c r="C431" s="46" t="s">
        <v>1944</v>
      </c>
      <c r="D431" s="46">
        <v>6</v>
      </c>
      <c r="E431" s="45"/>
      <c r="F431" s="45"/>
      <c r="G431" s="45" t="s">
        <v>1382</v>
      </c>
      <c r="H431" s="45"/>
      <c r="I431" s="38"/>
      <c r="J431" s="38"/>
      <c r="K431" s="38"/>
      <c r="L431" s="38"/>
    </row>
    <row r="432" spans="1:12" ht="15" x14ac:dyDescent="0.2">
      <c r="A432" s="50" t="s">
        <v>18</v>
      </c>
      <c r="B432" s="38" t="s">
        <v>10</v>
      </c>
      <c r="C432" s="46" t="s">
        <v>1947</v>
      </c>
      <c r="D432" s="46">
        <v>32</v>
      </c>
      <c r="E432" s="45"/>
      <c r="F432" s="45"/>
      <c r="G432" s="45" t="s">
        <v>1612</v>
      </c>
      <c r="H432" s="45"/>
      <c r="I432" s="38"/>
      <c r="J432" s="38"/>
      <c r="K432" s="38"/>
      <c r="L432" s="38"/>
    </row>
    <row r="433" spans="1:12" ht="15" x14ac:dyDescent="0.2">
      <c r="A433" s="50" t="s">
        <v>18</v>
      </c>
      <c r="B433" s="38" t="s">
        <v>10</v>
      </c>
      <c r="C433" s="46" t="s">
        <v>2616</v>
      </c>
      <c r="D433" s="46">
        <v>13</v>
      </c>
      <c r="E433" s="45"/>
      <c r="F433" s="45"/>
      <c r="G433" s="45" t="s">
        <v>1612</v>
      </c>
      <c r="H433" s="45"/>
      <c r="I433" s="38"/>
      <c r="J433" s="38"/>
      <c r="K433" s="38"/>
      <c r="L433" s="38"/>
    </row>
    <row r="434" spans="1:12" ht="15" x14ac:dyDescent="0.2">
      <c r="A434" s="50" t="s">
        <v>18</v>
      </c>
      <c r="B434" s="38" t="s">
        <v>10</v>
      </c>
      <c r="C434" s="46" t="s">
        <v>2617</v>
      </c>
      <c r="D434" s="46">
        <v>2</v>
      </c>
      <c r="E434" s="45"/>
      <c r="F434" s="45"/>
      <c r="G434" s="45" t="s">
        <v>1383</v>
      </c>
      <c r="H434" s="45"/>
      <c r="I434" s="38"/>
      <c r="J434" s="38"/>
      <c r="K434" s="38"/>
      <c r="L434" s="38"/>
    </row>
    <row r="435" spans="1:12" ht="15" x14ac:dyDescent="0.2">
      <c r="A435" s="50" t="s">
        <v>18</v>
      </c>
      <c r="B435" s="38" t="s">
        <v>10</v>
      </c>
      <c r="C435" s="46" t="s">
        <v>1949</v>
      </c>
      <c r="D435" s="46">
        <v>2</v>
      </c>
      <c r="E435" s="45"/>
      <c r="F435" s="45"/>
      <c r="G435" s="45" t="s">
        <v>1418</v>
      </c>
      <c r="H435" s="45"/>
      <c r="I435" s="38"/>
      <c r="J435" s="38"/>
      <c r="K435" s="38"/>
      <c r="L435" s="38"/>
    </row>
    <row r="436" spans="1:12" ht="15" x14ac:dyDescent="0.2">
      <c r="A436" s="50" t="s">
        <v>18</v>
      </c>
      <c r="B436" s="38" t="s">
        <v>10</v>
      </c>
      <c r="C436" s="46" t="s">
        <v>2618</v>
      </c>
      <c r="D436" s="46">
        <v>1</v>
      </c>
      <c r="E436" s="45"/>
      <c r="F436" s="45"/>
      <c r="G436" s="45" t="s">
        <v>1418</v>
      </c>
      <c r="H436" s="45"/>
      <c r="I436" s="38"/>
      <c r="J436" s="38"/>
      <c r="K436" s="38"/>
      <c r="L436" s="38"/>
    </row>
    <row r="437" spans="1:12" ht="15" x14ac:dyDescent="0.2">
      <c r="A437" s="50" t="s">
        <v>18</v>
      </c>
      <c r="B437" s="38" t="s">
        <v>10</v>
      </c>
      <c r="C437" s="46" t="s">
        <v>2619</v>
      </c>
      <c r="D437" s="46">
        <v>2</v>
      </c>
      <c r="E437" s="45"/>
      <c r="F437" s="45"/>
      <c r="G437" s="45" t="s">
        <v>2193</v>
      </c>
      <c r="H437" s="45"/>
      <c r="I437" s="38"/>
      <c r="J437" s="38"/>
      <c r="K437" s="38"/>
      <c r="L437" s="38"/>
    </row>
    <row r="438" spans="1:12" ht="15" x14ac:dyDescent="0.2">
      <c r="A438" s="50" t="s">
        <v>18</v>
      </c>
      <c r="B438" s="38" t="s">
        <v>10</v>
      </c>
      <c r="C438" s="46" t="s">
        <v>1950</v>
      </c>
      <c r="D438" s="46">
        <v>2</v>
      </c>
      <c r="E438" s="45"/>
      <c r="F438" s="45"/>
      <c r="G438" s="45" t="s">
        <v>1524</v>
      </c>
      <c r="H438" s="45"/>
      <c r="I438" s="38"/>
      <c r="J438" s="38"/>
      <c r="K438" s="38"/>
      <c r="L438" s="38"/>
    </row>
    <row r="439" spans="1:12" ht="15" x14ac:dyDescent="0.2">
      <c r="A439" s="50" t="s">
        <v>18</v>
      </c>
      <c r="B439" s="38" t="s">
        <v>10</v>
      </c>
      <c r="C439" s="46" t="s">
        <v>1951</v>
      </c>
      <c r="D439" s="46">
        <v>24</v>
      </c>
      <c r="E439" s="45"/>
      <c r="F439" s="45"/>
      <c r="G439" s="45" t="s">
        <v>1524</v>
      </c>
      <c r="H439" s="45"/>
      <c r="I439" s="38"/>
      <c r="J439" s="38"/>
      <c r="K439" s="38"/>
      <c r="L439" s="38"/>
    </row>
    <row r="440" spans="1:12" ht="15" x14ac:dyDescent="0.2">
      <c r="A440" s="50" t="s">
        <v>18</v>
      </c>
      <c r="B440" s="38" t="s">
        <v>10</v>
      </c>
      <c r="C440" s="46" t="s">
        <v>1952</v>
      </c>
      <c r="D440" s="46">
        <v>1</v>
      </c>
      <c r="E440" s="45"/>
      <c r="F440" s="45"/>
      <c r="G440" s="45" t="s">
        <v>1524</v>
      </c>
      <c r="H440" s="45"/>
      <c r="I440" s="38"/>
      <c r="J440" s="38"/>
      <c r="K440" s="38"/>
      <c r="L440" s="38"/>
    </row>
    <row r="441" spans="1:12" ht="15" x14ac:dyDescent="0.2">
      <c r="A441" s="50" t="s">
        <v>18</v>
      </c>
      <c r="B441" s="38" t="s">
        <v>10</v>
      </c>
      <c r="C441" s="46" t="s">
        <v>1953</v>
      </c>
      <c r="D441" s="46">
        <v>8</v>
      </c>
      <c r="E441" s="45"/>
      <c r="F441" s="45"/>
      <c r="G441" s="45" t="s">
        <v>1524</v>
      </c>
      <c r="H441" s="45"/>
      <c r="I441" s="38"/>
      <c r="J441" s="38"/>
      <c r="K441" s="38"/>
      <c r="L441" s="38"/>
    </row>
    <row r="442" spans="1:12" ht="15" x14ac:dyDescent="0.2">
      <c r="A442" s="50" t="s">
        <v>18</v>
      </c>
      <c r="B442" s="38" t="s">
        <v>10</v>
      </c>
      <c r="C442" s="46" t="s">
        <v>2620</v>
      </c>
      <c r="D442" s="46">
        <v>3</v>
      </c>
      <c r="E442" s="45"/>
      <c r="F442" s="45"/>
      <c r="G442" s="45" t="s">
        <v>4260</v>
      </c>
      <c r="H442" s="38"/>
      <c r="I442" s="38"/>
      <c r="J442" s="38"/>
      <c r="K442" s="38"/>
      <c r="L442" s="38"/>
    </row>
    <row r="443" spans="1:12" ht="15" x14ac:dyDescent="0.2">
      <c r="A443" s="50" t="s">
        <v>18</v>
      </c>
      <c r="B443" s="38" t="s">
        <v>10</v>
      </c>
      <c r="C443" s="46" t="s">
        <v>1954</v>
      </c>
      <c r="D443" s="46">
        <v>5</v>
      </c>
      <c r="E443" s="45"/>
      <c r="F443" s="45"/>
      <c r="G443" s="45" t="s">
        <v>1381</v>
      </c>
      <c r="H443" s="38"/>
      <c r="I443" s="38"/>
      <c r="J443" s="38"/>
      <c r="K443" s="38"/>
      <c r="L443" s="38"/>
    </row>
    <row r="444" spans="1:12" ht="15" x14ac:dyDescent="0.2">
      <c r="A444" s="50" t="s">
        <v>18</v>
      </c>
      <c r="B444" s="38" t="s">
        <v>10</v>
      </c>
      <c r="C444" s="46" t="s">
        <v>2621</v>
      </c>
      <c r="D444" s="46">
        <v>4</v>
      </c>
      <c r="E444" s="45"/>
      <c r="F444" s="45"/>
      <c r="G444" s="45" t="s">
        <v>1805</v>
      </c>
      <c r="H444" s="45"/>
      <c r="I444" s="38"/>
      <c r="J444" s="38"/>
      <c r="K444" s="38"/>
      <c r="L444" s="38"/>
    </row>
    <row r="445" spans="1:12" ht="15" x14ac:dyDescent="0.2">
      <c r="A445" s="50" t="s">
        <v>18</v>
      </c>
      <c r="B445" s="38" t="s">
        <v>10</v>
      </c>
      <c r="C445" s="46" t="s">
        <v>1956</v>
      </c>
      <c r="D445" s="46">
        <v>14</v>
      </c>
      <c r="E445" s="45"/>
      <c r="F445" s="45"/>
      <c r="G445" s="45" t="s">
        <v>1314</v>
      </c>
      <c r="H445" s="45"/>
      <c r="I445" s="38"/>
      <c r="J445" s="38"/>
      <c r="K445" s="38"/>
      <c r="L445" s="38"/>
    </row>
    <row r="446" spans="1:12" ht="15" x14ac:dyDescent="0.2">
      <c r="A446" s="50" t="s">
        <v>18</v>
      </c>
      <c r="B446" s="38" t="s">
        <v>10</v>
      </c>
      <c r="C446" s="46" t="s">
        <v>2622</v>
      </c>
      <c r="D446" s="46">
        <v>8</v>
      </c>
      <c r="E446" s="45"/>
      <c r="F446" s="45"/>
      <c r="G446" s="45" t="s">
        <v>1314</v>
      </c>
      <c r="H446" s="45"/>
      <c r="I446" s="38"/>
      <c r="J446" s="38"/>
      <c r="K446" s="38"/>
      <c r="L446" s="38"/>
    </row>
    <row r="447" spans="1:12" ht="15" x14ac:dyDescent="0.2">
      <c r="A447" s="50" t="s">
        <v>18</v>
      </c>
      <c r="B447" s="38" t="s">
        <v>10</v>
      </c>
      <c r="C447" s="46" t="s">
        <v>2623</v>
      </c>
      <c r="D447" s="46">
        <v>2</v>
      </c>
      <c r="E447" s="45"/>
      <c r="F447" s="45"/>
      <c r="G447" s="45" t="s">
        <v>4259</v>
      </c>
      <c r="H447" s="45"/>
      <c r="I447" s="38"/>
      <c r="J447" s="38"/>
      <c r="K447" s="38"/>
      <c r="L447" s="38"/>
    </row>
    <row r="448" spans="1:12" ht="15" x14ac:dyDescent="0.2">
      <c r="A448" s="50" t="s">
        <v>18</v>
      </c>
      <c r="B448" s="38" t="s">
        <v>10</v>
      </c>
      <c r="C448" s="46" t="s">
        <v>2624</v>
      </c>
      <c r="D448" s="46">
        <v>1</v>
      </c>
      <c r="E448" s="45"/>
      <c r="F448" s="45"/>
      <c r="G448" s="45" t="s">
        <v>4271</v>
      </c>
      <c r="H448" s="45"/>
      <c r="I448" s="38"/>
      <c r="J448" s="38"/>
      <c r="K448" s="38"/>
      <c r="L448" s="38"/>
    </row>
    <row r="449" spans="1:12" ht="15" x14ac:dyDescent="0.2">
      <c r="A449" s="50" t="s">
        <v>18</v>
      </c>
      <c r="B449" s="38" t="s">
        <v>10</v>
      </c>
      <c r="C449" s="46" t="s">
        <v>1957</v>
      </c>
      <c r="D449" s="46">
        <v>1</v>
      </c>
      <c r="E449" s="45"/>
      <c r="F449" s="45"/>
      <c r="G449" s="45" t="s">
        <v>1420</v>
      </c>
      <c r="H449" s="45"/>
      <c r="I449" s="38"/>
      <c r="J449" s="38"/>
      <c r="K449" s="38"/>
      <c r="L449" s="38"/>
    </row>
    <row r="450" spans="1:12" ht="15" x14ac:dyDescent="0.2">
      <c r="A450" s="50" t="s">
        <v>18</v>
      </c>
      <c r="B450" s="38" t="s">
        <v>10</v>
      </c>
      <c r="C450" s="46" t="s">
        <v>2625</v>
      </c>
      <c r="D450" s="46">
        <v>4</v>
      </c>
      <c r="E450" s="45"/>
      <c r="F450" s="45"/>
      <c r="G450" s="45" t="s">
        <v>1420</v>
      </c>
      <c r="H450" s="45"/>
      <c r="I450" s="38"/>
      <c r="J450" s="38"/>
      <c r="K450" s="38"/>
      <c r="L450" s="38"/>
    </row>
    <row r="451" spans="1:12" ht="15" x14ac:dyDescent="0.2">
      <c r="A451" s="50" t="s">
        <v>18</v>
      </c>
      <c r="B451" s="38" t="s">
        <v>10</v>
      </c>
      <c r="C451" s="46" t="s">
        <v>2626</v>
      </c>
      <c r="D451" s="46">
        <v>22</v>
      </c>
      <c r="E451" s="45"/>
      <c r="F451" s="45"/>
      <c r="G451" s="45" t="s">
        <v>1809</v>
      </c>
      <c r="H451" s="45"/>
      <c r="I451" s="38"/>
      <c r="J451" s="38"/>
      <c r="K451" s="38"/>
      <c r="L451" s="38"/>
    </row>
    <row r="452" spans="1:12" ht="15" x14ac:dyDescent="0.2">
      <c r="A452" s="50" t="s">
        <v>18</v>
      </c>
      <c r="B452" s="38" t="s">
        <v>10</v>
      </c>
      <c r="C452" s="46" t="s">
        <v>2627</v>
      </c>
      <c r="D452" s="46">
        <v>10</v>
      </c>
      <c r="E452" s="45"/>
      <c r="F452" s="45"/>
      <c r="G452" s="45" t="s">
        <v>1809</v>
      </c>
      <c r="H452" s="45"/>
      <c r="I452" s="38"/>
      <c r="J452" s="38"/>
      <c r="K452" s="38"/>
      <c r="L452" s="38"/>
    </row>
    <row r="453" spans="1:12" ht="15" x14ac:dyDescent="0.2">
      <c r="A453" s="50" t="s">
        <v>18</v>
      </c>
      <c r="B453" s="38" t="s">
        <v>10</v>
      </c>
      <c r="C453" s="46" t="s">
        <v>2628</v>
      </c>
      <c r="D453" s="46">
        <v>5</v>
      </c>
      <c r="E453" s="45"/>
      <c r="F453" s="45"/>
      <c r="G453" s="45" t="s">
        <v>1809</v>
      </c>
      <c r="H453" s="45"/>
      <c r="I453" s="38"/>
      <c r="J453" s="38"/>
      <c r="K453" s="38"/>
      <c r="L453" s="38"/>
    </row>
    <row r="454" spans="1:12" ht="15" x14ac:dyDescent="0.2">
      <c r="A454" s="50" t="s">
        <v>18</v>
      </c>
      <c r="B454" s="38" t="s">
        <v>10</v>
      </c>
      <c r="C454" s="46" t="s">
        <v>2629</v>
      </c>
      <c r="D454" s="46">
        <v>1</v>
      </c>
      <c r="E454" s="45"/>
      <c r="F454" s="45"/>
      <c r="G454" s="45" t="s">
        <v>1852</v>
      </c>
      <c r="H454" s="45"/>
      <c r="I454" s="38"/>
      <c r="J454" s="38"/>
      <c r="K454" s="38"/>
      <c r="L454" s="38"/>
    </row>
    <row r="455" spans="1:12" ht="15" x14ac:dyDescent="0.2">
      <c r="A455" s="50" t="s">
        <v>18</v>
      </c>
      <c r="B455" s="38" t="s">
        <v>10</v>
      </c>
      <c r="C455" s="46" t="s">
        <v>2630</v>
      </c>
      <c r="D455" s="46">
        <v>2</v>
      </c>
      <c r="E455" s="45"/>
      <c r="F455" s="45"/>
      <c r="G455" s="45" t="s">
        <v>1852</v>
      </c>
      <c r="H455" s="45"/>
      <c r="I455" s="38"/>
      <c r="J455" s="38"/>
      <c r="K455" s="38"/>
      <c r="L455" s="38"/>
    </row>
    <row r="456" spans="1:12" ht="15" x14ac:dyDescent="0.2">
      <c r="A456" s="50" t="s">
        <v>18</v>
      </c>
      <c r="B456" s="38" t="s">
        <v>10</v>
      </c>
      <c r="C456" s="46" t="s">
        <v>2631</v>
      </c>
      <c r="D456" s="46">
        <v>2</v>
      </c>
      <c r="E456" s="45"/>
      <c r="F456" s="45"/>
      <c r="G456" s="45" t="s">
        <v>4261</v>
      </c>
      <c r="H456" s="45"/>
      <c r="I456" s="38"/>
      <c r="J456" s="38"/>
      <c r="K456" s="38"/>
      <c r="L456" s="38"/>
    </row>
    <row r="457" spans="1:12" ht="15" x14ac:dyDescent="0.2">
      <c r="A457" s="50" t="s">
        <v>18</v>
      </c>
      <c r="B457" s="38" t="s">
        <v>10</v>
      </c>
      <c r="C457" s="46" t="s">
        <v>2632</v>
      </c>
      <c r="D457" s="46">
        <v>8</v>
      </c>
      <c r="E457" s="45"/>
      <c r="F457" s="45"/>
      <c r="G457" s="45" t="s">
        <v>2197</v>
      </c>
      <c r="H457" s="45"/>
      <c r="I457" s="38"/>
      <c r="J457" s="38"/>
      <c r="K457" s="38"/>
      <c r="L457" s="38"/>
    </row>
    <row r="458" spans="1:12" ht="15" x14ac:dyDescent="0.2">
      <c r="A458" s="50" t="s">
        <v>18</v>
      </c>
      <c r="B458" s="38" t="s">
        <v>10</v>
      </c>
      <c r="C458" s="46" t="s">
        <v>2633</v>
      </c>
      <c r="D458" s="46">
        <v>1</v>
      </c>
      <c r="E458" s="45"/>
      <c r="F458" s="45"/>
      <c r="G458" s="45" t="s">
        <v>4268</v>
      </c>
      <c r="H458" s="45"/>
      <c r="I458" s="38"/>
      <c r="J458" s="38"/>
      <c r="K458" s="38"/>
      <c r="L458" s="38"/>
    </row>
    <row r="459" spans="1:12" ht="15" x14ac:dyDescent="0.2">
      <c r="A459" s="50" t="s">
        <v>18</v>
      </c>
      <c r="B459" s="38" t="s">
        <v>2634</v>
      </c>
      <c r="C459" s="46" t="s">
        <v>1958</v>
      </c>
      <c r="D459" s="46">
        <v>34</v>
      </c>
      <c r="E459" s="45"/>
      <c r="F459" s="45"/>
      <c r="G459" s="45" t="s">
        <v>816</v>
      </c>
      <c r="H459" s="45"/>
      <c r="J459" s="38"/>
      <c r="K459" s="38"/>
      <c r="L459" s="38"/>
    </row>
    <row r="460" spans="1:12" x14ac:dyDescent="0.25">
      <c r="A460" s="50" t="s">
        <v>18</v>
      </c>
      <c r="B460" s="38" t="s">
        <v>2634</v>
      </c>
      <c r="C460" s="50" t="s">
        <v>2635</v>
      </c>
      <c r="D460" s="46">
        <v>85</v>
      </c>
      <c r="F460" s="42"/>
      <c r="G460" s="45" t="s">
        <v>1069</v>
      </c>
      <c r="H460" s="45"/>
      <c r="J460" s="38"/>
      <c r="K460" s="38"/>
      <c r="L460" s="38"/>
    </row>
    <row r="461" spans="1:12" x14ac:dyDescent="0.25">
      <c r="A461" s="50" t="s">
        <v>18</v>
      </c>
      <c r="B461" s="38" t="s">
        <v>2634</v>
      </c>
      <c r="C461" s="50" t="s">
        <v>2636</v>
      </c>
      <c r="D461" s="46">
        <v>50</v>
      </c>
      <c r="F461" s="42"/>
      <c r="G461" s="45" t="s">
        <v>1069</v>
      </c>
      <c r="H461" s="45"/>
      <c r="J461" s="38"/>
      <c r="K461" s="38"/>
      <c r="L461" s="38"/>
    </row>
    <row r="462" spans="1:12" x14ac:dyDescent="0.25">
      <c r="A462" s="50" t="s">
        <v>18</v>
      </c>
      <c r="B462" s="38" t="s">
        <v>2634</v>
      </c>
      <c r="C462" s="50" t="s">
        <v>2637</v>
      </c>
      <c r="D462" s="46">
        <v>3</v>
      </c>
      <c r="F462" s="42"/>
      <c r="G462" s="45" t="s">
        <v>1119</v>
      </c>
      <c r="H462" s="45"/>
      <c r="J462" s="38"/>
      <c r="K462" s="38"/>
      <c r="L462" s="38"/>
    </row>
    <row r="463" spans="1:12" x14ac:dyDescent="0.25">
      <c r="A463" s="50" t="s">
        <v>18</v>
      </c>
      <c r="B463" s="38" t="s">
        <v>2634</v>
      </c>
      <c r="C463" s="50" t="s">
        <v>2638</v>
      </c>
      <c r="D463" s="46">
        <v>3</v>
      </c>
      <c r="F463" s="42"/>
      <c r="G463" s="45" t="s">
        <v>1119</v>
      </c>
      <c r="H463" s="45"/>
      <c r="J463" s="38"/>
      <c r="K463" s="38"/>
      <c r="L463" s="38"/>
    </row>
    <row r="464" spans="1:12" x14ac:dyDescent="0.25">
      <c r="A464" s="50" t="s">
        <v>18</v>
      </c>
      <c r="B464" s="38" t="s">
        <v>2634</v>
      </c>
      <c r="C464" s="50" t="s">
        <v>2639</v>
      </c>
      <c r="D464" s="46">
        <v>212</v>
      </c>
      <c r="F464" s="42"/>
      <c r="G464" s="45" t="s">
        <v>1119</v>
      </c>
      <c r="H464" s="45"/>
      <c r="J464" s="38"/>
      <c r="K464" s="38"/>
      <c r="L464" s="38"/>
    </row>
    <row r="465" spans="1:12" x14ac:dyDescent="0.25">
      <c r="A465" s="50" t="s">
        <v>18</v>
      </c>
      <c r="B465" s="38" t="s">
        <v>2634</v>
      </c>
      <c r="C465" s="50" t="s">
        <v>2640</v>
      </c>
      <c r="D465" s="46">
        <v>250</v>
      </c>
      <c r="F465" s="42"/>
      <c r="G465" s="45" t="s">
        <v>1122</v>
      </c>
      <c r="H465" s="45"/>
      <c r="J465" s="38"/>
      <c r="K465" s="38"/>
      <c r="L465" s="38"/>
    </row>
    <row r="466" spans="1:12" x14ac:dyDescent="0.25">
      <c r="A466" s="50" t="s">
        <v>18</v>
      </c>
      <c r="B466" s="38" t="s">
        <v>2634</v>
      </c>
      <c r="C466" s="50" t="s">
        <v>2641</v>
      </c>
      <c r="D466" s="46">
        <v>800</v>
      </c>
      <c r="F466" s="42"/>
      <c r="G466" s="45" t="s">
        <v>1122</v>
      </c>
      <c r="H466" s="45"/>
      <c r="J466" s="38"/>
      <c r="K466" s="38"/>
      <c r="L466" s="38"/>
    </row>
    <row r="467" spans="1:12" x14ac:dyDescent="0.25">
      <c r="A467" s="50" t="s">
        <v>18</v>
      </c>
      <c r="B467" s="38" t="s">
        <v>2634</v>
      </c>
      <c r="C467" s="50" t="s">
        <v>2642</v>
      </c>
      <c r="D467" s="46">
        <v>43</v>
      </c>
      <c r="F467" s="42"/>
      <c r="G467" s="45" t="s">
        <v>1068</v>
      </c>
      <c r="H467" s="45"/>
      <c r="J467" s="38"/>
      <c r="K467" s="38"/>
      <c r="L467" s="38"/>
    </row>
    <row r="468" spans="1:12" x14ac:dyDescent="0.25">
      <c r="A468" s="50" t="s">
        <v>18</v>
      </c>
      <c r="B468" s="38" t="s">
        <v>2634</v>
      </c>
      <c r="C468" s="50" t="s">
        <v>2643</v>
      </c>
      <c r="D468" s="46">
        <v>1</v>
      </c>
      <c r="F468" s="42"/>
      <c r="G468" s="45" t="s">
        <v>1068</v>
      </c>
      <c r="H468" s="45"/>
      <c r="J468" s="38"/>
      <c r="K468" s="38"/>
      <c r="L468" s="38"/>
    </row>
    <row r="469" spans="1:12" x14ac:dyDescent="0.25">
      <c r="A469" s="50" t="s">
        <v>18</v>
      </c>
      <c r="B469" s="38" t="s">
        <v>2634</v>
      </c>
      <c r="C469" s="50" t="s">
        <v>2644</v>
      </c>
      <c r="D469" s="46">
        <v>90</v>
      </c>
      <c r="F469" s="42"/>
      <c r="G469" s="45" t="s">
        <v>1122</v>
      </c>
      <c r="H469" s="45"/>
      <c r="J469" s="38"/>
      <c r="K469" s="38"/>
      <c r="L469" s="38"/>
    </row>
    <row r="470" spans="1:12" x14ac:dyDescent="0.25">
      <c r="A470" s="50" t="s">
        <v>18</v>
      </c>
      <c r="B470" s="38" t="s">
        <v>2634</v>
      </c>
      <c r="C470" s="50" t="s">
        <v>2645</v>
      </c>
      <c r="D470" s="46">
        <v>12</v>
      </c>
      <c r="F470" s="42"/>
      <c r="G470" s="45" t="s">
        <v>1122</v>
      </c>
      <c r="H470" s="45"/>
      <c r="J470" s="38"/>
      <c r="K470" s="38"/>
      <c r="L470" s="38"/>
    </row>
    <row r="471" spans="1:12" x14ac:dyDescent="0.25">
      <c r="A471" s="50" t="s">
        <v>18</v>
      </c>
      <c r="B471" s="38" t="s">
        <v>2634</v>
      </c>
      <c r="C471" s="50" t="s">
        <v>2646</v>
      </c>
      <c r="D471" s="46">
        <v>2</v>
      </c>
      <c r="F471" s="42"/>
      <c r="G471" s="45" t="s">
        <v>2106</v>
      </c>
      <c r="H471" s="45"/>
      <c r="J471" s="38"/>
      <c r="K471" s="38"/>
      <c r="L471" s="38"/>
    </row>
    <row r="472" spans="1:12" x14ac:dyDescent="0.25">
      <c r="A472" s="50" t="s">
        <v>18</v>
      </c>
      <c r="B472" s="38" t="s">
        <v>2634</v>
      </c>
      <c r="C472" s="50" t="s">
        <v>2647</v>
      </c>
      <c r="D472" s="46">
        <v>77</v>
      </c>
      <c r="F472" s="42"/>
      <c r="G472" s="45" t="s">
        <v>2199</v>
      </c>
      <c r="H472" s="45"/>
      <c r="J472" s="38"/>
      <c r="K472" s="38"/>
      <c r="L472" s="38"/>
    </row>
    <row r="473" spans="1:12" x14ac:dyDescent="0.25">
      <c r="A473" s="50" t="s">
        <v>18</v>
      </c>
      <c r="B473" s="38" t="s">
        <v>2634</v>
      </c>
      <c r="C473" s="50" t="s">
        <v>2648</v>
      </c>
      <c r="D473" s="46">
        <v>4</v>
      </c>
      <c r="F473" s="42"/>
      <c r="G473" s="45" t="s">
        <v>1616</v>
      </c>
      <c r="H473" s="45"/>
      <c r="J473" s="38"/>
      <c r="K473" s="38"/>
      <c r="L473" s="38"/>
    </row>
    <row r="474" spans="1:12" x14ac:dyDescent="0.25">
      <c r="A474" s="50" t="s">
        <v>18</v>
      </c>
      <c r="B474" s="38" t="s">
        <v>2634</v>
      </c>
      <c r="C474" s="50" t="s">
        <v>2649</v>
      </c>
      <c r="D474" s="46">
        <v>2</v>
      </c>
      <c r="F474" s="42"/>
      <c r="G474" s="45" t="s">
        <v>1616</v>
      </c>
      <c r="H474" s="45"/>
      <c r="J474" s="38"/>
      <c r="K474" s="38"/>
      <c r="L474" s="38"/>
    </row>
    <row r="475" spans="1:12" x14ac:dyDescent="0.25">
      <c r="A475" s="50" t="s">
        <v>18</v>
      </c>
      <c r="B475" s="38" t="s">
        <v>2634</v>
      </c>
      <c r="C475" s="50" t="s">
        <v>2650</v>
      </c>
      <c r="D475" s="46">
        <v>4</v>
      </c>
      <c r="F475" s="42"/>
      <c r="G475" s="45" t="s">
        <v>1614</v>
      </c>
      <c r="H475" s="45"/>
      <c r="J475" s="38"/>
      <c r="K475" s="38"/>
      <c r="L475" s="38"/>
    </row>
    <row r="476" spans="1:12" x14ac:dyDescent="0.25">
      <c r="A476" s="50" t="s">
        <v>18</v>
      </c>
      <c r="B476" s="38" t="s">
        <v>2634</v>
      </c>
      <c r="C476" s="50" t="s">
        <v>2651</v>
      </c>
      <c r="D476" s="46">
        <v>7</v>
      </c>
      <c r="F476" s="42"/>
      <c r="G476" s="45" t="s">
        <v>1617</v>
      </c>
      <c r="H476" s="45"/>
      <c r="J476" s="38"/>
      <c r="K476" s="38"/>
      <c r="L476" s="38"/>
    </row>
    <row r="477" spans="1:12" x14ac:dyDescent="0.25">
      <c r="A477" s="50" t="s">
        <v>18</v>
      </c>
      <c r="B477" s="38" t="s">
        <v>2634</v>
      </c>
      <c r="C477" s="50" t="s">
        <v>2652</v>
      </c>
      <c r="D477" s="46">
        <v>5</v>
      </c>
      <c r="F477" s="42"/>
      <c r="G477" s="45" t="s">
        <v>1617</v>
      </c>
      <c r="H477" s="45"/>
      <c r="J477" s="38"/>
      <c r="K477" s="38"/>
      <c r="L477" s="38"/>
    </row>
    <row r="478" spans="1:12" x14ac:dyDescent="0.25">
      <c r="A478" s="50" t="s">
        <v>18</v>
      </c>
      <c r="B478" s="38" t="s">
        <v>2634</v>
      </c>
      <c r="C478" s="50" t="s">
        <v>2653</v>
      </c>
      <c r="D478" s="46">
        <v>16</v>
      </c>
      <c r="F478" s="42"/>
      <c r="G478" s="45" t="s">
        <v>2125</v>
      </c>
      <c r="H478" s="45"/>
      <c r="J478" s="38"/>
      <c r="K478" s="38"/>
      <c r="L478" s="38"/>
    </row>
    <row r="479" spans="1:12" x14ac:dyDescent="0.25">
      <c r="A479" s="50" t="s">
        <v>18</v>
      </c>
      <c r="B479" s="38" t="s">
        <v>2634</v>
      </c>
      <c r="C479" s="50" t="s">
        <v>2654</v>
      </c>
      <c r="D479" s="46">
        <v>3</v>
      </c>
      <c r="F479" s="42"/>
      <c r="G479" s="45" t="s">
        <v>2125</v>
      </c>
      <c r="H479" s="45"/>
      <c r="J479" s="38"/>
      <c r="K479" s="38"/>
      <c r="L479" s="38"/>
    </row>
    <row r="480" spans="1:12" x14ac:dyDescent="0.25">
      <c r="A480" s="50" t="s">
        <v>18</v>
      </c>
      <c r="B480" s="38" t="s">
        <v>2634</v>
      </c>
      <c r="C480" s="50" t="s">
        <v>2655</v>
      </c>
      <c r="D480" s="46">
        <v>4</v>
      </c>
      <c r="F480" s="42"/>
      <c r="G480" s="45" t="s">
        <v>2125</v>
      </c>
      <c r="H480" s="45"/>
      <c r="J480" s="38"/>
      <c r="K480" s="38"/>
      <c r="L480" s="38"/>
    </row>
    <row r="481" spans="1:12" x14ac:dyDescent="0.25">
      <c r="A481" s="50" t="s">
        <v>18</v>
      </c>
      <c r="B481" s="38" t="s">
        <v>2634</v>
      </c>
      <c r="C481" s="50" t="s">
        <v>2656</v>
      </c>
      <c r="D481" s="46">
        <v>1</v>
      </c>
      <c r="F481" s="42"/>
      <c r="G481" s="45" t="s">
        <v>1326</v>
      </c>
      <c r="H481" s="45"/>
      <c r="J481" s="38"/>
      <c r="K481" s="38"/>
      <c r="L481" s="38"/>
    </row>
    <row r="482" spans="1:12" x14ac:dyDescent="0.25">
      <c r="A482" s="50" t="s">
        <v>18</v>
      </c>
      <c r="B482" s="38" t="s">
        <v>2634</v>
      </c>
      <c r="C482" s="50" t="s">
        <v>2657</v>
      </c>
      <c r="D482" s="46">
        <v>2</v>
      </c>
      <c r="F482" s="42"/>
      <c r="G482" s="45" t="s">
        <v>2380</v>
      </c>
      <c r="H482" s="45"/>
      <c r="J482" s="38"/>
      <c r="K482" s="38"/>
      <c r="L482" s="38"/>
    </row>
    <row r="483" spans="1:12" x14ac:dyDescent="0.25">
      <c r="A483" s="50" t="s">
        <v>18</v>
      </c>
      <c r="B483" s="38" t="s">
        <v>2634</v>
      </c>
      <c r="C483" s="50" t="s">
        <v>2658</v>
      </c>
      <c r="D483" s="46">
        <v>1</v>
      </c>
      <c r="F483" s="42"/>
      <c r="G483" s="45" t="s">
        <v>2380</v>
      </c>
      <c r="H483" s="45"/>
      <c r="J483" s="38"/>
      <c r="K483" s="38"/>
      <c r="L483" s="38"/>
    </row>
    <row r="484" spans="1:12" x14ac:dyDescent="0.25">
      <c r="A484" s="50" t="s">
        <v>18</v>
      </c>
      <c r="B484" s="38" t="s">
        <v>2634</v>
      </c>
      <c r="C484" s="50" t="s">
        <v>2659</v>
      </c>
      <c r="D484" s="46">
        <v>2</v>
      </c>
      <c r="F484" s="42"/>
      <c r="G484" s="45" t="s">
        <v>2107</v>
      </c>
      <c r="H484" s="45"/>
      <c r="J484" s="38"/>
      <c r="K484" s="38"/>
      <c r="L484" s="38"/>
    </row>
    <row r="485" spans="1:12" x14ac:dyDescent="0.25">
      <c r="A485" s="50" t="s">
        <v>18</v>
      </c>
      <c r="B485" s="38" t="s">
        <v>2634</v>
      </c>
      <c r="C485" s="50" t="s">
        <v>2660</v>
      </c>
      <c r="D485" s="46">
        <v>1</v>
      </c>
      <c r="F485" s="42"/>
      <c r="G485" s="45" t="s">
        <v>2107</v>
      </c>
      <c r="H485" s="45"/>
      <c r="J485" s="38"/>
      <c r="K485" s="38"/>
      <c r="L485" s="38"/>
    </row>
    <row r="486" spans="1:12" x14ac:dyDescent="0.25">
      <c r="A486" s="50" t="s">
        <v>18</v>
      </c>
      <c r="B486" s="38" t="s">
        <v>2634</v>
      </c>
      <c r="C486" s="50" t="s">
        <v>2661</v>
      </c>
      <c r="D486" s="46">
        <v>18</v>
      </c>
      <c r="F486" s="42"/>
      <c r="G486" s="45" t="s">
        <v>2108</v>
      </c>
      <c r="H486" s="45"/>
      <c r="J486" s="38"/>
      <c r="K486" s="38"/>
      <c r="L486" s="38"/>
    </row>
    <row r="487" spans="1:12" x14ac:dyDescent="0.25">
      <c r="A487" s="50" t="s">
        <v>18</v>
      </c>
      <c r="B487" s="38" t="s">
        <v>2634</v>
      </c>
      <c r="C487" s="50" t="s">
        <v>2662</v>
      </c>
      <c r="D487" s="46">
        <v>1</v>
      </c>
      <c r="F487" s="42"/>
      <c r="G487" s="45" t="s">
        <v>1066</v>
      </c>
      <c r="H487" s="45"/>
      <c r="J487" s="38"/>
      <c r="K487" s="38"/>
      <c r="L487" s="38"/>
    </row>
    <row r="488" spans="1:12" x14ac:dyDescent="0.25">
      <c r="A488" s="50" t="s">
        <v>18</v>
      </c>
      <c r="B488" s="38" t="s">
        <v>2634</v>
      </c>
      <c r="C488" s="50" t="s">
        <v>2663</v>
      </c>
      <c r="D488" s="46">
        <v>11</v>
      </c>
      <c r="F488" s="42"/>
      <c r="G488" s="45" t="s">
        <v>1066</v>
      </c>
      <c r="H488" s="45"/>
      <c r="J488" s="38"/>
      <c r="K488" s="38"/>
      <c r="L488" s="38"/>
    </row>
    <row r="489" spans="1:12" x14ac:dyDescent="0.25">
      <c r="A489" s="50" t="s">
        <v>18</v>
      </c>
      <c r="B489" s="38" t="s">
        <v>2634</v>
      </c>
      <c r="C489" s="50" t="s">
        <v>2664</v>
      </c>
      <c r="D489" s="46">
        <v>2</v>
      </c>
      <c r="F489" s="42"/>
      <c r="G489" s="45" t="s">
        <v>2131</v>
      </c>
      <c r="H489" s="45"/>
      <c r="J489" s="38"/>
      <c r="K489" s="38"/>
      <c r="L489" s="38"/>
    </row>
    <row r="490" spans="1:12" x14ac:dyDescent="0.25">
      <c r="A490" s="50" t="s">
        <v>18</v>
      </c>
      <c r="B490" s="38" t="s">
        <v>2634</v>
      </c>
      <c r="C490" s="50" t="s">
        <v>2665</v>
      </c>
      <c r="D490" s="46">
        <v>3</v>
      </c>
      <c r="F490" s="42"/>
      <c r="G490" s="45" t="s">
        <v>2106</v>
      </c>
      <c r="H490" s="45"/>
      <c r="J490" s="38"/>
      <c r="K490" s="38"/>
      <c r="L490" s="38"/>
    </row>
    <row r="491" spans="1:12" x14ac:dyDescent="0.25">
      <c r="A491" s="50" t="s">
        <v>18</v>
      </c>
      <c r="B491" s="38" t="s">
        <v>2634</v>
      </c>
      <c r="C491" s="50" t="s">
        <v>2666</v>
      </c>
      <c r="D491" s="46">
        <v>4</v>
      </c>
      <c r="F491" s="42"/>
      <c r="G491" s="45" t="s">
        <v>2106</v>
      </c>
      <c r="H491" s="45"/>
      <c r="J491" s="38"/>
      <c r="K491" s="38"/>
      <c r="L491" s="38"/>
    </row>
    <row r="492" spans="1:12" x14ac:dyDescent="0.25">
      <c r="A492" s="50" t="s">
        <v>18</v>
      </c>
      <c r="B492" s="38" t="s">
        <v>2634</v>
      </c>
      <c r="C492" s="50" t="s">
        <v>2667</v>
      </c>
      <c r="D492" s="46">
        <v>3</v>
      </c>
      <c r="F492" s="42"/>
      <c r="G492" s="45" t="s">
        <v>2106</v>
      </c>
      <c r="H492" s="45"/>
      <c r="J492" s="38"/>
      <c r="K492" s="38"/>
      <c r="L492" s="38"/>
    </row>
    <row r="493" spans="1:12" x14ac:dyDescent="0.25">
      <c r="A493" s="50" t="s">
        <v>18</v>
      </c>
      <c r="B493" s="38" t="s">
        <v>2634</v>
      </c>
      <c r="C493" s="50" t="s">
        <v>2668</v>
      </c>
      <c r="D493" s="46">
        <v>5</v>
      </c>
      <c r="F493" s="42"/>
      <c r="G493" s="45" t="s">
        <v>2106</v>
      </c>
      <c r="H493" s="45"/>
      <c r="J493" s="38"/>
      <c r="K493" s="38"/>
      <c r="L493" s="38"/>
    </row>
    <row r="494" spans="1:12" x14ac:dyDescent="0.25">
      <c r="A494" s="50" t="s">
        <v>18</v>
      </c>
      <c r="B494" s="38" t="s">
        <v>2634</v>
      </c>
      <c r="C494" s="50" t="s">
        <v>2669</v>
      </c>
      <c r="D494" s="46">
        <v>4</v>
      </c>
      <c r="F494" s="42"/>
      <c r="G494" s="45" t="s">
        <v>2106</v>
      </c>
      <c r="H494" s="45"/>
      <c r="J494" s="38"/>
      <c r="K494" s="38"/>
      <c r="L494" s="38"/>
    </row>
    <row r="495" spans="1:12" x14ac:dyDescent="0.25">
      <c r="A495" s="50" t="s">
        <v>18</v>
      </c>
      <c r="B495" s="38" t="s">
        <v>2634</v>
      </c>
      <c r="C495" s="50" t="s">
        <v>2670</v>
      </c>
      <c r="D495" s="46">
        <v>2</v>
      </c>
      <c r="F495" s="42"/>
      <c r="G495" s="45" t="s">
        <v>2106</v>
      </c>
      <c r="H495" s="45"/>
      <c r="J495" s="38"/>
      <c r="K495" s="38"/>
      <c r="L495" s="38"/>
    </row>
    <row r="496" spans="1:12" x14ac:dyDescent="0.25">
      <c r="A496" s="50" t="s">
        <v>18</v>
      </c>
      <c r="B496" s="38" t="s">
        <v>2634</v>
      </c>
      <c r="C496" s="50" t="s">
        <v>2671</v>
      </c>
      <c r="D496" s="46">
        <v>130</v>
      </c>
      <c r="F496" s="42"/>
      <c r="G496" s="45" t="s">
        <v>1122</v>
      </c>
      <c r="H496" s="45"/>
      <c r="J496" s="38"/>
      <c r="K496" s="38"/>
      <c r="L496" s="38"/>
    </row>
    <row r="497" spans="1:12" x14ac:dyDescent="0.25">
      <c r="A497" s="50" t="s">
        <v>18</v>
      </c>
      <c r="B497" s="38" t="s">
        <v>2634</v>
      </c>
      <c r="C497" s="50" t="s">
        <v>2672</v>
      </c>
      <c r="D497" s="46">
        <v>48</v>
      </c>
      <c r="F497" s="42"/>
      <c r="G497" s="45" t="s">
        <v>1122</v>
      </c>
      <c r="H497" s="45"/>
      <c r="J497" s="38"/>
      <c r="K497" s="38"/>
      <c r="L497" s="38"/>
    </row>
    <row r="498" spans="1:12" x14ac:dyDescent="0.25">
      <c r="A498" s="50" t="s">
        <v>18</v>
      </c>
      <c r="B498" s="38" t="s">
        <v>2634</v>
      </c>
      <c r="C498" s="50" t="s">
        <v>2673</v>
      </c>
      <c r="D498" s="46">
        <v>75</v>
      </c>
      <c r="F498" s="42"/>
      <c r="G498" s="45" t="s">
        <v>1071</v>
      </c>
      <c r="H498" s="45"/>
      <c r="J498" s="38"/>
      <c r="K498" s="38"/>
      <c r="L498" s="38"/>
    </row>
    <row r="499" spans="1:12" ht="15" x14ac:dyDescent="0.2">
      <c r="A499" s="50" t="s">
        <v>18</v>
      </c>
      <c r="B499" s="38" t="s">
        <v>2634</v>
      </c>
      <c r="C499" s="46" t="s">
        <v>2674</v>
      </c>
      <c r="D499" s="46">
        <v>32</v>
      </c>
      <c r="E499" s="45"/>
      <c r="F499" s="45"/>
      <c r="G499" s="45" t="s">
        <v>1071</v>
      </c>
      <c r="H499" s="45"/>
      <c r="J499" s="38"/>
      <c r="K499" s="38"/>
      <c r="L499" s="38"/>
    </row>
    <row r="500" spans="1:12" ht="15" x14ac:dyDescent="0.2">
      <c r="A500" s="50" t="s">
        <v>18</v>
      </c>
      <c r="B500" s="38" t="s">
        <v>2634</v>
      </c>
      <c r="C500" s="46" t="s">
        <v>2675</v>
      </c>
      <c r="D500" s="46">
        <v>78</v>
      </c>
      <c r="E500" s="45"/>
      <c r="F500" s="45"/>
      <c r="G500" s="45" t="s">
        <v>1070</v>
      </c>
      <c r="H500" s="45"/>
      <c r="J500" s="38"/>
      <c r="K500" s="38"/>
      <c r="L500" s="38"/>
    </row>
    <row r="501" spans="1:12" ht="15" x14ac:dyDescent="0.2">
      <c r="A501" s="50" t="s">
        <v>18</v>
      </c>
      <c r="B501" s="38" t="s">
        <v>2634</v>
      </c>
      <c r="C501" s="46" t="s">
        <v>2676</v>
      </c>
      <c r="D501" s="46">
        <v>45</v>
      </c>
      <c r="E501" s="45"/>
      <c r="F501" s="45"/>
      <c r="G501" s="45" t="s">
        <v>1070</v>
      </c>
      <c r="H501" s="45"/>
      <c r="J501" s="38"/>
      <c r="K501" s="38"/>
      <c r="L501" s="38"/>
    </row>
    <row r="502" spans="1:12" ht="15" x14ac:dyDescent="0.2">
      <c r="A502" s="50" t="s">
        <v>18</v>
      </c>
      <c r="B502" s="38" t="s">
        <v>2634</v>
      </c>
      <c r="C502" s="46" t="s">
        <v>2677</v>
      </c>
      <c r="D502" s="46">
        <v>4</v>
      </c>
      <c r="E502" s="45"/>
      <c r="F502" s="45"/>
      <c r="G502" s="45" t="s">
        <v>1070</v>
      </c>
      <c r="H502" s="45"/>
      <c r="J502" s="38"/>
      <c r="K502" s="38"/>
      <c r="L502" s="38"/>
    </row>
    <row r="503" spans="1:12" ht="15" x14ac:dyDescent="0.2">
      <c r="A503" s="50" t="s">
        <v>18</v>
      </c>
      <c r="B503" s="38" t="s">
        <v>2634</v>
      </c>
      <c r="C503" s="46" t="s">
        <v>2678</v>
      </c>
      <c r="D503" s="46">
        <v>11</v>
      </c>
      <c r="E503" s="45"/>
      <c r="F503" s="45"/>
      <c r="G503" s="45" t="s">
        <v>1070</v>
      </c>
      <c r="H503" s="45"/>
      <c r="J503" s="38"/>
      <c r="K503" s="38"/>
      <c r="L503" s="38"/>
    </row>
    <row r="504" spans="1:12" x14ac:dyDescent="0.25">
      <c r="A504" s="50" t="s">
        <v>18</v>
      </c>
      <c r="B504" s="38" t="s">
        <v>2634</v>
      </c>
      <c r="C504" s="50" t="s">
        <v>2679</v>
      </c>
      <c r="D504" s="46">
        <v>5</v>
      </c>
      <c r="F504" s="42"/>
      <c r="G504" s="45" t="s">
        <v>1070</v>
      </c>
      <c r="H504" s="45"/>
      <c r="J504" s="38"/>
      <c r="K504" s="38"/>
      <c r="L504" s="38"/>
    </row>
    <row r="505" spans="1:12" x14ac:dyDescent="0.25">
      <c r="A505" s="50" t="s">
        <v>18</v>
      </c>
      <c r="B505" s="38" t="s">
        <v>2634</v>
      </c>
      <c r="C505" s="50" t="s">
        <v>2680</v>
      </c>
      <c r="D505" s="46">
        <v>5</v>
      </c>
      <c r="F505" s="42"/>
      <c r="G505" s="45" t="s">
        <v>1070</v>
      </c>
      <c r="H505" s="45"/>
      <c r="J505" s="38"/>
      <c r="K505" s="38"/>
      <c r="L505" s="38"/>
    </row>
    <row r="506" spans="1:12" x14ac:dyDescent="0.25">
      <c r="A506" s="50" t="s">
        <v>18</v>
      </c>
      <c r="B506" s="38" t="s">
        <v>2634</v>
      </c>
      <c r="C506" s="50" t="s">
        <v>2681</v>
      </c>
      <c r="D506" s="46">
        <v>120</v>
      </c>
      <c r="F506" s="42"/>
      <c r="G506" s="45" t="s">
        <v>1351</v>
      </c>
      <c r="H506" s="45"/>
      <c r="J506" s="38"/>
      <c r="K506" s="38"/>
      <c r="L506" s="38"/>
    </row>
    <row r="507" spans="1:12" x14ac:dyDescent="0.25">
      <c r="A507" s="50" t="s">
        <v>18</v>
      </c>
      <c r="B507" s="38" t="s">
        <v>2634</v>
      </c>
      <c r="C507" s="50" t="s">
        <v>2682</v>
      </c>
      <c r="D507" s="46">
        <v>59</v>
      </c>
      <c r="F507" s="42"/>
      <c r="G507" s="45" t="s">
        <v>1351</v>
      </c>
      <c r="H507" s="45"/>
      <c r="J507" s="38"/>
      <c r="K507" s="38"/>
      <c r="L507" s="38"/>
    </row>
    <row r="508" spans="1:12" x14ac:dyDescent="0.25">
      <c r="A508" s="50" t="s">
        <v>18</v>
      </c>
      <c r="B508" s="38" t="s">
        <v>2634</v>
      </c>
      <c r="C508" s="50" t="s">
        <v>2683</v>
      </c>
      <c r="D508" s="46">
        <v>70</v>
      </c>
      <c r="F508" s="42"/>
      <c r="G508" s="45" t="s">
        <v>1351</v>
      </c>
      <c r="H508" s="45"/>
      <c r="J508" s="38"/>
      <c r="K508" s="38"/>
      <c r="L508" s="38"/>
    </row>
    <row r="509" spans="1:12" x14ac:dyDescent="0.25">
      <c r="A509" s="50" t="s">
        <v>18</v>
      </c>
      <c r="B509" s="38" t="s">
        <v>2634</v>
      </c>
      <c r="C509" s="50" t="s">
        <v>2684</v>
      </c>
      <c r="D509" s="46">
        <v>28</v>
      </c>
      <c r="F509" s="42"/>
      <c r="G509" s="45" t="s">
        <v>1351</v>
      </c>
      <c r="H509" s="45"/>
      <c r="J509" s="38"/>
      <c r="K509" s="38"/>
      <c r="L509" s="38"/>
    </row>
    <row r="510" spans="1:12" x14ac:dyDescent="0.25">
      <c r="A510" s="50" t="s">
        <v>18</v>
      </c>
      <c r="B510" s="38" t="s">
        <v>2634</v>
      </c>
      <c r="C510" s="50" t="s">
        <v>2685</v>
      </c>
      <c r="D510" s="46">
        <v>120</v>
      </c>
      <c r="F510" s="42"/>
      <c r="G510" s="45" t="s">
        <v>1351</v>
      </c>
      <c r="H510" s="45"/>
      <c r="J510" s="38"/>
      <c r="K510" s="38"/>
      <c r="L510" s="38"/>
    </row>
    <row r="511" spans="1:12" x14ac:dyDescent="0.25">
      <c r="A511" s="50" t="s">
        <v>18</v>
      </c>
      <c r="B511" s="38" t="s">
        <v>2634</v>
      </c>
      <c r="C511" s="50" t="s">
        <v>2686</v>
      </c>
      <c r="D511" s="46">
        <v>20</v>
      </c>
      <c r="F511" s="42"/>
      <c r="G511" s="45" t="s">
        <v>1322</v>
      </c>
      <c r="H511" s="45"/>
      <c r="J511" s="38"/>
      <c r="K511" s="38"/>
      <c r="L511" s="38"/>
    </row>
    <row r="512" spans="1:12" x14ac:dyDescent="0.25">
      <c r="A512" s="50" t="s">
        <v>18</v>
      </c>
      <c r="B512" s="38" t="s">
        <v>2634</v>
      </c>
      <c r="C512" s="50" t="s">
        <v>2687</v>
      </c>
      <c r="D512" s="46">
        <v>55</v>
      </c>
      <c r="F512" s="42"/>
      <c r="G512" s="45" t="s">
        <v>1322</v>
      </c>
      <c r="H512" s="45"/>
      <c r="J512" s="38"/>
      <c r="K512" s="38"/>
      <c r="L512" s="38"/>
    </row>
    <row r="513" spans="1:12" x14ac:dyDescent="0.25">
      <c r="A513" s="50" t="s">
        <v>18</v>
      </c>
      <c r="B513" s="38" t="s">
        <v>2634</v>
      </c>
      <c r="C513" s="50" t="s">
        <v>2688</v>
      </c>
      <c r="D513" s="46">
        <v>38</v>
      </c>
      <c r="F513" s="42"/>
      <c r="G513" s="45" t="s">
        <v>1322</v>
      </c>
      <c r="H513" s="45"/>
      <c r="J513" s="38"/>
      <c r="K513" s="38"/>
      <c r="L513" s="38"/>
    </row>
    <row r="514" spans="1:12" x14ac:dyDescent="0.25">
      <c r="A514" s="50" t="s">
        <v>18</v>
      </c>
      <c r="B514" s="38" t="s">
        <v>2634</v>
      </c>
      <c r="C514" s="50" t="s">
        <v>2689</v>
      </c>
      <c r="D514" s="46">
        <v>25</v>
      </c>
      <c r="F514" s="42"/>
      <c r="G514" s="45" t="s">
        <v>1322</v>
      </c>
      <c r="H514" s="45"/>
      <c r="J514" s="38"/>
      <c r="K514" s="38"/>
      <c r="L514" s="38"/>
    </row>
    <row r="515" spans="1:12" x14ac:dyDescent="0.25">
      <c r="A515" s="50" t="s">
        <v>18</v>
      </c>
      <c r="B515" s="38" t="s">
        <v>2634</v>
      </c>
      <c r="C515" s="50" t="s">
        <v>2690</v>
      </c>
      <c r="D515" s="46">
        <v>9</v>
      </c>
      <c r="F515" s="42"/>
      <c r="G515" s="45" t="s">
        <v>1322</v>
      </c>
      <c r="H515" s="45"/>
      <c r="J515" s="38"/>
      <c r="K515" s="38"/>
      <c r="L515" s="38"/>
    </row>
    <row r="516" spans="1:12" x14ac:dyDescent="0.25">
      <c r="A516" s="50" t="s">
        <v>18</v>
      </c>
      <c r="B516" s="38" t="s">
        <v>2634</v>
      </c>
      <c r="C516" s="50" t="s">
        <v>2691</v>
      </c>
      <c r="D516" s="46">
        <v>6</v>
      </c>
      <c r="F516" s="42"/>
      <c r="G516" s="45" t="s">
        <v>1322</v>
      </c>
      <c r="H516" s="45"/>
      <c r="J516" s="38"/>
      <c r="K516" s="38"/>
      <c r="L516" s="38"/>
    </row>
    <row r="517" spans="1:12" x14ac:dyDescent="0.25">
      <c r="A517" s="50" t="s">
        <v>18</v>
      </c>
      <c r="B517" s="38" t="s">
        <v>2634</v>
      </c>
      <c r="C517" s="50" t="s">
        <v>2692</v>
      </c>
      <c r="D517" s="46">
        <v>15</v>
      </c>
      <c r="F517" s="42"/>
      <c r="G517" s="45" t="s">
        <v>1322</v>
      </c>
      <c r="H517" s="45"/>
      <c r="J517" s="38"/>
      <c r="K517" s="38"/>
      <c r="L517" s="38"/>
    </row>
    <row r="518" spans="1:12" x14ac:dyDescent="0.25">
      <c r="A518" s="50" t="s">
        <v>18</v>
      </c>
      <c r="B518" s="38" t="s">
        <v>2634</v>
      </c>
      <c r="C518" s="50" t="s">
        <v>2693</v>
      </c>
      <c r="D518" s="46">
        <v>1</v>
      </c>
      <c r="F518" s="42"/>
      <c r="G518" s="45" t="s">
        <v>2131</v>
      </c>
      <c r="H518" s="45"/>
      <c r="J518" s="38"/>
      <c r="K518" s="38"/>
      <c r="L518" s="38"/>
    </row>
    <row r="519" spans="1:12" x14ac:dyDescent="0.25">
      <c r="A519" s="50" t="s">
        <v>18</v>
      </c>
      <c r="B519" s="38" t="s">
        <v>2634</v>
      </c>
      <c r="C519" s="50" t="s">
        <v>2694</v>
      </c>
      <c r="D519" s="46">
        <v>5</v>
      </c>
      <c r="F519" s="42"/>
      <c r="G519" s="45" t="s">
        <v>2131</v>
      </c>
      <c r="H519" s="45"/>
      <c r="J519" s="38"/>
      <c r="K519" s="38"/>
      <c r="L519" s="38"/>
    </row>
    <row r="520" spans="1:12" x14ac:dyDescent="0.25">
      <c r="A520" s="50" t="s">
        <v>18</v>
      </c>
      <c r="B520" s="38" t="s">
        <v>2634</v>
      </c>
      <c r="C520" s="50" t="s">
        <v>2695</v>
      </c>
      <c r="D520" s="46">
        <v>6</v>
      </c>
      <c r="F520" s="42"/>
      <c r="G520" s="45" t="s">
        <v>2200</v>
      </c>
      <c r="H520" s="45"/>
      <c r="J520" s="38"/>
      <c r="K520" s="38"/>
      <c r="L520" s="38"/>
    </row>
    <row r="521" spans="1:12" x14ac:dyDescent="0.25">
      <c r="A521" s="50" t="s">
        <v>18</v>
      </c>
      <c r="B521" s="38" t="s">
        <v>2634</v>
      </c>
      <c r="C521" s="50" t="s">
        <v>2696</v>
      </c>
      <c r="D521" s="46">
        <v>1</v>
      </c>
      <c r="F521" s="42"/>
      <c r="G521" s="45" t="s">
        <v>2200</v>
      </c>
      <c r="H521" s="45"/>
      <c r="J521" s="38"/>
      <c r="K521" s="38"/>
      <c r="L521" s="38"/>
    </row>
    <row r="522" spans="1:12" x14ac:dyDescent="0.25">
      <c r="A522" s="50" t="s">
        <v>18</v>
      </c>
      <c r="B522" s="38" t="s">
        <v>2634</v>
      </c>
      <c r="C522" s="50" t="s">
        <v>2697</v>
      </c>
      <c r="D522" s="46">
        <v>1</v>
      </c>
      <c r="F522" s="42"/>
      <c r="G522" s="45" t="s">
        <v>2200</v>
      </c>
      <c r="H522" s="45"/>
      <c r="J522" s="38"/>
      <c r="K522" s="38"/>
      <c r="L522" s="38"/>
    </row>
    <row r="523" spans="1:12" ht="15" x14ac:dyDescent="0.2">
      <c r="A523" s="50" t="s">
        <v>18</v>
      </c>
      <c r="B523" s="38" t="s">
        <v>2634</v>
      </c>
      <c r="C523" s="50" t="s">
        <v>2698</v>
      </c>
      <c r="D523" s="46">
        <v>1</v>
      </c>
      <c r="E523" s="45"/>
      <c r="F523" s="45"/>
      <c r="G523" s="45" t="s">
        <v>2200</v>
      </c>
      <c r="H523" s="45"/>
      <c r="J523" s="38"/>
      <c r="K523" s="38"/>
      <c r="L523" s="38"/>
    </row>
    <row r="524" spans="1:12" ht="15" x14ac:dyDescent="0.2">
      <c r="A524" s="50" t="s">
        <v>18</v>
      </c>
      <c r="B524" s="38" t="s">
        <v>2634</v>
      </c>
      <c r="C524" s="50" t="s">
        <v>2699</v>
      </c>
      <c r="D524" s="46">
        <v>274</v>
      </c>
      <c r="E524" s="45"/>
      <c r="F524" s="45"/>
      <c r="G524" s="45" t="s">
        <v>2106</v>
      </c>
      <c r="H524" s="45"/>
      <c r="J524" s="38"/>
      <c r="K524" s="38"/>
      <c r="L524" s="38"/>
    </row>
    <row r="525" spans="1:12" ht="15" x14ac:dyDescent="0.2">
      <c r="A525" s="50" t="s">
        <v>18</v>
      </c>
      <c r="B525" s="38" t="s">
        <v>2634</v>
      </c>
      <c r="C525" s="50" t="s">
        <v>2700</v>
      </c>
      <c r="D525" s="46">
        <v>44</v>
      </c>
      <c r="E525" s="45"/>
      <c r="F525" s="45"/>
      <c r="G525" s="45" t="s">
        <v>2199</v>
      </c>
      <c r="H525" s="45"/>
      <c r="J525" s="38"/>
      <c r="K525" s="38"/>
      <c r="L525" s="38"/>
    </row>
    <row r="526" spans="1:12" ht="15" x14ac:dyDescent="0.2">
      <c r="A526" s="50" t="s">
        <v>18</v>
      </c>
      <c r="B526" s="38" t="s">
        <v>2634</v>
      </c>
      <c r="C526" s="50" t="s">
        <v>2701</v>
      </c>
      <c r="D526" s="46">
        <v>87</v>
      </c>
      <c r="E526" s="45"/>
      <c r="F526" s="45"/>
      <c r="G526" s="45" t="s">
        <v>2199</v>
      </c>
      <c r="H526" s="45"/>
      <c r="J526" s="38"/>
      <c r="K526" s="38"/>
      <c r="L526" s="38"/>
    </row>
    <row r="527" spans="1:12" ht="15" x14ac:dyDescent="0.2">
      <c r="A527" s="50" t="s">
        <v>18</v>
      </c>
      <c r="B527" s="38" t="s">
        <v>2634</v>
      </c>
      <c r="C527" s="50" t="s">
        <v>2702</v>
      </c>
      <c r="D527" s="46">
        <v>30</v>
      </c>
      <c r="E527" s="45"/>
      <c r="F527" s="45"/>
      <c r="G527" s="45" t="s">
        <v>2199</v>
      </c>
      <c r="H527" s="45"/>
      <c r="J527" s="38"/>
      <c r="K527" s="38"/>
      <c r="L527" s="38"/>
    </row>
    <row r="528" spans="1:12" ht="15" x14ac:dyDescent="0.2">
      <c r="A528" s="50" t="s">
        <v>18</v>
      </c>
      <c r="B528" s="38" t="s">
        <v>2634</v>
      </c>
      <c r="C528" s="50" t="s">
        <v>2703</v>
      </c>
      <c r="D528" s="46">
        <v>4</v>
      </c>
      <c r="E528" s="45"/>
      <c r="F528" s="45"/>
      <c r="G528" s="45" t="s">
        <v>2199</v>
      </c>
      <c r="H528" s="45"/>
      <c r="J528" s="38"/>
      <c r="K528" s="38"/>
      <c r="L528" s="38"/>
    </row>
    <row r="529" spans="1:12" ht="15" x14ac:dyDescent="0.2">
      <c r="A529" s="50" t="s">
        <v>18</v>
      </c>
      <c r="B529" s="38" t="s">
        <v>2634</v>
      </c>
      <c r="C529" s="50" t="s">
        <v>2704</v>
      </c>
      <c r="D529" s="46">
        <v>13</v>
      </c>
      <c r="E529" s="45"/>
      <c r="F529" s="45"/>
      <c r="G529" s="45" t="s">
        <v>2199</v>
      </c>
      <c r="H529" s="45"/>
      <c r="J529" s="38"/>
      <c r="K529" s="38"/>
      <c r="L529" s="38"/>
    </row>
    <row r="530" spans="1:12" ht="15" x14ac:dyDescent="0.2">
      <c r="A530" s="50" t="s">
        <v>18</v>
      </c>
      <c r="B530" s="38" t="s">
        <v>2634</v>
      </c>
      <c r="C530" s="50" t="s">
        <v>2705</v>
      </c>
      <c r="D530" s="46">
        <v>3</v>
      </c>
      <c r="E530" s="45"/>
      <c r="F530" s="45"/>
      <c r="G530" s="45" t="s">
        <v>2199</v>
      </c>
      <c r="H530" s="45"/>
      <c r="J530" s="38"/>
      <c r="K530" s="38"/>
      <c r="L530" s="38"/>
    </row>
    <row r="531" spans="1:12" ht="15" x14ac:dyDescent="0.2">
      <c r="A531" s="50" t="s">
        <v>18</v>
      </c>
      <c r="B531" s="38" t="s">
        <v>2634</v>
      </c>
      <c r="C531" s="50" t="s">
        <v>2706</v>
      </c>
      <c r="D531" s="46">
        <v>20</v>
      </c>
      <c r="E531" s="45"/>
      <c r="F531" s="45"/>
      <c r="G531" s="45" t="s">
        <v>2199</v>
      </c>
      <c r="H531" s="45"/>
      <c r="J531" s="38"/>
      <c r="K531" s="38"/>
      <c r="L531" s="38"/>
    </row>
    <row r="532" spans="1:12" ht="15" x14ac:dyDescent="0.2">
      <c r="A532" s="50" t="s">
        <v>18</v>
      </c>
      <c r="B532" s="38" t="s">
        <v>2634</v>
      </c>
      <c r="C532" s="50" t="s">
        <v>2707</v>
      </c>
      <c r="D532" s="46">
        <v>20</v>
      </c>
      <c r="E532" s="45"/>
      <c r="F532" s="45"/>
      <c r="G532" s="45" t="s">
        <v>2199</v>
      </c>
      <c r="H532" s="45"/>
      <c r="J532" s="38"/>
      <c r="K532" s="38"/>
      <c r="L532" s="38"/>
    </row>
    <row r="533" spans="1:12" ht="15" x14ac:dyDescent="0.2">
      <c r="A533" s="50" t="s">
        <v>18</v>
      </c>
      <c r="B533" s="38" t="s">
        <v>2634</v>
      </c>
      <c r="C533" s="50" t="s">
        <v>2708</v>
      </c>
      <c r="D533" s="46">
        <v>39</v>
      </c>
      <c r="E533" s="45"/>
      <c r="F533" s="45"/>
      <c r="G533" s="45" t="s">
        <v>2199</v>
      </c>
      <c r="H533" s="45"/>
      <c r="J533" s="38"/>
      <c r="K533" s="38"/>
      <c r="L533" s="38"/>
    </row>
    <row r="534" spans="1:12" ht="15" x14ac:dyDescent="0.2">
      <c r="A534" s="50" t="s">
        <v>18</v>
      </c>
      <c r="B534" s="38" t="s">
        <v>2634</v>
      </c>
      <c r="C534" s="50" t="s">
        <v>2709</v>
      </c>
      <c r="D534" s="46">
        <v>48</v>
      </c>
      <c r="E534" s="45"/>
      <c r="F534" s="45"/>
      <c r="G534" s="45" t="s">
        <v>2199</v>
      </c>
      <c r="H534" s="45"/>
      <c r="J534" s="38"/>
      <c r="K534" s="38"/>
      <c r="L534" s="38"/>
    </row>
    <row r="535" spans="1:12" ht="15" x14ac:dyDescent="0.2">
      <c r="A535" s="50" t="s">
        <v>18</v>
      </c>
      <c r="B535" s="38" t="s">
        <v>2634</v>
      </c>
      <c r="C535" s="50" t="s">
        <v>2710</v>
      </c>
      <c r="D535" s="46">
        <v>11</v>
      </c>
      <c r="E535" s="45"/>
      <c r="F535" s="45"/>
      <c r="G535" s="45" t="s">
        <v>2201</v>
      </c>
      <c r="H535" s="45"/>
      <c r="J535" s="38"/>
      <c r="K535" s="38"/>
      <c r="L535" s="38"/>
    </row>
    <row r="536" spans="1:12" ht="15" x14ac:dyDescent="0.2">
      <c r="A536" s="50" t="s">
        <v>18</v>
      </c>
      <c r="B536" s="38" t="s">
        <v>2634</v>
      </c>
      <c r="C536" s="50" t="s">
        <v>2711</v>
      </c>
      <c r="D536" s="46">
        <v>7</v>
      </c>
      <c r="E536" s="45"/>
      <c r="F536" s="45"/>
      <c r="G536" s="45" t="s">
        <v>2201</v>
      </c>
      <c r="H536" s="45"/>
      <c r="J536" s="38"/>
      <c r="K536" s="38"/>
      <c r="L536" s="38"/>
    </row>
    <row r="537" spans="1:12" ht="15" x14ac:dyDescent="0.2">
      <c r="A537" s="50" t="s">
        <v>18</v>
      </c>
      <c r="B537" s="38" t="s">
        <v>2634</v>
      </c>
      <c r="C537" s="50" t="s">
        <v>2712</v>
      </c>
      <c r="D537" s="46">
        <v>3</v>
      </c>
      <c r="E537" s="45"/>
      <c r="F537" s="45"/>
      <c r="G537" s="45" t="s">
        <v>2201</v>
      </c>
      <c r="H537" s="45"/>
      <c r="J537" s="38"/>
      <c r="K537" s="38"/>
      <c r="L537" s="38"/>
    </row>
    <row r="538" spans="1:12" ht="15" x14ac:dyDescent="0.2">
      <c r="A538" s="50" t="s">
        <v>18</v>
      </c>
      <c r="B538" s="38" t="s">
        <v>2634</v>
      </c>
      <c r="C538" s="50" t="s">
        <v>2713</v>
      </c>
      <c r="D538" s="46">
        <v>1</v>
      </c>
      <c r="E538" s="45"/>
      <c r="F538" s="45"/>
      <c r="G538" s="45" t="s">
        <v>2201</v>
      </c>
      <c r="H538" s="45"/>
      <c r="J538" s="38"/>
      <c r="K538" s="38"/>
      <c r="L538" s="38"/>
    </row>
    <row r="539" spans="1:12" ht="15" x14ac:dyDescent="0.2">
      <c r="A539" s="50" t="s">
        <v>18</v>
      </c>
      <c r="B539" s="38" t="s">
        <v>2634</v>
      </c>
      <c r="C539" s="50" t="s">
        <v>2714</v>
      </c>
      <c r="D539" s="46">
        <v>48</v>
      </c>
      <c r="E539" s="45"/>
      <c r="F539" s="45"/>
      <c r="G539" s="45" t="s">
        <v>1860</v>
      </c>
      <c r="H539" s="45"/>
      <c r="J539" s="38"/>
      <c r="K539" s="38"/>
      <c r="L539" s="38"/>
    </row>
    <row r="540" spans="1:12" ht="15" x14ac:dyDescent="0.2">
      <c r="A540" s="50" t="s">
        <v>18</v>
      </c>
      <c r="B540" s="38" t="s">
        <v>2634</v>
      </c>
      <c r="C540" s="46" t="s">
        <v>2715</v>
      </c>
      <c r="D540" s="46">
        <v>52</v>
      </c>
      <c r="E540" s="45"/>
      <c r="F540" s="45"/>
      <c r="G540" s="45" t="s">
        <v>1860</v>
      </c>
      <c r="H540" s="45"/>
      <c r="J540" s="38"/>
      <c r="K540" s="38"/>
      <c r="L540" s="38"/>
    </row>
    <row r="541" spans="1:12" ht="15" x14ac:dyDescent="0.2">
      <c r="A541" s="50" t="s">
        <v>18</v>
      </c>
      <c r="B541" s="38" t="s">
        <v>2634</v>
      </c>
      <c r="C541" s="46" t="s">
        <v>2716</v>
      </c>
      <c r="D541" s="46">
        <v>7</v>
      </c>
      <c r="E541" s="45"/>
      <c r="F541" s="45"/>
      <c r="G541" s="45" t="s">
        <v>1861</v>
      </c>
      <c r="H541" s="45"/>
      <c r="J541" s="38"/>
      <c r="K541" s="38"/>
      <c r="L541" s="38"/>
    </row>
    <row r="542" spans="1:12" ht="15" x14ac:dyDescent="0.2">
      <c r="A542" s="50" t="s">
        <v>18</v>
      </c>
      <c r="B542" s="38" t="s">
        <v>2634</v>
      </c>
      <c r="C542" s="46" t="s">
        <v>2717</v>
      </c>
      <c r="D542" s="46">
        <v>7</v>
      </c>
      <c r="E542" s="45"/>
      <c r="F542" s="45"/>
      <c r="G542" s="45" t="s">
        <v>1861</v>
      </c>
      <c r="H542" s="45"/>
      <c r="J542" s="38"/>
      <c r="K542" s="38"/>
      <c r="L542" s="38"/>
    </row>
    <row r="543" spans="1:12" ht="15" x14ac:dyDescent="0.2">
      <c r="A543" s="50" t="s">
        <v>18</v>
      </c>
      <c r="B543" s="38" t="s">
        <v>2634</v>
      </c>
      <c r="C543" s="46" t="s">
        <v>2718</v>
      </c>
      <c r="D543" s="46">
        <v>2</v>
      </c>
      <c r="E543" s="45"/>
      <c r="F543" s="45"/>
      <c r="G543" s="45" t="s">
        <v>2380</v>
      </c>
      <c r="H543" s="45"/>
      <c r="J543" s="38"/>
      <c r="K543" s="38"/>
      <c r="L543" s="38"/>
    </row>
    <row r="544" spans="1:12" ht="15" x14ac:dyDescent="0.2">
      <c r="A544" s="50" t="s">
        <v>18</v>
      </c>
      <c r="B544" s="38" t="s">
        <v>2634</v>
      </c>
      <c r="C544" s="46" t="s">
        <v>2719</v>
      </c>
      <c r="D544" s="46">
        <v>11</v>
      </c>
      <c r="E544" s="45"/>
      <c r="F544" s="45"/>
      <c r="G544" s="45" t="s">
        <v>2202</v>
      </c>
      <c r="H544" s="45"/>
      <c r="J544" s="38"/>
      <c r="K544" s="38"/>
      <c r="L544" s="38"/>
    </row>
    <row r="545" spans="1:12" ht="15" x14ac:dyDescent="0.2">
      <c r="A545" s="50" t="s">
        <v>18</v>
      </c>
      <c r="B545" s="38" t="s">
        <v>2634</v>
      </c>
      <c r="C545" s="46" t="s">
        <v>2720</v>
      </c>
      <c r="D545" s="46">
        <v>2</v>
      </c>
      <c r="E545" s="45"/>
      <c r="F545" s="45"/>
      <c r="G545" s="45" t="s">
        <v>2202</v>
      </c>
      <c r="H545" s="45"/>
      <c r="J545" s="38"/>
      <c r="K545" s="38"/>
      <c r="L545" s="38"/>
    </row>
    <row r="546" spans="1:12" ht="15" x14ac:dyDescent="0.2">
      <c r="A546" s="50" t="s">
        <v>18</v>
      </c>
      <c r="B546" s="38" t="s">
        <v>2634</v>
      </c>
      <c r="C546" s="46" t="s">
        <v>2721</v>
      </c>
      <c r="D546" s="46">
        <v>2</v>
      </c>
      <c r="E546" s="45"/>
      <c r="F546" s="45"/>
      <c r="G546" s="45" t="s">
        <v>2202</v>
      </c>
      <c r="H546" s="45"/>
      <c r="J546" s="38"/>
      <c r="K546" s="38"/>
      <c r="L546" s="38"/>
    </row>
    <row r="547" spans="1:12" ht="15" x14ac:dyDescent="0.2">
      <c r="A547" s="50" t="s">
        <v>18</v>
      </c>
      <c r="B547" s="38" t="s">
        <v>2634</v>
      </c>
      <c r="C547" s="46" t="s">
        <v>2722</v>
      </c>
      <c r="D547" s="46">
        <v>4</v>
      </c>
      <c r="E547" s="45"/>
      <c r="F547" s="45"/>
      <c r="G547" s="45" t="s">
        <v>2202</v>
      </c>
      <c r="H547" s="45"/>
      <c r="J547" s="38"/>
      <c r="K547" s="38"/>
      <c r="L547" s="38"/>
    </row>
    <row r="548" spans="1:12" ht="15" x14ac:dyDescent="0.2">
      <c r="A548" s="50" t="s">
        <v>18</v>
      </c>
      <c r="B548" s="38" t="s">
        <v>2634</v>
      </c>
      <c r="C548" s="50" t="s">
        <v>2723</v>
      </c>
      <c r="D548" s="46">
        <v>43</v>
      </c>
      <c r="E548" s="45"/>
      <c r="F548" s="45"/>
      <c r="G548" s="45" t="s">
        <v>2202</v>
      </c>
      <c r="H548" s="45"/>
      <c r="J548" s="38"/>
      <c r="K548" s="38"/>
      <c r="L548" s="38"/>
    </row>
    <row r="549" spans="1:12" ht="15" x14ac:dyDescent="0.2">
      <c r="A549" s="50" t="s">
        <v>18</v>
      </c>
      <c r="B549" s="38" t="s">
        <v>2634</v>
      </c>
      <c r="C549" s="50" t="s">
        <v>2724</v>
      </c>
      <c r="D549" s="46">
        <v>77</v>
      </c>
      <c r="E549" s="45"/>
      <c r="F549" s="45"/>
      <c r="G549" s="45" t="s">
        <v>2202</v>
      </c>
      <c r="H549" s="45"/>
      <c r="J549" s="38"/>
      <c r="K549" s="38"/>
      <c r="L549" s="38"/>
    </row>
    <row r="550" spans="1:12" ht="15" x14ac:dyDescent="0.2">
      <c r="A550" s="50" t="s">
        <v>18</v>
      </c>
      <c r="B550" s="38" t="s">
        <v>2634</v>
      </c>
      <c r="C550" s="50" t="s">
        <v>2725</v>
      </c>
      <c r="D550" s="46">
        <v>49</v>
      </c>
      <c r="E550" s="45"/>
      <c r="F550" s="45"/>
      <c r="G550" s="45" t="s">
        <v>2202</v>
      </c>
      <c r="H550" s="45"/>
      <c r="J550" s="38"/>
      <c r="K550" s="38"/>
      <c r="L550" s="38"/>
    </row>
    <row r="551" spans="1:12" ht="15" x14ac:dyDescent="0.2">
      <c r="A551" s="50" t="s">
        <v>18</v>
      </c>
      <c r="B551" s="38" t="s">
        <v>2634</v>
      </c>
      <c r="C551" s="50" t="s">
        <v>2726</v>
      </c>
      <c r="D551" s="46">
        <v>2</v>
      </c>
      <c r="E551" s="45"/>
      <c r="F551" s="45"/>
      <c r="G551" s="45" t="s">
        <v>2202</v>
      </c>
      <c r="H551" s="45"/>
      <c r="J551" s="38"/>
      <c r="K551" s="38"/>
      <c r="L551" s="38"/>
    </row>
    <row r="552" spans="1:12" ht="15" x14ac:dyDescent="0.2">
      <c r="A552" s="50" t="s">
        <v>18</v>
      </c>
      <c r="B552" s="38" t="s">
        <v>2634</v>
      </c>
      <c r="C552" s="50" t="s">
        <v>2727</v>
      </c>
      <c r="D552" s="46">
        <v>1</v>
      </c>
      <c r="E552" s="45"/>
      <c r="F552" s="45"/>
      <c r="G552" s="45" t="s">
        <v>2379</v>
      </c>
      <c r="H552" s="45"/>
      <c r="J552" s="38"/>
      <c r="K552" s="38"/>
      <c r="L552" s="38"/>
    </row>
    <row r="553" spans="1:12" ht="15" x14ac:dyDescent="0.2">
      <c r="A553" s="50" t="s">
        <v>18</v>
      </c>
      <c r="B553" s="38" t="s">
        <v>2634</v>
      </c>
      <c r="C553" s="50" t="s">
        <v>2728</v>
      </c>
      <c r="D553" s="46">
        <v>1</v>
      </c>
      <c r="E553" s="45"/>
      <c r="F553" s="45"/>
      <c r="G553" s="45" t="s">
        <v>2379</v>
      </c>
      <c r="H553" s="45"/>
      <c r="J553" s="38"/>
      <c r="K553" s="38"/>
      <c r="L553" s="38"/>
    </row>
    <row r="554" spans="1:12" ht="15" x14ac:dyDescent="0.2">
      <c r="A554" s="50" t="s">
        <v>18</v>
      </c>
      <c r="B554" s="38" t="s">
        <v>2634</v>
      </c>
      <c r="C554" s="50" t="s">
        <v>2729</v>
      </c>
      <c r="D554" s="46">
        <v>1</v>
      </c>
      <c r="E554" s="45"/>
      <c r="F554" s="45"/>
      <c r="G554" s="45" t="s">
        <v>2379</v>
      </c>
      <c r="H554" s="45"/>
      <c r="J554" s="38"/>
      <c r="K554" s="38"/>
      <c r="L554" s="38"/>
    </row>
    <row r="555" spans="1:12" ht="15" x14ac:dyDescent="0.2">
      <c r="A555" s="50" t="s">
        <v>18</v>
      </c>
      <c r="B555" s="38" t="s">
        <v>2634</v>
      </c>
      <c r="C555" s="50" t="s">
        <v>2730</v>
      </c>
      <c r="D555" s="46">
        <v>2</v>
      </c>
      <c r="E555" s="45"/>
      <c r="F555" s="45"/>
      <c r="G555" s="45" t="s">
        <v>1119</v>
      </c>
      <c r="H555" s="45"/>
      <c r="J555" s="38"/>
      <c r="K555" s="38"/>
      <c r="L555" s="38"/>
    </row>
    <row r="556" spans="1:12" ht="15" x14ac:dyDescent="0.2">
      <c r="A556" s="50" t="s">
        <v>18</v>
      </c>
      <c r="B556" s="38" t="s">
        <v>2634</v>
      </c>
      <c r="C556" s="50" t="s">
        <v>2731</v>
      </c>
      <c r="D556" s="46">
        <v>47</v>
      </c>
      <c r="E556" s="45"/>
      <c r="F556" s="45"/>
      <c r="G556" s="45" t="s">
        <v>1119</v>
      </c>
      <c r="H556" s="45"/>
      <c r="J556" s="38"/>
      <c r="K556" s="38"/>
      <c r="L556" s="38"/>
    </row>
    <row r="557" spans="1:12" ht="15" x14ac:dyDescent="0.2">
      <c r="A557" s="50" t="s">
        <v>18</v>
      </c>
      <c r="B557" s="38" t="s">
        <v>2634</v>
      </c>
      <c r="C557" s="50" t="s">
        <v>2732</v>
      </c>
      <c r="D557" s="46">
        <v>24</v>
      </c>
      <c r="E557" s="45"/>
      <c r="F557" s="45"/>
      <c r="G557" s="45" t="s">
        <v>1122</v>
      </c>
      <c r="H557" s="45"/>
      <c r="J557" s="38"/>
      <c r="K557" s="38"/>
      <c r="L557" s="38"/>
    </row>
    <row r="558" spans="1:12" ht="15" x14ac:dyDescent="0.2">
      <c r="A558" s="50" t="s">
        <v>18</v>
      </c>
      <c r="B558" s="38" t="s">
        <v>2634</v>
      </c>
      <c r="C558" s="50" t="s">
        <v>2733</v>
      </c>
      <c r="D558" s="46">
        <v>4</v>
      </c>
      <c r="E558" s="45"/>
      <c r="F558" s="45"/>
      <c r="G558" s="45" t="s">
        <v>1861</v>
      </c>
      <c r="H558" s="45"/>
      <c r="J558" s="38"/>
      <c r="K558" s="38"/>
      <c r="L558" s="38"/>
    </row>
    <row r="559" spans="1:12" ht="15" x14ac:dyDescent="0.2">
      <c r="A559" s="50" t="s">
        <v>18</v>
      </c>
      <c r="B559" s="38" t="s">
        <v>2634</v>
      </c>
      <c r="C559" s="50" t="s">
        <v>2734</v>
      </c>
      <c r="D559" s="46">
        <v>4</v>
      </c>
      <c r="E559" s="45"/>
      <c r="F559" s="45"/>
      <c r="G559" s="45" t="s">
        <v>2131</v>
      </c>
      <c r="H559" s="45"/>
      <c r="J559" s="38"/>
      <c r="K559" s="38"/>
      <c r="L559" s="38"/>
    </row>
    <row r="560" spans="1:12" ht="15" x14ac:dyDescent="0.2">
      <c r="A560" s="50" t="s">
        <v>18</v>
      </c>
      <c r="B560" s="38" t="s">
        <v>2634</v>
      </c>
      <c r="C560" s="50" t="s">
        <v>2735</v>
      </c>
      <c r="D560" s="46">
        <v>2</v>
      </c>
      <c r="E560" s="45"/>
      <c r="F560" s="45"/>
      <c r="G560" s="45" t="s">
        <v>2107</v>
      </c>
      <c r="H560" s="45"/>
      <c r="J560" s="38"/>
      <c r="K560" s="38"/>
      <c r="L560" s="38"/>
    </row>
    <row r="561" spans="1:12" ht="15" x14ac:dyDescent="0.2">
      <c r="A561" s="50" t="s">
        <v>18</v>
      </c>
      <c r="B561" s="38" t="s">
        <v>2634</v>
      </c>
      <c r="C561" s="50" t="s">
        <v>2736</v>
      </c>
      <c r="D561" s="46">
        <v>1</v>
      </c>
      <c r="E561" s="45"/>
      <c r="F561" s="45"/>
      <c r="G561" s="45" t="s">
        <v>4278</v>
      </c>
      <c r="H561" s="45"/>
      <c r="J561" s="38"/>
      <c r="K561" s="38"/>
      <c r="L561" s="38"/>
    </row>
    <row r="562" spans="1:12" ht="15" x14ac:dyDescent="0.2">
      <c r="A562" s="50" t="s">
        <v>18</v>
      </c>
      <c r="B562" s="38" t="s">
        <v>2634</v>
      </c>
      <c r="C562" s="50" t="s">
        <v>2737</v>
      </c>
      <c r="D562" s="46">
        <v>3</v>
      </c>
      <c r="E562" s="45"/>
      <c r="F562" s="45"/>
      <c r="G562" s="45" t="s">
        <v>4278</v>
      </c>
      <c r="H562" s="45"/>
      <c r="K562" s="38"/>
      <c r="L562" s="38"/>
    </row>
    <row r="563" spans="1:12" ht="15" x14ac:dyDescent="0.2">
      <c r="A563" s="50" t="s">
        <v>18</v>
      </c>
      <c r="B563" s="38" t="s">
        <v>2634</v>
      </c>
      <c r="C563" s="50" t="s">
        <v>2738</v>
      </c>
      <c r="D563" s="46">
        <v>6</v>
      </c>
      <c r="E563" s="45"/>
      <c r="F563" s="45"/>
      <c r="G563" s="45" t="s">
        <v>4278</v>
      </c>
      <c r="H563" s="45"/>
      <c r="K563" s="38"/>
      <c r="L563" s="38"/>
    </row>
    <row r="564" spans="1:12" ht="15" x14ac:dyDescent="0.2">
      <c r="A564" s="50" t="s">
        <v>18</v>
      </c>
      <c r="B564" s="38" t="s">
        <v>2634</v>
      </c>
      <c r="C564" s="50" t="s">
        <v>2739</v>
      </c>
      <c r="D564" s="46">
        <v>39</v>
      </c>
      <c r="E564" s="45"/>
      <c r="F564" s="45"/>
      <c r="G564" s="45" t="s">
        <v>2183</v>
      </c>
      <c r="H564" s="45"/>
      <c r="K564" s="38"/>
      <c r="L564" s="38"/>
    </row>
    <row r="565" spans="1:12" ht="15" x14ac:dyDescent="0.2">
      <c r="A565" s="50" t="s">
        <v>18</v>
      </c>
      <c r="B565" s="38" t="s">
        <v>2634</v>
      </c>
      <c r="C565" s="50" t="s">
        <v>2740</v>
      </c>
      <c r="D565" s="46">
        <v>106</v>
      </c>
      <c r="E565" s="45"/>
      <c r="F565" s="45"/>
      <c r="G565" s="45" t="s">
        <v>2183</v>
      </c>
      <c r="H565" s="45"/>
      <c r="K565" s="38"/>
      <c r="L565" s="38"/>
    </row>
    <row r="566" spans="1:12" ht="15" x14ac:dyDescent="0.2">
      <c r="A566" s="50" t="s">
        <v>18</v>
      </c>
      <c r="B566" s="38" t="s">
        <v>2634</v>
      </c>
      <c r="C566" s="50" t="s">
        <v>2741</v>
      </c>
      <c r="D566" s="46">
        <v>3</v>
      </c>
      <c r="E566" s="45"/>
      <c r="F566" s="45"/>
      <c r="G566" s="45" t="s">
        <v>2183</v>
      </c>
      <c r="H566" s="45"/>
      <c r="K566" s="38"/>
      <c r="L566" s="38"/>
    </row>
    <row r="567" spans="1:12" ht="15" x14ac:dyDescent="0.2">
      <c r="A567" s="50" t="s">
        <v>18</v>
      </c>
      <c r="B567" s="38" t="s">
        <v>2634</v>
      </c>
      <c r="C567" s="50" t="s">
        <v>2742</v>
      </c>
      <c r="D567" s="46">
        <v>3</v>
      </c>
      <c r="E567" s="45"/>
      <c r="F567" s="45"/>
      <c r="G567" s="45" t="s">
        <v>2183</v>
      </c>
      <c r="H567" s="45"/>
      <c r="K567" s="38"/>
      <c r="L567" s="38"/>
    </row>
    <row r="568" spans="1:12" ht="15" x14ac:dyDescent="0.2">
      <c r="A568" s="50" t="s">
        <v>18</v>
      </c>
      <c r="B568" s="38" t="s">
        <v>2634</v>
      </c>
      <c r="C568" s="50" t="s">
        <v>2743</v>
      </c>
      <c r="D568" s="46">
        <v>311</v>
      </c>
      <c r="E568" s="45"/>
      <c r="F568" s="45"/>
      <c r="G568" s="45" t="s">
        <v>2183</v>
      </c>
      <c r="H568" s="45"/>
      <c r="K568" s="38"/>
      <c r="L568" s="38"/>
    </row>
    <row r="569" spans="1:12" ht="15" x14ac:dyDescent="0.2">
      <c r="A569" s="50" t="s">
        <v>18</v>
      </c>
      <c r="B569" s="38" t="s">
        <v>2634</v>
      </c>
      <c r="C569" s="50" t="s">
        <v>2744</v>
      </c>
      <c r="D569" s="46">
        <v>3</v>
      </c>
      <c r="E569" s="45"/>
      <c r="F569" s="45"/>
      <c r="G569" s="45" t="s">
        <v>2183</v>
      </c>
      <c r="H569" s="45"/>
      <c r="K569" s="38"/>
      <c r="L569" s="38"/>
    </row>
    <row r="570" spans="1:12" ht="15" x14ac:dyDescent="0.2">
      <c r="A570" s="50" t="s">
        <v>18</v>
      </c>
      <c r="B570" s="38" t="s">
        <v>2634</v>
      </c>
      <c r="C570" s="46" t="s">
        <v>2745</v>
      </c>
      <c r="D570" s="46">
        <v>76</v>
      </c>
      <c r="E570" s="45"/>
      <c r="F570" s="45"/>
      <c r="G570" s="45" t="s">
        <v>2203</v>
      </c>
      <c r="H570" s="45"/>
      <c r="K570" s="38"/>
      <c r="L570" s="38"/>
    </row>
    <row r="571" spans="1:12" ht="15" x14ac:dyDescent="0.2">
      <c r="A571" s="50" t="s">
        <v>18</v>
      </c>
      <c r="B571" s="38" t="s">
        <v>2634</v>
      </c>
      <c r="C571" s="46" t="s">
        <v>2746</v>
      </c>
      <c r="D571" s="46">
        <v>5</v>
      </c>
      <c r="E571" s="45"/>
      <c r="F571" s="45"/>
      <c r="G571" s="45" t="s">
        <v>2203</v>
      </c>
      <c r="H571" s="45"/>
      <c r="K571" s="38"/>
      <c r="L571" s="38"/>
    </row>
    <row r="572" spans="1:12" ht="15" x14ac:dyDescent="0.2">
      <c r="A572" s="50" t="s">
        <v>18</v>
      </c>
      <c r="B572" s="38" t="s">
        <v>2634</v>
      </c>
      <c r="C572" s="46" t="s">
        <v>2747</v>
      </c>
      <c r="D572" s="46">
        <v>4</v>
      </c>
      <c r="E572" s="45"/>
      <c r="F572" s="45"/>
      <c r="G572" s="45" t="s">
        <v>2203</v>
      </c>
      <c r="H572" s="45"/>
      <c r="K572" s="38"/>
      <c r="L572" s="38"/>
    </row>
    <row r="573" spans="1:12" ht="15" x14ac:dyDescent="0.2">
      <c r="A573" s="50" t="s">
        <v>18</v>
      </c>
      <c r="B573" s="38" t="s">
        <v>2634</v>
      </c>
      <c r="C573" s="46" t="s">
        <v>2748</v>
      </c>
      <c r="D573" s="46">
        <v>5</v>
      </c>
      <c r="E573" s="45"/>
      <c r="F573" s="45"/>
      <c r="G573" s="45" t="s">
        <v>2203</v>
      </c>
      <c r="H573" s="45"/>
      <c r="K573" s="38"/>
      <c r="L573" s="38"/>
    </row>
    <row r="574" spans="1:12" ht="15" x14ac:dyDescent="0.2">
      <c r="A574" s="50" t="s">
        <v>18</v>
      </c>
      <c r="B574" s="38" t="s">
        <v>2634</v>
      </c>
      <c r="C574" s="46" t="s">
        <v>2749</v>
      </c>
      <c r="D574" s="46">
        <v>5</v>
      </c>
      <c r="E574" s="45"/>
      <c r="F574" s="45"/>
      <c r="G574" s="45" t="s">
        <v>2203</v>
      </c>
      <c r="H574" s="45"/>
      <c r="K574" s="38"/>
      <c r="L574" s="38"/>
    </row>
    <row r="575" spans="1:12" ht="15" x14ac:dyDescent="0.2">
      <c r="A575" s="50" t="s">
        <v>18</v>
      </c>
      <c r="B575" s="38" t="s">
        <v>2634</v>
      </c>
      <c r="C575" s="46" t="s">
        <v>2750</v>
      </c>
      <c r="D575" s="46">
        <v>3</v>
      </c>
      <c r="E575" s="45"/>
      <c r="F575" s="45"/>
      <c r="G575" s="45" t="s">
        <v>2203</v>
      </c>
      <c r="H575" s="45"/>
      <c r="K575" s="38"/>
      <c r="L575" s="38"/>
    </row>
    <row r="576" spans="1:12" ht="15" x14ac:dyDescent="0.2">
      <c r="A576" s="50" t="s">
        <v>18</v>
      </c>
      <c r="B576" s="38" t="s">
        <v>2634</v>
      </c>
      <c r="C576" s="46" t="s">
        <v>2751</v>
      </c>
      <c r="D576" s="46">
        <v>2</v>
      </c>
      <c r="E576" s="45"/>
      <c r="F576" s="45"/>
      <c r="G576" s="45" t="s">
        <v>2203</v>
      </c>
      <c r="H576" s="45"/>
      <c r="K576" s="38"/>
      <c r="L576" s="38"/>
    </row>
    <row r="577" spans="1:12" ht="15" x14ac:dyDescent="0.2">
      <c r="A577" s="50" t="s">
        <v>18</v>
      </c>
      <c r="B577" s="38" t="s">
        <v>2634</v>
      </c>
      <c r="C577" s="46" t="s">
        <v>2752</v>
      </c>
      <c r="D577" s="46">
        <v>2</v>
      </c>
      <c r="E577" s="45"/>
      <c r="F577" s="45"/>
      <c r="G577" s="45" t="s">
        <v>2203</v>
      </c>
      <c r="H577" s="45"/>
      <c r="K577" s="38"/>
      <c r="L577" s="38"/>
    </row>
    <row r="578" spans="1:12" ht="15" x14ac:dyDescent="0.2">
      <c r="A578" s="50" t="s">
        <v>18</v>
      </c>
      <c r="B578" s="38" t="s">
        <v>2634</v>
      </c>
      <c r="C578" s="46" t="s">
        <v>2753</v>
      </c>
      <c r="D578" s="46">
        <v>228</v>
      </c>
      <c r="E578" s="45"/>
      <c r="F578" s="45"/>
      <c r="G578" s="45" t="s">
        <v>1122</v>
      </c>
      <c r="H578" s="45"/>
      <c r="K578" s="38"/>
      <c r="L578" s="38"/>
    </row>
    <row r="579" spans="1:12" ht="15" x14ac:dyDescent="0.2">
      <c r="A579" s="50" t="s">
        <v>18</v>
      </c>
      <c r="B579" s="38" t="s">
        <v>2634</v>
      </c>
      <c r="C579" s="46" t="s">
        <v>2754</v>
      </c>
      <c r="D579" s="46">
        <v>96</v>
      </c>
      <c r="E579" s="45"/>
      <c r="F579" s="45"/>
      <c r="G579" s="45" t="s">
        <v>1122</v>
      </c>
      <c r="H579" s="45"/>
      <c r="K579" s="38"/>
      <c r="L579" s="38"/>
    </row>
    <row r="580" spans="1:12" ht="15" x14ac:dyDescent="0.2">
      <c r="A580" s="50" t="s">
        <v>18</v>
      </c>
      <c r="B580" s="38" t="s">
        <v>2634</v>
      </c>
      <c r="C580" s="46" t="s">
        <v>2755</v>
      </c>
      <c r="D580" s="46">
        <v>24</v>
      </c>
      <c r="E580" s="45"/>
      <c r="F580" s="45"/>
      <c r="G580" s="45" t="s">
        <v>1122</v>
      </c>
      <c r="H580" s="45"/>
      <c r="K580" s="38"/>
      <c r="L580" s="38"/>
    </row>
    <row r="581" spans="1:12" ht="15" x14ac:dyDescent="0.2">
      <c r="A581" s="50" t="s">
        <v>18</v>
      </c>
      <c r="B581" s="38" t="s">
        <v>2634</v>
      </c>
      <c r="C581" s="46" t="s">
        <v>2756</v>
      </c>
      <c r="D581" s="46">
        <v>5</v>
      </c>
      <c r="E581" s="45"/>
      <c r="F581" s="45"/>
      <c r="G581" s="45" t="s">
        <v>2125</v>
      </c>
      <c r="H581" s="45"/>
      <c r="K581" s="38"/>
      <c r="L581" s="38"/>
    </row>
    <row r="582" spans="1:12" ht="15" x14ac:dyDescent="0.2">
      <c r="A582" s="50" t="s">
        <v>18</v>
      </c>
      <c r="B582" s="38" t="s">
        <v>2634</v>
      </c>
      <c r="C582" s="46" t="s">
        <v>2757</v>
      </c>
      <c r="D582" s="46">
        <v>3</v>
      </c>
      <c r="E582" s="45"/>
      <c r="F582" s="45"/>
      <c r="G582" s="45" t="s">
        <v>2125</v>
      </c>
      <c r="H582" s="45"/>
      <c r="K582" s="38"/>
      <c r="L582" s="38"/>
    </row>
    <row r="583" spans="1:12" ht="15" x14ac:dyDescent="0.2">
      <c r="A583" s="50" t="s">
        <v>18</v>
      </c>
      <c r="B583" s="38" t="s">
        <v>2634</v>
      </c>
      <c r="C583" s="46" t="s">
        <v>2758</v>
      </c>
      <c r="D583" s="46">
        <v>2</v>
      </c>
      <c r="E583" s="45"/>
      <c r="F583" s="45"/>
      <c r="G583" s="45" t="s">
        <v>2125</v>
      </c>
      <c r="H583" s="45"/>
      <c r="K583" s="38"/>
      <c r="L583" s="38"/>
    </row>
    <row r="584" spans="1:12" ht="15" x14ac:dyDescent="0.2">
      <c r="A584" s="50" t="s">
        <v>18</v>
      </c>
      <c r="B584" s="38" t="s">
        <v>2634</v>
      </c>
      <c r="C584" s="46" t="s">
        <v>2759</v>
      </c>
      <c r="D584" s="46">
        <v>8</v>
      </c>
      <c r="E584" s="45"/>
      <c r="F584" s="45"/>
      <c r="G584" s="45" t="s">
        <v>2199</v>
      </c>
      <c r="H584" s="45"/>
      <c r="K584" s="38"/>
      <c r="L584" s="38"/>
    </row>
    <row r="585" spans="1:12" ht="15" x14ac:dyDescent="0.2">
      <c r="A585" s="50" t="s">
        <v>18</v>
      </c>
      <c r="B585" s="38" t="s">
        <v>2634</v>
      </c>
      <c r="C585" s="46" t="s">
        <v>2760</v>
      </c>
      <c r="D585" s="46">
        <v>4</v>
      </c>
      <c r="E585" s="45"/>
      <c r="F585" s="45"/>
      <c r="G585" s="45" t="s">
        <v>2199</v>
      </c>
      <c r="H585" s="45"/>
      <c r="K585" s="38"/>
      <c r="L585" s="38"/>
    </row>
    <row r="586" spans="1:12" ht="15" x14ac:dyDescent="0.2">
      <c r="A586" s="50" t="s">
        <v>18</v>
      </c>
      <c r="B586" s="38" t="s">
        <v>2634</v>
      </c>
      <c r="C586" s="46" t="s">
        <v>2761</v>
      </c>
      <c r="D586" s="46">
        <v>3</v>
      </c>
      <c r="E586" s="45"/>
      <c r="F586" s="45"/>
      <c r="G586" s="45" t="s">
        <v>1069</v>
      </c>
      <c r="H586" s="45"/>
      <c r="K586" s="38"/>
      <c r="L586" s="38"/>
    </row>
    <row r="587" spans="1:12" ht="15" x14ac:dyDescent="0.2">
      <c r="A587" s="50" t="s">
        <v>18</v>
      </c>
      <c r="B587" s="38" t="s">
        <v>2634</v>
      </c>
      <c r="C587" s="46" t="s">
        <v>2762</v>
      </c>
      <c r="D587" s="46">
        <v>3</v>
      </c>
      <c r="E587" s="45"/>
      <c r="F587" s="45"/>
      <c r="G587" s="45" t="s">
        <v>1069</v>
      </c>
      <c r="H587" s="45"/>
      <c r="K587" s="38"/>
      <c r="L587" s="38"/>
    </row>
    <row r="588" spans="1:12" ht="15" x14ac:dyDescent="0.2">
      <c r="A588" s="50" t="s">
        <v>18</v>
      </c>
      <c r="B588" s="38" t="s">
        <v>2634</v>
      </c>
      <c r="C588" s="46" t="s">
        <v>2763</v>
      </c>
      <c r="D588" s="46">
        <v>2</v>
      </c>
      <c r="E588" s="45"/>
      <c r="F588" s="45"/>
      <c r="G588" s="45" t="s">
        <v>1069</v>
      </c>
      <c r="H588" s="45"/>
      <c r="K588" s="38"/>
      <c r="L588" s="38"/>
    </row>
    <row r="589" spans="1:12" ht="15" x14ac:dyDescent="0.2">
      <c r="A589" s="50" t="s">
        <v>18</v>
      </c>
      <c r="B589" s="38" t="s">
        <v>2634</v>
      </c>
      <c r="C589" s="46" t="s">
        <v>2764</v>
      </c>
      <c r="D589" s="46">
        <v>3</v>
      </c>
      <c r="E589" s="45"/>
      <c r="F589" s="45"/>
      <c r="G589" s="45" t="s">
        <v>1069</v>
      </c>
      <c r="H589" s="45"/>
      <c r="K589" s="38"/>
      <c r="L589" s="38"/>
    </row>
    <row r="590" spans="1:12" ht="15" x14ac:dyDescent="0.2">
      <c r="A590" s="50" t="s">
        <v>18</v>
      </c>
      <c r="B590" s="38" t="s">
        <v>2634</v>
      </c>
      <c r="C590" s="46" t="s">
        <v>2765</v>
      </c>
      <c r="D590" s="46">
        <v>4</v>
      </c>
      <c r="E590" s="45"/>
      <c r="F590" s="45"/>
      <c r="G590" s="45" t="s">
        <v>1069</v>
      </c>
      <c r="H590" s="45"/>
      <c r="K590" s="38"/>
      <c r="L590" s="38"/>
    </row>
    <row r="591" spans="1:12" ht="15" x14ac:dyDescent="0.2">
      <c r="A591" s="50" t="s">
        <v>18</v>
      </c>
      <c r="B591" s="38" t="s">
        <v>2634</v>
      </c>
      <c r="C591" s="46" t="s">
        <v>2766</v>
      </c>
      <c r="D591" s="46">
        <v>6</v>
      </c>
      <c r="E591" s="45"/>
      <c r="F591" s="45"/>
      <c r="G591" s="45" t="s">
        <v>4280</v>
      </c>
      <c r="H591" s="45"/>
      <c r="K591" s="38"/>
      <c r="L591" s="38"/>
    </row>
    <row r="592" spans="1:12" ht="15" x14ac:dyDescent="0.2">
      <c r="A592" s="50" t="s">
        <v>18</v>
      </c>
      <c r="B592" s="38" t="s">
        <v>2634</v>
      </c>
      <c r="C592" s="46" t="s">
        <v>2767</v>
      </c>
      <c r="D592" s="46">
        <v>12</v>
      </c>
      <c r="E592" s="45"/>
      <c r="F592" s="45"/>
      <c r="G592" s="45" t="s">
        <v>4280</v>
      </c>
      <c r="H592" s="45"/>
      <c r="K592" s="38"/>
      <c r="L592" s="38"/>
    </row>
    <row r="593" spans="1:12" ht="15" x14ac:dyDescent="0.2">
      <c r="A593" s="50" t="s">
        <v>18</v>
      </c>
      <c r="B593" s="38" t="s">
        <v>2634</v>
      </c>
      <c r="C593" s="46" t="s">
        <v>2768</v>
      </c>
      <c r="D593" s="46">
        <v>2</v>
      </c>
      <c r="E593" s="45"/>
      <c r="F593" s="45"/>
      <c r="G593" s="45" t="s">
        <v>4280</v>
      </c>
      <c r="H593" s="45"/>
      <c r="J593" s="38"/>
      <c r="K593" s="38"/>
      <c r="L593" s="38"/>
    </row>
    <row r="594" spans="1:12" ht="15" x14ac:dyDescent="0.2">
      <c r="A594" s="50" t="s">
        <v>18</v>
      </c>
      <c r="B594" s="38" t="s">
        <v>2634</v>
      </c>
      <c r="C594" s="46" t="s">
        <v>2769</v>
      </c>
      <c r="D594" s="46">
        <v>3</v>
      </c>
      <c r="E594" s="45"/>
      <c r="F594" s="45"/>
      <c r="G594" s="45" t="s">
        <v>4280</v>
      </c>
      <c r="H594" s="45"/>
      <c r="K594" s="38"/>
      <c r="L594" s="38"/>
    </row>
    <row r="595" spans="1:12" ht="15" x14ac:dyDescent="0.2">
      <c r="A595" s="50" t="s">
        <v>18</v>
      </c>
      <c r="B595" s="38" t="s">
        <v>2634</v>
      </c>
      <c r="C595" s="46" t="s">
        <v>2770</v>
      </c>
      <c r="D595" s="46">
        <v>2</v>
      </c>
      <c r="E595" s="45"/>
      <c r="F595" s="45"/>
      <c r="G595" s="45" t="s">
        <v>4279</v>
      </c>
      <c r="H595" s="45"/>
      <c r="K595" s="38"/>
      <c r="L595" s="38"/>
    </row>
    <row r="596" spans="1:12" ht="15" x14ac:dyDescent="0.2">
      <c r="A596" s="50" t="s">
        <v>18</v>
      </c>
      <c r="B596" s="38" t="s">
        <v>2634</v>
      </c>
      <c r="C596" s="46" t="s">
        <v>2771</v>
      </c>
      <c r="D596" s="46">
        <v>2</v>
      </c>
      <c r="E596" s="45"/>
      <c r="F596" s="45"/>
      <c r="G596" s="45" t="s">
        <v>4279</v>
      </c>
      <c r="H596" s="45"/>
      <c r="L596" s="38"/>
    </row>
    <row r="597" spans="1:12" ht="15" x14ac:dyDescent="0.2">
      <c r="A597" s="50" t="s">
        <v>18</v>
      </c>
      <c r="B597" s="38" t="s">
        <v>2634</v>
      </c>
      <c r="C597" s="46" t="s">
        <v>2772</v>
      </c>
      <c r="D597" s="46">
        <v>2</v>
      </c>
      <c r="E597" s="45"/>
      <c r="F597" s="45"/>
      <c r="G597" s="45" t="s">
        <v>4281</v>
      </c>
      <c r="H597" s="38"/>
      <c r="I597" s="38"/>
      <c r="J597" s="38"/>
      <c r="K597" s="38"/>
      <c r="L597" s="38"/>
    </row>
    <row r="598" spans="1:12" ht="15" x14ac:dyDescent="0.2">
      <c r="A598" s="50" t="s">
        <v>18</v>
      </c>
      <c r="B598" s="38" t="s">
        <v>2634</v>
      </c>
      <c r="C598" s="46" t="s">
        <v>2773</v>
      </c>
      <c r="D598" s="46">
        <v>8</v>
      </c>
      <c r="E598" s="45"/>
      <c r="F598" s="45"/>
      <c r="G598" s="45" t="s">
        <v>4281</v>
      </c>
      <c r="H598" s="38"/>
      <c r="I598" s="38"/>
      <c r="J598" s="38"/>
      <c r="K598" s="38"/>
      <c r="L598" s="38"/>
    </row>
    <row r="599" spans="1:12" ht="15" x14ac:dyDescent="0.2">
      <c r="A599" s="50" t="s">
        <v>18</v>
      </c>
      <c r="B599" s="38" t="s">
        <v>2634</v>
      </c>
      <c r="C599" s="46" t="s">
        <v>1961</v>
      </c>
      <c r="D599" s="46">
        <v>2</v>
      </c>
      <c r="E599" s="45"/>
      <c r="F599" s="45"/>
      <c r="G599" s="45" t="s">
        <v>1351</v>
      </c>
      <c r="H599" s="45"/>
      <c r="L599" s="38"/>
    </row>
    <row r="600" spans="1:12" ht="15" x14ac:dyDescent="0.2">
      <c r="A600" s="50" t="s">
        <v>18</v>
      </c>
      <c r="B600" s="38" t="s">
        <v>2634</v>
      </c>
      <c r="C600" s="46" t="s">
        <v>1962</v>
      </c>
      <c r="D600" s="46">
        <v>1</v>
      </c>
      <c r="E600" s="45"/>
      <c r="F600" s="45"/>
      <c r="G600" s="45" t="s">
        <v>1125</v>
      </c>
      <c r="H600" s="45"/>
      <c r="L600" s="38"/>
    </row>
    <row r="601" spans="1:12" ht="15" x14ac:dyDescent="0.2">
      <c r="A601" s="50" t="s">
        <v>18</v>
      </c>
      <c r="B601" s="38" t="s">
        <v>2634</v>
      </c>
      <c r="C601" s="46" t="s">
        <v>1963</v>
      </c>
      <c r="D601" s="46">
        <v>1</v>
      </c>
      <c r="E601" s="45"/>
      <c r="F601" s="45"/>
      <c r="G601" s="45" t="s">
        <v>1125</v>
      </c>
      <c r="H601" s="45"/>
      <c r="L601" s="38"/>
    </row>
    <row r="602" spans="1:12" ht="15" x14ac:dyDescent="0.2">
      <c r="A602" s="50" t="s">
        <v>18</v>
      </c>
      <c r="B602" s="38" t="s">
        <v>2634</v>
      </c>
      <c r="C602" s="46" t="s">
        <v>2777</v>
      </c>
      <c r="D602" s="46">
        <v>6</v>
      </c>
      <c r="E602" s="45"/>
      <c r="F602" s="45"/>
      <c r="G602" s="45" t="s">
        <v>1326</v>
      </c>
      <c r="H602" s="45"/>
      <c r="L602" s="38"/>
    </row>
    <row r="603" spans="1:12" ht="15" x14ac:dyDescent="0.2">
      <c r="A603" s="50" t="s">
        <v>18</v>
      </c>
      <c r="B603" s="38" t="s">
        <v>2634</v>
      </c>
      <c r="C603" s="46" t="s">
        <v>2778</v>
      </c>
      <c r="D603" s="46">
        <v>3</v>
      </c>
      <c r="E603" s="45"/>
      <c r="F603" s="45"/>
      <c r="G603" s="45" t="s">
        <v>1326</v>
      </c>
      <c r="H603" s="45"/>
      <c r="K603" s="38"/>
      <c r="L603" s="38"/>
    </row>
    <row r="604" spans="1:12" ht="15" x14ac:dyDescent="0.2">
      <c r="A604" s="50" t="s">
        <v>18</v>
      </c>
      <c r="B604" s="38" t="s">
        <v>2634</v>
      </c>
      <c r="C604" s="46" t="s">
        <v>2779</v>
      </c>
      <c r="D604" s="46">
        <v>2</v>
      </c>
      <c r="E604" s="45"/>
      <c r="F604" s="45"/>
      <c r="G604" s="45" t="s">
        <v>1326</v>
      </c>
      <c r="H604" s="45"/>
      <c r="K604" s="38"/>
      <c r="L604" s="38"/>
    </row>
    <row r="605" spans="1:12" ht="15" x14ac:dyDescent="0.2">
      <c r="A605" s="50" t="s">
        <v>18</v>
      </c>
      <c r="B605" s="38" t="s">
        <v>2634</v>
      </c>
      <c r="C605" s="46" t="s">
        <v>2780</v>
      </c>
      <c r="D605" s="46">
        <v>2</v>
      </c>
      <c r="E605" s="45"/>
      <c r="F605" s="45"/>
      <c r="G605" s="45" t="s">
        <v>1125</v>
      </c>
      <c r="H605" s="45"/>
      <c r="L605" s="38"/>
    </row>
    <row r="606" spans="1:12" ht="15" x14ac:dyDescent="0.2">
      <c r="A606" s="50" t="s">
        <v>18</v>
      </c>
      <c r="B606" s="38" t="s">
        <v>2634</v>
      </c>
      <c r="C606" s="46" t="s">
        <v>1964</v>
      </c>
      <c r="D606" s="46">
        <v>15</v>
      </c>
      <c r="E606" s="45"/>
      <c r="F606" s="45"/>
      <c r="G606" s="45" t="s">
        <v>816</v>
      </c>
      <c r="H606" s="45"/>
      <c r="L606" s="38"/>
    </row>
    <row r="607" spans="1:12" ht="15" x14ac:dyDescent="0.2">
      <c r="A607" s="50" t="s">
        <v>18</v>
      </c>
      <c r="B607" s="38" t="s">
        <v>2634</v>
      </c>
      <c r="C607" s="46" t="s">
        <v>2781</v>
      </c>
      <c r="D607" s="46">
        <v>4</v>
      </c>
      <c r="E607" s="45"/>
      <c r="F607" s="45"/>
      <c r="G607" s="45" t="s">
        <v>1614</v>
      </c>
      <c r="H607" s="45"/>
      <c r="L607" s="38"/>
    </row>
    <row r="608" spans="1:12" ht="15" x14ac:dyDescent="0.2">
      <c r="A608" s="50" t="s">
        <v>18</v>
      </c>
      <c r="B608" s="38" t="s">
        <v>2634</v>
      </c>
      <c r="C608" s="46" t="s">
        <v>2782</v>
      </c>
      <c r="D608" s="46">
        <v>4</v>
      </c>
      <c r="E608" s="45"/>
      <c r="F608" s="45"/>
      <c r="G608" s="45" t="s">
        <v>1614</v>
      </c>
      <c r="H608" s="45"/>
      <c r="L608" s="38"/>
    </row>
    <row r="609" spans="1:12" ht="15" x14ac:dyDescent="0.2">
      <c r="A609" s="50" t="s">
        <v>18</v>
      </c>
      <c r="B609" s="38" t="s">
        <v>2634</v>
      </c>
      <c r="C609" s="46" t="s">
        <v>2783</v>
      </c>
      <c r="D609" s="46">
        <v>4</v>
      </c>
      <c r="E609" s="45"/>
      <c r="F609" s="45"/>
      <c r="G609" s="45" t="s">
        <v>1614</v>
      </c>
      <c r="H609" s="45"/>
      <c r="L609" s="38"/>
    </row>
    <row r="610" spans="1:12" ht="15" x14ac:dyDescent="0.2">
      <c r="A610" s="50" t="s">
        <v>18</v>
      </c>
      <c r="B610" s="38" t="s">
        <v>2634</v>
      </c>
      <c r="C610" s="46" t="s">
        <v>2784</v>
      </c>
      <c r="D610" s="46">
        <v>5</v>
      </c>
      <c r="E610" s="45"/>
      <c r="F610" s="45"/>
      <c r="G610" s="45" t="s">
        <v>1614</v>
      </c>
      <c r="H610" s="45"/>
      <c r="L610" s="38"/>
    </row>
    <row r="611" spans="1:12" ht="15" x14ac:dyDescent="0.2">
      <c r="A611" s="50" t="s">
        <v>18</v>
      </c>
      <c r="B611" s="38" t="s">
        <v>2634</v>
      </c>
      <c r="C611" s="46" t="s">
        <v>2785</v>
      </c>
      <c r="D611" s="46">
        <v>2</v>
      </c>
      <c r="E611" s="45"/>
      <c r="F611" s="45"/>
      <c r="G611" s="45" t="s">
        <v>1860</v>
      </c>
      <c r="H611" s="45"/>
      <c r="L611" s="38"/>
    </row>
    <row r="612" spans="1:12" ht="15" x14ac:dyDescent="0.2">
      <c r="A612" s="50" t="s">
        <v>18</v>
      </c>
      <c r="B612" s="38" t="s">
        <v>2634</v>
      </c>
      <c r="C612" s="46" t="s">
        <v>2786</v>
      </c>
      <c r="D612" s="46">
        <v>3</v>
      </c>
      <c r="E612" s="45"/>
      <c r="F612" s="45"/>
      <c r="G612" s="45" t="s">
        <v>1671</v>
      </c>
      <c r="H612" s="45"/>
      <c r="L612" s="38"/>
    </row>
    <row r="613" spans="1:12" ht="15" x14ac:dyDescent="0.2">
      <c r="A613" s="50" t="s">
        <v>18</v>
      </c>
      <c r="B613" s="38" t="s">
        <v>2634</v>
      </c>
      <c r="C613" s="46" t="s">
        <v>2787</v>
      </c>
      <c r="D613" s="46">
        <v>30</v>
      </c>
      <c r="E613" s="45"/>
      <c r="F613" s="45"/>
      <c r="G613" s="45" t="s">
        <v>1860</v>
      </c>
      <c r="H613" s="45"/>
      <c r="L613" s="38"/>
    </row>
    <row r="614" spans="1:12" ht="15" x14ac:dyDescent="0.2">
      <c r="A614" s="50" t="s">
        <v>18</v>
      </c>
      <c r="B614" s="38" t="s">
        <v>2634</v>
      </c>
      <c r="C614" s="46" t="s">
        <v>2788</v>
      </c>
      <c r="D614" s="46">
        <v>5</v>
      </c>
      <c r="E614" s="45"/>
      <c r="F614" s="45"/>
      <c r="G614" s="45" t="s">
        <v>1860</v>
      </c>
      <c r="H614" s="45"/>
      <c r="L614" s="38"/>
    </row>
    <row r="615" spans="1:12" ht="15" x14ac:dyDescent="0.2">
      <c r="A615" s="50" t="s">
        <v>18</v>
      </c>
      <c r="B615" s="38" t="s">
        <v>2634</v>
      </c>
      <c r="C615" s="46" t="s">
        <v>2789</v>
      </c>
      <c r="D615" s="46">
        <v>2</v>
      </c>
      <c r="E615" s="45"/>
      <c r="F615" s="45"/>
      <c r="G615" s="45" t="s">
        <v>1615</v>
      </c>
      <c r="H615" s="45"/>
      <c r="L615" s="38"/>
    </row>
    <row r="616" spans="1:12" ht="15" x14ac:dyDescent="0.2">
      <c r="A616" s="50" t="s">
        <v>18</v>
      </c>
      <c r="B616" s="38" t="s">
        <v>2634</v>
      </c>
      <c r="C616" s="46" t="s">
        <v>2790</v>
      </c>
      <c r="D616" s="46">
        <v>7</v>
      </c>
      <c r="E616" s="45"/>
      <c r="F616" s="45"/>
      <c r="G616" s="45" t="s">
        <v>1614</v>
      </c>
      <c r="H616" s="45"/>
      <c r="L616" s="38"/>
    </row>
    <row r="617" spans="1:12" ht="15" x14ac:dyDescent="0.2">
      <c r="A617" s="50" t="s">
        <v>18</v>
      </c>
      <c r="B617" s="38" t="s">
        <v>2634</v>
      </c>
      <c r="C617" s="46" t="s">
        <v>2791</v>
      </c>
      <c r="D617" s="46">
        <v>12</v>
      </c>
      <c r="E617" s="45"/>
      <c r="F617" s="45"/>
      <c r="G617" s="45" t="s">
        <v>1614</v>
      </c>
      <c r="H617" s="45"/>
      <c r="K617" s="38"/>
      <c r="L617" s="38"/>
    </row>
    <row r="618" spans="1:12" ht="15" x14ac:dyDescent="0.2">
      <c r="A618" s="50" t="s">
        <v>18</v>
      </c>
      <c r="B618" s="38" t="s">
        <v>2634</v>
      </c>
      <c r="C618" s="46" t="s">
        <v>2792</v>
      </c>
      <c r="D618" s="46">
        <v>2</v>
      </c>
      <c r="E618" s="45"/>
      <c r="F618" s="45"/>
      <c r="G618" s="45" t="s">
        <v>1617</v>
      </c>
      <c r="H618" s="45"/>
      <c r="L618" s="38"/>
    </row>
    <row r="619" spans="1:12" ht="15" x14ac:dyDescent="0.2">
      <c r="A619" s="50" t="s">
        <v>18</v>
      </c>
      <c r="B619" s="38" t="s">
        <v>2634</v>
      </c>
      <c r="C619" s="46" t="s">
        <v>2793</v>
      </c>
      <c r="D619" s="46">
        <v>3</v>
      </c>
      <c r="E619" s="45"/>
      <c r="F619" s="45"/>
      <c r="G619" s="45" t="s">
        <v>1617</v>
      </c>
      <c r="H619" s="45"/>
      <c r="L619" s="38"/>
    </row>
    <row r="620" spans="1:12" ht="15" x14ac:dyDescent="0.2">
      <c r="A620" s="50" t="s">
        <v>18</v>
      </c>
      <c r="B620" s="38" t="s">
        <v>2634</v>
      </c>
      <c r="C620" s="46" t="s">
        <v>2794</v>
      </c>
      <c r="D620" s="46">
        <v>1</v>
      </c>
      <c r="E620" s="45"/>
      <c r="F620" s="45"/>
      <c r="G620" s="45" t="s">
        <v>1617</v>
      </c>
      <c r="H620" s="45"/>
      <c r="L620" s="38"/>
    </row>
    <row r="621" spans="1:12" ht="15" x14ac:dyDescent="0.2">
      <c r="A621" s="50" t="s">
        <v>18</v>
      </c>
      <c r="B621" s="38" t="s">
        <v>2634</v>
      </c>
      <c r="C621" s="46" t="s">
        <v>2795</v>
      </c>
      <c r="D621" s="46">
        <v>1</v>
      </c>
      <c r="E621" s="45"/>
      <c r="F621" s="45"/>
      <c r="G621" s="45" t="s">
        <v>1617</v>
      </c>
      <c r="H621" s="45"/>
      <c r="L621" s="38"/>
    </row>
    <row r="622" spans="1:12" ht="15" x14ac:dyDescent="0.2">
      <c r="A622" s="50" t="s">
        <v>18</v>
      </c>
      <c r="B622" s="38" t="s">
        <v>2634</v>
      </c>
      <c r="C622" s="46" t="s">
        <v>2796</v>
      </c>
      <c r="D622" s="46">
        <v>1</v>
      </c>
      <c r="E622" s="45"/>
      <c r="F622" s="45"/>
      <c r="G622" s="45" t="s">
        <v>1617</v>
      </c>
      <c r="H622" s="45"/>
      <c r="L622" s="38"/>
    </row>
    <row r="623" spans="1:12" x14ac:dyDescent="0.25">
      <c r="A623" s="50" t="s">
        <v>18</v>
      </c>
      <c r="B623" s="38" t="s">
        <v>2634</v>
      </c>
      <c r="C623" s="50" t="s">
        <v>2797</v>
      </c>
      <c r="D623" s="46">
        <v>10</v>
      </c>
      <c r="F623" s="42"/>
      <c r="G623" s="45" t="s">
        <v>1616</v>
      </c>
      <c r="H623" s="45"/>
      <c r="L623" s="38"/>
    </row>
    <row r="624" spans="1:12" x14ac:dyDescent="0.25">
      <c r="A624" s="50" t="s">
        <v>18</v>
      </c>
      <c r="B624" s="38" t="s">
        <v>2634</v>
      </c>
      <c r="C624" s="50" t="s">
        <v>2798</v>
      </c>
      <c r="D624" s="46">
        <v>1</v>
      </c>
      <c r="F624" s="42"/>
      <c r="G624" s="45" t="s">
        <v>1616</v>
      </c>
      <c r="H624" s="45"/>
      <c r="L624" s="38"/>
    </row>
    <row r="625" spans="1:12" x14ac:dyDescent="0.25">
      <c r="A625" s="50" t="s">
        <v>18</v>
      </c>
      <c r="B625" s="38" t="s">
        <v>2634</v>
      </c>
      <c r="C625" s="50" t="s">
        <v>2799</v>
      </c>
      <c r="D625" s="46">
        <v>2</v>
      </c>
      <c r="F625" s="42"/>
      <c r="G625" s="45" t="s">
        <v>1616</v>
      </c>
      <c r="H625" s="45"/>
      <c r="L625" s="38"/>
    </row>
    <row r="626" spans="1:12" x14ac:dyDescent="0.25">
      <c r="A626" s="50" t="s">
        <v>18</v>
      </c>
      <c r="B626" s="38" t="s">
        <v>2634</v>
      </c>
      <c r="C626" s="50" t="s">
        <v>2800</v>
      </c>
      <c r="D626" s="46">
        <v>1</v>
      </c>
      <c r="F626" s="42"/>
      <c r="G626" s="45" t="s">
        <v>1616</v>
      </c>
      <c r="H626" s="45"/>
      <c r="L626" s="38"/>
    </row>
    <row r="627" spans="1:12" ht="15" x14ac:dyDescent="0.2">
      <c r="A627" s="50" t="s">
        <v>18</v>
      </c>
      <c r="B627" s="38" t="s">
        <v>2634</v>
      </c>
      <c r="C627" s="50" t="s">
        <v>2801</v>
      </c>
      <c r="D627" s="46">
        <v>6</v>
      </c>
      <c r="E627" s="45"/>
      <c r="F627" s="45"/>
      <c r="G627" s="45" t="s">
        <v>1615</v>
      </c>
      <c r="H627" s="45"/>
      <c r="L627" s="38"/>
    </row>
    <row r="628" spans="1:12" ht="15" x14ac:dyDescent="0.2">
      <c r="A628" s="50" t="s">
        <v>18</v>
      </c>
      <c r="B628" s="38" t="s">
        <v>2634</v>
      </c>
      <c r="C628" s="50" t="s">
        <v>2802</v>
      </c>
      <c r="D628" s="46">
        <v>2</v>
      </c>
      <c r="E628" s="45"/>
      <c r="F628" s="45"/>
      <c r="G628" s="45" t="s">
        <v>1615</v>
      </c>
      <c r="H628" s="45"/>
      <c r="L628" s="38"/>
    </row>
    <row r="629" spans="1:12" ht="15" x14ac:dyDescent="0.2">
      <c r="A629" s="50" t="s">
        <v>18</v>
      </c>
      <c r="B629" s="38" t="s">
        <v>2634</v>
      </c>
      <c r="C629" s="50" t="s">
        <v>2803</v>
      </c>
      <c r="D629" s="46">
        <v>2</v>
      </c>
      <c r="E629" s="45"/>
      <c r="F629" s="45"/>
      <c r="G629" s="45" t="s">
        <v>1615</v>
      </c>
      <c r="H629" s="45"/>
      <c r="L629" s="38"/>
    </row>
    <row r="630" spans="1:12" x14ac:dyDescent="0.25">
      <c r="A630" s="50" t="s">
        <v>18</v>
      </c>
      <c r="B630" s="38" t="s">
        <v>2634</v>
      </c>
      <c r="C630" s="50" t="s">
        <v>2804</v>
      </c>
      <c r="D630" s="46">
        <v>11</v>
      </c>
      <c r="F630" s="42"/>
      <c r="G630" s="45" t="s">
        <v>1860</v>
      </c>
      <c r="H630" s="45"/>
      <c r="L630" s="38"/>
    </row>
    <row r="631" spans="1:12" x14ac:dyDescent="0.25">
      <c r="A631" s="50" t="s">
        <v>18</v>
      </c>
      <c r="B631" s="38" t="s">
        <v>2634</v>
      </c>
      <c r="C631" s="50" t="s">
        <v>2805</v>
      </c>
      <c r="D631" s="46">
        <v>24</v>
      </c>
      <c r="F631" s="42"/>
      <c r="G631" s="45" t="s">
        <v>1669</v>
      </c>
      <c r="H631" s="45"/>
      <c r="L631" s="38"/>
    </row>
    <row r="632" spans="1:12" x14ac:dyDescent="0.25">
      <c r="A632" s="50" t="s">
        <v>18</v>
      </c>
      <c r="B632" s="38" t="s">
        <v>2634</v>
      </c>
      <c r="C632" s="50" t="s">
        <v>2806</v>
      </c>
      <c r="D632" s="46">
        <v>4</v>
      </c>
      <c r="F632" s="42"/>
      <c r="G632" s="45" t="s">
        <v>1671</v>
      </c>
      <c r="H632" s="45"/>
      <c r="L632" s="38"/>
    </row>
    <row r="633" spans="1:12" x14ac:dyDescent="0.25">
      <c r="A633" s="50" t="s">
        <v>18</v>
      </c>
      <c r="B633" s="38" t="s">
        <v>2634</v>
      </c>
      <c r="C633" s="50" t="s">
        <v>2807</v>
      </c>
      <c r="D633" s="46">
        <v>3</v>
      </c>
      <c r="F633" s="42"/>
      <c r="G633" s="45" t="s">
        <v>1860</v>
      </c>
      <c r="H633" s="45"/>
      <c r="L633" s="38"/>
    </row>
    <row r="634" spans="1:12" x14ac:dyDescent="0.25">
      <c r="A634" s="50" t="s">
        <v>18</v>
      </c>
      <c r="B634" s="38" t="s">
        <v>2634</v>
      </c>
      <c r="C634" s="50" t="s">
        <v>2808</v>
      </c>
      <c r="D634" s="46">
        <v>3</v>
      </c>
      <c r="F634" s="42"/>
      <c r="G634" s="45" t="s">
        <v>1671</v>
      </c>
      <c r="H634" s="45"/>
      <c r="L634" s="38"/>
    </row>
    <row r="635" spans="1:12" x14ac:dyDescent="0.25">
      <c r="A635" s="50" t="s">
        <v>18</v>
      </c>
      <c r="B635" s="38" t="s">
        <v>2634</v>
      </c>
      <c r="C635" s="50" t="s">
        <v>2809</v>
      </c>
      <c r="D635" s="46">
        <v>30</v>
      </c>
      <c r="F635" s="42"/>
      <c r="G635" s="45" t="s">
        <v>1322</v>
      </c>
      <c r="H635" s="45"/>
      <c r="L635" s="38"/>
    </row>
    <row r="636" spans="1:12" x14ac:dyDescent="0.25">
      <c r="A636" s="50" t="s">
        <v>18</v>
      </c>
      <c r="B636" s="38" t="s">
        <v>2634</v>
      </c>
      <c r="C636" s="50" t="s">
        <v>2810</v>
      </c>
      <c r="D636" s="46">
        <v>39</v>
      </c>
      <c r="F636" s="42"/>
      <c r="G636" s="45" t="s">
        <v>1669</v>
      </c>
      <c r="H636" s="45"/>
      <c r="L636" s="38"/>
    </row>
    <row r="637" spans="1:12" x14ac:dyDescent="0.25">
      <c r="A637" s="50" t="s">
        <v>18</v>
      </c>
      <c r="B637" s="38" t="s">
        <v>2634</v>
      </c>
      <c r="C637" s="50" t="s">
        <v>2811</v>
      </c>
      <c r="D637" s="46">
        <v>62</v>
      </c>
      <c r="F637" s="42"/>
      <c r="G637" s="45" t="s">
        <v>1669</v>
      </c>
      <c r="H637" s="45"/>
      <c r="L637" s="38"/>
    </row>
    <row r="638" spans="1:12" x14ac:dyDescent="0.25">
      <c r="A638" s="50" t="s">
        <v>18</v>
      </c>
      <c r="B638" s="38" t="s">
        <v>2634</v>
      </c>
      <c r="C638" s="50" t="s">
        <v>2812</v>
      </c>
      <c r="D638" s="46">
        <v>6</v>
      </c>
      <c r="F638" s="42"/>
      <c r="G638" s="45" t="s">
        <v>1617</v>
      </c>
      <c r="H638" s="45"/>
      <c r="L638" s="38"/>
    </row>
    <row r="639" spans="1:12" x14ac:dyDescent="0.25">
      <c r="A639" s="50" t="s">
        <v>18</v>
      </c>
      <c r="B639" s="38" t="s">
        <v>2634</v>
      </c>
      <c r="C639" s="50" t="s">
        <v>2813</v>
      </c>
      <c r="D639" s="46">
        <v>3</v>
      </c>
      <c r="F639" s="42"/>
      <c r="G639" s="45" t="s">
        <v>1617</v>
      </c>
      <c r="H639" s="45"/>
      <c r="L639" s="38"/>
    </row>
    <row r="640" spans="1:12" x14ac:dyDescent="0.25">
      <c r="A640" s="50" t="s">
        <v>18</v>
      </c>
      <c r="B640" s="38" t="s">
        <v>2634</v>
      </c>
      <c r="C640" s="50" t="s">
        <v>2814</v>
      </c>
      <c r="D640" s="46">
        <v>4</v>
      </c>
      <c r="F640" s="42"/>
      <c r="G640" s="45" t="s">
        <v>1281</v>
      </c>
      <c r="H640" s="45"/>
      <c r="L640" s="38"/>
    </row>
    <row r="641" spans="1:12" x14ac:dyDescent="0.25">
      <c r="A641" s="50" t="s">
        <v>18</v>
      </c>
      <c r="B641" s="38" t="s">
        <v>2634</v>
      </c>
      <c r="C641" s="50" t="s">
        <v>2816</v>
      </c>
      <c r="D641" s="46">
        <v>55</v>
      </c>
      <c r="F641" s="42"/>
      <c r="G641" s="45" t="s">
        <v>1281</v>
      </c>
      <c r="H641" s="45"/>
      <c r="L641" s="38"/>
    </row>
    <row r="642" spans="1:12" x14ac:dyDescent="0.25">
      <c r="A642" s="50" t="s">
        <v>18</v>
      </c>
      <c r="B642" s="38" t="s">
        <v>2634</v>
      </c>
      <c r="C642" s="50" t="s">
        <v>2817</v>
      </c>
      <c r="D642" s="46">
        <v>56</v>
      </c>
      <c r="F642" s="42"/>
      <c r="G642" s="45" t="s">
        <v>1280</v>
      </c>
      <c r="H642" s="45"/>
      <c r="L642" s="38"/>
    </row>
    <row r="643" spans="1:12" x14ac:dyDescent="0.25">
      <c r="A643" s="50" t="s">
        <v>18</v>
      </c>
      <c r="B643" s="38" t="s">
        <v>2634</v>
      </c>
      <c r="C643" s="50" t="s">
        <v>2818</v>
      </c>
      <c r="D643" s="46">
        <v>25</v>
      </c>
      <c r="F643" s="42"/>
      <c r="G643" s="45" t="s">
        <v>1280</v>
      </c>
      <c r="H643" s="45"/>
      <c r="L643" s="38"/>
    </row>
    <row r="644" spans="1:12" x14ac:dyDescent="0.25">
      <c r="A644" s="50" t="s">
        <v>18</v>
      </c>
      <c r="B644" s="38" t="s">
        <v>2634</v>
      </c>
      <c r="C644" s="50" t="s">
        <v>2814</v>
      </c>
      <c r="D644" s="46">
        <v>3</v>
      </c>
      <c r="F644" s="42"/>
      <c r="G644" s="45" t="s">
        <v>1281</v>
      </c>
      <c r="H644" s="45"/>
      <c r="L644" s="38"/>
    </row>
    <row r="645" spans="1:12" ht="15" x14ac:dyDescent="0.2">
      <c r="A645" s="50" t="s">
        <v>18</v>
      </c>
      <c r="B645" s="38" t="s">
        <v>2634</v>
      </c>
      <c r="C645" s="46" t="s">
        <v>2819</v>
      </c>
      <c r="D645" s="46">
        <v>2599</v>
      </c>
      <c r="E645" s="45"/>
      <c r="F645" s="45"/>
      <c r="G645" s="45" t="s">
        <v>2110</v>
      </c>
      <c r="H645" s="45"/>
      <c r="L645" s="38"/>
    </row>
    <row r="646" spans="1:12" ht="15" x14ac:dyDescent="0.2">
      <c r="A646" s="50" t="s">
        <v>18</v>
      </c>
      <c r="B646" s="38" t="s">
        <v>2634</v>
      </c>
      <c r="C646" s="46" t="s">
        <v>2820</v>
      </c>
      <c r="D646" s="46">
        <v>19</v>
      </c>
      <c r="E646" s="45"/>
      <c r="F646" s="45"/>
      <c r="G646" s="45" t="s">
        <v>1281</v>
      </c>
      <c r="H646" s="45"/>
      <c r="L646" s="38"/>
    </row>
    <row r="647" spans="1:12" ht="15" x14ac:dyDescent="0.2">
      <c r="A647" s="50" t="s">
        <v>18</v>
      </c>
      <c r="B647" s="38" t="s">
        <v>2634</v>
      </c>
      <c r="C647" s="46" t="s">
        <v>2821</v>
      </c>
      <c r="D647" s="46">
        <v>1</v>
      </c>
      <c r="E647" s="45"/>
      <c r="F647" s="45"/>
      <c r="G647" s="45" t="s">
        <v>1281</v>
      </c>
      <c r="H647" s="45"/>
      <c r="L647" s="38"/>
    </row>
    <row r="648" spans="1:12" ht="15" x14ac:dyDescent="0.2">
      <c r="A648" s="50" t="s">
        <v>18</v>
      </c>
      <c r="B648" s="38" t="s">
        <v>2634</v>
      </c>
      <c r="C648" s="46" t="s">
        <v>2815</v>
      </c>
      <c r="D648" s="46">
        <v>420</v>
      </c>
      <c r="E648" s="45"/>
      <c r="F648" s="45"/>
      <c r="G648" s="45" t="s">
        <v>2110</v>
      </c>
      <c r="H648" s="45"/>
      <c r="L648" s="38"/>
    </row>
    <row r="649" spans="1:12" x14ac:dyDescent="0.25">
      <c r="A649" s="50" t="s">
        <v>18</v>
      </c>
      <c r="B649" s="38" t="s">
        <v>2634</v>
      </c>
      <c r="C649" s="50" t="s">
        <v>2822</v>
      </c>
      <c r="D649" s="46">
        <v>129</v>
      </c>
      <c r="F649" s="42"/>
      <c r="G649" s="45" t="s">
        <v>1281</v>
      </c>
      <c r="H649" s="45"/>
      <c r="L649" s="38"/>
    </row>
    <row r="650" spans="1:12" ht="15" x14ac:dyDescent="0.2">
      <c r="A650" s="50" t="s">
        <v>18</v>
      </c>
      <c r="B650" s="38" t="s">
        <v>2634</v>
      </c>
      <c r="C650" s="46" t="s">
        <v>2823</v>
      </c>
      <c r="D650" s="46">
        <v>3412</v>
      </c>
      <c r="E650" s="45"/>
      <c r="F650" s="45"/>
      <c r="G650" s="45" t="s">
        <v>2069</v>
      </c>
      <c r="H650" s="45"/>
      <c r="L650" s="38"/>
    </row>
    <row r="651" spans="1:12" x14ac:dyDescent="0.25">
      <c r="A651" s="50" t="s">
        <v>18</v>
      </c>
      <c r="B651" s="38" t="s">
        <v>2634</v>
      </c>
      <c r="C651" s="50" t="s">
        <v>2824</v>
      </c>
      <c r="D651" s="46">
        <v>1975</v>
      </c>
      <c r="F651" s="42"/>
      <c r="G651" s="45" t="s">
        <v>1746</v>
      </c>
      <c r="H651" s="45"/>
      <c r="L651" s="38"/>
    </row>
    <row r="652" spans="1:12" x14ac:dyDescent="0.25">
      <c r="A652" s="50" t="s">
        <v>18</v>
      </c>
      <c r="B652" s="38" t="s">
        <v>2634</v>
      </c>
      <c r="C652" s="50" t="s">
        <v>2825</v>
      </c>
      <c r="D652" s="46">
        <v>4</v>
      </c>
      <c r="F652" s="42"/>
      <c r="G652" s="45" t="s">
        <v>2069</v>
      </c>
      <c r="H652" s="45"/>
      <c r="L652" s="38"/>
    </row>
    <row r="653" spans="1:12" x14ac:dyDescent="0.25">
      <c r="A653" s="50" t="s">
        <v>18</v>
      </c>
      <c r="B653" s="38" t="s">
        <v>2634</v>
      </c>
      <c r="C653" s="50" t="s">
        <v>2826</v>
      </c>
      <c r="D653" s="46">
        <v>1</v>
      </c>
      <c r="F653" s="42"/>
      <c r="G653" s="45" t="s">
        <v>1080</v>
      </c>
      <c r="H653" s="45"/>
      <c r="L653" s="38"/>
    </row>
    <row r="654" spans="1:12" x14ac:dyDescent="0.25">
      <c r="A654" s="50" t="s">
        <v>18</v>
      </c>
      <c r="B654" s="38" t="s">
        <v>2634</v>
      </c>
      <c r="C654" s="46" t="s">
        <v>2827</v>
      </c>
      <c r="D654" s="50">
        <v>141</v>
      </c>
      <c r="E654" s="42"/>
      <c r="F654" s="45"/>
      <c r="G654" s="45" t="s">
        <v>1281</v>
      </c>
      <c r="H654" s="45"/>
      <c r="L654" s="38"/>
    </row>
    <row r="655" spans="1:12" x14ac:dyDescent="0.25">
      <c r="A655" s="50" t="s">
        <v>18</v>
      </c>
      <c r="B655" s="38" t="s">
        <v>2634</v>
      </c>
      <c r="C655" s="50" t="s">
        <v>2828</v>
      </c>
      <c r="D655" s="46">
        <v>1</v>
      </c>
      <c r="F655" s="42"/>
      <c r="G655" s="45" t="s">
        <v>1080</v>
      </c>
      <c r="H655" s="45"/>
      <c r="L655" s="38"/>
    </row>
    <row r="656" spans="1:12" x14ac:dyDescent="0.25">
      <c r="A656" s="50" t="s">
        <v>18</v>
      </c>
      <c r="B656" s="38" t="s">
        <v>2634</v>
      </c>
      <c r="C656" s="46" t="s">
        <v>2829</v>
      </c>
      <c r="D656" s="50">
        <v>1</v>
      </c>
      <c r="E656" s="42"/>
      <c r="F656" s="45"/>
      <c r="G656" s="45" t="s">
        <v>1063</v>
      </c>
      <c r="H656" s="45"/>
      <c r="L656" s="38"/>
    </row>
    <row r="657" spans="1:12" x14ac:dyDescent="0.25">
      <c r="A657" s="50" t="s">
        <v>18</v>
      </c>
      <c r="B657" s="38" t="s">
        <v>2634</v>
      </c>
      <c r="C657" s="46" t="s">
        <v>2830</v>
      </c>
      <c r="D657" s="50">
        <v>50</v>
      </c>
      <c r="E657" s="42"/>
      <c r="F657" s="45"/>
      <c r="G657" s="45" t="s">
        <v>1427</v>
      </c>
      <c r="H657" s="45"/>
      <c r="L657" s="38"/>
    </row>
    <row r="658" spans="1:12" x14ac:dyDescent="0.25">
      <c r="A658" s="50" t="s">
        <v>18</v>
      </c>
      <c r="B658" s="38" t="s">
        <v>2634</v>
      </c>
      <c r="C658" s="50" t="s">
        <v>1967</v>
      </c>
      <c r="D658" s="46">
        <v>4</v>
      </c>
      <c r="F658" s="42"/>
      <c r="G658" s="45" t="s">
        <v>1229</v>
      </c>
      <c r="H658" s="45"/>
      <c r="L658" s="38"/>
    </row>
    <row r="659" spans="1:12" x14ac:dyDescent="0.25">
      <c r="A659" s="50" t="s">
        <v>18</v>
      </c>
      <c r="B659" s="38" t="s">
        <v>2634</v>
      </c>
      <c r="C659" s="50" t="s">
        <v>1968</v>
      </c>
      <c r="D659" s="46">
        <v>7</v>
      </c>
      <c r="F659" s="42"/>
      <c r="G659" s="45" t="s">
        <v>1213</v>
      </c>
      <c r="H659" s="45"/>
      <c r="L659" s="38"/>
    </row>
    <row r="660" spans="1:12" x14ac:dyDescent="0.25">
      <c r="A660" s="50" t="s">
        <v>18</v>
      </c>
      <c r="B660" s="38" t="s">
        <v>2634</v>
      </c>
      <c r="C660" s="46" t="s">
        <v>1969</v>
      </c>
      <c r="D660" s="50">
        <v>3</v>
      </c>
      <c r="E660" s="42"/>
      <c r="F660" s="45"/>
      <c r="G660" s="45" t="s">
        <v>1280</v>
      </c>
      <c r="H660" s="45"/>
      <c r="K660" s="38"/>
      <c r="L660" s="38"/>
    </row>
    <row r="661" spans="1:12" x14ac:dyDescent="0.25">
      <c r="A661" s="50" t="s">
        <v>18</v>
      </c>
      <c r="B661" s="38" t="s">
        <v>2634</v>
      </c>
      <c r="C661" s="50" t="s">
        <v>1971</v>
      </c>
      <c r="D661" s="46">
        <v>1</v>
      </c>
      <c r="F661" s="42"/>
      <c r="G661" s="45" t="s">
        <v>1280</v>
      </c>
      <c r="H661" s="45"/>
      <c r="K661" s="38"/>
      <c r="L661" s="38"/>
    </row>
    <row r="662" spans="1:12" x14ac:dyDescent="0.25">
      <c r="A662" s="50" t="s">
        <v>18</v>
      </c>
      <c r="B662" s="38" t="s">
        <v>2634</v>
      </c>
      <c r="C662" s="46" t="s">
        <v>1972</v>
      </c>
      <c r="D662" s="50">
        <v>3</v>
      </c>
      <c r="E662" s="42"/>
      <c r="F662" s="45"/>
      <c r="G662" s="45" t="s">
        <v>1281</v>
      </c>
      <c r="H662" s="38"/>
      <c r="I662" s="38"/>
      <c r="J662" s="38"/>
      <c r="K662" s="38"/>
      <c r="L662" s="38"/>
    </row>
    <row r="663" spans="1:12" x14ac:dyDescent="0.25">
      <c r="A663" s="50" t="s">
        <v>18</v>
      </c>
      <c r="B663" s="38" t="s">
        <v>2634</v>
      </c>
      <c r="C663" s="46" t="s">
        <v>2831</v>
      </c>
      <c r="D663" s="50">
        <v>2</v>
      </c>
      <c r="E663" s="42"/>
      <c r="F663" s="45"/>
      <c r="G663" s="45" t="s">
        <v>1486</v>
      </c>
      <c r="H663" s="45"/>
      <c r="K663" s="38"/>
      <c r="L663" s="38"/>
    </row>
    <row r="664" spans="1:12" x14ac:dyDescent="0.25">
      <c r="A664" s="50" t="s">
        <v>18</v>
      </c>
      <c r="B664" s="38" t="s">
        <v>2634</v>
      </c>
      <c r="C664" s="46" t="s">
        <v>2832</v>
      </c>
      <c r="D664" s="50">
        <v>2</v>
      </c>
      <c r="E664" s="42"/>
      <c r="F664" s="45"/>
      <c r="G664" s="45" t="s">
        <v>1280</v>
      </c>
      <c r="H664" s="45"/>
      <c r="K664" s="38"/>
      <c r="L664" s="38"/>
    </row>
    <row r="665" spans="1:12" x14ac:dyDescent="0.25">
      <c r="A665" s="50" t="s">
        <v>18</v>
      </c>
      <c r="B665" s="38" t="s">
        <v>2634</v>
      </c>
      <c r="C665" s="46" t="s">
        <v>1973</v>
      </c>
      <c r="D665" s="50">
        <v>1</v>
      </c>
      <c r="E665" s="42"/>
      <c r="F665" s="45"/>
      <c r="G665" s="45" t="s">
        <v>1280</v>
      </c>
      <c r="H665" s="45"/>
      <c r="L665" s="38"/>
    </row>
    <row r="666" spans="1:12" x14ac:dyDescent="0.25">
      <c r="A666" s="50" t="s">
        <v>18</v>
      </c>
      <c r="B666" s="38" t="s">
        <v>2634</v>
      </c>
      <c r="C666" s="46" t="s">
        <v>2833</v>
      </c>
      <c r="D666" s="50">
        <v>1</v>
      </c>
      <c r="E666" s="42"/>
      <c r="F666" s="45"/>
      <c r="G666" s="45" t="s">
        <v>1429</v>
      </c>
      <c r="H666" s="45"/>
      <c r="L666" s="38"/>
    </row>
    <row r="667" spans="1:12" x14ac:dyDescent="0.25">
      <c r="A667" s="50" t="s">
        <v>18</v>
      </c>
      <c r="B667" s="38" t="s">
        <v>2634</v>
      </c>
      <c r="C667" s="50" t="s">
        <v>2834</v>
      </c>
      <c r="D667" s="46">
        <v>1</v>
      </c>
      <c r="F667" s="42"/>
      <c r="G667" s="45" t="s">
        <v>1484</v>
      </c>
      <c r="H667" s="45"/>
      <c r="L667" s="38"/>
    </row>
    <row r="668" spans="1:12" x14ac:dyDescent="0.25">
      <c r="A668" s="50" t="s">
        <v>18</v>
      </c>
      <c r="B668" s="38" t="s">
        <v>2634</v>
      </c>
      <c r="C668" s="50" t="s">
        <v>2835</v>
      </c>
      <c r="D668" s="46">
        <v>1</v>
      </c>
      <c r="F668" s="42"/>
      <c r="G668" s="45" t="s">
        <v>1079</v>
      </c>
      <c r="H668" s="45"/>
      <c r="K668" s="38"/>
      <c r="L668" s="38"/>
    </row>
    <row r="669" spans="1:12" x14ac:dyDescent="0.25">
      <c r="A669" s="50" t="s">
        <v>18</v>
      </c>
      <c r="B669" s="38" t="s">
        <v>2634</v>
      </c>
      <c r="C669" s="46" t="s">
        <v>2836</v>
      </c>
      <c r="D669" s="50">
        <v>7</v>
      </c>
      <c r="E669" s="42"/>
      <c r="F669" s="45"/>
      <c r="G669" s="45" t="s">
        <v>1281</v>
      </c>
      <c r="H669" s="45"/>
      <c r="K669" s="38"/>
      <c r="L669" s="38"/>
    </row>
    <row r="670" spans="1:12" x14ac:dyDescent="0.25">
      <c r="A670" s="50" t="s">
        <v>18</v>
      </c>
      <c r="B670" s="38" t="s">
        <v>2634</v>
      </c>
      <c r="C670" s="46" t="s">
        <v>1977</v>
      </c>
      <c r="D670" s="50">
        <v>100</v>
      </c>
      <c r="E670" s="42"/>
      <c r="F670" s="45"/>
      <c r="G670" s="45" t="s">
        <v>1425</v>
      </c>
      <c r="H670" s="45"/>
      <c r="K670" s="38"/>
      <c r="L670" s="38"/>
    </row>
    <row r="671" spans="1:12" x14ac:dyDescent="0.25">
      <c r="A671" s="50" t="s">
        <v>18</v>
      </c>
      <c r="B671" s="38" t="s">
        <v>2634</v>
      </c>
      <c r="C671" s="50" t="s">
        <v>1978</v>
      </c>
      <c r="D671" s="46">
        <v>3</v>
      </c>
      <c r="F671" s="42"/>
      <c r="G671" s="45" t="s">
        <v>1426</v>
      </c>
      <c r="H671" s="45"/>
      <c r="K671" s="38"/>
      <c r="L671" s="38"/>
    </row>
    <row r="672" spans="1:12" x14ac:dyDescent="0.25">
      <c r="A672" s="50" t="s">
        <v>18</v>
      </c>
      <c r="B672" s="38" t="s">
        <v>2634</v>
      </c>
      <c r="C672" s="46" t="s">
        <v>1979</v>
      </c>
      <c r="D672" s="50">
        <v>4</v>
      </c>
      <c r="E672" s="42"/>
      <c r="F672" s="45"/>
      <c r="G672" s="45" t="s">
        <v>1424</v>
      </c>
      <c r="H672" s="45"/>
      <c r="K672" s="38"/>
      <c r="L672" s="38"/>
    </row>
    <row r="673" spans="1:12" x14ac:dyDescent="0.25">
      <c r="A673" s="50" t="s">
        <v>18</v>
      </c>
      <c r="B673" s="38" t="s">
        <v>2634</v>
      </c>
      <c r="C673" s="46" t="s">
        <v>1980</v>
      </c>
      <c r="D673" s="50">
        <v>5</v>
      </c>
      <c r="E673" s="42"/>
      <c r="F673" s="45"/>
      <c r="G673" s="45" t="s">
        <v>1426</v>
      </c>
      <c r="H673" s="45"/>
      <c r="K673" s="38"/>
      <c r="L673" s="38"/>
    </row>
    <row r="674" spans="1:12" x14ac:dyDescent="0.25">
      <c r="A674" s="50" t="s">
        <v>18</v>
      </c>
      <c r="B674" s="38" t="s">
        <v>2634</v>
      </c>
      <c r="C674" s="46" t="s">
        <v>1982</v>
      </c>
      <c r="D674" s="50">
        <v>2</v>
      </c>
      <c r="E674" s="42"/>
      <c r="F674" s="45"/>
      <c r="G674" s="45" t="s">
        <v>1421</v>
      </c>
      <c r="H674" s="45"/>
      <c r="K674" s="38"/>
      <c r="L674" s="38"/>
    </row>
    <row r="675" spans="1:12" x14ac:dyDescent="0.25">
      <c r="A675" s="50" t="s">
        <v>18</v>
      </c>
      <c r="B675" s="38" t="s">
        <v>2634</v>
      </c>
      <c r="C675" s="46" t="s">
        <v>1983</v>
      </c>
      <c r="D675" s="50">
        <v>4</v>
      </c>
      <c r="E675" s="42"/>
      <c r="F675" s="45"/>
      <c r="G675" s="45" t="s">
        <v>1426</v>
      </c>
      <c r="H675" s="45"/>
      <c r="K675" s="38"/>
      <c r="L675" s="38"/>
    </row>
    <row r="676" spans="1:12" x14ac:dyDescent="0.25">
      <c r="A676" s="50" t="s">
        <v>18</v>
      </c>
      <c r="B676" s="38" t="s">
        <v>2634</v>
      </c>
      <c r="C676" s="46" t="s">
        <v>2837</v>
      </c>
      <c r="D676" s="50">
        <v>20</v>
      </c>
      <c r="E676" s="42"/>
      <c r="F676" s="45"/>
      <c r="G676" s="45" t="s">
        <v>1426</v>
      </c>
      <c r="H676" s="38"/>
      <c r="I676" s="38"/>
      <c r="J676" s="38"/>
      <c r="K676" s="38"/>
      <c r="L676" s="38"/>
    </row>
    <row r="677" spans="1:12" x14ac:dyDescent="0.25">
      <c r="A677" s="50" t="s">
        <v>18</v>
      </c>
      <c r="B677" s="38" t="s">
        <v>2634</v>
      </c>
      <c r="C677" s="50" t="s">
        <v>1984</v>
      </c>
      <c r="D677" s="46">
        <v>1</v>
      </c>
      <c r="F677" s="42"/>
      <c r="G677" s="45" t="s">
        <v>1428</v>
      </c>
      <c r="H677" s="38"/>
      <c r="I677" s="38"/>
      <c r="J677" s="38"/>
      <c r="K677" s="38"/>
      <c r="L677" s="38"/>
    </row>
    <row r="678" spans="1:12" x14ac:dyDescent="0.25">
      <c r="A678" s="50" t="s">
        <v>18</v>
      </c>
      <c r="B678" s="38" t="s">
        <v>2634</v>
      </c>
      <c r="C678" s="46" t="s">
        <v>2838</v>
      </c>
      <c r="D678" s="50">
        <v>3</v>
      </c>
      <c r="E678" s="42"/>
      <c r="F678" s="45"/>
      <c r="G678" s="45" t="s">
        <v>1421</v>
      </c>
      <c r="H678" s="38"/>
      <c r="I678" s="38"/>
      <c r="J678" s="38"/>
      <c r="K678" s="38"/>
      <c r="L678" s="38"/>
    </row>
    <row r="679" spans="1:12" x14ac:dyDescent="0.25">
      <c r="A679" s="50" t="s">
        <v>18</v>
      </c>
      <c r="B679" s="38" t="s">
        <v>2634</v>
      </c>
      <c r="C679" s="46" t="s">
        <v>2839</v>
      </c>
      <c r="D679" s="50">
        <v>1</v>
      </c>
      <c r="E679" s="42"/>
      <c r="F679" s="45"/>
      <c r="G679" s="45" t="s">
        <v>1424</v>
      </c>
      <c r="H679" s="38"/>
      <c r="I679" s="38"/>
      <c r="J679" s="38"/>
      <c r="K679" s="38"/>
      <c r="L679" s="38"/>
    </row>
    <row r="680" spans="1:12" x14ac:dyDescent="0.25">
      <c r="A680" s="50" t="s">
        <v>18</v>
      </c>
      <c r="B680" s="38" t="s">
        <v>2634</v>
      </c>
      <c r="C680" s="46" t="s">
        <v>2840</v>
      </c>
      <c r="D680" s="50">
        <v>4</v>
      </c>
      <c r="E680" s="42"/>
      <c r="F680" s="45"/>
      <c r="G680" s="45" t="s">
        <v>1423</v>
      </c>
      <c r="H680" s="38"/>
      <c r="I680" s="38"/>
      <c r="J680" s="38"/>
      <c r="K680" s="38"/>
      <c r="L680" s="38"/>
    </row>
    <row r="681" spans="1:12" x14ac:dyDescent="0.25">
      <c r="A681" s="50" t="s">
        <v>18</v>
      </c>
      <c r="B681" s="38" t="s">
        <v>2634</v>
      </c>
      <c r="C681" s="46" t="s">
        <v>2841</v>
      </c>
      <c r="D681" s="50">
        <v>1</v>
      </c>
      <c r="E681" s="42"/>
      <c r="F681" s="45"/>
      <c r="G681" s="45" t="s">
        <v>1423</v>
      </c>
      <c r="H681" s="38"/>
      <c r="I681" s="38"/>
      <c r="J681" s="38"/>
      <c r="K681" s="38"/>
      <c r="L681" s="38"/>
    </row>
    <row r="682" spans="1:12" x14ac:dyDescent="0.25">
      <c r="A682" s="50" t="s">
        <v>18</v>
      </c>
      <c r="B682" s="38" t="s">
        <v>2634</v>
      </c>
      <c r="C682" s="46" t="s">
        <v>2842</v>
      </c>
      <c r="D682" s="50">
        <v>1</v>
      </c>
      <c r="E682" s="42"/>
      <c r="F682" s="45"/>
      <c r="G682" s="45" t="s">
        <v>1423</v>
      </c>
      <c r="H682" s="38"/>
      <c r="I682" s="38"/>
      <c r="J682" s="38"/>
      <c r="K682" s="38"/>
      <c r="L682" s="38"/>
    </row>
    <row r="683" spans="1:12" x14ac:dyDescent="0.25">
      <c r="A683" s="50" t="s">
        <v>18</v>
      </c>
      <c r="B683" s="38" t="s">
        <v>2634</v>
      </c>
      <c r="C683" s="50" t="s">
        <v>1986</v>
      </c>
      <c r="D683" s="46">
        <v>2</v>
      </c>
      <c r="F683" s="42"/>
      <c r="G683" s="45" t="s">
        <v>1213</v>
      </c>
      <c r="H683" s="38"/>
      <c r="I683" s="38"/>
      <c r="J683" s="38"/>
      <c r="K683" s="38"/>
      <c r="L683" s="38"/>
    </row>
    <row r="684" spans="1:12" x14ac:dyDescent="0.25">
      <c r="A684" s="50" t="s">
        <v>18</v>
      </c>
      <c r="B684" s="38" t="s">
        <v>2634</v>
      </c>
      <c r="C684" s="46" t="s">
        <v>1987</v>
      </c>
      <c r="D684" s="50">
        <v>4</v>
      </c>
      <c r="E684" s="42"/>
      <c r="F684" s="45"/>
      <c r="G684" s="45" t="s">
        <v>1281</v>
      </c>
      <c r="H684" s="45"/>
      <c r="K684" s="38"/>
      <c r="L684" s="38"/>
    </row>
    <row r="685" spans="1:12" x14ac:dyDescent="0.25">
      <c r="A685" s="50" t="s">
        <v>18</v>
      </c>
      <c r="B685" s="38" t="s">
        <v>2634</v>
      </c>
      <c r="C685" s="50" t="s">
        <v>1991</v>
      </c>
      <c r="D685" s="46">
        <v>1</v>
      </c>
      <c r="F685" s="42"/>
      <c r="G685" s="45" t="s">
        <v>1471</v>
      </c>
      <c r="H685" s="45"/>
      <c r="L685" s="38"/>
    </row>
    <row r="686" spans="1:12" x14ac:dyDescent="0.25">
      <c r="A686" s="50" t="s">
        <v>18</v>
      </c>
      <c r="B686" s="38" t="s">
        <v>2634</v>
      </c>
      <c r="C686" s="46" t="s">
        <v>2843</v>
      </c>
      <c r="D686" s="50">
        <v>1</v>
      </c>
      <c r="E686" s="42"/>
      <c r="F686" s="45"/>
      <c r="G686" s="45" t="s">
        <v>1423</v>
      </c>
      <c r="H686" s="45"/>
      <c r="L686" s="38"/>
    </row>
    <row r="687" spans="1:12" x14ac:dyDescent="0.25">
      <c r="A687" s="50" t="s">
        <v>18</v>
      </c>
      <c r="B687" s="38" t="s">
        <v>2634</v>
      </c>
      <c r="C687" s="50" t="s">
        <v>1992</v>
      </c>
      <c r="D687" s="46">
        <v>61</v>
      </c>
      <c r="F687" s="42"/>
      <c r="G687" s="45" t="s">
        <v>1422</v>
      </c>
      <c r="H687" s="45"/>
      <c r="L687" s="38"/>
    </row>
    <row r="688" spans="1:12" x14ac:dyDescent="0.25">
      <c r="A688" s="50" t="s">
        <v>18</v>
      </c>
      <c r="B688" s="38" t="s">
        <v>2634</v>
      </c>
      <c r="C688" s="46" t="s">
        <v>2844</v>
      </c>
      <c r="D688" s="50">
        <v>6</v>
      </c>
      <c r="E688" s="42"/>
      <c r="F688" s="45"/>
      <c r="G688" s="45" t="s">
        <v>1421</v>
      </c>
      <c r="H688" s="45"/>
      <c r="L688" s="38"/>
    </row>
    <row r="689" spans="1:12" x14ac:dyDescent="0.25">
      <c r="A689" s="50" t="s">
        <v>18</v>
      </c>
      <c r="B689" s="38" t="s">
        <v>2634</v>
      </c>
      <c r="C689" s="46" t="s">
        <v>2845</v>
      </c>
      <c r="D689" s="50">
        <v>1</v>
      </c>
      <c r="E689" s="42"/>
      <c r="F689" s="45"/>
      <c r="G689" s="45" t="s">
        <v>1425</v>
      </c>
      <c r="H689" s="45"/>
      <c r="K689" s="38"/>
      <c r="L689" s="38"/>
    </row>
    <row r="690" spans="1:12" x14ac:dyDescent="0.25">
      <c r="A690" s="50" t="s">
        <v>18</v>
      </c>
      <c r="B690" s="38" t="s">
        <v>2634</v>
      </c>
      <c r="C690" s="46" t="s">
        <v>1993</v>
      </c>
      <c r="D690" s="50">
        <v>1</v>
      </c>
      <c r="E690" s="42"/>
      <c r="F690" s="45"/>
      <c r="G690" s="45" t="s">
        <v>1426</v>
      </c>
      <c r="H690" s="45"/>
      <c r="K690" s="38"/>
      <c r="L690" s="38"/>
    </row>
    <row r="691" spans="1:12" x14ac:dyDescent="0.25">
      <c r="A691" s="50" t="s">
        <v>18</v>
      </c>
      <c r="B691" s="38" t="s">
        <v>2634</v>
      </c>
      <c r="C691" s="50" t="s">
        <v>2846</v>
      </c>
      <c r="D691" s="46">
        <v>22</v>
      </c>
      <c r="F691" s="42"/>
      <c r="G691" s="45" t="s">
        <v>1424</v>
      </c>
      <c r="H691" s="45"/>
      <c r="K691" s="38"/>
      <c r="L691" s="38"/>
    </row>
    <row r="692" spans="1:12" x14ac:dyDescent="0.25">
      <c r="A692" s="50" t="s">
        <v>18</v>
      </c>
      <c r="B692" s="38" t="s">
        <v>2634</v>
      </c>
      <c r="C692" s="50" t="s">
        <v>2847</v>
      </c>
      <c r="D692" s="46">
        <v>2</v>
      </c>
      <c r="F692" s="42"/>
      <c r="G692" s="45" t="s">
        <v>1426</v>
      </c>
      <c r="H692" s="45"/>
      <c r="L692" s="38"/>
    </row>
    <row r="693" spans="1:12" x14ac:dyDescent="0.25">
      <c r="A693" s="50" t="s">
        <v>18</v>
      </c>
      <c r="B693" s="38" t="s">
        <v>2634</v>
      </c>
      <c r="C693" s="50" t="s">
        <v>2848</v>
      </c>
      <c r="D693" s="46">
        <v>7</v>
      </c>
      <c r="F693" s="42"/>
      <c r="G693" s="45" t="s">
        <v>1427</v>
      </c>
      <c r="H693" s="45"/>
      <c r="L693" s="38"/>
    </row>
    <row r="694" spans="1:12" x14ac:dyDescent="0.25">
      <c r="A694" s="50" t="s">
        <v>18</v>
      </c>
      <c r="B694" s="38" t="s">
        <v>2634</v>
      </c>
      <c r="C694" s="46" t="s">
        <v>2849</v>
      </c>
      <c r="D694" s="50">
        <v>4</v>
      </c>
      <c r="E694" s="42"/>
      <c r="F694" s="45"/>
      <c r="G694" s="45" t="s">
        <v>1425</v>
      </c>
      <c r="H694" s="45"/>
      <c r="K694" s="38"/>
      <c r="L694" s="38"/>
    </row>
    <row r="695" spans="1:12" x14ac:dyDescent="0.25">
      <c r="A695" s="50" t="s">
        <v>18</v>
      </c>
      <c r="B695" s="38" t="s">
        <v>2634</v>
      </c>
      <c r="C695" s="46" t="s">
        <v>2850</v>
      </c>
      <c r="D695" s="50">
        <v>6</v>
      </c>
      <c r="E695" s="42"/>
      <c r="F695" s="45"/>
      <c r="G695" s="45" t="s">
        <v>1482</v>
      </c>
      <c r="H695" s="45"/>
      <c r="K695" s="38"/>
      <c r="L695" s="38"/>
    </row>
    <row r="696" spans="1:12" x14ac:dyDescent="0.25">
      <c r="A696" s="50" t="s">
        <v>18</v>
      </c>
      <c r="B696" s="38" t="s">
        <v>2634</v>
      </c>
      <c r="C696" s="50" t="s">
        <v>1995</v>
      </c>
      <c r="D696" s="46">
        <v>5</v>
      </c>
      <c r="F696" s="42"/>
      <c r="G696" s="45" t="s">
        <v>1483</v>
      </c>
      <c r="H696" s="38"/>
      <c r="I696" s="38"/>
      <c r="J696" s="38"/>
      <c r="K696" s="38"/>
      <c r="L696" s="38"/>
    </row>
    <row r="697" spans="1:12" x14ac:dyDescent="0.25">
      <c r="A697" s="50" t="s">
        <v>18</v>
      </c>
      <c r="B697" s="38" t="s">
        <v>2634</v>
      </c>
      <c r="C697" s="46" t="s">
        <v>2851</v>
      </c>
      <c r="D697" s="50">
        <v>13</v>
      </c>
      <c r="E697" s="42"/>
      <c r="F697" s="45"/>
      <c r="G697" s="45" t="s">
        <v>1421</v>
      </c>
      <c r="H697" s="38"/>
      <c r="I697" s="38"/>
      <c r="J697" s="38"/>
      <c r="K697" s="38"/>
      <c r="L697" s="38"/>
    </row>
    <row r="698" spans="1:12" x14ac:dyDescent="0.25">
      <c r="A698" s="50" t="s">
        <v>18</v>
      </c>
      <c r="B698" s="38" t="s">
        <v>2634</v>
      </c>
      <c r="C698" s="50" t="s">
        <v>2852</v>
      </c>
      <c r="D698" s="46">
        <v>1</v>
      </c>
      <c r="F698" s="42"/>
      <c r="G698" s="45" t="s">
        <v>1429</v>
      </c>
      <c r="H698" s="38"/>
      <c r="I698" s="38"/>
      <c r="J698" s="38"/>
      <c r="K698" s="38"/>
      <c r="L698" s="38"/>
    </row>
    <row r="699" spans="1:12" x14ac:dyDescent="0.25">
      <c r="A699" s="50" t="s">
        <v>18</v>
      </c>
      <c r="B699" s="38" t="s">
        <v>2634</v>
      </c>
      <c r="C699" s="46" t="s">
        <v>1998</v>
      </c>
      <c r="D699" s="50">
        <v>2</v>
      </c>
      <c r="E699" s="42"/>
      <c r="F699" s="45"/>
      <c r="G699" s="45" t="s">
        <v>2070</v>
      </c>
      <c r="H699" s="38"/>
      <c r="I699" s="38"/>
      <c r="J699" s="38"/>
      <c r="K699" s="38"/>
      <c r="L699" s="38"/>
    </row>
    <row r="700" spans="1:12" x14ac:dyDescent="0.25">
      <c r="A700" s="50" t="s">
        <v>18</v>
      </c>
      <c r="B700" s="38" t="s">
        <v>2634</v>
      </c>
      <c r="C700" s="46" t="s">
        <v>2008</v>
      </c>
      <c r="D700" s="50">
        <v>8</v>
      </c>
      <c r="E700" s="42"/>
      <c r="F700" s="45"/>
      <c r="G700" s="45" t="s">
        <v>2071</v>
      </c>
      <c r="H700" s="38"/>
      <c r="I700" s="38"/>
      <c r="J700" s="38"/>
      <c r="K700" s="38"/>
      <c r="L700" s="38"/>
    </row>
    <row r="701" spans="1:12" x14ac:dyDescent="0.25">
      <c r="A701" s="50" t="s">
        <v>18</v>
      </c>
      <c r="B701" s="38" t="s">
        <v>2634</v>
      </c>
      <c r="C701" s="46" t="s">
        <v>2853</v>
      </c>
      <c r="D701" s="50">
        <v>1</v>
      </c>
      <c r="E701" s="42"/>
      <c r="F701" s="45"/>
      <c r="G701" s="45" t="s">
        <v>1673</v>
      </c>
      <c r="H701" s="38"/>
      <c r="I701" s="38"/>
      <c r="J701" s="38"/>
      <c r="K701" s="38"/>
      <c r="L701" s="38"/>
    </row>
    <row r="702" spans="1:12" x14ac:dyDescent="0.25">
      <c r="A702" s="50" t="s">
        <v>18</v>
      </c>
      <c r="B702" s="38" t="s">
        <v>2634</v>
      </c>
      <c r="C702" s="46" t="s">
        <v>2854</v>
      </c>
      <c r="D702" s="50">
        <v>2</v>
      </c>
      <c r="E702" s="42"/>
      <c r="F702" s="45"/>
      <c r="G702" s="45" t="s">
        <v>1673</v>
      </c>
      <c r="H702" s="38"/>
      <c r="I702" s="38"/>
      <c r="J702" s="38"/>
      <c r="K702" s="38"/>
      <c r="L702" s="38"/>
    </row>
    <row r="703" spans="1:12" x14ac:dyDescent="0.25">
      <c r="A703" s="50" t="s">
        <v>18</v>
      </c>
      <c r="B703" s="38" t="s">
        <v>2634</v>
      </c>
      <c r="C703" s="50" t="s">
        <v>2855</v>
      </c>
      <c r="D703" s="46">
        <v>1</v>
      </c>
      <c r="F703" s="42"/>
      <c r="G703" s="45" t="s">
        <v>1673</v>
      </c>
      <c r="H703" s="38"/>
      <c r="I703" s="38"/>
      <c r="J703" s="38"/>
      <c r="K703" s="38"/>
      <c r="L703" s="38"/>
    </row>
    <row r="704" spans="1:12" x14ac:dyDescent="0.25">
      <c r="A704" s="50" t="s">
        <v>18</v>
      </c>
      <c r="B704" s="38" t="s">
        <v>2634</v>
      </c>
      <c r="C704" s="50" t="s">
        <v>1999</v>
      </c>
      <c r="D704" s="46">
        <v>2</v>
      </c>
      <c r="F704" s="42"/>
      <c r="G704" s="45" t="s">
        <v>1427</v>
      </c>
      <c r="H704" s="45"/>
      <c r="K704" s="38"/>
      <c r="L704" s="38"/>
    </row>
    <row r="705" spans="1:12" x14ac:dyDescent="0.25">
      <c r="A705" s="50" t="s">
        <v>18</v>
      </c>
      <c r="B705" s="38" t="s">
        <v>2634</v>
      </c>
      <c r="C705" s="50" t="s">
        <v>2001</v>
      </c>
      <c r="D705" s="46">
        <v>5</v>
      </c>
      <c r="F705" s="42"/>
      <c r="G705" s="45" t="s">
        <v>1427</v>
      </c>
      <c r="H705" s="45"/>
      <c r="K705" s="38"/>
      <c r="L705" s="38"/>
    </row>
    <row r="706" spans="1:12" x14ac:dyDescent="0.25">
      <c r="A706" s="50" t="s">
        <v>18</v>
      </c>
      <c r="B706" s="38" t="s">
        <v>2634</v>
      </c>
      <c r="C706" s="50" t="s">
        <v>2002</v>
      </c>
      <c r="D706" s="46">
        <v>42</v>
      </c>
      <c r="F706" s="42"/>
      <c r="G706" s="45" t="s">
        <v>1213</v>
      </c>
      <c r="H706" s="45"/>
      <c r="K706" s="38"/>
      <c r="L706" s="38"/>
    </row>
    <row r="707" spans="1:12" x14ac:dyDescent="0.25">
      <c r="A707" s="50" t="s">
        <v>18</v>
      </c>
      <c r="B707" s="38" t="s">
        <v>2634</v>
      </c>
      <c r="C707" s="46" t="s">
        <v>1997</v>
      </c>
      <c r="D707" s="50">
        <v>29</v>
      </c>
      <c r="E707" s="42"/>
      <c r="F707" s="45"/>
      <c r="G707" s="45" t="s">
        <v>2070</v>
      </c>
      <c r="H707" s="45"/>
      <c r="K707" s="38"/>
      <c r="L707" s="38"/>
    </row>
    <row r="708" spans="1:12" x14ac:dyDescent="0.25">
      <c r="A708" s="50" t="s">
        <v>18</v>
      </c>
      <c r="B708" s="38" t="s">
        <v>2634</v>
      </c>
      <c r="C708" s="50" t="s">
        <v>2003</v>
      </c>
      <c r="D708" s="46">
        <v>2</v>
      </c>
      <c r="F708" s="42"/>
      <c r="G708" s="45" t="s">
        <v>2070</v>
      </c>
      <c r="H708" s="45"/>
      <c r="K708" s="38"/>
      <c r="L708" s="38"/>
    </row>
    <row r="709" spans="1:12" x14ac:dyDescent="0.25">
      <c r="A709" s="50" t="s">
        <v>18</v>
      </c>
      <c r="B709" s="38" t="s">
        <v>2634</v>
      </c>
      <c r="C709" s="46" t="s">
        <v>2856</v>
      </c>
      <c r="D709" s="50">
        <v>33</v>
      </c>
      <c r="E709" s="42"/>
      <c r="F709" s="45"/>
      <c r="G709" s="45" t="s">
        <v>2069</v>
      </c>
      <c r="H709" s="45"/>
      <c r="K709" s="38"/>
      <c r="L709" s="38"/>
    </row>
    <row r="710" spans="1:12" x14ac:dyDescent="0.25">
      <c r="A710" s="50" t="s">
        <v>18</v>
      </c>
      <c r="B710" s="38" t="s">
        <v>2634</v>
      </c>
      <c r="C710" s="46" t="s">
        <v>2857</v>
      </c>
      <c r="D710" s="50">
        <v>2</v>
      </c>
      <c r="E710" s="42"/>
      <c r="F710" s="45"/>
      <c r="G710" s="45" t="s">
        <v>2069</v>
      </c>
      <c r="H710" s="45"/>
      <c r="K710" s="38"/>
      <c r="L710" s="38"/>
    </row>
    <row r="711" spans="1:12" x14ac:dyDescent="0.25">
      <c r="A711" s="50" t="s">
        <v>18</v>
      </c>
      <c r="B711" s="38" t="s">
        <v>2634</v>
      </c>
      <c r="C711" s="46" t="s">
        <v>2010</v>
      </c>
      <c r="D711" s="50">
        <v>5</v>
      </c>
      <c r="E711" s="42"/>
      <c r="F711" s="45"/>
      <c r="G711" s="45" t="s">
        <v>1746</v>
      </c>
      <c r="H711" s="45"/>
      <c r="K711" s="38"/>
      <c r="L711" s="38"/>
    </row>
    <row r="712" spans="1:12" x14ac:dyDescent="0.25">
      <c r="A712" s="50" t="s">
        <v>18</v>
      </c>
      <c r="B712" s="38" t="s">
        <v>2634</v>
      </c>
      <c r="C712" s="46" t="s">
        <v>2005</v>
      </c>
      <c r="D712" s="50">
        <v>5</v>
      </c>
      <c r="E712" s="42"/>
      <c r="F712" s="45"/>
      <c r="G712" s="45" t="s">
        <v>1746</v>
      </c>
      <c r="H712" s="45"/>
      <c r="K712" s="38"/>
      <c r="L712" s="38"/>
    </row>
    <row r="713" spans="1:12" x14ac:dyDescent="0.25">
      <c r="A713" s="50" t="s">
        <v>18</v>
      </c>
      <c r="B713" s="38" t="s">
        <v>2634</v>
      </c>
      <c r="C713" s="46" t="s">
        <v>2006</v>
      </c>
      <c r="D713" s="50">
        <v>3</v>
      </c>
      <c r="E713" s="42"/>
      <c r="F713" s="45"/>
      <c r="G713" s="45" t="s">
        <v>2070</v>
      </c>
      <c r="H713" s="45"/>
      <c r="K713" s="38"/>
      <c r="L713" s="38"/>
    </row>
    <row r="714" spans="1:12" x14ac:dyDescent="0.25">
      <c r="A714" s="50" t="s">
        <v>18</v>
      </c>
      <c r="B714" s="38" t="s">
        <v>2634</v>
      </c>
      <c r="C714" s="46" t="s">
        <v>1998</v>
      </c>
      <c r="D714" s="50">
        <v>7</v>
      </c>
      <c r="E714" s="42"/>
      <c r="F714" s="45"/>
      <c r="G714" s="45" t="s">
        <v>2070</v>
      </c>
      <c r="H714" s="45"/>
      <c r="K714" s="38"/>
      <c r="L714" s="38"/>
    </row>
    <row r="715" spans="1:12" x14ac:dyDescent="0.25">
      <c r="A715" s="50" t="s">
        <v>18</v>
      </c>
      <c r="B715" s="38" t="s">
        <v>2634</v>
      </c>
      <c r="C715" s="46" t="s">
        <v>2858</v>
      </c>
      <c r="D715" s="50">
        <v>2</v>
      </c>
      <c r="E715" s="42"/>
      <c r="F715" s="45"/>
      <c r="G715" s="45" t="s">
        <v>2071</v>
      </c>
      <c r="H715" s="45"/>
      <c r="K715" s="38"/>
      <c r="L715" s="38"/>
    </row>
    <row r="716" spans="1:12" x14ac:dyDescent="0.25">
      <c r="A716" s="50" t="s">
        <v>18</v>
      </c>
      <c r="B716" s="38" t="s">
        <v>2634</v>
      </c>
      <c r="C716" s="46" t="s">
        <v>2007</v>
      </c>
      <c r="D716" s="50">
        <v>30</v>
      </c>
      <c r="E716" s="42"/>
      <c r="F716" s="45"/>
      <c r="G716" s="45" t="s">
        <v>2071</v>
      </c>
      <c r="H716" s="45"/>
      <c r="K716" s="38"/>
      <c r="L716" s="38"/>
    </row>
    <row r="717" spans="1:12" x14ac:dyDescent="0.25">
      <c r="A717" s="50" t="s">
        <v>18</v>
      </c>
      <c r="B717" s="38" t="s">
        <v>2634</v>
      </c>
      <c r="C717" s="46" t="s">
        <v>2009</v>
      </c>
      <c r="D717" s="50">
        <v>6</v>
      </c>
      <c r="E717" s="42"/>
      <c r="F717" s="45"/>
      <c r="G717" s="45" t="s">
        <v>1862</v>
      </c>
      <c r="H717" s="45"/>
      <c r="K717" s="38"/>
      <c r="L717" s="38"/>
    </row>
    <row r="718" spans="1:12" x14ac:dyDescent="0.25">
      <c r="A718" s="50" t="s">
        <v>18</v>
      </c>
      <c r="B718" s="38" t="s">
        <v>2634</v>
      </c>
      <c r="C718" s="46" t="s">
        <v>2859</v>
      </c>
      <c r="D718" s="50">
        <v>2</v>
      </c>
      <c r="E718" s="42"/>
      <c r="F718" s="45"/>
      <c r="G718" s="45" t="s">
        <v>2069</v>
      </c>
      <c r="H718" s="45"/>
      <c r="K718" s="38"/>
      <c r="L718" s="38"/>
    </row>
    <row r="719" spans="1:12" x14ac:dyDescent="0.25">
      <c r="A719" s="50" t="s">
        <v>18</v>
      </c>
      <c r="B719" s="38" t="s">
        <v>2634</v>
      </c>
      <c r="C719" s="46" t="s">
        <v>2011</v>
      </c>
      <c r="D719" s="50">
        <v>45</v>
      </c>
      <c r="E719" s="42"/>
      <c r="F719" s="45"/>
      <c r="G719" s="45" t="s">
        <v>2071</v>
      </c>
      <c r="H719" s="45"/>
      <c r="K719" s="38"/>
      <c r="L719" s="38"/>
    </row>
    <row r="720" spans="1:12" x14ac:dyDescent="0.25">
      <c r="A720" s="50" t="s">
        <v>18</v>
      </c>
      <c r="B720" s="38" t="s">
        <v>2634</v>
      </c>
      <c r="C720" s="46" t="s">
        <v>2860</v>
      </c>
      <c r="D720" s="50">
        <v>1</v>
      </c>
      <c r="E720" s="42"/>
      <c r="F720" s="45"/>
      <c r="G720" s="45" t="s">
        <v>1746</v>
      </c>
      <c r="H720" s="45"/>
      <c r="K720" s="38"/>
      <c r="L720" s="38"/>
    </row>
    <row r="721" spans="1:12" x14ac:dyDescent="0.25">
      <c r="A721" s="50" t="s">
        <v>18</v>
      </c>
      <c r="B721" s="38" t="s">
        <v>2634</v>
      </c>
      <c r="C721" s="46" t="s">
        <v>2861</v>
      </c>
      <c r="D721" s="50">
        <v>1</v>
      </c>
      <c r="E721" s="42"/>
      <c r="F721" s="45"/>
      <c r="G721" s="45" t="s">
        <v>2071</v>
      </c>
      <c r="H721" s="45"/>
      <c r="K721" s="38"/>
      <c r="L721" s="38"/>
    </row>
    <row r="722" spans="1:12" x14ac:dyDescent="0.25">
      <c r="A722" s="50" t="s">
        <v>18</v>
      </c>
      <c r="B722" s="38" t="s">
        <v>2634</v>
      </c>
      <c r="C722" s="46" t="s">
        <v>2862</v>
      </c>
      <c r="D722" s="50">
        <v>4</v>
      </c>
      <c r="E722" s="42"/>
      <c r="F722" s="45"/>
      <c r="G722" s="45" t="s">
        <v>2071</v>
      </c>
      <c r="H722" s="45"/>
      <c r="K722" s="38"/>
      <c r="L722" s="38"/>
    </row>
    <row r="723" spans="1:12" x14ac:dyDescent="0.25">
      <c r="A723" s="50" t="s">
        <v>18</v>
      </c>
      <c r="B723" s="38" t="s">
        <v>2634</v>
      </c>
      <c r="C723" s="50" t="s">
        <v>2012</v>
      </c>
      <c r="D723" s="46">
        <v>17</v>
      </c>
      <c r="F723" s="42"/>
      <c r="G723" s="45" t="s">
        <v>2070</v>
      </c>
      <c r="H723" s="45"/>
      <c r="K723" s="38"/>
      <c r="L723" s="38"/>
    </row>
    <row r="724" spans="1:12" x14ac:dyDescent="0.25">
      <c r="A724" s="50" t="s">
        <v>18</v>
      </c>
      <c r="B724" s="38" t="s">
        <v>2634</v>
      </c>
      <c r="C724" s="50" t="s">
        <v>2863</v>
      </c>
      <c r="D724" s="46">
        <v>1</v>
      </c>
      <c r="F724" s="42"/>
      <c r="G724" s="45" t="s">
        <v>1862</v>
      </c>
      <c r="H724" s="45"/>
      <c r="K724" s="38"/>
      <c r="L724" s="38"/>
    </row>
    <row r="725" spans="1:12" x14ac:dyDescent="0.25">
      <c r="A725" s="50" t="s">
        <v>18</v>
      </c>
      <c r="B725" s="46" t="s">
        <v>17</v>
      </c>
      <c r="C725" s="46" t="s">
        <v>2013</v>
      </c>
      <c r="D725" s="50">
        <v>2</v>
      </c>
      <c r="E725" s="42"/>
      <c r="F725" s="45"/>
      <c r="G725" s="45" t="s">
        <v>1331</v>
      </c>
      <c r="H725" s="45"/>
      <c r="J725" s="38"/>
      <c r="K725" s="38"/>
      <c r="L725" s="38"/>
    </row>
    <row r="726" spans="1:12" x14ac:dyDescent="0.25">
      <c r="A726" s="50" t="s">
        <v>18</v>
      </c>
      <c r="B726" s="46" t="s">
        <v>17</v>
      </c>
      <c r="C726" s="46" t="s">
        <v>2015</v>
      </c>
      <c r="D726" s="50">
        <v>4</v>
      </c>
      <c r="E726" s="42"/>
      <c r="F726" s="45"/>
      <c r="G726" s="45" t="s">
        <v>1331</v>
      </c>
      <c r="H726" s="45"/>
      <c r="J726" s="38"/>
      <c r="K726" s="38"/>
      <c r="L726" s="38"/>
    </row>
    <row r="727" spans="1:12" x14ac:dyDescent="0.25">
      <c r="A727" s="50" t="s">
        <v>18</v>
      </c>
      <c r="B727" s="46" t="s">
        <v>17</v>
      </c>
      <c r="C727" s="46" t="s">
        <v>2864</v>
      </c>
      <c r="D727" s="50">
        <v>6</v>
      </c>
      <c r="E727" s="42"/>
      <c r="F727" s="45"/>
      <c r="G727" s="45" t="s">
        <v>1331</v>
      </c>
      <c r="H727" s="45"/>
      <c r="J727" s="38"/>
      <c r="K727" s="38"/>
      <c r="L727" s="38"/>
    </row>
    <row r="728" spans="1:12" x14ac:dyDescent="0.25">
      <c r="A728" s="50" t="s">
        <v>18</v>
      </c>
      <c r="B728" s="46" t="s">
        <v>17</v>
      </c>
      <c r="C728" s="46" t="s">
        <v>2017</v>
      </c>
      <c r="D728" s="50">
        <v>4</v>
      </c>
      <c r="E728" s="42"/>
      <c r="F728" s="45"/>
      <c r="G728" s="45" t="s">
        <v>1332</v>
      </c>
      <c r="H728" s="38"/>
      <c r="I728" s="38"/>
      <c r="J728" s="38"/>
      <c r="K728" s="38"/>
      <c r="L728" s="38"/>
    </row>
    <row r="729" spans="1:12" x14ac:dyDescent="0.25">
      <c r="A729" s="50" t="s">
        <v>18</v>
      </c>
      <c r="B729" s="46" t="s">
        <v>17</v>
      </c>
      <c r="C729" s="46" t="s">
        <v>2866</v>
      </c>
      <c r="D729" s="50">
        <v>15</v>
      </c>
      <c r="E729" s="42"/>
      <c r="F729" s="45"/>
      <c r="G729" s="45" t="s">
        <v>1285</v>
      </c>
      <c r="H729" s="45"/>
      <c r="K729" s="38"/>
      <c r="L729" s="38"/>
    </row>
    <row r="730" spans="1:12" x14ac:dyDescent="0.25">
      <c r="A730" s="50" t="s">
        <v>18</v>
      </c>
      <c r="B730" s="46" t="s">
        <v>17</v>
      </c>
      <c r="C730" s="46" t="s">
        <v>2019</v>
      </c>
      <c r="D730" s="50">
        <v>3</v>
      </c>
      <c r="E730" s="42"/>
      <c r="F730" s="45"/>
      <c r="G730" s="45" t="s">
        <v>1331</v>
      </c>
      <c r="H730" s="45"/>
      <c r="K730" s="38"/>
      <c r="L730" s="38"/>
    </row>
    <row r="731" spans="1:12" x14ac:dyDescent="0.25">
      <c r="A731" s="50" t="s">
        <v>18</v>
      </c>
      <c r="B731" s="46" t="s">
        <v>17</v>
      </c>
      <c r="C731" s="46" t="s">
        <v>2020</v>
      </c>
      <c r="D731" s="50">
        <v>19</v>
      </c>
      <c r="E731" s="42"/>
      <c r="F731" s="45"/>
      <c r="G731" s="45" t="s">
        <v>1331</v>
      </c>
      <c r="H731" s="45"/>
      <c r="K731" s="38"/>
      <c r="L731" s="38"/>
    </row>
    <row r="732" spans="1:12" x14ac:dyDescent="0.25">
      <c r="A732" s="50" t="s">
        <v>18</v>
      </c>
      <c r="B732" s="46" t="s">
        <v>17</v>
      </c>
      <c r="C732" s="46" t="s">
        <v>2867</v>
      </c>
      <c r="D732" s="50">
        <v>7</v>
      </c>
      <c r="E732" s="42"/>
      <c r="F732" s="45"/>
      <c r="G732" s="45" t="s">
        <v>1331</v>
      </c>
      <c r="H732" s="45"/>
      <c r="K732" s="38"/>
      <c r="L732" s="38"/>
    </row>
    <row r="733" spans="1:12" x14ac:dyDescent="0.25">
      <c r="A733" s="50" t="s">
        <v>18</v>
      </c>
      <c r="B733" s="46" t="s">
        <v>17</v>
      </c>
      <c r="C733" s="50" t="s">
        <v>2867</v>
      </c>
      <c r="D733" s="46">
        <v>1</v>
      </c>
      <c r="F733" s="42"/>
      <c r="G733" s="45" t="s">
        <v>1331</v>
      </c>
      <c r="H733" s="45"/>
      <c r="K733" s="38"/>
      <c r="L733" s="38"/>
    </row>
    <row r="734" spans="1:12" x14ac:dyDescent="0.25">
      <c r="A734" s="50" t="s">
        <v>18</v>
      </c>
      <c r="B734" s="46" t="s">
        <v>17</v>
      </c>
      <c r="C734" s="50" t="s">
        <v>2022</v>
      </c>
      <c r="D734" s="46">
        <v>3</v>
      </c>
      <c r="F734" s="42"/>
      <c r="G734" s="45" t="s">
        <v>1334</v>
      </c>
      <c r="H734" s="45"/>
      <c r="K734" s="38"/>
      <c r="L734" s="38"/>
    </row>
    <row r="735" spans="1:12" x14ac:dyDescent="0.25">
      <c r="A735" s="50" t="s">
        <v>18</v>
      </c>
      <c r="B735" s="46" t="s">
        <v>17</v>
      </c>
      <c r="C735" s="50" t="s">
        <v>2023</v>
      </c>
      <c r="D735" s="46">
        <v>2</v>
      </c>
      <c r="F735" s="42"/>
      <c r="G735" s="45" t="s">
        <v>1334</v>
      </c>
      <c r="H735" s="45"/>
      <c r="K735" s="38"/>
      <c r="L735" s="38"/>
    </row>
    <row r="736" spans="1:12" x14ac:dyDescent="0.25">
      <c r="A736" s="50" t="s">
        <v>18</v>
      </c>
      <c r="B736" s="46" t="s">
        <v>17</v>
      </c>
      <c r="C736" s="46" t="s">
        <v>2868</v>
      </c>
      <c r="D736" s="50">
        <v>1</v>
      </c>
      <c r="E736" s="42"/>
      <c r="F736" s="45"/>
      <c r="G736" s="45" t="s">
        <v>1334</v>
      </c>
      <c r="H736" s="45"/>
      <c r="K736" s="38"/>
      <c r="L736" s="38"/>
    </row>
    <row r="737" spans="1:12" x14ac:dyDescent="0.25">
      <c r="A737" s="50" t="s">
        <v>18</v>
      </c>
      <c r="B737" s="46" t="s">
        <v>17</v>
      </c>
      <c r="C737" s="50" t="s">
        <v>2869</v>
      </c>
      <c r="D737" s="46">
        <v>22</v>
      </c>
      <c r="F737" s="42"/>
      <c r="G737" s="45" t="s">
        <v>1334</v>
      </c>
      <c r="H737" s="45"/>
      <c r="K737" s="38"/>
      <c r="L737" s="38"/>
    </row>
    <row r="738" spans="1:12" x14ac:dyDescent="0.25">
      <c r="A738" s="50" t="s">
        <v>18</v>
      </c>
      <c r="B738" s="46" t="s">
        <v>17</v>
      </c>
      <c r="C738" s="46" t="s">
        <v>2871</v>
      </c>
      <c r="D738" s="50">
        <v>1</v>
      </c>
      <c r="E738" s="42"/>
      <c r="F738" s="45"/>
      <c r="G738" s="45" t="s">
        <v>1393</v>
      </c>
      <c r="H738" s="45"/>
      <c r="L738" s="38"/>
    </row>
    <row r="739" spans="1:12" x14ac:dyDescent="0.25">
      <c r="A739" s="50" t="s">
        <v>18</v>
      </c>
      <c r="B739" s="46" t="s">
        <v>17</v>
      </c>
      <c r="C739" s="46" t="s">
        <v>2031</v>
      </c>
      <c r="D739" s="50">
        <v>4</v>
      </c>
      <c r="E739" s="42"/>
      <c r="F739" s="45"/>
      <c r="G739" s="45" t="s">
        <v>1393</v>
      </c>
      <c r="H739" s="45"/>
      <c r="L739" s="38"/>
    </row>
    <row r="740" spans="1:12" ht="15" x14ac:dyDescent="0.2">
      <c r="A740" s="50" t="s">
        <v>18</v>
      </c>
      <c r="B740" s="46" t="s">
        <v>17</v>
      </c>
      <c r="C740" s="46" t="s">
        <v>2035</v>
      </c>
      <c r="D740" s="50">
        <v>4</v>
      </c>
      <c r="F740" s="45"/>
      <c r="G740" s="45" t="s">
        <v>1438</v>
      </c>
      <c r="H740" s="45"/>
      <c r="J740" s="38"/>
      <c r="K740" s="38"/>
      <c r="L740" s="38"/>
    </row>
    <row r="741" spans="1:12" x14ac:dyDescent="0.25">
      <c r="A741" s="50" t="s">
        <v>18</v>
      </c>
      <c r="B741" s="46" t="s">
        <v>17</v>
      </c>
      <c r="C741" s="50" t="s">
        <v>2037</v>
      </c>
      <c r="D741" s="46">
        <v>19</v>
      </c>
      <c r="F741" s="42"/>
      <c r="G741" s="45" t="s">
        <v>1530</v>
      </c>
      <c r="H741" s="45"/>
      <c r="J741" s="38"/>
      <c r="K741" s="38"/>
      <c r="L741" s="38"/>
    </row>
    <row r="742" spans="1:12" x14ac:dyDescent="0.25">
      <c r="A742" s="50" t="s">
        <v>18</v>
      </c>
      <c r="B742" s="46" t="s">
        <v>17</v>
      </c>
      <c r="C742" s="50" t="s">
        <v>2038</v>
      </c>
      <c r="D742" s="46">
        <v>1</v>
      </c>
      <c r="F742" s="42"/>
      <c r="G742" s="45" t="s">
        <v>1537</v>
      </c>
      <c r="H742" s="45"/>
      <c r="J742" s="38"/>
      <c r="K742" s="38"/>
      <c r="L742" s="38"/>
    </row>
    <row r="743" spans="1:12" ht="15" x14ac:dyDescent="0.2">
      <c r="A743" s="50" t="s">
        <v>18</v>
      </c>
      <c r="B743" s="46" t="s">
        <v>17</v>
      </c>
      <c r="C743" s="46" t="s">
        <v>2039</v>
      </c>
      <c r="D743" s="50">
        <v>1</v>
      </c>
      <c r="F743" s="45"/>
      <c r="G743" s="45" t="s">
        <v>1537</v>
      </c>
      <c r="H743" s="45"/>
      <c r="J743" s="38"/>
      <c r="K743" s="38"/>
      <c r="L743" s="38"/>
    </row>
    <row r="744" spans="1:12" x14ac:dyDescent="0.25">
      <c r="A744" s="50" t="s">
        <v>18</v>
      </c>
      <c r="B744" s="46" t="s">
        <v>17</v>
      </c>
      <c r="C744" s="50" t="s">
        <v>2872</v>
      </c>
      <c r="D744" s="46">
        <v>5</v>
      </c>
      <c r="F744" s="42"/>
      <c r="G744" s="45" t="s">
        <v>1683</v>
      </c>
      <c r="H744" s="45"/>
      <c r="J744" s="38"/>
      <c r="K744" s="38"/>
      <c r="L744" s="38"/>
    </row>
    <row r="745" spans="1:12" x14ac:dyDescent="0.25">
      <c r="A745" s="50" t="s">
        <v>18</v>
      </c>
      <c r="B745" s="46" t="s">
        <v>17</v>
      </c>
      <c r="C745" s="50" t="s">
        <v>2873</v>
      </c>
      <c r="D745" s="46">
        <v>13</v>
      </c>
      <c r="F745" s="42"/>
      <c r="G745" s="45" t="s">
        <v>1683</v>
      </c>
      <c r="H745" s="38"/>
      <c r="I745" s="38"/>
      <c r="J745" s="38"/>
      <c r="K745" s="38"/>
      <c r="L745" s="38"/>
    </row>
    <row r="746" spans="1:12" x14ac:dyDescent="0.25">
      <c r="A746" s="50" t="s">
        <v>18</v>
      </c>
      <c r="B746" s="46" t="s">
        <v>17</v>
      </c>
      <c r="C746" s="50" t="s">
        <v>2040</v>
      </c>
      <c r="D746" s="46">
        <v>1</v>
      </c>
      <c r="F746" s="42"/>
      <c r="G746" s="45" t="s">
        <v>1684</v>
      </c>
      <c r="H746" s="38"/>
      <c r="I746" s="38"/>
      <c r="J746" s="38"/>
      <c r="K746" s="38"/>
      <c r="L746" s="38"/>
    </row>
    <row r="747" spans="1:12" x14ac:dyDescent="0.25">
      <c r="A747" s="50" t="s">
        <v>18</v>
      </c>
      <c r="B747" s="46" t="s">
        <v>17</v>
      </c>
      <c r="C747" s="50" t="s">
        <v>2876</v>
      </c>
      <c r="D747" s="46">
        <v>9</v>
      </c>
      <c r="F747" s="42"/>
      <c r="G747" s="45" t="s">
        <v>1725</v>
      </c>
      <c r="H747" s="45"/>
      <c r="K747" s="38"/>
      <c r="L747" s="38"/>
    </row>
    <row r="748" spans="1:12" ht="15" x14ac:dyDescent="0.2">
      <c r="A748" s="50" t="s">
        <v>18</v>
      </c>
      <c r="B748" s="46" t="s">
        <v>17</v>
      </c>
      <c r="C748" s="46" t="s">
        <v>2877</v>
      </c>
      <c r="D748" s="50">
        <v>1</v>
      </c>
      <c r="F748" s="45"/>
      <c r="G748" s="45" t="s">
        <v>1725</v>
      </c>
      <c r="H748" s="45"/>
      <c r="K748" s="38"/>
      <c r="L748" s="38"/>
    </row>
    <row r="749" spans="1:12" ht="15" x14ac:dyDescent="0.2">
      <c r="A749" s="50" t="s">
        <v>18</v>
      </c>
      <c r="B749" s="46" t="s">
        <v>17</v>
      </c>
      <c r="C749" s="46" t="s">
        <v>2887</v>
      </c>
      <c r="D749" s="50">
        <v>3</v>
      </c>
      <c r="F749" s="45"/>
      <c r="G749" s="45" t="s">
        <v>4290</v>
      </c>
      <c r="H749" s="45"/>
      <c r="J749" s="38"/>
      <c r="K749" s="38"/>
      <c r="L749" s="38"/>
    </row>
    <row r="750" spans="1:12" x14ac:dyDescent="0.25">
      <c r="A750" s="50" t="s">
        <v>18</v>
      </c>
      <c r="B750" s="46" t="s">
        <v>17</v>
      </c>
      <c r="C750" s="50" t="s">
        <v>2054</v>
      </c>
      <c r="D750" s="46">
        <v>32</v>
      </c>
      <c r="F750" s="42"/>
      <c r="G750" s="45" t="s">
        <v>1763</v>
      </c>
      <c r="H750" s="45"/>
      <c r="J750" s="38"/>
      <c r="K750" s="38"/>
      <c r="L750" s="38"/>
    </row>
    <row r="751" spans="1:12" x14ac:dyDescent="0.25">
      <c r="A751" s="50" t="s">
        <v>18</v>
      </c>
      <c r="B751" s="46" t="s">
        <v>17</v>
      </c>
      <c r="C751" s="50" t="s">
        <v>2055</v>
      </c>
      <c r="D751" s="46">
        <v>55</v>
      </c>
      <c r="F751" s="42"/>
      <c r="G751" s="45" t="s">
        <v>1763</v>
      </c>
      <c r="H751" s="45"/>
      <c r="K751" s="38"/>
      <c r="L751" s="38"/>
    </row>
    <row r="752" spans="1:12" ht="15" x14ac:dyDescent="0.2">
      <c r="A752" s="50" t="s">
        <v>18</v>
      </c>
      <c r="B752" s="46" t="s">
        <v>17</v>
      </c>
      <c r="C752" s="46" t="s">
        <v>2893</v>
      </c>
      <c r="D752" s="50">
        <v>50</v>
      </c>
      <c r="F752" s="45"/>
      <c r="G752" s="45" t="s">
        <v>1727</v>
      </c>
      <c r="H752" s="45"/>
      <c r="J752" s="38"/>
      <c r="K752" s="38"/>
      <c r="L752" s="38"/>
    </row>
    <row r="753" spans="1:12" x14ac:dyDescent="0.25">
      <c r="A753" s="50" t="s">
        <v>18</v>
      </c>
      <c r="B753" s="46" t="s">
        <v>17</v>
      </c>
      <c r="C753" s="50" t="s">
        <v>2910</v>
      </c>
      <c r="D753" s="46">
        <v>2</v>
      </c>
      <c r="F753" s="42"/>
      <c r="G753" s="45" t="s">
        <v>977</v>
      </c>
      <c r="H753" s="45"/>
      <c r="J753" s="38"/>
      <c r="K753" s="38"/>
      <c r="L753" s="38"/>
    </row>
    <row r="754" spans="1:12" x14ac:dyDescent="0.25">
      <c r="A754" s="50" t="s">
        <v>18</v>
      </c>
      <c r="B754" s="46" t="s">
        <v>17</v>
      </c>
      <c r="C754" s="50" t="s">
        <v>2056</v>
      </c>
      <c r="D754" s="46">
        <v>8</v>
      </c>
      <c r="F754" s="42"/>
      <c r="G754" s="45" t="s">
        <v>1366</v>
      </c>
      <c r="H754" s="45"/>
      <c r="J754" s="38"/>
      <c r="K754" s="38"/>
      <c r="L754" s="38"/>
    </row>
    <row r="755" spans="1:12" ht="15" x14ac:dyDescent="0.2">
      <c r="A755" s="50" t="s">
        <v>18</v>
      </c>
      <c r="B755" s="46" t="s">
        <v>17</v>
      </c>
      <c r="C755" s="46" t="s">
        <v>2057</v>
      </c>
      <c r="D755" s="50">
        <v>10</v>
      </c>
      <c r="F755" s="45"/>
      <c r="G755" s="45" t="s">
        <v>1366</v>
      </c>
      <c r="H755" s="38"/>
      <c r="I755" s="38"/>
      <c r="J755" s="38"/>
      <c r="K755" s="38"/>
      <c r="L755" s="38"/>
    </row>
    <row r="756" spans="1:12" x14ac:dyDescent="0.25">
      <c r="A756" s="50" t="s">
        <v>18</v>
      </c>
      <c r="B756" s="46" t="s">
        <v>17</v>
      </c>
      <c r="C756" s="50" t="s">
        <v>2912</v>
      </c>
      <c r="D756" s="46">
        <v>28</v>
      </c>
      <c r="F756" s="42"/>
      <c r="G756" s="45" t="s">
        <v>1366</v>
      </c>
      <c r="H756" s="45"/>
      <c r="K756" s="38"/>
      <c r="L756" s="38"/>
    </row>
    <row r="757" spans="1:12" x14ac:dyDescent="0.25">
      <c r="A757" s="50" t="s">
        <v>18</v>
      </c>
      <c r="B757" s="46" t="s">
        <v>17</v>
      </c>
      <c r="C757" s="50" t="s">
        <v>2913</v>
      </c>
      <c r="D757" s="46">
        <v>12</v>
      </c>
      <c r="F757" s="42"/>
      <c r="G757" s="45" t="s">
        <v>1366</v>
      </c>
      <c r="H757" s="45"/>
      <c r="K757" s="38"/>
      <c r="L757" s="38"/>
    </row>
    <row r="758" spans="1:12" ht="15" x14ac:dyDescent="0.2">
      <c r="A758" s="50" t="s">
        <v>18</v>
      </c>
      <c r="B758" s="50" t="s">
        <v>1</v>
      </c>
      <c r="C758" s="46" t="s">
        <v>2061</v>
      </c>
      <c r="D758" s="50">
        <v>2</v>
      </c>
      <c r="F758" s="45"/>
      <c r="G758" s="45" t="s">
        <v>1630</v>
      </c>
      <c r="H758" s="45"/>
      <c r="K758" s="38"/>
      <c r="L758" s="38"/>
    </row>
    <row r="759" spans="1:12" ht="15" x14ac:dyDescent="0.2">
      <c r="A759" s="50" t="s">
        <v>18</v>
      </c>
      <c r="B759" s="50" t="s">
        <v>1</v>
      </c>
      <c r="C759" s="46" t="s">
        <v>2062</v>
      </c>
      <c r="D759" s="50">
        <v>1</v>
      </c>
      <c r="F759" s="45"/>
      <c r="G759" s="45" t="s">
        <v>1630</v>
      </c>
      <c r="H759" s="45"/>
      <c r="K759" s="38"/>
      <c r="L759" s="38"/>
    </row>
    <row r="760" spans="1:12" x14ac:dyDescent="0.25">
      <c r="A760" s="50" t="s">
        <v>18</v>
      </c>
      <c r="B760" s="50" t="s">
        <v>1</v>
      </c>
      <c r="C760" s="79" t="s">
        <v>2915</v>
      </c>
      <c r="D760" s="80">
        <v>17</v>
      </c>
      <c r="F760" s="45"/>
      <c r="G760" s="45" t="s">
        <v>4293</v>
      </c>
      <c r="H760" s="38"/>
      <c r="I760" s="38"/>
      <c r="J760" s="38"/>
      <c r="K760" s="38"/>
      <c r="L760" s="38"/>
    </row>
    <row r="761" spans="1:12" x14ac:dyDescent="0.25">
      <c r="A761" s="50" t="s">
        <v>18</v>
      </c>
      <c r="B761" s="50" t="s">
        <v>1</v>
      </c>
      <c r="C761" s="50" t="s">
        <v>2916</v>
      </c>
      <c r="D761" s="46">
        <v>1</v>
      </c>
      <c r="F761" s="42"/>
      <c r="G761" s="45" t="s">
        <v>2151</v>
      </c>
      <c r="H761" s="38"/>
      <c r="I761" s="38"/>
      <c r="J761" s="38"/>
      <c r="K761" s="38"/>
      <c r="L761" s="38"/>
    </row>
    <row r="762" spans="1:12" x14ac:dyDescent="0.25">
      <c r="A762" s="50" t="s">
        <v>18</v>
      </c>
      <c r="B762" s="50" t="s">
        <v>1</v>
      </c>
      <c r="C762" s="50" t="s">
        <v>2917</v>
      </c>
      <c r="D762" s="46">
        <v>2</v>
      </c>
      <c r="F762" s="42"/>
      <c r="G762" s="45" t="s">
        <v>1540</v>
      </c>
      <c r="H762" s="45"/>
      <c r="L762" s="38"/>
    </row>
    <row r="763" spans="1:12" x14ac:dyDescent="0.25">
      <c r="A763" s="50" t="s">
        <v>18</v>
      </c>
      <c r="B763" s="50" t="s">
        <v>1</v>
      </c>
      <c r="C763" s="50" t="s">
        <v>2918</v>
      </c>
      <c r="D763" s="46">
        <v>2</v>
      </c>
      <c r="F763" s="42"/>
      <c r="G763" s="45" t="s">
        <v>2152</v>
      </c>
      <c r="H763" s="45"/>
      <c r="L763" s="38"/>
    </row>
    <row r="764" spans="1:12" x14ac:dyDescent="0.25">
      <c r="A764" s="50" t="s">
        <v>18</v>
      </c>
      <c r="B764" s="50" t="s">
        <v>1</v>
      </c>
      <c r="C764" s="50" t="s">
        <v>2919</v>
      </c>
      <c r="D764" s="46">
        <v>2</v>
      </c>
      <c r="F764" s="42"/>
      <c r="G764" s="45" t="s">
        <v>2117</v>
      </c>
      <c r="H764" s="45"/>
      <c r="L764" s="38"/>
    </row>
    <row r="765" spans="1:12" x14ac:dyDescent="0.25">
      <c r="A765" s="50" t="s">
        <v>18</v>
      </c>
      <c r="B765" s="50" t="s">
        <v>1</v>
      </c>
      <c r="C765" s="50" t="s">
        <v>2920</v>
      </c>
      <c r="D765" s="46">
        <v>1</v>
      </c>
      <c r="F765" s="42"/>
      <c r="G765" s="45" t="s">
        <v>2117</v>
      </c>
      <c r="H765" s="45"/>
      <c r="L765" s="38"/>
    </row>
    <row r="766" spans="1:12" x14ac:dyDescent="0.25">
      <c r="A766" s="50" t="s">
        <v>18</v>
      </c>
      <c r="B766" s="50" t="s">
        <v>1</v>
      </c>
      <c r="C766" s="50" t="s">
        <v>2921</v>
      </c>
      <c r="D766" s="46">
        <v>1</v>
      </c>
      <c r="F766" s="42"/>
      <c r="G766" s="45" t="s">
        <v>2155</v>
      </c>
      <c r="H766" s="45"/>
      <c r="L766" s="38"/>
    </row>
    <row r="767" spans="1:12" x14ac:dyDescent="0.25">
      <c r="A767" s="50" t="s">
        <v>18</v>
      </c>
      <c r="B767" s="50" t="s">
        <v>1</v>
      </c>
      <c r="C767" s="50" t="s">
        <v>2922</v>
      </c>
      <c r="D767" s="46">
        <v>1</v>
      </c>
      <c r="F767" s="42"/>
      <c r="G767" s="45" t="s">
        <v>4292</v>
      </c>
      <c r="H767" s="45"/>
      <c r="L767" s="38"/>
    </row>
    <row r="768" spans="1:12" x14ac:dyDescent="0.25">
      <c r="A768" s="50" t="s">
        <v>18</v>
      </c>
      <c r="B768" s="50" t="s">
        <v>1</v>
      </c>
      <c r="C768" s="50" t="s">
        <v>2923</v>
      </c>
      <c r="D768" s="46">
        <v>7</v>
      </c>
      <c r="F768" s="42"/>
      <c r="G768" s="45" t="s">
        <v>2385</v>
      </c>
      <c r="H768" s="45"/>
      <c r="L768" s="38"/>
    </row>
    <row r="769" spans="1:12" x14ac:dyDescent="0.25">
      <c r="A769" s="50" t="s">
        <v>18</v>
      </c>
      <c r="B769" s="50" t="s">
        <v>1</v>
      </c>
      <c r="C769" s="50" t="s">
        <v>2924</v>
      </c>
      <c r="D769" s="46">
        <v>3</v>
      </c>
      <c r="F769" s="42"/>
      <c r="G769" s="45" t="s">
        <v>2385</v>
      </c>
      <c r="H769" s="45"/>
      <c r="L769" s="38"/>
    </row>
    <row r="770" spans="1:12" ht="15" x14ac:dyDescent="0.2">
      <c r="A770" s="50" t="s">
        <v>18</v>
      </c>
      <c r="B770" s="50" t="s">
        <v>1</v>
      </c>
      <c r="C770" s="50" t="s">
        <v>2925</v>
      </c>
      <c r="D770" s="38">
        <v>2</v>
      </c>
      <c r="E770" s="45"/>
      <c r="F770" s="45"/>
      <c r="G770" s="45" t="s">
        <v>2118</v>
      </c>
      <c r="H770" s="45"/>
      <c r="L770" s="38"/>
    </row>
    <row r="771" spans="1:12" ht="15" x14ac:dyDescent="0.2">
      <c r="A771" s="50" t="s">
        <v>18</v>
      </c>
      <c r="B771" s="50" t="s">
        <v>1</v>
      </c>
      <c r="C771" s="50" t="s">
        <v>2926</v>
      </c>
      <c r="D771" s="38">
        <v>6</v>
      </c>
      <c r="E771" s="45"/>
      <c r="F771" s="45"/>
      <c r="G771" s="45" t="s">
        <v>2118</v>
      </c>
      <c r="H771" s="45"/>
      <c r="L771" s="38"/>
    </row>
    <row r="772" spans="1:12" x14ac:dyDescent="0.25">
      <c r="A772" s="50" t="s">
        <v>18</v>
      </c>
      <c r="B772" s="50" t="s">
        <v>1</v>
      </c>
      <c r="C772" s="50" t="s">
        <v>2927</v>
      </c>
      <c r="D772" s="46">
        <v>4</v>
      </c>
      <c r="F772" s="42"/>
      <c r="G772" s="45" t="s">
        <v>2118</v>
      </c>
      <c r="H772" s="45"/>
      <c r="L772" s="38"/>
    </row>
    <row r="773" spans="1:12" x14ac:dyDescent="0.25">
      <c r="A773" s="50" t="s">
        <v>18</v>
      </c>
      <c r="B773" s="50" t="s">
        <v>1</v>
      </c>
      <c r="C773" s="79" t="s">
        <v>2928</v>
      </c>
      <c r="D773" s="80">
        <v>1</v>
      </c>
      <c r="F773" s="45"/>
      <c r="G773" s="45" t="s">
        <v>2384</v>
      </c>
      <c r="H773" s="45"/>
      <c r="L773" s="38"/>
    </row>
    <row r="774" spans="1:12" x14ac:dyDescent="0.25">
      <c r="A774" s="50" t="s">
        <v>18</v>
      </c>
      <c r="B774" s="50" t="s">
        <v>1</v>
      </c>
      <c r="C774" s="50" t="s">
        <v>2929</v>
      </c>
      <c r="D774" s="46">
        <v>1</v>
      </c>
      <c r="F774" s="42"/>
      <c r="G774" s="45" t="s">
        <v>2154</v>
      </c>
      <c r="H774" s="45"/>
      <c r="L774" s="38"/>
    </row>
    <row r="775" spans="1:12" x14ac:dyDescent="0.25">
      <c r="A775" s="50" t="s">
        <v>13</v>
      </c>
      <c r="B775" s="46" t="s">
        <v>4796</v>
      </c>
      <c r="C775" s="46" t="s">
        <v>3175</v>
      </c>
      <c r="D775" s="46">
        <v>13</v>
      </c>
      <c r="E775" s="42"/>
      <c r="F775" s="42"/>
      <c r="G775" s="45" t="s">
        <v>1500</v>
      </c>
      <c r="H775" s="45"/>
      <c r="K775" s="38"/>
      <c r="L775" s="38"/>
    </row>
    <row r="776" spans="1:12" x14ac:dyDescent="0.25">
      <c r="A776" s="50" t="s">
        <v>13</v>
      </c>
      <c r="B776" s="46" t="s">
        <v>4796</v>
      </c>
      <c r="C776" s="46" t="s">
        <v>3176</v>
      </c>
      <c r="D776" s="46">
        <v>7</v>
      </c>
      <c r="E776" s="42"/>
      <c r="F776" s="42"/>
      <c r="G776" s="45" t="s">
        <v>1500</v>
      </c>
      <c r="H776" s="45"/>
      <c r="K776" s="38"/>
      <c r="L776" s="38"/>
    </row>
    <row r="777" spans="1:12" x14ac:dyDescent="0.25">
      <c r="A777" s="50" t="s">
        <v>13</v>
      </c>
      <c r="B777" s="46" t="s">
        <v>4796</v>
      </c>
      <c r="C777" s="46" t="s">
        <v>3176</v>
      </c>
      <c r="D777" s="46">
        <v>1</v>
      </c>
      <c r="E777" s="42"/>
      <c r="F777" s="42"/>
      <c r="G777" s="45" t="s">
        <v>1500</v>
      </c>
      <c r="H777" s="45"/>
      <c r="K777" s="38"/>
      <c r="L777" s="38"/>
    </row>
    <row r="778" spans="1:12" x14ac:dyDescent="0.25">
      <c r="A778" s="50" t="s">
        <v>13</v>
      </c>
      <c r="B778" s="46" t="s">
        <v>4796</v>
      </c>
      <c r="C778" s="80" t="s">
        <v>3177</v>
      </c>
      <c r="D778" s="46">
        <v>8</v>
      </c>
      <c r="E778" s="45"/>
      <c r="F778" s="42"/>
      <c r="G778" s="45" t="s">
        <v>1501</v>
      </c>
      <c r="H778" s="45"/>
      <c r="K778" s="38"/>
      <c r="L778" s="38"/>
    </row>
    <row r="779" spans="1:12" x14ac:dyDescent="0.25">
      <c r="A779" s="50" t="s">
        <v>13</v>
      </c>
      <c r="B779" s="46" t="s">
        <v>4796</v>
      </c>
      <c r="C779" s="46" t="s">
        <v>3172</v>
      </c>
      <c r="D779" s="46">
        <v>1</v>
      </c>
      <c r="E779" s="42"/>
      <c r="F779" s="45"/>
      <c r="G779" s="45" t="s">
        <v>1551</v>
      </c>
      <c r="H779" s="45"/>
      <c r="J779" s="38"/>
      <c r="K779" s="38"/>
      <c r="L779" s="38"/>
    </row>
    <row r="780" spans="1:12" x14ac:dyDescent="0.25">
      <c r="A780" s="50" t="s">
        <v>13</v>
      </c>
      <c r="B780" s="46" t="s">
        <v>4796</v>
      </c>
      <c r="C780" s="46" t="s">
        <v>3171</v>
      </c>
      <c r="D780" s="46">
        <v>156</v>
      </c>
      <c r="E780" s="42"/>
      <c r="F780" s="42"/>
      <c r="G780" s="45" t="s">
        <v>1550</v>
      </c>
      <c r="H780" s="45"/>
      <c r="K780" s="38"/>
      <c r="L780" s="38"/>
    </row>
    <row r="781" spans="1:12" x14ac:dyDescent="0.25">
      <c r="A781" s="50" t="s">
        <v>13</v>
      </c>
      <c r="B781" s="46" t="s">
        <v>4796</v>
      </c>
      <c r="C781" s="46" t="s">
        <v>3171</v>
      </c>
      <c r="D781" s="46">
        <v>68</v>
      </c>
      <c r="E781" s="42"/>
      <c r="F781" s="45"/>
      <c r="G781" s="45" t="s">
        <v>1550</v>
      </c>
      <c r="H781" s="45"/>
      <c r="I781" s="38"/>
      <c r="J781" s="38"/>
      <c r="K781" s="38"/>
      <c r="L781" s="38"/>
    </row>
    <row r="782" spans="1:12" x14ac:dyDescent="0.25">
      <c r="A782" s="50" t="s">
        <v>13</v>
      </c>
      <c r="B782" s="46" t="s">
        <v>4796</v>
      </c>
      <c r="C782" s="46" t="s">
        <v>3173</v>
      </c>
      <c r="D782" s="46">
        <v>21</v>
      </c>
      <c r="E782" s="42"/>
      <c r="F782" s="45"/>
      <c r="G782" s="45" t="s">
        <v>1500</v>
      </c>
      <c r="H782" s="45"/>
      <c r="I782" s="38"/>
      <c r="J782" s="38"/>
      <c r="K782" s="38"/>
      <c r="L782" s="38"/>
    </row>
    <row r="783" spans="1:12" x14ac:dyDescent="0.25">
      <c r="A783" s="50" t="s">
        <v>13</v>
      </c>
      <c r="B783" s="46" t="s">
        <v>4796</v>
      </c>
      <c r="C783" s="46" t="s">
        <v>3174</v>
      </c>
      <c r="D783" s="46">
        <v>4</v>
      </c>
      <c r="E783" s="42"/>
      <c r="F783" s="45"/>
      <c r="G783" s="45" t="s">
        <v>1501</v>
      </c>
      <c r="H783" s="45"/>
      <c r="J783" s="38"/>
      <c r="K783" s="38"/>
      <c r="L783" s="38"/>
    </row>
    <row r="784" spans="1:12" x14ac:dyDescent="0.25">
      <c r="A784" s="50" t="s">
        <v>13</v>
      </c>
      <c r="B784" s="46" t="s">
        <v>4796</v>
      </c>
      <c r="C784" s="46" t="s">
        <v>3174</v>
      </c>
      <c r="D784" s="46">
        <v>12</v>
      </c>
      <c r="E784" s="42"/>
      <c r="F784" s="45"/>
      <c r="G784" s="45" t="s">
        <v>1501</v>
      </c>
      <c r="H784" s="45"/>
      <c r="J784" s="38"/>
      <c r="K784" s="38"/>
      <c r="L784" s="38"/>
    </row>
    <row r="785" spans="1:12" x14ac:dyDescent="0.25">
      <c r="A785" s="50" t="s">
        <v>13</v>
      </c>
      <c r="B785" s="46" t="s">
        <v>4796</v>
      </c>
      <c r="C785" s="46" t="s">
        <v>3168</v>
      </c>
      <c r="D785" s="46">
        <v>78</v>
      </c>
      <c r="E785" s="42"/>
      <c r="F785" s="45"/>
      <c r="G785" s="45" t="s">
        <v>1398</v>
      </c>
      <c r="H785" s="45"/>
      <c r="J785" s="38"/>
      <c r="K785" s="38"/>
      <c r="L785" s="38"/>
    </row>
    <row r="786" spans="1:12" x14ac:dyDescent="0.25">
      <c r="A786" s="50" t="s">
        <v>13</v>
      </c>
      <c r="B786" s="46" t="s">
        <v>4796</v>
      </c>
      <c r="C786" s="46" t="s">
        <v>3168</v>
      </c>
      <c r="D786" s="46">
        <v>78</v>
      </c>
      <c r="E786" s="42"/>
      <c r="F786" s="45"/>
      <c r="G786" s="45" t="s">
        <v>1398</v>
      </c>
      <c r="H786" s="38"/>
      <c r="I786" s="38"/>
      <c r="J786" s="38"/>
      <c r="K786" s="38"/>
      <c r="L786" s="38"/>
    </row>
    <row r="787" spans="1:12" x14ac:dyDescent="0.25">
      <c r="A787" s="50" t="s">
        <v>13</v>
      </c>
      <c r="B787" s="46" t="s">
        <v>4796</v>
      </c>
      <c r="C787" s="46" t="s">
        <v>3169</v>
      </c>
      <c r="D787" s="46">
        <v>7</v>
      </c>
      <c r="E787" s="42"/>
      <c r="F787" s="45"/>
      <c r="G787" s="45" t="s">
        <v>1398</v>
      </c>
      <c r="H787" s="38"/>
      <c r="I787" s="38"/>
      <c r="J787" s="38"/>
      <c r="K787" s="38"/>
      <c r="L787" s="38"/>
    </row>
    <row r="788" spans="1:12" x14ac:dyDescent="0.25">
      <c r="A788" s="50" t="s">
        <v>13</v>
      </c>
      <c r="B788" s="46" t="s">
        <v>4796</v>
      </c>
      <c r="C788" s="46" t="s">
        <v>3168</v>
      </c>
      <c r="D788" s="46">
        <v>78</v>
      </c>
      <c r="E788" s="42"/>
      <c r="F788" s="45"/>
      <c r="G788" s="45" t="s">
        <v>1398</v>
      </c>
      <c r="H788" s="38"/>
      <c r="I788" s="38"/>
      <c r="J788" s="38"/>
      <c r="K788" s="38"/>
      <c r="L788" s="38"/>
    </row>
    <row r="789" spans="1:12" x14ac:dyDescent="0.25">
      <c r="A789" s="50" t="s">
        <v>13</v>
      </c>
      <c r="B789" s="46" t="s">
        <v>4796</v>
      </c>
      <c r="C789" s="46" t="s">
        <v>3168</v>
      </c>
      <c r="D789" s="46">
        <v>78</v>
      </c>
      <c r="E789" s="42"/>
      <c r="F789" s="45"/>
      <c r="G789" s="45" t="s">
        <v>1398</v>
      </c>
      <c r="H789" s="45"/>
      <c r="I789" s="38"/>
      <c r="J789" s="38"/>
      <c r="K789" s="38"/>
      <c r="L789" s="38"/>
    </row>
    <row r="790" spans="1:12" x14ac:dyDescent="0.25">
      <c r="A790" s="50" t="s">
        <v>13</v>
      </c>
      <c r="B790" s="46" t="s">
        <v>4796</v>
      </c>
      <c r="C790" s="46" t="s">
        <v>3185</v>
      </c>
      <c r="D790" s="46">
        <v>2</v>
      </c>
      <c r="E790" s="42"/>
      <c r="F790" s="45"/>
      <c r="G790" s="45" t="s">
        <v>1560</v>
      </c>
      <c r="H790" s="45"/>
      <c r="J790" s="38"/>
      <c r="K790" s="38"/>
      <c r="L790" s="38"/>
    </row>
    <row r="791" spans="1:12" x14ac:dyDescent="0.25">
      <c r="A791" s="50" t="s">
        <v>13</v>
      </c>
      <c r="B791" s="46" t="s">
        <v>4796</v>
      </c>
      <c r="C791" s="46" t="s">
        <v>3183</v>
      </c>
      <c r="D791" s="46">
        <v>3</v>
      </c>
      <c r="E791" s="42"/>
      <c r="F791" s="45"/>
      <c r="G791" s="45" t="s">
        <v>1556</v>
      </c>
      <c r="H791" s="45"/>
      <c r="J791" s="38"/>
      <c r="K791" s="38"/>
      <c r="L791" s="38"/>
    </row>
    <row r="792" spans="1:12" x14ac:dyDescent="0.25">
      <c r="A792" s="50" t="s">
        <v>13</v>
      </c>
      <c r="B792" s="46" t="s">
        <v>4796</v>
      </c>
      <c r="C792" s="46" t="s">
        <v>3184</v>
      </c>
      <c r="D792" s="46">
        <v>5</v>
      </c>
      <c r="E792" s="42"/>
      <c r="F792" s="45"/>
      <c r="G792" s="45" t="s">
        <v>1556</v>
      </c>
      <c r="H792" s="45"/>
      <c r="J792" s="38"/>
      <c r="K792" s="38"/>
      <c r="L792" s="38"/>
    </row>
    <row r="793" spans="1:12" x14ac:dyDescent="0.25">
      <c r="A793" s="50" t="s">
        <v>13</v>
      </c>
      <c r="B793" s="46" t="s">
        <v>4796</v>
      </c>
      <c r="C793" s="46" t="s">
        <v>3183</v>
      </c>
      <c r="D793" s="46">
        <v>2</v>
      </c>
      <c r="E793" s="42"/>
      <c r="F793" s="45"/>
      <c r="G793" s="45" t="s">
        <v>1556</v>
      </c>
      <c r="H793" s="45"/>
      <c r="J793" s="38"/>
      <c r="K793" s="38"/>
      <c r="L793" s="38"/>
    </row>
    <row r="794" spans="1:12" x14ac:dyDescent="0.25">
      <c r="A794" s="50" t="s">
        <v>13</v>
      </c>
      <c r="B794" s="46" t="s">
        <v>4796</v>
      </c>
      <c r="C794" s="46" t="s">
        <v>3183</v>
      </c>
      <c r="D794" s="46">
        <v>3</v>
      </c>
      <c r="E794" s="42"/>
      <c r="F794" s="45"/>
      <c r="G794" s="45" t="s">
        <v>1556</v>
      </c>
      <c r="H794" s="45"/>
      <c r="J794" s="38"/>
      <c r="K794" s="38"/>
      <c r="L794" s="38"/>
    </row>
    <row r="795" spans="1:12" x14ac:dyDescent="0.25">
      <c r="A795" s="50" t="s">
        <v>13</v>
      </c>
      <c r="B795" s="46" t="s">
        <v>4796</v>
      </c>
      <c r="C795" s="46" t="s">
        <v>3184</v>
      </c>
      <c r="D795" s="46">
        <v>4</v>
      </c>
      <c r="E795" s="42"/>
      <c r="F795" s="45"/>
      <c r="G795" s="45" t="s">
        <v>1556</v>
      </c>
      <c r="H795" s="45"/>
      <c r="I795" s="38"/>
      <c r="J795" s="38"/>
      <c r="K795" s="38"/>
      <c r="L795" s="38"/>
    </row>
    <row r="796" spans="1:12" x14ac:dyDescent="0.25">
      <c r="A796" s="50" t="s">
        <v>13</v>
      </c>
      <c r="B796" s="46" t="s">
        <v>4796</v>
      </c>
      <c r="C796" s="46" t="s">
        <v>3185</v>
      </c>
      <c r="D796" s="46">
        <v>2</v>
      </c>
      <c r="E796" s="42"/>
      <c r="F796" s="45"/>
      <c r="G796" s="45" t="s">
        <v>1560</v>
      </c>
      <c r="H796" s="45"/>
      <c r="I796" s="38"/>
      <c r="J796" s="38"/>
      <c r="K796" s="38"/>
      <c r="L796" s="38"/>
    </row>
    <row r="797" spans="1:12" x14ac:dyDescent="0.25">
      <c r="A797" s="50" t="s">
        <v>13</v>
      </c>
      <c r="B797" s="46" t="s">
        <v>4796</v>
      </c>
      <c r="C797" s="46" t="s">
        <v>3185</v>
      </c>
      <c r="D797" s="46">
        <v>2</v>
      </c>
      <c r="E797" s="42"/>
      <c r="F797" s="42"/>
      <c r="G797" s="45" t="s">
        <v>1560</v>
      </c>
      <c r="H797" s="45"/>
      <c r="K797" s="38"/>
      <c r="L797" s="38"/>
    </row>
    <row r="798" spans="1:12" x14ac:dyDescent="0.25">
      <c r="A798" s="50" t="s">
        <v>13</v>
      </c>
      <c r="B798" s="46" t="s">
        <v>4796</v>
      </c>
      <c r="C798" s="46" t="s">
        <v>3178</v>
      </c>
      <c r="D798" s="46">
        <v>3</v>
      </c>
      <c r="E798" s="42"/>
      <c r="F798" s="42"/>
      <c r="G798" s="45" t="s">
        <v>1825</v>
      </c>
      <c r="H798" s="45"/>
      <c r="K798" s="38"/>
      <c r="L798" s="38"/>
    </row>
    <row r="799" spans="1:12" x14ac:dyDescent="0.25">
      <c r="A799" s="50" t="s">
        <v>13</v>
      </c>
      <c r="B799" s="46" t="s">
        <v>4796</v>
      </c>
      <c r="C799" s="46" t="s">
        <v>3178</v>
      </c>
      <c r="D799" s="46">
        <v>1</v>
      </c>
      <c r="E799" s="42"/>
      <c r="F799" s="42"/>
      <c r="G799" s="45" t="s">
        <v>1825</v>
      </c>
      <c r="H799" s="45"/>
      <c r="K799" s="38"/>
      <c r="L799" s="38"/>
    </row>
    <row r="800" spans="1:12" x14ac:dyDescent="0.25">
      <c r="A800" s="50" t="s">
        <v>13</v>
      </c>
      <c r="B800" s="46" t="s">
        <v>4796</v>
      </c>
      <c r="C800" s="46" t="s">
        <v>3179</v>
      </c>
      <c r="D800" s="46">
        <v>1</v>
      </c>
      <c r="E800" s="42"/>
      <c r="F800" s="45"/>
      <c r="G800" s="45" t="s">
        <v>1825</v>
      </c>
      <c r="H800" s="38"/>
      <c r="I800" s="38"/>
      <c r="J800" s="38"/>
      <c r="K800" s="38"/>
      <c r="L800" s="38"/>
    </row>
    <row r="801" spans="1:12" x14ac:dyDescent="0.25">
      <c r="A801" s="50" t="s">
        <v>13</v>
      </c>
      <c r="B801" s="46" t="s">
        <v>4796</v>
      </c>
      <c r="C801" s="46" t="s">
        <v>3179</v>
      </c>
      <c r="D801" s="46">
        <v>1</v>
      </c>
      <c r="E801" s="42"/>
      <c r="F801" s="45"/>
      <c r="G801" s="45" t="s">
        <v>1825</v>
      </c>
      <c r="H801" s="38"/>
      <c r="I801" s="38"/>
      <c r="J801" s="38"/>
      <c r="K801" s="38"/>
      <c r="L801" s="38"/>
    </row>
    <row r="802" spans="1:12" x14ac:dyDescent="0.25">
      <c r="A802" s="50" t="s">
        <v>13</v>
      </c>
      <c r="B802" s="46" t="s">
        <v>4796</v>
      </c>
      <c r="C802" s="46" t="s">
        <v>3180</v>
      </c>
      <c r="D802" s="46">
        <v>4</v>
      </c>
      <c r="E802" s="42"/>
      <c r="F802" s="45"/>
      <c r="G802" s="45" t="s">
        <v>1787</v>
      </c>
      <c r="H802" s="45"/>
      <c r="J802" s="38"/>
      <c r="K802" s="38"/>
      <c r="L802" s="38"/>
    </row>
    <row r="803" spans="1:12" x14ac:dyDescent="0.25">
      <c r="A803" s="50" t="s">
        <v>13</v>
      </c>
      <c r="B803" s="46" t="s">
        <v>4796</v>
      </c>
      <c r="C803" s="46" t="s">
        <v>3181</v>
      </c>
      <c r="D803" s="46">
        <v>12</v>
      </c>
      <c r="E803" s="42"/>
      <c r="F803" s="42"/>
      <c r="G803" s="45" t="s">
        <v>1787</v>
      </c>
      <c r="H803" s="45"/>
      <c r="K803" s="38"/>
      <c r="L803" s="38"/>
    </row>
    <row r="804" spans="1:12" x14ac:dyDescent="0.25">
      <c r="A804" s="50" t="s">
        <v>13</v>
      </c>
      <c r="B804" s="46" t="s">
        <v>4796</v>
      </c>
      <c r="C804" s="46" t="s">
        <v>3182</v>
      </c>
      <c r="D804" s="46">
        <v>1</v>
      </c>
      <c r="E804" s="42"/>
      <c r="F804" s="45"/>
      <c r="G804" s="45" t="s">
        <v>1787</v>
      </c>
      <c r="H804" s="45"/>
      <c r="I804" s="38"/>
      <c r="J804" s="38"/>
      <c r="K804" s="38"/>
      <c r="L804" s="38"/>
    </row>
    <row r="805" spans="1:12" x14ac:dyDescent="0.25">
      <c r="A805" s="50" t="s">
        <v>13</v>
      </c>
      <c r="B805" s="46" t="s">
        <v>4796</v>
      </c>
      <c r="C805" s="46" t="s">
        <v>3182</v>
      </c>
      <c r="D805" s="46">
        <v>2</v>
      </c>
      <c r="E805" s="42"/>
      <c r="F805" s="45"/>
      <c r="G805" s="45" t="s">
        <v>1787</v>
      </c>
      <c r="H805" s="45"/>
      <c r="I805" s="38"/>
      <c r="J805" s="38"/>
      <c r="K805" s="38"/>
      <c r="L805" s="38"/>
    </row>
    <row r="806" spans="1:12" ht="15" x14ac:dyDescent="0.2">
      <c r="A806" s="50" t="s">
        <v>13</v>
      </c>
      <c r="B806" s="50" t="s">
        <v>4796</v>
      </c>
      <c r="C806" s="50" t="s">
        <v>3180</v>
      </c>
      <c r="D806" s="46">
        <v>5</v>
      </c>
      <c r="E806" s="45"/>
      <c r="F806" s="45"/>
      <c r="G806" s="45" t="s">
        <v>1787</v>
      </c>
      <c r="H806" s="45"/>
      <c r="I806" s="38"/>
      <c r="J806" s="38"/>
      <c r="K806" s="38"/>
      <c r="L806" s="38"/>
    </row>
    <row r="807" spans="1:12" x14ac:dyDescent="0.25">
      <c r="A807" s="50" t="s">
        <v>13</v>
      </c>
      <c r="B807" s="46" t="s">
        <v>4796</v>
      </c>
      <c r="C807" s="46" t="s">
        <v>3181</v>
      </c>
      <c r="D807" s="46">
        <v>3</v>
      </c>
      <c r="E807" s="42"/>
      <c r="F807" s="45"/>
      <c r="G807" s="45" t="s">
        <v>1787</v>
      </c>
      <c r="H807" s="38"/>
      <c r="I807" s="38"/>
      <c r="J807" s="38"/>
      <c r="K807" s="38"/>
      <c r="L807" s="38"/>
    </row>
    <row r="808" spans="1:12" ht="15" x14ac:dyDescent="0.2">
      <c r="A808" s="50" t="s">
        <v>13</v>
      </c>
      <c r="B808" s="46" t="s">
        <v>1781</v>
      </c>
      <c r="C808" s="50" t="s">
        <v>3190</v>
      </c>
      <c r="D808" s="46">
        <v>1048</v>
      </c>
      <c r="E808" s="45"/>
      <c r="F808" s="45"/>
      <c r="G808" s="45" t="s">
        <v>2144</v>
      </c>
      <c r="H808" s="38"/>
      <c r="I808" s="38"/>
      <c r="J808" s="38"/>
      <c r="K808" s="38"/>
      <c r="L808" s="38"/>
    </row>
    <row r="809" spans="1:12" x14ac:dyDescent="0.25">
      <c r="A809" s="50" t="s">
        <v>13</v>
      </c>
      <c r="B809" s="46" t="s">
        <v>1781</v>
      </c>
      <c r="C809" s="46" t="s">
        <v>3192</v>
      </c>
      <c r="D809" s="46">
        <v>472</v>
      </c>
      <c r="E809" s="42"/>
      <c r="F809" s="45"/>
      <c r="G809" s="45" t="s">
        <v>1791</v>
      </c>
      <c r="H809" s="38"/>
      <c r="I809" s="38"/>
      <c r="J809" s="38"/>
      <c r="K809" s="38"/>
      <c r="L809" s="38"/>
    </row>
    <row r="810" spans="1:12" x14ac:dyDescent="0.25">
      <c r="A810" s="50" t="s">
        <v>13</v>
      </c>
      <c r="B810" s="46" t="s">
        <v>1781</v>
      </c>
      <c r="C810" s="46" t="s">
        <v>3191</v>
      </c>
      <c r="D810" s="46">
        <v>1181</v>
      </c>
      <c r="E810" s="42"/>
      <c r="F810" s="45"/>
      <c r="G810" s="45" t="s">
        <v>2142</v>
      </c>
      <c r="H810" s="45"/>
      <c r="I810" s="38"/>
      <c r="J810" s="38"/>
      <c r="K810" s="38"/>
      <c r="L810" s="38"/>
    </row>
    <row r="811" spans="1:12" x14ac:dyDescent="0.25">
      <c r="A811" s="50" t="s">
        <v>13</v>
      </c>
      <c r="B811" s="46" t="s">
        <v>1781</v>
      </c>
      <c r="C811" s="46" t="s">
        <v>3190</v>
      </c>
      <c r="D811" s="46">
        <v>457</v>
      </c>
      <c r="E811" s="42"/>
      <c r="F811" s="45"/>
      <c r="G811" s="45" t="s">
        <v>2144</v>
      </c>
      <c r="H811" s="45"/>
      <c r="I811" s="38"/>
      <c r="J811" s="38"/>
      <c r="K811" s="38"/>
      <c r="L811" s="38"/>
    </row>
    <row r="812" spans="1:12" x14ac:dyDescent="0.25">
      <c r="A812" s="50" t="s">
        <v>13</v>
      </c>
      <c r="B812" s="46" t="s">
        <v>1781</v>
      </c>
      <c r="C812" s="46" t="s">
        <v>3191</v>
      </c>
      <c r="D812" s="46">
        <v>474</v>
      </c>
      <c r="E812" s="42"/>
      <c r="F812" s="45"/>
      <c r="G812" s="45" t="s">
        <v>2142</v>
      </c>
      <c r="H812" s="45"/>
      <c r="I812" s="38"/>
      <c r="J812" s="38"/>
      <c r="K812" s="38"/>
      <c r="L812" s="38"/>
    </row>
    <row r="813" spans="1:12" x14ac:dyDescent="0.25">
      <c r="A813" s="50" t="s">
        <v>13</v>
      </c>
      <c r="B813" s="46" t="s">
        <v>1781</v>
      </c>
      <c r="C813" s="46" t="s">
        <v>3196</v>
      </c>
      <c r="D813" s="46">
        <v>325</v>
      </c>
      <c r="E813" s="42"/>
      <c r="F813" s="45"/>
      <c r="G813" s="45" t="s">
        <v>1897</v>
      </c>
      <c r="H813" s="45"/>
      <c r="I813" s="38"/>
      <c r="J813" s="38"/>
      <c r="K813" s="38"/>
      <c r="L813" s="38"/>
    </row>
    <row r="814" spans="1:12" x14ac:dyDescent="0.25">
      <c r="A814" s="50" t="s">
        <v>13</v>
      </c>
      <c r="B814" s="46" t="s">
        <v>1781</v>
      </c>
      <c r="C814" s="46" t="s">
        <v>3197</v>
      </c>
      <c r="D814" s="46">
        <v>1176</v>
      </c>
      <c r="E814" s="42"/>
      <c r="F814" s="45"/>
      <c r="G814" s="45" t="s">
        <v>1897</v>
      </c>
      <c r="H814" s="45"/>
      <c r="I814" s="38"/>
      <c r="J814" s="38"/>
      <c r="K814" s="38"/>
      <c r="L814" s="38"/>
    </row>
    <row r="815" spans="1:12" x14ac:dyDescent="0.25">
      <c r="A815" s="50" t="s">
        <v>13</v>
      </c>
      <c r="B815" s="46" t="s">
        <v>1781</v>
      </c>
      <c r="C815" s="46" t="s">
        <v>3198</v>
      </c>
      <c r="D815" s="46">
        <v>530</v>
      </c>
      <c r="E815" s="42"/>
      <c r="F815" s="45"/>
      <c r="G815" s="45" t="s">
        <v>2138</v>
      </c>
      <c r="H815" s="45"/>
      <c r="I815" s="38"/>
      <c r="J815" s="38"/>
      <c r="K815" s="38"/>
      <c r="L815" s="38"/>
    </row>
    <row r="816" spans="1:12" x14ac:dyDescent="0.25">
      <c r="A816" s="50" t="s">
        <v>13</v>
      </c>
      <c r="B816" s="46" t="s">
        <v>1781</v>
      </c>
      <c r="C816" s="46" t="s">
        <v>3199</v>
      </c>
      <c r="D816" s="46">
        <v>22</v>
      </c>
      <c r="E816" s="42"/>
      <c r="F816" s="45"/>
      <c r="G816" s="45" t="s">
        <v>1782</v>
      </c>
      <c r="H816" s="45"/>
      <c r="I816" s="38"/>
      <c r="J816" s="38"/>
      <c r="K816" s="38"/>
      <c r="L816" s="38"/>
    </row>
    <row r="817" spans="1:12" x14ac:dyDescent="0.25">
      <c r="A817" s="50" t="s">
        <v>13</v>
      </c>
      <c r="B817" s="46" t="s">
        <v>1781</v>
      </c>
      <c r="C817" s="46" t="s">
        <v>3193</v>
      </c>
      <c r="D817" s="46">
        <v>105</v>
      </c>
      <c r="E817" s="42"/>
      <c r="F817" s="45"/>
      <c r="G817" s="45" t="s">
        <v>2148</v>
      </c>
      <c r="H817" s="45"/>
      <c r="I817" s="38"/>
      <c r="J817" s="38"/>
      <c r="K817" s="38"/>
      <c r="L817" s="38"/>
    </row>
    <row r="818" spans="1:12" x14ac:dyDescent="0.25">
      <c r="A818" s="50" t="s">
        <v>13</v>
      </c>
      <c r="B818" s="46" t="s">
        <v>1781</v>
      </c>
      <c r="C818" s="46" t="s">
        <v>3195</v>
      </c>
      <c r="D818" s="46">
        <v>515</v>
      </c>
      <c r="E818" s="42"/>
      <c r="F818" s="45"/>
      <c r="G818" s="45" t="s">
        <v>2149</v>
      </c>
      <c r="H818" s="45"/>
      <c r="I818" s="38"/>
      <c r="J818" s="38"/>
      <c r="K818" s="38"/>
      <c r="L818" s="38"/>
    </row>
    <row r="819" spans="1:12" x14ac:dyDescent="0.25">
      <c r="A819" s="50" t="s">
        <v>13</v>
      </c>
      <c r="B819" s="46" t="s">
        <v>1781</v>
      </c>
      <c r="C819" s="46" t="s">
        <v>3194</v>
      </c>
      <c r="D819" s="46">
        <v>1430</v>
      </c>
      <c r="E819" s="42"/>
      <c r="F819" s="45"/>
      <c r="G819" s="45" t="s">
        <v>2149</v>
      </c>
      <c r="H819" s="45"/>
      <c r="I819" s="38"/>
      <c r="J819" s="38"/>
      <c r="K819" s="38"/>
      <c r="L819" s="38"/>
    </row>
    <row r="820" spans="1:12" x14ac:dyDescent="0.25">
      <c r="A820" s="50" t="s">
        <v>13</v>
      </c>
      <c r="B820" s="46" t="s">
        <v>17</v>
      </c>
      <c r="C820" s="46" t="s">
        <v>3216</v>
      </c>
      <c r="D820" s="46">
        <v>81</v>
      </c>
      <c r="E820" s="42"/>
      <c r="F820" s="45"/>
      <c r="G820" s="45" t="s">
        <v>1355</v>
      </c>
      <c r="H820" s="38"/>
      <c r="I820" s="38"/>
      <c r="J820" s="38"/>
      <c r="K820" s="38"/>
      <c r="L820" s="38"/>
    </row>
    <row r="821" spans="1:12" x14ac:dyDescent="0.25">
      <c r="A821" s="50" t="s">
        <v>13</v>
      </c>
      <c r="B821" s="46" t="s">
        <v>17</v>
      </c>
      <c r="C821" s="46" t="s">
        <v>3216</v>
      </c>
      <c r="D821" s="46">
        <v>50</v>
      </c>
      <c r="E821" s="42"/>
      <c r="F821" s="45"/>
      <c r="G821" s="45" t="s">
        <v>1355</v>
      </c>
      <c r="H821" s="45"/>
      <c r="I821" s="38"/>
      <c r="J821" s="38"/>
      <c r="K821" s="38"/>
      <c r="L821" s="38"/>
    </row>
    <row r="822" spans="1:12" x14ac:dyDescent="0.25">
      <c r="A822" s="50" t="s">
        <v>13</v>
      </c>
      <c r="B822" s="46" t="s">
        <v>17</v>
      </c>
      <c r="C822" s="46" t="s">
        <v>3216</v>
      </c>
      <c r="D822" s="46">
        <v>170</v>
      </c>
      <c r="E822" s="42"/>
      <c r="F822" s="45"/>
      <c r="G822" s="45" t="s">
        <v>1355</v>
      </c>
      <c r="H822" s="45"/>
      <c r="I822" s="38"/>
      <c r="J822" s="38"/>
      <c r="K822" s="38"/>
      <c r="L822" s="38"/>
    </row>
    <row r="823" spans="1:12" x14ac:dyDescent="0.25">
      <c r="A823" s="50" t="s">
        <v>13</v>
      </c>
      <c r="B823" s="46" t="s">
        <v>17</v>
      </c>
      <c r="C823" s="46" t="s">
        <v>3216</v>
      </c>
      <c r="D823" s="46">
        <v>140</v>
      </c>
      <c r="E823" s="42"/>
      <c r="F823" s="45"/>
      <c r="G823" s="45" t="s">
        <v>1355</v>
      </c>
      <c r="H823" s="45"/>
      <c r="I823" s="38"/>
      <c r="J823" s="38"/>
      <c r="K823" s="38"/>
      <c r="L823" s="38"/>
    </row>
    <row r="824" spans="1:12" x14ac:dyDescent="0.25">
      <c r="A824" s="50" t="s">
        <v>13</v>
      </c>
      <c r="B824" s="46" t="s">
        <v>17</v>
      </c>
      <c r="C824" s="46" t="s">
        <v>3216</v>
      </c>
      <c r="D824" s="46">
        <v>45</v>
      </c>
      <c r="E824" s="42"/>
      <c r="F824" s="45"/>
      <c r="G824" s="45" t="s">
        <v>1355</v>
      </c>
      <c r="H824" s="45"/>
      <c r="I824" s="38"/>
      <c r="J824" s="38"/>
      <c r="K824" s="38"/>
      <c r="L824" s="38"/>
    </row>
    <row r="825" spans="1:12" x14ac:dyDescent="0.25">
      <c r="A825" s="50" t="s">
        <v>13</v>
      </c>
      <c r="B825" s="46" t="s">
        <v>17</v>
      </c>
      <c r="C825" s="46" t="s">
        <v>3216</v>
      </c>
      <c r="D825" s="46">
        <v>51</v>
      </c>
      <c r="E825" s="42"/>
      <c r="F825" s="45"/>
      <c r="G825" s="45" t="s">
        <v>1355</v>
      </c>
      <c r="H825" s="45"/>
      <c r="I825" s="38"/>
      <c r="J825" s="38"/>
      <c r="K825" s="38"/>
      <c r="L825" s="38"/>
    </row>
    <row r="826" spans="1:12" x14ac:dyDescent="0.25">
      <c r="A826" s="50" t="s">
        <v>13</v>
      </c>
      <c r="B826" s="46" t="s">
        <v>17</v>
      </c>
      <c r="C826" s="80" t="s">
        <v>3220</v>
      </c>
      <c r="D826" s="46">
        <v>50</v>
      </c>
      <c r="E826" s="45"/>
      <c r="F826" s="45"/>
      <c r="G826" s="45" t="s">
        <v>1357</v>
      </c>
      <c r="H826" s="45"/>
      <c r="I826" s="38"/>
      <c r="J826" s="38"/>
      <c r="K826" s="38"/>
      <c r="L826" s="38"/>
    </row>
    <row r="827" spans="1:12" x14ac:dyDescent="0.25">
      <c r="A827" s="50" t="s">
        <v>13</v>
      </c>
      <c r="B827" s="46" t="s">
        <v>17</v>
      </c>
      <c r="C827" s="80" t="s">
        <v>3220</v>
      </c>
      <c r="D827" s="46">
        <v>16</v>
      </c>
      <c r="E827" s="45"/>
      <c r="F827" s="45"/>
      <c r="G827" s="45" t="s">
        <v>1357</v>
      </c>
      <c r="H827" s="45"/>
      <c r="I827" s="38"/>
      <c r="J827" s="38"/>
      <c r="K827" s="38"/>
      <c r="L827" s="38"/>
    </row>
    <row r="828" spans="1:12" x14ac:dyDescent="0.25">
      <c r="A828" s="50" t="s">
        <v>13</v>
      </c>
      <c r="B828" s="46" t="s">
        <v>17</v>
      </c>
      <c r="C828" s="80" t="s">
        <v>3220</v>
      </c>
      <c r="D828" s="46">
        <v>10</v>
      </c>
      <c r="E828" s="45"/>
      <c r="F828" s="45"/>
      <c r="G828" s="45" t="s">
        <v>1357</v>
      </c>
      <c r="H828" s="45"/>
      <c r="I828" s="38"/>
      <c r="J828" s="38"/>
      <c r="K828" s="38"/>
      <c r="L828" s="38"/>
    </row>
    <row r="829" spans="1:12" x14ac:dyDescent="0.25">
      <c r="A829" s="50" t="s">
        <v>13</v>
      </c>
      <c r="B829" s="46" t="s">
        <v>17</v>
      </c>
      <c r="C829" s="80" t="s">
        <v>3220</v>
      </c>
      <c r="D829" s="46">
        <v>15</v>
      </c>
      <c r="E829" s="45"/>
      <c r="F829" s="45"/>
      <c r="G829" s="45" t="s">
        <v>1357</v>
      </c>
      <c r="H829" s="45"/>
      <c r="I829" s="38"/>
      <c r="J829" s="38"/>
      <c r="K829" s="38"/>
      <c r="L829" s="38"/>
    </row>
    <row r="830" spans="1:12" x14ac:dyDescent="0.25">
      <c r="A830" s="50" t="s">
        <v>13</v>
      </c>
      <c r="B830" s="46" t="s">
        <v>17</v>
      </c>
      <c r="C830" s="80" t="s">
        <v>3220</v>
      </c>
      <c r="D830" s="46">
        <v>8</v>
      </c>
      <c r="E830" s="45"/>
      <c r="F830" s="45"/>
      <c r="G830" s="45" t="s">
        <v>1357</v>
      </c>
      <c r="H830" s="45"/>
      <c r="I830" s="38"/>
      <c r="J830" s="38"/>
      <c r="K830" s="38"/>
      <c r="L830" s="38"/>
    </row>
    <row r="831" spans="1:12" x14ac:dyDescent="0.25">
      <c r="A831" s="50" t="s">
        <v>13</v>
      </c>
      <c r="B831" s="46" t="s">
        <v>17</v>
      </c>
      <c r="C831" s="80" t="s">
        <v>3215</v>
      </c>
      <c r="D831" s="46">
        <v>20</v>
      </c>
      <c r="E831" s="45"/>
      <c r="F831" s="45"/>
      <c r="G831" s="45" t="s">
        <v>1388</v>
      </c>
      <c r="H831" s="45"/>
      <c r="I831" s="38"/>
      <c r="J831" s="38"/>
      <c r="K831" s="38"/>
      <c r="L831" s="38"/>
    </row>
    <row r="832" spans="1:12" x14ac:dyDescent="0.25">
      <c r="A832" s="50" t="s">
        <v>13</v>
      </c>
      <c r="B832" s="46" t="s">
        <v>17</v>
      </c>
      <c r="C832" s="80" t="s">
        <v>3214</v>
      </c>
      <c r="D832" s="46">
        <v>5</v>
      </c>
      <c r="E832" s="45"/>
      <c r="F832" s="45"/>
      <c r="G832" s="45" t="s">
        <v>1388</v>
      </c>
      <c r="H832" s="45"/>
      <c r="I832" s="38"/>
      <c r="J832" s="38"/>
      <c r="K832" s="38"/>
      <c r="L832" s="38"/>
    </row>
    <row r="833" spans="1:12" x14ac:dyDescent="0.25">
      <c r="A833" s="50" t="s">
        <v>13</v>
      </c>
      <c r="B833" s="46" t="s">
        <v>17</v>
      </c>
      <c r="C833" s="80" t="s">
        <v>3215</v>
      </c>
      <c r="D833" s="46">
        <v>34</v>
      </c>
      <c r="E833" s="45"/>
      <c r="F833" s="45"/>
      <c r="G833" s="45" t="s">
        <v>1388</v>
      </c>
      <c r="H833" s="45"/>
      <c r="I833" s="38"/>
      <c r="J833" s="38"/>
      <c r="K833" s="38"/>
      <c r="L833" s="38"/>
    </row>
    <row r="834" spans="1:12" x14ac:dyDescent="0.25">
      <c r="A834" s="50" t="s">
        <v>13</v>
      </c>
      <c r="B834" s="46" t="s">
        <v>17</v>
      </c>
      <c r="C834" s="80" t="s">
        <v>3215</v>
      </c>
      <c r="D834" s="46">
        <v>15</v>
      </c>
      <c r="E834" s="45"/>
      <c r="F834" s="45"/>
      <c r="G834" s="45" t="s">
        <v>1388</v>
      </c>
      <c r="H834" s="38"/>
      <c r="I834" s="38"/>
      <c r="J834" s="38"/>
      <c r="K834" s="38"/>
      <c r="L834" s="38"/>
    </row>
    <row r="835" spans="1:12" x14ac:dyDescent="0.25">
      <c r="A835" s="50" t="s">
        <v>13</v>
      </c>
      <c r="B835" s="46" t="s">
        <v>17</v>
      </c>
      <c r="C835" s="80" t="s">
        <v>3214</v>
      </c>
      <c r="D835" s="46">
        <v>1</v>
      </c>
      <c r="E835" s="45"/>
      <c r="F835" s="45"/>
      <c r="G835" s="45" t="s">
        <v>1388</v>
      </c>
      <c r="H835" s="38"/>
      <c r="I835" s="38"/>
      <c r="J835" s="38"/>
      <c r="K835" s="38"/>
      <c r="L835" s="38"/>
    </row>
    <row r="836" spans="1:12" x14ac:dyDescent="0.25">
      <c r="A836" s="50" t="s">
        <v>13</v>
      </c>
      <c r="B836" s="46" t="s">
        <v>17</v>
      </c>
      <c r="C836" s="80" t="s">
        <v>3214</v>
      </c>
      <c r="D836" s="46">
        <v>2</v>
      </c>
      <c r="E836" s="45"/>
      <c r="F836" s="45"/>
      <c r="G836" s="45" t="s">
        <v>1388</v>
      </c>
      <c r="H836" s="45"/>
      <c r="I836" s="38"/>
      <c r="J836" s="38"/>
      <c r="K836" s="38"/>
      <c r="L836" s="38"/>
    </row>
    <row r="837" spans="1:12" x14ac:dyDescent="0.25">
      <c r="A837" s="50" t="s">
        <v>13</v>
      </c>
      <c r="B837" s="46" t="s">
        <v>17</v>
      </c>
      <c r="C837" s="80" t="s">
        <v>3214</v>
      </c>
      <c r="D837" s="46">
        <v>25</v>
      </c>
      <c r="E837" s="45"/>
      <c r="F837" s="45"/>
      <c r="G837" s="45" t="s">
        <v>1388</v>
      </c>
      <c r="H837" s="45"/>
      <c r="I837" s="38"/>
      <c r="J837" s="38"/>
      <c r="K837" s="38"/>
      <c r="L837" s="38"/>
    </row>
    <row r="838" spans="1:12" x14ac:dyDescent="0.25">
      <c r="A838" s="50" t="s">
        <v>13</v>
      </c>
      <c r="B838" s="46" t="s">
        <v>17</v>
      </c>
      <c r="C838" s="80" t="s">
        <v>3215</v>
      </c>
      <c r="D838" s="46">
        <v>5</v>
      </c>
      <c r="E838" s="45"/>
      <c r="F838" s="45"/>
      <c r="G838" s="45" t="s">
        <v>1388</v>
      </c>
      <c r="H838" s="45"/>
      <c r="I838" s="38"/>
      <c r="J838" s="38"/>
      <c r="K838" s="38"/>
      <c r="L838" s="38"/>
    </row>
    <row r="839" spans="1:12" x14ac:dyDescent="0.25">
      <c r="A839" s="50" t="s">
        <v>13</v>
      </c>
      <c r="B839" s="46" t="s">
        <v>17</v>
      </c>
      <c r="C839" s="80" t="s">
        <v>3218</v>
      </c>
      <c r="D839" s="46">
        <v>1</v>
      </c>
      <c r="E839" s="45"/>
      <c r="F839" s="45"/>
      <c r="G839" s="45" t="s">
        <v>1490</v>
      </c>
      <c r="H839" s="45"/>
      <c r="I839" s="38"/>
      <c r="J839" s="38"/>
      <c r="K839" s="38"/>
      <c r="L839" s="38"/>
    </row>
    <row r="840" spans="1:12" ht="15" x14ac:dyDescent="0.2">
      <c r="A840" s="50" t="s">
        <v>13</v>
      </c>
      <c r="B840" s="46" t="s">
        <v>17</v>
      </c>
      <c r="C840" s="50" t="s">
        <v>3219</v>
      </c>
      <c r="D840" s="46">
        <v>20</v>
      </c>
      <c r="E840" s="45"/>
      <c r="F840" s="45"/>
      <c r="G840" s="45" t="s">
        <v>1490</v>
      </c>
      <c r="H840" s="45"/>
      <c r="I840" s="38"/>
      <c r="J840" s="38"/>
      <c r="K840" s="38"/>
      <c r="L840" s="38"/>
    </row>
    <row r="841" spans="1:12" x14ac:dyDescent="0.25">
      <c r="A841" s="50" t="s">
        <v>13</v>
      </c>
      <c r="B841" s="46" t="s">
        <v>17</v>
      </c>
      <c r="C841" s="46" t="s">
        <v>3217</v>
      </c>
      <c r="D841" s="46">
        <v>156</v>
      </c>
      <c r="E841" s="42"/>
      <c r="F841" s="45"/>
      <c r="G841" s="45" t="s">
        <v>1490</v>
      </c>
      <c r="H841" s="45"/>
      <c r="I841" s="38"/>
      <c r="J841" s="38"/>
      <c r="K841" s="38"/>
      <c r="L841" s="38"/>
    </row>
    <row r="842" spans="1:12" x14ac:dyDescent="0.25">
      <c r="A842" s="50" t="s">
        <v>13</v>
      </c>
      <c r="B842" s="46" t="s">
        <v>17</v>
      </c>
      <c r="C842" s="46" t="s">
        <v>3219</v>
      </c>
      <c r="D842" s="46">
        <v>5</v>
      </c>
      <c r="E842" s="42"/>
      <c r="F842" s="45"/>
      <c r="G842" s="45" t="s">
        <v>1490</v>
      </c>
      <c r="H842" s="38"/>
      <c r="I842" s="38"/>
      <c r="J842" s="38"/>
      <c r="K842" s="38"/>
      <c r="L842" s="38"/>
    </row>
    <row r="843" spans="1:12" x14ac:dyDescent="0.25">
      <c r="A843" s="50" t="s">
        <v>13</v>
      </c>
      <c r="B843" s="46" t="s">
        <v>17</v>
      </c>
      <c r="C843" s="80" t="s">
        <v>3224</v>
      </c>
      <c r="D843" s="46">
        <v>1</v>
      </c>
      <c r="E843" s="45"/>
      <c r="F843" s="45"/>
      <c r="G843" s="45" t="s">
        <v>1681</v>
      </c>
      <c r="H843" s="45"/>
      <c r="I843" s="38"/>
      <c r="J843" s="38"/>
      <c r="K843" s="38"/>
      <c r="L843" s="38"/>
    </row>
    <row r="844" spans="1:12" x14ac:dyDescent="0.25">
      <c r="A844" s="50" t="s">
        <v>13</v>
      </c>
      <c r="B844" s="46" t="s">
        <v>17</v>
      </c>
      <c r="C844" s="80" t="s">
        <v>3225</v>
      </c>
      <c r="D844" s="46">
        <v>4</v>
      </c>
      <c r="E844" s="45"/>
      <c r="F844" s="45"/>
      <c r="G844" s="45" t="s">
        <v>1691</v>
      </c>
      <c r="H844" s="45"/>
      <c r="I844" s="38"/>
      <c r="J844" s="38"/>
      <c r="K844" s="38"/>
      <c r="L844" s="38"/>
    </row>
    <row r="845" spans="1:12" x14ac:dyDescent="0.25">
      <c r="A845" s="50" t="s">
        <v>13</v>
      </c>
      <c r="B845" s="46" t="s">
        <v>17</v>
      </c>
      <c r="C845" s="80" t="s">
        <v>3239</v>
      </c>
      <c r="D845" s="46">
        <v>5</v>
      </c>
      <c r="E845" s="45"/>
      <c r="F845" s="42"/>
      <c r="G845" s="45" t="s">
        <v>1441</v>
      </c>
      <c r="H845" s="45"/>
      <c r="K845" s="38"/>
      <c r="L845" s="38"/>
    </row>
    <row r="846" spans="1:12" x14ac:dyDescent="0.25">
      <c r="A846" s="50" t="s">
        <v>13</v>
      </c>
      <c r="B846" s="46" t="s">
        <v>17</v>
      </c>
      <c r="C846" s="80" t="s">
        <v>3238</v>
      </c>
      <c r="D846" s="46">
        <v>1</v>
      </c>
      <c r="E846" s="45"/>
      <c r="F846" s="42"/>
      <c r="G846" s="45" t="s">
        <v>1441</v>
      </c>
      <c r="H846" s="45"/>
      <c r="K846" s="38"/>
      <c r="L846" s="38"/>
    </row>
    <row r="847" spans="1:12" x14ac:dyDescent="0.25">
      <c r="A847" s="50" t="s">
        <v>13</v>
      </c>
      <c r="B847" s="46" t="s">
        <v>17</v>
      </c>
      <c r="C847" s="80" t="s">
        <v>3238</v>
      </c>
      <c r="D847" s="46">
        <v>4</v>
      </c>
      <c r="E847" s="45"/>
      <c r="F847" s="45"/>
      <c r="G847" s="45" t="s">
        <v>1441</v>
      </c>
      <c r="H847" s="45"/>
      <c r="I847" s="38"/>
      <c r="J847" s="38"/>
      <c r="K847" s="38"/>
      <c r="L847" s="38"/>
    </row>
    <row r="848" spans="1:12" x14ac:dyDescent="0.25">
      <c r="A848" s="50" t="s">
        <v>13</v>
      </c>
      <c r="B848" s="46" t="s">
        <v>17</v>
      </c>
      <c r="C848" s="80" t="s">
        <v>3238</v>
      </c>
      <c r="D848" s="46">
        <v>60</v>
      </c>
      <c r="E848" s="45"/>
      <c r="F848" s="45"/>
      <c r="G848" s="45" t="s">
        <v>1441</v>
      </c>
      <c r="H848" s="45"/>
      <c r="I848" s="38"/>
      <c r="J848" s="38"/>
      <c r="K848" s="38"/>
      <c r="L848" s="38"/>
    </row>
    <row r="849" spans="1:12" x14ac:dyDescent="0.25">
      <c r="A849" s="50" t="s">
        <v>13</v>
      </c>
      <c r="B849" s="46" t="s">
        <v>17</v>
      </c>
      <c r="C849" s="80" t="s">
        <v>3239</v>
      </c>
      <c r="D849" s="46">
        <v>100</v>
      </c>
      <c r="E849" s="45"/>
      <c r="F849" s="45"/>
      <c r="G849" s="45" t="s">
        <v>1441</v>
      </c>
      <c r="H849" s="45"/>
      <c r="I849" s="38"/>
      <c r="J849" s="38"/>
      <c r="K849" s="38"/>
      <c r="L849" s="38"/>
    </row>
    <row r="850" spans="1:12" x14ac:dyDescent="0.25">
      <c r="A850" s="50" t="s">
        <v>13</v>
      </c>
      <c r="B850" s="46" t="s">
        <v>17</v>
      </c>
      <c r="C850" s="80" t="s">
        <v>3240</v>
      </c>
      <c r="D850" s="46">
        <v>4</v>
      </c>
      <c r="E850" s="45"/>
      <c r="F850" s="45"/>
      <c r="G850" s="45" t="s">
        <v>1441</v>
      </c>
      <c r="H850" s="45"/>
      <c r="J850" s="38"/>
      <c r="K850" s="38"/>
      <c r="L850" s="38"/>
    </row>
    <row r="851" spans="1:12" x14ac:dyDescent="0.25">
      <c r="A851" s="50" t="s">
        <v>13</v>
      </c>
      <c r="B851" s="46" t="s">
        <v>17</v>
      </c>
      <c r="C851" s="80" t="s">
        <v>3241</v>
      </c>
      <c r="D851" s="46">
        <v>2</v>
      </c>
      <c r="E851" s="45"/>
      <c r="F851" s="45"/>
      <c r="G851" s="45" t="s">
        <v>1626</v>
      </c>
      <c r="H851" s="45"/>
      <c r="J851" s="38"/>
      <c r="K851" s="38"/>
      <c r="L851" s="38"/>
    </row>
    <row r="852" spans="1:12" x14ac:dyDescent="0.25">
      <c r="A852" s="50" t="s">
        <v>13</v>
      </c>
      <c r="B852" s="46" t="s">
        <v>17</v>
      </c>
      <c r="C852" s="46" t="s">
        <v>3203</v>
      </c>
      <c r="D852" s="46">
        <v>1</v>
      </c>
      <c r="E852" s="42"/>
      <c r="F852" s="45"/>
      <c r="G852" s="45" t="s">
        <v>2072</v>
      </c>
      <c r="H852" s="38"/>
      <c r="I852" s="38"/>
      <c r="J852" s="38"/>
      <c r="K852" s="38"/>
      <c r="L852" s="38"/>
    </row>
    <row r="853" spans="1:12" x14ac:dyDescent="0.25">
      <c r="A853" s="50" t="s">
        <v>13</v>
      </c>
      <c r="B853" s="46" t="s">
        <v>17</v>
      </c>
      <c r="C853" s="46" t="s">
        <v>3202</v>
      </c>
      <c r="D853" s="46">
        <v>47</v>
      </c>
      <c r="E853" s="42"/>
      <c r="F853" s="45"/>
      <c r="G853" s="45" t="s">
        <v>2072</v>
      </c>
      <c r="H853" s="38"/>
      <c r="I853" s="38"/>
      <c r="J853" s="38"/>
      <c r="K853" s="38"/>
      <c r="L853" s="38"/>
    </row>
    <row r="854" spans="1:12" x14ac:dyDescent="0.25">
      <c r="A854" s="50" t="s">
        <v>13</v>
      </c>
      <c r="B854" s="46" t="s">
        <v>17</v>
      </c>
      <c r="C854" s="46" t="s">
        <v>3213</v>
      </c>
      <c r="D854" s="46">
        <v>8</v>
      </c>
      <c r="E854" s="42"/>
      <c r="F854" s="45"/>
      <c r="G854" s="45" t="s">
        <v>1812</v>
      </c>
      <c r="H854" s="38"/>
      <c r="I854" s="38"/>
      <c r="J854" s="38"/>
      <c r="K854" s="38"/>
      <c r="L854" s="38"/>
    </row>
    <row r="855" spans="1:12" x14ac:dyDescent="0.25">
      <c r="A855" s="50" t="s">
        <v>13</v>
      </c>
      <c r="B855" s="46" t="s">
        <v>17</v>
      </c>
      <c r="C855" s="46" t="s">
        <v>3212</v>
      </c>
      <c r="D855" s="46">
        <v>88</v>
      </c>
      <c r="E855" s="42"/>
      <c r="F855" s="45"/>
      <c r="G855" s="45" t="s">
        <v>1812</v>
      </c>
      <c r="H855" s="38"/>
      <c r="I855" s="38"/>
      <c r="J855" s="38"/>
      <c r="K855" s="38"/>
      <c r="L855" s="38"/>
    </row>
    <row r="856" spans="1:12" x14ac:dyDescent="0.25">
      <c r="A856" s="50" t="s">
        <v>13</v>
      </c>
      <c r="B856" s="46" t="s">
        <v>17</v>
      </c>
      <c r="C856" s="46" t="s">
        <v>3211</v>
      </c>
      <c r="D856" s="46">
        <v>1</v>
      </c>
      <c r="E856" s="42"/>
      <c r="F856" s="45"/>
      <c r="G856" s="45" t="s">
        <v>1812</v>
      </c>
      <c r="H856" s="38"/>
      <c r="I856" s="38"/>
      <c r="J856" s="38"/>
      <c r="K856" s="38"/>
      <c r="L856" s="38"/>
    </row>
    <row r="857" spans="1:12" x14ac:dyDescent="0.25">
      <c r="A857" s="50" t="s">
        <v>13</v>
      </c>
      <c r="B857" s="46" t="s">
        <v>17</v>
      </c>
      <c r="C857" s="46" t="s">
        <v>3211</v>
      </c>
      <c r="D857" s="46">
        <v>7</v>
      </c>
      <c r="E857" s="42"/>
      <c r="F857" s="45"/>
      <c r="G857" s="45" t="s">
        <v>1812</v>
      </c>
      <c r="H857" s="38"/>
      <c r="I857" s="38"/>
      <c r="J857" s="38"/>
      <c r="K857" s="38"/>
      <c r="L857" s="38"/>
    </row>
    <row r="858" spans="1:12" x14ac:dyDescent="0.25">
      <c r="A858" s="50" t="s">
        <v>13</v>
      </c>
      <c r="B858" s="46" t="s">
        <v>17</v>
      </c>
      <c r="C858" s="46" t="s">
        <v>3212</v>
      </c>
      <c r="D858" s="46">
        <v>68</v>
      </c>
      <c r="E858" s="42"/>
      <c r="F858" s="45"/>
      <c r="G858" s="45" t="s">
        <v>1812</v>
      </c>
      <c r="H858" s="38"/>
      <c r="I858" s="38"/>
      <c r="J858" s="38"/>
      <c r="K858" s="38"/>
      <c r="L858" s="38"/>
    </row>
    <row r="859" spans="1:12" x14ac:dyDescent="0.25">
      <c r="A859" s="50" t="s">
        <v>13</v>
      </c>
      <c r="B859" s="46" t="s">
        <v>17</v>
      </c>
      <c r="C859" s="46" t="s">
        <v>3205</v>
      </c>
      <c r="D859" s="46">
        <v>11</v>
      </c>
      <c r="E859" s="42"/>
      <c r="F859" s="45"/>
      <c r="G859" s="45" t="s">
        <v>2112</v>
      </c>
      <c r="H859" s="45"/>
      <c r="I859" s="38"/>
      <c r="J859" s="38"/>
      <c r="K859" s="38"/>
      <c r="L859" s="38"/>
    </row>
    <row r="860" spans="1:12" x14ac:dyDescent="0.25">
      <c r="A860" s="50" t="s">
        <v>13</v>
      </c>
      <c r="B860" s="46" t="s">
        <v>17</v>
      </c>
      <c r="C860" s="46" t="s">
        <v>3205</v>
      </c>
      <c r="D860" s="46">
        <v>26</v>
      </c>
      <c r="E860" s="42"/>
      <c r="F860" s="45"/>
      <c r="G860" s="45" t="s">
        <v>2112</v>
      </c>
      <c r="H860" s="45"/>
      <c r="I860" s="38"/>
      <c r="J860" s="38"/>
      <c r="K860" s="38"/>
      <c r="L860" s="38"/>
    </row>
    <row r="861" spans="1:12" x14ac:dyDescent="0.25">
      <c r="A861" s="50" t="s">
        <v>13</v>
      </c>
      <c r="B861" s="46" t="s">
        <v>17</v>
      </c>
      <c r="C861" s="46" t="s">
        <v>3206</v>
      </c>
      <c r="D861" s="46">
        <v>6</v>
      </c>
      <c r="E861" s="42"/>
      <c r="F861" s="45"/>
      <c r="G861" s="45" t="s">
        <v>2112</v>
      </c>
      <c r="H861" s="45"/>
      <c r="I861" s="38"/>
      <c r="J861" s="38"/>
      <c r="K861" s="38"/>
      <c r="L861" s="38"/>
    </row>
    <row r="862" spans="1:12" x14ac:dyDescent="0.25">
      <c r="A862" s="50" t="s">
        <v>13</v>
      </c>
      <c r="B862" s="46" t="s">
        <v>17</v>
      </c>
      <c r="C862" s="46" t="s">
        <v>3206</v>
      </c>
      <c r="D862" s="46">
        <v>32</v>
      </c>
      <c r="E862" s="42"/>
      <c r="F862" s="45"/>
      <c r="G862" s="45" t="s">
        <v>2112</v>
      </c>
      <c r="H862" s="45"/>
      <c r="I862" s="38"/>
      <c r="J862" s="38"/>
      <c r="K862" s="38"/>
      <c r="L862" s="38"/>
    </row>
    <row r="863" spans="1:12" x14ac:dyDescent="0.25">
      <c r="A863" s="50" t="s">
        <v>13</v>
      </c>
      <c r="B863" s="46" t="s">
        <v>17</v>
      </c>
      <c r="C863" s="46" t="s">
        <v>3210</v>
      </c>
      <c r="D863" s="46">
        <v>9</v>
      </c>
      <c r="E863" s="42"/>
      <c r="F863" s="45"/>
      <c r="G863" s="45" t="s">
        <v>2113</v>
      </c>
      <c r="H863" s="45"/>
      <c r="I863" s="38"/>
      <c r="J863" s="38"/>
      <c r="K863" s="38"/>
      <c r="L863" s="38"/>
    </row>
    <row r="864" spans="1:12" x14ac:dyDescent="0.25">
      <c r="A864" s="50" t="s">
        <v>13</v>
      </c>
      <c r="B864" s="46" t="s">
        <v>17</v>
      </c>
      <c r="C864" s="46" t="s">
        <v>3209</v>
      </c>
      <c r="D864" s="46">
        <v>10</v>
      </c>
      <c r="E864" s="42"/>
      <c r="F864" s="45"/>
      <c r="G864" s="45" t="s">
        <v>2113</v>
      </c>
      <c r="H864" s="45"/>
      <c r="I864" s="38"/>
      <c r="J864" s="38"/>
      <c r="K864" s="38"/>
      <c r="L864" s="38"/>
    </row>
    <row r="865" spans="1:12" x14ac:dyDescent="0.25">
      <c r="A865" s="50" t="s">
        <v>13</v>
      </c>
      <c r="B865" s="46" t="s">
        <v>17</v>
      </c>
      <c r="C865" s="46" t="s">
        <v>3209</v>
      </c>
      <c r="D865" s="46">
        <v>3</v>
      </c>
      <c r="E865" s="42"/>
      <c r="F865" s="45"/>
      <c r="G865" s="45" t="s">
        <v>2113</v>
      </c>
      <c r="H865" s="45"/>
      <c r="I865" s="38"/>
      <c r="J865" s="38"/>
      <c r="K865" s="38"/>
      <c r="L865" s="38"/>
    </row>
    <row r="866" spans="1:12" x14ac:dyDescent="0.25">
      <c r="A866" s="50" t="s">
        <v>13</v>
      </c>
      <c r="B866" s="46" t="s">
        <v>17</v>
      </c>
      <c r="C866" s="46" t="s">
        <v>3209</v>
      </c>
      <c r="D866" s="46">
        <v>59</v>
      </c>
      <c r="E866" s="42"/>
      <c r="F866" s="45"/>
      <c r="G866" s="45" t="s">
        <v>2113</v>
      </c>
      <c r="H866" s="45"/>
      <c r="I866" s="38"/>
      <c r="J866" s="38"/>
      <c r="K866" s="38"/>
      <c r="L866" s="38"/>
    </row>
    <row r="867" spans="1:12" x14ac:dyDescent="0.25">
      <c r="A867" s="50" t="s">
        <v>13</v>
      </c>
      <c r="B867" s="46" t="s">
        <v>17</v>
      </c>
      <c r="C867" s="46" t="s">
        <v>3210</v>
      </c>
      <c r="D867" s="46">
        <v>67</v>
      </c>
      <c r="E867" s="42"/>
      <c r="F867" s="45"/>
      <c r="G867" s="45" t="s">
        <v>2113</v>
      </c>
      <c r="H867" s="45"/>
      <c r="I867" s="38"/>
      <c r="J867" s="38"/>
      <c r="K867" s="38"/>
      <c r="L867" s="38"/>
    </row>
    <row r="868" spans="1:12" x14ac:dyDescent="0.25">
      <c r="A868" s="50" t="s">
        <v>13</v>
      </c>
      <c r="B868" s="46" t="s">
        <v>17</v>
      </c>
      <c r="C868" s="46" t="s">
        <v>3209</v>
      </c>
      <c r="D868" s="46">
        <v>2</v>
      </c>
      <c r="E868" s="42"/>
      <c r="F868" s="45"/>
      <c r="G868" s="45" t="s">
        <v>2113</v>
      </c>
      <c r="H868" s="45"/>
      <c r="I868" s="38"/>
      <c r="J868" s="38"/>
      <c r="K868" s="38"/>
      <c r="L868" s="38"/>
    </row>
    <row r="869" spans="1:12" x14ac:dyDescent="0.25">
      <c r="A869" s="50" t="s">
        <v>13</v>
      </c>
      <c r="B869" s="46" t="s">
        <v>17</v>
      </c>
      <c r="C869" s="46" t="s">
        <v>3209</v>
      </c>
      <c r="D869" s="46">
        <v>26</v>
      </c>
      <c r="E869" s="42"/>
      <c r="F869" s="45"/>
      <c r="G869" s="45" t="s">
        <v>2113</v>
      </c>
      <c r="H869" s="45"/>
      <c r="I869" s="38"/>
      <c r="J869" s="38"/>
      <c r="K869" s="38"/>
      <c r="L869" s="38"/>
    </row>
    <row r="870" spans="1:12" x14ac:dyDescent="0.25">
      <c r="A870" s="50" t="s">
        <v>13</v>
      </c>
      <c r="B870" s="46" t="s">
        <v>17</v>
      </c>
      <c r="C870" s="46" t="s">
        <v>3209</v>
      </c>
      <c r="D870" s="46">
        <v>65</v>
      </c>
      <c r="E870" s="42"/>
      <c r="F870" s="45"/>
      <c r="G870" s="45" t="s">
        <v>2113</v>
      </c>
      <c r="H870" s="45"/>
      <c r="I870" s="38"/>
      <c r="J870" s="38"/>
      <c r="K870" s="38"/>
      <c r="L870" s="38"/>
    </row>
    <row r="871" spans="1:12" x14ac:dyDescent="0.25">
      <c r="A871" s="50" t="s">
        <v>13</v>
      </c>
      <c r="B871" s="46" t="s">
        <v>17</v>
      </c>
      <c r="C871" s="46" t="s">
        <v>3204</v>
      </c>
      <c r="D871" s="46">
        <v>34</v>
      </c>
      <c r="E871" s="42"/>
      <c r="F871" s="45"/>
      <c r="G871" s="45" t="s">
        <v>2123</v>
      </c>
      <c r="H871" s="45"/>
      <c r="I871" s="38"/>
      <c r="J871" s="38"/>
      <c r="K871" s="38"/>
      <c r="L871" s="38"/>
    </row>
    <row r="872" spans="1:12" x14ac:dyDescent="0.25">
      <c r="A872" s="50" t="s">
        <v>13</v>
      </c>
      <c r="B872" s="46" t="s">
        <v>17</v>
      </c>
      <c r="C872" s="46" t="s">
        <v>3208</v>
      </c>
      <c r="D872" s="46">
        <v>36</v>
      </c>
      <c r="E872" s="42"/>
      <c r="F872" s="45"/>
      <c r="G872" s="45" t="s">
        <v>2124</v>
      </c>
      <c r="H872" s="45"/>
      <c r="I872" s="38"/>
      <c r="J872" s="38"/>
      <c r="K872" s="38"/>
      <c r="L872" s="38"/>
    </row>
    <row r="873" spans="1:12" x14ac:dyDescent="0.25">
      <c r="A873" s="50" t="s">
        <v>13</v>
      </c>
      <c r="B873" s="46" t="s">
        <v>17</v>
      </c>
      <c r="C873" s="46" t="s">
        <v>3207</v>
      </c>
      <c r="D873" s="46">
        <v>88</v>
      </c>
      <c r="E873" s="42"/>
      <c r="F873" s="45"/>
      <c r="G873" s="45" t="s">
        <v>2124</v>
      </c>
      <c r="H873" s="45"/>
      <c r="I873" s="38"/>
      <c r="J873" s="38"/>
      <c r="K873" s="38"/>
      <c r="L873" s="38"/>
    </row>
    <row r="874" spans="1:12" x14ac:dyDescent="0.25">
      <c r="A874" s="50" t="s">
        <v>13</v>
      </c>
      <c r="B874" s="46" t="s">
        <v>17</v>
      </c>
      <c r="C874" s="46" t="s">
        <v>3223</v>
      </c>
      <c r="D874" s="46">
        <v>5</v>
      </c>
      <c r="E874" s="42"/>
      <c r="F874" s="45"/>
      <c r="G874" s="45" t="s">
        <v>4287</v>
      </c>
      <c r="H874" s="45"/>
      <c r="I874" s="38"/>
      <c r="J874" s="38"/>
      <c r="K874" s="38"/>
      <c r="L874" s="38"/>
    </row>
    <row r="875" spans="1:12" x14ac:dyDescent="0.25">
      <c r="A875" s="50" t="s">
        <v>13</v>
      </c>
      <c r="B875" s="46" t="s">
        <v>17</v>
      </c>
      <c r="C875" s="80" t="s">
        <v>3222</v>
      </c>
      <c r="D875" s="46">
        <v>5</v>
      </c>
      <c r="E875" s="45"/>
      <c r="F875" s="45"/>
      <c r="G875" s="45" t="s">
        <v>4286</v>
      </c>
      <c r="H875" s="45"/>
      <c r="I875" s="38"/>
      <c r="J875" s="38"/>
      <c r="K875" s="38"/>
      <c r="L875" s="38"/>
    </row>
    <row r="876" spans="1:12" x14ac:dyDescent="0.25">
      <c r="A876" s="50" t="s">
        <v>13</v>
      </c>
      <c r="B876" s="46" t="s">
        <v>17</v>
      </c>
      <c r="C876" s="80" t="s">
        <v>3222</v>
      </c>
      <c r="D876" s="46">
        <v>2</v>
      </c>
      <c r="E876" s="45"/>
      <c r="F876" s="45"/>
      <c r="G876" s="45" t="s">
        <v>4286</v>
      </c>
      <c r="H876" s="45"/>
      <c r="I876" s="38"/>
      <c r="J876" s="38"/>
      <c r="K876" s="38"/>
      <c r="L876" s="38"/>
    </row>
    <row r="877" spans="1:12" x14ac:dyDescent="0.25">
      <c r="A877" s="50" t="s">
        <v>13</v>
      </c>
      <c r="B877" s="46" t="s">
        <v>17</v>
      </c>
      <c r="C877" s="80" t="s">
        <v>3221</v>
      </c>
      <c r="D877" s="46">
        <v>3</v>
      </c>
      <c r="E877" s="45"/>
      <c r="F877" s="45"/>
      <c r="G877" s="45" t="s">
        <v>2204</v>
      </c>
      <c r="H877" s="45"/>
      <c r="I877" s="38"/>
      <c r="J877" s="38"/>
      <c r="K877" s="38"/>
      <c r="L877" s="38"/>
    </row>
    <row r="878" spans="1:12" x14ac:dyDescent="0.25">
      <c r="A878" s="50" t="s">
        <v>13</v>
      </c>
      <c r="B878" s="46" t="s">
        <v>17</v>
      </c>
      <c r="C878" s="80" t="s">
        <v>3221</v>
      </c>
      <c r="D878" s="46">
        <v>10</v>
      </c>
      <c r="E878" s="45"/>
      <c r="F878" s="45"/>
      <c r="G878" s="45" t="s">
        <v>2204</v>
      </c>
      <c r="H878" s="45"/>
      <c r="I878" s="38"/>
      <c r="J878" s="38"/>
      <c r="K878" s="38"/>
      <c r="L878" s="38"/>
    </row>
    <row r="879" spans="1:12" x14ac:dyDescent="0.25">
      <c r="A879" s="50" t="s">
        <v>13</v>
      </c>
      <c r="B879" s="46" t="s">
        <v>4796</v>
      </c>
      <c r="C879" s="46" t="s">
        <v>3170</v>
      </c>
      <c r="D879" s="46">
        <v>1</v>
      </c>
      <c r="E879" s="42"/>
      <c r="F879" s="45"/>
      <c r="G879" s="45" t="s">
        <v>2066</v>
      </c>
      <c r="H879" s="45"/>
      <c r="I879" s="38"/>
      <c r="J879" s="38"/>
      <c r="K879" s="38"/>
      <c r="L879" s="38"/>
    </row>
    <row r="880" spans="1:12" x14ac:dyDescent="0.25">
      <c r="A880" s="50" t="s">
        <v>13</v>
      </c>
      <c r="B880" s="46" t="s">
        <v>4796</v>
      </c>
      <c r="C880" s="46" t="s">
        <v>3186</v>
      </c>
      <c r="D880" s="46">
        <v>1</v>
      </c>
      <c r="E880" s="42"/>
      <c r="F880" s="45"/>
      <c r="G880" s="45" t="s">
        <v>1407</v>
      </c>
      <c r="H880" s="45"/>
      <c r="I880" s="38"/>
      <c r="J880" s="38"/>
      <c r="K880" s="38"/>
      <c r="L880" s="38"/>
    </row>
    <row r="881" spans="1:12" x14ac:dyDescent="0.25">
      <c r="A881" s="50" t="s">
        <v>13</v>
      </c>
      <c r="B881" s="46" t="s">
        <v>4796</v>
      </c>
      <c r="C881" s="46" t="s">
        <v>3187</v>
      </c>
      <c r="D881" s="46">
        <v>356</v>
      </c>
      <c r="E881" s="42"/>
      <c r="F881" s="45"/>
      <c r="G881" s="45" t="s">
        <v>1199</v>
      </c>
      <c r="H881" s="45"/>
      <c r="I881" s="38"/>
      <c r="J881" s="38"/>
      <c r="K881" s="38"/>
      <c r="L881" s="38"/>
    </row>
    <row r="882" spans="1:12" x14ac:dyDescent="0.25">
      <c r="A882" s="50" t="s">
        <v>13</v>
      </c>
      <c r="B882" s="46" t="s">
        <v>4796</v>
      </c>
      <c r="C882" s="46" t="s">
        <v>3188</v>
      </c>
      <c r="D882" s="46">
        <v>5274</v>
      </c>
      <c r="E882" s="42"/>
      <c r="F882" s="45"/>
      <c r="G882" s="45" t="s">
        <v>804</v>
      </c>
      <c r="H882" s="45"/>
      <c r="I882" s="38"/>
      <c r="J882" s="38"/>
      <c r="K882" s="38"/>
      <c r="L882" s="38"/>
    </row>
    <row r="883" spans="1:12" x14ac:dyDescent="0.25">
      <c r="A883" s="50" t="s">
        <v>13</v>
      </c>
      <c r="B883" s="46" t="s">
        <v>4796</v>
      </c>
      <c r="C883" s="46" t="s">
        <v>3189</v>
      </c>
      <c r="D883" s="46">
        <v>1297</v>
      </c>
      <c r="E883" s="42"/>
      <c r="F883" s="45"/>
      <c r="G883" s="45" t="s">
        <v>1827</v>
      </c>
      <c r="H883" s="45"/>
      <c r="I883" s="38"/>
      <c r="J883" s="38"/>
      <c r="K883" s="38"/>
      <c r="L883" s="38"/>
    </row>
    <row r="884" spans="1:12" x14ac:dyDescent="0.25">
      <c r="A884" s="50" t="s">
        <v>13</v>
      </c>
      <c r="B884" s="46" t="s">
        <v>17</v>
      </c>
      <c r="C884" s="46" t="s">
        <v>3226</v>
      </c>
      <c r="D884" s="46">
        <v>11</v>
      </c>
      <c r="E884" s="42"/>
      <c r="F884" s="45"/>
      <c r="G884" s="45" t="s">
        <v>1725</v>
      </c>
      <c r="H884" s="38"/>
      <c r="I884" s="38"/>
      <c r="J884" s="38"/>
      <c r="K884" s="38"/>
      <c r="L884" s="38"/>
    </row>
    <row r="885" spans="1:12" x14ac:dyDescent="0.25">
      <c r="A885" s="50" t="s">
        <v>13</v>
      </c>
      <c r="B885" s="46" t="s">
        <v>17</v>
      </c>
      <c r="C885" s="46" t="s">
        <v>3226</v>
      </c>
      <c r="D885" s="46">
        <v>2</v>
      </c>
      <c r="E885" s="42"/>
      <c r="F885" s="45"/>
      <c r="G885" s="45" t="s">
        <v>1725</v>
      </c>
      <c r="H885" s="38"/>
      <c r="I885" s="38"/>
      <c r="J885" s="38"/>
      <c r="K885" s="38"/>
      <c r="L885" s="38"/>
    </row>
    <row r="886" spans="1:12" x14ac:dyDescent="0.25">
      <c r="A886" s="50" t="s">
        <v>13</v>
      </c>
      <c r="B886" s="46" t="s">
        <v>17</v>
      </c>
      <c r="C886" s="46" t="s">
        <v>3227</v>
      </c>
      <c r="D886" s="46">
        <v>19</v>
      </c>
      <c r="E886" s="42"/>
      <c r="F886" s="45"/>
      <c r="G886" s="45" t="s">
        <v>1763</v>
      </c>
      <c r="H886" s="38"/>
      <c r="I886" s="38"/>
      <c r="J886" s="38"/>
      <c r="K886" s="38"/>
      <c r="L886" s="38"/>
    </row>
    <row r="887" spans="1:12" x14ac:dyDescent="0.25">
      <c r="A887" s="50" t="s">
        <v>13</v>
      </c>
      <c r="B887" s="46" t="s">
        <v>17</v>
      </c>
      <c r="C887" s="80" t="s">
        <v>3227</v>
      </c>
      <c r="D887" s="46">
        <v>12</v>
      </c>
      <c r="E887" s="45"/>
      <c r="F887" s="45"/>
      <c r="G887" s="45" t="s">
        <v>1763</v>
      </c>
      <c r="H887" s="38"/>
      <c r="I887" s="38"/>
      <c r="J887" s="38"/>
      <c r="K887" s="38"/>
      <c r="L887" s="38"/>
    </row>
    <row r="888" spans="1:12" x14ac:dyDescent="0.25">
      <c r="A888" s="50" t="s">
        <v>13</v>
      </c>
      <c r="B888" s="46" t="s">
        <v>17</v>
      </c>
      <c r="C888" s="80" t="s">
        <v>3228</v>
      </c>
      <c r="D888" s="46">
        <v>15</v>
      </c>
      <c r="E888" s="45"/>
      <c r="F888" s="45"/>
      <c r="G888" s="45" t="s">
        <v>1727</v>
      </c>
      <c r="H888" s="38"/>
      <c r="I888" s="38"/>
      <c r="J888" s="38"/>
      <c r="K888" s="38"/>
      <c r="L888" s="38"/>
    </row>
    <row r="889" spans="1:12" x14ac:dyDescent="0.25">
      <c r="A889" s="50" t="s">
        <v>13</v>
      </c>
      <c r="B889" s="46" t="s">
        <v>17</v>
      </c>
      <c r="C889" s="80" t="s">
        <v>3228</v>
      </c>
      <c r="D889" s="46">
        <v>1</v>
      </c>
      <c r="E889" s="45"/>
      <c r="F889" s="45"/>
      <c r="G889" s="45" t="s">
        <v>1727</v>
      </c>
      <c r="H889" s="38"/>
      <c r="I889" s="38"/>
      <c r="J889" s="38"/>
      <c r="K889" s="38"/>
      <c r="L889" s="38"/>
    </row>
    <row r="890" spans="1:12" x14ac:dyDescent="0.25">
      <c r="A890" s="50" t="s">
        <v>13</v>
      </c>
      <c r="B890" s="46" t="s">
        <v>17</v>
      </c>
      <c r="C890" s="80" t="s">
        <v>3228</v>
      </c>
      <c r="D890" s="46">
        <v>2</v>
      </c>
      <c r="E890" s="45"/>
      <c r="F890" s="45"/>
      <c r="G890" s="45" t="s">
        <v>1727</v>
      </c>
      <c r="H890" s="38"/>
      <c r="I890" s="38"/>
      <c r="J890" s="38"/>
      <c r="K890" s="38"/>
      <c r="L890" s="38"/>
    </row>
    <row r="891" spans="1:12" x14ac:dyDescent="0.25">
      <c r="A891" s="50" t="s">
        <v>13</v>
      </c>
      <c r="B891" s="46" t="s">
        <v>17</v>
      </c>
      <c r="C891" s="80" t="s">
        <v>3229</v>
      </c>
      <c r="D891" s="46">
        <v>9</v>
      </c>
      <c r="E891" s="45"/>
      <c r="F891" s="45"/>
      <c r="G891" s="45" t="s">
        <v>1727</v>
      </c>
      <c r="H891" s="38"/>
      <c r="I891" s="38"/>
      <c r="J891" s="38"/>
      <c r="K891" s="38"/>
      <c r="L891" s="38"/>
    </row>
    <row r="892" spans="1:12" x14ac:dyDescent="0.25">
      <c r="A892" s="50" t="s">
        <v>13</v>
      </c>
      <c r="B892" s="46" t="s">
        <v>17</v>
      </c>
      <c r="C892" s="80" t="s">
        <v>3229</v>
      </c>
      <c r="D892" s="46">
        <v>14</v>
      </c>
      <c r="E892" s="45"/>
      <c r="F892" s="45"/>
      <c r="G892" s="45" t="s">
        <v>1727</v>
      </c>
      <c r="H892" s="38"/>
      <c r="I892" s="38"/>
      <c r="J892" s="38"/>
      <c r="K892" s="38"/>
      <c r="L892" s="38"/>
    </row>
    <row r="893" spans="1:12" x14ac:dyDescent="0.25">
      <c r="A893" s="50" t="s">
        <v>13</v>
      </c>
      <c r="B893" s="46" t="s">
        <v>17</v>
      </c>
      <c r="C893" s="80" t="s">
        <v>3228</v>
      </c>
      <c r="D893" s="46">
        <v>4</v>
      </c>
      <c r="E893" s="45"/>
      <c r="F893" s="45"/>
      <c r="G893" s="45" t="s">
        <v>1727</v>
      </c>
      <c r="H893" s="38"/>
      <c r="I893" s="38"/>
      <c r="J893" s="38"/>
      <c r="K893" s="38"/>
      <c r="L893" s="38"/>
    </row>
    <row r="894" spans="1:12" x14ac:dyDescent="0.25">
      <c r="A894" s="50" t="s">
        <v>13</v>
      </c>
      <c r="B894" s="46" t="s">
        <v>17</v>
      </c>
      <c r="C894" s="46" t="s">
        <v>3230</v>
      </c>
      <c r="D894" s="46">
        <v>72</v>
      </c>
      <c r="E894" s="42"/>
      <c r="F894" s="45"/>
      <c r="G894" s="45" t="s">
        <v>1636</v>
      </c>
      <c r="H894" s="38"/>
      <c r="I894" s="38"/>
      <c r="J894" s="38"/>
      <c r="K894" s="38"/>
      <c r="L894" s="38"/>
    </row>
    <row r="895" spans="1:12" x14ac:dyDescent="0.25">
      <c r="A895" s="50" t="s">
        <v>13</v>
      </c>
      <c r="B895" s="46" t="s">
        <v>17</v>
      </c>
      <c r="C895" s="46" t="s">
        <v>3230</v>
      </c>
      <c r="D895" s="46">
        <v>3</v>
      </c>
      <c r="E895" s="42"/>
      <c r="F895" s="45"/>
      <c r="G895" s="45" t="s">
        <v>1636</v>
      </c>
      <c r="H895" s="38"/>
      <c r="I895" s="38"/>
      <c r="J895" s="38"/>
      <c r="K895" s="38"/>
      <c r="L895" s="38"/>
    </row>
    <row r="896" spans="1:12" x14ac:dyDescent="0.25">
      <c r="A896" s="50" t="s">
        <v>13</v>
      </c>
      <c r="B896" s="46" t="s">
        <v>17</v>
      </c>
      <c r="C896" s="46" t="s">
        <v>3230</v>
      </c>
      <c r="D896" s="46">
        <v>29</v>
      </c>
      <c r="E896" s="42"/>
      <c r="F896" s="45"/>
      <c r="G896" s="45" t="s">
        <v>1636</v>
      </c>
      <c r="H896" s="38"/>
      <c r="I896" s="38"/>
      <c r="J896" s="38"/>
      <c r="K896" s="38"/>
      <c r="L896" s="38"/>
    </row>
    <row r="897" spans="1:12" x14ac:dyDescent="0.25">
      <c r="A897" s="50" t="s">
        <v>13</v>
      </c>
      <c r="B897" s="46" t="s">
        <v>17</v>
      </c>
      <c r="C897" s="46" t="s">
        <v>3231</v>
      </c>
      <c r="D897" s="46">
        <v>3</v>
      </c>
      <c r="E897" s="42"/>
      <c r="F897" s="45"/>
      <c r="G897" s="45" t="s">
        <v>977</v>
      </c>
      <c r="H897" s="38"/>
      <c r="I897" s="38"/>
      <c r="J897" s="38"/>
      <c r="K897" s="38"/>
      <c r="L897" s="38"/>
    </row>
    <row r="898" spans="1:12" x14ac:dyDescent="0.25">
      <c r="A898" s="50" t="s">
        <v>13</v>
      </c>
      <c r="B898" s="46" t="s">
        <v>17</v>
      </c>
      <c r="C898" s="46" t="s">
        <v>3231</v>
      </c>
      <c r="D898" s="46">
        <v>2</v>
      </c>
      <c r="E898" s="42"/>
      <c r="F898" s="45"/>
      <c r="G898" s="45" t="s">
        <v>977</v>
      </c>
      <c r="H898" s="38"/>
      <c r="I898" s="38"/>
      <c r="J898" s="38"/>
      <c r="K898" s="38"/>
      <c r="L898" s="38"/>
    </row>
    <row r="899" spans="1:12" ht="15" x14ac:dyDescent="0.2">
      <c r="A899" s="50" t="s">
        <v>13</v>
      </c>
      <c r="B899" s="46" t="s">
        <v>17</v>
      </c>
      <c r="C899" s="38" t="s">
        <v>3231</v>
      </c>
      <c r="D899" s="45">
        <v>5</v>
      </c>
      <c r="E899" s="45"/>
      <c r="F899" s="45"/>
      <c r="G899" s="45" t="s">
        <v>977</v>
      </c>
      <c r="H899" s="38"/>
      <c r="I899" s="38"/>
      <c r="J899" s="38"/>
      <c r="K899" s="38"/>
      <c r="L899" s="38"/>
    </row>
    <row r="900" spans="1:12" x14ac:dyDescent="0.25">
      <c r="A900" s="50" t="s">
        <v>13</v>
      </c>
      <c r="B900" s="46" t="s">
        <v>17</v>
      </c>
      <c r="C900" s="46" t="s">
        <v>3231</v>
      </c>
      <c r="D900" s="46">
        <v>2</v>
      </c>
      <c r="E900" s="42"/>
      <c r="F900" s="45"/>
      <c r="G900" s="45" t="s">
        <v>977</v>
      </c>
      <c r="H900" s="38"/>
      <c r="I900" s="38"/>
      <c r="J900" s="38"/>
      <c r="K900" s="38"/>
      <c r="L900" s="38"/>
    </row>
    <row r="901" spans="1:12" x14ac:dyDescent="0.25">
      <c r="A901" s="50" t="s">
        <v>13</v>
      </c>
      <c r="B901" s="46" t="s">
        <v>17</v>
      </c>
      <c r="C901" s="46" t="s">
        <v>3231</v>
      </c>
      <c r="D901" s="46">
        <v>1</v>
      </c>
      <c r="E901" s="42"/>
      <c r="F901" s="45"/>
      <c r="G901" s="45" t="s">
        <v>977</v>
      </c>
      <c r="H901" s="38"/>
      <c r="I901" s="38"/>
      <c r="J901" s="38"/>
      <c r="K901" s="38"/>
      <c r="L901" s="38"/>
    </row>
    <row r="902" spans="1:12" x14ac:dyDescent="0.25">
      <c r="A902" s="50" t="s">
        <v>13</v>
      </c>
      <c r="B902" s="46" t="s">
        <v>17</v>
      </c>
      <c r="C902" s="46" t="s">
        <v>3232</v>
      </c>
      <c r="D902" s="46">
        <v>171</v>
      </c>
      <c r="E902" s="42"/>
      <c r="F902" s="45"/>
      <c r="G902" s="45" t="s">
        <v>977</v>
      </c>
      <c r="H902" s="38"/>
      <c r="I902" s="38"/>
      <c r="J902" s="38"/>
      <c r="K902" s="38"/>
      <c r="L902" s="38"/>
    </row>
    <row r="903" spans="1:12" x14ac:dyDescent="0.25">
      <c r="A903" s="50" t="s">
        <v>13</v>
      </c>
      <c r="B903" s="46" t="s">
        <v>17</v>
      </c>
      <c r="C903" s="46" t="s">
        <v>3232</v>
      </c>
      <c r="D903" s="46">
        <v>2</v>
      </c>
      <c r="E903" s="42"/>
      <c r="F903" s="45"/>
      <c r="G903" s="45" t="s">
        <v>977</v>
      </c>
      <c r="H903" s="38"/>
      <c r="I903" s="38"/>
      <c r="J903" s="38"/>
      <c r="K903" s="38"/>
      <c r="L903" s="38"/>
    </row>
    <row r="904" spans="1:12" x14ac:dyDescent="0.25">
      <c r="A904" s="50" t="s">
        <v>13</v>
      </c>
      <c r="B904" s="46" t="s">
        <v>17</v>
      </c>
      <c r="C904" s="46" t="s">
        <v>3232</v>
      </c>
      <c r="D904" s="46">
        <v>18</v>
      </c>
      <c r="E904" s="42"/>
      <c r="F904" s="45"/>
      <c r="G904" s="45" t="s">
        <v>977</v>
      </c>
      <c r="H904" s="38"/>
      <c r="I904" s="38"/>
      <c r="J904" s="38"/>
      <c r="K904" s="38"/>
      <c r="L904" s="38"/>
    </row>
    <row r="905" spans="1:12" x14ac:dyDescent="0.25">
      <c r="A905" s="50" t="s">
        <v>13</v>
      </c>
      <c r="B905" s="46" t="s">
        <v>17</v>
      </c>
      <c r="C905" s="46" t="s">
        <v>3232</v>
      </c>
      <c r="D905" s="46">
        <v>24</v>
      </c>
      <c r="E905" s="42"/>
      <c r="F905" s="45"/>
      <c r="G905" s="45" t="s">
        <v>977</v>
      </c>
      <c r="H905" s="38"/>
      <c r="I905" s="38"/>
      <c r="J905" s="38"/>
      <c r="K905" s="38"/>
      <c r="L905" s="38"/>
    </row>
    <row r="906" spans="1:12" x14ac:dyDescent="0.25">
      <c r="A906" s="50" t="s">
        <v>13</v>
      </c>
      <c r="B906" s="46" t="s">
        <v>17</v>
      </c>
      <c r="C906" s="46" t="s">
        <v>3232</v>
      </c>
      <c r="D906" s="46">
        <v>210</v>
      </c>
      <c r="E906" s="42"/>
      <c r="F906" s="45"/>
      <c r="G906" s="45" t="s">
        <v>977</v>
      </c>
      <c r="H906" s="38"/>
      <c r="I906" s="38"/>
      <c r="J906" s="38"/>
      <c r="K906" s="38"/>
      <c r="L906" s="38"/>
    </row>
    <row r="907" spans="1:12" x14ac:dyDescent="0.25">
      <c r="A907" s="50" t="s">
        <v>13</v>
      </c>
      <c r="B907" s="46" t="s">
        <v>17</v>
      </c>
      <c r="C907" s="46" t="s">
        <v>3232</v>
      </c>
      <c r="D907" s="46">
        <v>226</v>
      </c>
      <c r="E907" s="42"/>
      <c r="F907" s="45"/>
      <c r="G907" s="45" t="s">
        <v>977</v>
      </c>
      <c r="H907" s="38"/>
      <c r="I907" s="38"/>
      <c r="J907" s="38"/>
      <c r="K907" s="38"/>
      <c r="L907" s="38"/>
    </row>
    <row r="908" spans="1:12" x14ac:dyDescent="0.25">
      <c r="A908" s="50" t="s">
        <v>13</v>
      </c>
      <c r="B908" s="46" t="s">
        <v>17</v>
      </c>
      <c r="C908" s="46" t="s">
        <v>3232</v>
      </c>
      <c r="D908" s="46">
        <v>20</v>
      </c>
      <c r="E908" s="42"/>
      <c r="F908" s="45"/>
      <c r="G908" s="45" t="s">
        <v>977</v>
      </c>
      <c r="H908" s="38"/>
      <c r="I908" s="38"/>
      <c r="J908" s="38"/>
      <c r="K908" s="38"/>
      <c r="L908" s="38"/>
    </row>
    <row r="909" spans="1:12" x14ac:dyDescent="0.25">
      <c r="A909" s="50" t="s">
        <v>13</v>
      </c>
      <c r="B909" s="46" t="s">
        <v>17</v>
      </c>
      <c r="C909" s="46" t="s">
        <v>3200</v>
      </c>
      <c r="D909" s="46">
        <v>180</v>
      </c>
      <c r="E909" s="42"/>
      <c r="F909" s="45"/>
      <c r="G909" s="45" t="s">
        <v>1446</v>
      </c>
      <c r="H909" s="38"/>
      <c r="I909" s="38"/>
      <c r="J909" s="38"/>
      <c r="K909" s="38"/>
      <c r="L909" s="38"/>
    </row>
    <row r="910" spans="1:12" x14ac:dyDescent="0.25">
      <c r="A910" s="50" t="s">
        <v>13</v>
      </c>
      <c r="B910" s="46" t="s">
        <v>17</v>
      </c>
      <c r="C910" s="46" t="s">
        <v>3233</v>
      </c>
      <c r="D910" s="46">
        <v>46</v>
      </c>
      <c r="E910" s="42"/>
      <c r="F910" s="45"/>
      <c r="G910" s="45" t="s">
        <v>1302</v>
      </c>
      <c r="H910" s="38"/>
      <c r="I910" s="38"/>
      <c r="J910" s="38"/>
      <c r="K910" s="38"/>
      <c r="L910" s="38"/>
    </row>
    <row r="911" spans="1:12" x14ac:dyDescent="0.25">
      <c r="A911" s="50" t="s">
        <v>13</v>
      </c>
      <c r="B911" s="46" t="s">
        <v>17</v>
      </c>
      <c r="C911" s="46" t="s">
        <v>3237</v>
      </c>
      <c r="D911" s="46">
        <v>16</v>
      </c>
      <c r="E911" s="42"/>
      <c r="F911" s="45"/>
      <c r="G911" s="45" t="s">
        <v>1366</v>
      </c>
      <c r="H911" s="38"/>
      <c r="I911" s="38"/>
      <c r="J911" s="38"/>
      <c r="K911" s="38"/>
      <c r="L911" s="38"/>
    </row>
    <row r="912" spans="1:12" x14ac:dyDescent="0.25">
      <c r="A912" s="50" t="s">
        <v>13</v>
      </c>
      <c r="B912" s="46" t="s">
        <v>17</v>
      </c>
      <c r="C912" s="46" t="s">
        <v>3236</v>
      </c>
      <c r="D912" s="46">
        <v>3</v>
      </c>
      <c r="E912" s="42"/>
      <c r="F912" s="45"/>
      <c r="G912" s="45" t="s">
        <v>1366</v>
      </c>
      <c r="H912" s="38"/>
      <c r="I912" s="38"/>
      <c r="J912" s="38"/>
      <c r="K912" s="38"/>
      <c r="L912" s="38"/>
    </row>
    <row r="913" spans="1:12" x14ac:dyDescent="0.25">
      <c r="A913" s="50" t="s">
        <v>13</v>
      </c>
      <c r="B913" s="46" t="s">
        <v>17</v>
      </c>
      <c r="C913" s="46" t="s">
        <v>3237</v>
      </c>
      <c r="D913" s="46">
        <v>1</v>
      </c>
      <c r="E913" s="42"/>
      <c r="F913" s="45"/>
      <c r="G913" s="45" t="s">
        <v>1366</v>
      </c>
      <c r="H913" s="38"/>
      <c r="I913" s="38"/>
      <c r="J913" s="38"/>
      <c r="K913" s="38"/>
      <c r="L913" s="38"/>
    </row>
    <row r="914" spans="1:12" x14ac:dyDescent="0.25">
      <c r="A914" s="50" t="s">
        <v>13</v>
      </c>
      <c r="B914" s="46" t="s">
        <v>17</v>
      </c>
      <c r="C914" s="46" t="s">
        <v>3236</v>
      </c>
      <c r="D914" s="46">
        <v>1</v>
      </c>
      <c r="E914" s="42"/>
      <c r="F914" s="45"/>
      <c r="G914" s="45" t="s">
        <v>1366</v>
      </c>
      <c r="H914" s="38"/>
      <c r="I914" s="38"/>
      <c r="J914" s="38"/>
      <c r="K914" s="38"/>
      <c r="L914" s="38"/>
    </row>
    <row r="915" spans="1:12" ht="15" x14ac:dyDescent="0.2">
      <c r="A915" s="50" t="s">
        <v>13</v>
      </c>
      <c r="B915" s="46" t="s">
        <v>17</v>
      </c>
      <c r="C915" s="50" t="s">
        <v>3201</v>
      </c>
      <c r="D915" s="46">
        <v>16</v>
      </c>
      <c r="E915" s="45"/>
      <c r="F915" s="45"/>
      <c r="G915" s="45" t="s">
        <v>1761</v>
      </c>
      <c r="H915" s="38"/>
      <c r="I915" s="38"/>
      <c r="J915" s="38"/>
      <c r="K915" s="38"/>
      <c r="L915" s="38"/>
    </row>
    <row r="916" spans="1:12" x14ac:dyDescent="0.25">
      <c r="A916" s="50" t="s">
        <v>13</v>
      </c>
      <c r="B916" s="46" t="s">
        <v>17</v>
      </c>
      <c r="C916" s="46" t="s">
        <v>3234</v>
      </c>
      <c r="D916" s="46">
        <v>12</v>
      </c>
      <c r="E916" s="42"/>
      <c r="F916" s="45"/>
      <c r="G916" s="45" t="s">
        <v>1397</v>
      </c>
      <c r="H916" s="38"/>
      <c r="I916" s="38"/>
      <c r="J916" s="38"/>
      <c r="K916" s="38"/>
      <c r="L916" s="38"/>
    </row>
    <row r="917" spans="1:12" x14ac:dyDescent="0.25">
      <c r="A917" s="50" t="s">
        <v>13</v>
      </c>
      <c r="B917" s="46" t="s">
        <v>17</v>
      </c>
      <c r="C917" s="46" t="s">
        <v>3235</v>
      </c>
      <c r="D917" s="46">
        <v>3</v>
      </c>
      <c r="E917" s="42"/>
      <c r="F917" s="45"/>
      <c r="G917" s="45" t="s">
        <v>1868</v>
      </c>
      <c r="H917" s="38"/>
      <c r="I917" s="38"/>
      <c r="J917" s="38"/>
      <c r="K917" s="38"/>
      <c r="L917" s="38"/>
    </row>
    <row r="918" spans="1:12" x14ac:dyDescent="0.25">
      <c r="A918" s="50" t="s">
        <v>72</v>
      </c>
      <c r="B918" s="46" t="s">
        <v>15</v>
      </c>
      <c r="C918" s="46" t="s">
        <v>3274</v>
      </c>
      <c r="D918" s="46">
        <v>1</v>
      </c>
      <c r="F918" s="42"/>
      <c r="G918" s="45" t="s">
        <v>2063</v>
      </c>
      <c r="H918" s="38"/>
      <c r="I918" s="38"/>
      <c r="J918" s="38"/>
      <c r="K918" s="38"/>
      <c r="L918" s="38"/>
    </row>
    <row r="919" spans="1:12" x14ac:dyDescent="0.25">
      <c r="A919" s="50" t="s">
        <v>72</v>
      </c>
      <c r="B919" s="46" t="s">
        <v>15</v>
      </c>
      <c r="C919" s="46" t="s">
        <v>3274</v>
      </c>
      <c r="D919" s="46">
        <v>1</v>
      </c>
      <c r="F919" s="42"/>
      <c r="G919" s="45" t="s">
        <v>2063</v>
      </c>
      <c r="H919" s="38"/>
      <c r="I919" s="38"/>
      <c r="J919" s="38"/>
      <c r="K919" s="38"/>
      <c r="L919" s="38"/>
    </row>
    <row r="920" spans="1:12" x14ac:dyDescent="0.25">
      <c r="A920" s="50" t="s">
        <v>72</v>
      </c>
      <c r="B920" s="46" t="s">
        <v>15</v>
      </c>
      <c r="C920" s="46" t="s">
        <v>3274</v>
      </c>
      <c r="D920" s="46">
        <v>25</v>
      </c>
      <c r="F920" s="42"/>
      <c r="G920" s="45" t="s">
        <v>2063</v>
      </c>
      <c r="H920" s="38"/>
      <c r="I920" s="38"/>
      <c r="J920" s="38"/>
      <c r="K920" s="38"/>
      <c r="L920" s="38"/>
    </row>
    <row r="921" spans="1:12" x14ac:dyDescent="0.25">
      <c r="A921" s="50" t="s">
        <v>72</v>
      </c>
      <c r="B921" s="46" t="s">
        <v>15</v>
      </c>
      <c r="C921" s="46" t="s">
        <v>3274</v>
      </c>
      <c r="D921" s="46">
        <v>1</v>
      </c>
      <c r="F921" s="42"/>
      <c r="G921" s="45" t="s">
        <v>2063</v>
      </c>
      <c r="H921" s="38"/>
      <c r="I921" s="38"/>
      <c r="J921" s="38"/>
      <c r="K921" s="38"/>
      <c r="L921" s="38"/>
    </row>
    <row r="922" spans="1:12" ht="15" x14ac:dyDescent="0.2">
      <c r="A922" s="50" t="s">
        <v>72</v>
      </c>
      <c r="B922" s="46" t="s">
        <v>15</v>
      </c>
      <c r="C922" s="50" t="s">
        <v>3274</v>
      </c>
      <c r="D922" s="46">
        <v>1</v>
      </c>
      <c r="F922" s="45"/>
      <c r="G922" s="45" t="s">
        <v>2063</v>
      </c>
      <c r="H922" s="38"/>
      <c r="I922" s="38"/>
      <c r="J922" s="38"/>
      <c r="K922" s="38"/>
      <c r="L922" s="38"/>
    </row>
    <row r="923" spans="1:12" ht="15" x14ac:dyDescent="0.2">
      <c r="A923" s="50" t="s">
        <v>72</v>
      </c>
      <c r="B923" s="46" t="s">
        <v>15</v>
      </c>
      <c r="C923" s="50" t="s">
        <v>3274</v>
      </c>
      <c r="D923" s="46">
        <v>1</v>
      </c>
      <c r="F923" s="45"/>
      <c r="G923" s="45" t="s">
        <v>2063</v>
      </c>
      <c r="H923" s="38"/>
      <c r="I923" s="38"/>
      <c r="J923" s="38"/>
      <c r="K923" s="38"/>
      <c r="L923" s="38"/>
    </row>
    <row r="924" spans="1:12" x14ac:dyDescent="0.25">
      <c r="A924" s="50" t="s">
        <v>72</v>
      </c>
      <c r="B924" s="46" t="s">
        <v>15</v>
      </c>
      <c r="C924" s="46" t="s">
        <v>3274</v>
      </c>
      <c r="D924" s="46">
        <v>1</v>
      </c>
      <c r="F924" s="42"/>
      <c r="G924" s="45" t="s">
        <v>2063</v>
      </c>
      <c r="H924" s="38"/>
      <c r="I924" s="38"/>
      <c r="J924" s="38"/>
      <c r="K924" s="38"/>
      <c r="L924" s="38"/>
    </row>
    <row r="925" spans="1:12" x14ac:dyDescent="0.25">
      <c r="A925" s="50" t="s">
        <v>72</v>
      </c>
      <c r="B925" s="46" t="s">
        <v>15</v>
      </c>
      <c r="C925" s="46" t="s">
        <v>3274</v>
      </c>
      <c r="D925" s="46">
        <v>1</v>
      </c>
      <c r="F925" s="42"/>
      <c r="G925" s="45" t="s">
        <v>2063</v>
      </c>
      <c r="H925" s="38"/>
      <c r="I925" s="38"/>
      <c r="J925" s="38"/>
      <c r="K925" s="38"/>
      <c r="L925" s="38"/>
    </row>
    <row r="926" spans="1:12" x14ac:dyDescent="0.25">
      <c r="A926" s="50" t="s">
        <v>72</v>
      </c>
      <c r="B926" s="46" t="s">
        <v>15</v>
      </c>
      <c r="C926" s="46" t="s">
        <v>3273</v>
      </c>
      <c r="D926" s="46">
        <v>3</v>
      </c>
      <c r="F926" s="42"/>
      <c r="G926" s="45" t="s">
        <v>2063</v>
      </c>
      <c r="H926" s="38"/>
      <c r="I926" s="38"/>
      <c r="J926" s="38"/>
      <c r="K926" s="38"/>
      <c r="L926" s="38"/>
    </row>
    <row r="927" spans="1:12" x14ac:dyDescent="0.25">
      <c r="A927" s="50" t="s">
        <v>72</v>
      </c>
      <c r="B927" s="46" t="s">
        <v>15</v>
      </c>
      <c r="C927" s="46" t="s">
        <v>3273</v>
      </c>
      <c r="D927" s="46">
        <v>2</v>
      </c>
      <c r="F927" s="42"/>
      <c r="G927" s="45" t="s">
        <v>2063</v>
      </c>
      <c r="H927" s="38"/>
      <c r="I927" s="38"/>
      <c r="J927" s="38"/>
      <c r="K927" s="38"/>
      <c r="L927" s="38"/>
    </row>
    <row r="928" spans="1:12" x14ac:dyDescent="0.25">
      <c r="A928" s="50" t="s">
        <v>72</v>
      </c>
      <c r="B928" s="46" t="s">
        <v>15</v>
      </c>
      <c r="C928" s="46" t="s">
        <v>3271</v>
      </c>
      <c r="D928" s="46">
        <v>1</v>
      </c>
      <c r="F928" s="42"/>
      <c r="G928" s="45" t="s">
        <v>2063</v>
      </c>
      <c r="H928" s="38"/>
      <c r="I928" s="38"/>
      <c r="J928" s="38"/>
      <c r="K928" s="38"/>
      <c r="L928" s="38"/>
    </row>
    <row r="929" spans="1:12" ht="15" x14ac:dyDescent="0.2">
      <c r="A929" s="50" t="s">
        <v>72</v>
      </c>
      <c r="B929" s="46" t="s">
        <v>15</v>
      </c>
      <c r="C929" s="50" t="s">
        <v>3271</v>
      </c>
      <c r="D929" s="46">
        <v>1</v>
      </c>
      <c r="F929" s="45"/>
      <c r="G929" s="45" t="s">
        <v>2063</v>
      </c>
      <c r="H929" s="38"/>
      <c r="I929" s="38"/>
      <c r="J929" s="38"/>
      <c r="K929" s="38"/>
      <c r="L929" s="38"/>
    </row>
    <row r="930" spans="1:12" ht="15" x14ac:dyDescent="0.2">
      <c r="A930" s="50" t="s">
        <v>72</v>
      </c>
      <c r="B930" s="46" t="s">
        <v>15</v>
      </c>
      <c r="C930" s="50" t="s">
        <v>3271</v>
      </c>
      <c r="D930" s="46">
        <v>1</v>
      </c>
      <c r="F930" s="45"/>
      <c r="G930" s="45" t="s">
        <v>2063</v>
      </c>
      <c r="H930" s="38"/>
      <c r="I930" s="38"/>
      <c r="J930" s="38"/>
      <c r="K930" s="38"/>
      <c r="L930" s="38"/>
    </row>
    <row r="931" spans="1:12" ht="15" x14ac:dyDescent="0.2">
      <c r="A931" s="50" t="s">
        <v>72</v>
      </c>
      <c r="B931" s="46" t="s">
        <v>15</v>
      </c>
      <c r="C931" s="50" t="s">
        <v>3271</v>
      </c>
      <c r="D931" s="46">
        <v>7</v>
      </c>
      <c r="F931" s="45"/>
      <c r="G931" s="45" t="s">
        <v>2063</v>
      </c>
      <c r="H931" s="38"/>
      <c r="I931" s="38"/>
      <c r="J931" s="38"/>
      <c r="K931" s="38"/>
      <c r="L931" s="38"/>
    </row>
    <row r="932" spans="1:12" ht="15" x14ac:dyDescent="0.2">
      <c r="A932" s="50" t="s">
        <v>72</v>
      </c>
      <c r="B932" s="46" t="s">
        <v>15</v>
      </c>
      <c r="C932" s="50" t="s">
        <v>3271</v>
      </c>
      <c r="D932" s="46">
        <v>3</v>
      </c>
      <c r="F932" s="45"/>
      <c r="G932" s="45" t="s">
        <v>2063</v>
      </c>
      <c r="H932" s="38"/>
      <c r="I932" s="38"/>
      <c r="J932" s="38"/>
      <c r="K932" s="38"/>
      <c r="L932" s="38"/>
    </row>
    <row r="933" spans="1:12" ht="15" x14ac:dyDescent="0.2">
      <c r="A933" s="50" t="s">
        <v>72</v>
      </c>
      <c r="B933" s="46" t="s">
        <v>15</v>
      </c>
      <c r="C933" s="50" t="s">
        <v>3271</v>
      </c>
      <c r="D933" s="46">
        <v>6</v>
      </c>
      <c r="F933" s="45"/>
      <c r="G933" s="45" t="s">
        <v>2063</v>
      </c>
      <c r="H933" s="38"/>
      <c r="I933" s="38"/>
      <c r="J933" s="38"/>
      <c r="K933" s="38"/>
      <c r="L933" s="38"/>
    </row>
    <row r="934" spans="1:12" ht="15" x14ac:dyDescent="0.2">
      <c r="A934" s="50" t="s">
        <v>72</v>
      </c>
      <c r="B934" s="46" t="s">
        <v>15</v>
      </c>
      <c r="C934" s="50" t="s">
        <v>3271</v>
      </c>
      <c r="D934" s="46">
        <v>3</v>
      </c>
      <c r="F934" s="45"/>
      <c r="G934" s="45" t="s">
        <v>2063</v>
      </c>
      <c r="H934" s="38"/>
      <c r="I934" s="38"/>
      <c r="J934" s="38"/>
      <c r="K934" s="38"/>
      <c r="L934" s="38"/>
    </row>
    <row r="935" spans="1:12" x14ac:dyDescent="0.25">
      <c r="A935" s="50" t="s">
        <v>72</v>
      </c>
      <c r="B935" s="46" t="s">
        <v>15</v>
      </c>
      <c r="C935" s="46" t="s">
        <v>3271</v>
      </c>
      <c r="D935" s="46">
        <v>3</v>
      </c>
      <c r="F935" s="42"/>
      <c r="G935" s="45" t="s">
        <v>2063</v>
      </c>
      <c r="H935" s="38"/>
      <c r="I935" s="38"/>
      <c r="J935" s="38"/>
      <c r="K935" s="38"/>
      <c r="L935" s="38"/>
    </row>
    <row r="936" spans="1:12" x14ac:dyDescent="0.25">
      <c r="A936" s="50" t="s">
        <v>72</v>
      </c>
      <c r="B936" s="46" t="s">
        <v>15</v>
      </c>
      <c r="C936" s="46" t="s">
        <v>3271</v>
      </c>
      <c r="D936" s="46">
        <v>3</v>
      </c>
      <c r="F936" s="42"/>
      <c r="G936" s="45" t="s">
        <v>2063</v>
      </c>
      <c r="H936" s="38"/>
      <c r="I936" s="38"/>
      <c r="J936" s="38"/>
      <c r="K936" s="38"/>
      <c r="L936" s="38"/>
    </row>
    <row r="937" spans="1:12" ht="15" x14ac:dyDescent="0.2">
      <c r="A937" s="50" t="s">
        <v>72</v>
      </c>
      <c r="B937" s="46" t="s">
        <v>15</v>
      </c>
      <c r="C937" s="50" t="s">
        <v>3271</v>
      </c>
      <c r="D937" s="46">
        <v>1</v>
      </c>
      <c r="F937" s="45"/>
      <c r="G937" s="45" t="s">
        <v>2063</v>
      </c>
      <c r="H937" s="38"/>
      <c r="I937" s="38"/>
      <c r="J937" s="38"/>
      <c r="K937" s="38"/>
      <c r="L937" s="38"/>
    </row>
    <row r="938" spans="1:12" x14ac:dyDescent="0.25">
      <c r="A938" s="50" t="s">
        <v>72</v>
      </c>
      <c r="B938" s="46" t="s">
        <v>15</v>
      </c>
      <c r="C938" s="46" t="s">
        <v>3271</v>
      </c>
      <c r="D938" s="46">
        <v>2</v>
      </c>
      <c r="F938" s="42"/>
      <c r="G938" s="45" t="s">
        <v>2063</v>
      </c>
      <c r="H938" s="38"/>
      <c r="I938" s="38"/>
      <c r="J938" s="38"/>
      <c r="K938" s="38"/>
      <c r="L938" s="38"/>
    </row>
    <row r="939" spans="1:12" x14ac:dyDescent="0.25">
      <c r="A939" s="50" t="s">
        <v>72</v>
      </c>
      <c r="B939" s="46" t="s">
        <v>15</v>
      </c>
      <c r="C939" s="46" t="s">
        <v>3271</v>
      </c>
      <c r="D939" s="46">
        <v>1</v>
      </c>
      <c r="F939" s="42"/>
      <c r="G939" s="45" t="s">
        <v>2063</v>
      </c>
      <c r="H939" s="38"/>
      <c r="I939" s="38"/>
      <c r="J939" s="38"/>
      <c r="K939" s="38"/>
      <c r="L939" s="38"/>
    </row>
    <row r="940" spans="1:12" ht="15" x14ac:dyDescent="0.2">
      <c r="A940" s="50" t="s">
        <v>72</v>
      </c>
      <c r="B940" s="46" t="s">
        <v>15</v>
      </c>
      <c r="C940" s="38" t="s">
        <v>3271</v>
      </c>
      <c r="D940" s="45">
        <v>1</v>
      </c>
      <c r="E940" s="45"/>
      <c r="F940" s="45"/>
      <c r="G940" s="45" t="s">
        <v>2063</v>
      </c>
      <c r="H940" s="38"/>
      <c r="I940" s="38"/>
      <c r="J940" s="38"/>
      <c r="K940" s="38"/>
      <c r="L940" s="38"/>
    </row>
    <row r="941" spans="1:12" ht="15" x14ac:dyDescent="0.2">
      <c r="A941" s="50" t="s">
        <v>72</v>
      </c>
      <c r="B941" s="46" t="s">
        <v>15</v>
      </c>
      <c r="C941" s="38" t="s">
        <v>3271</v>
      </c>
      <c r="D941" s="45">
        <v>1</v>
      </c>
      <c r="E941" s="45"/>
      <c r="F941" s="45"/>
      <c r="G941" s="45" t="s">
        <v>2063</v>
      </c>
      <c r="H941" s="38"/>
      <c r="I941" s="38"/>
      <c r="J941" s="38"/>
      <c r="K941" s="38"/>
      <c r="L941" s="38"/>
    </row>
    <row r="942" spans="1:12" ht="15" x14ac:dyDescent="0.2">
      <c r="A942" s="50" t="s">
        <v>72</v>
      </c>
      <c r="B942" s="46" t="s">
        <v>15</v>
      </c>
      <c r="C942" s="38" t="s">
        <v>3271</v>
      </c>
      <c r="D942" s="45">
        <v>10</v>
      </c>
      <c r="E942" s="45"/>
      <c r="F942" s="45"/>
      <c r="G942" s="45" t="s">
        <v>2063</v>
      </c>
      <c r="H942" s="38"/>
      <c r="I942" s="38"/>
      <c r="J942" s="38"/>
      <c r="K942" s="38"/>
      <c r="L942" s="38"/>
    </row>
    <row r="943" spans="1:12" ht="15" x14ac:dyDescent="0.2">
      <c r="A943" s="50" t="s">
        <v>72</v>
      </c>
      <c r="B943" s="46" t="s">
        <v>15</v>
      </c>
      <c r="C943" s="38" t="s">
        <v>3271</v>
      </c>
      <c r="D943" s="45">
        <v>1</v>
      </c>
      <c r="E943" s="45"/>
      <c r="F943" s="45"/>
      <c r="G943" s="45" t="s">
        <v>2063</v>
      </c>
      <c r="H943" s="38"/>
      <c r="I943" s="38"/>
      <c r="J943" s="38"/>
      <c r="K943" s="38"/>
      <c r="L943" s="38"/>
    </row>
    <row r="944" spans="1:12" ht="15" x14ac:dyDescent="0.2">
      <c r="A944" s="50" t="s">
        <v>72</v>
      </c>
      <c r="B944" s="46" t="s">
        <v>15</v>
      </c>
      <c r="C944" s="38" t="s">
        <v>3271</v>
      </c>
      <c r="D944" s="45">
        <v>1</v>
      </c>
      <c r="E944" s="45"/>
      <c r="F944" s="45"/>
      <c r="G944" s="45" t="s">
        <v>2063</v>
      </c>
      <c r="H944" s="38"/>
      <c r="I944" s="38"/>
      <c r="J944" s="38"/>
      <c r="K944" s="38"/>
      <c r="L944" s="38"/>
    </row>
    <row r="945" spans="1:12" ht="15" x14ac:dyDescent="0.2">
      <c r="A945" s="50" t="s">
        <v>72</v>
      </c>
      <c r="B945" s="46" t="s">
        <v>15</v>
      </c>
      <c r="C945" s="38" t="s">
        <v>3271</v>
      </c>
      <c r="D945" s="45">
        <v>1</v>
      </c>
      <c r="E945" s="45"/>
      <c r="F945" s="45"/>
      <c r="G945" s="45" t="s">
        <v>2063</v>
      </c>
      <c r="H945" s="38"/>
      <c r="I945" s="38"/>
      <c r="J945" s="38"/>
      <c r="K945" s="38"/>
      <c r="L945" s="38"/>
    </row>
    <row r="946" spans="1:12" ht="15" x14ac:dyDescent="0.2">
      <c r="A946" s="50" t="s">
        <v>72</v>
      </c>
      <c r="B946" s="46" t="s">
        <v>15</v>
      </c>
      <c r="C946" s="38" t="s">
        <v>3271</v>
      </c>
      <c r="D946" s="45">
        <v>1</v>
      </c>
      <c r="E946" s="45"/>
      <c r="F946" s="45"/>
      <c r="G946" s="45" t="s">
        <v>2063</v>
      </c>
      <c r="H946" s="38"/>
      <c r="I946" s="38"/>
      <c r="J946" s="38"/>
      <c r="K946" s="38"/>
      <c r="L946" s="38"/>
    </row>
    <row r="947" spans="1:12" ht="15" x14ac:dyDescent="0.2">
      <c r="A947" s="50" t="s">
        <v>72</v>
      </c>
      <c r="B947" s="46" t="s">
        <v>15</v>
      </c>
      <c r="C947" s="38" t="s">
        <v>3271</v>
      </c>
      <c r="D947" s="45">
        <v>1</v>
      </c>
      <c r="E947" s="45"/>
      <c r="F947" s="45"/>
      <c r="G947" s="45" t="s">
        <v>2063</v>
      </c>
      <c r="H947" s="38"/>
      <c r="I947" s="38"/>
      <c r="J947" s="38"/>
      <c r="K947" s="38"/>
      <c r="L947" s="38"/>
    </row>
    <row r="948" spans="1:12" ht="15" x14ac:dyDescent="0.2">
      <c r="A948" s="50" t="s">
        <v>72</v>
      </c>
      <c r="B948" s="46" t="s">
        <v>15</v>
      </c>
      <c r="C948" s="38" t="s">
        <v>3271</v>
      </c>
      <c r="D948" s="45">
        <v>1</v>
      </c>
      <c r="E948" s="45"/>
      <c r="F948" s="45"/>
      <c r="G948" s="45" t="s">
        <v>2063</v>
      </c>
      <c r="H948" s="38"/>
      <c r="I948" s="38"/>
      <c r="J948" s="38"/>
      <c r="K948" s="38"/>
      <c r="L948" s="38"/>
    </row>
    <row r="949" spans="1:12" x14ac:dyDescent="0.25">
      <c r="A949" s="50" t="s">
        <v>72</v>
      </c>
      <c r="B949" s="46" t="s">
        <v>15</v>
      </c>
      <c r="C949" s="46" t="s">
        <v>3271</v>
      </c>
      <c r="D949" s="46">
        <v>1</v>
      </c>
      <c r="F949" s="42"/>
      <c r="G949" s="45" t="s">
        <v>2063</v>
      </c>
      <c r="H949" s="38"/>
      <c r="I949" s="38"/>
      <c r="J949" s="38"/>
      <c r="K949" s="38"/>
      <c r="L949" s="38"/>
    </row>
    <row r="950" spans="1:12" ht="15" x14ac:dyDescent="0.2">
      <c r="A950" s="50" t="s">
        <v>72</v>
      </c>
      <c r="B950" s="46" t="s">
        <v>15</v>
      </c>
      <c r="C950" s="38" t="s">
        <v>3271</v>
      </c>
      <c r="D950" s="45">
        <v>1</v>
      </c>
      <c r="E950" s="45"/>
      <c r="F950" s="45"/>
      <c r="G950" s="45" t="s">
        <v>2063</v>
      </c>
      <c r="H950" s="38"/>
      <c r="I950" s="38"/>
      <c r="J950" s="38"/>
      <c r="K950" s="38"/>
      <c r="L950" s="38"/>
    </row>
    <row r="951" spans="1:12" x14ac:dyDescent="0.25">
      <c r="A951" s="50" t="s">
        <v>72</v>
      </c>
      <c r="B951" s="46" t="s">
        <v>15</v>
      </c>
      <c r="C951" s="46" t="s">
        <v>3275</v>
      </c>
      <c r="D951" s="46">
        <v>5</v>
      </c>
      <c r="F951" s="42"/>
      <c r="G951" s="45" t="s">
        <v>2063</v>
      </c>
      <c r="H951" s="38"/>
      <c r="I951" s="38"/>
      <c r="J951" s="38"/>
      <c r="K951" s="38"/>
      <c r="L951" s="38"/>
    </row>
    <row r="952" spans="1:12" x14ac:dyDescent="0.25">
      <c r="A952" s="50" t="s">
        <v>72</v>
      </c>
      <c r="B952" s="46" t="s">
        <v>15</v>
      </c>
      <c r="C952" s="46" t="s">
        <v>3275</v>
      </c>
      <c r="D952" s="46">
        <v>1</v>
      </c>
      <c r="F952" s="42"/>
      <c r="G952" s="45" t="s">
        <v>2063</v>
      </c>
      <c r="H952" s="38"/>
      <c r="I952" s="38"/>
      <c r="J952" s="38"/>
      <c r="K952" s="38"/>
      <c r="L952" s="38"/>
    </row>
    <row r="953" spans="1:12" x14ac:dyDescent="0.25">
      <c r="A953" s="50" t="s">
        <v>72</v>
      </c>
      <c r="B953" s="46" t="s">
        <v>15</v>
      </c>
      <c r="C953" s="46" t="s">
        <v>3275</v>
      </c>
      <c r="D953" s="46">
        <v>26</v>
      </c>
      <c r="F953" s="42"/>
      <c r="G953" s="45" t="s">
        <v>2063</v>
      </c>
      <c r="H953" s="38"/>
      <c r="I953" s="38"/>
      <c r="J953" s="38"/>
      <c r="K953" s="38"/>
      <c r="L953" s="38"/>
    </row>
    <row r="954" spans="1:12" x14ac:dyDescent="0.25">
      <c r="A954" s="50" t="s">
        <v>72</v>
      </c>
      <c r="B954" s="46" t="s">
        <v>15</v>
      </c>
      <c r="C954" s="46" t="s">
        <v>3275</v>
      </c>
      <c r="D954" s="46">
        <v>3</v>
      </c>
      <c r="F954" s="42"/>
      <c r="G954" s="45" t="s">
        <v>2063</v>
      </c>
      <c r="H954" s="38"/>
      <c r="I954" s="38"/>
      <c r="J954" s="38"/>
      <c r="K954" s="38"/>
      <c r="L954" s="38"/>
    </row>
    <row r="955" spans="1:12" x14ac:dyDescent="0.25">
      <c r="A955" s="50" t="s">
        <v>72</v>
      </c>
      <c r="B955" s="46" t="s">
        <v>15</v>
      </c>
      <c r="C955" s="46" t="s">
        <v>3275</v>
      </c>
      <c r="D955" s="46">
        <v>1</v>
      </c>
      <c r="F955" s="42"/>
      <c r="G955" s="45" t="s">
        <v>2063</v>
      </c>
      <c r="H955" s="38"/>
      <c r="I955" s="38"/>
      <c r="J955" s="38"/>
      <c r="K955" s="38"/>
      <c r="L955" s="38"/>
    </row>
    <row r="956" spans="1:12" x14ac:dyDescent="0.25">
      <c r="A956" s="50" t="s">
        <v>72</v>
      </c>
      <c r="B956" s="46" t="s">
        <v>15</v>
      </c>
      <c r="C956" s="46" t="s">
        <v>3275</v>
      </c>
      <c r="D956" s="46">
        <v>1</v>
      </c>
      <c r="F956" s="42"/>
      <c r="G956" s="45" t="s">
        <v>2063</v>
      </c>
      <c r="H956" s="38"/>
      <c r="I956" s="38"/>
      <c r="J956" s="38"/>
      <c r="K956" s="38"/>
      <c r="L956" s="38"/>
    </row>
    <row r="957" spans="1:12" x14ac:dyDescent="0.25">
      <c r="A957" s="50" t="s">
        <v>72</v>
      </c>
      <c r="B957" s="46" t="s">
        <v>15</v>
      </c>
      <c r="C957" s="46" t="s">
        <v>3272</v>
      </c>
      <c r="D957" s="46">
        <v>5</v>
      </c>
      <c r="F957" s="42"/>
      <c r="G957" s="45" t="s">
        <v>2063</v>
      </c>
      <c r="H957" s="38"/>
      <c r="I957" s="38"/>
      <c r="J957" s="38"/>
      <c r="K957" s="38"/>
      <c r="L957" s="38"/>
    </row>
    <row r="958" spans="1:12" x14ac:dyDescent="0.25">
      <c r="A958" s="50" t="s">
        <v>72</v>
      </c>
      <c r="B958" s="46" t="s">
        <v>15</v>
      </c>
      <c r="C958" s="46" t="s">
        <v>3272</v>
      </c>
      <c r="D958" s="46">
        <v>1</v>
      </c>
      <c r="F958" s="42"/>
      <c r="G958" s="45" t="s">
        <v>2063</v>
      </c>
      <c r="H958" s="38"/>
      <c r="I958" s="38"/>
      <c r="J958" s="38"/>
      <c r="K958" s="38"/>
      <c r="L958" s="38"/>
    </row>
    <row r="959" spans="1:12" x14ac:dyDescent="0.25">
      <c r="A959" s="50" t="s">
        <v>72</v>
      </c>
      <c r="B959" s="46" t="s">
        <v>15</v>
      </c>
      <c r="C959" s="46" t="s">
        <v>3264</v>
      </c>
      <c r="D959" s="46">
        <v>3</v>
      </c>
      <c r="F959" s="42"/>
      <c r="G959" s="45" t="s">
        <v>1847</v>
      </c>
      <c r="H959" s="38"/>
      <c r="I959" s="38"/>
      <c r="J959" s="38"/>
      <c r="K959" s="38"/>
      <c r="L959" s="38"/>
    </row>
    <row r="960" spans="1:12" x14ac:dyDescent="0.25">
      <c r="A960" s="50" t="s">
        <v>72</v>
      </c>
      <c r="B960" s="46" t="s">
        <v>15</v>
      </c>
      <c r="C960" s="46" t="s">
        <v>3264</v>
      </c>
      <c r="D960" s="46">
        <v>37</v>
      </c>
      <c r="F960" s="42"/>
      <c r="G960" s="45" t="s">
        <v>1847</v>
      </c>
      <c r="H960" s="38"/>
      <c r="I960" s="38"/>
      <c r="J960" s="38"/>
      <c r="K960" s="38"/>
      <c r="L960" s="38"/>
    </row>
    <row r="961" spans="1:12" x14ac:dyDescent="0.25">
      <c r="A961" s="50" t="s">
        <v>72</v>
      </c>
      <c r="B961" s="46" t="s">
        <v>15</v>
      </c>
      <c r="C961" s="46" t="s">
        <v>3264</v>
      </c>
      <c r="D961" s="46">
        <v>1</v>
      </c>
      <c r="F961" s="42"/>
      <c r="G961" s="45" t="s">
        <v>1847</v>
      </c>
      <c r="H961" s="38"/>
      <c r="I961" s="38"/>
      <c r="J961" s="38"/>
      <c r="K961" s="38"/>
      <c r="L961" s="38"/>
    </row>
    <row r="962" spans="1:12" x14ac:dyDescent="0.25">
      <c r="A962" s="50" t="s">
        <v>72</v>
      </c>
      <c r="B962" s="46" t="s">
        <v>15</v>
      </c>
      <c r="C962" s="46" t="s">
        <v>3264</v>
      </c>
      <c r="D962" s="46">
        <v>1</v>
      </c>
      <c r="F962" s="42"/>
      <c r="G962" s="45" t="s">
        <v>1847</v>
      </c>
      <c r="H962" s="38"/>
      <c r="I962" s="38"/>
      <c r="J962" s="38"/>
      <c r="K962" s="38"/>
      <c r="L962" s="38"/>
    </row>
    <row r="963" spans="1:12" x14ac:dyDescent="0.25">
      <c r="A963" s="50" t="s">
        <v>72</v>
      </c>
      <c r="B963" s="46" t="s">
        <v>15</v>
      </c>
      <c r="C963" s="46" t="s">
        <v>3264</v>
      </c>
      <c r="D963" s="46">
        <v>1</v>
      </c>
      <c r="F963" s="42"/>
      <c r="G963" s="45" t="s">
        <v>1847</v>
      </c>
      <c r="H963" s="38"/>
      <c r="I963" s="38"/>
      <c r="J963" s="38"/>
      <c r="K963" s="38"/>
      <c r="L963" s="38"/>
    </row>
    <row r="964" spans="1:12" x14ac:dyDescent="0.25">
      <c r="A964" s="50" t="s">
        <v>72</v>
      </c>
      <c r="B964" s="46" t="s">
        <v>15</v>
      </c>
      <c r="C964" s="46" t="s">
        <v>3264</v>
      </c>
      <c r="D964" s="46">
        <v>1</v>
      </c>
      <c r="F964" s="42"/>
      <c r="G964" s="45" t="s">
        <v>1847</v>
      </c>
      <c r="H964" s="38"/>
      <c r="I964" s="38"/>
      <c r="J964" s="38"/>
      <c r="K964" s="38"/>
      <c r="L964" s="38"/>
    </row>
    <row r="965" spans="1:12" x14ac:dyDescent="0.25">
      <c r="A965" s="50" t="s">
        <v>72</v>
      </c>
      <c r="B965" s="46" t="s">
        <v>15</v>
      </c>
      <c r="C965" s="46" t="s">
        <v>3264</v>
      </c>
      <c r="D965" s="46">
        <v>2</v>
      </c>
      <c r="F965" s="42"/>
      <c r="G965" s="45" t="s">
        <v>1847</v>
      </c>
      <c r="H965" s="38"/>
      <c r="I965" s="38"/>
      <c r="J965" s="38"/>
      <c r="K965" s="38"/>
      <c r="L965" s="38"/>
    </row>
    <row r="966" spans="1:12" x14ac:dyDescent="0.25">
      <c r="A966" s="50" t="s">
        <v>72</v>
      </c>
      <c r="B966" s="46" t="s">
        <v>15</v>
      </c>
      <c r="C966" s="46" t="s">
        <v>3264</v>
      </c>
      <c r="D966" s="46">
        <v>1</v>
      </c>
      <c r="F966" s="42"/>
      <c r="G966" s="45" t="s">
        <v>1847</v>
      </c>
      <c r="H966" s="38"/>
      <c r="I966" s="38"/>
      <c r="J966" s="38"/>
      <c r="K966" s="38"/>
      <c r="L966" s="38"/>
    </row>
    <row r="967" spans="1:12" x14ac:dyDescent="0.25">
      <c r="A967" s="50" t="s">
        <v>72</v>
      </c>
      <c r="B967" s="46" t="s">
        <v>15</v>
      </c>
      <c r="C967" s="46" t="s">
        <v>3264</v>
      </c>
      <c r="D967" s="46">
        <v>2</v>
      </c>
      <c r="F967" s="42"/>
      <c r="G967" s="45" t="s">
        <v>1847</v>
      </c>
      <c r="H967" s="38"/>
      <c r="I967" s="38"/>
      <c r="J967" s="38"/>
      <c r="K967" s="38"/>
      <c r="L967" s="38"/>
    </row>
    <row r="968" spans="1:12" x14ac:dyDescent="0.25">
      <c r="A968" s="50" t="s">
        <v>72</v>
      </c>
      <c r="B968" s="46" t="s">
        <v>15</v>
      </c>
      <c r="C968" s="46" t="s">
        <v>3264</v>
      </c>
      <c r="D968" s="46">
        <v>10</v>
      </c>
      <c r="F968" s="42"/>
      <c r="G968" s="45" t="s">
        <v>1847</v>
      </c>
      <c r="H968" s="38"/>
      <c r="I968" s="38"/>
      <c r="J968" s="38"/>
      <c r="K968" s="38"/>
      <c r="L968" s="38"/>
    </row>
    <row r="969" spans="1:12" x14ac:dyDescent="0.25">
      <c r="A969" s="50" t="s">
        <v>72</v>
      </c>
      <c r="B969" s="46" t="s">
        <v>15</v>
      </c>
      <c r="C969" s="46" t="s">
        <v>3264</v>
      </c>
      <c r="D969" s="46">
        <v>3</v>
      </c>
      <c r="F969" s="42"/>
      <c r="G969" s="45" t="s">
        <v>1847</v>
      </c>
      <c r="H969" s="38"/>
      <c r="I969" s="38"/>
      <c r="J969" s="38"/>
      <c r="K969" s="38"/>
      <c r="L969" s="38"/>
    </row>
    <row r="970" spans="1:12" x14ac:dyDescent="0.25">
      <c r="A970" s="50" t="s">
        <v>72</v>
      </c>
      <c r="B970" s="46" t="s">
        <v>15</v>
      </c>
      <c r="C970" s="46" t="s">
        <v>3264</v>
      </c>
      <c r="D970" s="46">
        <v>1</v>
      </c>
      <c r="F970" s="42"/>
      <c r="G970" s="45" t="s">
        <v>1847</v>
      </c>
      <c r="H970" s="38"/>
      <c r="I970" s="38"/>
      <c r="J970" s="38"/>
      <c r="K970" s="38"/>
      <c r="L970" s="38"/>
    </row>
    <row r="971" spans="1:12" x14ac:dyDescent="0.25">
      <c r="A971" s="50" t="s">
        <v>72</v>
      </c>
      <c r="B971" s="46" t="s">
        <v>15</v>
      </c>
      <c r="C971" s="46" t="s">
        <v>3264</v>
      </c>
      <c r="D971" s="46">
        <v>1</v>
      </c>
      <c r="F971" s="42"/>
      <c r="G971" s="45" t="s">
        <v>1847</v>
      </c>
      <c r="H971" s="38"/>
      <c r="I971" s="38"/>
      <c r="J971" s="38"/>
      <c r="K971" s="38"/>
      <c r="L971" s="38"/>
    </row>
    <row r="972" spans="1:12" x14ac:dyDescent="0.25">
      <c r="A972" s="50" t="s">
        <v>72</v>
      </c>
      <c r="B972" s="46" t="s">
        <v>15</v>
      </c>
      <c r="C972" s="46" t="s">
        <v>3264</v>
      </c>
      <c r="D972" s="46">
        <v>5</v>
      </c>
      <c r="F972" s="42"/>
      <c r="G972" s="45" t="s">
        <v>1847</v>
      </c>
      <c r="H972" s="38"/>
      <c r="I972" s="38"/>
      <c r="J972" s="38"/>
      <c r="K972" s="38"/>
      <c r="L972" s="38"/>
    </row>
    <row r="973" spans="1:12" x14ac:dyDescent="0.25">
      <c r="A973" s="50" t="s">
        <v>72</v>
      </c>
      <c r="B973" s="46" t="s">
        <v>15</v>
      </c>
      <c r="C973" s="46" t="s">
        <v>3264</v>
      </c>
      <c r="D973" s="46">
        <v>7</v>
      </c>
      <c r="F973" s="42"/>
      <c r="G973" s="45" t="s">
        <v>1847</v>
      </c>
      <c r="H973" s="38"/>
      <c r="I973" s="38"/>
      <c r="J973" s="38"/>
      <c r="K973" s="38"/>
      <c r="L973" s="38"/>
    </row>
    <row r="974" spans="1:12" x14ac:dyDescent="0.25">
      <c r="A974" s="50" t="s">
        <v>72</v>
      </c>
      <c r="B974" s="46" t="s">
        <v>15</v>
      </c>
      <c r="C974" s="46" t="s">
        <v>3265</v>
      </c>
      <c r="D974" s="46">
        <v>38</v>
      </c>
      <c r="F974" s="42"/>
      <c r="G974" s="45" t="s">
        <v>1847</v>
      </c>
      <c r="H974" s="38"/>
      <c r="I974" s="38"/>
      <c r="J974" s="38"/>
      <c r="K974" s="38"/>
      <c r="L974" s="38"/>
    </row>
    <row r="975" spans="1:12" x14ac:dyDescent="0.25">
      <c r="A975" s="50" t="s">
        <v>72</v>
      </c>
      <c r="B975" s="46" t="s">
        <v>15</v>
      </c>
      <c r="C975" s="46" t="s">
        <v>3265</v>
      </c>
      <c r="D975" s="46">
        <v>38</v>
      </c>
      <c r="F975" s="42"/>
      <c r="G975" s="45" t="s">
        <v>1847</v>
      </c>
      <c r="H975" s="38"/>
      <c r="I975" s="38"/>
      <c r="J975" s="38"/>
      <c r="K975" s="38"/>
      <c r="L975" s="38"/>
    </row>
    <row r="976" spans="1:12" x14ac:dyDescent="0.25">
      <c r="A976" s="50" t="s">
        <v>72</v>
      </c>
      <c r="B976" s="46" t="s">
        <v>15</v>
      </c>
      <c r="C976" s="46" t="s">
        <v>3262</v>
      </c>
      <c r="D976" s="46">
        <v>2</v>
      </c>
      <c r="F976" s="42"/>
      <c r="G976" s="45" t="s">
        <v>1847</v>
      </c>
      <c r="H976" s="38"/>
      <c r="I976" s="38"/>
      <c r="J976" s="38"/>
      <c r="K976" s="38"/>
      <c r="L976" s="38"/>
    </row>
    <row r="977" spans="1:12" x14ac:dyDescent="0.25">
      <c r="A977" s="50" t="s">
        <v>72</v>
      </c>
      <c r="B977" s="46" t="s">
        <v>15</v>
      </c>
      <c r="C977" s="46" t="s">
        <v>3263</v>
      </c>
      <c r="D977" s="46">
        <v>1</v>
      </c>
      <c r="F977" s="42"/>
      <c r="G977" s="45" t="s">
        <v>1847</v>
      </c>
      <c r="H977" s="38"/>
      <c r="I977" s="38"/>
      <c r="J977" s="38"/>
      <c r="K977" s="38"/>
      <c r="L977" s="38"/>
    </row>
    <row r="978" spans="1:12" x14ac:dyDescent="0.25">
      <c r="A978" s="50" t="s">
        <v>72</v>
      </c>
      <c r="B978" s="46" t="s">
        <v>15</v>
      </c>
      <c r="C978" s="46" t="s">
        <v>3263</v>
      </c>
      <c r="D978" s="46">
        <v>1</v>
      </c>
      <c r="F978" s="42"/>
      <c r="G978" s="45" t="s">
        <v>1847</v>
      </c>
      <c r="H978" s="38"/>
      <c r="I978" s="38"/>
      <c r="J978" s="38"/>
      <c r="K978" s="38"/>
      <c r="L978" s="38"/>
    </row>
    <row r="979" spans="1:12" x14ac:dyDescent="0.25">
      <c r="A979" s="50" t="s">
        <v>72</v>
      </c>
      <c r="B979" s="46" t="s">
        <v>15</v>
      </c>
      <c r="C979" s="46" t="s">
        <v>3263</v>
      </c>
      <c r="D979" s="46">
        <v>1</v>
      </c>
      <c r="F979" s="42"/>
      <c r="G979" s="45" t="s">
        <v>1847</v>
      </c>
      <c r="H979" s="38"/>
      <c r="I979" s="38"/>
      <c r="J979" s="38"/>
      <c r="K979" s="38"/>
      <c r="L979" s="38"/>
    </row>
    <row r="980" spans="1:12" x14ac:dyDescent="0.25">
      <c r="A980" s="50" t="s">
        <v>72</v>
      </c>
      <c r="B980" s="46" t="s">
        <v>15</v>
      </c>
      <c r="C980" s="46" t="s">
        <v>3269</v>
      </c>
      <c r="D980" s="46">
        <v>5</v>
      </c>
      <c r="F980" s="42"/>
      <c r="G980" s="45" t="s">
        <v>1847</v>
      </c>
      <c r="H980" s="38"/>
      <c r="I980" s="38"/>
      <c r="J980" s="38"/>
      <c r="K980" s="38"/>
      <c r="L980" s="38"/>
    </row>
    <row r="981" spans="1:12" x14ac:dyDescent="0.25">
      <c r="A981" s="50" t="s">
        <v>72</v>
      </c>
      <c r="B981" s="46" t="s">
        <v>15</v>
      </c>
      <c r="C981" s="46" t="s">
        <v>3269</v>
      </c>
      <c r="D981" s="46">
        <v>3</v>
      </c>
      <c r="F981" s="42"/>
      <c r="G981" s="45" t="s">
        <v>1847</v>
      </c>
      <c r="H981" s="38"/>
      <c r="I981" s="38"/>
      <c r="J981" s="38"/>
      <c r="K981" s="38"/>
      <c r="L981" s="38"/>
    </row>
    <row r="982" spans="1:12" x14ac:dyDescent="0.25">
      <c r="A982" s="50" t="s">
        <v>72</v>
      </c>
      <c r="B982" s="46" t="s">
        <v>15</v>
      </c>
      <c r="C982" s="46" t="s">
        <v>3269</v>
      </c>
      <c r="D982" s="46">
        <v>3</v>
      </c>
      <c r="F982" s="42"/>
      <c r="G982" s="45" t="s">
        <v>1847</v>
      </c>
      <c r="H982" s="38"/>
      <c r="I982" s="38"/>
      <c r="J982" s="38"/>
      <c r="K982" s="38"/>
      <c r="L982" s="38"/>
    </row>
    <row r="983" spans="1:12" x14ac:dyDescent="0.25">
      <c r="A983" s="50" t="s">
        <v>72</v>
      </c>
      <c r="B983" s="46" t="s">
        <v>15</v>
      </c>
      <c r="C983" s="46" t="s">
        <v>3269</v>
      </c>
      <c r="D983" s="46">
        <v>1</v>
      </c>
      <c r="F983" s="42"/>
      <c r="G983" s="45" t="s">
        <v>1847</v>
      </c>
      <c r="H983" s="38"/>
      <c r="I983" s="38"/>
      <c r="J983" s="38"/>
      <c r="K983" s="38"/>
      <c r="L983" s="38"/>
    </row>
    <row r="984" spans="1:12" x14ac:dyDescent="0.25">
      <c r="A984" s="50" t="s">
        <v>72</v>
      </c>
      <c r="B984" s="46" t="s">
        <v>15</v>
      </c>
      <c r="C984" s="46" t="s">
        <v>3269</v>
      </c>
      <c r="D984" s="46">
        <v>16</v>
      </c>
      <c r="F984" s="42"/>
      <c r="G984" s="45" t="s">
        <v>1847</v>
      </c>
      <c r="H984" s="38"/>
      <c r="I984" s="38"/>
      <c r="J984" s="38"/>
      <c r="K984" s="38"/>
      <c r="L984" s="38"/>
    </row>
    <row r="985" spans="1:12" x14ac:dyDescent="0.25">
      <c r="A985" s="50" t="s">
        <v>72</v>
      </c>
      <c r="B985" s="46" t="s">
        <v>15</v>
      </c>
      <c r="C985" s="46" t="s">
        <v>3244</v>
      </c>
      <c r="D985" s="46">
        <v>1</v>
      </c>
      <c r="F985" s="42"/>
      <c r="G985" s="45" t="s">
        <v>1756</v>
      </c>
      <c r="H985" s="45"/>
      <c r="I985" s="38"/>
      <c r="J985" s="38"/>
      <c r="K985" s="38"/>
      <c r="L985" s="38"/>
    </row>
    <row r="986" spans="1:12" ht="15" x14ac:dyDescent="0.2">
      <c r="A986" s="50" t="s">
        <v>72</v>
      </c>
      <c r="B986" s="46" t="s">
        <v>15</v>
      </c>
      <c r="C986" s="38" t="s">
        <v>3243</v>
      </c>
      <c r="D986" s="45">
        <v>1</v>
      </c>
      <c r="E986" s="45"/>
      <c r="F986" s="45"/>
      <c r="G986" s="45" t="s">
        <v>1180</v>
      </c>
      <c r="H986" s="45"/>
      <c r="I986" s="38"/>
      <c r="J986" s="38"/>
      <c r="K986" s="38"/>
      <c r="L986" s="38"/>
    </row>
    <row r="987" spans="1:12" ht="15" x14ac:dyDescent="0.2">
      <c r="A987" s="50" t="s">
        <v>72</v>
      </c>
      <c r="B987" s="46" t="s">
        <v>15</v>
      </c>
      <c r="C987" s="38" t="s">
        <v>3243</v>
      </c>
      <c r="D987" s="45">
        <v>1</v>
      </c>
      <c r="E987" s="45"/>
      <c r="F987" s="45"/>
      <c r="G987" s="45" t="s">
        <v>1180</v>
      </c>
      <c r="H987" s="45"/>
      <c r="I987" s="38"/>
      <c r="J987" s="38"/>
      <c r="K987" s="38"/>
      <c r="L987" s="38"/>
    </row>
    <row r="988" spans="1:12" x14ac:dyDescent="0.25">
      <c r="A988" s="50" t="s">
        <v>72</v>
      </c>
      <c r="B988" s="46" t="s">
        <v>15</v>
      </c>
      <c r="C988" s="46" t="s">
        <v>3245</v>
      </c>
      <c r="D988" s="46">
        <v>1</v>
      </c>
      <c r="F988" s="42"/>
      <c r="G988" s="45" t="s">
        <v>1414</v>
      </c>
      <c r="H988" s="45"/>
      <c r="I988" s="38"/>
      <c r="J988" s="38"/>
      <c r="K988" s="38"/>
      <c r="L988" s="38"/>
    </row>
    <row r="989" spans="1:12" x14ac:dyDescent="0.25">
      <c r="A989" s="50" t="s">
        <v>72</v>
      </c>
      <c r="B989" s="46" t="s">
        <v>15</v>
      </c>
      <c r="C989" s="46" t="s">
        <v>3245</v>
      </c>
      <c r="D989" s="46">
        <v>1</v>
      </c>
      <c r="F989" s="42"/>
      <c r="G989" s="45" t="s">
        <v>1414</v>
      </c>
      <c r="H989" s="45"/>
      <c r="I989" s="38"/>
      <c r="J989" s="38"/>
      <c r="K989" s="38"/>
      <c r="L989" s="38"/>
    </row>
    <row r="990" spans="1:12" ht="15" x14ac:dyDescent="0.2">
      <c r="A990" s="50" t="s">
        <v>72</v>
      </c>
      <c r="B990" s="46" t="s">
        <v>15</v>
      </c>
      <c r="C990" s="38" t="s">
        <v>3245</v>
      </c>
      <c r="D990" s="45">
        <v>1</v>
      </c>
      <c r="E990" s="45"/>
      <c r="F990" s="45"/>
      <c r="G990" s="45" t="s">
        <v>1414</v>
      </c>
      <c r="H990" s="45"/>
      <c r="I990" s="38"/>
      <c r="J990" s="38"/>
      <c r="K990" s="38"/>
      <c r="L990" s="38"/>
    </row>
    <row r="991" spans="1:12" ht="15" x14ac:dyDescent="0.2">
      <c r="A991" s="50" t="s">
        <v>72</v>
      </c>
      <c r="B991" s="46" t="s">
        <v>15</v>
      </c>
      <c r="C991" s="38" t="s">
        <v>3245</v>
      </c>
      <c r="D991" s="45">
        <v>15</v>
      </c>
      <c r="E991" s="45"/>
      <c r="F991" s="45"/>
      <c r="G991" s="45" t="s">
        <v>1414</v>
      </c>
      <c r="H991" s="45"/>
      <c r="I991" s="38"/>
      <c r="J991" s="38"/>
      <c r="K991" s="38"/>
      <c r="L991" s="38"/>
    </row>
    <row r="992" spans="1:12" ht="15" x14ac:dyDescent="0.2">
      <c r="A992" s="50" t="s">
        <v>72</v>
      </c>
      <c r="B992" s="46" t="s">
        <v>15</v>
      </c>
      <c r="C992" s="38" t="s">
        <v>3245</v>
      </c>
      <c r="D992" s="45">
        <v>7</v>
      </c>
      <c r="E992" s="45"/>
      <c r="F992" s="45"/>
      <c r="G992" s="45" t="s">
        <v>1414</v>
      </c>
      <c r="H992" s="45"/>
      <c r="I992" s="38"/>
      <c r="J992" s="38"/>
      <c r="K992" s="38"/>
      <c r="L992" s="38"/>
    </row>
    <row r="993" spans="1:12" ht="15" x14ac:dyDescent="0.2">
      <c r="A993" s="50" t="s">
        <v>72</v>
      </c>
      <c r="B993" s="46" t="s">
        <v>15</v>
      </c>
      <c r="C993" s="38" t="s">
        <v>3245</v>
      </c>
      <c r="D993" s="45">
        <v>8</v>
      </c>
      <c r="E993" s="45"/>
      <c r="F993" s="45"/>
      <c r="G993" s="45" t="s">
        <v>1414</v>
      </c>
      <c r="H993" s="45"/>
      <c r="I993" s="38"/>
      <c r="J993" s="38"/>
      <c r="K993" s="38"/>
      <c r="L993" s="38"/>
    </row>
    <row r="994" spans="1:12" x14ac:dyDescent="0.25">
      <c r="A994" s="50" t="s">
        <v>72</v>
      </c>
      <c r="B994" s="46" t="s">
        <v>15</v>
      </c>
      <c r="C994" s="46" t="s">
        <v>3245</v>
      </c>
      <c r="D994" s="46">
        <v>3</v>
      </c>
      <c r="F994" s="42"/>
      <c r="G994" s="45" t="s">
        <v>1414</v>
      </c>
      <c r="H994" s="45"/>
      <c r="I994" s="38"/>
      <c r="J994" s="38"/>
      <c r="K994" s="38"/>
      <c r="L994" s="38"/>
    </row>
    <row r="995" spans="1:12" ht="15" x14ac:dyDescent="0.2">
      <c r="A995" s="50" t="s">
        <v>72</v>
      </c>
      <c r="B995" s="46" t="s">
        <v>15</v>
      </c>
      <c r="C995" s="38" t="s">
        <v>3245</v>
      </c>
      <c r="D995" s="45">
        <v>7</v>
      </c>
      <c r="E995" s="45"/>
      <c r="F995" s="45"/>
      <c r="G995" s="45" t="s">
        <v>1414</v>
      </c>
      <c r="H995" s="45"/>
      <c r="I995" s="38"/>
      <c r="J995" s="38"/>
      <c r="K995" s="38"/>
      <c r="L995" s="38"/>
    </row>
    <row r="996" spans="1:12" ht="15" x14ac:dyDescent="0.2">
      <c r="A996" s="50" t="s">
        <v>72</v>
      </c>
      <c r="B996" s="46" t="s">
        <v>15</v>
      </c>
      <c r="C996" s="38" t="s">
        <v>3245</v>
      </c>
      <c r="D996" s="45">
        <v>2</v>
      </c>
      <c r="E996" s="45"/>
      <c r="F996" s="45"/>
      <c r="G996" s="45" t="s">
        <v>1414</v>
      </c>
      <c r="H996" s="45"/>
      <c r="I996" s="38"/>
      <c r="J996" s="38"/>
      <c r="K996" s="38"/>
      <c r="L996" s="38"/>
    </row>
    <row r="997" spans="1:12" x14ac:dyDescent="0.25">
      <c r="A997" s="50" t="s">
        <v>72</v>
      </c>
      <c r="B997" s="46" t="s">
        <v>15</v>
      </c>
      <c r="C997" s="46" t="s">
        <v>3245</v>
      </c>
      <c r="D997" s="46">
        <v>2</v>
      </c>
      <c r="F997" s="42"/>
      <c r="G997" s="45" t="s">
        <v>1414</v>
      </c>
      <c r="H997" s="45"/>
      <c r="I997" s="38"/>
      <c r="J997" s="38"/>
      <c r="K997" s="38"/>
      <c r="L997" s="38"/>
    </row>
    <row r="998" spans="1:12" x14ac:dyDescent="0.25">
      <c r="A998" s="50" t="s">
        <v>72</v>
      </c>
      <c r="B998" s="46" t="s">
        <v>15</v>
      </c>
      <c r="C998" s="46" t="s">
        <v>3245</v>
      </c>
      <c r="D998" s="46">
        <v>2</v>
      </c>
      <c r="F998" s="42"/>
      <c r="G998" s="45" t="s">
        <v>1414</v>
      </c>
      <c r="H998" s="45"/>
      <c r="I998" s="38"/>
      <c r="J998" s="38"/>
      <c r="K998" s="38"/>
      <c r="L998" s="38"/>
    </row>
    <row r="999" spans="1:12" x14ac:dyDescent="0.25">
      <c r="A999" s="50" t="s">
        <v>72</v>
      </c>
      <c r="B999" s="46" t="s">
        <v>15</v>
      </c>
      <c r="C999" s="46" t="s">
        <v>3245</v>
      </c>
      <c r="D999" s="46">
        <v>1</v>
      </c>
      <c r="F999" s="42"/>
      <c r="G999" s="45" t="s">
        <v>1414</v>
      </c>
      <c r="H999" s="45"/>
      <c r="I999" s="38"/>
      <c r="J999" s="38"/>
      <c r="K999" s="38"/>
      <c r="L999" s="38"/>
    </row>
    <row r="1000" spans="1:12" x14ac:dyDescent="0.25">
      <c r="A1000" s="50" t="s">
        <v>72</v>
      </c>
      <c r="B1000" s="46" t="s">
        <v>15</v>
      </c>
      <c r="C1000" s="46" t="s">
        <v>3245</v>
      </c>
      <c r="D1000" s="46">
        <v>1</v>
      </c>
      <c r="F1000" s="42"/>
      <c r="G1000" s="45" t="s">
        <v>1414</v>
      </c>
      <c r="H1000" s="45"/>
      <c r="I1000" s="38"/>
      <c r="J1000" s="38"/>
      <c r="K1000" s="38"/>
      <c r="L1000" s="38"/>
    </row>
    <row r="1001" spans="1:12" x14ac:dyDescent="0.25">
      <c r="A1001" s="50" t="s">
        <v>72</v>
      </c>
      <c r="B1001" s="46" t="s">
        <v>15</v>
      </c>
      <c r="C1001" s="46" t="s">
        <v>3245</v>
      </c>
      <c r="D1001" s="46">
        <v>1</v>
      </c>
      <c r="F1001" s="42"/>
      <c r="G1001" s="45" t="s">
        <v>1414</v>
      </c>
      <c r="H1001" s="45"/>
      <c r="I1001" s="38"/>
      <c r="J1001" s="38"/>
      <c r="K1001" s="38"/>
      <c r="L1001" s="38"/>
    </row>
    <row r="1002" spans="1:12" x14ac:dyDescent="0.25">
      <c r="A1002" s="50" t="s">
        <v>72</v>
      </c>
      <c r="B1002" s="46" t="s">
        <v>15</v>
      </c>
      <c r="C1002" s="46" t="s">
        <v>3245</v>
      </c>
      <c r="D1002" s="46">
        <v>7</v>
      </c>
      <c r="F1002" s="42"/>
      <c r="G1002" s="45" t="s">
        <v>1414</v>
      </c>
      <c r="H1002" s="45"/>
      <c r="I1002" s="38"/>
      <c r="J1002" s="38"/>
      <c r="K1002" s="38"/>
      <c r="L1002" s="38"/>
    </row>
    <row r="1003" spans="1:12" x14ac:dyDescent="0.25">
      <c r="A1003" s="50" t="s">
        <v>72</v>
      </c>
      <c r="B1003" s="46" t="s">
        <v>15</v>
      </c>
      <c r="C1003" s="46" t="s">
        <v>3245</v>
      </c>
      <c r="D1003" s="46">
        <v>1</v>
      </c>
      <c r="F1003" s="42"/>
      <c r="G1003" s="45" t="s">
        <v>1414</v>
      </c>
      <c r="H1003" s="45"/>
      <c r="I1003" s="38"/>
      <c r="J1003" s="38"/>
      <c r="K1003" s="38"/>
      <c r="L1003" s="38"/>
    </row>
    <row r="1004" spans="1:12" ht="15" x14ac:dyDescent="0.2">
      <c r="A1004" s="50" t="s">
        <v>72</v>
      </c>
      <c r="B1004" s="46" t="s">
        <v>15</v>
      </c>
      <c r="C1004" s="50" t="s">
        <v>3268</v>
      </c>
      <c r="D1004" s="46">
        <v>5</v>
      </c>
      <c r="F1004" s="45"/>
      <c r="G1004" s="45" t="s">
        <v>4248</v>
      </c>
      <c r="H1004" s="45"/>
      <c r="I1004" s="38"/>
      <c r="J1004" s="38"/>
      <c r="K1004" s="38"/>
      <c r="L1004" s="38"/>
    </row>
    <row r="1005" spans="1:12" x14ac:dyDescent="0.25">
      <c r="A1005" s="50" t="s">
        <v>72</v>
      </c>
      <c r="B1005" s="46" t="s">
        <v>15</v>
      </c>
      <c r="C1005" s="46" t="s">
        <v>3268</v>
      </c>
      <c r="D1005" s="46">
        <v>1</v>
      </c>
      <c r="F1005" s="42"/>
      <c r="G1005" s="45" t="s">
        <v>4248</v>
      </c>
      <c r="H1005" s="45"/>
      <c r="I1005" s="38"/>
      <c r="J1005" s="38"/>
      <c r="K1005" s="38"/>
      <c r="L1005" s="38"/>
    </row>
    <row r="1006" spans="1:12" ht="15" x14ac:dyDescent="0.2">
      <c r="A1006" s="50" t="s">
        <v>72</v>
      </c>
      <c r="B1006" s="46" t="s">
        <v>15</v>
      </c>
      <c r="C1006" s="50" t="s">
        <v>3268</v>
      </c>
      <c r="D1006" s="46">
        <v>1</v>
      </c>
      <c r="F1006" s="45"/>
      <c r="G1006" s="45" t="s">
        <v>4248</v>
      </c>
      <c r="H1006" s="45"/>
      <c r="I1006" s="38"/>
      <c r="J1006" s="38"/>
      <c r="K1006" s="38"/>
      <c r="L1006" s="38"/>
    </row>
    <row r="1007" spans="1:12" ht="15" x14ac:dyDescent="0.2">
      <c r="A1007" s="50" t="s">
        <v>72</v>
      </c>
      <c r="B1007" s="46" t="s">
        <v>15</v>
      </c>
      <c r="C1007" s="50" t="s">
        <v>3268</v>
      </c>
      <c r="D1007" s="46">
        <v>2</v>
      </c>
      <c r="F1007" s="45"/>
      <c r="G1007" s="45" t="s">
        <v>4248</v>
      </c>
      <c r="H1007" s="45"/>
      <c r="I1007" s="38"/>
      <c r="J1007" s="38"/>
      <c r="K1007" s="38"/>
      <c r="L1007" s="38"/>
    </row>
    <row r="1008" spans="1:12" ht="15" x14ac:dyDescent="0.2">
      <c r="A1008" s="50" t="s">
        <v>72</v>
      </c>
      <c r="B1008" s="46" t="s">
        <v>15</v>
      </c>
      <c r="C1008" s="50" t="s">
        <v>3268</v>
      </c>
      <c r="D1008" s="46">
        <v>2</v>
      </c>
      <c r="F1008" s="45"/>
      <c r="G1008" s="45" t="s">
        <v>4248</v>
      </c>
      <c r="H1008" s="45"/>
      <c r="I1008" s="38"/>
      <c r="J1008" s="38"/>
      <c r="K1008" s="38"/>
      <c r="L1008" s="38"/>
    </row>
    <row r="1009" spans="1:12" x14ac:dyDescent="0.25">
      <c r="A1009" s="50" t="s">
        <v>72</v>
      </c>
      <c r="B1009" s="46" t="s">
        <v>15</v>
      </c>
      <c r="C1009" s="46" t="s">
        <v>3255</v>
      </c>
      <c r="D1009" s="46">
        <v>3</v>
      </c>
      <c r="F1009" s="42"/>
      <c r="G1009" s="45" t="s">
        <v>1461</v>
      </c>
      <c r="H1009" s="45"/>
      <c r="I1009" s="38"/>
      <c r="J1009" s="38"/>
      <c r="K1009" s="38"/>
      <c r="L1009" s="38"/>
    </row>
    <row r="1010" spans="1:12" ht="15" x14ac:dyDescent="0.2">
      <c r="A1010" s="50" t="s">
        <v>72</v>
      </c>
      <c r="B1010" s="46" t="s">
        <v>15</v>
      </c>
      <c r="C1010" s="50" t="s">
        <v>3256</v>
      </c>
      <c r="D1010" s="46">
        <v>3</v>
      </c>
      <c r="F1010" s="45"/>
      <c r="G1010" s="45" t="s">
        <v>1461</v>
      </c>
      <c r="H1010" s="45"/>
      <c r="I1010" s="38"/>
      <c r="J1010" s="38"/>
      <c r="K1010" s="38"/>
      <c r="L1010" s="38"/>
    </row>
    <row r="1011" spans="1:12" ht="15" x14ac:dyDescent="0.2">
      <c r="A1011" s="50" t="s">
        <v>72</v>
      </c>
      <c r="B1011" s="46" t="s">
        <v>15</v>
      </c>
      <c r="C1011" s="50" t="s">
        <v>3256</v>
      </c>
      <c r="D1011" s="46">
        <v>8</v>
      </c>
      <c r="F1011" s="45"/>
      <c r="G1011" s="45" t="s">
        <v>1461</v>
      </c>
      <c r="H1011" s="45"/>
      <c r="I1011" s="38"/>
      <c r="J1011" s="38"/>
      <c r="K1011" s="38"/>
      <c r="L1011" s="38"/>
    </row>
    <row r="1012" spans="1:12" ht="15" x14ac:dyDescent="0.2">
      <c r="A1012" s="50" t="s">
        <v>72</v>
      </c>
      <c r="B1012" s="46" t="s">
        <v>15</v>
      </c>
      <c r="C1012" s="50" t="s">
        <v>3256</v>
      </c>
      <c r="D1012" s="46">
        <v>3</v>
      </c>
      <c r="F1012" s="45"/>
      <c r="G1012" s="45" t="s">
        <v>1461</v>
      </c>
      <c r="H1012" s="45"/>
      <c r="I1012" s="38"/>
      <c r="J1012" s="38"/>
      <c r="K1012" s="38"/>
      <c r="L1012" s="38"/>
    </row>
    <row r="1013" spans="1:12" x14ac:dyDescent="0.25">
      <c r="A1013" s="50" t="s">
        <v>72</v>
      </c>
      <c r="B1013" s="46" t="s">
        <v>15</v>
      </c>
      <c r="C1013" s="46" t="s">
        <v>3256</v>
      </c>
      <c r="D1013" s="46">
        <v>1</v>
      </c>
      <c r="F1013" s="42"/>
      <c r="G1013" s="45" t="s">
        <v>1461</v>
      </c>
      <c r="H1013" s="45"/>
      <c r="I1013" s="38"/>
      <c r="J1013" s="38"/>
      <c r="K1013" s="38"/>
      <c r="L1013" s="38"/>
    </row>
    <row r="1014" spans="1:12" x14ac:dyDescent="0.25">
      <c r="A1014" s="50" t="s">
        <v>72</v>
      </c>
      <c r="B1014" s="46" t="s">
        <v>15</v>
      </c>
      <c r="C1014" s="46" t="s">
        <v>3256</v>
      </c>
      <c r="D1014" s="46">
        <v>2</v>
      </c>
      <c r="F1014" s="42"/>
      <c r="G1014" s="45" t="s">
        <v>1461</v>
      </c>
      <c r="H1014" s="45"/>
      <c r="I1014" s="38"/>
      <c r="J1014" s="38"/>
      <c r="K1014" s="38"/>
      <c r="L1014" s="38"/>
    </row>
    <row r="1015" spans="1:12" x14ac:dyDescent="0.25">
      <c r="A1015" s="50" t="s">
        <v>72</v>
      </c>
      <c r="B1015" s="46" t="s">
        <v>15</v>
      </c>
      <c r="C1015" s="46" t="s">
        <v>3266</v>
      </c>
      <c r="D1015" s="46">
        <v>2</v>
      </c>
      <c r="F1015" s="42"/>
      <c r="G1015" s="45" t="s">
        <v>4249</v>
      </c>
      <c r="H1015" s="45"/>
      <c r="I1015" s="38"/>
      <c r="J1015" s="38"/>
      <c r="K1015" s="38"/>
      <c r="L1015" s="38"/>
    </row>
    <row r="1016" spans="1:12" x14ac:dyDescent="0.25">
      <c r="A1016" s="50" t="s">
        <v>72</v>
      </c>
      <c r="B1016" s="46" t="s">
        <v>15</v>
      </c>
      <c r="C1016" s="46" t="s">
        <v>3266</v>
      </c>
      <c r="D1016" s="46">
        <v>10</v>
      </c>
      <c r="F1016" s="42"/>
      <c r="G1016" s="45" t="s">
        <v>4249</v>
      </c>
      <c r="H1016" s="45"/>
      <c r="I1016" s="38"/>
      <c r="J1016" s="38"/>
      <c r="K1016" s="38"/>
      <c r="L1016" s="38"/>
    </row>
    <row r="1017" spans="1:12" x14ac:dyDescent="0.25">
      <c r="A1017" s="50" t="s">
        <v>72</v>
      </c>
      <c r="B1017" s="46" t="s">
        <v>15</v>
      </c>
      <c r="C1017" s="46" t="s">
        <v>3266</v>
      </c>
      <c r="D1017" s="46">
        <v>2</v>
      </c>
      <c r="F1017" s="42"/>
      <c r="G1017" s="45" t="s">
        <v>4249</v>
      </c>
      <c r="H1017" s="45"/>
      <c r="I1017" s="38"/>
      <c r="J1017" s="38"/>
      <c r="K1017" s="38"/>
      <c r="L1017" s="38"/>
    </row>
    <row r="1018" spans="1:12" x14ac:dyDescent="0.25">
      <c r="A1018" s="50" t="s">
        <v>72</v>
      </c>
      <c r="B1018" s="46" t="s">
        <v>15</v>
      </c>
      <c r="C1018" s="46" t="s">
        <v>3266</v>
      </c>
      <c r="D1018" s="46">
        <v>48</v>
      </c>
      <c r="F1018" s="42"/>
      <c r="G1018" s="45" t="s">
        <v>4249</v>
      </c>
      <c r="H1018" s="45"/>
      <c r="I1018" s="38"/>
      <c r="J1018" s="38"/>
      <c r="K1018" s="38"/>
      <c r="L1018" s="38"/>
    </row>
    <row r="1019" spans="1:12" x14ac:dyDescent="0.25">
      <c r="A1019" s="50" t="s">
        <v>72</v>
      </c>
      <c r="B1019" s="46" t="s">
        <v>15</v>
      </c>
      <c r="C1019" s="46" t="s">
        <v>3266</v>
      </c>
      <c r="D1019" s="46">
        <v>3</v>
      </c>
      <c r="F1019" s="42"/>
      <c r="G1019" s="45" t="s">
        <v>4249</v>
      </c>
      <c r="H1019" s="45"/>
      <c r="I1019" s="38"/>
      <c r="J1019" s="38"/>
      <c r="K1019" s="38"/>
      <c r="L1019" s="38"/>
    </row>
    <row r="1020" spans="1:12" x14ac:dyDescent="0.25">
      <c r="A1020" s="50" t="s">
        <v>72</v>
      </c>
      <c r="B1020" s="46" t="s">
        <v>15</v>
      </c>
      <c r="C1020" s="46" t="s">
        <v>3266</v>
      </c>
      <c r="D1020" s="46">
        <v>1</v>
      </c>
      <c r="F1020" s="42"/>
      <c r="G1020" s="45" t="s">
        <v>4249</v>
      </c>
      <c r="H1020" s="45"/>
      <c r="I1020" s="38"/>
      <c r="J1020" s="38"/>
      <c r="K1020" s="38"/>
      <c r="L1020" s="38"/>
    </row>
    <row r="1021" spans="1:12" x14ac:dyDescent="0.25">
      <c r="A1021" s="50" t="s">
        <v>72</v>
      </c>
      <c r="B1021" s="46" t="s">
        <v>15</v>
      </c>
      <c r="C1021" s="46" t="s">
        <v>3266</v>
      </c>
      <c r="D1021" s="46">
        <v>3</v>
      </c>
      <c r="F1021" s="42"/>
      <c r="G1021" s="45" t="s">
        <v>4249</v>
      </c>
      <c r="H1021" s="45"/>
      <c r="I1021" s="38"/>
      <c r="J1021" s="38"/>
      <c r="K1021" s="38"/>
      <c r="L1021" s="38"/>
    </row>
    <row r="1022" spans="1:12" x14ac:dyDescent="0.25">
      <c r="A1022" s="50" t="s">
        <v>72</v>
      </c>
      <c r="B1022" s="46" t="s">
        <v>15</v>
      </c>
      <c r="C1022" s="46" t="s">
        <v>3266</v>
      </c>
      <c r="D1022" s="46">
        <v>1</v>
      </c>
      <c r="F1022" s="42"/>
      <c r="G1022" s="45" t="s">
        <v>4249</v>
      </c>
      <c r="H1022" s="45"/>
      <c r="I1022" s="38"/>
      <c r="J1022" s="38"/>
      <c r="K1022" s="38"/>
      <c r="L1022" s="38"/>
    </row>
    <row r="1023" spans="1:12" x14ac:dyDescent="0.25">
      <c r="A1023" s="50" t="s">
        <v>72</v>
      </c>
      <c r="B1023" s="46" t="s">
        <v>15</v>
      </c>
      <c r="C1023" s="46" t="s">
        <v>3266</v>
      </c>
      <c r="D1023" s="46">
        <v>3</v>
      </c>
      <c r="F1023" s="42"/>
      <c r="G1023" s="45" t="s">
        <v>4249</v>
      </c>
      <c r="H1023" s="45"/>
      <c r="I1023" s="38"/>
      <c r="J1023" s="38"/>
      <c r="K1023" s="38"/>
      <c r="L1023" s="38"/>
    </row>
    <row r="1024" spans="1:12" x14ac:dyDescent="0.25">
      <c r="A1024" s="50" t="s">
        <v>72</v>
      </c>
      <c r="B1024" s="46" t="s">
        <v>15</v>
      </c>
      <c r="C1024" s="46" t="s">
        <v>3266</v>
      </c>
      <c r="D1024" s="46">
        <v>3</v>
      </c>
      <c r="F1024" s="42"/>
      <c r="G1024" s="45" t="s">
        <v>4249</v>
      </c>
      <c r="H1024" s="45"/>
      <c r="I1024" s="38"/>
      <c r="J1024" s="38"/>
      <c r="K1024" s="38"/>
      <c r="L1024" s="38"/>
    </row>
    <row r="1025" spans="1:12" x14ac:dyDescent="0.25">
      <c r="A1025" s="50" t="s">
        <v>72</v>
      </c>
      <c r="B1025" s="46" t="s">
        <v>15</v>
      </c>
      <c r="C1025" s="46" t="s">
        <v>3266</v>
      </c>
      <c r="D1025" s="46">
        <v>1</v>
      </c>
      <c r="F1025" s="42"/>
      <c r="G1025" s="45" t="s">
        <v>4249</v>
      </c>
      <c r="H1025" s="45"/>
      <c r="I1025" s="38"/>
      <c r="J1025" s="38"/>
      <c r="K1025" s="38"/>
      <c r="L1025" s="38"/>
    </row>
    <row r="1026" spans="1:12" x14ac:dyDescent="0.25">
      <c r="A1026" s="50" t="s">
        <v>72</v>
      </c>
      <c r="B1026" s="46" t="s">
        <v>15</v>
      </c>
      <c r="C1026" s="50" t="s">
        <v>3266</v>
      </c>
      <c r="D1026" s="46">
        <v>6</v>
      </c>
      <c r="E1026" s="42"/>
      <c r="F1026" s="45"/>
      <c r="G1026" s="45" t="s">
        <v>4249</v>
      </c>
      <c r="H1026" s="45"/>
      <c r="I1026" s="38"/>
      <c r="J1026" s="38"/>
      <c r="K1026" s="38"/>
      <c r="L1026" s="38"/>
    </row>
    <row r="1027" spans="1:12" x14ac:dyDescent="0.25">
      <c r="A1027" s="50" t="s">
        <v>72</v>
      </c>
      <c r="B1027" s="46" t="s">
        <v>15</v>
      </c>
      <c r="C1027" s="46" t="s">
        <v>3266</v>
      </c>
      <c r="D1027" s="46">
        <v>1</v>
      </c>
      <c r="F1027" s="42"/>
      <c r="G1027" s="45" t="s">
        <v>4249</v>
      </c>
      <c r="H1027" s="45"/>
      <c r="I1027" s="38"/>
      <c r="J1027" s="38"/>
      <c r="K1027" s="38"/>
      <c r="L1027" s="38"/>
    </row>
    <row r="1028" spans="1:12" x14ac:dyDescent="0.25">
      <c r="A1028" s="50" t="s">
        <v>72</v>
      </c>
      <c r="B1028" s="46" t="s">
        <v>15</v>
      </c>
      <c r="C1028" s="50" t="s">
        <v>3266</v>
      </c>
      <c r="D1028" s="46">
        <v>1</v>
      </c>
      <c r="E1028" s="42"/>
      <c r="F1028" s="45"/>
      <c r="G1028" s="45" t="s">
        <v>4249</v>
      </c>
      <c r="H1028" s="45"/>
      <c r="I1028" s="38"/>
      <c r="J1028" s="38"/>
      <c r="K1028" s="38"/>
      <c r="L1028" s="38"/>
    </row>
    <row r="1029" spans="1:12" x14ac:dyDescent="0.25">
      <c r="A1029" s="50" t="s">
        <v>72</v>
      </c>
      <c r="B1029" s="46" t="s">
        <v>15</v>
      </c>
      <c r="C1029" s="50" t="s">
        <v>3266</v>
      </c>
      <c r="D1029" s="46">
        <v>1</v>
      </c>
      <c r="E1029" s="42"/>
      <c r="F1029" s="45"/>
      <c r="G1029" s="45" t="s">
        <v>4249</v>
      </c>
      <c r="H1029" s="45"/>
      <c r="I1029" s="38"/>
      <c r="J1029" s="38"/>
      <c r="K1029" s="38"/>
      <c r="L1029" s="38"/>
    </row>
    <row r="1030" spans="1:12" x14ac:dyDescent="0.25">
      <c r="A1030" s="50" t="s">
        <v>72</v>
      </c>
      <c r="B1030" s="46" t="s">
        <v>15</v>
      </c>
      <c r="C1030" s="50" t="s">
        <v>3266</v>
      </c>
      <c r="D1030" s="46">
        <v>1</v>
      </c>
      <c r="E1030" s="42"/>
      <c r="F1030" s="45"/>
      <c r="G1030" s="45" t="s">
        <v>4249</v>
      </c>
      <c r="H1030" s="45"/>
      <c r="I1030" s="38"/>
      <c r="J1030" s="38"/>
      <c r="K1030" s="38"/>
      <c r="L1030" s="38"/>
    </row>
    <row r="1031" spans="1:12" x14ac:dyDescent="0.25">
      <c r="A1031" s="50" t="s">
        <v>72</v>
      </c>
      <c r="B1031" s="46" t="s">
        <v>15</v>
      </c>
      <c r="C1031" s="50" t="s">
        <v>3267</v>
      </c>
      <c r="D1031" s="46">
        <v>5</v>
      </c>
      <c r="E1031" s="42"/>
      <c r="F1031" s="45"/>
      <c r="G1031" s="45" t="s">
        <v>4249</v>
      </c>
      <c r="H1031" s="45"/>
      <c r="I1031" s="38"/>
      <c r="J1031" s="38"/>
      <c r="K1031" s="38"/>
      <c r="L1031" s="38"/>
    </row>
    <row r="1032" spans="1:12" x14ac:dyDescent="0.25">
      <c r="A1032" s="50" t="s">
        <v>72</v>
      </c>
      <c r="B1032" s="46" t="s">
        <v>15</v>
      </c>
      <c r="C1032" s="50" t="s">
        <v>3267</v>
      </c>
      <c r="D1032" s="46">
        <v>2</v>
      </c>
      <c r="E1032" s="42"/>
      <c r="F1032" s="45"/>
      <c r="G1032" s="45" t="s">
        <v>4249</v>
      </c>
      <c r="H1032" s="45"/>
      <c r="I1032" s="38"/>
      <c r="J1032" s="38"/>
      <c r="K1032" s="38"/>
      <c r="L1032" s="38"/>
    </row>
    <row r="1033" spans="1:12" x14ac:dyDescent="0.25">
      <c r="A1033" s="50" t="s">
        <v>72</v>
      </c>
      <c r="B1033" s="46" t="s">
        <v>15</v>
      </c>
      <c r="C1033" s="50" t="s">
        <v>3267</v>
      </c>
      <c r="D1033" s="46">
        <v>1</v>
      </c>
      <c r="E1033" s="42"/>
      <c r="F1033" s="45"/>
      <c r="G1033" s="45" t="s">
        <v>4249</v>
      </c>
      <c r="H1033" s="45"/>
      <c r="I1033" s="38"/>
      <c r="J1033" s="38"/>
      <c r="K1033" s="38"/>
      <c r="L1033" s="38"/>
    </row>
    <row r="1034" spans="1:12" x14ac:dyDescent="0.25">
      <c r="A1034" s="50" t="s">
        <v>72</v>
      </c>
      <c r="B1034" s="46" t="s">
        <v>15</v>
      </c>
      <c r="C1034" s="50" t="s">
        <v>3267</v>
      </c>
      <c r="D1034" s="46">
        <v>1</v>
      </c>
      <c r="E1034" s="42"/>
      <c r="F1034" s="45"/>
      <c r="G1034" s="45" t="s">
        <v>4249</v>
      </c>
      <c r="H1034" s="45"/>
      <c r="I1034" s="38"/>
      <c r="J1034" s="38"/>
      <c r="K1034" s="38"/>
      <c r="L1034" s="38"/>
    </row>
    <row r="1035" spans="1:12" x14ac:dyDescent="0.25">
      <c r="A1035" s="50" t="s">
        <v>72</v>
      </c>
      <c r="B1035" s="46" t="s">
        <v>15</v>
      </c>
      <c r="C1035" s="50" t="s">
        <v>3267</v>
      </c>
      <c r="D1035" s="46">
        <v>1</v>
      </c>
      <c r="E1035" s="42"/>
      <c r="F1035" s="45"/>
      <c r="G1035" s="45" t="s">
        <v>4249</v>
      </c>
      <c r="H1035" s="45"/>
      <c r="I1035" s="38"/>
      <c r="J1035" s="38"/>
      <c r="K1035" s="38"/>
      <c r="L1035" s="38"/>
    </row>
    <row r="1036" spans="1:12" x14ac:dyDescent="0.25">
      <c r="A1036" s="50" t="s">
        <v>72</v>
      </c>
      <c r="B1036" s="46" t="s">
        <v>15</v>
      </c>
      <c r="C1036" s="46" t="s">
        <v>3267</v>
      </c>
      <c r="D1036" s="46">
        <v>2</v>
      </c>
      <c r="F1036" s="42"/>
      <c r="G1036" s="45" t="s">
        <v>4249</v>
      </c>
      <c r="H1036" s="45"/>
      <c r="I1036" s="38"/>
      <c r="J1036" s="38"/>
      <c r="K1036" s="38"/>
      <c r="L1036" s="38"/>
    </row>
    <row r="1037" spans="1:12" x14ac:dyDescent="0.25">
      <c r="A1037" s="50" t="s">
        <v>72</v>
      </c>
      <c r="B1037" s="46" t="s">
        <v>15</v>
      </c>
      <c r="C1037" s="46" t="s">
        <v>3267</v>
      </c>
      <c r="D1037" s="46">
        <v>9</v>
      </c>
      <c r="F1037" s="42"/>
      <c r="G1037" s="45" t="s">
        <v>4249</v>
      </c>
      <c r="H1037" s="45"/>
      <c r="I1037" s="38"/>
      <c r="J1037" s="38"/>
      <c r="K1037" s="38"/>
      <c r="L1037" s="38"/>
    </row>
    <row r="1038" spans="1:12" x14ac:dyDescent="0.25">
      <c r="A1038" s="50" t="s">
        <v>72</v>
      </c>
      <c r="B1038" s="46" t="s">
        <v>15</v>
      </c>
      <c r="C1038" s="46" t="s">
        <v>3267</v>
      </c>
      <c r="D1038" s="46">
        <v>3</v>
      </c>
      <c r="F1038" s="42"/>
      <c r="G1038" s="45" t="s">
        <v>4249</v>
      </c>
      <c r="H1038" s="45"/>
      <c r="I1038" s="38"/>
      <c r="J1038" s="38"/>
      <c r="K1038" s="38"/>
      <c r="L1038" s="38"/>
    </row>
    <row r="1039" spans="1:12" x14ac:dyDescent="0.25">
      <c r="A1039" s="50" t="s">
        <v>72</v>
      </c>
      <c r="B1039" s="46" t="s">
        <v>15</v>
      </c>
      <c r="C1039" s="46" t="s">
        <v>3267</v>
      </c>
      <c r="D1039" s="46">
        <v>4</v>
      </c>
      <c r="F1039" s="42"/>
      <c r="G1039" s="45" t="s">
        <v>4249</v>
      </c>
      <c r="H1039" s="45"/>
      <c r="I1039" s="38"/>
      <c r="J1039" s="38"/>
      <c r="K1039" s="38"/>
      <c r="L1039" s="38"/>
    </row>
    <row r="1040" spans="1:12" x14ac:dyDescent="0.25">
      <c r="A1040" s="50" t="s">
        <v>72</v>
      </c>
      <c r="B1040" s="46" t="s">
        <v>15</v>
      </c>
      <c r="C1040" s="46" t="s">
        <v>3267</v>
      </c>
      <c r="D1040" s="46">
        <v>6</v>
      </c>
      <c r="F1040" s="42"/>
      <c r="G1040" s="45" t="s">
        <v>4249</v>
      </c>
      <c r="H1040" s="45"/>
      <c r="I1040" s="38"/>
      <c r="J1040" s="38"/>
      <c r="K1040" s="38"/>
      <c r="L1040" s="38"/>
    </row>
    <row r="1041" spans="1:12" x14ac:dyDescent="0.25">
      <c r="A1041" s="50" t="s">
        <v>72</v>
      </c>
      <c r="B1041" s="46" t="s">
        <v>15</v>
      </c>
      <c r="C1041" s="50" t="s">
        <v>3267</v>
      </c>
      <c r="D1041" s="46">
        <v>11</v>
      </c>
      <c r="E1041" s="42"/>
      <c r="F1041" s="45"/>
      <c r="G1041" s="45" t="s">
        <v>4249</v>
      </c>
      <c r="H1041" s="45"/>
      <c r="I1041" s="38"/>
      <c r="J1041" s="38"/>
      <c r="K1041" s="38"/>
      <c r="L1041" s="38"/>
    </row>
    <row r="1042" spans="1:12" x14ac:dyDescent="0.25">
      <c r="A1042" s="50" t="s">
        <v>72</v>
      </c>
      <c r="B1042" s="46" t="s">
        <v>15</v>
      </c>
      <c r="C1042" s="46" t="s">
        <v>3248</v>
      </c>
      <c r="D1042" s="46">
        <v>5</v>
      </c>
      <c r="F1042" s="42"/>
      <c r="G1042" s="45" t="s">
        <v>1298</v>
      </c>
      <c r="H1042" s="45"/>
      <c r="I1042" s="38"/>
      <c r="J1042" s="38"/>
      <c r="K1042" s="38"/>
      <c r="L1042" s="38"/>
    </row>
    <row r="1043" spans="1:12" x14ac:dyDescent="0.25">
      <c r="A1043" s="50" t="s">
        <v>72</v>
      </c>
      <c r="B1043" s="46" t="s">
        <v>15</v>
      </c>
      <c r="C1043" s="46" t="s">
        <v>3248</v>
      </c>
      <c r="D1043" s="46">
        <v>5</v>
      </c>
      <c r="F1043" s="42"/>
      <c r="G1043" s="45" t="s">
        <v>1298</v>
      </c>
      <c r="H1043" s="45"/>
      <c r="I1043" s="38"/>
      <c r="J1043" s="38"/>
      <c r="K1043" s="38"/>
      <c r="L1043" s="38"/>
    </row>
    <row r="1044" spans="1:12" ht="15" x14ac:dyDescent="0.2">
      <c r="A1044" s="50" t="s">
        <v>72</v>
      </c>
      <c r="B1044" s="46" t="s">
        <v>15</v>
      </c>
      <c r="C1044" s="38" t="s">
        <v>3248</v>
      </c>
      <c r="D1044" s="45">
        <v>5</v>
      </c>
      <c r="E1044" s="45"/>
      <c r="F1044" s="45"/>
      <c r="G1044" s="45" t="s">
        <v>1298</v>
      </c>
      <c r="H1044" s="45"/>
      <c r="I1044" s="38"/>
      <c r="J1044" s="38"/>
      <c r="K1044" s="38"/>
      <c r="L1044" s="38"/>
    </row>
    <row r="1045" spans="1:12" ht="15" x14ac:dyDescent="0.2">
      <c r="A1045" s="50" t="s">
        <v>72</v>
      </c>
      <c r="B1045" s="46" t="s">
        <v>15</v>
      </c>
      <c r="C1045" s="38" t="s">
        <v>3248</v>
      </c>
      <c r="D1045" s="45">
        <v>1</v>
      </c>
      <c r="E1045" s="45"/>
      <c r="F1045" s="45"/>
      <c r="G1045" s="45" t="s">
        <v>1298</v>
      </c>
      <c r="H1045" s="45"/>
      <c r="I1045" s="38"/>
      <c r="J1045" s="38"/>
      <c r="K1045" s="38"/>
      <c r="L1045" s="38"/>
    </row>
    <row r="1046" spans="1:12" ht="15" x14ac:dyDescent="0.2">
      <c r="A1046" s="50" t="s">
        <v>72</v>
      </c>
      <c r="B1046" s="46" t="s">
        <v>15</v>
      </c>
      <c r="C1046" s="38" t="s">
        <v>3248</v>
      </c>
      <c r="D1046" s="45">
        <v>1</v>
      </c>
      <c r="E1046" s="45"/>
      <c r="F1046" s="45"/>
      <c r="G1046" s="45" t="s">
        <v>1298</v>
      </c>
      <c r="H1046" s="45"/>
      <c r="I1046" s="38"/>
      <c r="J1046" s="38"/>
      <c r="K1046" s="38"/>
      <c r="L1046" s="38"/>
    </row>
    <row r="1047" spans="1:12" ht="15" x14ac:dyDescent="0.2">
      <c r="A1047" s="50" t="s">
        <v>72</v>
      </c>
      <c r="B1047" s="46" t="s">
        <v>15</v>
      </c>
      <c r="C1047" s="38" t="s">
        <v>3248</v>
      </c>
      <c r="D1047" s="45">
        <v>1</v>
      </c>
      <c r="E1047" s="45"/>
      <c r="F1047" s="45"/>
      <c r="G1047" s="45" t="s">
        <v>1298</v>
      </c>
      <c r="H1047" s="45"/>
      <c r="I1047" s="38"/>
      <c r="J1047" s="38"/>
      <c r="K1047" s="38"/>
      <c r="L1047" s="38"/>
    </row>
    <row r="1048" spans="1:12" x14ac:dyDescent="0.25">
      <c r="A1048" s="50" t="s">
        <v>72</v>
      </c>
      <c r="B1048" s="46" t="s">
        <v>15</v>
      </c>
      <c r="C1048" s="46" t="s">
        <v>3248</v>
      </c>
      <c r="D1048" s="46">
        <v>1</v>
      </c>
      <c r="F1048" s="42"/>
      <c r="G1048" s="45" t="s">
        <v>1298</v>
      </c>
      <c r="H1048" s="45"/>
      <c r="I1048" s="38"/>
      <c r="J1048" s="38"/>
      <c r="K1048" s="38"/>
      <c r="L1048" s="38"/>
    </row>
    <row r="1049" spans="1:12" x14ac:dyDescent="0.25">
      <c r="A1049" s="50" t="s">
        <v>72</v>
      </c>
      <c r="B1049" s="46" t="s">
        <v>15</v>
      </c>
      <c r="C1049" s="46" t="s">
        <v>3248</v>
      </c>
      <c r="D1049" s="46">
        <v>3</v>
      </c>
      <c r="F1049" s="42"/>
      <c r="G1049" s="45" t="s">
        <v>1298</v>
      </c>
      <c r="H1049" s="45"/>
      <c r="I1049" s="38"/>
      <c r="J1049" s="38"/>
      <c r="K1049" s="38"/>
      <c r="L1049" s="38"/>
    </row>
    <row r="1050" spans="1:12" x14ac:dyDescent="0.25">
      <c r="A1050" s="50" t="s">
        <v>72</v>
      </c>
      <c r="B1050" s="46" t="s">
        <v>15</v>
      </c>
      <c r="C1050" s="46" t="s">
        <v>3247</v>
      </c>
      <c r="D1050" s="46">
        <v>4</v>
      </c>
      <c r="F1050" s="42"/>
      <c r="G1050" s="45" t="s">
        <v>1298</v>
      </c>
      <c r="H1050" s="45"/>
      <c r="I1050" s="38"/>
      <c r="J1050" s="38"/>
      <c r="K1050" s="38"/>
      <c r="L1050" s="38"/>
    </row>
    <row r="1051" spans="1:12" x14ac:dyDescent="0.25">
      <c r="A1051" s="50" t="s">
        <v>72</v>
      </c>
      <c r="B1051" s="46" t="s">
        <v>15</v>
      </c>
      <c r="C1051" s="46" t="s">
        <v>3247</v>
      </c>
      <c r="D1051" s="46">
        <v>3</v>
      </c>
      <c r="F1051" s="42"/>
      <c r="G1051" s="45" t="s">
        <v>1298</v>
      </c>
      <c r="H1051" s="45"/>
      <c r="I1051" s="38"/>
      <c r="J1051" s="38"/>
      <c r="K1051" s="38"/>
      <c r="L1051" s="38"/>
    </row>
    <row r="1052" spans="1:12" x14ac:dyDescent="0.25">
      <c r="A1052" s="50" t="s">
        <v>72</v>
      </c>
      <c r="B1052" s="46" t="s">
        <v>15</v>
      </c>
      <c r="C1052" s="46" t="s">
        <v>3247</v>
      </c>
      <c r="D1052" s="46">
        <v>2</v>
      </c>
      <c r="F1052" s="42"/>
      <c r="G1052" s="45" t="s">
        <v>1298</v>
      </c>
      <c r="H1052" s="45"/>
      <c r="I1052" s="38"/>
      <c r="J1052" s="38"/>
      <c r="K1052" s="38"/>
      <c r="L1052" s="38"/>
    </row>
    <row r="1053" spans="1:12" ht="15" x14ac:dyDescent="0.2">
      <c r="A1053" s="50" t="s">
        <v>72</v>
      </c>
      <c r="B1053" s="46" t="s">
        <v>15</v>
      </c>
      <c r="C1053" s="50" t="s">
        <v>3247</v>
      </c>
      <c r="D1053" s="46">
        <v>3</v>
      </c>
      <c r="F1053" s="45"/>
      <c r="G1053" s="45" t="s">
        <v>1298</v>
      </c>
      <c r="H1053" s="45"/>
      <c r="I1053" s="38"/>
      <c r="J1053" s="38"/>
      <c r="K1053" s="38"/>
      <c r="L1053" s="38"/>
    </row>
    <row r="1054" spans="1:12" x14ac:dyDescent="0.25">
      <c r="A1054" s="50" t="s">
        <v>72</v>
      </c>
      <c r="B1054" s="46" t="s">
        <v>15</v>
      </c>
      <c r="C1054" s="46" t="s">
        <v>3249</v>
      </c>
      <c r="D1054" s="46">
        <v>1</v>
      </c>
      <c r="F1054" s="42"/>
      <c r="G1054" s="45" t="s">
        <v>1298</v>
      </c>
      <c r="H1054" s="45"/>
      <c r="I1054" s="38"/>
      <c r="J1054" s="38"/>
      <c r="K1054" s="38"/>
      <c r="L1054" s="38"/>
    </row>
    <row r="1055" spans="1:12" ht="15" x14ac:dyDescent="0.2">
      <c r="A1055" s="50" t="s">
        <v>72</v>
      </c>
      <c r="B1055" s="46" t="s">
        <v>15</v>
      </c>
      <c r="C1055" s="50" t="s">
        <v>3249</v>
      </c>
      <c r="D1055" s="46">
        <v>2</v>
      </c>
      <c r="F1055" s="45"/>
      <c r="G1055" s="45" t="s">
        <v>1298</v>
      </c>
      <c r="H1055" s="45"/>
      <c r="I1055" s="38"/>
      <c r="J1055" s="38"/>
      <c r="K1055" s="38"/>
      <c r="L1055" s="38"/>
    </row>
    <row r="1056" spans="1:12" ht="15" x14ac:dyDescent="0.2">
      <c r="A1056" s="50" t="s">
        <v>72</v>
      </c>
      <c r="B1056" s="46" t="s">
        <v>15</v>
      </c>
      <c r="C1056" s="50" t="s">
        <v>3249</v>
      </c>
      <c r="D1056" s="46">
        <v>5</v>
      </c>
      <c r="F1056" s="45"/>
      <c r="G1056" s="45" t="s">
        <v>1298</v>
      </c>
      <c r="H1056" s="45"/>
      <c r="I1056" s="38"/>
      <c r="J1056" s="38"/>
      <c r="K1056" s="38"/>
      <c r="L1056" s="38"/>
    </row>
    <row r="1057" spans="1:12" ht="15" x14ac:dyDescent="0.2">
      <c r="A1057" s="50" t="s">
        <v>72</v>
      </c>
      <c r="B1057" s="46" t="s">
        <v>15</v>
      </c>
      <c r="C1057" s="50" t="s">
        <v>3249</v>
      </c>
      <c r="D1057" s="46">
        <v>1</v>
      </c>
      <c r="F1057" s="45"/>
      <c r="G1057" s="45" t="s">
        <v>1298</v>
      </c>
      <c r="H1057" s="45"/>
      <c r="I1057" s="38"/>
      <c r="J1057" s="38"/>
      <c r="K1057" s="38"/>
      <c r="L1057" s="38"/>
    </row>
    <row r="1058" spans="1:12" ht="15" x14ac:dyDescent="0.2">
      <c r="A1058" s="50" t="s">
        <v>72</v>
      </c>
      <c r="B1058" s="46" t="s">
        <v>15</v>
      </c>
      <c r="C1058" s="50" t="s">
        <v>3249</v>
      </c>
      <c r="D1058" s="46">
        <v>9</v>
      </c>
      <c r="F1058" s="45"/>
      <c r="G1058" s="45" t="s">
        <v>1298</v>
      </c>
      <c r="H1058" s="45"/>
      <c r="I1058" s="38"/>
      <c r="J1058" s="38"/>
      <c r="K1058" s="38"/>
      <c r="L1058" s="38"/>
    </row>
    <row r="1059" spans="1:12" x14ac:dyDescent="0.25">
      <c r="A1059" s="50" t="s">
        <v>72</v>
      </c>
      <c r="B1059" s="46" t="s">
        <v>15</v>
      </c>
      <c r="C1059" s="46" t="s">
        <v>3249</v>
      </c>
      <c r="D1059" s="46">
        <v>2</v>
      </c>
      <c r="F1059" s="42"/>
      <c r="G1059" s="45" t="s">
        <v>1298</v>
      </c>
      <c r="H1059" s="45"/>
      <c r="I1059" s="38"/>
      <c r="J1059" s="38"/>
      <c r="K1059" s="38"/>
      <c r="L1059" s="38"/>
    </row>
    <row r="1060" spans="1:12" ht="15" x14ac:dyDescent="0.2">
      <c r="A1060" s="50" t="s">
        <v>72</v>
      </c>
      <c r="B1060" s="46" t="s">
        <v>15</v>
      </c>
      <c r="C1060" s="50" t="s">
        <v>3249</v>
      </c>
      <c r="D1060" s="46">
        <v>1</v>
      </c>
      <c r="F1060" s="45"/>
      <c r="G1060" s="45" t="s">
        <v>1298</v>
      </c>
      <c r="H1060" s="45"/>
      <c r="I1060" s="38"/>
      <c r="J1060" s="38"/>
      <c r="K1060" s="38"/>
      <c r="L1060" s="38"/>
    </row>
    <row r="1061" spans="1:12" ht="15" x14ac:dyDescent="0.2">
      <c r="A1061" s="50" t="s">
        <v>72</v>
      </c>
      <c r="B1061" s="46" t="s">
        <v>15</v>
      </c>
      <c r="C1061" s="50" t="s">
        <v>3249</v>
      </c>
      <c r="D1061" s="46">
        <v>1</v>
      </c>
      <c r="F1061" s="45"/>
      <c r="G1061" s="45" t="s">
        <v>1298</v>
      </c>
      <c r="H1061" s="45"/>
      <c r="I1061" s="38"/>
      <c r="J1061" s="38"/>
      <c r="K1061" s="38"/>
      <c r="L1061" s="38"/>
    </row>
    <row r="1062" spans="1:12" ht="15" x14ac:dyDescent="0.2">
      <c r="A1062" s="50" t="s">
        <v>72</v>
      </c>
      <c r="B1062" s="46" t="s">
        <v>15</v>
      </c>
      <c r="C1062" s="50" t="s">
        <v>3249</v>
      </c>
      <c r="D1062" s="46">
        <v>1</v>
      </c>
      <c r="F1062" s="45"/>
      <c r="G1062" s="45" t="s">
        <v>1298</v>
      </c>
      <c r="H1062" s="45"/>
      <c r="I1062" s="38"/>
      <c r="J1062" s="38"/>
      <c r="K1062" s="38"/>
      <c r="L1062" s="38"/>
    </row>
    <row r="1063" spans="1:12" x14ac:dyDescent="0.25">
      <c r="A1063" s="50" t="s">
        <v>72</v>
      </c>
      <c r="B1063" s="46" t="s">
        <v>15</v>
      </c>
      <c r="C1063" s="46" t="s">
        <v>3249</v>
      </c>
      <c r="D1063" s="46">
        <v>1</v>
      </c>
      <c r="F1063" s="42"/>
      <c r="G1063" s="45" t="s">
        <v>1298</v>
      </c>
      <c r="H1063" s="45"/>
      <c r="I1063" s="38"/>
      <c r="J1063" s="38"/>
      <c r="K1063" s="38"/>
      <c r="L1063" s="38"/>
    </row>
    <row r="1064" spans="1:12" ht="15" x14ac:dyDescent="0.2">
      <c r="A1064" s="50" t="s">
        <v>72</v>
      </c>
      <c r="B1064" s="46" t="s">
        <v>15</v>
      </c>
      <c r="C1064" s="50" t="s">
        <v>3249</v>
      </c>
      <c r="D1064" s="46">
        <v>1</v>
      </c>
      <c r="F1064" s="45"/>
      <c r="G1064" s="45" t="s">
        <v>1298</v>
      </c>
      <c r="H1064" s="45"/>
      <c r="I1064" s="38"/>
      <c r="J1064" s="38"/>
      <c r="K1064" s="38"/>
      <c r="L1064" s="38"/>
    </row>
    <row r="1065" spans="1:12" ht="15" x14ac:dyDescent="0.2">
      <c r="A1065" s="50" t="s">
        <v>72</v>
      </c>
      <c r="B1065" s="46" t="s">
        <v>15</v>
      </c>
      <c r="C1065" s="50" t="s">
        <v>3249</v>
      </c>
      <c r="D1065" s="46">
        <v>1</v>
      </c>
      <c r="F1065" s="45"/>
      <c r="G1065" s="45" t="s">
        <v>1298</v>
      </c>
      <c r="H1065" s="45"/>
      <c r="I1065" s="38"/>
      <c r="J1065" s="38"/>
      <c r="K1065" s="38"/>
      <c r="L1065" s="38"/>
    </row>
    <row r="1066" spans="1:12" ht="15" x14ac:dyDescent="0.2">
      <c r="A1066" s="50" t="s">
        <v>72</v>
      </c>
      <c r="B1066" s="46" t="s">
        <v>15</v>
      </c>
      <c r="C1066" s="50" t="s">
        <v>3246</v>
      </c>
      <c r="D1066" s="46">
        <v>2</v>
      </c>
      <c r="F1066" s="45"/>
      <c r="G1066" s="45" t="s">
        <v>1298</v>
      </c>
      <c r="H1066" s="45"/>
      <c r="I1066" s="38"/>
      <c r="J1066" s="38"/>
      <c r="K1066" s="38"/>
      <c r="L1066" s="38"/>
    </row>
    <row r="1067" spans="1:12" ht="15" x14ac:dyDescent="0.2">
      <c r="A1067" s="50" t="s">
        <v>72</v>
      </c>
      <c r="B1067" s="46" t="s">
        <v>15</v>
      </c>
      <c r="C1067" s="50" t="s">
        <v>3246</v>
      </c>
      <c r="D1067" s="46">
        <v>1</v>
      </c>
      <c r="F1067" s="45"/>
      <c r="G1067" s="45" t="s">
        <v>1298</v>
      </c>
      <c r="H1067" s="45"/>
      <c r="I1067" s="38"/>
      <c r="J1067" s="38"/>
      <c r="K1067" s="38"/>
      <c r="L1067" s="38"/>
    </row>
    <row r="1068" spans="1:12" ht="15" x14ac:dyDescent="0.2">
      <c r="A1068" s="50" t="s">
        <v>72</v>
      </c>
      <c r="B1068" s="46" t="s">
        <v>15</v>
      </c>
      <c r="C1068" s="50" t="s">
        <v>3246</v>
      </c>
      <c r="D1068" s="46">
        <v>5</v>
      </c>
      <c r="F1068" s="45"/>
      <c r="G1068" s="45" t="s">
        <v>1298</v>
      </c>
      <c r="H1068" s="45"/>
      <c r="I1068" s="38"/>
      <c r="J1068" s="38"/>
      <c r="K1068" s="38"/>
      <c r="L1068" s="38"/>
    </row>
    <row r="1069" spans="1:12" x14ac:dyDescent="0.25">
      <c r="A1069" s="50" t="s">
        <v>72</v>
      </c>
      <c r="B1069" s="46" t="s">
        <v>15</v>
      </c>
      <c r="C1069" s="46" t="s">
        <v>3246</v>
      </c>
      <c r="D1069" s="46">
        <v>1</v>
      </c>
      <c r="F1069" s="42"/>
      <c r="G1069" s="45" t="s">
        <v>1298</v>
      </c>
      <c r="H1069" s="45"/>
      <c r="I1069" s="38"/>
      <c r="J1069" s="38"/>
      <c r="K1069" s="38"/>
      <c r="L1069" s="38"/>
    </row>
    <row r="1070" spans="1:12" ht="15" x14ac:dyDescent="0.2">
      <c r="A1070" s="50" t="s">
        <v>72</v>
      </c>
      <c r="B1070" s="46" t="s">
        <v>15</v>
      </c>
      <c r="C1070" s="50" t="s">
        <v>3254</v>
      </c>
      <c r="D1070" s="46">
        <v>1</v>
      </c>
      <c r="F1070" s="45"/>
      <c r="G1070" s="45" t="s">
        <v>1513</v>
      </c>
      <c r="H1070" s="45"/>
      <c r="I1070" s="38"/>
      <c r="J1070" s="38"/>
      <c r="K1070" s="38"/>
      <c r="L1070" s="38"/>
    </row>
    <row r="1071" spans="1:12" ht="15" x14ac:dyDescent="0.2">
      <c r="A1071" s="50" t="s">
        <v>72</v>
      </c>
      <c r="B1071" s="46" t="s">
        <v>15</v>
      </c>
      <c r="C1071" s="50" t="s">
        <v>3253</v>
      </c>
      <c r="D1071" s="46">
        <v>6</v>
      </c>
      <c r="F1071" s="45"/>
      <c r="G1071" s="45" t="s">
        <v>1513</v>
      </c>
      <c r="H1071" s="45"/>
      <c r="I1071" s="38"/>
      <c r="J1071" s="38"/>
      <c r="K1071" s="38"/>
      <c r="L1071" s="38"/>
    </row>
    <row r="1072" spans="1:12" ht="15" x14ac:dyDescent="0.2">
      <c r="A1072" s="50" t="s">
        <v>72</v>
      </c>
      <c r="B1072" s="46" t="s">
        <v>15</v>
      </c>
      <c r="C1072" s="50" t="s">
        <v>3253</v>
      </c>
      <c r="D1072" s="46">
        <v>6</v>
      </c>
      <c r="F1072" s="45"/>
      <c r="G1072" s="45" t="s">
        <v>1513</v>
      </c>
      <c r="H1072" s="45"/>
      <c r="I1072" s="38"/>
      <c r="J1072" s="38"/>
      <c r="K1072" s="38"/>
      <c r="L1072" s="38"/>
    </row>
    <row r="1073" spans="1:12" ht="15" x14ac:dyDescent="0.2">
      <c r="A1073" s="50" t="s">
        <v>72</v>
      </c>
      <c r="B1073" s="46" t="s">
        <v>15</v>
      </c>
      <c r="C1073" s="50" t="s">
        <v>3252</v>
      </c>
      <c r="D1073" s="46">
        <v>4</v>
      </c>
      <c r="F1073" s="45"/>
      <c r="G1073" s="45" t="s">
        <v>1513</v>
      </c>
      <c r="H1073" s="45"/>
      <c r="I1073" s="38"/>
      <c r="J1073" s="38"/>
      <c r="K1073" s="38"/>
      <c r="L1073" s="38"/>
    </row>
    <row r="1074" spans="1:12" x14ac:dyDescent="0.25">
      <c r="A1074" s="50" t="s">
        <v>72</v>
      </c>
      <c r="B1074" s="46" t="s">
        <v>15</v>
      </c>
      <c r="C1074" s="46" t="s">
        <v>3259</v>
      </c>
      <c r="D1074" s="46">
        <v>5</v>
      </c>
      <c r="F1074" s="42"/>
      <c r="G1074" s="45" t="s">
        <v>1462</v>
      </c>
      <c r="H1074" s="45"/>
      <c r="I1074" s="38"/>
      <c r="J1074" s="38"/>
      <c r="K1074" s="38"/>
      <c r="L1074" s="38"/>
    </row>
    <row r="1075" spans="1:12" x14ac:dyDescent="0.25">
      <c r="A1075" s="50" t="s">
        <v>72</v>
      </c>
      <c r="B1075" s="46" t="s">
        <v>15</v>
      </c>
      <c r="C1075" s="46" t="s">
        <v>3259</v>
      </c>
      <c r="D1075" s="46">
        <v>20</v>
      </c>
      <c r="F1075" s="42"/>
      <c r="G1075" s="45" t="s">
        <v>1462</v>
      </c>
      <c r="H1075" s="45"/>
      <c r="I1075" s="38"/>
      <c r="J1075" s="38"/>
      <c r="K1075" s="38"/>
      <c r="L1075" s="38"/>
    </row>
    <row r="1076" spans="1:12" x14ac:dyDescent="0.25">
      <c r="A1076" s="50" t="s">
        <v>72</v>
      </c>
      <c r="B1076" s="46" t="s">
        <v>15</v>
      </c>
      <c r="C1076" s="50" t="s">
        <v>3259</v>
      </c>
      <c r="D1076" s="46">
        <v>5</v>
      </c>
      <c r="E1076" s="42"/>
      <c r="F1076" s="45"/>
      <c r="G1076" s="45" t="s">
        <v>1462</v>
      </c>
      <c r="H1076" s="45"/>
      <c r="I1076" s="38"/>
      <c r="J1076" s="38"/>
      <c r="K1076" s="38"/>
      <c r="L1076" s="38"/>
    </row>
    <row r="1077" spans="1:12" ht="15" x14ac:dyDescent="0.2">
      <c r="A1077" s="50" t="s">
        <v>72</v>
      </c>
      <c r="B1077" s="46" t="s">
        <v>15</v>
      </c>
      <c r="C1077" s="50" t="s">
        <v>3259</v>
      </c>
      <c r="D1077" s="46">
        <v>20</v>
      </c>
      <c r="F1077" s="45"/>
      <c r="G1077" s="45" t="s">
        <v>1462</v>
      </c>
      <c r="H1077" s="45"/>
      <c r="I1077" s="38"/>
      <c r="J1077" s="38"/>
      <c r="K1077" s="38"/>
      <c r="L1077" s="38"/>
    </row>
    <row r="1078" spans="1:12" ht="15" x14ac:dyDescent="0.2">
      <c r="A1078" s="50" t="s">
        <v>72</v>
      </c>
      <c r="B1078" s="46" t="s">
        <v>15</v>
      </c>
      <c r="C1078" s="50" t="s">
        <v>3259</v>
      </c>
      <c r="D1078" s="46">
        <v>15</v>
      </c>
      <c r="F1078" s="45"/>
      <c r="G1078" s="45" t="s">
        <v>1462</v>
      </c>
      <c r="H1078" s="45"/>
      <c r="I1078" s="38"/>
      <c r="J1078" s="38"/>
      <c r="K1078" s="38"/>
      <c r="L1078" s="38"/>
    </row>
    <row r="1079" spans="1:12" ht="15" x14ac:dyDescent="0.2">
      <c r="A1079" s="50" t="s">
        <v>72</v>
      </c>
      <c r="B1079" s="46" t="s">
        <v>15</v>
      </c>
      <c r="C1079" s="50" t="s">
        <v>3259</v>
      </c>
      <c r="D1079" s="46">
        <v>17</v>
      </c>
      <c r="F1079" s="45"/>
      <c r="G1079" s="45" t="s">
        <v>1462</v>
      </c>
      <c r="H1079" s="45"/>
      <c r="I1079" s="38"/>
      <c r="J1079" s="38"/>
      <c r="K1079" s="38"/>
      <c r="L1079" s="38"/>
    </row>
    <row r="1080" spans="1:12" ht="15" x14ac:dyDescent="0.2">
      <c r="A1080" s="50" t="s">
        <v>72</v>
      </c>
      <c r="B1080" s="46" t="s">
        <v>15</v>
      </c>
      <c r="C1080" s="50" t="s">
        <v>3259</v>
      </c>
      <c r="D1080" s="46">
        <v>20</v>
      </c>
      <c r="F1080" s="45"/>
      <c r="G1080" s="45" t="s">
        <v>1462</v>
      </c>
      <c r="H1080" s="45"/>
      <c r="I1080" s="38"/>
      <c r="J1080" s="38"/>
      <c r="K1080" s="38"/>
      <c r="L1080" s="38"/>
    </row>
    <row r="1081" spans="1:12" x14ac:dyDescent="0.25">
      <c r="A1081" s="50" t="s">
        <v>72</v>
      </c>
      <c r="B1081" s="46" t="s">
        <v>15</v>
      </c>
      <c r="C1081" s="50" t="s">
        <v>3259</v>
      </c>
      <c r="D1081" s="46">
        <v>9</v>
      </c>
      <c r="E1081" s="42"/>
      <c r="F1081" s="45"/>
      <c r="G1081" s="45" t="s">
        <v>1462</v>
      </c>
      <c r="H1081" s="45"/>
      <c r="I1081" s="38"/>
      <c r="J1081" s="38"/>
      <c r="K1081" s="38"/>
      <c r="L1081" s="38"/>
    </row>
    <row r="1082" spans="1:12" x14ac:dyDescent="0.25">
      <c r="A1082" s="50" t="s">
        <v>72</v>
      </c>
      <c r="B1082" s="46" t="s">
        <v>15</v>
      </c>
      <c r="C1082" s="46" t="s">
        <v>3259</v>
      </c>
      <c r="D1082" s="46">
        <v>6</v>
      </c>
      <c r="F1082" s="42"/>
      <c r="G1082" s="45" t="s">
        <v>1462</v>
      </c>
      <c r="H1082" s="45"/>
      <c r="I1082" s="38"/>
      <c r="J1082" s="38"/>
      <c r="K1082" s="38"/>
      <c r="L1082" s="38"/>
    </row>
    <row r="1083" spans="1:12" x14ac:dyDescent="0.25">
      <c r="A1083" s="50" t="s">
        <v>72</v>
      </c>
      <c r="B1083" s="46" t="s">
        <v>15</v>
      </c>
      <c r="C1083" s="46" t="s">
        <v>3259</v>
      </c>
      <c r="D1083" s="46">
        <v>1</v>
      </c>
      <c r="F1083" s="42"/>
      <c r="G1083" s="45" t="s">
        <v>1462</v>
      </c>
      <c r="H1083" s="45"/>
      <c r="I1083" s="38"/>
      <c r="J1083" s="38"/>
      <c r="K1083" s="38"/>
      <c r="L1083" s="38"/>
    </row>
    <row r="1084" spans="1:12" x14ac:dyDescent="0.25">
      <c r="A1084" s="50" t="s">
        <v>72</v>
      </c>
      <c r="B1084" s="46" t="s">
        <v>15</v>
      </c>
      <c r="C1084" s="80" t="s">
        <v>3259</v>
      </c>
      <c r="D1084" s="46">
        <v>1</v>
      </c>
      <c r="F1084" s="45"/>
      <c r="G1084" s="45" t="s">
        <v>1462</v>
      </c>
      <c r="H1084" s="45"/>
      <c r="I1084" s="38"/>
      <c r="J1084" s="38"/>
      <c r="K1084" s="38"/>
      <c r="L1084" s="38"/>
    </row>
    <row r="1085" spans="1:12" x14ac:dyDescent="0.25">
      <c r="A1085" s="50" t="s">
        <v>72</v>
      </c>
      <c r="B1085" s="46" t="s">
        <v>15</v>
      </c>
      <c r="C1085" s="80" t="s">
        <v>3259</v>
      </c>
      <c r="D1085" s="46">
        <v>1</v>
      </c>
      <c r="F1085" s="45"/>
      <c r="G1085" s="45" t="s">
        <v>1462</v>
      </c>
      <c r="H1085" s="45"/>
      <c r="I1085" s="38"/>
      <c r="J1085" s="38"/>
      <c r="K1085" s="38"/>
      <c r="L1085" s="38"/>
    </row>
    <row r="1086" spans="1:12" x14ac:dyDescent="0.25">
      <c r="A1086" s="50" t="s">
        <v>72</v>
      </c>
      <c r="B1086" s="46" t="s">
        <v>15</v>
      </c>
      <c r="C1086" s="80" t="s">
        <v>3259</v>
      </c>
      <c r="D1086" s="46">
        <v>1</v>
      </c>
      <c r="F1086" s="45"/>
      <c r="G1086" s="45" t="s">
        <v>1462</v>
      </c>
      <c r="H1086" s="45"/>
      <c r="I1086" s="38"/>
      <c r="J1086" s="38"/>
      <c r="K1086" s="38"/>
      <c r="L1086" s="38"/>
    </row>
    <row r="1087" spans="1:12" x14ac:dyDescent="0.25">
      <c r="A1087" s="50" t="s">
        <v>72</v>
      </c>
      <c r="B1087" s="46" t="s">
        <v>15</v>
      </c>
      <c r="C1087" s="80" t="s">
        <v>3259</v>
      </c>
      <c r="D1087" s="46">
        <v>1</v>
      </c>
      <c r="F1087" s="45"/>
      <c r="G1087" s="45" t="s">
        <v>1462</v>
      </c>
      <c r="H1087" s="45"/>
      <c r="I1087" s="38"/>
      <c r="J1087" s="38"/>
      <c r="K1087" s="38"/>
      <c r="L1087" s="38"/>
    </row>
    <row r="1088" spans="1:12" x14ac:dyDescent="0.25">
      <c r="A1088" s="50" t="s">
        <v>72</v>
      </c>
      <c r="B1088" s="46" t="s">
        <v>15</v>
      </c>
      <c r="C1088" s="80" t="s">
        <v>3259</v>
      </c>
      <c r="D1088" s="46">
        <v>5</v>
      </c>
      <c r="F1088" s="45"/>
      <c r="G1088" s="45" t="s">
        <v>1462</v>
      </c>
      <c r="H1088" s="45"/>
      <c r="I1088" s="38"/>
      <c r="J1088" s="38"/>
      <c r="K1088" s="38"/>
      <c r="L1088" s="38"/>
    </row>
    <row r="1089" spans="1:12" x14ac:dyDescent="0.25">
      <c r="A1089" s="50" t="s">
        <v>72</v>
      </c>
      <c r="B1089" s="46" t="s">
        <v>15</v>
      </c>
      <c r="C1089" s="80" t="s">
        <v>3259</v>
      </c>
      <c r="D1089" s="46">
        <v>1</v>
      </c>
      <c r="F1089" s="45"/>
      <c r="G1089" s="45" t="s">
        <v>1462</v>
      </c>
      <c r="H1089" s="45"/>
      <c r="I1089" s="38"/>
      <c r="J1089" s="38"/>
      <c r="K1089" s="38"/>
      <c r="L1089" s="38"/>
    </row>
    <row r="1090" spans="1:12" x14ac:dyDescent="0.25">
      <c r="A1090" s="50" t="s">
        <v>72</v>
      </c>
      <c r="B1090" s="46" t="s">
        <v>15</v>
      </c>
      <c r="C1090" s="80" t="s">
        <v>3259</v>
      </c>
      <c r="D1090" s="46">
        <v>4</v>
      </c>
      <c r="F1090" s="45"/>
      <c r="G1090" s="45" t="s">
        <v>1462</v>
      </c>
      <c r="H1090" s="45"/>
      <c r="I1090" s="38"/>
      <c r="J1090" s="38"/>
      <c r="K1090" s="38"/>
      <c r="L1090" s="38"/>
    </row>
    <row r="1091" spans="1:12" x14ac:dyDescent="0.25">
      <c r="A1091" s="50" t="s">
        <v>72</v>
      </c>
      <c r="B1091" s="46" t="s">
        <v>15</v>
      </c>
      <c r="C1091" s="80" t="s">
        <v>3259</v>
      </c>
      <c r="D1091" s="46">
        <v>2</v>
      </c>
      <c r="F1091" s="45"/>
      <c r="G1091" s="45" t="s">
        <v>1462</v>
      </c>
      <c r="H1091" s="45"/>
      <c r="I1091" s="38"/>
      <c r="J1091" s="38"/>
      <c r="K1091" s="38"/>
      <c r="L1091" s="38"/>
    </row>
    <row r="1092" spans="1:12" ht="15" x14ac:dyDescent="0.2">
      <c r="A1092" s="50" t="s">
        <v>72</v>
      </c>
      <c r="B1092" s="46" t="s">
        <v>15</v>
      </c>
      <c r="C1092" s="50" t="s">
        <v>3259</v>
      </c>
      <c r="D1092" s="46">
        <v>2</v>
      </c>
      <c r="F1092" s="45"/>
      <c r="G1092" s="45" t="s">
        <v>1462</v>
      </c>
      <c r="H1092" s="45"/>
      <c r="I1092" s="38"/>
      <c r="J1092" s="38"/>
      <c r="K1092" s="38"/>
      <c r="L1092" s="38"/>
    </row>
    <row r="1093" spans="1:12" x14ac:dyDescent="0.25">
      <c r="A1093" s="50" t="s">
        <v>72</v>
      </c>
      <c r="B1093" s="46" t="s">
        <v>15</v>
      </c>
      <c r="C1093" s="46" t="s">
        <v>3259</v>
      </c>
      <c r="D1093" s="46">
        <v>3</v>
      </c>
      <c r="F1093" s="42"/>
      <c r="G1093" s="45" t="s">
        <v>1462</v>
      </c>
      <c r="H1093" s="45"/>
      <c r="I1093" s="38"/>
      <c r="J1093" s="38"/>
      <c r="K1093" s="38"/>
      <c r="L1093" s="38"/>
    </row>
    <row r="1094" spans="1:12" ht="15" x14ac:dyDescent="0.2">
      <c r="A1094" s="50" t="s">
        <v>72</v>
      </c>
      <c r="B1094" s="46" t="s">
        <v>15</v>
      </c>
      <c r="C1094" s="50" t="s">
        <v>3258</v>
      </c>
      <c r="D1094" s="46">
        <v>7</v>
      </c>
      <c r="F1094" s="45"/>
      <c r="G1094" s="45" t="s">
        <v>1462</v>
      </c>
      <c r="H1094" s="45"/>
      <c r="I1094" s="38"/>
      <c r="J1094" s="38"/>
      <c r="K1094" s="38"/>
      <c r="L1094" s="38"/>
    </row>
    <row r="1095" spans="1:12" x14ac:dyDescent="0.25">
      <c r="A1095" s="50" t="s">
        <v>72</v>
      </c>
      <c r="B1095" s="46" t="s">
        <v>15</v>
      </c>
      <c r="C1095" s="46" t="s">
        <v>3258</v>
      </c>
      <c r="D1095" s="46">
        <v>1</v>
      </c>
      <c r="F1095" s="42"/>
      <c r="G1095" s="45" t="s">
        <v>1462</v>
      </c>
      <c r="H1095" s="45"/>
      <c r="I1095" s="38"/>
      <c r="J1095" s="38"/>
      <c r="K1095" s="38"/>
      <c r="L1095" s="38"/>
    </row>
    <row r="1096" spans="1:12" ht="15" x14ac:dyDescent="0.2">
      <c r="A1096" s="50" t="s">
        <v>72</v>
      </c>
      <c r="B1096" s="46" t="s">
        <v>15</v>
      </c>
      <c r="C1096" s="50" t="s">
        <v>3258</v>
      </c>
      <c r="D1096" s="46">
        <v>1</v>
      </c>
      <c r="F1096" s="45"/>
      <c r="G1096" s="45" t="s">
        <v>1462</v>
      </c>
      <c r="H1096" s="45"/>
      <c r="I1096" s="38"/>
      <c r="J1096" s="38"/>
      <c r="K1096" s="38"/>
      <c r="L1096" s="38"/>
    </row>
    <row r="1097" spans="1:12" ht="15" x14ac:dyDescent="0.2">
      <c r="A1097" s="50" t="s">
        <v>72</v>
      </c>
      <c r="B1097" s="46" t="s">
        <v>15</v>
      </c>
      <c r="C1097" s="50" t="s">
        <v>3258</v>
      </c>
      <c r="D1097" s="46">
        <v>1</v>
      </c>
      <c r="F1097" s="45"/>
      <c r="G1097" s="45" t="s">
        <v>1462</v>
      </c>
      <c r="H1097" s="45"/>
      <c r="I1097" s="38"/>
      <c r="J1097" s="38"/>
      <c r="K1097" s="38"/>
      <c r="L1097" s="38"/>
    </row>
    <row r="1098" spans="1:12" x14ac:dyDescent="0.25">
      <c r="A1098" s="50" t="s">
        <v>72</v>
      </c>
      <c r="B1098" s="46" t="s">
        <v>15</v>
      </c>
      <c r="C1098" s="46" t="s">
        <v>3258</v>
      </c>
      <c r="D1098" s="46">
        <v>10</v>
      </c>
      <c r="F1098" s="42"/>
      <c r="G1098" s="45" t="s">
        <v>1462</v>
      </c>
      <c r="H1098" s="45"/>
      <c r="I1098" s="38"/>
      <c r="J1098" s="38"/>
      <c r="K1098" s="38"/>
      <c r="L1098" s="38"/>
    </row>
    <row r="1099" spans="1:12" x14ac:dyDescent="0.25">
      <c r="A1099" s="50" t="s">
        <v>72</v>
      </c>
      <c r="B1099" s="46" t="s">
        <v>15</v>
      </c>
      <c r="C1099" s="46" t="s">
        <v>3257</v>
      </c>
      <c r="D1099" s="46">
        <v>34</v>
      </c>
      <c r="F1099" s="42"/>
      <c r="G1099" s="45" t="s">
        <v>1462</v>
      </c>
      <c r="H1099" s="45"/>
      <c r="I1099" s="38"/>
      <c r="J1099" s="38"/>
      <c r="K1099" s="38"/>
      <c r="L1099" s="38"/>
    </row>
    <row r="1100" spans="1:12" x14ac:dyDescent="0.25">
      <c r="A1100" s="50" t="s">
        <v>72</v>
      </c>
      <c r="B1100" s="46" t="s">
        <v>15</v>
      </c>
      <c r="C1100" s="46" t="s">
        <v>3257</v>
      </c>
      <c r="D1100" s="46">
        <v>33</v>
      </c>
      <c r="F1100" s="42"/>
      <c r="G1100" s="45" t="s">
        <v>1462</v>
      </c>
      <c r="H1100" s="45"/>
      <c r="I1100" s="38"/>
      <c r="J1100" s="38"/>
      <c r="K1100" s="38"/>
      <c r="L1100" s="38"/>
    </row>
    <row r="1101" spans="1:12" x14ac:dyDescent="0.25">
      <c r="A1101" s="50" t="s">
        <v>72</v>
      </c>
      <c r="B1101" s="46" t="s">
        <v>15</v>
      </c>
      <c r="C1101" s="50" t="s">
        <v>3257</v>
      </c>
      <c r="D1101" s="46">
        <v>1</v>
      </c>
      <c r="E1101" s="42"/>
      <c r="F1101" s="45"/>
      <c r="G1101" s="45" t="s">
        <v>1462</v>
      </c>
      <c r="H1101" s="45"/>
      <c r="I1101" s="38"/>
      <c r="J1101" s="38"/>
      <c r="K1101" s="38"/>
      <c r="L1101" s="38"/>
    </row>
    <row r="1102" spans="1:12" x14ac:dyDescent="0.25">
      <c r="A1102" s="50" t="s">
        <v>72</v>
      </c>
      <c r="B1102" s="46" t="s">
        <v>15</v>
      </c>
      <c r="C1102" s="80" t="s">
        <v>3250</v>
      </c>
      <c r="D1102" s="46">
        <v>6</v>
      </c>
      <c r="F1102" s="45"/>
      <c r="G1102" s="45" t="s">
        <v>1464</v>
      </c>
      <c r="H1102" s="45"/>
      <c r="I1102" s="38"/>
      <c r="J1102" s="38"/>
      <c r="K1102" s="38"/>
      <c r="L1102" s="38"/>
    </row>
    <row r="1103" spans="1:12" x14ac:dyDescent="0.25">
      <c r="A1103" s="50" t="s">
        <v>72</v>
      </c>
      <c r="B1103" s="46" t="s">
        <v>15</v>
      </c>
      <c r="C1103" s="80" t="s">
        <v>3250</v>
      </c>
      <c r="D1103" s="46">
        <v>1</v>
      </c>
      <c r="F1103" s="45"/>
      <c r="G1103" s="45" t="s">
        <v>1464</v>
      </c>
      <c r="H1103" s="45"/>
      <c r="I1103" s="38"/>
      <c r="J1103" s="38"/>
      <c r="K1103" s="38"/>
      <c r="L1103" s="38"/>
    </row>
    <row r="1104" spans="1:12" ht="15" x14ac:dyDescent="0.2">
      <c r="A1104" s="50" t="s">
        <v>72</v>
      </c>
      <c r="B1104" s="46" t="s">
        <v>15</v>
      </c>
      <c r="C1104" s="50" t="s">
        <v>3250</v>
      </c>
      <c r="D1104" s="46">
        <v>3</v>
      </c>
      <c r="F1104" s="45"/>
      <c r="G1104" s="45" t="s">
        <v>1464</v>
      </c>
      <c r="H1104" s="45"/>
      <c r="I1104" s="38"/>
      <c r="J1104" s="38"/>
      <c r="K1104" s="38"/>
      <c r="L1104" s="38"/>
    </row>
    <row r="1105" spans="1:12" ht="15" x14ac:dyDescent="0.2">
      <c r="A1105" s="50" t="s">
        <v>72</v>
      </c>
      <c r="B1105" s="46" t="s">
        <v>15</v>
      </c>
      <c r="C1105" s="50" t="s">
        <v>3250</v>
      </c>
      <c r="D1105" s="46">
        <v>15</v>
      </c>
      <c r="F1105" s="45"/>
      <c r="G1105" s="45" t="s">
        <v>1464</v>
      </c>
      <c r="H1105" s="45"/>
      <c r="I1105" s="38"/>
      <c r="J1105" s="38"/>
      <c r="K1105" s="38"/>
      <c r="L1105" s="38"/>
    </row>
    <row r="1106" spans="1:12" x14ac:dyDescent="0.25">
      <c r="A1106" s="50" t="s">
        <v>72</v>
      </c>
      <c r="B1106" s="46" t="s">
        <v>15</v>
      </c>
      <c r="C1106" s="46" t="s">
        <v>3251</v>
      </c>
      <c r="D1106" s="46">
        <v>8</v>
      </c>
      <c r="F1106" s="42"/>
      <c r="G1106" s="45" t="s">
        <v>1464</v>
      </c>
      <c r="H1106" s="45"/>
      <c r="I1106" s="38"/>
      <c r="J1106" s="38"/>
      <c r="K1106" s="38"/>
      <c r="L1106" s="38"/>
    </row>
    <row r="1107" spans="1:12" ht="15" x14ac:dyDescent="0.2">
      <c r="A1107" s="50" t="s">
        <v>72</v>
      </c>
      <c r="B1107" s="46" t="s">
        <v>15</v>
      </c>
      <c r="C1107" s="50" t="s">
        <v>3251</v>
      </c>
      <c r="D1107" s="46">
        <v>9</v>
      </c>
      <c r="F1107" s="45"/>
      <c r="G1107" s="45" t="s">
        <v>1464</v>
      </c>
      <c r="H1107" s="45"/>
      <c r="I1107" s="38"/>
      <c r="J1107" s="38"/>
      <c r="K1107" s="38"/>
      <c r="L1107" s="38"/>
    </row>
    <row r="1108" spans="1:12" ht="15" x14ac:dyDescent="0.2">
      <c r="A1108" s="50" t="s">
        <v>72</v>
      </c>
      <c r="B1108" s="46" t="s">
        <v>15</v>
      </c>
      <c r="C1108" s="50" t="s">
        <v>3251</v>
      </c>
      <c r="D1108" s="46">
        <v>1</v>
      </c>
      <c r="F1108" s="45"/>
      <c r="G1108" s="45" t="s">
        <v>1464</v>
      </c>
      <c r="H1108" s="45"/>
      <c r="I1108" s="38"/>
      <c r="J1108" s="38"/>
      <c r="K1108" s="38"/>
      <c r="L1108" s="38"/>
    </row>
    <row r="1109" spans="1:12" x14ac:dyDescent="0.25">
      <c r="A1109" s="50" t="s">
        <v>72</v>
      </c>
      <c r="B1109" s="46" t="s">
        <v>15</v>
      </c>
      <c r="C1109" s="46" t="s">
        <v>3251</v>
      </c>
      <c r="D1109" s="46">
        <v>11</v>
      </c>
      <c r="F1109" s="42"/>
      <c r="G1109" s="45" t="s">
        <v>1464</v>
      </c>
      <c r="H1109" s="45"/>
      <c r="I1109" s="38"/>
      <c r="J1109" s="38"/>
      <c r="K1109" s="38"/>
      <c r="L1109" s="38"/>
    </row>
    <row r="1110" spans="1:12" x14ac:dyDescent="0.25">
      <c r="A1110" s="50" t="s">
        <v>72</v>
      </c>
      <c r="B1110" s="46" t="s">
        <v>15</v>
      </c>
      <c r="C1110" s="46" t="s">
        <v>3251</v>
      </c>
      <c r="D1110" s="46">
        <v>3</v>
      </c>
      <c r="F1110" s="42"/>
      <c r="G1110" s="45" t="s">
        <v>1464</v>
      </c>
      <c r="H1110" s="45"/>
      <c r="I1110" s="38"/>
      <c r="J1110" s="38"/>
      <c r="K1110" s="38"/>
      <c r="L1110" s="38"/>
    </row>
    <row r="1111" spans="1:12" ht="15" x14ac:dyDescent="0.2">
      <c r="A1111" s="50" t="s">
        <v>72</v>
      </c>
      <c r="B1111" s="46" t="s">
        <v>15</v>
      </c>
      <c r="C1111" s="50" t="s">
        <v>3251</v>
      </c>
      <c r="D1111" s="46">
        <v>2</v>
      </c>
      <c r="F1111" s="45"/>
      <c r="G1111" s="45" t="s">
        <v>1464</v>
      </c>
      <c r="H1111" s="45"/>
      <c r="I1111" s="38"/>
      <c r="J1111" s="38"/>
      <c r="K1111" s="38"/>
      <c r="L1111" s="38"/>
    </row>
    <row r="1112" spans="1:12" ht="15" x14ac:dyDescent="0.2">
      <c r="A1112" s="50" t="s">
        <v>72</v>
      </c>
      <c r="B1112" s="46" t="s">
        <v>15</v>
      </c>
      <c r="C1112" s="50" t="s">
        <v>3251</v>
      </c>
      <c r="D1112" s="46">
        <v>1</v>
      </c>
      <c r="F1112" s="45"/>
      <c r="G1112" s="45" t="s">
        <v>1464</v>
      </c>
      <c r="H1112" s="45"/>
      <c r="I1112" s="38"/>
      <c r="J1112" s="38"/>
      <c r="K1112" s="38"/>
      <c r="L1112" s="38"/>
    </row>
    <row r="1113" spans="1:12" x14ac:dyDescent="0.25">
      <c r="A1113" s="50" t="s">
        <v>72</v>
      </c>
      <c r="B1113" s="46" t="s">
        <v>15</v>
      </c>
      <c r="C1113" s="46" t="s">
        <v>3260</v>
      </c>
      <c r="D1113" s="46">
        <v>5</v>
      </c>
      <c r="F1113" s="42"/>
      <c r="G1113" s="45" t="s">
        <v>1649</v>
      </c>
      <c r="H1113" s="45"/>
      <c r="I1113" s="38"/>
      <c r="J1113" s="38"/>
      <c r="K1113" s="38"/>
      <c r="L1113" s="38"/>
    </row>
    <row r="1114" spans="1:12" x14ac:dyDescent="0.25">
      <c r="A1114" s="50" t="s">
        <v>72</v>
      </c>
      <c r="B1114" s="46" t="s">
        <v>15</v>
      </c>
      <c r="C1114" s="46" t="s">
        <v>3260</v>
      </c>
      <c r="D1114" s="46">
        <v>3</v>
      </c>
      <c r="F1114" s="42"/>
      <c r="G1114" s="45" t="s">
        <v>1649</v>
      </c>
      <c r="H1114" s="45"/>
      <c r="I1114" s="38"/>
      <c r="J1114" s="38"/>
      <c r="K1114" s="38"/>
      <c r="L1114" s="38"/>
    </row>
    <row r="1115" spans="1:12" x14ac:dyDescent="0.25">
      <c r="A1115" s="50" t="s">
        <v>72</v>
      </c>
      <c r="B1115" s="46" t="s">
        <v>15</v>
      </c>
      <c r="C1115" s="46" t="s">
        <v>3260</v>
      </c>
      <c r="D1115" s="46">
        <v>4</v>
      </c>
      <c r="F1115" s="42"/>
      <c r="G1115" s="45" t="s">
        <v>1649</v>
      </c>
      <c r="H1115" s="45"/>
      <c r="I1115" s="38"/>
      <c r="J1115" s="38"/>
      <c r="K1115" s="38"/>
      <c r="L1115" s="38"/>
    </row>
    <row r="1116" spans="1:12" x14ac:dyDescent="0.25">
      <c r="A1116" s="50" t="s">
        <v>72</v>
      </c>
      <c r="B1116" s="46" t="s">
        <v>15</v>
      </c>
      <c r="C1116" s="50" t="s">
        <v>3260</v>
      </c>
      <c r="D1116" s="46">
        <v>1</v>
      </c>
      <c r="E1116" s="42"/>
      <c r="F1116" s="45"/>
      <c r="G1116" s="45" t="s">
        <v>1649</v>
      </c>
      <c r="H1116" s="45"/>
      <c r="I1116" s="38"/>
      <c r="J1116" s="38"/>
      <c r="K1116" s="38"/>
      <c r="L1116" s="38"/>
    </row>
    <row r="1117" spans="1:12" x14ac:dyDescent="0.25">
      <c r="A1117" s="50" t="s">
        <v>72</v>
      </c>
      <c r="B1117" s="46" t="s">
        <v>15</v>
      </c>
      <c r="C1117" s="50" t="s">
        <v>3260</v>
      </c>
      <c r="D1117" s="46">
        <v>2</v>
      </c>
      <c r="E1117" s="42"/>
      <c r="F1117" s="45"/>
      <c r="G1117" s="45" t="s">
        <v>1649</v>
      </c>
      <c r="H1117" s="45"/>
      <c r="I1117" s="38"/>
      <c r="J1117" s="38"/>
      <c r="K1117" s="38"/>
      <c r="L1117" s="38"/>
    </row>
    <row r="1118" spans="1:12" x14ac:dyDescent="0.25">
      <c r="A1118" s="50" t="s">
        <v>72</v>
      </c>
      <c r="B1118" s="46" t="s">
        <v>15</v>
      </c>
      <c r="C1118" s="50" t="s">
        <v>3260</v>
      </c>
      <c r="D1118" s="46">
        <v>2</v>
      </c>
      <c r="E1118" s="42"/>
      <c r="F1118" s="45"/>
      <c r="G1118" s="45" t="s">
        <v>1649</v>
      </c>
      <c r="H1118" s="45"/>
      <c r="I1118" s="38"/>
      <c r="J1118" s="38"/>
      <c r="K1118" s="38"/>
      <c r="L1118" s="38"/>
    </row>
    <row r="1119" spans="1:12" x14ac:dyDescent="0.25">
      <c r="A1119" s="50" t="s">
        <v>72</v>
      </c>
      <c r="B1119" s="46" t="s">
        <v>15</v>
      </c>
      <c r="C1119" s="46" t="s">
        <v>3261</v>
      </c>
      <c r="D1119" s="46">
        <v>1</v>
      </c>
      <c r="F1119" s="42"/>
      <c r="G1119" s="45" t="s">
        <v>1649</v>
      </c>
      <c r="H1119" s="45"/>
      <c r="I1119" s="38"/>
      <c r="J1119" s="38"/>
      <c r="K1119" s="38"/>
      <c r="L1119" s="38"/>
    </row>
    <row r="1120" spans="1:12" x14ac:dyDescent="0.25">
      <c r="A1120" s="50" t="s">
        <v>72</v>
      </c>
      <c r="B1120" s="46" t="s">
        <v>15</v>
      </c>
      <c r="C1120" s="50" t="s">
        <v>3261</v>
      </c>
      <c r="D1120" s="46">
        <v>3</v>
      </c>
      <c r="E1120" s="42"/>
      <c r="F1120" s="45"/>
      <c r="G1120" s="45" t="s">
        <v>1649</v>
      </c>
      <c r="H1120" s="45"/>
      <c r="I1120" s="38"/>
      <c r="J1120" s="38"/>
      <c r="K1120" s="38"/>
      <c r="L1120" s="38"/>
    </row>
    <row r="1121" spans="1:12" x14ac:dyDescent="0.25">
      <c r="A1121" s="50" t="s">
        <v>72</v>
      </c>
      <c r="B1121" s="46" t="s">
        <v>15</v>
      </c>
      <c r="C1121" s="50" t="s">
        <v>3261</v>
      </c>
      <c r="D1121" s="46">
        <v>6</v>
      </c>
      <c r="E1121" s="42"/>
      <c r="F1121" s="45"/>
      <c r="G1121" s="45" t="s">
        <v>1649</v>
      </c>
      <c r="H1121" s="45"/>
      <c r="I1121" s="38"/>
      <c r="J1121" s="38"/>
      <c r="K1121" s="38"/>
      <c r="L1121" s="38"/>
    </row>
    <row r="1122" spans="1:12" ht="15" x14ac:dyDescent="0.2">
      <c r="A1122" s="50" t="s">
        <v>72</v>
      </c>
      <c r="B1122" s="46" t="s">
        <v>15</v>
      </c>
      <c r="C1122" s="38" t="s">
        <v>3261</v>
      </c>
      <c r="D1122" s="45">
        <v>1</v>
      </c>
      <c r="E1122" s="45"/>
      <c r="F1122" s="45"/>
      <c r="G1122" s="45" t="s">
        <v>1649</v>
      </c>
      <c r="H1122" s="45"/>
      <c r="I1122" s="38"/>
      <c r="J1122" s="38"/>
      <c r="K1122" s="38"/>
      <c r="L1122" s="38"/>
    </row>
    <row r="1123" spans="1:12" ht="15" x14ac:dyDescent="0.2">
      <c r="A1123" s="50" t="s">
        <v>72</v>
      </c>
      <c r="B1123" s="46" t="s">
        <v>15</v>
      </c>
      <c r="C1123" s="50" t="s">
        <v>3261</v>
      </c>
      <c r="D1123" s="46">
        <v>1</v>
      </c>
      <c r="F1123" s="45"/>
      <c r="G1123" s="45" t="s">
        <v>1649</v>
      </c>
      <c r="H1123" s="45"/>
      <c r="I1123" s="38"/>
      <c r="J1123" s="38"/>
      <c r="K1123" s="38"/>
      <c r="L1123" s="38"/>
    </row>
    <row r="1124" spans="1:12" ht="15" x14ac:dyDescent="0.2">
      <c r="A1124" s="50" t="s">
        <v>72</v>
      </c>
      <c r="B1124" s="46" t="s">
        <v>15</v>
      </c>
      <c r="C1124" s="50" t="s">
        <v>3261</v>
      </c>
      <c r="D1124" s="46">
        <v>5</v>
      </c>
      <c r="F1124" s="45"/>
      <c r="G1124" s="45" t="s">
        <v>1649</v>
      </c>
      <c r="H1124" s="45"/>
      <c r="I1124" s="38"/>
      <c r="J1124" s="38"/>
      <c r="K1124" s="38"/>
      <c r="L1124" s="38"/>
    </row>
    <row r="1125" spans="1:12" ht="15" x14ac:dyDescent="0.2">
      <c r="A1125" s="50" t="s">
        <v>72</v>
      </c>
      <c r="B1125" s="46" t="s">
        <v>15</v>
      </c>
      <c r="C1125" s="50" t="s">
        <v>3261</v>
      </c>
      <c r="D1125" s="46">
        <v>10</v>
      </c>
      <c r="F1125" s="45"/>
      <c r="G1125" s="45" t="s">
        <v>1649</v>
      </c>
      <c r="H1125" s="45"/>
      <c r="I1125" s="38"/>
      <c r="J1125" s="38"/>
      <c r="K1125" s="38"/>
      <c r="L1125" s="38"/>
    </row>
    <row r="1126" spans="1:12" ht="15" x14ac:dyDescent="0.2">
      <c r="A1126" s="50" t="s">
        <v>72</v>
      </c>
      <c r="B1126" s="46" t="s">
        <v>15</v>
      </c>
      <c r="C1126" s="50" t="s">
        <v>3261</v>
      </c>
      <c r="D1126" s="46">
        <v>2</v>
      </c>
      <c r="F1126" s="45"/>
      <c r="G1126" s="45" t="s">
        <v>1649</v>
      </c>
      <c r="H1126" s="45"/>
      <c r="I1126" s="38"/>
      <c r="J1126" s="38"/>
      <c r="K1126" s="38"/>
      <c r="L1126" s="38"/>
    </row>
    <row r="1127" spans="1:12" ht="15" x14ac:dyDescent="0.2">
      <c r="A1127" s="50" t="s">
        <v>72</v>
      </c>
      <c r="B1127" s="46" t="s">
        <v>15</v>
      </c>
      <c r="C1127" s="50" t="s">
        <v>3261</v>
      </c>
      <c r="D1127" s="46">
        <v>10</v>
      </c>
      <c r="F1127" s="45"/>
      <c r="G1127" s="45" t="s">
        <v>1649</v>
      </c>
      <c r="H1127" s="45"/>
      <c r="I1127" s="38"/>
      <c r="J1127" s="38"/>
      <c r="K1127" s="38"/>
      <c r="L1127" s="38"/>
    </row>
    <row r="1128" spans="1:12" ht="15" x14ac:dyDescent="0.2">
      <c r="A1128" s="50" t="s">
        <v>72</v>
      </c>
      <c r="B1128" s="46" t="s">
        <v>15</v>
      </c>
      <c r="C1128" s="50" t="s">
        <v>3261</v>
      </c>
      <c r="D1128" s="46">
        <v>1</v>
      </c>
      <c r="F1128" s="45"/>
      <c r="G1128" s="45" t="s">
        <v>1649</v>
      </c>
      <c r="H1128" s="45"/>
      <c r="I1128" s="38"/>
      <c r="J1128" s="38"/>
      <c r="K1128" s="38"/>
      <c r="L1128" s="38"/>
    </row>
    <row r="1129" spans="1:12" ht="15" x14ac:dyDescent="0.2">
      <c r="A1129" s="50" t="s">
        <v>72</v>
      </c>
      <c r="B1129" s="46" t="s">
        <v>15</v>
      </c>
      <c r="C1129" s="50" t="s">
        <v>3261</v>
      </c>
      <c r="D1129" s="46">
        <v>1</v>
      </c>
      <c r="F1129" s="45"/>
      <c r="G1129" s="45" t="s">
        <v>1649</v>
      </c>
      <c r="H1129" s="45"/>
      <c r="I1129" s="38"/>
      <c r="J1129" s="38"/>
      <c r="K1129" s="38"/>
      <c r="L1129" s="38"/>
    </row>
    <row r="1130" spans="1:12" ht="15" x14ac:dyDescent="0.2">
      <c r="A1130" s="50" t="s">
        <v>72</v>
      </c>
      <c r="B1130" s="46" t="s">
        <v>15</v>
      </c>
      <c r="C1130" s="50" t="s">
        <v>3261</v>
      </c>
      <c r="D1130" s="46">
        <v>3</v>
      </c>
      <c r="F1130" s="45"/>
      <c r="G1130" s="45" t="s">
        <v>1649</v>
      </c>
      <c r="H1130" s="45"/>
      <c r="I1130" s="38"/>
      <c r="J1130" s="38"/>
      <c r="K1130" s="38"/>
      <c r="L1130" s="38"/>
    </row>
    <row r="1131" spans="1:12" ht="15" x14ac:dyDescent="0.2">
      <c r="A1131" s="50" t="s">
        <v>72</v>
      </c>
      <c r="B1131" s="46" t="s">
        <v>15</v>
      </c>
      <c r="C1131" s="50" t="s">
        <v>3261</v>
      </c>
      <c r="D1131" s="46">
        <v>2</v>
      </c>
      <c r="F1131" s="45"/>
      <c r="G1131" s="45" t="s">
        <v>1649</v>
      </c>
      <c r="H1131" s="45"/>
      <c r="I1131" s="38"/>
      <c r="J1131" s="38"/>
      <c r="K1131" s="38"/>
      <c r="L1131" s="38"/>
    </row>
    <row r="1132" spans="1:12" x14ac:dyDescent="0.25">
      <c r="A1132" s="50" t="s">
        <v>72</v>
      </c>
      <c r="B1132" s="46" t="s">
        <v>15</v>
      </c>
      <c r="C1132" s="46" t="s">
        <v>3261</v>
      </c>
      <c r="D1132" s="46">
        <v>3</v>
      </c>
      <c r="F1132" s="42"/>
      <c r="G1132" s="45" t="s">
        <v>1649</v>
      </c>
      <c r="H1132" s="45"/>
      <c r="I1132" s="38"/>
      <c r="J1132" s="38"/>
      <c r="K1132" s="38"/>
      <c r="L1132" s="38"/>
    </row>
    <row r="1133" spans="1:12" x14ac:dyDescent="0.25">
      <c r="A1133" s="50" t="s">
        <v>72</v>
      </c>
      <c r="B1133" s="46" t="s">
        <v>15</v>
      </c>
      <c r="C1133" s="46" t="s">
        <v>3261</v>
      </c>
      <c r="D1133" s="46">
        <v>7</v>
      </c>
      <c r="F1133" s="42"/>
      <c r="G1133" s="45" t="s">
        <v>1649</v>
      </c>
      <c r="H1133" s="45"/>
      <c r="I1133" s="38"/>
      <c r="J1133" s="38"/>
      <c r="K1133" s="38"/>
      <c r="L1133" s="38"/>
    </row>
    <row r="1134" spans="1:12" x14ac:dyDescent="0.25">
      <c r="A1134" s="50" t="s">
        <v>72</v>
      </c>
      <c r="B1134" s="46" t="s">
        <v>15</v>
      </c>
      <c r="C1134" s="46" t="s">
        <v>3261</v>
      </c>
      <c r="D1134" s="46">
        <v>1</v>
      </c>
      <c r="F1134" s="42"/>
      <c r="G1134" s="45" t="s">
        <v>1649</v>
      </c>
      <c r="H1134" s="45"/>
      <c r="I1134" s="38"/>
      <c r="J1134" s="38"/>
      <c r="K1134" s="38"/>
      <c r="L1134" s="38"/>
    </row>
    <row r="1135" spans="1:12" x14ac:dyDescent="0.25">
      <c r="A1135" s="50" t="s">
        <v>72</v>
      </c>
      <c r="B1135" s="46" t="s">
        <v>15</v>
      </c>
      <c r="C1135" s="50" t="s">
        <v>3261</v>
      </c>
      <c r="D1135" s="46">
        <v>3</v>
      </c>
      <c r="E1135" s="42"/>
      <c r="F1135" s="45"/>
      <c r="G1135" s="45" t="s">
        <v>1649</v>
      </c>
      <c r="H1135" s="45"/>
      <c r="I1135" s="38"/>
      <c r="J1135" s="38"/>
      <c r="K1135" s="38"/>
      <c r="L1135" s="38"/>
    </row>
    <row r="1136" spans="1:12" x14ac:dyDescent="0.25">
      <c r="A1136" s="50" t="s">
        <v>72</v>
      </c>
      <c r="B1136" s="46" t="s">
        <v>15</v>
      </c>
      <c r="C1136" s="46" t="s">
        <v>3261</v>
      </c>
      <c r="D1136" s="46">
        <v>1</v>
      </c>
      <c r="F1136" s="42"/>
      <c r="G1136" s="45" t="s">
        <v>1649</v>
      </c>
      <c r="H1136" s="45"/>
      <c r="I1136" s="38"/>
      <c r="J1136" s="38"/>
      <c r="K1136" s="38"/>
      <c r="L1136" s="38"/>
    </row>
    <row r="1137" spans="1:12" x14ac:dyDescent="0.25">
      <c r="A1137" s="50" t="s">
        <v>72</v>
      </c>
      <c r="B1137" s="46" t="s">
        <v>15</v>
      </c>
      <c r="C1137" s="46" t="s">
        <v>3261</v>
      </c>
      <c r="D1137" s="46">
        <v>2</v>
      </c>
      <c r="F1137" s="42"/>
      <c r="G1137" s="45" t="s">
        <v>1649</v>
      </c>
      <c r="H1137" s="45"/>
      <c r="I1137" s="38"/>
      <c r="J1137" s="38"/>
      <c r="K1137" s="38"/>
      <c r="L1137" s="38"/>
    </row>
    <row r="1138" spans="1:12" x14ac:dyDescent="0.25">
      <c r="A1138" s="50" t="s">
        <v>72</v>
      </c>
      <c r="B1138" s="46" t="s">
        <v>15</v>
      </c>
      <c r="C1138" s="46" t="s">
        <v>3261</v>
      </c>
      <c r="D1138" s="46">
        <v>2</v>
      </c>
      <c r="F1138" s="42"/>
      <c r="G1138" s="45" t="s">
        <v>1649</v>
      </c>
      <c r="H1138" s="45"/>
      <c r="I1138" s="38"/>
      <c r="J1138" s="38"/>
      <c r="K1138" s="38"/>
      <c r="L1138" s="38"/>
    </row>
    <row r="1139" spans="1:12" x14ac:dyDescent="0.25">
      <c r="A1139" s="50" t="s">
        <v>72</v>
      </c>
      <c r="B1139" s="46" t="s">
        <v>15</v>
      </c>
      <c r="C1139" s="46" t="s">
        <v>3261</v>
      </c>
      <c r="D1139" s="46">
        <v>1</v>
      </c>
      <c r="F1139" s="42"/>
      <c r="G1139" s="45" t="s">
        <v>1649</v>
      </c>
      <c r="H1139" s="45"/>
      <c r="I1139" s="38"/>
      <c r="J1139" s="38"/>
      <c r="K1139" s="38"/>
      <c r="L1139" s="38"/>
    </row>
    <row r="1140" spans="1:12" x14ac:dyDescent="0.25">
      <c r="A1140" s="50" t="s">
        <v>72</v>
      </c>
      <c r="B1140" s="46" t="s">
        <v>15</v>
      </c>
      <c r="C1140" s="46" t="s">
        <v>3261</v>
      </c>
      <c r="D1140" s="46">
        <v>1</v>
      </c>
      <c r="F1140" s="42"/>
      <c r="G1140" s="45" t="s">
        <v>1649</v>
      </c>
      <c r="H1140" s="45"/>
      <c r="I1140" s="38"/>
      <c r="J1140" s="38"/>
      <c r="K1140" s="38"/>
      <c r="L1140" s="38"/>
    </row>
    <row r="1141" spans="1:12" x14ac:dyDescent="0.25">
      <c r="A1141" s="50" t="s">
        <v>72</v>
      </c>
      <c r="B1141" s="46" t="s">
        <v>15</v>
      </c>
      <c r="C1141" s="46" t="s">
        <v>3261</v>
      </c>
      <c r="D1141" s="46">
        <v>1</v>
      </c>
      <c r="F1141" s="42"/>
      <c r="G1141" s="45" t="s">
        <v>1649</v>
      </c>
      <c r="H1141" s="45"/>
      <c r="I1141" s="38"/>
      <c r="J1141" s="38"/>
      <c r="K1141" s="38"/>
      <c r="L1141" s="38"/>
    </row>
    <row r="1142" spans="1:12" x14ac:dyDescent="0.25">
      <c r="A1142" s="50" t="s">
        <v>72</v>
      </c>
      <c r="B1142" s="46" t="s">
        <v>15</v>
      </c>
      <c r="C1142" s="80" t="s">
        <v>3270</v>
      </c>
      <c r="D1142" s="46">
        <v>3</v>
      </c>
      <c r="F1142" s="45"/>
      <c r="G1142" s="45" t="s">
        <v>1517</v>
      </c>
      <c r="H1142" s="45"/>
      <c r="I1142" s="38"/>
      <c r="J1142" s="38"/>
      <c r="K1142" s="38"/>
      <c r="L1142" s="38"/>
    </row>
    <row r="1143" spans="1:12" x14ac:dyDescent="0.25">
      <c r="A1143" s="50" t="s">
        <v>72</v>
      </c>
      <c r="B1143" s="46" t="s">
        <v>4934</v>
      </c>
      <c r="C1143" s="46" t="s">
        <v>3391</v>
      </c>
      <c r="D1143" s="46">
        <v>6</v>
      </c>
      <c r="F1143" s="42"/>
      <c r="G1143" s="45" t="s">
        <v>1576</v>
      </c>
      <c r="H1143" s="45"/>
      <c r="J1143" s="38"/>
      <c r="K1143" s="38"/>
      <c r="L1143" s="38"/>
    </row>
    <row r="1144" spans="1:12" x14ac:dyDescent="0.25">
      <c r="A1144" s="50" t="s">
        <v>72</v>
      </c>
      <c r="B1144" s="46" t="s">
        <v>4934</v>
      </c>
      <c r="C1144" s="46" t="s">
        <v>3390</v>
      </c>
      <c r="D1144" s="46">
        <v>2</v>
      </c>
      <c r="F1144" s="42"/>
      <c r="G1144" s="45" t="s">
        <v>1576</v>
      </c>
      <c r="H1144" s="45"/>
      <c r="J1144" s="38"/>
      <c r="K1144" s="38"/>
      <c r="L1144" s="38"/>
    </row>
    <row r="1145" spans="1:12" x14ac:dyDescent="0.25">
      <c r="A1145" s="50" t="s">
        <v>72</v>
      </c>
      <c r="B1145" s="46" t="s">
        <v>4934</v>
      </c>
      <c r="C1145" s="46" t="s">
        <v>3387</v>
      </c>
      <c r="D1145" s="46">
        <v>1</v>
      </c>
      <c r="F1145" s="42"/>
      <c r="G1145" s="45" t="s">
        <v>1576</v>
      </c>
      <c r="H1145" s="45"/>
      <c r="J1145" s="38"/>
      <c r="K1145" s="38"/>
      <c r="L1145" s="38"/>
    </row>
    <row r="1146" spans="1:12" x14ac:dyDescent="0.25">
      <c r="A1146" s="50" t="s">
        <v>72</v>
      </c>
      <c r="B1146" s="50" t="s">
        <v>4934</v>
      </c>
      <c r="C1146" s="50" t="s">
        <v>3388</v>
      </c>
      <c r="D1146" s="46">
        <v>5</v>
      </c>
      <c r="E1146" s="42"/>
      <c r="F1146" s="45"/>
      <c r="G1146" s="45" t="s">
        <v>1576</v>
      </c>
      <c r="H1146" s="45"/>
      <c r="J1146" s="38"/>
      <c r="K1146" s="38"/>
      <c r="L1146" s="38"/>
    </row>
    <row r="1147" spans="1:12" x14ac:dyDescent="0.25">
      <c r="A1147" s="50" t="s">
        <v>72</v>
      </c>
      <c r="B1147" s="50" t="s">
        <v>4934</v>
      </c>
      <c r="C1147" s="50" t="s">
        <v>3389</v>
      </c>
      <c r="D1147" s="46">
        <v>4</v>
      </c>
      <c r="E1147" s="42"/>
      <c r="F1147" s="45"/>
      <c r="G1147" s="45" t="s">
        <v>1576</v>
      </c>
      <c r="H1147" s="45"/>
      <c r="J1147" s="38"/>
      <c r="K1147" s="38"/>
      <c r="L1147" s="38"/>
    </row>
    <row r="1148" spans="1:12" x14ac:dyDescent="0.25">
      <c r="A1148" s="50" t="s">
        <v>72</v>
      </c>
      <c r="B1148" s="50" t="s">
        <v>4934</v>
      </c>
      <c r="C1148" s="50" t="s">
        <v>3392</v>
      </c>
      <c r="D1148" s="46">
        <v>2</v>
      </c>
      <c r="E1148" s="42"/>
      <c r="F1148" s="45"/>
      <c r="G1148" s="45" t="s">
        <v>1573</v>
      </c>
      <c r="H1148" s="45"/>
      <c r="J1148" s="38"/>
      <c r="K1148" s="38"/>
      <c r="L1148" s="38"/>
    </row>
    <row r="1149" spans="1:12" x14ac:dyDescent="0.25">
      <c r="A1149" s="50" t="s">
        <v>72</v>
      </c>
      <c r="B1149" s="46" t="s">
        <v>4934</v>
      </c>
      <c r="C1149" s="80" t="s">
        <v>3393</v>
      </c>
      <c r="D1149" s="46">
        <v>3</v>
      </c>
      <c r="F1149" s="45"/>
      <c r="G1149" s="45" t="s">
        <v>1573</v>
      </c>
      <c r="H1149" s="45"/>
      <c r="J1149" s="38"/>
      <c r="K1149" s="38"/>
      <c r="L1149" s="38"/>
    </row>
    <row r="1150" spans="1:12" x14ac:dyDescent="0.25">
      <c r="A1150" s="50" t="s">
        <v>72</v>
      </c>
      <c r="B1150" s="46" t="s">
        <v>4934</v>
      </c>
      <c r="C1150" s="80" t="s">
        <v>3306</v>
      </c>
      <c r="D1150" s="46">
        <v>12</v>
      </c>
      <c r="F1150" s="45"/>
      <c r="G1150" s="45" t="s">
        <v>1602</v>
      </c>
      <c r="H1150" s="45"/>
      <c r="J1150" s="38"/>
      <c r="K1150" s="38"/>
      <c r="L1150" s="38"/>
    </row>
    <row r="1151" spans="1:12" x14ac:dyDescent="0.25">
      <c r="A1151" s="50" t="s">
        <v>72</v>
      </c>
      <c r="B1151" s="46" t="s">
        <v>4934</v>
      </c>
      <c r="C1151" s="80" t="s">
        <v>3303</v>
      </c>
      <c r="D1151" s="46">
        <v>37</v>
      </c>
      <c r="F1151" s="45"/>
      <c r="G1151" s="45" t="s">
        <v>1602</v>
      </c>
      <c r="H1151" s="45"/>
      <c r="J1151" s="38"/>
      <c r="K1151" s="38"/>
      <c r="L1151" s="38"/>
    </row>
    <row r="1152" spans="1:12" x14ac:dyDescent="0.25">
      <c r="A1152" s="50" t="s">
        <v>72</v>
      </c>
      <c r="B1152" s="46" t="s">
        <v>4934</v>
      </c>
      <c r="C1152" s="80" t="s">
        <v>3300</v>
      </c>
      <c r="D1152" s="46">
        <v>34</v>
      </c>
      <c r="F1152" s="45"/>
      <c r="G1152" s="45" t="s">
        <v>1602</v>
      </c>
      <c r="H1152" s="45"/>
      <c r="J1152" s="38"/>
      <c r="K1152" s="38"/>
      <c r="L1152" s="38"/>
    </row>
    <row r="1153" spans="1:12" x14ac:dyDescent="0.25">
      <c r="A1153" s="50" t="s">
        <v>72</v>
      </c>
      <c r="B1153" s="46" t="s">
        <v>4934</v>
      </c>
      <c r="C1153" s="80" t="s">
        <v>3301</v>
      </c>
      <c r="D1153" s="46">
        <v>16</v>
      </c>
      <c r="F1153" s="45"/>
      <c r="G1153" s="45" t="s">
        <v>1602</v>
      </c>
      <c r="H1153" s="45"/>
      <c r="J1153" s="38"/>
      <c r="K1153" s="38"/>
      <c r="L1153" s="38"/>
    </row>
    <row r="1154" spans="1:12" x14ac:dyDescent="0.25">
      <c r="A1154" s="50" t="s">
        <v>72</v>
      </c>
      <c r="B1154" s="46" t="s">
        <v>4934</v>
      </c>
      <c r="C1154" s="80" t="s">
        <v>3305</v>
      </c>
      <c r="D1154" s="46">
        <v>33</v>
      </c>
      <c r="F1154" s="45"/>
      <c r="G1154" s="45" t="s">
        <v>1602</v>
      </c>
      <c r="H1154" s="45"/>
      <c r="J1154" s="38"/>
      <c r="K1154" s="38"/>
      <c r="L1154" s="38"/>
    </row>
    <row r="1155" spans="1:12" x14ac:dyDescent="0.25">
      <c r="A1155" s="50" t="s">
        <v>72</v>
      </c>
      <c r="B1155" s="46" t="s">
        <v>4934</v>
      </c>
      <c r="C1155" s="80" t="s">
        <v>3304</v>
      </c>
      <c r="D1155" s="46">
        <v>11</v>
      </c>
      <c r="F1155" s="45"/>
      <c r="G1155" s="45" t="s">
        <v>1602</v>
      </c>
      <c r="H1155" s="45"/>
      <c r="J1155" s="38"/>
      <c r="K1155" s="38"/>
      <c r="L1155" s="38"/>
    </row>
    <row r="1156" spans="1:12" x14ac:dyDescent="0.25">
      <c r="A1156" s="50" t="s">
        <v>72</v>
      </c>
      <c r="B1156" s="46" t="s">
        <v>4934</v>
      </c>
      <c r="C1156" s="46" t="s">
        <v>3302</v>
      </c>
      <c r="D1156" s="46">
        <v>17</v>
      </c>
      <c r="F1156" s="42"/>
      <c r="G1156" s="45" t="s">
        <v>1602</v>
      </c>
      <c r="H1156" s="45"/>
      <c r="J1156" s="38"/>
      <c r="K1156" s="38"/>
      <c r="L1156" s="38"/>
    </row>
    <row r="1157" spans="1:12" x14ac:dyDescent="0.25">
      <c r="A1157" s="50" t="s">
        <v>72</v>
      </c>
      <c r="B1157" s="46" t="s">
        <v>4934</v>
      </c>
      <c r="C1157" s="80" t="s">
        <v>3308</v>
      </c>
      <c r="D1157" s="46">
        <v>5</v>
      </c>
      <c r="F1157" s="45"/>
      <c r="G1157" s="45" t="s">
        <v>1604</v>
      </c>
      <c r="H1157" s="45"/>
      <c r="J1157" s="38"/>
      <c r="K1157" s="38"/>
      <c r="L1157" s="38"/>
    </row>
    <row r="1158" spans="1:12" x14ac:dyDescent="0.25">
      <c r="A1158" s="50" t="s">
        <v>72</v>
      </c>
      <c r="B1158" s="46" t="s">
        <v>4934</v>
      </c>
      <c r="C1158" s="80" t="s">
        <v>3312</v>
      </c>
      <c r="D1158" s="46">
        <v>1</v>
      </c>
      <c r="F1158" s="45"/>
      <c r="G1158" s="45" t="s">
        <v>1604</v>
      </c>
      <c r="H1158" s="45"/>
      <c r="K1158" s="38"/>
      <c r="L1158" s="38"/>
    </row>
    <row r="1159" spans="1:12" x14ac:dyDescent="0.25">
      <c r="A1159" s="50" t="s">
        <v>72</v>
      </c>
      <c r="B1159" s="46" t="s">
        <v>4934</v>
      </c>
      <c r="C1159" s="80" t="s">
        <v>3309</v>
      </c>
      <c r="D1159" s="46">
        <v>2</v>
      </c>
      <c r="F1159" s="45"/>
      <c r="G1159" s="45" t="s">
        <v>1604</v>
      </c>
      <c r="H1159" s="45"/>
      <c r="J1159" s="38"/>
      <c r="K1159" s="38"/>
      <c r="L1159" s="38"/>
    </row>
    <row r="1160" spans="1:12" x14ac:dyDescent="0.25">
      <c r="A1160" s="50" t="s">
        <v>72</v>
      </c>
      <c r="B1160" s="50" t="s">
        <v>4934</v>
      </c>
      <c r="C1160" s="50" t="s">
        <v>3307</v>
      </c>
      <c r="D1160" s="46">
        <v>4</v>
      </c>
      <c r="E1160" s="42"/>
      <c r="F1160" s="45"/>
      <c r="G1160" s="45" t="s">
        <v>1604</v>
      </c>
      <c r="H1160" s="45"/>
      <c r="J1160" s="38"/>
      <c r="K1160" s="38"/>
      <c r="L1160" s="38"/>
    </row>
    <row r="1161" spans="1:12" x14ac:dyDescent="0.25">
      <c r="A1161" s="50" t="s">
        <v>72</v>
      </c>
      <c r="B1161" s="50" t="s">
        <v>4934</v>
      </c>
      <c r="C1161" s="50" t="s">
        <v>3310</v>
      </c>
      <c r="D1161" s="46">
        <v>1</v>
      </c>
      <c r="E1161" s="42"/>
      <c r="F1161" s="45"/>
      <c r="G1161" s="45" t="s">
        <v>1604</v>
      </c>
      <c r="H1161" s="45"/>
      <c r="J1161" s="38"/>
      <c r="K1161" s="38"/>
      <c r="L1161" s="38"/>
    </row>
    <row r="1162" spans="1:12" x14ac:dyDescent="0.25">
      <c r="A1162" s="50" t="s">
        <v>72</v>
      </c>
      <c r="B1162" s="50" t="s">
        <v>4934</v>
      </c>
      <c r="C1162" s="50" t="s">
        <v>3311</v>
      </c>
      <c r="D1162" s="46">
        <v>2</v>
      </c>
      <c r="E1162" s="42"/>
      <c r="F1162" s="45"/>
      <c r="G1162" s="45" t="s">
        <v>1604</v>
      </c>
      <c r="H1162" s="45"/>
      <c r="J1162" s="38"/>
      <c r="K1162" s="38"/>
      <c r="L1162" s="38"/>
    </row>
    <row r="1163" spans="1:12" x14ac:dyDescent="0.25">
      <c r="A1163" s="50" t="s">
        <v>72</v>
      </c>
      <c r="B1163" s="46" t="s">
        <v>4934</v>
      </c>
      <c r="C1163" s="46" t="s">
        <v>3330</v>
      </c>
      <c r="D1163" s="46">
        <v>13</v>
      </c>
      <c r="F1163" s="42"/>
      <c r="G1163" s="45" t="s">
        <v>1568</v>
      </c>
      <c r="H1163" s="45"/>
      <c r="J1163" s="38"/>
      <c r="K1163" s="38"/>
      <c r="L1163" s="38"/>
    </row>
    <row r="1164" spans="1:12" x14ac:dyDescent="0.25">
      <c r="A1164" s="50" t="s">
        <v>72</v>
      </c>
      <c r="B1164" s="50" t="s">
        <v>4934</v>
      </c>
      <c r="C1164" s="50" t="s">
        <v>3332</v>
      </c>
      <c r="D1164" s="46">
        <v>2</v>
      </c>
      <c r="E1164" s="42"/>
      <c r="F1164" s="45"/>
      <c r="G1164" s="45" t="s">
        <v>1568</v>
      </c>
      <c r="H1164" s="45"/>
      <c r="J1164" s="38"/>
      <c r="K1164" s="38"/>
      <c r="L1164" s="38"/>
    </row>
    <row r="1165" spans="1:12" x14ac:dyDescent="0.25">
      <c r="A1165" s="50" t="s">
        <v>72</v>
      </c>
      <c r="B1165" s="50" t="s">
        <v>4934</v>
      </c>
      <c r="C1165" s="50" t="s">
        <v>3331</v>
      </c>
      <c r="D1165" s="46">
        <v>11</v>
      </c>
      <c r="E1165" s="42"/>
      <c r="F1165" s="45"/>
      <c r="G1165" s="45" t="s">
        <v>1568</v>
      </c>
      <c r="H1165" s="45"/>
      <c r="J1165" s="38"/>
      <c r="K1165" s="38"/>
      <c r="L1165" s="38"/>
    </row>
    <row r="1166" spans="1:12" x14ac:dyDescent="0.25">
      <c r="A1166" s="50" t="s">
        <v>72</v>
      </c>
      <c r="B1166" s="46" t="s">
        <v>4934</v>
      </c>
      <c r="C1166" s="46" t="s">
        <v>3353</v>
      </c>
      <c r="D1166" s="46">
        <v>34</v>
      </c>
      <c r="F1166" s="42"/>
      <c r="G1166" s="45" t="s">
        <v>1606</v>
      </c>
      <c r="H1166" s="45"/>
      <c r="J1166" s="38"/>
      <c r="K1166" s="38"/>
      <c r="L1166" s="38"/>
    </row>
    <row r="1167" spans="1:12" x14ac:dyDescent="0.25">
      <c r="A1167" s="50" t="s">
        <v>72</v>
      </c>
      <c r="B1167" s="50" t="s">
        <v>4934</v>
      </c>
      <c r="C1167" s="50" t="s">
        <v>3351</v>
      </c>
      <c r="D1167" s="46">
        <v>47</v>
      </c>
      <c r="E1167" s="42"/>
      <c r="F1167" s="45"/>
      <c r="G1167" s="45" t="s">
        <v>1606</v>
      </c>
      <c r="H1167" s="45"/>
      <c r="J1167" s="38"/>
      <c r="K1167" s="38"/>
      <c r="L1167" s="38"/>
    </row>
    <row r="1168" spans="1:12" x14ac:dyDescent="0.25">
      <c r="A1168" s="50" t="s">
        <v>72</v>
      </c>
      <c r="B1168" s="46" t="s">
        <v>4934</v>
      </c>
      <c r="C1168" s="46" t="s">
        <v>3355</v>
      </c>
      <c r="D1168" s="46">
        <v>9</v>
      </c>
      <c r="F1168" s="42"/>
      <c r="G1168" s="45" t="s">
        <v>1606</v>
      </c>
      <c r="H1168" s="45"/>
      <c r="K1168" s="38"/>
      <c r="L1168" s="38"/>
    </row>
    <row r="1169" spans="1:12" x14ac:dyDescent="0.25">
      <c r="A1169" s="50" t="s">
        <v>72</v>
      </c>
      <c r="B1169" s="46" t="s">
        <v>4934</v>
      </c>
      <c r="C1169" s="80" t="s">
        <v>3354</v>
      </c>
      <c r="D1169" s="46">
        <v>1</v>
      </c>
      <c r="F1169" s="45"/>
      <c r="G1169" s="45" t="s">
        <v>1606</v>
      </c>
      <c r="H1169" s="45"/>
      <c r="J1169" s="38"/>
      <c r="K1169" s="38"/>
      <c r="L1169" s="38"/>
    </row>
    <row r="1170" spans="1:12" x14ac:dyDescent="0.25">
      <c r="A1170" s="50" t="s">
        <v>72</v>
      </c>
      <c r="B1170" s="50" t="s">
        <v>4934</v>
      </c>
      <c r="C1170" s="50" t="s">
        <v>3352</v>
      </c>
      <c r="D1170" s="46">
        <v>1</v>
      </c>
      <c r="E1170" s="42"/>
      <c r="F1170" s="45"/>
      <c r="G1170" s="45" t="s">
        <v>1606</v>
      </c>
      <c r="H1170" s="45"/>
      <c r="J1170" s="38"/>
      <c r="K1170" s="38"/>
      <c r="L1170" s="38"/>
    </row>
    <row r="1171" spans="1:12" x14ac:dyDescent="0.25">
      <c r="A1171" s="50" t="s">
        <v>72</v>
      </c>
      <c r="B1171" s="50" t="s">
        <v>4934</v>
      </c>
      <c r="C1171" s="50" t="s">
        <v>3374</v>
      </c>
      <c r="D1171" s="46">
        <v>4</v>
      </c>
      <c r="E1171" s="42"/>
      <c r="F1171" s="45"/>
      <c r="G1171" s="45" t="s">
        <v>1570</v>
      </c>
      <c r="H1171" s="45"/>
      <c r="J1171" s="38"/>
      <c r="K1171" s="38"/>
      <c r="L1171" s="38"/>
    </row>
    <row r="1172" spans="1:12" x14ac:dyDescent="0.25">
      <c r="A1172" s="50" t="s">
        <v>72</v>
      </c>
      <c r="B1172" s="46" t="s">
        <v>4934</v>
      </c>
      <c r="C1172" s="46" t="s">
        <v>3375</v>
      </c>
      <c r="D1172" s="46">
        <v>1</v>
      </c>
      <c r="F1172" s="42"/>
      <c r="G1172" s="45" t="s">
        <v>1570</v>
      </c>
      <c r="H1172" s="45"/>
      <c r="J1172" s="38"/>
      <c r="K1172" s="38"/>
      <c r="L1172" s="38"/>
    </row>
    <row r="1173" spans="1:12" x14ac:dyDescent="0.25">
      <c r="A1173" s="50" t="s">
        <v>72</v>
      </c>
      <c r="B1173" s="50" t="s">
        <v>4934</v>
      </c>
      <c r="C1173" s="50" t="s">
        <v>3373</v>
      </c>
      <c r="D1173" s="46">
        <v>3</v>
      </c>
      <c r="E1173" s="42"/>
      <c r="F1173" s="45"/>
      <c r="G1173" s="45" t="s">
        <v>1570</v>
      </c>
      <c r="H1173" s="45"/>
      <c r="K1173" s="38"/>
      <c r="L1173" s="38"/>
    </row>
    <row r="1174" spans="1:12" ht="15" x14ac:dyDescent="0.2">
      <c r="A1174" s="50" t="s">
        <v>72</v>
      </c>
      <c r="B1174" s="50" t="s">
        <v>4934</v>
      </c>
      <c r="C1174" s="50" t="s">
        <v>3395</v>
      </c>
      <c r="D1174" s="46">
        <v>7</v>
      </c>
      <c r="F1174" s="45"/>
      <c r="G1174" s="45" t="s">
        <v>1312</v>
      </c>
      <c r="H1174" s="45"/>
      <c r="J1174" s="38"/>
      <c r="K1174" s="38"/>
      <c r="L1174" s="38"/>
    </row>
    <row r="1175" spans="1:12" ht="15" x14ac:dyDescent="0.2">
      <c r="A1175" s="50" t="s">
        <v>72</v>
      </c>
      <c r="B1175" s="50" t="s">
        <v>4934</v>
      </c>
      <c r="C1175" s="50" t="s">
        <v>3395</v>
      </c>
      <c r="D1175" s="46">
        <v>14</v>
      </c>
      <c r="F1175" s="45"/>
      <c r="G1175" s="45" t="s">
        <v>1312</v>
      </c>
      <c r="H1175" s="45"/>
      <c r="J1175" s="38"/>
      <c r="K1175" s="38"/>
      <c r="L1175" s="38"/>
    </row>
    <row r="1176" spans="1:12" x14ac:dyDescent="0.25">
      <c r="A1176" s="50" t="s">
        <v>72</v>
      </c>
      <c r="B1176" s="46" t="s">
        <v>4934</v>
      </c>
      <c r="C1176" s="46" t="s">
        <v>3343</v>
      </c>
      <c r="D1176" s="46">
        <v>4</v>
      </c>
      <c r="F1176" s="42"/>
      <c r="G1176" s="45" t="s">
        <v>1418</v>
      </c>
      <c r="H1176" s="45"/>
      <c r="J1176" s="38"/>
      <c r="K1176" s="38"/>
      <c r="L1176" s="38"/>
    </row>
    <row r="1177" spans="1:12" x14ac:dyDescent="0.25">
      <c r="A1177" s="50" t="s">
        <v>72</v>
      </c>
      <c r="B1177" s="46" t="s">
        <v>4934</v>
      </c>
      <c r="C1177" s="46" t="s">
        <v>3281</v>
      </c>
      <c r="D1177" s="46">
        <v>26</v>
      </c>
      <c r="F1177" s="42"/>
      <c r="G1177" s="45" t="s">
        <v>1609</v>
      </c>
      <c r="H1177" s="45"/>
      <c r="J1177" s="38"/>
      <c r="K1177" s="38"/>
      <c r="L1177" s="38"/>
    </row>
    <row r="1178" spans="1:12" ht="15" x14ac:dyDescent="0.2">
      <c r="A1178" s="50" t="s">
        <v>72</v>
      </c>
      <c r="B1178" s="50" t="s">
        <v>4934</v>
      </c>
      <c r="C1178" s="38" t="s">
        <v>3282</v>
      </c>
      <c r="D1178" s="45">
        <v>17</v>
      </c>
      <c r="E1178" s="45"/>
      <c r="F1178" s="45"/>
      <c r="G1178" s="45" t="s">
        <v>1609</v>
      </c>
      <c r="H1178" s="45"/>
      <c r="J1178" s="38"/>
      <c r="K1178" s="38"/>
      <c r="L1178" s="38"/>
    </row>
    <row r="1179" spans="1:12" ht="15" x14ac:dyDescent="0.2">
      <c r="A1179" s="50" t="s">
        <v>72</v>
      </c>
      <c r="B1179" s="50" t="s">
        <v>4934</v>
      </c>
      <c r="C1179" s="38" t="s">
        <v>3291</v>
      </c>
      <c r="D1179" s="45">
        <v>19</v>
      </c>
      <c r="E1179" s="45"/>
      <c r="F1179" s="45"/>
      <c r="G1179" s="45" t="s">
        <v>1610</v>
      </c>
      <c r="H1179" s="45"/>
      <c r="K1179" s="38"/>
      <c r="L1179" s="38"/>
    </row>
    <row r="1180" spans="1:12" ht="15" x14ac:dyDescent="0.2">
      <c r="A1180" s="50" t="s">
        <v>72</v>
      </c>
      <c r="B1180" s="50" t="s">
        <v>4934</v>
      </c>
      <c r="C1180" s="38" t="s">
        <v>3292</v>
      </c>
      <c r="D1180" s="45">
        <v>1</v>
      </c>
      <c r="E1180" s="45"/>
      <c r="F1180" s="45"/>
      <c r="G1180" s="45" t="s">
        <v>1610</v>
      </c>
      <c r="H1180" s="45"/>
      <c r="K1180" s="38"/>
      <c r="L1180" s="38"/>
    </row>
    <row r="1181" spans="1:12" x14ac:dyDescent="0.25">
      <c r="A1181" s="50" t="s">
        <v>72</v>
      </c>
      <c r="B1181" s="46" t="s">
        <v>4934</v>
      </c>
      <c r="C1181" s="46" t="s">
        <v>3293</v>
      </c>
      <c r="D1181" s="46">
        <v>2</v>
      </c>
      <c r="F1181" s="42"/>
      <c r="G1181" s="45" t="s">
        <v>1610</v>
      </c>
      <c r="H1181" s="45"/>
      <c r="K1181" s="38"/>
      <c r="L1181" s="38"/>
    </row>
    <row r="1182" spans="1:12" ht="15" x14ac:dyDescent="0.2">
      <c r="A1182" s="50" t="s">
        <v>72</v>
      </c>
      <c r="B1182" s="50" t="s">
        <v>4934</v>
      </c>
      <c r="C1182" s="38" t="s">
        <v>3294</v>
      </c>
      <c r="D1182" s="45">
        <v>3</v>
      </c>
      <c r="E1182" s="45"/>
      <c r="F1182" s="45"/>
      <c r="G1182" s="45" t="s">
        <v>1610</v>
      </c>
      <c r="H1182" s="45"/>
      <c r="K1182" s="38"/>
      <c r="L1182" s="38"/>
    </row>
    <row r="1183" spans="1:12" ht="15" x14ac:dyDescent="0.2">
      <c r="A1183" s="50" t="s">
        <v>72</v>
      </c>
      <c r="B1183" s="50" t="s">
        <v>4934</v>
      </c>
      <c r="C1183" s="38" t="s">
        <v>3295</v>
      </c>
      <c r="D1183" s="45">
        <v>20</v>
      </c>
      <c r="E1183" s="45"/>
      <c r="F1183" s="45"/>
      <c r="G1183" s="45" t="s">
        <v>1610</v>
      </c>
      <c r="H1183" s="45"/>
      <c r="K1183" s="38"/>
      <c r="L1183" s="38"/>
    </row>
    <row r="1184" spans="1:12" x14ac:dyDescent="0.25">
      <c r="A1184" s="50" t="s">
        <v>72</v>
      </c>
      <c r="B1184" s="46" t="s">
        <v>4934</v>
      </c>
      <c r="C1184" s="46" t="s">
        <v>3364</v>
      </c>
      <c r="D1184" s="46">
        <v>1</v>
      </c>
      <c r="F1184" s="42"/>
      <c r="G1184" s="45" t="s">
        <v>1805</v>
      </c>
      <c r="H1184" s="38"/>
      <c r="I1184" s="38"/>
      <c r="J1184" s="38"/>
      <c r="K1184" s="38"/>
      <c r="L1184" s="38"/>
    </row>
    <row r="1185" spans="1:12" x14ac:dyDescent="0.25">
      <c r="A1185" s="50" t="s">
        <v>72</v>
      </c>
      <c r="B1185" s="46" t="s">
        <v>4934</v>
      </c>
      <c r="C1185" s="46" t="s">
        <v>3362</v>
      </c>
      <c r="D1185" s="46">
        <v>3</v>
      </c>
      <c r="F1185" s="42"/>
      <c r="G1185" s="45" t="s">
        <v>1805</v>
      </c>
      <c r="H1185" s="38"/>
      <c r="I1185" s="38"/>
      <c r="J1185" s="38"/>
      <c r="K1185" s="38"/>
      <c r="L1185" s="38"/>
    </row>
    <row r="1186" spans="1:12" x14ac:dyDescent="0.25">
      <c r="A1186" s="50" t="s">
        <v>72</v>
      </c>
      <c r="B1186" s="46" t="s">
        <v>4934</v>
      </c>
      <c r="C1186" s="46" t="s">
        <v>3394</v>
      </c>
      <c r="D1186" s="46">
        <v>100</v>
      </c>
      <c r="F1186" s="42"/>
      <c r="G1186" s="45" t="s">
        <v>2372</v>
      </c>
      <c r="H1186" s="38"/>
      <c r="I1186" s="38"/>
      <c r="J1186" s="38"/>
      <c r="K1186" s="38"/>
      <c r="L1186" s="38"/>
    </row>
    <row r="1187" spans="1:12" x14ac:dyDescent="0.25">
      <c r="A1187" s="50" t="s">
        <v>72</v>
      </c>
      <c r="B1187" s="46" t="s">
        <v>4934</v>
      </c>
      <c r="C1187" s="46" t="s">
        <v>3276</v>
      </c>
      <c r="D1187" s="46">
        <v>2</v>
      </c>
      <c r="F1187" s="42"/>
      <c r="G1187" s="45" t="s">
        <v>1465</v>
      </c>
      <c r="H1187" s="38"/>
      <c r="I1187" s="38"/>
      <c r="J1187" s="38"/>
      <c r="K1187" s="38"/>
      <c r="L1187" s="38"/>
    </row>
    <row r="1188" spans="1:12" ht="15" x14ac:dyDescent="0.2">
      <c r="A1188" s="50" t="s">
        <v>72</v>
      </c>
      <c r="B1188" s="50" t="s">
        <v>4934</v>
      </c>
      <c r="C1188" s="38" t="s">
        <v>3277</v>
      </c>
      <c r="D1188" s="45">
        <v>5</v>
      </c>
      <c r="E1188" s="45"/>
      <c r="F1188" s="45"/>
      <c r="G1188" s="45" t="s">
        <v>1312</v>
      </c>
      <c r="H1188" s="38"/>
      <c r="I1188" s="38"/>
      <c r="J1188" s="38"/>
      <c r="K1188" s="38"/>
      <c r="L1188" s="38"/>
    </row>
    <row r="1189" spans="1:12" ht="15" x14ac:dyDescent="0.2">
      <c r="A1189" s="50" t="s">
        <v>72</v>
      </c>
      <c r="B1189" s="50" t="s">
        <v>4934</v>
      </c>
      <c r="C1189" s="38" t="s">
        <v>3278</v>
      </c>
      <c r="D1189" s="45">
        <v>9</v>
      </c>
      <c r="E1189" s="45"/>
      <c r="F1189" s="45"/>
      <c r="G1189" s="45" t="s">
        <v>1312</v>
      </c>
      <c r="H1189" s="38"/>
      <c r="I1189" s="38"/>
      <c r="J1189" s="38"/>
      <c r="K1189" s="38"/>
      <c r="L1189" s="38"/>
    </row>
    <row r="1190" spans="1:12" x14ac:dyDescent="0.25">
      <c r="A1190" s="50" t="s">
        <v>72</v>
      </c>
      <c r="B1190" s="46" t="s">
        <v>4934</v>
      </c>
      <c r="C1190" s="46" t="s">
        <v>3279</v>
      </c>
      <c r="D1190" s="46">
        <v>5</v>
      </c>
      <c r="F1190" s="42"/>
      <c r="G1190" s="45" t="s">
        <v>1312</v>
      </c>
      <c r="H1190" s="38"/>
      <c r="I1190" s="38"/>
      <c r="J1190" s="38"/>
      <c r="K1190" s="38"/>
      <c r="L1190" s="38"/>
    </row>
    <row r="1191" spans="1:12" x14ac:dyDescent="0.25">
      <c r="A1191" s="50" t="s">
        <v>72</v>
      </c>
      <c r="B1191" s="46" t="s">
        <v>4934</v>
      </c>
      <c r="C1191" s="46" t="s">
        <v>3280</v>
      </c>
      <c r="D1191" s="46">
        <v>39</v>
      </c>
      <c r="F1191" s="42"/>
      <c r="G1191" s="45" t="s">
        <v>1312</v>
      </c>
      <c r="H1191" s="38"/>
      <c r="I1191" s="38"/>
      <c r="J1191" s="38"/>
      <c r="K1191" s="38"/>
      <c r="L1191" s="38"/>
    </row>
    <row r="1192" spans="1:12" x14ac:dyDescent="0.25">
      <c r="A1192" s="50" t="s">
        <v>72</v>
      </c>
      <c r="B1192" s="46" t="s">
        <v>4934</v>
      </c>
      <c r="C1192" s="46" t="s">
        <v>3289</v>
      </c>
      <c r="D1192" s="46">
        <v>1</v>
      </c>
      <c r="F1192" s="42"/>
      <c r="G1192" s="45" t="s">
        <v>1313</v>
      </c>
      <c r="H1192" s="38"/>
      <c r="I1192" s="38"/>
      <c r="J1192" s="38"/>
      <c r="K1192" s="38"/>
      <c r="L1192" s="38"/>
    </row>
    <row r="1193" spans="1:12" x14ac:dyDescent="0.25">
      <c r="A1193" s="50" t="s">
        <v>72</v>
      </c>
      <c r="B1193" s="46" t="s">
        <v>4934</v>
      </c>
      <c r="C1193" s="46" t="s">
        <v>3288</v>
      </c>
      <c r="D1193" s="46">
        <v>26</v>
      </c>
      <c r="F1193" s="42"/>
      <c r="G1193" s="45" t="s">
        <v>1313</v>
      </c>
      <c r="H1193" s="38"/>
      <c r="I1193" s="38"/>
      <c r="J1193" s="38"/>
      <c r="K1193" s="38"/>
      <c r="L1193" s="38"/>
    </row>
    <row r="1194" spans="1:12" x14ac:dyDescent="0.25">
      <c r="A1194" s="50" t="s">
        <v>72</v>
      </c>
      <c r="B1194" s="46" t="s">
        <v>4934</v>
      </c>
      <c r="C1194" s="46" t="s">
        <v>3290</v>
      </c>
      <c r="D1194" s="46">
        <v>6</v>
      </c>
      <c r="F1194" s="42"/>
      <c r="G1194" s="45" t="s">
        <v>1313</v>
      </c>
      <c r="H1194" s="38"/>
      <c r="I1194" s="38"/>
      <c r="J1194" s="38"/>
      <c r="K1194" s="38"/>
      <c r="L1194" s="38"/>
    </row>
    <row r="1195" spans="1:12" x14ac:dyDescent="0.25">
      <c r="A1195" s="50" t="s">
        <v>72</v>
      </c>
      <c r="B1195" s="50" t="s">
        <v>4934</v>
      </c>
      <c r="C1195" s="38" t="s">
        <v>3315</v>
      </c>
      <c r="D1195" s="46">
        <v>3</v>
      </c>
      <c r="E1195" s="42"/>
      <c r="F1195" s="45"/>
      <c r="G1195" s="45" t="s">
        <v>1379</v>
      </c>
      <c r="H1195" s="38"/>
      <c r="I1195" s="38"/>
      <c r="J1195" s="38"/>
      <c r="K1195" s="38"/>
      <c r="L1195" s="38"/>
    </row>
    <row r="1196" spans="1:12" x14ac:dyDescent="0.25">
      <c r="A1196" s="50" t="s">
        <v>72</v>
      </c>
      <c r="B1196" s="46" t="s">
        <v>4934</v>
      </c>
      <c r="C1196" s="46" t="s">
        <v>3313</v>
      </c>
      <c r="D1196" s="46">
        <v>1</v>
      </c>
      <c r="F1196" s="42"/>
      <c r="G1196" s="45" t="s">
        <v>1379</v>
      </c>
      <c r="H1196" s="38"/>
      <c r="I1196" s="38"/>
      <c r="J1196" s="38"/>
      <c r="K1196" s="38"/>
      <c r="L1196" s="38"/>
    </row>
    <row r="1197" spans="1:12" x14ac:dyDescent="0.25">
      <c r="A1197" s="50" t="s">
        <v>72</v>
      </c>
      <c r="B1197" s="50" t="s">
        <v>4934</v>
      </c>
      <c r="C1197" s="50" t="s">
        <v>3314</v>
      </c>
      <c r="D1197" s="46">
        <v>20</v>
      </c>
      <c r="E1197" s="42"/>
      <c r="F1197" s="45"/>
      <c r="G1197" s="45" t="s">
        <v>1379</v>
      </c>
      <c r="H1197" s="38"/>
      <c r="I1197" s="38"/>
      <c r="J1197" s="38"/>
      <c r="K1197" s="38"/>
      <c r="L1197" s="38"/>
    </row>
    <row r="1198" spans="1:12" x14ac:dyDescent="0.25">
      <c r="A1198" s="50" t="s">
        <v>72</v>
      </c>
      <c r="B1198" s="46" t="s">
        <v>4934</v>
      </c>
      <c r="C1198" s="46" t="s">
        <v>3316</v>
      </c>
      <c r="D1198" s="46">
        <v>10</v>
      </c>
      <c r="F1198" s="42"/>
      <c r="G1198" s="45" t="s">
        <v>1379</v>
      </c>
      <c r="H1198" s="38"/>
      <c r="I1198" s="38"/>
      <c r="J1198" s="38"/>
      <c r="K1198" s="38"/>
      <c r="L1198" s="38"/>
    </row>
    <row r="1199" spans="1:12" x14ac:dyDescent="0.25">
      <c r="A1199" s="50" t="s">
        <v>72</v>
      </c>
      <c r="B1199" s="46" t="s">
        <v>4934</v>
      </c>
      <c r="C1199" s="46" t="s">
        <v>3320</v>
      </c>
      <c r="D1199" s="46">
        <v>4</v>
      </c>
      <c r="F1199" s="42"/>
      <c r="G1199" s="45" t="s">
        <v>1382</v>
      </c>
      <c r="H1199" s="38"/>
      <c r="I1199" s="38"/>
      <c r="J1199" s="38"/>
      <c r="K1199" s="38"/>
      <c r="L1199" s="38"/>
    </row>
    <row r="1200" spans="1:12" x14ac:dyDescent="0.25">
      <c r="A1200" s="50" t="s">
        <v>72</v>
      </c>
      <c r="B1200" s="50" t="s">
        <v>4934</v>
      </c>
      <c r="C1200" s="38" t="s">
        <v>3319</v>
      </c>
      <c r="D1200" s="46">
        <v>15</v>
      </c>
      <c r="E1200" s="42"/>
      <c r="F1200" s="45"/>
      <c r="G1200" s="45" t="s">
        <v>1382</v>
      </c>
      <c r="H1200" s="38"/>
      <c r="I1200" s="38"/>
      <c r="J1200" s="38"/>
      <c r="K1200" s="38"/>
      <c r="L1200" s="38"/>
    </row>
    <row r="1201" spans="1:12" x14ac:dyDescent="0.25">
      <c r="A1201" s="50" t="s">
        <v>72</v>
      </c>
      <c r="B1201" s="50" t="s">
        <v>4934</v>
      </c>
      <c r="C1201" s="38" t="s">
        <v>3321</v>
      </c>
      <c r="D1201" s="46">
        <v>11</v>
      </c>
      <c r="E1201" s="42"/>
      <c r="F1201" s="45"/>
      <c r="G1201" s="45" t="s">
        <v>1382</v>
      </c>
      <c r="H1201" s="38"/>
      <c r="I1201" s="38"/>
      <c r="J1201" s="38"/>
      <c r="K1201" s="38"/>
      <c r="L1201" s="38"/>
    </row>
    <row r="1202" spans="1:12" x14ac:dyDescent="0.25">
      <c r="A1202" s="50" t="s">
        <v>72</v>
      </c>
      <c r="B1202" s="50" t="s">
        <v>4934</v>
      </c>
      <c r="C1202" s="38" t="s">
        <v>3323</v>
      </c>
      <c r="D1202" s="46">
        <v>38</v>
      </c>
      <c r="E1202" s="42"/>
      <c r="F1202" s="45"/>
      <c r="G1202" s="45" t="s">
        <v>1380</v>
      </c>
      <c r="H1202" s="38"/>
      <c r="I1202" s="38"/>
      <c r="J1202" s="38"/>
      <c r="K1202" s="38"/>
      <c r="L1202" s="38"/>
    </row>
    <row r="1203" spans="1:12" x14ac:dyDescent="0.25">
      <c r="A1203" s="50" t="s">
        <v>72</v>
      </c>
      <c r="B1203" s="50" t="s">
        <v>4934</v>
      </c>
      <c r="C1203" s="38" t="s">
        <v>3325</v>
      </c>
      <c r="D1203" s="46">
        <v>39</v>
      </c>
      <c r="E1203" s="42"/>
      <c r="F1203" s="45"/>
      <c r="G1203" s="45" t="s">
        <v>1380</v>
      </c>
      <c r="H1203" s="38"/>
      <c r="I1203" s="38"/>
      <c r="J1203" s="38"/>
      <c r="K1203" s="38"/>
      <c r="L1203" s="38"/>
    </row>
    <row r="1204" spans="1:12" x14ac:dyDescent="0.25">
      <c r="A1204" s="50" t="s">
        <v>72</v>
      </c>
      <c r="B1204" s="46" t="s">
        <v>4934</v>
      </c>
      <c r="C1204" s="46" t="s">
        <v>3322</v>
      </c>
      <c r="D1204" s="46">
        <v>19</v>
      </c>
      <c r="F1204" s="42"/>
      <c r="G1204" s="45" t="s">
        <v>1380</v>
      </c>
      <c r="H1204" s="38"/>
      <c r="I1204" s="38"/>
      <c r="J1204" s="38"/>
      <c r="K1204" s="38"/>
      <c r="L1204" s="38"/>
    </row>
    <row r="1205" spans="1:12" x14ac:dyDescent="0.25">
      <c r="A1205" s="50" t="s">
        <v>72</v>
      </c>
      <c r="B1205" s="50" t="s">
        <v>4934</v>
      </c>
      <c r="C1205" s="38" t="s">
        <v>3326</v>
      </c>
      <c r="D1205" s="46">
        <v>5</v>
      </c>
      <c r="E1205" s="42"/>
      <c r="F1205" s="45"/>
      <c r="G1205" s="45" t="s">
        <v>1380</v>
      </c>
      <c r="H1205" s="38"/>
      <c r="I1205" s="38"/>
      <c r="J1205" s="38"/>
      <c r="K1205" s="38"/>
      <c r="L1205" s="38"/>
    </row>
    <row r="1206" spans="1:12" x14ac:dyDescent="0.25">
      <c r="A1206" s="50" t="s">
        <v>72</v>
      </c>
      <c r="B1206" s="50" t="s">
        <v>4934</v>
      </c>
      <c r="C1206" s="38" t="s">
        <v>3324</v>
      </c>
      <c r="D1206" s="46">
        <v>14</v>
      </c>
      <c r="E1206" s="42"/>
      <c r="F1206" s="45"/>
      <c r="G1206" s="45" t="s">
        <v>1380</v>
      </c>
      <c r="H1206" s="38"/>
      <c r="I1206" s="38"/>
      <c r="J1206" s="38"/>
      <c r="K1206" s="38"/>
      <c r="L1206" s="38"/>
    </row>
    <row r="1207" spans="1:12" x14ac:dyDescent="0.25">
      <c r="A1207" s="50" t="s">
        <v>72</v>
      </c>
      <c r="B1207" s="50" t="s">
        <v>4934</v>
      </c>
      <c r="C1207" s="38" t="s">
        <v>3333</v>
      </c>
      <c r="D1207" s="46">
        <v>1</v>
      </c>
      <c r="E1207" s="42"/>
      <c r="F1207" s="45"/>
      <c r="G1207" s="45" t="s">
        <v>1383</v>
      </c>
      <c r="H1207" s="38"/>
      <c r="I1207" s="38"/>
      <c r="J1207" s="38"/>
      <c r="K1207" s="38"/>
      <c r="L1207" s="38"/>
    </row>
    <row r="1208" spans="1:12" x14ac:dyDescent="0.25">
      <c r="A1208" s="50" t="s">
        <v>72</v>
      </c>
      <c r="B1208" s="50" t="s">
        <v>4934</v>
      </c>
      <c r="C1208" s="38" t="s">
        <v>3334</v>
      </c>
      <c r="D1208" s="46">
        <v>42</v>
      </c>
      <c r="E1208" s="42"/>
      <c r="F1208" s="45"/>
      <c r="G1208" s="45" t="s">
        <v>1383</v>
      </c>
      <c r="H1208" s="38"/>
      <c r="I1208" s="38"/>
      <c r="J1208" s="38"/>
      <c r="K1208" s="38"/>
      <c r="L1208" s="38"/>
    </row>
    <row r="1209" spans="1:12" x14ac:dyDescent="0.25">
      <c r="A1209" s="50" t="s">
        <v>72</v>
      </c>
      <c r="B1209" s="50" t="s">
        <v>4934</v>
      </c>
      <c r="C1209" s="38" t="s">
        <v>3335</v>
      </c>
      <c r="D1209" s="46">
        <v>11</v>
      </c>
      <c r="E1209" s="42"/>
      <c r="F1209" s="45"/>
      <c r="G1209" s="45" t="s">
        <v>1383</v>
      </c>
      <c r="H1209" s="38"/>
      <c r="I1209" s="38"/>
      <c r="J1209" s="38"/>
      <c r="K1209" s="38"/>
      <c r="L1209" s="38"/>
    </row>
    <row r="1210" spans="1:12" x14ac:dyDescent="0.25">
      <c r="A1210" s="50" t="s">
        <v>72</v>
      </c>
      <c r="B1210" s="46" t="s">
        <v>4934</v>
      </c>
      <c r="C1210" s="46" t="s">
        <v>3338</v>
      </c>
      <c r="D1210" s="46">
        <v>4</v>
      </c>
      <c r="F1210" s="42"/>
      <c r="G1210" s="45" t="s">
        <v>1383</v>
      </c>
      <c r="H1210" s="38"/>
      <c r="I1210" s="38"/>
      <c r="J1210" s="38"/>
      <c r="K1210" s="38"/>
      <c r="L1210" s="38"/>
    </row>
    <row r="1211" spans="1:12" x14ac:dyDescent="0.25">
      <c r="A1211" s="50" t="s">
        <v>72</v>
      </c>
      <c r="B1211" s="50" t="s">
        <v>4934</v>
      </c>
      <c r="C1211" s="38" t="s">
        <v>3336</v>
      </c>
      <c r="D1211" s="46">
        <v>4</v>
      </c>
      <c r="E1211" s="42"/>
      <c r="F1211" s="45"/>
      <c r="G1211" s="45" t="s">
        <v>1383</v>
      </c>
      <c r="H1211" s="38"/>
      <c r="I1211" s="38"/>
      <c r="J1211" s="38"/>
      <c r="K1211" s="38"/>
      <c r="L1211" s="38"/>
    </row>
    <row r="1212" spans="1:12" x14ac:dyDescent="0.25">
      <c r="A1212" s="50" t="s">
        <v>72</v>
      </c>
      <c r="B1212" s="50" t="s">
        <v>4934</v>
      </c>
      <c r="C1212" s="38" t="s">
        <v>3337</v>
      </c>
      <c r="D1212" s="46">
        <v>2</v>
      </c>
      <c r="E1212" s="42"/>
      <c r="F1212" s="45"/>
      <c r="G1212" s="45" t="s">
        <v>1383</v>
      </c>
      <c r="H1212" s="38"/>
      <c r="I1212" s="38"/>
      <c r="J1212" s="38"/>
      <c r="K1212" s="38"/>
      <c r="L1212" s="38"/>
    </row>
    <row r="1213" spans="1:12" x14ac:dyDescent="0.25">
      <c r="A1213" s="50" t="s">
        <v>72</v>
      </c>
      <c r="B1213" s="50" t="s">
        <v>4934</v>
      </c>
      <c r="C1213" s="38" t="s">
        <v>3339</v>
      </c>
      <c r="D1213" s="46">
        <v>1</v>
      </c>
      <c r="E1213" s="42"/>
      <c r="F1213" s="45"/>
      <c r="G1213" s="45" t="s">
        <v>1418</v>
      </c>
      <c r="H1213" s="38"/>
      <c r="I1213" s="38"/>
      <c r="J1213" s="38"/>
      <c r="K1213" s="38"/>
      <c r="L1213" s="38"/>
    </row>
    <row r="1214" spans="1:12" x14ac:dyDescent="0.25">
      <c r="A1214" s="50" t="s">
        <v>72</v>
      </c>
      <c r="B1214" s="50" t="s">
        <v>4934</v>
      </c>
      <c r="C1214" s="38" t="s">
        <v>3340</v>
      </c>
      <c r="D1214" s="46">
        <v>3</v>
      </c>
      <c r="E1214" s="42"/>
      <c r="F1214" s="45"/>
      <c r="G1214" s="45" t="s">
        <v>1418</v>
      </c>
      <c r="H1214" s="38"/>
      <c r="I1214" s="38"/>
      <c r="J1214" s="38"/>
      <c r="K1214" s="38"/>
      <c r="L1214" s="38"/>
    </row>
    <row r="1215" spans="1:12" x14ac:dyDescent="0.25">
      <c r="A1215" s="50" t="s">
        <v>72</v>
      </c>
      <c r="B1215" s="50" t="s">
        <v>4934</v>
      </c>
      <c r="C1215" s="38" t="s">
        <v>3341</v>
      </c>
      <c r="D1215" s="46">
        <v>14</v>
      </c>
      <c r="E1215" s="42"/>
      <c r="F1215" s="45"/>
      <c r="G1215" s="45" t="s">
        <v>1418</v>
      </c>
      <c r="H1215" s="38"/>
      <c r="I1215" s="38"/>
      <c r="J1215" s="38"/>
      <c r="K1215" s="38"/>
      <c r="L1215" s="38"/>
    </row>
    <row r="1216" spans="1:12" x14ac:dyDescent="0.25">
      <c r="A1216" s="50" t="s">
        <v>72</v>
      </c>
      <c r="B1216" s="50" t="s">
        <v>4934</v>
      </c>
      <c r="C1216" s="38" t="s">
        <v>3342</v>
      </c>
      <c r="D1216" s="46">
        <v>12</v>
      </c>
      <c r="E1216" s="42"/>
      <c r="F1216" s="45"/>
      <c r="G1216" s="45" t="s">
        <v>1418</v>
      </c>
      <c r="H1216" s="38"/>
      <c r="I1216" s="38"/>
      <c r="J1216" s="38"/>
      <c r="K1216" s="38"/>
      <c r="L1216" s="38"/>
    </row>
    <row r="1217" spans="1:12" x14ac:dyDescent="0.25">
      <c r="A1217" s="50" t="s">
        <v>72</v>
      </c>
      <c r="B1217" s="50" t="s">
        <v>4934</v>
      </c>
      <c r="C1217" s="38" t="s">
        <v>3344</v>
      </c>
      <c r="D1217" s="46">
        <v>6</v>
      </c>
      <c r="E1217" s="42"/>
      <c r="F1217" s="45"/>
      <c r="G1217" s="45" t="s">
        <v>2193</v>
      </c>
      <c r="H1217" s="38"/>
      <c r="I1217" s="38"/>
      <c r="J1217" s="38"/>
      <c r="K1217" s="38"/>
      <c r="L1217" s="38"/>
    </row>
    <row r="1218" spans="1:12" x14ac:dyDescent="0.25">
      <c r="A1218" s="50" t="s">
        <v>72</v>
      </c>
      <c r="B1218" s="50" t="s">
        <v>4934</v>
      </c>
      <c r="C1218" s="38" t="s">
        <v>3345</v>
      </c>
      <c r="D1218" s="46">
        <v>1</v>
      </c>
      <c r="E1218" s="42"/>
      <c r="F1218" s="45"/>
      <c r="G1218" s="45" t="s">
        <v>2193</v>
      </c>
      <c r="H1218" s="45"/>
      <c r="L1218" s="38"/>
    </row>
    <row r="1219" spans="1:12" x14ac:dyDescent="0.25">
      <c r="A1219" s="50" t="s">
        <v>72</v>
      </c>
      <c r="B1219" s="50" t="s">
        <v>4934</v>
      </c>
      <c r="C1219" s="38" t="s">
        <v>3346</v>
      </c>
      <c r="D1219" s="46">
        <v>3</v>
      </c>
      <c r="E1219" s="42"/>
      <c r="F1219" s="45"/>
      <c r="G1219" s="45" t="s">
        <v>2194</v>
      </c>
      <c r="H1219" s="45"/>
      <c r="L1219" s="38"/>
    </row>
    <row r="1220" spans="1:12" x14ac:dyDescent="0.25">
      <c r="A1220" s="50" t="s">
        <v>72</v>
      </c>
      <c r="B1220" s="50" t="s">
        <v>4934</v>
      </c>
      <c r="C1220" s="38" t="s">
        <v>3356</v>
      </c>
      <c r="D1220" s="46">
        <v>1</v>
      </c>
      <c r="E1220" s="42"/>
      <c r="F1220" s="45"/>
      <c r="G1220" s="45" t="s">
        <v>1381</v>
      </c>
      <c r="H1220" s="45"/>
      <c r="L1220" s="38"/>
    </row>
    <row r="1221" spans="1:12" x14ac:dyDescent="0.25">
      <c r="A1221" s="50" t="s">
        <v>72</v>
      </c>
      <c r="B1221" s="46" t="s">
        <v>4934</v>
      </c>
      <c r="C1221" s="46" t="s">
        <v>3357</v>
      </c>
      <c r="D1221" s="46">
        <v>16</v>
      </c>
      <c r="F1221" s="42"/>
      <c r="G1221" s="45" t="s">
        <v>1381</v>
      </c>
      <c r="H1221" s="45"/>
      <c r="L1221" s="38"/>
    </row>
    <row r="1222" spans="1:12" x14ac:dyDescent="0.25">
      <c r="A1222" s="50" t="s">
        <v>72</v>
      </c>
      <c r="B1222" s="50" t="s">
        <v>4934</v>
      </c>
      <c r="C1222" s="38" t="s">
        <v>3358</v>
      </c>
      <c r="D1222" s="46">
        <v>18</v>
      </c>
      <c r="E1222" s="42"/>
      <c r="F1222" s="45"/>
      <c r="G1222" s="45" t="s">
        <v>1381</v>
      </c>
      <c r="H1222" s="45"/>
      <c r="L1222" s="38"/>
    </row>
    <row r="1223" spans="1:12" x14ac:dyDescent="0.25">
      <c r="A1223" s="50" t="s">
        <v>72</v>
      </c>
      <c r="B1223" s="50" t="s">
        <v>4934</v>
      </c>
      <c r="C1223" s="38" t="s">
        <v>3359</v>
      </c>
      <c r="D1223" s="46">
        <v>1</v>
      </c>
      <c r="E1223" s="42"/>
      <c r="F1223" s="45"/>
      <c r="G1223" s="45" t="s">
        <v>2195</v>
      </c>
      <c r="H1223" s="38"/>
      <c r="I1223" s="38"/>
      <c r="J1223" s="38"/>
      <c r="K1223" s="38"/>
      <c r="L1223" s="38"/>
    </row>
    <row r="1224" spans="1:12" x14ac:dyDescent="0.25">
      <c r="A1224" s="50" t="s">
        <v>72</v>
      </c>
      <c r="B1224" s="50" t="s">
        <v>4934</v>
      </c>
      <c r="C1224" s="38" t="s">
        <v>3366</v>
      </c>
      <c r="D1224" s="46">
        <v>3</v>
      </c>
      <c r="E1224" s="42"/>
      <c r="F1224" s="45"/>
      <c r="G1224" s="45" t="s">
        <v>1314</v>
      </c>
      <c r="H1224" s="38"/>
      <c r="I1224" s="38"/>
      <c r="J1224" s="38"/>
      <c r="K1224" s="38"/>
      <c r="L1224" s="38"/>
    </row>
    <row r="1225" spans="1:12" x14ac:dyDescent="0.25">
      <c r="A1225" s="50" t="s">
        <v>72</v>
      </c>
      <c r="B1225" s="50" t="s">
        <v>4934</v>
      </c>
      <c r="C1225" s="38" t="s">
        <v>3365</v>
      </c>
      <c r="D1225" s="46">
        <v>4</v>
      </c>
      <c r="E1225" s="42"/>
      <c r="F1225" s="45"/>
      <c r="G1225" s="45" t="s">
        <v>1314</v>
      </c>
      <c r="H1225" s="38"/>
      <c r="I1225" s="38"/>
      <c r="J1225" s="38"/>
      <c r="K1225" s="38"/>
      <c r="L1225" s="38"/>
    </row>
    <row r="1226" spans="1:12" x14ac:dyDescent="0.25">
      <c r="A1226" s="50" t="s">
        <v>72</v>
      </c>
      <c r="B1226" s="46" t="s">
        <v>4934</v>
      </c>
      <c r="C1226" s="46" t="s">
        <v>3367</v>
      </c>
      <c r="D1226" s="46">
        <v>5</v>
      </c>
      <c r="F1226" s="42"/>
      <c r="G1226" s="45" t="s">
        <v>1314</v>
      </c>
      <c r="H1226" s="38"/>
      <c r="I1226" s="38"/>
      <c r="J1226" s="38"/>
      <c r="K1226" s="38"/>
      <c r="L1226" s="38"/>
    </row>
    <row r="1227" spans="1:12" x14ac:dyDescent="0.25">
      <c r="A1227" s="50" t="s">
        <v>72</v>
      </c>
      <c r="B1227" s="46" t="s">
        <v>4934</v>
      </c>
      <c r="C1227" s="46" t="s">
        <v>3368</v>
      </c>
      <c r="D1227" s="46">
        <v>1</v>
      </c>
      <c r="F1227" s="42"/>
      <c r="G1227" s="45" t="s">
        <v>1314</v>
      </c>
      <c r="H1227" s="38"/>
      <c r="I1227" s="38"/>
      <c r="J1227" s="38"/>
      <c r="K1227" s="38"/>
      <c r="L1227" s="38"/>
    </row>
    <row r="1228" spans="1:12" x14ac:dyDescent="0.25">
      <c r="A1228" s="50" t="s">
        <v>72</v>
      </c>
      <c r="B1228" s="46" t="s">
        <v>4934</v>
      </c>
      <c r="C1228" s="46" t="s">
        <v>3369</v>
      </c>
      <c r="D1228" s="46">
        <v>1</v>
      </c>
      <c r="F1228" s="42"/>
      <c r="G1228" s="45" t="s">
        <v>4259</v>
      </c>
      <c r="H1228" s="38"/>
      <c r="I1228" s="38"/>
      <c r="J1228" s="38"/>
      <c r="K1228" s="38"/>
      <c r="L1228" s="38"/>
    </row>
    <row r="1229" spans="1:12" x14ac:dyDescent="0.25">
      <c r="A1229" s="50" t="s">
        <v>72</v>
      </c>
      <c r="B1229" s="46" t="s">
        <v>4934</v>
      </c>
      <c r="C1229" s="46" t="s">
        <v>3372</v>
      </c>
      <c r="D1229" s="46">
        <v>1</v>
      </c>
      <c r="F1229" s="42"/>
      <c r="G1229" s="45" t="s">
        <v>4259</v>
      </c>
      <c r="H1229" s="38"/>
      <c r="I1229" s="38"/>
      <c r="J1229" s="38"/>
      <c r="K1229" s="38"/>
      <c r="L1229" s="38"/>
    </row>
    <row r="1230" spans="1:12" ht="15" x14ac:dyDescent="0.2">
      <c r="A1230" s="50" t="s">
        <v>72</v>
      </c>
      <c r="B1230" s="46" t="s">
        <v>4934</v>
      </c>
      <c r="C1230" s="46" t="s">
        <v>3371</v>
      </c>
      <c r="D1230" s="46">
        <v>2</v>
      </c>
      <c r="F1230" s="45"/>
      <c r="G1230" s="45" t="s">
        <v>4259</v>
      </c>
      <c r="H1230" s="38"/>
      <c r="I1230" s="38"/>
      <c r="J1230" s="38"/>
      <c r="K1230" s="38"/>
      <c r="L1230" s="38"/>
    </row>
    <row r="1231" spans="1:12" x14ac:dyDescent="0.25">
      <c r="A1231" s="50" t="s">
        <v>72</v>
      </c>
      <c r="B1231" s="46" t="s">
        <v>4934</v>
      </c>
      <c r="C1231" s="46" t="s">
        <v>3370</v>
      </c>
      <c r="D1231" s="46">
        <v>3</v>
      </c>
      <c r="F1231" s="42"/>
      <c r="G1231" s="45" t="s">
        <v>4259</v>
      </c>
      <c r="H1231" s="38"/>
      <c r="I1231" s="38"/>
      <c r="J1231" s="38"/>
      <c r="K1231" s="38"/>
      <c r="L1231" s="38"/>
    </row>
    <row r="1232" spans="1:12" ht="15" x14ac:dyDescent="0.2">
      <c r="A1232" s="50" t="s">
        <v>72</v>
      </c>
      <c r="B1232" s="46" t="s">
        <v>4934</v>
      </c>
      <c r="C1232" s="38" t="s">
        <v>3347</v>
      </c>
      <c r="D1232" s="45">
        <v>2</v>
      </c>
      <c r="E1232" s="45"/>
      <c r="F1232" s="45"/>
      <c r="G1232" s="45" t="s">
        <v>1466</v>
      </c>
      <c r="H1232" s="45"/>
      <c r="I1232" s="38"/>
      <c r="J1232" s="38"/>
      <c r="K1232" s="38"/>
      <c r="L1232" s="38"/>
    </row>
    <row r="1233" spans="1:12" x14ac:dyDescent="0.25">
      <c r="A1233" s="50" t="s">
        <v>72</v>
      </c>
      <c r="B1233" s="46" t="s">
        <v>4934</v>
      </c>
      <c r="C1233" s="46" t="s">
        <v>3348</v>
      </c>
      <c r="D1233" s="46">
        <v>1</v>
      </c>
      <c r="F1233" s="42"/>
      <c r="G1233" s="45" t="s">
        <v>4262</v>
      </c>
      <c r="H1233" s="45"/>
      <c r="I1233" s="38"/>
      <c r="J1233" s="38"/>
      <c r="K1233" s="38"/>
      <c r="L1233" s="38"/>
    </row>
    <row r="1234" spans="1:12" ht="15" x14ac:dyDescent="0.2">
      <c r="A1234" s="50" t="s">
        <v>72</v>
      </c>
      <c r="B1234" s="46" t="s">
        <v>4934</v>
      </c>
      <c r="C1234" s="38" t="s">
        <v>3383</v>
      </c>
      <c r="D1234" s="45">
        <v>1</v>
      </c>
      <c r="E1234" s="45"/>
      <c r="F1234" s="45"/>
      <c r="G1234" s="45" t="s">
        <v>1468</v>
      </c>
      <c r="H1234" s="45"/>
      <c r="I1234" s="38"/>
      <c r="J1234" s="38"/>
      <c r="K1234" s="38"/>
      <c r="L1234" s="38"/>
    </row>
    <row r="1235" spans="1:12" ht="15" x14ac:dyDescent="0.2">
      <c r="A1235" s="50" t="s">
        <v>72</v>
      </c>
      <c r="B1235" s="46" t="s">
        <v>4934</v>
      </c>
      <c r="C1235" s="38" t="s">
        <v>3283</v>
      </c>
      <c r="D1235" s="45">
        <v>27</v>
      </c>
      <c r="E1235" s="45"/>
      <c r="F1235" s="45"/>
      <c r="G1235" s="45" t="s">
        <v>1609</v>
      </c>
      <c r="H1235" s="45"/>
      <c r="I1235" s="38"/>
      <c r="J1235" s="38"/>
      <c r="K1235" s="38"/>
      <c r="L1235" s="38"/>
    </row>
    <row r="1236" spans="1:12" x14ac:dyDescent="0.25">
      <c r="A1236" s="50" t="s">
        <v>72</v>
      </c>
      <c r="B1236" s="46" t="s">
        <v>4934</v>
      </c>
      <c r="C1236" s="46" t="s">
        <v>3286</v>
      </c>
      <c r="D1236" s="46">
        <v>2</v>
      </c>
      <c r="F1236" s="42"/>
      <c r="G1236" s="45" t="s">
        <v>2126</v>
      </c>
      <c r="H1236" s="45"/>
      <c r="I1236" s="38"/>
      <c r="J1236" s="38"/>
      <c r="K1236" s="38"/>
      <c r="L1236" s="38"/>
    </row>
    <row r="1237" spans="1:12" ht="15" x14ac:dyDescent="0.2">
      <c r="A1237" s="50" t="s">
        <v>72</v>
      </c>
      <c r="B1237" s="46" t="s">
        <v>4934</v>
      </c>
      <c r="C1237" s="38" t="s">
        <v>3284</v>
      </c>
      <c r="D1237" s="45">
        <v>9</v>
      </c>
      <c r="E1237" s="45"/>
      <c r="F1237" s="45"/>
      <c r="G1237" s="45" t="s">
        <v>2126</v>
      </c>
      <c r="H1237" s="45"/>
      <c r="J1237" s="38"/>
      <c r="K1237" s="38"/>
      <c r="L1237" s="38"/>
    </row>
    <row r="1238" spans="1:12" ht="15" x14ac:dyDescent="0.2">
      <c r="A1238" s="50" t="s">
        <v>72</v>
      </c>
      <c r="B1238" s="46" t="s">
        <v>4934</v>
      </c>
      <c r="C1238" s="38" t="s">
        <v>3285</v>
      </c>
      <c r="D1238" s="45">
        <v>6</v>
      </c>
      <c r="E1238" s="45"/>
      <c r="F1238" s="45"/>
      <c r="G1238" s="45" t="s">
        <v>2126</v>
      </c>
      <c r="H1238" s="45"/>
      <c r="J1238" s="38"/>
      <c r="K1238" s="38"/>
      <c r="L1238" s="38"/>
    </row>
    <row r="1239" spans="1:12" x14ac:dyDescent="0.25">
      <c r="A1239" s="50" t="s">
        <v>72</v>
      </c>
      <c r="B1239" s="46" t="s">
        <v>4934</v>
      </c>
      <c r="C1239" s="46" t="s">
        <v>3287</v>
      </c>
      <c r="D1239" s="46">
        <v>3</v>
      </c>
      <c r="F1239" s="42"/>
      <c r="G1239" s="45" t="s">
        <v>2126</v>
      </c>
      <c r="H1239" s="45"/>
      <c r="J1239" s="38"/>
      <c r="K1239" s="38"/>
      <c r="L1239" s="38"/>
    </row>
    <row r="1240" spans="1:12" ht="15" x14ac:dyDescent="0.2">
      <c r="A1240" s="50" t="s">
        <v>72</v>
      </c>
      <c r="B1240" s="46" t="s">
        <v>4934</v>
      </c>
      <c r="C1240" s="38" t="s">
        <v>3298</v>
      </c>
      <c r="D1240" s="45">
        <v>4</v>
      </c>
      <c r="E1240" s="45"/>
      <c r="F1240" s="45"/>
      <c r="G1240" s="45" t="s">
        <v>2196</v>
      </c>
      <c r="H1240" s="45"/>
      <c r="J1240" s="38"/>
      <c r="K1240" s="38"/>
      <c r="L1240" s="38"/>
    </row>
    <row r="1241" spans="1:12" ht="15" x14ac:dyDescent="0.2">
      <c r="A1241" s="50" t="s">
        <v>72</v>
      </c>
      <c r="B1241" s="46" t="s">
        <v>4934</v>
      </c>
      <c r="C1241" s="38" t="s">
        <v>3299</v>
      </c>
      <c r="D1241" s="45">
        <v>17</v>
      </c>
      <c r="E1241" s="45"/>
      <c r="F1241" s="45"/>
      <c r="G1241" s="45" t="s">
        <v>2196</v>
      </c>
      <c r="H1241" s="45"/>
      <c r="J1241" s="38"/>
      <c r="K1241" s="38"/>
      <c r="L1241" s="38"/>
    </row>
    <row r="1242" spans="1:12" ht="15" x14ac:dyDescent="0.2">
      <c r="A1242" s="50" t="s">
        <v>72</v>
      </c>
      <c r="B1242" s="46" t="s">
        <v>4934</v>
      </c>
      <c r="C1242" s="38" t="s">
        <v>3296</v>
      </c>
      <c r="D1242" s="45">
        <v>6</v>
      </c>
      <c r="E1242" s="45"/>
      <c r="F1242" s="45"/>
      <c r="G1242" s="45" t="s">
        <v>2196</v>
      </c>
      <c r="H1242" s="45"/>
      <c r="J1242" s="38"/>
      <c r="K1242" s="38"/>
      <c r="L1242" s="38"/>
    </row>
    <row r="1243" spans="1:12" ht="15" x14ac:dyDescent="0.2">
      <c r="A1243" s="50" t="s">
        <v>72</v>
      </c>
      <c r="B1243" s="46" t="s">
        <v>4934</v>
      </c>
      <c r="C1243" s="38" t="s">
        <v>3297</v>
      </c>
      <c r="D1243" s="45">
        <v>2</v>
      </c>
      <c r="E1243" s="45"/>
      <c r="F1243" s="45"/>
      <c r="G1243" s="45" t="s">
        <v>2196</v>
      </c>
      <c r="H1243" s="45"/>
      <c r="J1243" s="38"/>
      <c r="K1243" s="38"/>
      <c r="L1243" s="38"/>
    </row>
    <row r="1244" spans="1:12" ht="15" x14ac:dyDescent="0.2">
      <c r="A1244" s="50" t="s">
        <v>72</v>
      </c>
      <c r="B1244" s="46" t="s">
        <v>4934</v>
      </c>
      <c r="C1244" s="38" t="s">
        <v>3318</v>
      </c>
      <c r="D1244" s="45">
        <v>7</v>
      </c>
      <c r="E1244" s="45"/>
      <c r="F1244" s="45"/>
      <c r="G1244" s="45" t="s">
        <v>1613</v>
      </c>
      <c r="H1244" s="45"/>
      <c r="J1244" s="38"/>
      <c r="K1244" s="38"/>
      <c r="L1244" s="38"/>
    </row>
    <row r="1245" spans="1:12" ht="15" x14ac:dyDescent="0.2">
      <c r="A1245" s="50" t="s">
        <v>72</v>
      </c>
      <c r="B1245" s="46" t="s">
        <v>4934</v>
      </c>
      <c r="C1245" s="38" t="s">
        <v>3317</v>
      </c>
      <c r="D1245" s="45">
        <v>7</v>
      </c>
      <c r="E1245" s="45"/>
      <c r="F1245" s="45"/>
      <c r="G1245" s="45" t="s">
        <v>1613</v>
      </c>
      <c r="H1245" s="45"/>
      <c r="J1245" s="38"/>
      <c r="K1245" s="38"/>
      <c r="L1245" s="38"/>
    </row>
    <row r="1246" spans="1:12" ht="15" x14ac:dyDescent="0.2">
      <c r="A1246" s="50" t="s">
        <v>72</v>
      </c>
      <c r="B1246" s="46" t="s">
        <v>4934</v>
      </c>
      <c r="C1246" s="38" t="s">
        <v>3327</v>
      </c>
      <c r="D1246" s="45">
        <v>7</v>
      </c>
      <c r="E1246" s="45"/>
      <c r="F1246" s="45"/>
      <c r="G1246" s="45" t="s">
        <v>1612</v>
      </c>
      <c r="H1246" s="45"/>
      <c r="J1246" s="38"/>
      <c r="K1246" s="38"/>
      <c r="L1246" s="38"/>
    </row>
    <row r="1247" spans="1:12" ht="15" x14ac:dyDescent="0.2">
      <c r="A1247" s="50" t="s">
        <v>72</v>
      </c>
      <c r="B1247" s="46" t="s">
        <v>4934</v>
      </c>
      <c r="C1247" s="38" t="s">
        <v>3328</v>
      </c>
      <c r="D1247" s="45">
        <v>24</v>
      </c>
      <c r="E1247" s="45"/>
      <c r="F1247" s="45"/>
      <c r="G1247" s="45" t="s">
        <v>1612</v>
      </c>
      <c r="H1247" s="45"/>
      <c r="J1247" s="38"/>
      <c r="K1247" s="38"/>
      <c r="L1247" s="38"/>
    </row>
    <row r="1248" spans="1:12" ht="15" x14ac:dyDescent="0.2">
      <c r="A1248" s="50" t="s">
        <v>72</v>
      </c>
      <c r="B1248" s="46" t="s">
        <v>4934</v>
      </c>
      <c r="C1248" s="38" t="s">
        <v>3329</v>
      </c>
      <c r="D1248" s="45">
        <v>18</v>
      </c>
      <c r="E1248" s="45"/>
      <c r="F1248" s="45"/>
      <c r="G1248" s="45" t="s">
        <v>1612</v>
      </c>
      <c r="H1248" s="45"/>
      <c r="J1248" s="38"/>
      <c r="K1248" s="38"/>
      <c r="L1248" s="38"/>
    </row>
    <row r="1249" spans="1:12" x14ac:dyDescent="0.25">
      <c r="A1249" s="50" t="s">
        <v>72</v>
      </c>
      <c r="B1249" s="46" t="s">
        <v>4934</v>
      </c>
      <c r="C1249" s="46" t="s">
        <v>3349</v>
      </c>
      <c r="D1249" s="46">
        <v>33</v>
      </c>
      <c r="F1249" s="42"/>
      <c r="G1249" s="45" t="s">
        <v>1524</v>
      </c>
      <c r="H1249" s="45"/>
      <c r="J1249" s="38"/>
      <c r="K1249" s="38"/>
      <c r="L1249" s="38"/>
    </row>
    <row r="1250" spans="1:12" x14ac:dyDescent="0.25">
      <c r="A1250" s="50" t="s">
        <v>72</v>
      </c>
      <c r="B1250" s="46" t="s">
        <v>4934</v>
      </c>
      <c r="C1250" s="46" t="s">
        <v>3350</v>
      </c>
      <c r="D1250" s="46">
        <v>22</v>
      </c>
      <c r="F1250" s="42"/>
      <c r="G1250" s="45" t="s">
        <v>1524</v>
      </c>
      <c r="H1250" s="45"/>
      <c r="J1250" s="38"/>
      <c r="K1250" s="38"/>
      <c r="L1250" s="38"/>
    </row>
    <row r="1251" spans="1:12" x14ac:dyDescent="0.25">
      <c r="A1251" s="50" t="s">
        <v>72</v>
      </c>
      <c r="B1251" s="46" t="s">
        <v>4934</v>
      </c>
      <c r="C1251" s="46" t="s">
        <v>3376</v>
      </c>
      <c r="D1251" s="46">
        <v>2</v>
      </c>
      <c r="F1251" s="42"/>
      <c r="G1251" s="45" t="s">
        <v>1420</v>
      </c>
      <c r="H1251" s="38"/>
      <c r="I1251" s="38"/>
      <c r="J1251" s="38"/>
      <c r="K1251" s="38"/>
      <c r="L1251" s="38"/>
    </row>
    <row r="1252" spans="1:12" x14ac:dyDescent="0.25">
      <c r="A1252" s="50" t="s">
        <v>72</v>
      </c>
      <c r="B1252" s="46" t="s">
        <v>4934</v>
      </c>
      <c r="C1252" s="46" t="s">
        <v>3377</v>
      </c>
      <c r="D1252" s="46">
        <v>17</v>
      </c>
      <c r="F1252" s="42"/>
      <c r="G1252" s="45" t="s">
        <v>1420</v>
      </c>
      <c r="H1252" s="38"/>
      <c r="I1252" s="38"/>
      <c r="J1252" s="38"/>
      <c r="K1252" s="38"/>
      <c r="L1252" s="38"/>
    </row>
    <row r="1253" spans="1:12" ht="15" x14ac:dyDescent="0.2">
      <c r="A1253" s="50" t="s">
        <v>72</v>
      </c>
      <c r="B1253" s="46" t="s">
        <v>4934</v>
      </c>
      <c r="C1253" s="38" t="s">
        <v>3378</v>
      </c>
      <c r="D1253" s="45">
        <v>21</v>
      </c>
      <c r="E1253" s="45"/>
      <c r="F1253" s="45"/>
      <c r="G1253" s="45" t="s">
        <v>1420</v>
      </c>
      <c r="H1253" s="38"/>
      <c r="I1253" s="38"/>
      <c r="J1253" s="38"/>
      <c r="K1253" s="38"/>
      <c r="L1253" s="38"/>
    </row>
    <row r="1254" spans="1:12" x14ac:dyDescent="0.25">
      <c r="A1254" s="50" t="s">
        <v>72</v>
      </c>
      <c r="B1254" s="46" t="s">
        <v>4934</v>
      </c>
      <c r="C1254" s="46" t="s">
        <v>3363</v>
      </c>
      <c r="D1254" s="46">
        <v>11</v>
      </c>
      <c r="F1254" s="42"/>
      <c r="G1254" s="45" t="s">
        <v>1805</v>
      </c>
      <c r="H1254" s="38"/>
      <c r="I1254" s="38"/>
      <c r="J1254" s="38"/>
      <c r="K1254" s="38"/>
      <c r="L1254" s="38"/>
    </row>
    <row r="1255" spans="1:12" ht="15" x14ac:dyDescent="0.2">
      <c r="A1255" s="50" t="s">
        <v>72</v>
      </c>
      <c r="B1255" s="46" t="s">
        <v>4934</v>
      </c>
      <c r="C1255" s="38" t="s">
        <v>3361</v>
      </c>
      <c r="D1255" s="45">
        <v>3</v>
      </c>
      <c r="E1255" s="45"/>
      <c r="F1255" s="45"/>
      <c r="G1255" s="45" t="s">
        <v>1851</v>
      </c>
      <c r="H1255" s="38"/>
      <c r="I1255" s="38"/>
      <c r="J1255" s="38"/>
      <c r="K1255" s="38"/>
      <c r="L1255" s="38"/>
    </row>
    <row r="1256" spans="1:12" x14ac:dyDescent="0.25">
      <c r="A1256" s="50" t="s">
        <v>72</v>
      </c>
      <c r="B1256" s="46" t="s">
        <v>4934</v>
      </c>
      <c r="C1256" s="46" t="s">
        <v>3360</v>
      </c>
      <c r="D1256" s="46">
        <v>1</v>
      </c>
      <c r="F1256" s="42"/>
      <c r="G1256" s="45" t="s">
        <v>1805</v>
      </c>
      <c r="H1256" s="45"/>
      <c r="K1256" s="38"/>
      <c r="L1256" s="38"/>
    </row>
    <row r="1257" spans="1:12" x14ac:dyDescent="0.25">
      <c r="A1257" s="50" t="s">
        <v>72</v>
      </c>
      <c r="B1257" s="46" t="s">
        <v>4934</v>
      </c>
      <c r="C1257" s="46" t="s">
        <v>3380</v>
      </c>
      <c r="D1257" s="46">
        <v>7</v>
      </c>
      <c r="F1257" s="42"/>
      <c r="G1257" s="45" t="s">
        <v>1809</v>
      </c>
      <c r="H1257" s="45"/>
      <c r="I1257" s="38"/>
      <c r="J1257" s="38"/>
      <c r="K1257" s="38"/>
      <c r="L1257" s="38"/>
    </row>
    <row r="1258" spans="1:12" ht="15" x14ac:dyDescent="0.2">
      <c r="A1258" s="50" t="s">
        <v>72</v>
      </c>
      <c r="B1258" s="46" t="s">
        <v>4934</v>
      </c>
      <c r="C1258" s="38" t="s">
        <v>3379</v>
      </c>
      <c r="D1258" s="45">
        <v>10</v>
      </c>
      <c r="E1258" s="45"/>
      <c r="F1258" s="45"/>
      <c r="G1258" s="45" t="s">
        <v>1809</v>
      </c>
      <c r="H1258" s="45"/>
      <c r="I1258" s="38"/>
      <c r="J1258" s="38"/>
      <c r="K1258" s="38"/>
      <c r="L1258" s="38"/>
    </row>
    <row r="1259" spans="1:12" x14ac:dyDescent="0.25">
      <c r="A1259" s="50" t="s">
        <v>72</v>
      </c>
      <c r="B1259" s="46" t="s">
        <v>4934</v>
      </c>
      <c r="C1259" s="46" t="s">
        <v>3382</v>
      </c>
      <c r="D1259" s="46">
        <v>11</v>
      </c>
      <c r="F1259" s="42"/>
      <c r="G1259" s="45" t="s">
        <v>1809</v>
      </c>
      <c r="H1259" s="45"/>
      <c r="I1259" s="38"/>
      <c r="J1259" s="38"/>
      <c r="K1259" s="38"/>
      <c r="L1259" s="38"/>
    </row>
    <row r="1260" spans="1:12" ht="15" x14ac:dyDescent="0.2">
      <c r="A1260" s="50" t="s">
        <v>72</v>
      </c>
      <c r="B1260" s="46" t="s">
        <v>4934</v>
      </c>
      <c r="C1260" s="38" t="s">
        <v>3381</v>
      </c>
      <c r="D1260" s="45">
        <v>1</v>
      </c>
      <c r="E1260" s="45"/>
      <c r="F1260" s="45"/>
      <c r="G1260" s="45" t="s">
        <v>1809</v>
      </c>
      <c r="H1260" s="45"/>
      <c r="I1260" s="38"/>
      <c r="J1260" s="38"/>
      <c r="K1260" s="38"/>
      <c r="L1260" s="38"/>
    </row>
    <row r="1261" spans="1:12" ht="15" x14ac:dyDescent="0.2">
      <c r="A1261" s="50" t="s">
        <v>72</v>
      </c>
      <c r="B1261" s="46" t="s">
        <v>4934</v>
      </c>
      <c r="C1261" s="38" t="s">
        <v>3384</v>
      </c>
      <c r="D1261" s="45">
        <v>9</v>
      </c>
      <c r="E1261" s="45"/>
      <c r="F1261" s="45"/>
      <c r="G1261" s="45" t="s">
        <v>2197</v>
      </c>
      <c r="H1261" s="45"/>
      <c r="I1261" s="38"/>
      <c r="J1261" s="38"/>
      <c r="K1261" s="38"/>
      <c r="L1261" s="38"/>
    </row>
    <row r="1262" spans="1:12" ht="15" x14ac:dyDescent="0.2">
      <c r="A1262" s="50" t="s">
        <v>72</v>
      </c>
      <c r="B1262" s="46" t="s">
        <v>4934</v>
      </c>
      <c r="C1262" s="38" t="s">
        <v>3385</v>
      </c>
      <c r="D1262" s="45">
        <v>6</v>
      </c>
      <c r="E1262" s="45"/>
      <c r="F1262" s="45"/>
      <c r="G1262" s="45" t="s">
        <v>2197</v>
      </c>
      <c r="H1262" s="45"/>
      <c r="I1262" s="38"/>
      <c r="J1262" s="38"/>
      <c r="K1262" s="38"/>
      <c r="L1262" s="38"/>
    </row>
    <row r="1263" spans="1:12" x14ac:dyDescent="0.25">
      <c r="A1263" s="50" t="s">
        <v>72</v>
      </c>
      <c r="B1263" s="46" t="s">
        <v>4934</v>
      </c>
      <c r="C1263" s="46" t="s">
        <v>3386</v>
      </c>
      <c r="D1263" s="46">
        <v>2</v>
      </c>
      <c r="F1263" s="42"/>
      <c r="G1263" s="45" t="s">
        <v>4268</v>
      </c>
      <c r="H1263" s="45"/>
      <c r="I1263" s="38"/>
      <c r="J1263" s="38"/>
      <c r="K1263" s="38"/>
      <c r="L1263" s="38"/>
    </row>
    <row r="1264" spans="1:12" x14ac:dyDescent="0.25">
      <c r="A1264" s="50" t="s">
        <v>72</v>
      </c>
      <c r="B1264" s="38" t="s">
        <v>2634</v>
      </c>
      <c r="C1264" s="46" t="s">
        <v>3467</v>
      </c>
      <c r="D1264" s="46">
        <v>1</v>
      </c>
      <c r="F1264" s="42"/>
      <c r="G1264" s="45" t="s">
        <v>1280</v>
      </c>
      <c r="H1264" s="38"/>
      <c r="I1264" s="38"/>
      <c r="J1264" s="38"/>
      <c r="K1264" s="38"/>
      <c r="L1264" s="38"/>
    </row>
    <row r="1265" spans="1:12" x14ac:dyDescent="0.25">
      <c r="A1265" s="50" t="s">
        <v>72</v>
      </c>
      <c r="B1265" s="38" t="s">
        <v>2634</v>
      </c>
      <c r="C1265" s="46" t="s">
        <v>3467</v>
      </c>
      <c r="D1265" s="46">
        <v>1</v>
      </c>
      <c r="F1265" s="42"/>
      <c r="G1265" s="45" t="s">
        <v>1280</v>
      </c>
      <c r="H1265" s="38"/>
      <c r="I1265" s="38"/>
      <c r="J1265" s="38"/>
      <c r="K1265" s="38"/>
      <c r="L1265" s="38"/>
    </row>
    <row r="1266" spans="1:12" x14ac:dyDescent="0.25">
      <c r="A1266" s="50" t="s">
        <v>72</v>
      </c>
      <c r="B1266" s="38" t="s">
        <v>2634</v>
      </c>
      <c r="C1266" s="46" t="s">
        <v>3467</v>
      </c>
      <c r="D1266" s="46">
        <v>1</v>
      </c>
      <c r="F1266" s="42"/>
      <c r="G1266" s="45" t="s">
        <v>1280</v>
      </c>
      <c r="H1266" s="38"/>
      <c r="I1266" s="38"/>
      <c r="J1266" s="38"/>
      <c r="K1266" s="38"/>
      <c r="L1266" s="38"/>
    </row>
    <row r="1267" spans="1:12" x14ac:dyDescent="0.25">
      <c r="A1267" s="50" t="s">
        <v>72</v>
      </c>
      <c r="B1267" s="38" t="s">
        <v>2634</v>
      </c>
      <c r="C1267" s="46" t="s">
        <v>3467</v>
      </c>
      <c r="D1267" s="46">
        <v>1</v>
      </c>
      <c r="F1267" s="42"/>
      <c r="G1267" s="45" t="s">
        <v>1280</v>
      </c>
      <c r="H1267" s="38"/>
      <c r="I1267" s="38"/>
      <c r="J1267" s="38"/>
      <c r="K1267" s="38"/>
      <c r="L1267" s="38"/>
    </row>
    <row r="1268" spans="1:12" x14ac:dyDescent="0.25">
      <c r="A1268" s="50" t="s">
        <v>72</v>
      </c>
      <c r="B1268" s="38" t="s">
        <v>2634</v>
      </c>
      <c r="C1268" s="46" t="s">
        <v>3467</v>
      </c>
      <c r="D1268" s="46">
        <v>1</v>
      </c>
      <c r="F1268" s="42"/>
      <c r="G1268" s="45" t="s">
        <v>1280</v>
      </c>
      <c r="H1268" s="38"/>
      <c r="I1268" s="38"/>
      <c r="J1268" s="38"/>
      <c r="K1268" s="38"/>
      <c r="L1268" s="38"/>
    </row>
    <row r="1269" spans="1:12" x14ac:dyDescent="0.25">
      <c r="A1269" s="50" t="s">
        <v>72</v>
      </c>
      <c r="B1269" s="38" t="s">
        <v>2634</v>
      </c>
      <c r="C1269" s="46" t="s">
        <v>3467</v>
      </c>
      <c r="D1269" s="46">
        <v>1</v>
      </c>
      <c r="F1269" s="42"/>
      <c r="G1269" s="45" t="s">
        <v>1280</v>
      </c>
      <c r="H1269" s="38"/>
      <c r="I1269" s="38"/>
      <c r="J1269" s="38"/>
      <c r="K1269" s="38"/>
      <c r="L1269" s="38"/>
    </row>
    <row r="1270" spans="1:12" x14ac:dyDescent="0.25">
      <c r="A1270" s="50" t="s">
        <v>72</v>
      </c>
      <c r="B1270" s="38" t="s">
        <v>2634</v>
      </c>
      <c r="C1270" s="46" t="s">
        <v>3467</v>
      </c>
      <c r="D1270" s="46">
        <v>1</v>
      </c>
      <c r="F1270" s="42"/>
      <c r="G1270" s="45" t="s">
        <v>1280</v>
      </c>
      <c r="H1270" s="38"/>
      <c r="I1270" s="38"/>
      <c r="J1270" s="38"/>
      <c r="K1270" s="38"/>
      <c r="L1270" s="38"/>
    </row>
    <row r="1271" spans="1:12" x14ac:dyDescent="0.25">
      <c r="A1271" s="50" t="s">
        <v>72</v>
      </c>
      <c r="B1271" s="38" t="s">
        <v>2634</v>
      </c>
      <c r="C1271" s="46" t="s">
        <v>3467</v>
      </c>
      <c r="D1271" s="46">
        <v>1</v>
      </c>
      <c r="F1271" s="42"/>
      <c r="G1271" s="45" t="s">
        <v>1280</v>
      </c>
      <c r="H1271" s="38"/>
      <c r="I1271" s="38"/>
      <c r="J1271" s="38"/>
      <c r="K1271" s="38"/>
      <c r="L1271" s="38"/>
    </row>
    <row r="1272" spans="1:12" x14ac:dyDescent="0.25">
      <c r="A1272" s="50" t="s">
        <v>72</v>
      </c>
      <c r="B1272" s="38" t="s">
        <v>2634</v>
      </c>
      <c r="C1272" s="46" t="s">
        <v>3467</v>
      </c>
      <c r="D1272" s="46">
        <v>1</v>
      </c>
      <c r="F1272" s="42"/>
      <c r="G1272" s="45" t="s">
        <v>1280</v>
      </c>
      <c r="H1272" s="38"/>
      <c r="I1272" s="38"/>
      <c r="J1272" s="38"/>
      <c r="K1272" s="38"/>
      <c r="L1272" s="38"/>
    </row>
    <row r="1273" spans="1:12" x14ac:dyDescent="0.25">
      <c r="A1273" s="50" t="s">
        <v>72</v>
      </c>
      <c r="B1273" s="38" t="s">
        <v>2634</v>
      </c>
      <c r="C1273" s="46" t="s">
        <v>3467</v>
      </c>
      <c r="D1273" s="46">
        <v>1</v>
      </c>
      <c r="F1273" s="42"/>
      <c r="G1273" s="45" t="s">
        <v>1280</v>
      </c>
      <c r="H1273" s="38"/>
      <c r="I1273" s="38"/>
      <c r="J1273" s="38"/>
      <c r="K1273" s="38"/>
      <c r="L1273" s="38"/>
    </row>
    <row r="1274" spans="1:12" x14ac:dyDescent="0.25">
      <c r="A1274" s="50" t="s">
        <v>72</v>
      </c>
      <c r="B1274" s="38" t="s">
        <v>2634</v>
      </c>
      <c r="C1274" s="46" t="s">
        <v>3467</v>
      </c>
      <c r="D1274" s="46">
        <v>1</v>
      </c>
      <c r="F1274" s="42"/>
      <c r="G1274" s="45" t="s">
        <v>1280</v>
      </c>
      <c r="H1274" s="38"/>
      <c r="I1274" s="38"/>
      <c r="J1274" s="38"/>
      <c r="K1274" s="38"/>
      <c r="L1274" s="38"/>
    </row>
    <row r="1275" spans="1:12" x14ac:dyDescent="0.25">
      <c r="A1275" s="50" t="s">
        <v>72</v>
      </c>
      <c r="B1275" s="38" t="s">
        <v>2634</v>
      </c>
      <c r="C1275" s="46" t="s">
        <v>3467</v>
      </c>
      <c r="D1275" s="46">
        <v>1</v>
      </c>
      <c r="F1275" s="42"/>
      <c r="G1275" s="45" t="s">
        <v>1280</v>
      </c>
      <c r="H1275" s="38"/>
      <c r="I1275" s="38"/>
      <c r="J1275" s="38"/>
      <c r="K1275" s="38"/>
      <c r="L1275" s="38"/>
    </row>
    <row r="1276" spans="1:12" x14ac:dyDescent="0.25">
      <c r="A1276" s="50" t="s">
        <v>72</v>
      </c>
      <c r="B1276" s="38" t="s">
        <v>2634</v>
      </c>
      <c r="C1276" s="46" t="s">
        <v>3468</v>
      </c>
      <c r="D1276" s="46">
        <v>1</v>
      </c>
      <c r="F1276" s="42"/>
      <c r="G1276" s="45" t="s">
        <v>1280</v>
      </c>
      <c r="H1276" s="38"/>
      <c r="I1276" s="38"/>
      <c r="J1276" s="38"/>
      <c r="K1276" s="38"/>
      <c r="L1276" s="38"/>
    </row>
    <row r="1277" spans="1:12" x14ac:dyDescent="0.25">
      <c r="A1277" s="50" t="s">
        <v>72</v>
      </c>
      <c r="B1277" s="38" t="s">
        <v>2634</v>
      </c>
      <c r="C1277" s="46" t="s">
        <v>3428</v>
      </c>
      <c r="D1277" s="46">
        <v>1</v>
      </c>
      <c r="F1277" s="42"/>
      <c r="G1277" s="45" t="s">
        <v>1280</v>
      </c>
      <c r="H1277" s="38"/>
      <c r="I1277" s="38"/>
      <c r="J1277" s="38"/>
      <c r="K1277" s="38"/>
      <c r="L1277" s="38"/>
    </row>
    <row r="1278" spans="1:12" x14ac:dyDescent="0.25">
      <c r="A1278" s="50" t="s">
        <v>72</v>
      </c>
      <c r="B1278" s="38" t="s">
        <v>2634</v>
      </c>
      <c r="C1278" s="46" t="s">
        <v>3428</v>
      </c>
      <c r="D1278" s="46">
        <v>1</v>
      </c>
      <c r="F1278" s="42"/>
      <c r="G1278" s="45" t="s">
        <v>1280</v>
      </c>
      <c r="H1278" s="38"/>
      <c r="I1278" s="38"/>
      <c r="J1278" s="38"/>
      <c r="K1278" s="38"/>
      <c r="L1278" s="38"/>
    </row>
    <row r="1279" spans="1:12" x14ac:dyDescent="0.25">
      <c r="A1279" s="50" t="s">
        <v>72</v>
      </c>
      <c r="B1279" s="38" t="s">
        <v>2634</v>
      </c>
      <c r="C1279" s="46" t="s">
        <v>3427</v>
      </c>
      <c r="D1279" s="46">
        <v>2</v>
      </c>
      <c r="F1279" s="42"/>
      <c r="G1279" s="45" t="s">
        <v>1280</v>
      </c>
      <c r="H1279" s="38"/>
      <c r="I1279" s="38"/>
      <c r="J1279" s="38"/>
      <c r="K1279" s="38"/>
      <c r="L1279" s="38"/>
    </row>
    <row r="1280" spans="1:12" x14ac:dyDescent="0.25">
      <c r="A1280" s="50" t="s">
        <v>72</v>
      </c>
      <c r="B1280" s="38" t="s">
        <v>2634</v>
      </c>
      <c r="C1280" s="46" t="s">
        <v>3427</v>
      </c>
      <c r="D1280" s="46">
        <v>2</v>
      </c>
      <c r="F1280" s="42"/>
      <c r="G1280" s="45" t="s">
        <v>1280</v>
      </c>
      <c r="H1280" s="38"/>
      <c r="I1280" s="38"/>
      <c r="J1280" s="38"/>
      <c r="K1280" s="38"/>
      <c r="L1280" s="38"/>
    </row>
    <row r="1281" spans="1:12" x14ac:dyDescent="0.25">
      <c r="A1281" s="50" t="s">
        <v>72</v>
      </c>
      <c r="B1281" s="38" t="s">
        <v>2634</v>
      </c>
      <c r="C1281" s="46" t="s">
        <v>3427</v>
      </c>
      <c r="D1281" s="46">
        <v>1</v>
      </c>
      <c r="F1281" s="42"/>
      <c r="G1281" s="45" t="s">
        <v>1280</v>
      </c>
      <c r="H1281" s="38"/>
      <c r="I1281" s="38"/>
      <c r="J1281" s="38"/>
      <c r="K1281" s="38"/>
      <c r="L1281" s="38"/>
    </row>
    <row r="1282" spans="1:12" x14ac:dyDescent="0.25">
      <c r="A1282" s="50" t="s">
        <v>72</v>
      </c>
      <c r="B1282" s="38" t="s">
        <v>2634</v>
      </c>
      <c r="C1282" s="46" t="s">
        <v>3427</v>
      </c>
      <c r="D1282" s="46">
        <v>5</v>
      </c>
      <c r="F1282" s="42"/>
      <c r="G1282" s="45" t="s">
        <v>1280</v>
      </c>
      <c r="H1282" s="38"/>
      <c r="I1282" s="38"/>
      <c r="J1282" s="38"/>
      <c r="K1282" s="38"/>
      <c r="L1282" s="38"/>
    </row>
    <row r="1283" spans="1:12" x14ac:dyDescent="0.25">
      <c r="A1283" s="50" t="s">
        <v>72</v>
      </c>
      <c r="B1283" s="38" t="s">
        <v>2634</v>
      </c>
      <c r="C1283" s="46" t="s">
        <v>3427</v>
      </c>
      <c r="D1283" s="46">
        <v>2</v>
      </c>
      <c r="F1283" s="42"/>
      <c r="G1283" s="45" t="s">
        <v>1280</v>
      </c>
      <c r="H1283" s="38"/>
      <c r="I1283" s="38"/>
      <c r="J1283" s="38"/>
      <c r="K1283" s="38"/>
      <c r="L1283" s="38"/>
    </row>
    <row r="1284" spans="1:12" x14ac:dyDescent="0.25">
      <c r="A1284" s="50" t="s">
        <v>72</v>
      </c>
      <c r="B1284" s="38" t="s">
        <v>2634</v>
      </c>
      <c r="C1284" s="46" t="s">
        <v>3427</v>
      </c>
      <c r="D1284" s="46">
        <v>3</v>
      </c>
      <c r="F1284" s="42"/>
      <c r="G1284" s="45" t="s">
        <v>1280</v>
      </c>
      <c r="H1284" s="38"/>
      <c r="I1284" s="38"/>
      <c r="J1284" s="38"/>
      <c r="K1284" s="38"/>
      <c r="L1284" s="38"/>
    </row>
    <row r="1285" spans="1:12" x14ac:dyDescent="0.25">
      <c r="A1285" s="50" t="s">
        <v>72</v>
      </c>
      <c r="B1285" s="38" t="s">
        <v>2634</v>
      </c>
      <c r="C1285" s="46" t="s">
        <v>3424</v>
      </c>
      <c r="D1285" s="46">
        <v>1</v>
      </c>
      <c r="F1285" s="42"/>
      <c r="G1285" s="45" t="s">
        <v>1280</v>
      </c>
      <c r="H1285" s="38"/>
      <c r="I1285" s="38"/>
      <c r="J1285" s="38"/>
      <c r="K1285" s="38"/>
      <c r="L1285" s="38"/>
    </row>
    <row r="1286" spans="1:12" x14ac:dyDescent="0.25">
      <c r="A1286" s="50" t="s">
        <v>72</v>
      </c>
      <c r="B1286" s="38" t="s">
        <v>2634</v>
      </c>
      <c r="C1286" s="46" t="s">
        <v>3424</v>
      </c>
      <c r="D1286" s="46">
        <v>1</v>
      </c>
      <c r="F1286" s="42"/>
      <c r="G1286" s="45" t="s">
        <v>1280</v>
      </c>
      <c r="H1286" s="38"/>
      <c r="I1286" s="38"/>
      <c r="J1286" s="38"/>
      <c r="K1286" s="38"/>
      <c r="L1286" s="38"/>
    </row>
    <row r="1287" spans="1:12" x14ac:dyDescent="0.25">
      <c r="A1287" s="50" t="s">
        <v>72</v>
      </c>
      <c r="B1287" s="38" t="s">
        <v>2634</v>
      </c>
      <c r="C1287" s="46" t="s">
        <v>3424</v>
      </c>
      <c r="D1287" s="46">
        <v>1</v>
      </c>
      <c r="F1287" s="42"/>
      <c r="G1287" s="45" t="s">
        <v>1280</v>
      </c>
      <c r="H1287" s="38"/>
      <c r="I1287" s="38"/>
      <c r="J1287" s="38"/>
      <c r="K1287" s="38"/>
      <c r="L1287" s="38"/>
    </row>
    <row r="1288" spans="1:12" x14ac:dyDescent="0.25">
      <c r="A1288" s="50" t="s">
        <v>72</v>
      </c>
      <c r="B1288" s="38" t="s">
        <v>2634</v>
      </c>
      <c r="C1288" s="46" t="s">
        <v>3424</v>
      </c>
      <c r="D1288" s="46">
        <v>7</v>
      </c>
      <c r="F1288" s="42"/>
      <c r="G1288" s="45" t="s">
        <v>1280</v>
      </c>
      <c r="H1288" s="38"/>
      <c r="I1288" s="38"/>
      <c r="J1288" s="38"/>
      <c r="K1288" s="38"/>
      <c r="L1288" s="38"/>
    </row>
    <row r="1289" spans="1:12" x14ac:dyDescent="0.25">
      <c r="A1289" s="50" t="s">
        <v>72</v>
      </c>
      <c r="B1289" s="38" t="s">
        <v>2634</v>
      </c>
      <c r="C1289" s="46" t="s">
        <v>3424</v>
      </c>
      <c r="D1289" s="46">
        <v>1</v>
      </c>
      <c r="F1289" s="42"/>
      <c r="G1289" s="45" t="s">
        <v>1280</v>
      </c>
      <c r="H1289" s="38"/>
      <c r="I1289" s="38"/>
      <c r="J1289" s="38"/>
      <c r="K1289" s="38"/>
      <c r="L1289" s="38"/>
    </row>
    <row r="1290" spans="1:12" x14ac:dyDescent="0.25">
      <c r="A1290" s="50" t="s">
        <v>72</v>
      </c>
      <c r="B1290" s="38" t="s">
        <v>2634</v>
      </c>
      <c r="C1290" s="46" t="s">
        <v>3443</v>
      </c>
      <c r="D1290" s="46">
        <v>2</v>
      </c>
      <c r="F1290" s="42"/>
      <c r="G1290" s="45" t="s">
        <v>1280</v>
      </c>
      <c r="H1290" s="38"/>
      <c r="I1290" s="38"/>
      <c r="J1290" s="38"/>
      <c r="K1290" s="38"/>
      <c r="L1290" s="38"/>
    </row>
    <row r="1291" spans="1:12" x14ac:dyDescent="0.25">
      <c r="A1291" s="50" t="s">
        <v>72</v>
      </c>
      <c r="B1291" s="38" t="s">
        <v>2634</v>
      </c>
      <c r="C1291" s="46" t="s">
        <v>3443</v>
      </c>
      <c r="D1291" s="46">
        <v>3</v>
      </c>
      <c r="F1291" s="42"/>
      <c r="G1291" s="45" t="s">
        <v>1280</v>
      </c>
      <c r="H1291" s="38"/>
      <c r="I1291" s="38"/>
      <c r="J1291" s="38"/>
      <c r="K1291" s="38"/>
      <c r="L1291" s="38"/>
    </row>
    <row r="1292" spans="1:12" x14ac:dyDescent="0.25">
      <c r="A1292" s="50" t="s">
        <v>72</v>
      </c>
      <c r="B1292" s="38" t="s">
        <v>2634</v>
      </c>
      <c r="C1292" s="46" t="s">
        <v>3443</v>
      </c>
      <c r="D1292" s="46">
        <v>2</v>
      </c>
      <c r="F1292" s="42"/>
      <c r="G1292" s="45" t="s">
        <v>1280</v>
      </c>
      <c r="H1292" s="38"/>
      <c r="I1292" s="38"/>
      <c r="J1292" s="38"/>
      <c r="K1292" s="38"/>
      <c r="L1292" s="38"/>
    </row>
    <row r="1293" spans="1:12" x14ac:dyDescent="0.25">
      <c r="A1293" s="50" t="s">
        <v>72</v>
      </c>
      <c r="B1293" s="38" t="s">
        <v>2634</v>
      </c>
      <c r="C1293" s="46" t="s">
        <v>3443</v>
      </c>
      <c r="D1293" s="46">
        <v>2</v>
      </c>
      <c r="F1293" s="42"/>
      <c r="G1293" s="45" t="s">
        <v>1280</v>
      </c>
      <c r="H1293" s="38"/>
      <c r="I1293" s="38"/>
      <c r="J1293" s="38"/>
      <c r="K1293" s="38"/>
      <c r="L1293" s="38"/>
    </row>
    <row r="1294" spans="1:12" x14ac:dyDescent="0.25">
      <c r="A1294" s="50" t="s">
        <v>72</v>
      </c>
      <c r="B1294" s="38" t="s">
        <v>2634</v>
      </c>
      <c r="C1294" s="46" t="s">
        <v>3443</v>
      </c>
      <c r="D1294" s="46">
        <v>1</v>
      </c>
      <c r="F1294" s="42"/>
      <c r="G1294" s="45" t="s">
        <v>1280</v>
      </c>
      <c r="H1294" s="38"/>
      <c r="I1294" s="38"/>
      <c r="J1294" s="38"/>
      <c r="K1294" s="38"/>
      <c r="L1294" s="38"/>
    </row>
    <row r="1295" spans="1:12" x14ac:dyDescent="0.25">
      <c r="A1295" s="50" t="s">
        <v>72</v>
      </c>
      <c r="B1295" s="38" t="s">
        <v>2634</v>
      </c>
      <c r="C1295" s="46" t="s">
        <v>3443</v>
      </c>
      <c r="D1295" s="46">
        <v>1</v>
      </c>
      <c r="F1295" s="42"/>
      <c r="G1295" s="45" t="s">
        <v>1280</v>
      </c>
      <c r="H1295" s="38"/>
      <c r="I1295" s="38"/>
      <c r="J1295" s="38"/>
      <c r="K1295" s="38"/>
      <c r="L1295" s="38"/>
    </row>
    <row r="1296" spans="1:12" x14ac:dyDescent="0.25">
      <c r="A1296" s="50" t="s">
        <v>72</v>
      </c>
      <c r="B1296" s="38" t="s">
        <v>2634</v>
      </c>
      <c r="C1296" s="46" t="s">
        <v>3443</v>
      </c>
      <c r="D1296" s="46">
        <v>4</v>
      </c>
      <c r="F1296" s="42"/>
      <c r="G1296" s="45" t="s">
        <v>1280</v>
      </c>
      <c r="H1296" s="38"/>
      <c r="I1296" s="38"/>
      <c r="J1296" s="38"/>
      <c r="K1296" s="38"/>
      <c r="L1296" s="38"/>
    </row>
    <row r="1297" spans="1:12" x14ac:dyDescent="0.25">
      <c r="A1297" s="50" t="s">
        <v>72</v>
      </c>
      <c r="B1297" s="38" t="s">
        <v>2634</v>
      </c>
      <c r="C1297" s="46" t="s">
        <v>3443</v>
      </c>
      <c r="D1297" s="46">
        <v>1</v>
      </c>
      <c r="F1297" s="42"/>
      <c r="G1297" s="45" t="s">
        <v>1280</v>
      </c>
      <c r="H1297" s="38"/>
      <c r="I1297" s="38"/>
      <c r="J1297" s="38"/>
      <c r="K1297" s="38"/>
      <c r="L1297" s="38"/>
    </row>
    <row r="1298" spans="1:12" x14ac:dyDescent="0.25">
      <c r="A1298" s="50" t="s">
        <v>72</v>
      </c>
      <c r="B1298" s="38" t="s">
        <v>2634</v>
      </c>
      <c r="C1298" s="46" t="s">
        <v>3443</v>
      </c>
      <c r="D1298" s="46">
        <v>1</v>
      </c>
      <c r="F1298" s="42"/>
      <c r="G1298" s="45" t="s">
        <v>1280</v>
      </c>
      <c r="H1298" s="38"/>
      <c r="I1298" s="38"/>
      <c r="J1298" s="38"/>
      <c r="K1298" s="38"/>
      <c r="L1298" s="38"/>
    </row>
    <row r="1299" spans="1:12" x14ac:dyDescent="0.25">
      <c r="A1299" s="50" t="s">
        <v>72</v>
      </c>
      <c r="B1299" s="38" t="s">
        <v>2634</v>
      </c>
      <c r="C1299" s="46" t="s">
        <v>3443</v>
      </c>
      <c r="D1299" s="46">
        <v>3</v>
      </c>
      <c r="F1299" s="42"/>
      <c r="G1299" s="45" t="s">
        <v>1280</v>
      </c>
      <c r="H1299" s="38"/>
      <c r="I1299" s="38"/>
      <c r="J1299" s="38"/>
      <c r="K1299" s="38"/>
      <c r="L1299" s="38"/>
    </row>
    <row r="1300" spans="1:12" x14ac:dyDescent="0.25">
      <c r="A1300" s="50" t="s">
        <v>72</v>
      </c>
      <c r="B1300" s="38" t="s">
        <v>2634</v>
      </c>
      <c r="C1300" s="46" t="s">
        <v>3443</v>
      </c>
      <c r="D1300" s="46">
        <v>2</v>
      </c>
      <c r="F1300" s="42"/>
      <c r="G1300" s="45" t="s">
        <v>1280</v>
      </c>
      <c r="H1300" s="38"/>
      <c r="I1300" s="38"/>
      <c r="J1300" s="38"/>
      <c r="K1300" s="38"/>
      <c r="L1300" s="38"/>
    </row>
    <row r="1301" spans="1:12" x14ac:dyDescent="0.25">
      <c r="A1301" s="50" t="s">
        <v>72</v>
      </c>
      <c r="B1301" s="38" t="s">
        <v>2634</v>
      </c>
      <c r="C1301" s="46" t="s">
        <v>3443</v>
      </c>
      <c r="D1301" s="46">
        <v>5</v>
      </c>
      <c r="F1301" s="42"/>
      <c r="G1301" s="45" t="s">
        <v>1280</v>
      </c>
      <c r="H1301" s="38"/>
      <c r="I1301" s="38"/>
      <c r="J1301" s="38"/>
      <c r="K1301" s="38"/>
      <c r="L1301" s="38"/>
    </row>
    <row r="1302" spans="1:12" x14ac:dyDescent="0.25">
      <c r="A1302" s="50" t="s">
        <v>72</v>
      </c>
      <c r="B1302" s="38" t="s">
        <v>2634</v>
      </c>
      <c r="C1302" s="46" t="s">
        <v>3443</v>
      </c>
      <c r="D1302" s="46">
        <v>1</v>
      </c>
      <c r="F1302" s="42"/>
      <c r="G1302" s="45" t="s">
        <v>1280</v>
      </c>
      <c r="H1302" s="38"/>
      <c r="I1302" s="38"/>
      <c r="J1302" s="38"/>
      <c r="K1302" s="38"/>
      <c r="L1302" s="38"/>
    </row>
    <row r="1303" spans="1:12" x14ac:dyDescent="0.25">
      <c r="A1303" s="50" t="s">
        <v>72</v>
      </c>
      <c r="B1303" s="38" t="s">
        <v>2634</v>
      </c>
      <c r="C1303" s="46" t="s">
        <v>3444</v>
      </c>
      <c r="D1303" s="46">
        <v>15</v>
      </c>
      <c r="F1303" s="42"/>
      <c r="G1303" s="45" t="s">
        <v>1280</v>
      </c>
      <c r="H1303" s="38"/>
      <c r="I1303" s="38"/>
      <c r="J1303" s="38"/>
      <c r="K1303" s="38"/>
      <c r="L1303" s="38"/>
    </row>
    <row r="1304" spans="1:12" x14ac:dyDescent="0.25">
      <c r="A1304" s="50" t="s">
        <v>72</v>
      </c>
      <c r="B1304" s="38" t="s">
        <v>2634</v>
      </c>
      <c r="C1304" s="46" t="s">
        <v>3496</v>
      </c>
      <c r="D1304" s="46">
        <v>2</v>
      </c>
      <c r="F1304" s="42"/>
      <c r="G1304" s="45" t="s">
        <v>1280</v>
      </c>
      <c r="H1304" s="38"/>
      <c r="I1304" s="38"/>
      <c r="J1304" s="38"/>
      <c r="K1304" s="38"/>
      <c r="L1304" s="38"/>
    </row>
    <row r="1305" spans="1:12" x14ac:dyDescent="0.25">
      <c r="A1305" s="50" t="s">
        <v>72</v>
      </c>
      <c r="B1305" s="38" t="s">
        <v>2634</v>
      </c>
      <c r="C1305" s="46" t="s">
        <v>3496</v>
      </c>
      <c r="D1305" s="46">
        <v>4</v>
      </c>
      <c r="F1305" s="42"/>
      <c r="G1305" s="45" t="s">
        <v>1280</v>
      </c>
      <c r="H1305" s="38"/>
      <c r="I1305" s="38"/>
      <c r="J1305" s="38"/>
      <c r="K1305" s="38"/>
      <c r="L1305" s="38"/>
    </row>
    <row r="1306" spans="1:12" x14ac:dyDescent="0.25">
      <c r="A1306" s="50" t="s">
        <v>72</v>
      </c>
      <c r="B1306" s="38" t="s">
        <v>2634</v>
      </c>
      <c r="C1306" s="46" t="s">
        <v>3496</v>
      </c>
      <c r="D1306" s="46">
        <v>1</v>
      </c>
      <c r="F1306" s="42"/>
      <c r="G1306" s="45" t="s">
        <v>1280</v>
      </c>
      <c r="H1306" s="38"/>
      <c r="I1306" s="38"/>
      <c r="J1306" s="38"/>
      <c r="K1306" s="38"/>
      <c r="L1306" s="38"/>
    </row>
    <row r="1307" spans="1:12" x14ac:dyDescent="0.25">
      <c r="A1307" s="50" t="s">
        <v>72</v>
      </c>
      <c r="B1307" s="38" t="s">
        <v>2634</v>
      </c>
      <c r="C1307" s="46" t="s">
        <v>3496</v>
      </c>
      <c r="D1307" s="46">
        <v>1</v>
      </c>
      <c r="F1307" s="42"/>
      <c r="G1307" s="45" t="s">
        <v>1280</v>
      </c>
      <c r="H1307" s="38"/>
      <c r="I1307" s="38"/>
      <c r="J1307" s="38"/>
      <c r="K1307" s="38"/>
      <c r="L1307" s="38"/>
    </row>
    <row r="1308" spans="1:12" x14ac:dyDescent="0.25">
      <c r="A1308" s="50" t="s">
        <v>72</v>
      </c>
      <c r="B1308" s="38" t="s">
        <v>2634</v>
      </c>
      <c r="C1308" s="46" t="s">
        <v>3496</v>
      </c>
      <c r="D1308" s="46">
        <v>12</v>
      </c>
      <c r="F1308" s="42"/>
      <c r="G1308" s="45" t="s">
        <v>1280</v>
      </c>
      <c r="H1308" s="38"/>
      <c r="I1308" s="38"/>
      <c r="J1308" s="38"/>
      <c r="K1308" s="38"/>
      <c r="L1308" s="38"/>
    </row>
    <row r="1309" spans="1:12" x14ac:dyDescent="0.25">
      <c r="A1309" s="50" t="s">
        <v>72</v>
      </c>
      <c r="B1309" s="38" t="s">
        <v>2634</v>
      </c>
      <c r="C1309" s="46" t="s">
        <v>3496</v>
      </c>
      <c r="D1309" s="46">
        <v>1</v>
      </c>
      <c r="F1309" s="42"/>
      <c r="G1309" s="45" t="s">
        <v>1280</v>
      </c>
      <c r="H1309" s="38"/>
      <c r="I1309" s="38"/>
      <c r="J1309" s="38"/>
      <c r="K1309" s="38"/>
      <c r="L1309" s="38"/>
    </row>
    <row r="1310" spans="1:12" x14ac:dyDescent="0.25">
      <c r="A1310" s="50" t="s">
        <v>72</v>
      </c>
      <c r="B1310" s="38" t="s">
        <v>2634</v>
      </c>
      <c r="C1310" s="46" t="s">
        <v>3496</v>
      </c>
      <c r="D1310" s="46">
        <v>1</v>
      </c>
      <c r="F1310" s="42"/>
      <c r="G1310" s="45" t="s">
        <v>1280</v>
      </c>
      <c r="H1310" s="38"/>
      <c r="I1310" s="38"/>
      <c r="J1310" s="38"/>
      <c r="K1310" s="38"/>
      <c r="L1310" s="38"/>
    </row>
    <row r="1311" spans="1:12" x14ac:dyDescent="0.25">
      <c r="A1311" s="50" t="s">
        <v>72</v>
      </c>
      <c r="B1311" s="38" t="s">
        <v>2634</v>
      </c>
      <c r="C1311" s="46" t="s">
        <v>3506</v>
      </c>
      <c r="D1311" s="46">
        <v>1</v>
      </c>
      <c r="F1311" s="42"/>
      <c r="G1311" s="45" t="s">
        <v>1280</v>
      </c>
      <c r="H1311" s="38"/>
      <c r="I1311" s="38"/>
      <c r="J1311" s="38"/>
      <c r="K1311" s="38"/>
      <c r="L1311" s="38"/>
    </row>
    <row r="1312" spans="1:12" x14ac:dyDescent="0.25">
      <c r="A1312" s="50" t="s">
        <v>72</v>
      </c>
      <c r="B1312" s="38" t="s">
        <v>2634</v>
      </c>
      <c r="C1312" s="46" t="s">
        <v>3506</v>
      </c>
      <c r="D1312" s="46">
        <v>1</v>
      </c>
      <c r="F1312" s="42"/>
      <c r="G1312" s="45" t="s">
        <v>1280</v>
      </c>
      <c r="H1312" s="38"/>
      <c r="I1312" s="38"/>
      <c r="J1312" s="38"/>
      <c r="K1312" s="38"/>
      <c r="L1312" s="38"/>
    </row>
    <row r="1313" spans="1:12" x14ac:dyDescent="0.25">
      <c r="A1313" s="50" t="s">
        <v>72</v>
      </c>
      <c r="B1313" s="38" t="s">
        <v>2634</v>
      </c>
      <c r="C1313" s="46" t="s">
        <v>3506</v>
      </c>
      <c r="D1313" s="46">
        <v>2</v>
      </c>
      <c r="F1313" s="42"/>
      <c r="G1313" s="45" t="s">
        <v>1280</v>
      </c>
      <c r="H1313" s="38"/>
      <c r="I1313" s="38"/>
      <c r="J1313" s="38"/>
      <c r="K1313" s="38"/>
      <c r="L1313" s="38"/>
    </row>
    <row r="1314" spans="1:12" x14ac:dyDescent="0.25">
      <c r="A1314" s="50" t="s">
        <v>72</v>
      </c>
      <c r="B1314" s="38" t="s">
        <v>2634</v>
      </c>
      <c r="C1314" s="46" t="s">
        <v>3506</v>
      </c>
      <c r="D1314" s="46">
        <v>1</v>
      </c>
      <c r="F1314" s="42"/>
      <c r="G1314" s="45" t="s">
        <v>1280</v>
      </c>
      <c r="H1314" s="38"/>
      <c r="I1314" s="38"/>
      <c r="J1314" s="38"/>
      <c r="K1314" s="38"/>
      <c r="L1314" s="38"/>
    </row>
    <row r="1315" spans="1:12" x14ac:dyDescent="0.25">
      <c r="A1315" s="50" t="s">
        <v>72</v>
      </c>
      <c r="B1315" s="38" t="s">
        <v>2634</v>
      </c>
      <c r="C1315" s="46" t="s">
        <v>3506</v>
      </c>
      <c r="D1315" s="46">
        <v>1</v>
      </c>
      <c r="F1315" s="42"/>
      <c r="G1315" s="45" t="s">
        <v>1280</v>
      </c>
      <c r="H1315" s="38"/>
      <c r="I1315" s="38"/>
      <c r="J1315" s="38"/>
      <c r="K1315" s="38"/>
      <c r="L1315" s="38"/>
    </row>
    <row r="1316" spans="1:12" x14ac:dyDescent="0.25">
      <c r="A1316" s="50" t="s">
        <v>72</v>
      </c>
      <c r="B1316" s="38" t="s">
        <v>2634</v>
      </c>
      <c r="C1316" s="46" t="s">
        <v>3506</v>
      </c>
      <c r="D1316" s="46">
        <v>1</v>
      </c>
      <c r="F1316" s="42"/>
      <c r="G1316" s="45" t="s">
        <v>1280</v>
      </c>
      <c r="H1316" s="38"/>
      <c r="I1316" s="38"/>
      <c r="J1316" s="38"/>
      <c r="K1316" s="38"/>
      <c r="L1316" s="38"/>
    </row>
    <row r="1317" spans="1:12" x14ac:dyDescent="0.25">
      <c r="A1317" s="50" t="s">
        <v>72</v>
      </c>
      <c r="B1317" s="38" t="s">
        <v>2634</v>
      </c>
      <c r="C1317" s="46" t="s">
        <v>3506</v>
      </c>
      <c r="D1317" s="46">
        <v>1</v>
      </c>
      <c r="F1317" s="42"/>
      <c r="G1317" s="45" t="s">
        <v>1280</v>
      </c>
      <c r="H1317" s="38"/>
      <c r="I1317" s="38"/>
      <c r="J1317" s="38"/>
      <c r="K1317" s="38"/>
      <c r="L1317" s="38"/>
    </row>
    <row r="1318" spans="1:12" x14ac:dyDescent="0.25">
      <c r="A1318" s="50" t="s">
        <v>72</v>
      </c>
      <c r="B1318" s="38" t="s">
        <v>2634</v>
      </c>
      <c r="C1318" s="46" t="s">
        <v>3506</v>
      </c>
      <c r="D1318" s="46">
        <v>1</v>
      </c>
      <c r="F1318" s="42"/>
      <c r="G1318" s="45" t="s">
        <v>1280</v>
      </c>
      <c r="H1318" s="38"/>
      <c r="I1318" s="38"/>
      <c r="J1318" s="38"/>
      <c r="K1318" s="38"/>
      <c r="L1318" s="38"/>
    </row>
    <row r="1319" spans="1:12" x14ac:dyDescent="0.25">
      <c r="A1319" s="50" t="s">
        <v>72</v>
      </c>
      <c r="B1319" s="38" t="s">
        <v>2634</v>
      </c>
      <c r="C1319" s="46" t="s">
        <v>3506</v>
      </c>
      <c r="D1319" s="46">
        <v>1</v>
      </c>
      <c r="F1319" s="42"/>
      <c r="G1319" s="45" t="s">
        <v>1280</v>
      </c>
      <c r="H1319" s="38"/>
      <c r="I1319" s="38"/>
      <c r="J1319" s="38"/>
      <c r="K1319" s="38"/>
      <c r="L1319" s="38"/>
    </row>
    <row r="1320" spans="1:12" x14ac:dyDescent="0.25">
      <c r="A1320" s="50" t="s">
        <v>72</v>
      </c>
      <c r="B1320" s="38" t="s">
        <v>2634</v>
      </c>
      <c r="C1320" s="46" t="s">
        <v>3506</v>
      </c>
      <c r="D1320" s="46">
        <v>1</v>
      </c>
      <c r="F1320" s="42"/>
      <c r="G1320" s="45" t="s">
        <v>1280</v>
      </c>
      <c r="H1320" s="38"/>
      <c r="I1320" s="38"/>
      <c r="J1320" s="38"/>
      <c r="K1320" s="38"/>
      <c r="L1320" s="38"/>
    </row>
    <row r="1321" spans="1:12" x14ac:dyDescent="0.25">
      <c r="A1321" s="50" t="s">
        <v>72</v>
      </c>
      <c r="B1321" s="38" t="s">
        <v>2634</v>
      </c>
      <c r="C1321" s="46" t="s">
        <v>3506</v>
      </c>
      <c r="D1321" s="46">
        <v>1</v>
      </c>
      <c r="F1321" s="42"/>
      <c r="G1321" s="45" t="s">
        <v>1280</v>
      </c>
      <c r="H1321" s="38"/>
      <c r="I1321" s="38"/>
      <c r="J1321" s="38"/>
      <c r="K1321" s="38"/>
      <c r="L1321" s="38"/>
    </row>
    <row r="1322" spans="1:12" x14ac:dyDescent="0.25">
      <c r="A1322" s="50" t="s">
        <v>72</v>
      </c>
      <c r="B1322" s="38" t="s">
        <v>2634</v>
      </c>
      <c r="C1322" s="46" t="s">
        <v>3506</v>
      </c>
      <c r="D1322" s="46">
        <v>2</v>
      </c>
      <c r="F1322" s="42"/>
      <c r="G1322" s="45" t="s">
        <v>1280</v>
      </c>
      <c r="H1322" s="38"/>
      <c r="I1322" s="38"/>
      <c r="J1322" s="38"/>
      <c r="K1322" s="38"/>
      <c r="L1322" s="38"/>
    </row>
    <row r="1323" spans="1:12" x14ac:dyDescent="0.25">
      <c r="A1323" s="50" t="s">
        <v>72</v>
      </c>
      <c r="B1323" s="38" t="s">
        <v>2634</v>
      </c>
      <c r="C1323" s="46" t="s">
        <v>3506</v>
      </c>
      <c r="D1323" s="46">
        <v>1</v>
      </c>
      <c r="F1323" s="42"/>
      <c r="G1323" s="45" t="s">
        <v>1280</v>
      </c>
      <c r="H1323" s="38"/>
      <c r="I1323" s="38"/>
      <c r="J1323" s="38"/>
      <c r="K1323" s="38"/>
      <c r="L1323" s="38"/>
    </row>
    <row r="1324" spans="1:12" x14ac:dyDescent="0.25">
      <c r="A1324" s="50" t="s">
        <v>72</v>
      </c>
      <c r="B1324" s="38" t="s">
        <v>2634</v>
      </c>
      <c r="C1324" s="46" t="s">
        <v>3506</v>
      </c>
      <c r="D1324" s="46">
        <v>2</v>
      </c>
      <c r="F1324" s="42"/>
      <c r="G1324" s="45" t="s">
        <v>1280</v>
      </c>
      <c r="H1324" s="38"/>
      <c r="I1324" s="38"/>
      <c r="J1324" s="38"/>
      <c r="K1324" s="38"/>
      <c r="L1324" s="38"/>
    </row>
    <row r="1325" spans="1:12" x14ac:dyDescent="0.25">
      <c r="A1325" s="50" t="s">
        <v>72</v>
      </c>
      <c r="B1325" s="38" t="s">
        <v>2634</v>
      </c>
      <c r="C1325" s="46" t="s">
        <v>3506</v>
      </c>
      <c r="D1325" s="46">
        <v>1</v>
      </c>
      <c r="F1325" s="42"/>
      <c r="G1325" s="45" t="s">
        <v>1280</v>
      </c>
      <c r="H1325" s="38"/>
      <c r="I1325" s="38"/>
      <c r="J1325" s="38"/>
      <c r="K1325" s="38"/>
      <c r="L1325" s="38"/>
    </row>
    <row r="1326" spans="1:12" x14ac:dyDescent="0.25">
      <c r="A1326" s="50" t="s">
        <v>72</v>
      </c>
      <c r="B1326" s="38" t="s">
        <v>2634</v>
      </c>
      <c r="C1326" s="46" t="s">
        <v>3506</v>
      </c>
      <c r="D1326" s="46">
        <v>4</v>
      </c>
      <c r="F1326" s="42"/>
      <c r="G1326" s="45" t="s">
        <v>1280</v>
      </c>
      <c r="H1326" s="38"/>
      <c r="I1326" s="38"/>
      <c r="J1326" s="38"/>
      <c r="K1326" s="38"/>
      <c r="L1326" s="38"/>
    </row>
    <row r="1327" spans="1:12" x14ac:dyDescent="0.25">
      <c r="A1327" s="50" t="s">
        <v>72</v>
      </c>
      <c r="B1327" s="38" t="s">
        <v>2634</v>
      </c>
      <c r="C1327" s="46" t="s">
        <v>3506</v>
      </c>
      <c r="D1327" s="46">
        <v>1</v>
      </c>
      <c r="F1327" s="42"/>
      <c r="G1327" s="45" t="s">
        <v>1280</v>
      </c>
      <c r="H1327" s="38"/>
      <c r="I1327" s="38"/>
      <c r="J1327" s="38"/>
      <c r="K1327" s="38"/>
      <c r="L1327" s="38"/>
    </row>
    <row r="1328" spans="1:12" x14ac:dyDescent="0.25">
      <c r="A1328" s="50" t="s">
        <v>72</v>
      </c>
      <c r="B1328" s="38" t="s">
        <v>2634</v>
      </c>
      <c r="C1328" s="46" t="s">
        <v>3506</v>
      </c>
      <c r="D1328" s="46">
        <v>1</v>
      </c>
      <c r="F1328" s="42"/>
      <c r="G1328" s="45" t="s">
        <v>1280</v>
      </c>
      <c r="H1328" s="38"/>
      <c r="I1328" s="38"/>
      <c r="J1328" s="38"/>
      <c r="K1328" s="38"/>
      <c r="L1328" s="38"/>
    </row>
    <row r="1329" spans="1:12" x14ac:dyDescent="0.25">
      <c r="A1329" s="50" t="s">
        <v>72</v>
      </c>
      <c r="B1329" s="38" t="s">
        <v>2634</v>
      </c>
      <c r="C1329" s="46" t="s">
        <v>3506</v>
      </c>
      <c r="D1329" s="46">
        <v>1</v>
      </c>
      <c r="F1329" s="42"/>
      <c r="G1329" s="45" t="s">
        <v>1280</v>
      </c>
      <c r="H1329" s="38"/>
      <c r="I1329" s="38"/>
      <c r="J1329" s="38"/>
      <c r="K1329" s="38"/>
      <c r="L1329" s="38"/>
    </row>
    <row r="1330" spans="1:12" x14ac:dyDescent="0.25">
      <c r="A1330" s="50" t="s">
        <v>72</v>
      </c>
      <c r="B1330" s="38" t="s">
        <v>2634</v>
      </c>
      <c r="C1330" s="46" t="s">
        <v>3506</v>
      </c>
      <c r="D1330" s="46">
        <v>2</v>
      </c>
      <c r="F1330" s="42"/>
      <c r="G1330" s="45" t="s">
        <v>1280</v>
      </c>
      <c r="H1330" s="38"/>
      <c r="I1330" s="38"/>
      <c r="J1330" s="38"/>
      <c r="K1330" s="38"/>
      <c r="L1330" s="38"/>
    </row>
    <row r="1331" spans="1:12" x14ac:dyDescent="0.25">
      <c r="A1331" s="50" t="s">
        <v>72</v>
      </c>
      <c r="B1331" s="38" t="s">
        <v>2634</v>
      </c>
      <c r="C1331" s="46" t="s">
        <v>3506</v>
      </c>
      <c r="D1331" s="46">
        <v>1</v>
      </c>
      <c r="F1331" s="42"/>
      <c r="G1331" s="45" t="s">
        <v>1280</v>
      </c>
      <c r="H1331" s="38"/>
      <c r="I1331" s="38"/>
      <c r="J1331" s="38"/>
      <c r="K1331" s="38"/>
      <c r="L1331" s="38"/>
    </row>
    <row r="1332" spans="1:12" x14ac:dyDescent="0.25">
      <c r="A1332" s="50" t="s">
        <v>72</v>
      </c>
      <c r="B1332" s="38" t="s">
        <v>2634</v>
      </c>
      <c r="C1332" s="46" t="s">
        <v>3506</v>
      </c>
      <c r="D1332" s="46">
        <v>3</v>
      </c>
      <c r="F1332" s="42"/>
      <c r="G1332" s="45" t="s">
        <v>1280</v>
      </c>
      <c r="H1332" s="38"/>
      <c r="I1332" s="38"/>
      <c r="J1332" s="38"/>
      <c r="K1332" s="38"/>
      <c r="L1332" s="38"/>
    </row>
    <row r="1333" spans="1:12" x14ac:dyDescent="0.25">
      <c r="A1333" s="50" t="s">
        <v>72</v>
      </c>
      <c r="B1333" s="38" t="s">
        <v>2634</v>
      </c>
      <c r="C1333" s="46" t="s">
        <v>3506</v>
      </c>
      <c r="D1333" s="46">
        <v>1</v>
      </c>
      <c r="F1333" s="42"/>
      <c r="G1333" s="45" t="s">
        <v>1280</v>
      </c>
      <c r="H1333" s="38"/>
      <c r="I1333" s="38"/>
      <c r="J1333" s="38"/>
      <c r="K1333" s="38"/>
      <c r="L1333" s="38"/>
    </row>
    <row r="1334" spans="1:12" x14ac:dyDescent="0.25">
      <c r="A1334" s="50" t="s">
        <v>72</v>
      </c>
      <c r="B1334" s="38" t="s">
        <v>2634</v>
      </c>
      <c r="C1334" s="46" t="s">
        <v>3506</v>
      </c>
      <c r="D1334" s="46">
        <v>3</v>
      </c>
      <c r="F1334" s="42"/>
      <c r="G1334" s="45" t="s">
        <v>1280</v>
      </c>
      <c r="H1334" s="38"/>
      <c r="I1334" s="38"/>
      <c r="J1334" s="38"/>
      <c r="K1334" s="38"/>
      <c r="L1334" s="38"/>
    </row>
    <row r="1335" spans="1:12" x14ac:dyDescent="0.25">
      <c r="A1335" s="50" t="s">
        <v>72</v>
      </c>
      <c r="B1335" s="38" t="s">
        <v>2634</v>
      </c>
      <c r="C1335" s="46" t="s">
        <v>3506</v>
      </c>
      <c r="D1335" s="46">
        <v>6</v>
      </c>
      <c r="F1335" s="42"/>
      <c r="G1335" s="45" t="s">
        <v>1280</v>
      </c>
      <c r="H1335" s="38"/>
      <c r="I1335" s="38"/>
      <c r="J1335" s="38"/>
      <c r="K1335" s="38"/>
      <c r="L1335" s="38"/>
    </row>
    <row r="1336" spans="1:12" x14ac:dyDescent="0.25">
      <c r="A1336" s="50" t="s">
        <v>72</v>
      </c>
      <c r="B1336" s="38" t="s">
        <v>2634</v>
      </c>
      <c r="C1336" s="46" t="s">
        <v>3426</v>
      </c>
      <c r="D1336" s="46">
        <v>1</v>
      </c>
      <c r="F1336" s="42"/>
      <c r="G1336" s="45" t="s">
        <v>1280</v>
      </c>
      <c r="H1336" s="38"/>
      <c r="I1336" s="38"/>
      <c r="J1336" s="38"/>
      <c r="K1336" s="38"/>
      <c r="L1336" s="38"/>
    </row>
    <row r="1337" spans="1:12" x14ac:dyDescent="0.25">
      <c r="A1337" s="50" t="s">
        <v>72</v>
      </c>
      <c r="B1337" s="38" t="s">
        <v>2634</v>
      </c>
      <c r="C1337" s="46" t="s">
        <v>3426</v>
      </c>
      <c r="D1337" s="46">
        <v>1</v>
      </c>
      <c r="F1337" s="42"/>
      <c r="G1337" s="45" t="s">
        <v>1280</v>
      </c>
      <c r="H1337" s="38"/>
      <c r="I1337" s="38"/>
      <c r="J1337" s="38"/>
      <c r="K1337" s="38"/>
      <c r="L1337" s="38"/>
    </row>
    <row r="1338" spans="1:12" x14ac:dyDescent="0.25">
      <c r="A1338" s="50" t="s">
        <v>72</v>
      </c>
      <c r="B1338" s="38" t="s">
        <v>2634</v>
      </c>
      <c r="C1338" s="46" t="s">
        <v>3426</v>
      </c>
      <c r="D1338" s="46">
        <v>1</v>
      </c>
      <c r="F1338" s="42"/>
      <c r="G1338" s="45" t="s">
        <v>1280</v>
      </c>
      <c r="H1338" s="38"/>
      <c r="I1338" s="38"/>
      <c r="J1338" s="38"/>
      <c r="K1338" s="38"/>
      <c r="L1338" s="38"/>
    </row>
    <row r="1339" spans="1:12" x14ac:dyDescent="0.25">
      <c r="A1339" s="50" t="s">
        <v>72</v>
      </c>
      <c r="B1339" s="38" t="s">
        <v>2634</v>
      </c>
      <c r="C1339" s="46" t="s">
        <v>3412</v>
      </c>
      <c r="D1339" s="46">
        <v>1</v>
      </c>
      <c r="F1339" s="42"/>
      <c r="G1339" s="45" t="s">
        <v>1281</v>
      </c>
      <c r="H1339" s="38"/>
      <c r="I1339" s="38"/>
      <c r="J1339" s="38"/>
      <c r="K1339" s="38"/>
      <c r="L1339" s="38"/>
    </row>
    <row r="1340" spans="1:12" x14ac:dyDescent="0.25">
      <c r="A1340" s="50" t="s">
        <v>72</v>
      </c>
      <c r="B1340" s="38" t="s">
        <v>2634</v>
      </c>
      <c r="C1340" s="46" t="s">
        <v>3418</v>
      </c>
      <c r="D1340" s="46">
        <v>9</v>
      </c>
      <c r="F1340" s="42"/>
      <c r="G1340" s="45" t="s">
        <v>1281</v>
      </c>
      <c r="H1340" s="38"/>
      <c r="I1340" s="38"/>
      <c r="J1340" s="38"/>
      <c r="K1340" s="38"/>
      <c r="L1340" s="38"/>
    </row>
    <row r="1341" spans="1:12" x14ac:dyDescent="0.25">
      <c r="A1341" s="50" t="s">
        <v>72</v>
      </c>
      <c r="B1341" s="38" t="s">
        <v>2634</v>
      </c>
      <c r="C1341" s="46" t="s">
        <v>3418</v>
      </c>
      <c r="D1341" s="46">
        <v>3</v>
      </c>
      <c r="F1341" s="42"/>
      <c r="G1341" s="45" t="s">
        <v>1281</v>
      </c>
      <c r="H1341" s="38"/>
      <c r="I1341" s="38"/>
      <c r="J1341" s="38"/>
      <c r="K1341" s="38"/>
      <c r="L1341" s="38"/>
    </row>
    <row r="1342" spans="1:12" x14ac:dyDescent="0.25">
      <c r="A1342" s="50" t="s">
        <v>72</v>
      </c>
      <c r="B1342" s="38" t="s">
        <v>2634</v>
      </c>
      <c r="C1342" s="46" t="s">
        <v>3418</v>
      </c>
      <c r="D1342" s="46">
        <v>11</v>
      </c>
      <c r="F1342" s="42"/>
      <c r="G1342" s="45" t="s">
        <v>1281</v>
      </c>
      <c r="H1342" s="38"/>
      <c r="I1342" s="38"/>
      <c r="J1342" s="38"/>
      <c r="K1342" s="38"/>
      <c r="L1342" s="38"/>
    </row>
    <row r="1343" spans="1:12" x14ac:dyDescent="0.25">
      <c r="A1343" s="50" t="s">
        <v>72</v>
      </c>
      <c r="B1343" s="38" t="s">
        <v>2634</v>
      </c>
      <c r="C1343" s="46" t="s">
        <v>3406</v>
      </c>
      <c r="D1343" s="46">
        <v>5</v>
      </c>
      <c r="F1343" s="42"/>
      <c r="G1343" s="45" t="s">
        <v>1281</v>
      </c>
      <c r="H1343" s="38"/>
      <c r="I1343" s="38"/>
      <c r="J1343" s="38"/>
      <c r="K1343" s="38"/>
      <c r="L1343" s="38"/>
    </row>
    <row r="1344" spans="1:12" x14ac:dyDescent="0.25">
      <c r="A1344" s="50" t="s">
        <v>72</v>
      </c>
      <c r="B1344" s="38" t="s">
        <v>2634</v>
      </c>
      <c r="C1344" s="46" t="s">
        <v>3406</v>
      </c>
      <c r="D1344" s="46">
        <v>5</v>
      </c>
      <c r="F1344" s="42"/>
      <c r="G1344" s="45" t="s">
        <v>1281</v>
      </c>
      <c r="H1344" s="38"/>
      <c r="I1344" s="38"/>
      <c r="J1344" s="38"/>
      <c r="K1344" s="38"/>
      <c r="L1344" s="38"/>
    </row>
    <row r="1345" spans="1:12" x14ac:dyDescent="0.25">
      <c r="A1345" s="50" t="s">
        <v>72</v>
      </c>
      <c r="B1345" s="38" t="s">
        <v>2634</v>
      </c>
      <c r="C1345" s="46" t="s">
        <v>3568</v>
      </c>
      <c r="D1345" s="46">
        <v>9</v>
      </c>
      <c r="F1345" s="42"/>
      <c r="G1345" s="45" t="s">
        <v>1862</v>
      </c>
      <c r="H1345" s="45"/>
      <c r="L1345" s="38"/>
    </row>
    <row r="1346" spans="1:12" x14ac:dyDescent="0.25">
      <c r="A1346" s="50" t="s">
        <v>72</v>
      </c>
      <c r="B1346" s="38" t="s">
        <v>2634</v>
      </c>
      <c r="C1346" s="46" t="s">
        <v>3568</v>
      </c>
      <c r="D1346" s="46">
        <v>4</v>
      </c>
      <c r="F1346" s="42"/>
      <c r="G1346" s="45" t="s">
        <v>1862</v>
      </c>
      <c r="H1346" s="45"/>
      <c r="L1346" s="38"/>
    </row>
    <row r="1347" spans="1:12" x14ac:dyDescent="0.25">
      <c r="A1347" s="50" t="s">
        <v>72</v>
      </c>
      <c r="B1347" s="38" t="s">
        <v>2634</v>
      </c>
      <c r="C1347" s="46" t="s">
        <v>3568</v>
      </c>
      <c r="D1347" s="46">
        <v>2</v>
      </c>
      <c r="F1347" s="42"/>
      <c r="G1347" s="45" t="s">
        <v>1862</v>
      </c>
      <c r="H1347" s="45"/>
      <c r="L1347" s="38"/>
    </row>
    <row r="1348" spans="1:12" x14ac:dyDescent="0.25">
      <c r="A1348" s="50" t="s">
        <v>72</v>
      </c>
      <c r="B1348" s="38" t="s">
        <v>2634</v>
      </c>
      <c r="C1348" s="46" t="s">
        <v>3568</v>
      </c>
      <c r="D1348" s="46">
        <v>5</v>
      </c>
      <c r="F1348" s="42"/>
      <c r="G1348" s="45" t="s">
        <v>1862</v>
      </c>
      <c r="H1348" s="45"/>
      <c r="L1348" s="38"/>
    </row>
    <row r="1349" spans="1:12" x14ac:dyDescent="0.25">
      <c r="A1349" s="50" t="s">
        <v>72</v>
      </c>
      <c r="B1349" s="38" t="s">
        <v>2634</v>
      </c>
      <c r="C1349" s="46" t="s">
        <v>3570</v>
      </c>
      <c r="D1349" s="46">
        <v>2</v>
      </c>
      <c r="F1349" s="42"/>
      <c r="G1349" s="45" t="s">
        <v>1862</v>
      </c>
      <c r="H1349" s="45"/>
      <c r="L1349" s="38"/>
    </row>
    <row r="1350" spans="1:12" x14ac:dyDescent="0.25">
      <c r="A1350" s="50" t="s">
        <v>72</v>
      </c>
      <c r="B1350" s="38" t="s">
        <v>2634</v>
      </c>
      <c r="C1350" s="46" t="s">
        <v>3570</v>
      </c>
      <c r="D1350" s="46">
        <v>1</v>
      </c>
      <c r="F1350" s="42"/>
      <c r="G1350" s="45" t="s">
        <v>1862</v>
      </c>
      <c r="H1350" s="45"/>
      <c r="L1350" s="38"/>
    </row>
    <row r="1351" spans="1:12" x14ac:dyDescent="0.25">
      <c r="A1351" s="50" t="s">
        <v>72</v>
      </c>
      <c r="B1351" s="38" t="s">
        <v>2634</v>
      </c>
      <c r="C1351" s="46" t="s">
        <v>3570</v>
      </c>
      <c r="D1351" s="46">
        <v>3</v>
      </c>
      <c r="F1351" s="42"/>
      <c r="G1351" s="45" t="s">
        <v>1862</v>
      </c>
      <c r="H1351" s="45"/>
      <c r="L1351" s="38"/>
    </row>
    <row r="1352" spans="1:12" x14ac:dyDescent="0.25">
      <c r="A1352" s="50" t="s">
        <v>72</v>
      </c>
      <c r="B1352" s="38" t="s">
        <v>2634</v>
      </c>
      <c r="C1352" s="46" t="s">
        <v>3544</v>
      </c>
      <c r="D1352" s="46">
        <v>1</v>
      </c>
      <c r="F1352" s="42"/>
      <c r="G1352" s="45" t="s">
        <v>1862</v>
      </c>
      <c r="H1352" s="45"/>
      <c r="L1352" s="38"/>
    </row>
    <row r="1353" spans="1:12" x14ac:dyDescent="0.25">
      <c r="A1353" s="50" t="s">
        <v>72</v>
      </c>
      <c r="B1353" s="38" t="s">
        <v>2634</v>
      </c>
      <c r="C1353" s="46" t="s">
        <v>3569</v>
      </c>
      <c r="D1353" s="46">
        <v>1</v>
      </c>
      <c r="F1353" s="42"/>
      <c r="G1353" s="45" t="s">
        <v>1862</v>
      </c>
      <c r="H1353" s="45"/>
      <c r="L1353" s="38"/>
    </row>
    <row r="1354" spans="1:12" x14ac:dyDescent="0.25">
      <c r="A1354" s="50" t="s">
        <v>72</v>
      </c>
      <c r="B1354" s="38" t="s">
        <v>2634</v>
      </c>
      <c r="C1354" s="46" t="s">
        <v>3546</v>
      </c>
      <c r="D1354" s="46">
        <v>1</v>
      </c>
      <c r="F1354" s="42"/>
      <c r="G1354" s="45" t="s">
        <v>1862</v>
      </c>
      <c r="H1354" s="45"/>
      <c r="L1354" s="38"/>
    </row>
    <row r="1355" spans="1:12" x14ac:dyDescent="0.25">
      <c r="A1355" s="50" t="s">
        <v>72</v>
      </c>
      <c r="B1355" s="38" t="s">
        <v>2634</v>
      </c>
      <c r="C1355" s="46" t="s">
        <v>3546</v>
      </c>
      <c r="D1355" s="46">
        <v>2</v>
      </c>
      <c r="F1355" s="42"/>
      <c r="G1355" s="45" t="s">
        <v>1862</v>
      </c>
      <c r="H1355" s="45"/>
      <c r="L1355" s="38"/>
    </row>
    <row r="1356" spans="1:12" x14ac:dyDescent="0.25">
      <c r="A1356" s="50" t="s">
        <v>72</v>
      </c>
      <c r="B1356" s="38" t="s">
        <v>2634</v>
      </c>
      <c r="C1356" s="46" t="s">
        <v>3546</v>
      </c>
      <c r="D1356" s="46">
        <v>1</v>
      </c>
      <c r="F1356" s="42"/>
      <c r="G1356" s="45" t="s">
        <v>1862</v>
      </c>
      <c r="H1356" s="45"/>
      <c r="L1356" s="38"/>
    </row>
    <row r="1357" spans="1:12" x14ac:dyDescent="0.25">
      <c r="A1357" s="50" t="s">
        <v>72</v>
      </c>
      <c r="B1357" s="38" t="s">
        <v>2634</v>
      </c>
      <c r="C1357" s="46" t="s">
        <v>3547</v>
      </c>
      <c r="D1357" s="46">
        <v>2</v>
      </c>
      <c r="F1357" s="42"/>
      <c r="G1357" s="45" t="s">
        <v>1862</v>
      </c>
      <c r="H1357" s="45"/>
      <c r="L1357" s="38"/>
    </row>
    <row r="1358" spans="1:12" x14ac:dyDescent="0.25">
      <c r="A1358" s="50" t="s">
        <v>72</v>
      </c>
      <c r="B1358" s="38" t="s">
        <v>2634</v>
      </c>
      <c r="C1358" s="46" t="s">
        <v>3547</v>
      </c>
      <c r="D1358" s="46">
        <v>1</v>
      </c>
      <c r="F1358" s="42"/>
      <c r="G1358" s="45" t="s">
        <v>1862</v>
      </c>
      <c r="H1358" s="45"/>
      <c r="L1358" s="38"/>
    </row>
    <row r="1359" spans="1:12" x14ac:dyDescent="0.25">
      <c r="A1359" s="50" t="s">
        <v>72</v>
      </c>
      <c r="B1359" s="38" t="s">
        <v>2634</v>
      </c>
      <c r="C1359" s="46" t="s">
        <v>3547</v>
      </c>
      <c r="D1359" s="46">
        <v>1</v>
      </c>
      <c r="F1359" s="42"/>
      <c r="G1359" s="45" t="s">
        <v>1862</v>
      </c>
      <c r="H1359" s="45"/>
      <c r="L1359" s="38"/>
    </row>
    <row r="1360" spans="1:12" x14ac:dyDescent="0.25">
      <c r="A1360" s="50" t="s">
        <v>72</v>
      </c>
      <c r="B1360" s="38" t="s">
        <v>2634</v>
      </c>
      <c r="C1360" s="46" t="s">
        <v>3547</v>
      </c>
      <c r="D1360" s="46">
        <v>1</v>
      </c>
      <c r="F1360" s="42"/>
      <c r="G1360" s="45" t="s">
        <v>1862</v>
      </c>
      <c r="H1360" s="45"/>
      <c r="L1360" s="38"/>
    </row>
    <row r="1361" spans="1:12" x14ac:dyDescent="0.25">
      <c r="A1361" s="50" t="s">
        <v>72</v>
      </c>
      <c r="B1361" s="38" t="s">
        <v>2634</v>
      </c>
      <c r="C1361" s="46" t="s">
        <v>3547</v>
      </c>
      <c r="D1361" s="46">
        <v>1</v>
      </c>
      <c r="F1361" s="42"/>
      <c r="G1361" s="45" t="s">
        <v>1862</v>
      </c>
      <c r="H1361" s="45"/>
      <c r="J1361" s="38"/>
      <c r="K1361" s="38"/>
      <c r="L1361" s="38"/>
    </row>
    <row r="1362" spans="1:12" x14ac:dyDescent="0.25">
      <c r="A1362" s="50" t="s">
        <v>72</v>
      </c>
      <c r="B1362" s="38" t="s">
        <v>2634</v>
      </c>
      <c r="C1362" s="46" t="s">
        <v>3547</v>
      </c>
      <c r="D1362" s="46">
        <v>1</v>
      </c>
      <c r="F1362" s="42"/>
      <c r="G1362" s="45" t="s">
        <v>1862</v>
      </c>
      <c r="H1362" s="45"/>
      <c r="J1362" s="38"/>
      <c r="K1362" s="38"/>
      <c r="L1362" s="38"/>
    </row>
    <row r="1363" spans="1:12" x14ac:dyDescent="0.25">
      <c r="A1363" s="50" t="s">
        <v>72</v>
      </c>
      <c r="B1363" s="38" t="s">
        <v>2634</v>
      </c>
      <c r="C1363" s="46" t="s">
        <v>3547</v>
      </c>
      <c r="D1363" s="46">
        <v>1</v>
      </c>
      <c r="F1363" s="42"/>
      <c r="G1363" s="45" t="s">
        <v>1862</v>
      </c>
      <c r="H1363" s="45"/>
      <c r="J1363" s="38"/>
      <c r="K1363" s="38"/>
      <c r="L1363" s="38"/>
    </row>
    <row r="1364" spans="1:12" x14ac:dyDescent="0.25">
      <c r="A1364" s="50" t="s">
        <v>72</v>
      </c>
      <c r="B1364" s="38" t="s">
        <v>2634</v>
      </c>
      <c r="C1364" s="46" t="s">
        <v>3547</v>
      </c>
      <c r="D1364" s="42">
        <v>1</v>
      </c>
      <c r="E1364" s="45"/>
      <c r="F1364" s="45"/>
      <c r="G1364" s="45" t="s">
        <v>1862</v>
      </c>
      <c r="H1364" s="45"/>
      <c r="J1364" s="38"/>
      <c r="K1364" s="38"/>
      <c r="L1364" s="38"/>
    </row>
    <row r="1365" spans="1:12" x14ac:dyDescent="0.25">
      <c r="A1365" s="50" t="s">
        <v>72</v>
      </c>
      <c r="B1365" s="38" t="s">
        <v>2634</v>
      </c>
      <c r="C1365" s="46" t="s">
        <v>3547</v>
      </c>
      <c r="D1365" s="42">
        <v>1</v>
      </c>
      <c r="E1365" s="45"/>
      <c r="F1365" s="45"/>
      <c r="G1365" s="45" t="s">
        <v>1862</v>
      </c>
      <c r="H1365" s="45"/>
      <c r="J1365" s="38"/>
      <c r="K1365" s="38"/>
      <c r="L1365" s="38"/>
    </row>
    <row r="1366" spans="1:12" x14ac:dyDescent="0.25">
      <c r="A1366" s="50" t="s">
        <v>72</v>
      </c>
      <c r="B1366" s="38" t="s">
        <v>2634</v>
      </c>
      <c r="C1366" s="46" t="s">
        <v>3567</v>
      </c>
      <c r="D1366" s="42">
        <v>1</v>
      </c>
      <c r="E1366" s="45"/>
      <c r="F1366" s="45"/>
      <c r="G1366" s="45" t="s">
        <v>1862</v>
      </c>
      <c r="H1366" s="45"/>
      <c r="J1366" s="38"/>
      <c r="K1366" s="38"/>
      <c r="L1366" s="38"/>
    </row>
    <row r="1367" spans="1:12" x14ac:dyDescent="0.25">
      <c r="A1367" s="50" t="s">
        <v>72</v>
      </c>
      <c r="B1367" s="38" t="s">
        <v>2634</v>
      </c>
      <c r="C1367" s="46" t="s">
        <v>3567</v>
      </c>
      <c r="D1367" s="46">
        <v>1</v>
      </c>
      <c r="F1367" s="42"/>
      <c r="G1367" s="45" t="s">
        <v>1862</v>
      </c>
      <c r="H1367" s="45"/>
      <c r="J1367" s="38"/>
      <c r="K1367" s="38"/>
      <c r="L1367" s="38"/>
    </row>
    <row r="1368" spans="1:12" x14ac:dyDescent="0.25">
      <c r="A1368" s="50" t="s">
        <v>72</v>
      </c>
      <c r="B1368" s="38" t="s">
        <v>2634</v>
      </c>
      <c r="C1368" s="46" t="s">
        <v>3567</v>
      </c>
      <c r="D1368" s="46">
        <v>1</v>
      </c>
      <c r="F1368" s="42"/>
      <c r="G1368" s="45" t="s">
        <v>1862</v>
      </c>
      <c r="H1368" s="45"/>
      <c r="L1368" s="38"/>
    </row>
    <row r="1369" spans="1:12" x14ac:dyDescent="0.25">
      <c r="A1369" s="50" t="s">
        <v>72</v>
      </c>
      <c r="B1369" s="38" t="s">
        <v>2634</v>
      </c>
      <c r="C1369" s="46" t="s">
        <v>3567</v>
      </c>
      <c r="D1369" s="42">
        <v>1</v>
      </c>
      <c r="E1369" s="45"/>
      <c r="F1369" s="45"/>
      <c r="G1369" s="45" t="s">
        <v>1862</v>
      </c>
      <c r="H1369" s="45"/>
      <c r="L1369" s="38"/>
    </row>
    <row r="1370" spans="1:12" x14ac:dyDescent="0.25">
      <c r="A1370" s="50" t="s">
        <v>72</v>
      </c>
      <c r="B1370" s="38" t="s">
        <v>2634</v>
      </c>
      <c r="C1370" s="46" t="s">
        <v>3567</v>
      </c>
      <c r="D1370" s="42">
        <v>1</v>
      </c>
      <c r="E1370" s="45"/>
      <c r="F1370" s="45"/>
      <c r="G1370" s="45" t="s">
        <v>1862</v>
      </c>
      <c r="H1370" s="45"/>
      <c r="L1370" s="38"/>
    </row>
    <row r="1371" spans="1:12" x14ac:dyDescent="0.25">
      <c r="A1371" s="50" t="s">
        <v>72</v>
      </c>
      <c r="B1371" s="38" t="s">
        <v>2634</v>
      </c>
      <c r="C1371" s="46" t="s">
        <v>3404</v>
      </c>
      <c r="D1371" s="42">
        <v>1</v>
      </c>
      <c r="E1371" s="45"/>
      <c r="F1371" s="45"/>
      <c r="G1371" s="45" t="s">
        <v>1862</v>
      </c>
      <c r="H1371" s="45"/>
      <c r="L1371" s="38"/>
    </row>
    <row r="1372" spans="1:12" x14ac:dyDescent="0.25">
      <c r="A1372" s="50" t="s">
        <v>72</v>
      </c>
      <c r="B1372" s="38" t="s">
        <v>2634</v>
      </c>
      <c r="C1372" s="46" t="s">
        <v>3404</v>
      </c>
      <c r="D1372" s="42">
        <v>1</v>
      </c>
      <c r="E1372" s="45"/>
      <c r="F1372" s="45"/>
      <c r="G1372" s="45" t="s">
        <v>1862</v>
      </c>
      <c r="H1372" s="45"/>
      <c r="L1372" s="38"/>
    </row>
    <row r="1373" spans="1:12" x14ac:dyDescent="0.25">
      <c r="A1373" s="50" t="s">
        <v>72</v>
      </c>
      <c r="B1373" s="38" t="s">
        <v>2634</v>
      </c>
      <c r="C1373" s="46" t="s">
        <v>3404</v>
      </c>
      <c r="D1373" s="46">
        <v>1</v>
      </c>
      <c r="F1373" s="42"/>
      <c r="G1373" s="45" t="s">
        <v>1862</v>
      </c>
      <c r="H1373" s="45"/>
      <c r="L1373" s="38"/>
    </row>
    <row r="1374" spans="1:12" x14ac:dyDescent="0.25">
      <c r="A1374" s="50" t="s">
        <v>72</v>
      </c>
      <c r="B1374" s="38" t="s">
        <v>2634</v>
      </c>
      <c r="C1374" s="46" t="s">
        <v>3545</v>
      </c>
      <c r="D1374" s="46">
        <v>1</v>
      </c>
      <c r="F1374" s="42"/>
      <c r="G1374" s="45" t="s">
        <v>1862</v>
      </c>
      <c r="H1374" s="45"/>
      <c r="L1374" s="38"/>
    </row>
    <row r="1375" spans="1:12" x14ac:dyDescent="0.25">
      <c r="A1375" s="50" t="s">
        <v>72</v>
      </c>
      <c r="B1375" s="38" t="s">
        <v>2634</v>
      </c>
      <c r="C1375" s="46" t="s">
        <v>3545</v>
      </c>
      <c r="D1375" s="46">
        <v>1</v>
      </c>
      <c r="F1375" s="42"/>
      <c r="G1375" s="45" t="s">
        <v>1862</v>
      </c>
      <c r="H1375" s="45"/>
      <c r="L1375" s="38"/>
    </row>
    <row r="1376" spans="1:12" x14ac:dyDescent="0.25">
      <c r="A1376" s="50" t="s">
        <v>72</v>
      </c>
      <c r="B1376" s="38" t="s">
        <v>2634</v>
      </c>
      <c r="C1376" s="46" t="s">
        <v>3545</v>
      </c>
      <c r="D1376" s="46">
        <v>1</v>
      </c>
      <c r="F1376" s="42"/>
      <c r="G1376" s="45" t="s">
        <v>1862</v>
      </c>
      <c r="H1376" s="45"/>
      <c r="L1376" s="38"/>
    </row>
    <row r="1377" spans="1:12" x14ac:dyDescent="0.25">
      <c r="A1377" s="50" t="s">
        <v>72</v>
      </c>
      <c r="B1377" s="38" t="s">
        <v>2634</v>
      </c>
      <c r="C1377" s="46" t="s">
        <v>3402</v>
      </c>
      <c r="D1377" s="46">
        <v>1</v>
      </c>
      <c r="F1377" s="42"/>
      <c r="G1377" s="45" t="s">
        <v>1746</v>
      </c>
      <c r="H1377" s="45"/>
      <c r="L1377" s="38"/>
    </row>
    <row r="1378" spans="1:12" x14ac:dyDescent="0.25">
      <c r="A1378" s="50" t="s">
        <v>72</v>
      </c>
      <c r="B1378" s="38" t="s">
        <v>2634</v>
      </c>
      <c r="C1378" s="46" t="s">
        <v>3402</v>
      </c>
      <c r="D1378" s="46">
        <v>1</v>
      </c>
      <c r="F1378" s="42"/>
      <c r="G1378" s="45" t="s">
        <v>1746</v>
      </c>
      <c r="H1378" s="45"/>
      <c r="L1378" s="38"/>
    </row>
    <row r="1379" spans="1:12" x14ac:dyDescent="0.25">
      <c r="A1379" s="50" t="s">
        <v>72</v>
      </c>
      <c r="B1379" s="38" t="s">
        <v>2634</v>
      </c>
      <c r="C1379" s="46" t="s">
        <v>3402</v>
      </c>
      <c r="D1379" s="46">
        <v>5</v>
      </c>
      <c r="F1379" s="42"/>
      <c r="G1379" s="45" t="s">
        <v>1746</v>
      </c>
      <c r="H1379" s="45"/>
      <c r="L1379" s="38"/>
    </row>
    <row r="1380" spans="1:12" x14ac:dyDescent="0.25">
      <c r="A1380" s="50" t="s">
        <v>72</v>
      </c>
      <c r="B1380" s="38" t="s">
        <v>2634</v>
      </c>
      <c r="C1380" s="46" t="s">
        <v>3402</v>
      </c>
      <c r="D1380" s="46">
        <v>3</v>
      </c>
      <c r="F1380" s="42"/>
      <c r="G1380" s="45" t="s">
        <v>1746</v>
      </c>
      <c r="H1380" s="45"/>
      <c r="L1380" s="38"/>
    </row>
    <row r="1381" spans="1:12" x14ac:dyDescent="0.25">
      <c r="A1381" s="50" t="s">
        <v>72</v>
      </c>
      <c r="B1381" s="38" t="s">
        <v>2634</v>
      </c>
      <c r="C1381" s="46" t="s">
        <v>3402</v>
      </c>
      <c r="D1381" s="46">
        <v>3</v>
      </c>
      <c r="F1381" s="42"/>
      <c r="G1381" s="45" t="s">
        <v>1746</v>
      </c>
      <c r="H1381" s="45"/>
      <c r="J1381" s="38"/>
      <c r="K1381" s="38"/>
      <c r="L1381" s="38"/>
    </row>
    <row r="1382" spans="1:12" x14ac:dyDescent="0.25">
      <c r="A1382" s="50" t="s">
        <v>72</v>
      </c>
      <c r="B1382" s="38" t="s">
        <v>2634</v>
      </c>
      <c r="C1382" s="46" t="s">
        <v>3402</v>
      </c>
      <c r="D1382" s="46">
        <v>4</v>
      </c>
      <c r="F1382" s="42"/>
      <c r="G1382" s="45" t="s">
        <v>1746</v>
      </c>
      <c r="H1382" s="45"/>
      <c r="J1382" s="38"/>
      <c r="K1382" s="38"/>
      <c r="L1382" s="38"/>
    </row>
    <row r="1383" spans="1:12" x14ac:dyDescent="0.25">
      <c r="A1383" s="50" t="s">
        <v>72</v>
      </c>
      <c r="B1383" s="38" t="s">
        <v>2634</v>
      </c>
      <c r="C1383" s="46" t="s">
        <v>3402</v>
      </c>
      <c r="D1383" s="46">
        <v>5</v>
      </c>
      <c r="F1383" s="42"/>
      <c r="G1383" s="45" t="s">
        <v>1746</v>
      </c>
      <c r="H1383" s="45"/>
      <c r="J1383" s="38"/>
      <c r="K1383" s="38"/>
      <c r="L1383" s="38"/>
    </row>
    <row r="1384" spans="1:12" x14ac:dyDescent="0.25">
      <c r="A1384" s="50" t="s">
        <v>72</v>
      </c>
      <c r="B1384" s="38" t="s">
        <v>2634</v>
      </c>
      <c r="C1384" s="46" t="s">
        <v>3402</v>
      </c>
      <c r="D1384" s="46">
        <v>5</v>
      </c>
      <c r="F1384" s="42"/>
      <c r="G1384" s="45" t="s">
        <v>1746</v>
      </c>
      <c r="H1384" s="45"/>
      <c r="L1384" s="38"/>
    </row>
    <row r="1385" spans="1:12" x14ac:dyDescent="0.25">
      <c r="A1385" s="50" t="s">
        <v>72</v>
      </c>
      <c r="B1385" s="38" t="s">
        <v>2634</v>
      </c>
      <c r="C1385" s="46" t="s">
        <v>3402</v>
      </c>
      <c r="D1385" s="46">
        <v>5</v>
      </c>
      <c r="F1385" s="42"/>
      <c r="G1385" s="45" t="s">
        <v>1746</v>
      </c>
      <c r="H1385" s="45"/>
      <c r="L1385" s="38"/>
    </row>
    <row r="1386" spans="1:12" x14ac:dyDescent="0.25">
      <c r="A1386" s="50" t="s">
        <v>72</v>
      </c>
      <c r="B1386" s="38" t="s">
        <v>2634</v>
      </c>
      <c r="C1386" s="46" t="s">
        <v>3402</v>
      </c>
      <c r="D1386" s="46">
        <v>3</v>
      </c>
      <c r="F1386" s="42"/>
      <c r="G1386" s="45" t="s">
        <v>1746</v>
      </c>
      <c r="H1386" s="45"/>
      <c r="L1386" s="38"/>
    </row>
    <row r="1387" spans="1:12" x14ac:dyDescent="0.25">
      <c r="A1387" s="50" t="s">
        <v>72</v>
      </c>
      <c r="B1387" s="38" t="s">
        <v>2634</v>
      </c>
      <c r="C1387" s="46" t="s">
        <v>3402</v>
      </c>
      <c r="D1387" s="46">
        <v>1</v>
      </c>
      <c r="F1387" s="42"/>
      <c r="G1387" s="45" t="s">
        <v>1746</v>
      </c>
      <c r="H1387" s="45"/>
      <c r="L1387" s="38"/>
    </row>
    <row r="1388" spans="1:12" x14ac:dyDescent="0.25">
      <c r="A1388" s="50" t="s">
        <v>72</v>
      </c>
      <c r="B1388" s="38" t="s">
        <v>2634</v>
      </c>
      <c r="C1388" s="46" t="s">
        <v>3402</v>
      </c>
      <c r="D1388" s="46">
        <v>2</v>
      </c>
      <c r="F1388" s="42"/>
      <c r="G1388" s="45" t="s">
        <v>1746</v>
      </c>
      <c r="H1388" s="45"/>
      <c r="L1388" s="38"/>
    </row>
    <row r="1389" spans="1:12" x14ac:dyDescent="0.25">
      <c r="A1389" s="50" t="s">
        <v>72</v>
      </c>
      <c r="B1389" s="38" t="s">
        <v>2634</v>
      </c>
      <c r="C1389" s="46" t="s">
        <v>3402</v>
      </c>
      <c r="D1389" s="46">
        <v>3</v>
      </c>
      <c r="F1389" s="42"/>
      <c r="G1389" s="45" t="s">
        <v>1746</v>
      </c>
      <c r="H1389" s="45"/>
      <c r="L1389" s="38"/>
    </row>
    <row r="1390" spans="1:12" x14ac:dyDescent="0.25">
      <c r="A1390" s="50" t="s">
        <v>72</v>
      </c>
      <c r="B1390" s="38" t="s">
        <v>2634</v>
      </c>
      <c r="C1390" s="46" t="s">
        <v>3402</v>
      </c>
      <c r="D1390" s="46">
        <v>3</v>
      </c>
      <c r="F1390" s="42"/>
      <c r="G1390" s="45" t="s">
        <v>1746</v>
      </c>
      <c r="H1390" s="45"/>
      <c r="L1390" s="38"/>
    </row>
    <row r="1391" spans="1:12" x14ac:dyDescent="0.25">
      <c r="A1391" s="50" t="s">
        <v>72</v>
      </c>
      <c r="B1391" s="38" t="s">
        <v>2634</v>
      </c>
      <c r="C1391" s="46" t="s">
        <v>3536</v>
      </c>
      <c r="D1391" s="46">
        <v>10</v>
      </c>
      <c r="F1391" s="42"/>
      <c r="G1391" s="45" t="s">
        <v>1746</v>
      </c>
      <c r="H1391" s="45"/>
      <c r="L1391" s="38"/>
    </row>
    <row r="1392" spans="1:12" x14ac:dyDescent="0.25">
      <c r="A1392" s="50" t="s">
        <v>72</v>
      </c>
      <c r="B1392" s="38" t="s">
        <v>2634</v>
      </c>
      <c r="C1392" s="46" t="s">
        <v>3536</v>
      </c>
      <c r="D1392" s="46">
        <v>2</v>
      </c>
      <c r="F1392" s="42"/>
      <c r="G1392" s="45" t="s">
        <v>1746</v>
      </c>
      <c r="H1392" s="45"/>
      <c r="L1392" s="38"/>
    </row>
    <row r="1393" spans="1:12" x14ac:dyDescent="0.25">
      <c r="A1393" s="50" t="s">
        <v>72</v>
      </c>
      <c r="B1393" s="38" t="s">
        <v>2634</v>
      </c>
      <c r="C1393" s="46" t="s">
        <v>3536</v>
      </c>
      <c r="D1393" s="46">
        <v>1</v>
      </c>
      <c r="F1393" s="42"/>
      <c r="G1393" s="45" t="s">
        <v>1746</v>
      </c>
      <c r="H1393" s="45"/>
      <c r="L1393" s="38"/>
    </row>
    <row r="1394" spans="1:12" x14ac:dyDescent="0.25">
      <c r="A1394" s="50" t="s">
        <v>72</v>
      </c>
      <c r="B1394" s="38" t="s">
        <v>2634</v>
      </c>
      <c r="C1394" s="46" t="s">
        <v>3536</v>
      </c>
      <c r="D1394" s="46">
        <v>1</v>
      </c>
      <c r="F1394" s="42"/>
      <c r="G1394" s="45" t="s">
        <v>1746</v>
      </c>
      <c r="H1394" s="45"/>
      <c r="L1394" s="38"/>
    </row>
    <row r="1395" spans="1:12" x14ac:dyDescent="0.25">
      <c r="A1395" s="50" t="s">
        <v>72</v>
      </c>
      <c r="B1395" s="38" t="s">
        <v>2634</v>
      </c>
      <c r="C1395" s="46" t="s">
        <v>3536</v>
      </c>
      <c r="D1395" s="46">
        <v>1</v>
      </c>
      <c r="F1395" s="42"/>
      <c r="G1395" s="45" t="s">
        <v>1746</v>
      </c>
      <c r="H1395" s="45"/>
      <c r="L1395" s="38"/>
    </row>
    <row r="1396" spans="1:12" x14ac:dyDescent="0.25">
      <c r="A1396" s="50" t="s">
        <v>72</v>
      </c>
      <c r="B1396" s="38" t="s">
        <v>2634</v>
      </c>
      <c r="C1396" s="46" t="s">
        <v>3536</v>
      </c>
      <c r="D1396" s="46">
        <v>5</v>
      </c>
      <c r="F1396" s="42"/>
      <c r="G1396" s="45" t="s">
        <v>1746</v>
      </c>
      <c r="H1396" s="45"/>
      <c r="L1396" s="38"/>
    </row>
    <row r="1397" spans="1:12" x14ac:dyDescent="0.25">
      <c r="A1397" s="50" t="s">
        <v>72</v>
      </c>
      <c r="B1397" s="38" t="s">
        <v>2634</v>
      </c>
      <c r="C1397" s="46" t="s">
        <v>3536</v>
      </c>
      <c r="D1397" s="46">
        <v>5</v>
      </c>
      <c r="F1397" s="42"/>
      <c r="G1397" s="45" t="s">
        <v>1746</v>
      </c>
      <c r="H1397" s="45"/>
      <c r="L1397" s="38"/>
    </row>
    <row r="1398" spans="1:12" x14ac:dyDescent="0.25">
      <c r="A1398" s="50" t="s">
        <v>72</v>
      </c>
      <c r="B1398" s="38" t="s">
        <v>2634</v>
      </c>
      <c r="C1398" s="46" t="s">
        <v>3536</v>
      </c>
      <c r="D1398" s="46">
        <v>1</v>
      </c>
      <c r="F1398" s="42"/>
      <c r="G1398" s="45" t="s">
        <v>1746</v>
      </c>
      <c r="H1398" s="45"/>
      <c r="L1398" s="38"/>
    </row>
    <row r="1399" spans="1:12" x14ac:dyDescent="0.25">
      <c r="A1399" s="50" t="s">
        <v>72</v>
      </c>
      <c r="B1399" s="38" t="s">
        <v>2634</v>
      </c>
      <c r="C1399" s="46" t="s">
        <v>3536</v>
      </c>
      <c r="D1399" s="46">
        <v>1</v>
      </c>
      <c r="F1399" s="42"/>
      <c r="G1399" s="45" t="s">
        <v>1746</v>
      </c>
      <c r="H1399" s="45"/>
      <c r="L1399" s="38"/>
    </row>
    <row r="1400" spans="1:12" x14ac:dyDescent="0.25">
      <c r="A1400" s="50" t="s">
        <v>72</v>
      </c>
      <c r="B1400" s="38" t="s">
        <v>2634</v>
      </c>
      <c r="C1400" s="46" t="s">
        <v>3536</v>
      </c>
      <c r="D1400" s="46">
        <v>1</v>
      </c>
      <c r="F1400" s="42"/>
      <c r="G1400" s="45" t="s">
        <v>1746</v>
      </c>
      <c r="H1400" s="45"/>
      <c r="L1400" s="38"/>
    </row>
    <row r="1401" spans="1:12" x14ac:dyDescent="0.25">
      <c r="A1401" s="50" t="s">
        <v>72</v>
      </c>
      <c r="B1401" s="38" t="s">
        <v>2634</v>
      </c>
      <c r="C1401" s="46" t="s">
        <v>3536</v>
      </c>
      <c r="D1401" s="46">
        <v>1</v>
      </c>
      <c r="F1401" s="42"/>
      <c r="G1401" s="45" t="s">
        <v>1746</v>
      </c>
      <c r="H1401" s="45"/>
      <c r="L1401" s="38"/>
    </row>
    <row r="1402" spans="1:12" x14ac:dyDescent="0.25">
      <c r="A1402" s="50" t="s">
        <v>72</v>
      </c>
      <c r="B1402" s="38" t="s">
        <v>2634</v>
      </c>
      <c r="C1402" s="46" t="s">
        <v>3536</v>
      </c>
      <c r="D1402" s="46">
        <v>1</v>
      </c>
      <c r="F1402" s="42"/>
      <c r="G1402" s="45" t="s">
        <v>1746</v>
      </c>
      <c r="H1402" s="45"/>
      <c r="L1402" s="38"/>
    </row>
    <row r="1403" spans="1:12" x14ac:dyDescent="0.25">
      <c r="A1403" s="50" t="s">
        <v>72</v>
      </c>
      <c r="B1403" s="38" t="s">
        <v>2634</v>
      </c>
      <c r="C1403" s="46" t="s">
        <v>3536</v>
      </c>
      <c r="D1403" s="46">
        <v>2</v>
      </c>
      <c r="F1403" s="42"/>
      <c r="G1403" s="45" t="s">
        <v>1746</v>
      </c>
      <c r="H1403" s="45"/>
      <c r="L1403" s="38"/>
    </row>
    <row r="1404" spans="1:12" x14ac:dyDescent="0.25">
      <c r="A1404" s="50" t="s">
        <v>72</v>
      </c>
      <c r="B1404" s="38" t="s">
        <v>2634</v>
      </c>
      <c r="C1404" s="46" t="s">
        <v>3536</v>
      </c>
      <c r="D1404" s="46">
        <v>1</v>
      </c>
      <c r="F1404" s="42"/>
      <c r="G1404" s="45" t="s">
        <v>1746</v>
      </c>
      <c r="H1404" s="45"/>
      <c r="L1404" s="38"/>
    </row>
    <row r="1405" spans="1:12" x14ac:dyDescent="0.25">
      <c r="A1405" s="50" t="s">
        <v>72</v>
      </c>
      <c r="B1405" s="38" t="s">
        <v>2634</v>
      </c>
      <c r="C1405" s="46" t="s">
        <v>3536</v>
      </c>
      <c r="D1405" s="46">
        <v>1</v>
      </c>
      <c r="F1405" s="42"/>
      <c r="G1405" s="45" t="s">
        <v>1746</v>
      </c>
      <c r="H1405" s="45"/>
      <c r="L1405" s="38"/>
    </row>
    <row r="1406" spans="1:12" x14ac:dyDescent="0.25">
      <c r="A1406" s="50" t="s">
        <v>72</v>
      </c>
      <c r="B1406" s="38" t="s">
        <v>2634</v>
      </c>
      <c r="C1406" s="46" t="s">
        <v>3536</v>
      </c>
      <c r="D1406" s="42">
        <v>1</v>
      </c>
      <c r="E1406" s="45"/>
      <c r="F1406" s="45"/>
      <c r="G1406" s="45" t="s">
        <v>1746</v>
      </c>
      <c r="H1406" s="45"/>
      <c r="L1406" s="38"/>
    </row>
    <row r="1407" spans="1:12" x14ac:dyDescent="0.25">
      <c r="A1407" s="50" t="s">
        <v>72</v>
      </c>
      <c r="B1407" s="38" t="s">
        <v>2634</v>
      </c>
      <c r="C1407" s="46" t="s">
        <v>3536</v>
      </c>
      <c r="D1407" s="42">
        <v>1</v>
      </c>
      <c r="E1407" s="45"/>
      <c r="F1407" s="45"/>
      <c r="G1407" s="45" t="s">
        <v>1746</v>
      </c>
      <c r="H1407" s="45"/>
      <c r="L1407" s="38"/>
    </row>
    <row r="1408" spans="1:12" x14ac:dyDescent="0.25">
      <c r="A1408" s="50" t="s">
        <v>72</v>
      </c>
      <c r="B1408" s="38" t="s">
        <v>2634</v>
      </c>
      <c r="C1408" s="46" t="s">
        <v>3536</v>
      </c>
      <c r="D1408" s="42">
        <v>1</v>
      </c>
      <c r="E1408" s="45"/>
      <c r="F1408" s="45"/>
      <c r="G1408" s="45" t="s">
        <v>1746</v>
      </c>
      <c r="H1408" s="45"/>
      <c r="L1408" s="38"/>
    </row>
    <row r="1409" spans="1:12" x14ac:dyDescent="0.25">
      <c r="A1409" s="50" t="s">
        <v>72</v>
      </c>
      <c r="B1409" s="38" t="s">
        <v>2634</v>
      </c>
      <c r="C1409" s="46" t="s">
        <v>3536</v>
      </c>
      <c r="D1409" s="42">
        <v>1</v>
      </c>
      <c r="E1409" s="45"/>
      <c r="F1409" s="45"/>
      <c r="G1409" s="45" t="s">
        <v>1746</v>
      </c>
      <c r="H1409" s="45"/>
      <c r="J1409" s="38"/>
      <c r="K1409" s="38"/>
      <c r="L1409" s="38"/>
    </row>
    <row r="1410" spans="1:12" x14ac:dyDescent="0.25">
      <c r="A1410" s="50" t="s">
        <v>72</v>
      </c>
      <c r="B1410" s="38" t="s">
        <v>2634</v>
      </c>
      <c r="C1410" s="46" t="s">
        <v>3536</v>
      </c>
      <c r="D1410" s="42">
        <v>1</v>
      </c>
      <c r="E1410" s="45"/>
      <c r="F1410" s="45"/>
      <c r="G1410" s="45" t="s">
        <v>1746</v>
      </c>
      <c r="H1410" s="45"/>
      <c r="J1410" s="38"/>
      <c r="K1410" s="38"/>
      <c r="L1410" s="38"/>
    </row>
    <row r="1411" spans="1:12" x14ac:dyDescent="0.25">
      <c r="A1411" s="50" t="s">
        <v>72</v>
      </c>
      <c r="B1411" s="38" t="s">
        <v>2634</v>
      </c>
      <c r="C1411" s="46" t="s">
        <v>3536</v>
      </c>
      <c r="D1411" s="42">
        <v>1</v>
      </c>
      <c r="E1411" s="45"/>
      <c r="F1411" s="45"/>
      <c r="G1411" s="45" t="s">
        <v>1746</v>
      </c>
      <c r="H1411" s="45"/>
      <c r="L1411" s="38"/>
    </row>
    <row r="1412" spans="1:12" x14ac:dyDescent="0.25">
      <c r="A1412" s="50" t="s">
        <v>72</v>
      </c>
      <c r="B1412" s="38" t="s">
        <v>2634</v>
      </c>
      <c r="C1412" s="46" t="s">
        <v>3536</v>
      </c>
      <c r="D1412" s="42">
        <v>1</v>
      </c>
      <c r="E1412" s="45"/>
      <c r="F1412" s="45"/>
      <c r="G1412" s="45" t="s">
        <v>1746</v>
      </c>
      <c r="H1412" s="45"/>
      <c r="L1412" s="38"/>
    </row>
    <row r="1413" spans="1:12" x14ac:dyDescent="0.25">
      <c r="A1413" s="50" t="s">
        <v>72</v>
      </c>
      <c r="B1413" s="38" t="s">
        <v>2634</v>
      </c>
      <c r="C1413" s="46" t="s">
        <v>3563</v>
      </c>
      <c r="D1413" s="42">
        <v>2</v>
      </c>
      <c r="E1413" s="45"/>
      <c r="F1413" s="45"/>
      <c r="G1413" s="45" t="s">
        <v>1746</v>
      </c>
      <c r="H1413" s="45"/>
      <c r="L1413" s="38"/>
    </row>
    <row r="1414" spans="1:12" x14ac:dyDescent="0.25">
      <c r="A1414" s="50" t="s">
        <v>72</v>
      </c>
      <c r="B1414" s="38" t="s">
        <v>2634</v>
      </c>
      <c r="C1414" s="46" t="s">
        <v>3563</v>
      </c>
      <c r="D1414" s="42">
        <v>2</v>
      </c>
      <c r="E1414" s="45"/>
      <c r="F1414" s="45"/>
      <c r="G1414" s="45" t="s">
        <v>1746</v>
      </c>
      <c r="H1414" s="45"/>
      <c r="L1414" s="38"/>
    </row>
    <row r="1415" spans="1:12" x14ac:dyDescent="0.25">
      <c r="A1415" s="50" t="s">
        <v>72</v>
      </c>
      <c r="B1415" s="38" t="s">
        <v>2634</v>
      </c>
      <c r="C1415" s="46" t="s">
        <v>3563</v>
      </c>
      <c r="D1415" s="42">
        <v>58</v>
      </c>
      <c r="E1415" s="45"/>
      <c r="F1415" s="45"/>
      <c r="G1415" s="45" t="s">
        <v>1746</v>
      </c>
      <c r="H1415" s="45"/>
      <c r="L1415" s="38"/>
    </row>
    <row r="1416" spans="1:12" x14ac:dyDescent="0.25">
      <c r="A1416" s="50" t="s">
        <v>72</v>
      </c>
      <c r="B1416" s="38" t="s">
        <v>2634</v>
      </c>
      <c r="C1416" s="46" t="s">
        <v>3563</v>
      </c>
      <c r="D1416" s="42">
        <v>5</v>
      </c>
      <c r="E1416" s="45"/>
      <c r="F1416" s="45"/>
      <c r="G1416" s="45" t="s">
        <v>1746</v>
      </c>
      <c r="H1416" s="45"/>
      <c r="L1416" s="38"/>
    </row>
    <row r="1417" spans="1:12" x14ac:dyDescent="0.25">
      <c r="A1417" s="50" t="s">
        <v>72</v>
      </c>
      <c r="B1417" s="38" t="s">
        <v>2634</v>
      </c>
      <c r="C1417" s="46" t="s">
        <v>3563</v>
      </c>
      <c r="D1417" s="42">
        <v>5</v>
      </c>
      <c r="E1417" s="45"/>
      <c r="F1417" s="45"/>
      <c r="G1417" s="45" t="s">
        <v>1746</v>
      </c>
      <c r="H1417" s="45"/>
      <c r="L1417" s="38"/>
    </row>
    <row r="1418" spans="1:12" x14ac:dyDescent="0.25">
      <c r="A1418" s="50" t="s">
        <v>72</v>
      </c>
      <c r="B1418" s="38" t="s">
        <v>2634</v>
      </c>
      <c r="C1418" s="46" t="s">
        <v>3563</v>
      </c>
      <c r="D1418" s="42">
        <v>5</v>
      </c>
      <c r="E1418" s="45"/>
      <c r="F1418" s="45"/>
      <c r="G1418" s="45" t="s">
        <v>1746</v>
      </c>
      <c r="H1418" s="45"/>
      <c r="L1418" s="38"/>
    </row>
    <row r="1419" spans="1:12" x14ac:dyDescent="0.25">
      <c r="A1419" s="50" t="s">
        <v>72</v>
      </c>
      <c r="B1419" s="38" t="s">
        <v>2634</v>
      </c>
      <c r="C1419" s="46" t="s">
        <v>3563</v>
      </c>
      <c r="D1419" s="42">
        <v>5</v>
      </c>
      <c r="E1419" s="45"/>
      <c r="F1419" s="45"/>
      <c r="G1419" s="45" t="s">
        <v>1746</v>
      </c>
      <c r="H1419" s="45"/>
      <c r="L1419" s="38"/>
    </row>
    <row r="1420" spans="1:12" x14ac:dyDescent="0.25">
      <c r="A1420" s="50" t="s">
        <v>72</v>
      </c>
      <c r="B1420" s="38" t="s">
        <v>2634</v>
      </c>
      <c r="C1420" s="46" t="s">
        <v>3563</v>
      </c>
      <c r="D1420" s="42">
        <v>4</v>
      </c>
      <c r="E1420" s="45"/>
      <c r="F1420" s="45"/>
      <c r="G1420" s="45" t="s">
        <v>1746</v>
      </c>
      <c r="H1420" s="45"/>
      <c r="L1420" s="38"/>
    </row>
    <row r="1421" spans="1:12" x14ac:dyDescent="0.25">
      <c r="A1421" s="50" t="s">
        <v>72</v>
      </c>
      <c r="B1421" s="38" t="s">
        <v>2634</v>
      </c>
      <c r="C1421" s="46" t="s">
        <v>3563</v>
      </c>
      <c r="D1421" s="42">
        <v>4</v>
      </c>
      <c r="E1421" s="45"/>
      <c r="F1421" s="45"/>
      <c r="G1421" s="45" t="s">
        <v>1746</v>
      </c>
      <c r="H1421" s="45"/>
      <c r="L1421" s="38"/>
    </row>
    <row r="1422" spans="1:12" x14ac:dyDescent="0.25">
      <c r="A1422" s="50" t="s">
        <v>72</v>
      </c>
      <c r="B1422" s="38" t="s">
        <v>2634</v>
      </c>
      <c r="C1422" s="46" t="s">
        <v>3563</v>
      </c>
      <c r="D1422" s="42">
        <v>4</v>
      </c>
      <c r="E1422" s="45"/>
      <c r="F1422" s="45"/>
      <c r="G1422" s="45" t="s">
        <v>1746</v>
      </c>
      <c r="H1422" s="45"/>
      <c r="L1422" s="38"/>
    </row>
    <row r="1423" spans="1:12" x14ac:dyDescent="0.25">
      <c r="A1423" s="50" t="s">
        <v>72</v>
      </c>
      <c r="B1423" s="38" t="s">
        <v>2634</v>
      </c>
      <c r="C1423" s="46" t="s">
        <v>3538</v>
      </c>
      <c r="D1423" s="42">
        <v>1</v>
      </c>
      <c r="E1423" s="45"/>
      <c r="F1423" s="45"/>
      <c r="G1423" s="45" t="s">
        <v>1746</v>
      </c>
      <c r="H1423" s="45"/>
      <c r="L1423" s="38"/>
    </row>
    <row r="1424" spans="1:12" x14ac:dyDescent="0.25">
      <c r="A1424" s="50" t="s">
        <v>72</v>
      </c>
      <c r="B1424" s="38" t="s">
        <v>2634</v>
      </c>
      <c r="C1424" s="46" t="s">
        <v>3537</v>
      </c>
      <c r="D1424" s="46">
        <v>2</v>
      </c>
      <c r="F1424" s="42"/>
      <c r="G1424" s="45" t="s">
        <v>1746</v>
      </c>
      <c r="H1424" s="45"/>
      <c r="L1424" s="38"/>
    </row>
    <row r="1425" spans="1:12" x14ac:dyDescent="0.25">
      <c r="A1425" s="50" t="s">
        <v>72</v>
      </c>
      <c r="B1425" s="38" t="s">
        <v>2634</v>
      </c>
      <c r="C1425" s="46" t="s">
        <v>3537</v>
      </c>
      <c r="D1425" s="46">
        <v>1</v>
      </c>
      <c r="F1425" s="42"/>
      <c r="G1425" s="45" t="s">
        <v>1746</v>
      </c>
      <c r="H1425" s="45"/>
      <c r="L1425" s="38"/>
    </row>
    <row r="1426" spans="1:12" x14ac:dyDescent="0.25">
      <c r="A1426" s="50" t="s">
        <v>72</v>
      </c>
      <c r="B1426" s="38" t="s">
        <v>2634</v>
      </c>
      <c r="C1426" s="46" t="s">
        <v>3537</v>
      </c>
      <c r="D1426" s="46">
        <v>15</v>
      </c>
      <c r="F1426" s="42"/>
      <c r="G1426" s="45" t="s">
        <v>1746</v>
      </c>
      <c r="H1426" s="45"/>
      <c r="L1426" s="38"/>
    </row>
    <row r="1427" spans="1:12" x14ac:dyDescent="0.25">
      <c r="A1427" s="50" t="s">
        <v>72</v>
      </c>
      <c r="B1427" s="38" t="s">
        <v>2634</v>
      </c>
      <c r="C1427" s="46" t="s">
        <v>3537</v>
      </c>
      <c r="D1427" s="46">
        <v>39</v>
      </c>
      <c r="F1427" s="42"/>
      <c r="G1427" s="45" t="s">
        <v>1746</v>
      </c>
      <c r="H1427" s="45"/>
      <c r="L1427" s="38"/>
    </row>
    <row r="1428" spans="1:12" x14ac:dyDescent="0.25">
      <c r="A1428" s="50" t="s">
        <v>72</v>
      </c>
      <c r="B1428" s="38" t="s">
        <v>2634</v>
      </c>
      <c r="C1428" s="46" t="s">
        <v>3537</v>
      </c>
      <c r="D1428" s="46">
        <v>4</v>
      </c>
      <c r="F1428" s="42"/>
      <c r="G1428" s="45" t="s">
        <v>1746</v>
      </c>
      <c r="H1428" s="45"/>
      <c r="L1428" s="38"/>
    </row>
    <row r="1429" spans="1:12" x14ac:dyDescent="0.25">
      <c r="A1429" s="50" t="s">
        <v>72</v>
      </c>
      <c r="B1429" s="38" t="s">
        <v>2634</v>
      </c>
      <c r="C1429" s="46" t="s">
        <v>3537</v>
      </c>
      <c r="D1429" s="46">
        <v>25</v>
      </c>
      <c r="F1429" s="42"/>
      <c r="G1429" s="45" t="s">
        <v>1746</v>
      </c>
      <c r="H1429" s="45"/>
      <c r="L1429" s="38"/>
    </row>
    <row r="1430" spans="1:12" x14ac:dyDescent="0.25">
      <c r="A1430" s="50" t="s">
        <v>72</v>
      </c>
      <c r="B1430" s="38" t="s">
        <v>2634</v>
      </c>
      <c r="C1430" s="46" t="s">
        <v>3537</v>
      </c>
      <c r="D1430" s="46">
        <v>8</v>
      </c>
      <c r="F1430" s="42"/>
      <c r="G1430" s="45" t="s">
        <v>1746</v>
      </c>
      <c r="H1430" s="45"/>
      <c r="L1430" s="38"/>
    </row>
    <row r="1431" spans="1:12" x14ac:dyDescent="0.25">
      <c r="A1431" s="50" t="s">
        <v>72</v>
      </c>
      <c r="B1431" s="38" t="s">
        <v>2634</v>
      </c>
      <c r="C1431" s="46" t="s">
        <v>3537</v>
      </c>
      <c r="D1431" s="46">
        <v>1</v>
      </c>
      <c r="F1431" s="42"/>
      <c r="G1431" s="45" t="s">
        <v>1746</v>
      </c>
      <c r="H1431" s="45"/>
      <c r="L1431" s="38"/>
    </row>
    <row r="1432" spans="1:12" x14ac:dyDescent="0.25">
      <c r="A1432" s="50" t="s">
        <v>72</v>
      </c>
      <c r="B1432" s="38" t="s">
        <v>2634</v>
      </c>
      <c r="C1432" s="46" t="s">
        <v>3537</v>
      </c>
      <c r="D1432" s="46">
        <v>1</v>
      </c>
      <c r="F1432" s="42"/>
      <c r="G1432" s="45" t="s">
        <v>1746</v>
      </c>
      <c r="H1432" s="45"/>
      <c r="L1432" s="38"/>
    </row>
    <row r="1433" spans="1:12" x14ac:dyDescent="0.25">
      <c r="A1433" s="50" t="s">
        <v>72</v>
      </c>
      <c r="B1433" s="38" t="s">
        <v>2634</v>
      </c>
      <c r="C1433" s="46" t="s">
        <v>3537</v>
      </c>
      <c r="D1433" s="46">
        <v>1</v>
      </c>
      <c r="F1433" s="42"/>
      <c r="G1433" s="45" t="s">
        <v>1746</v>
      </c>
      <c r="H1433" s="45"/>
      <c r="L1433" s="38"/>
    </row>
    <row r="1434" spans="1:12" x14ac:dyDescent="0.25">
      <c r="A1434" s="50" t="s">
        <v>72</v>
      </c>
      <c r="B1434" s="38" t="s">
        <v>2634</v>
      </c>
      <c r="C1434" s="46" t="s">
        <v>3537</v>
      </c>
      <c r="D1434" s="46">
        <v>3</v>
      </c>
      <c r="F1434" s="42"/>
      <c r="G1434" s="45" t="s">
        <v>1746</v>
      </c>
      <c r="H1434" s="45"/>
      <c r="L1434" s="38"/>
    </row>
    <row r="1435" spans="1:12" x14ac:dyDescent="0.25">
      <c r="A1435" s="50" t="s">
        <v>72</v>
      </c>
      <c r="B1435" s="38" t="s">
        <v>2634</v>
      </c>
      <c r="C1435" s="46" t="s">
        <v>3537</v>
      </c>
      <c r="D1435" s="46">
        <v>2</v>
      </c>
      <c r="F1435" s="42"/>
      <c r="G1435" s="45" t="s">
        <v>1746</v>
      </c>
      <c r="H1435" s="45"/>
      <c r="L1435" s="38"/>
    </row>
    <row r="1436" spans="1:12" x14ac:dyDescent="0.25">
      <c r="A1436" s="50" t="s">
        <v>72</v>
      </c>
      <c r="B1436" s="38" t="s">
        <v>2634</v>
      </c>
      <c r="C1436" s="46" t="s">
        <v>3537</v>
      </c>
      <c r="D1436" s="46">
        <v>1</v>
      </c>
      <c r="F1436" s="42"/>
      <c r="G1436" s="45" t="s">
        <v>1746</v>
      </c>
      <c r="H1436" s="45"/>
      <c r="J1436" s="38"/>
      <c r="K1436" s="38"/>
      <c r="L1436" s="38"/>
    </row>
    <row r="1437" spans="1:12" x14ac:dyDescent="0.25">
      <c r="A1437" s="50" t="s">
        <v>72</v>
      </c>
      <c r="B1437" s="38" t="s">
        <v>2634</v>
      </c>
      <c r="C1437" s="46" t="s">
        <v>3537</v>
      </c>
      <c r="D1437" s="46">
        <v>1</v>
      </c>
      <c r="F1437" s="42"/>
      <c r="G1437" s="45" t="s">
        <v>1746</v>
      </c>
      <c r="H1437" s="45"/>
      <c r="J1437" s="38"/>
      <c r="K1437" s="38"/>
      <c r="L1437" s="38"/>
    </row>
    <row r="1438" spans="1:12" x14ac:dyDescent="0.25">
      <c r="A1438" s="50" t="s">
        <v>72</v>
      </c>
      <c r="B1438" s="38" t="s">
        <v>2634</v>
      </c>
      <c r="C1438" s="46" t="s">
        <v>3537</v>
      </c>
      <c r="D1438" s="46">
        <v>1</v>
      </c>
      <c r="F1438" s="42"/>
      <c r="G1438" s="45" t="s">
        <v>1746</v>
      </c>
      <c r="H1438" s="45"/>
      <c r="L1438" s="38"/>
    </row>
    <row r="1439" spans="1:12" x14ac:dyDescent="0.25">
      <c r="A1439" s="50" t="s">
        <v>72</v>
      </c>
      <c r="B1439" s="38" t="s">
        <v>2634</v>
      </c>
      <c r="C1439" s="46" t="s">
        <v>3535</v>
      </c>
      <c r="D1439" s="46">
        <v>1</v>
      </c>
      <c r="F1439" s="42"/>
      <c r="G1439" s="45" t="s">
        <v>1746</v>
      </c>
      <c r="H1439" s="45"/>
      <c r="L1439" s="38"/>
    </row>
    <row r="1440" spans="1:12" x14ac:dyDescent="0.25">
      <c r="A1440" s="50" t="s">
        <v>72</v>
      </c>
      <c r="B1440" s="38" t="s">
        <v>2634</v>
      </c>
      <c r="C1440" s="46" t="s">
        <v>3533</v>
      </c>
      <c r="D1440" s="46">
        <v>1</v>
      </c>
      <c r="F1440" s="42"/>
      <c r="G1440" s="45" t="s">
        <v>1746</v>
      </c>
      <c r="H1440" s="45"/>
      <c r="L1440" s="38"/>
    </row>
    <row r="1441" spans="1:12" x14ac:dyDescent="0.25">
      <c r="A1441" s="50" t="s">
        <v>72</v>
      </c>
      <c r="B1441" s="38" t="s">
        <v>2634</v>
      </c>
      <c r="C1441" s="46" t="s">
        <v>3533</v>
      </c>
      <c r="D1441" s="46">
        <v>4</v>
      </c>
      <c r="F1441" s="42"/>
      <c r="G1441" s="45" t="s">
        <v>1746</v>
      </c>
      <c r="H1441" s="45"/>
      <c r="L1441" s="38"/>
    </row>
    <row r="1442" spans="1:12" x14ac:dyDescent="0.25">
      <c r="A1442" s="50" t="s">
        <v>72</v>
      </c>
      <c r="B1442" s="38" t="s">
        <v>2634</v>
      </c>
      <c r="C1442" s="46" t="s">
        <v>3533</v>
      </c>
      <c r="D1442" s="46">
        <v>6</v>
      </c>
      <c r="F1442" s="42"/>
      <c r="G1442" s="45" t="s">
        <v>1746</v>
      </c>
      <c r="H1442" s="45"/>
      <c r="L1442" s="38"/>
    </row>
    <row r="1443" spans="1:12" x14ac:dyDescent="0.25">
      <c r="A1443" s="50" t="s">
        <v>72</v>
      </c>
      <c r="B1443" s="38" t="s">
        <v>2634</v>
      </c>
      <c r="C1443" s="46" t="s">
        <v>3533</v>
      </c>
      <c r="D1443" s="46">
        <v>18</v>
      </c>
      <c r="F1443" s="42"/>
      <c r="G1443" s="45" t="s">
        <v>1746</v>
      </c>
      <c r="H1443" s="45"/>
      <c r="L1443" s="38"/>
    </row>
    <row r="1444" spans="1:12" x14ac:dyDescent="0.25">
      <c r="A1444" s="50" t="s">
        <v>72</v>
      </c>
      <c r="B1444" s="38" t="s">
        <v>2634</v>
      </c>
      <c r="C1444" s="46" t="s">
        <v>3533</v>
      </c>
      <c r="D1444" s="46">
        <v>2</v>
      </c>
      <c r="F1444" s="42"/>
      <c r="G1444" s="45" t="s">
        <v>1746</v>
      </c>
      <c r="H1444" s="45"/>
      <c r="L1444" s="38"/>
    </row>
    <row r="1445" spans="1:12" x14ac:dyDescent="0.25">
      <c r="A1445" s="50" t="s">
        <v>72</v>
      </c>
      <c r="B1445" s="38" t="s">
        <v>2634</v>
      </c>
      <c r="C1445" s="46" t="s">
        <v>3533</v>
      </c>
      <c r="D1445" s="46">
        <v>1</v>
      </c>
      <c r="F1445" s="42"/>
      <c r="G1445" s="45" t="s">
        <v>1746</v>
      </c>
      <c r="H1445" s="45"/>
      <c r="L1445" s="38"/>
    </row>
    <row r="1446" spans="1:12" x14ac:dyDescent="0.25">
      <c r="A1446" s="50" t="s">
        <v>72</v>
      </c>
      <c r="B1446" s="38" t="s">
        <v>2634</v>
      </c>
      <c r="C1446" s="46" t="s">
        <v>3533</v>
      </c>
      <c r="D1446" s="46">
        <v>1</v>
      </c>
      <c r="F1446" s="42"/>
      <c r="G1446" s="45" t="s">
        <v>1746</v>
      </c>
      <c r="H1446" s="45"/>
      <c r="L1446" s="38"/>
    </row>
    <row r="1447" spans="1:12" x14ac:dyDescent="0.25">
      <c r="A1447" s="50" t="s">
        <v>72</v>
      </c>
      <c r="B1447" s="38" t="s">
        <v>2634</v>
      </c>
      <c r="C1447" s="46" t="s">
        <v>3533</v>
      </c>
      <c r="D1447" s="46">
        <v>1</v>
      </c>
      <c r="F1447" s="42"/>
      <c r="G1447" s="45" t="s">
        <v>1746</v>
      </c>
      <c r="H1447" s="45"/>
      <c r="J1447" s="38"/>
      <c r="K1447" s="38"/>
      <c r="L1447" s="38"/>
    </row>
    <row r="1448" spans="1:12" x14ac:dyDescent="0.25">
      <c r="A1448" s="50" t="s">
        <v>72</v>
      </c>
      <c r="B1448" s="38" t="s">
        <v>2634</v>
      </c>
      <c r="C1448" s="46" t="s">
        <v>3533</v>
      </c>
      <c r="D1448" s="46">
        <v>3</v>
      </c>
      <c r="F1448" s="42"/>
      <c r="G1448" s="45" t="s">
        <v>1746</v>
      </c>
      <c r="H1448" s="45"/>
      <c r="L1448" s="38"/>
    </row>
    <row r="1449" spans="1:12" x14ac:dyDescent="0.25">
      <c r="A1449" s="50" t="s">
        <v>72</v>
      </c>
      <c r="B1449" s="38" t="s">
        <v>2634</v>
      </c>
      <c r="C1449" s="46" t="s">
        <v>3533</v>
      </c>
      <c r="D1449" s="46">
        <v>1</v>
      </c>
      <c r="F1449" s="42"/>
      <c r="G1449" s="45" t="s">
        <v>1746</v>
      </c>
      <c r="H1449" s="45"/>
      <c r="L1449" s="38"/>
    </row>
    <row r="1450" spans="1:12" x14ac:dyDescent="0.25">
      <c r="A1450" s="50" t="s">
        <v>72</v>
      </c>
      <c r="B1450" s="38" t="s">
        <v>2634</v>
      </c>
      <c r="C1450" s="46" t="s">
        <v>3533</v>
      </c>
      <c r="D1450" s="46">
        <v>5</v>
      </c>
      <c r="F1450" s="42"/>
      <c r="G1450" s="45" t="s">
        <v>1746</v>
      </c>
      <c r="H1450" s="45"/>
      <c r="L1450" s="38"/>
    </row>
    <row r="1451" spans="1:12" x14ac:dyDescent="0.25">
      <c r="A1451" s="50" t="s">
        <v>72</v>
      </c>
      <c r="B1451" s="38" t="s">
        <v>2634</v>
      </c>
      <c r="C1451" s="46" t="s">
        <v>3533</v>
      </c>
      <c r="D1451" s="46">
        <v>1</v>
      </c>
      <c r="F1451" s="42"/>
      <c r="G1451" s="45" t="s">
        <v>1746</v>
      </c>
      <c r="H1451" s="45"/>
      <c r="L1451" s="38"/>
    </row>
    <row r="1452" spans="1:12" x14ac:dyDescent="0.25">
      <c r="A1452" s="50" t="s">
        <v>72</v>
      </c>
      <c r="B1452" s="38" t="s">
        <v>2634</v>
      </c>
      <c r="C1452" s="46" t="s">
        <v>3533</v>
      </c>
      <c r="D1452" s="46">
        <v>1</v>
      </c>
      <c r="F1452" s="42"/>
      <c r="G1452" s="45" t="s">
        <v>1746</v>
      </c>
      <c r="H1452" s="45"/>
      <c r="L1452" s="38"/>
    </row>
    <row r="1453" spans="1:12" x14ac:dyDescent="0.25">
      <c r="A1453" s="50" t="s">
        <v>72</v>
      </c>
      <c r="B1453" s="38" t="s">
        <v>2634</v>
      </c>
      <c r="C1453" s="46" t="s">
        <v>3533</v>
      </c>
      <c r="D1453" s="46">
        <v>1</v>
      </c>
      <c r="F1453" s="42"/>
      <c r="G1453" s="45" t="s">
        <v>1746</v>
      </c>
      <c r="H1453" s="45"/>
      <c r="L1453" s="38"/>
    </row>
    <row r="1454" spans="1:12" x14ac:dyDescent="0.25">
      <c r="A1454" s="50" t="s">
        <v>72</v>
      </c>
      <c r="B1454" s="38" t="s">
        <v>2634</v>
      </c>
      <c r="C1454" s="46" t="s">
        <v>3533</v>
      </c>
      <c r="D1454" s="46">
        <v>4</v>
      </c>
      <c r="F1454" s="42"/>
      <c r="G1454" s="45" t="s">
        <v>1746</v>
      </c>
      <c r="H1454" s="45"/>
      <c r="L1454" s="38"/>
    </row>
    <row r="1455" spans="1:12" x14ac:dyDescent="0.25">
      <c r="A1455" s="50" t="s">
        <v>72</v>
      </c>
      <c r="B1455" s="38" t="s">
        <v>2634</v>
      </c>
      <c r="C1455" s="46" t="s">
        <v>3533</v>
      </c>
      <c r="D1455" s="46">
        <v>1</v>
      </c>
      <c r="F1455" s="42"/>
      <c r="G1455" s="45" t="s">
        <v>1746</v>
      </c>
      <c r="H1455" s="45"/>
      <c r="L1455" s="38"/>
    </row>
    <row r="1456" spans="1:12" x14ac:dyDescent="0.25">
      <c r="A1456" s="50" t="s">
        <v>72</v>
      </c>
      <c r="B1456" s="38" t="s">
        <v>2634</v>
      </c>
      <c r="C1456" s="46" t="s">
        <v>3533</v>
      </c>
      <c r="D1456" s="46">
        <v>1</v>
      </c>
      <c r="F1456" s="42"/>
      <c r="G1456" s="45" t="s">
        <v>1746</v>
      </c>
      <c r="H1456" s="45"/>
      <c r="J1456" s="38"/>
      <c r="K1456" s="38"/>
      <c r="L1456" s="38"/>
    </row>
    <row r="1457" spans="1:12" x14ac:dyDescent="0.25">
      <c r="A1457" s="50" t="s">
        <v>72</v>
      </c>
      <c r="B1457" s="38" t="s">
        <v>2634</v>
      </c>
      <c r="C1457" s="46" t="s">
        <v>3533</v>
      </c>
      <c r="D1457" s="46">
        <v>2</v>
      </c>
      <c r="F1457" s="42"/>
      <c r="G1457" s="45" t="s">
        <v>1746</v>
      </c>
      <c r="H1457" s="45"/>
      <c r="J1457" s="38"/>
      <c r="K1457" s="38"/>
      <c r="L1457" s="38"/>
    </row>
    <row r="1458" spans="1:12" x14ac:dyDescent="0.25">
      <c r="A1458" s="50" t="s">
        <v>72</v>
      </c>
      <c r="B1458" s="38" t="s">
        <v>2634</v>
      </c>
      <c r="C1458" s="46" t="s">
        <v>3533</v>
      </c>
      <c r="D1458" s="46">
        <v>1</v>
      </c>
      <c r="F1458" s="42"/>
      <c r="G1458" s="45" t="s">
        <v>1746</v>
      </c>
      <c r="H1458" s="45"/>
      <c r="L1458" s="38"/>
    </row>
    <row r="1459" spans="1:12" x14ac:dyDescent="0.25">
      <c r="A1459" s="50" t="s">
        <v>72</v>
      </c>
      <c r="B1459" s="38" t="s">
        <v>2634</v>
      </c>
      <c r="C1459" s="46" t="s">
        <v>3533</v>
      </c>
      <c r="D1459" s="46">
        <v>1</v>
      </c>
      <c r="F1459" s="42"/>
      <c r="G1459" s="45" t="s">
        <v>1746</v>
      </c>
      <c r="H1459" s="45"/>
      <c r="L1459" s="38"/>
    </row>
    <row r="1460" spans="1:12" x14ac:dyDescent="0.25">
      <c r="A1460" s="50" t="s">
        <v>72</v>
      </c>
      <c r="B1460" s="38" t="s">
        <v>2634</v>
      </c>
      <c r="C1460" s="46" t="s">
        <v>3533</v>
      </c>
      <c r="D1460" s="46">
        <v>1</v>
      </c>
      <c r="F1460" s="42"/>
      <c r="G1460" s="45" t="s">
        <v>1746</v>
      </c>
      <c r="H1460" s="45"/>
      <c r="L1460" s="38"/>
    </row>
    <row r="1461" spans="1:12" x14ac:dyDescent="0.25">
      <c r="A1461" s="50" t="s">
        <v>72</v>
      </c>
      <c r="B1461" s="38" t="s">
        <v>2634</v>
      </c>
      <c r="C1461" s="46" t="s">
        <v>3533</v>
      </c>
      <c r="D1461" s="46">
        <v>1</v>
      </c>
      <c r="F1461" s="42"/>
      <c r="G1461" s="45" t="s">
        <v>1746</v>
      </c>
      <c r="H1461" s="45"/>
      <c r="L1461" s="38"/>
    </row>
    <row r="1462" spans="1:12" x14ac:dyDescent="0.25">
      <c r="A1462" s="50" t="s">
        <v>72</v>
      </c>
      <c r="B1462" s="38" t="s">
        <v>2634</v>
      </c>
      <c r="C1462" s="46" t="s">
        <v>3533</v>
      </c>
      <c r="D1462" s="46">
        <v>1</v>
      </c>
      <c r="F1462" s="42"/>
      <c r="G1462" s="45" t="s">
        <v>1746</v>
      </c>
      <c r="H1462" s="45"/>
      <c r="L1462" s="38"/>
    </row>
    <row r="1463" spans="1:12" x14ac:dyDescent="0.25">
      <c r="A1463" s="50" t="s">
        <v>72</v>
      </c>
      <c r="B1463" s="38" t="s">
        <v>2634</v>
      </c>
      <c r="C1463" s="46" t="s">
        <v>3533</v>
      </c>
      <c r="D1463" s="46">
        <v>1</v>
      </c>
      <c r="F1463" s="42"/>
      <c r="G1463" s="45" t="s">
        <v>1746</v>
      </c>
      <c r="H1463" s="45"/>
      <c r="L1463" s="38"/>
    </row>
    <row r="1464" spans="1:12" x14ac:dyDescent="0.25">
      <c r="A1464" s="50" t="s">
        <v>72</v>
      </c>
      <c r="B1464" s="38" t="s">
        <v>2634</v>
      </c>
      <c r="C1464" s="46" t="s">
        <v>3533</v>
      </c>
      <c r="D1464" s="46">
        <v>1</v>
      </c>
      <c r="F1464" s="42"/>
      <c r="G1464" s="45" t="s">
        <v>1746</v>
      </c>
      <c r="H1464" s="45"/>
      <c r="L1464" s="38"/>
    </row>
    <row r="1465" spans="1:12" x14ac:dyDescent="0.25">
      <c r="A1465" s="50" t="s">
        <v>72</v>
      </c>
      <c r="B1465" s="38" t="s">
        <v>2634</v>
      </c>
      <c r="C1465" s="46" t="s">
        <v>3533</v>
      </c>
      <c r="D1465" s="46">
        <v>1</v>
      </c>
      <c r="F1465" s="42"/>
      <c r="G1465" s="45" t="s">
        <v>1746</v>
      </c>
      <c r="H1465" s="45"/>
      <c r="L1465" s="38"/>
    </row>
    <row r="1466" spans="1:12" x14ac:dyDescent="0.25">
      <c r="A1466" s="50" t="s">
        <v>72</v>
      </c>
      <c r="B1466" s="38" t="s">
        <v>2634</v>
      </c>
      <c r="C1466" s="46" t="s">
        <v>3533</v>
      </c>
      <c r="D1466" s="46">
        <v>1</v>
      </c>
      <c r="F1466" s="42"/>
      <c r="G1466" s="45" t="s">
        <v>1746</v>
      </c>
      <c r="H1466" s="45"/>
      <c r="L1466" s="38"/>
    </row>
    <row r="1467" spans="1:12" x14ac:dyDescent="0.25">
      <c r="A1467" s="50" t="s">
        <v>72</v>
      </c>
      <c r="B1467" s="38" t="s">
        <v>2634</v>
      </c>
      <c r="C1467" s="46" t="s">
        <v>3564</v>
      </c>
      <c r="D1467" s="46">
        <v>1</v>
      </c>
      <c r="F1467" s="42"/>
      <c r="G1467" s="45" t="s">
        <v>1746</v>
      </c>
      <c r="H1467" s="45"/>
      <c r="L1467" s="38"/>
    </row>
    <row r="1468" spans="1:12" x14ac:dyDescent="0.25">
      <c r="A1468" s="50" t="s">
        <v>72</v>
      </c>
      <c r="B1468" s="38" t="s">
        <v>2634</v>
      </c>
      <c r="C1468" s="46" t="s">
        <v>3564</v>
      </c>
      <c r="D1468" s="46">
        <v>1</v>
      </c>
      <c r="F1468" s="42"/>
      <c r="G1468" s="45" t="s">
        <v>1746</v>
      </c>
      <c r="H1468" s="45"/>
      <c r="L1468" s="38"/>
    </row>
    <row r="1469" spans="1:12" x14ac:dyDescent="0.25">
      <c r="A1469" s="50" t="s">
        <v>72</v>
      </c>
      <c r="B1469" s="38" t="s">
        <v>2634</v>
      </c>
      <c r="C1469" s="46" t="s">
        <v>3564</v>
      </c>
      <c r="D1469" s="46">
        <v>3</v>
      </c>
      <c r="F1469" s="42"/>
      <c r="G1469" s="45" t="s">
        <v>1746</v>
      </c>
      <c r="H1469" s="45"/>
      <c r="L1469" s="38"/>
    </row>
    <row r="1470" spans="1:12" x14ac:dyDescent="0.25">
      <c r="A1470" s="50" t="s">
        <v>72</v>
      </c>
      <c r="B1470" s="38" t="s">
        <v>2634</v>
      </c>
      <c r="C1470" s="46" t="s">
        <v>3564</v>
      </c>
      <c r="D1470" s="46">
        <v>1</v>
      </c>
      <c r="F1470" s="42"/>
      <c r="G1470" s="45" t="s">
        <v>1746</v>
      </c>
      <c r="H1470" s="45"/>
      <c r="L1470" s="38"/>
    </row>
    <row r="1471" spans="1:12" x14ac:dyDescent="0.25">
      <c r="A1471" s="50" t="s">
        <v>72</v>
      </c>
      <c r="B1471" s="38" t="s">
        <v>2634</v>
      </c>
      <c r="C1471" s="46" t="s">
        <v>3564</v>
      </c>
      <c r="D1471" s="46">
        <v>1</v>
      </c>
      <c r="F1471" s="42"/>
      <c r="G1471" s="45" t="s">
        <v>1746</v>
      </c>
      <c r="H1471" s="45"/>
      <c r="L1471" s="38"/>
    </row>
    <row r="1472" spans="1:12" x14ac:dyDescent="0.25">
      <c r="A1472" s="50" t="s">
        <v>72</v>
      </c>
      <c r="B1472" s="38" t="s">
        <v>2634</v>
      </c>
      <c r="C1472" s="46" t="s">
        <v>3564</v>
      </c>
      <c r="D1472" s="46">
        <v>1</v>
      </c>
      <c r="F1472" s="42"/>
      <c r="G1472" s="45" t="s">
        <v>1746</v>
      </c>
      <c r="H1472" s="45"/>
      <c r="L1472" s="38"/>
    </row>
    <row r="1473" spans="1:12" x14ac:dyDescent="0.25">
      <c r="A1473" s="50" t="s">
        <v>72</v>
      </c>
      <c r="B1473" s="38" t="s">
        <v>2634</v>
      </c>
      <c r="C1473" s="46" t="s">
        <v>3564</v>
      </c>
      <c r="D1473" s="46">
        <v>1</v>
      </c>
      <c r="F1473" s="42"/>
      <c r="G1473" s="45" t="s">
        <v>1746</v>
      </c>
      <c r="H1473" s="45"/>
      <c r="L1473" s="38"/>
    </row>
    <row r="1474" spans="1:12" x14ac:dyDescent="0.25">
      <c r="A1474" s="50" t="s">
        <v>72</v>
      </c>
      <c r="B1474" s="38" t="s">
        <v>2634</v>
      </c>
      <c r="C1474" s="46" t="s">
        <v>3564</v>
      </c>
      <c r="D1474" s="46">
        <v>4</v>
      </c>
      <c r="F1474" s="42"/>
      <c r="G1474" s="45" t="s">
        <v>1746</v>
      </c>
      <c r="H1474" s="45"/>
      <c r="L1474" s="38"/>
    </row>
    <row r="1475" spans="1:12" x14ac:dyDescent="0.25">
      <c r="A1475" s="50" t="s">
        <v>72</v>
      </c>
      <c r="B1475" s="38" t="s">
        <v>2634</v>
      </c>
      <c r="C1475" s="46" t="s">
        <v>3564</v>
      </c>
      <c r="D1475" s="46">
        <v>2</v>
      </c>
      <c r="F1475" s="42"/>
      <c r="G1475" s="45" t="s">
        <v>1746</v>
      </c>
      <c r="H1475" s="45"/>
      <c r="L1475" s="38"/>
    </row>
    <row r="1476" spans="1:12" x14ac:dyDescent="0.25">
      <c r="A1476" s="50" t="s">
        <v>72</v>
      </c>
      <c r="B1476" s="38" t="s">
        <v>2634</v>
      </c>
      <c r="C1476" s="46" t="s">
        <v>3564</v>
      </c>
      <c r="D1476" s="46">
        <v>1</v>
      </c>
      <c r="F1476" s="42"/>
      <c r="G1476" s="45" t="s">
        <v>1746</v>
      </c>
      <c r="H1476" s="45"/>
      <c r="L1476" s="38"/>
    </row>
    <row r="1477" spans="1:12" x14ac:dyDescent="0.25">
      <c r="A1477" s="50" t="s">
        <v>72</v>
      </c>
      <c r="B1477" s="38" t="s">
        <v>2634</v>
      </c>
      <c r="C1477" s="46" t="s">
        <v>3564</v>
      </c>
      <c r="D1477" s="46">
        <v>1</v>
      </c>
      <c r="F1477" s="42"/>
      <c r="G1477" s="45" t="s">
        <v>1746</v>
      </c>
      <c r="H1477" s="45"/>
      <c r="L1477" s="38"/>
    </row>
    <row r="1478" spans="1:12" x14ac:dyDescent="0.25">
      <c r="A1478" s="50" t="s">
        <v>72</v>
      </c>
      <c r="B1478" s="38" t="s">
        <v>2634</v>
      </c>
      <c r="C1478" s="46" t="s">
        <v>3564</v>
      </c>
      <c r="D1478" s="46">
        <v>1</v>
      </c>
      <c r="F1478" s="42"/>
      <c r="G1478" s="45" t="s">
        <v>1746</v>
      </c>
      <c r="H1478" s="45"/>
      <c r="L1478" s="38"/>
    </row>
    <row r="1479" spans="1:12" x14ac:dyDescent="0.25">
      <c r="A1479" s="50" t="s">
        <v>72</v>
      </c>
      <c r="B1479" s="38" t="s">
        <v>2634</v>
      </c>
      <c r="C1479" s="46" t="s">
        <v>3564</v>
      </c>
      <c r="D1479" s="46">
        <v>1</v>
      </c>
      <c r="F1479" s="42"/>
      <c r="G1479" s="45" t="s">
        <v>1746</v>
      </c>
      <c r="H1479" s="45"/>
      <c r="L1479" s="38"/>
    </row>
    <row r="1480" spans="1:12" x14ac:dyDescent="0.25">
      <c r="A1480" s="50" t="s">
        <v>72</v>
      </c>
      <c r="B1480" s="38" t="s">
        <v>2634</v>
      </c>
      <c r="C1480" s="46" t="s">
        <v>3564</v>
      </c>
      <c r="D1480" s="46">
        <v>1</v>
      </c>
      <c r="F1480" s="42"/>
      <c r="G1480" s="45" t="s">
        <v>1746</v>
      </c>
      <c r="H1480" s="45"/>
      <c r="L1480" s="38"/>
    </row>
    <row r="1481" spans="1:12" x14ac:dyDescent="0.25">
      <c r="A1481" s="50" t="s">
        <v>72</v>
      </c>
      <c r="B1481" s="38" t="s">
        <v>2634</v>
      </c>
      <c r="C1481" s="46" t="s">
        <v>3564</v>
      </c>
      <c r="D1481" s="46">
        <v>1</v>
      </c>
      <c r="F1481" s="42"/>
      <c r="G1481" s="45" t="s">
        <v>1746</v>
      </c>
      <c r="H1481" s="45"/>
      <c r="L1481" s="38"/>
    </row>
    <row r="1482" spans="1:12" x14ac:dyDescent="0.25">
      <c r="A1482" s="50" t="s">
        <v>72</v>
      </c>
      <c r="B1482" s="38" t="s">
        <v>2634</v>
      </c>
      <c r="C1482" s="46" t="s">
        <v>3564</v>
      </c>
      <c r="D1482" s="46">
        <v>7</v>
      </c>
      <c r="F1482" s="42"/>
      <c r="G1482" s="45" t="s">
        <v>1746</v>
      </c>
      <c r="H1482" s="45"/>
      <c r="L1482" s="38"/>
    </row>
    <row r="1483" spans="1:12" x14ac:dyDescent="0.25">
      <c r="A1483" s="50" t="s">
        <v>72</v>
      </c>
      <c r="B1483" s="38" t="s">
        <v>2634</v>
      </c>
      <c r="C1483" s="46" t="s">
        <v>3564</v>
      </c>
      <c r="D1483" s="46">
        <v>1</v>
      </c>
      <c r="F1483" s="42"/>
      <c r="G1483" s="45" t="s">
        <v>1746</v>
      </c>
      <c r="H1483" s="45"/>
      <c r="L1483" s="38"/>
    </row>
    <row r="1484" spans="1:12" x14ac:dyDescent="0.25">
      <c r="A1484" s="50" t="s">
        <v>72</v>
      </c>
      <c r="B1484" s="38" t="s">
        <v>2634</v>
      </c>
      <c r="C1484" s="46" t="s">
        <v>3564</v>
      </c>
      <c r="D1484" s="46">
        <v>8</v>
      </c>
      <c r="F1484" s="42"/>
      <c r="G1484" s="45" t="s">
        <v>1746</v>
      </c>
      <c r="H1484" s="45"/>
      <c r="L1484" s="38"/>
    </row>
    <row r="1485" spans="1:12" x14ac:dyDescent="0.25">
      <c r="A1485" s="50" t="s">
        <v>72</v>
      </c>
      <c r="B1485" s="38" t="s">
        <v>2634</v>
      </c>
      <c r="C1485" s="46" t="s">
        <v>3564</v>
      </c>
      <c r="D1485" s="46">
        <v>32</v>
      </c>
      <c r="F1485" s="42"/>
      <c r="G1485" s="45" t="s">
        <v>1746</v>
      </c>
      <c r="H1485" s="45"/>
      <c r="L1485" s="38"/>
    </row>
    <row r="1486" spans="1:12" x14ac:dyDescent="0.25">
      <c r="A1486" s="50" t="s">
        <v>72</v>
      </c>
      <c r="B1486" s="38" t="s">
        <v>2634</v>
      </c>
      <c r="C1486" s="46" t="s">
        <v>3564</v>
      </c>
      <c r="D1486" s="46">
        <v>13</v>
      </c>
      <c r="F1486" s="42"/>
      <c r="G1486" s="45" t="s">
        <v>1746</v>
      </c>
      <c r="H1486" s="45"/>
      <c r="L1486" s="38"/>
    </row>
    <row r="1487" spans="1:12" x14ac:dyDescent="0.25">
      <c r="A1487" s="50" t="s">
        <v>72</v>
      </c>
      <c r="B1487" s="38" t="s">
        <v>2634</v>
      </c>
      <c r="C1487" s="46" t="s">
        <v>3564</v>
      </c>
      <c r="D1487" s="46">
        <v>7</v>
      </c>
      <c r="F1487" s="42"/>
      <c r="G1487" s="45" t="s">
        <v>1746</v>
      </c>
      <c r="H1487" s="45"/>
      <c r="L1487" s="38"/>
    </row>
    <row r="1488" spans="1:12" x14ac:dyDescent="0.25">
      <c r="A1488" s="50" t="s">
        <v>72</v>
      </c>
      <c r="B1488" s="38" t="s">
        <v>2634</v>
      </c>
      <c r="C1488" s="46" t="s">
        <v>3564</v>
      </c>
      <c r="D1488" s="46">
        <v>1</v>
      </c>
      <c r="F1488" s="42"/>
      <c r="G1488" s="45" t="s">
        <v>1746</v>
      </c>
      <c r="H1488" s="45"/>
      <c r="L1488" s="38"/>
    </row>
    <row r="1489" spans="1:12" x14ac:dyDescent="0.25">
      <c r="A1489" s="50" t="s">
        <v>72</v>
      </c>
      <c r="B1489" s="38" t="s">
        <v>2634</v>
      </c>
      <c r="C1489" s="46" t="s">
        <v>3564</v>
      </c>
      <c r="D1489" s="46">
        <v>7</v>
      </c>
      <c r="F1489" s="42"/>
      <c r="G1489" s="45" t="s">
        <v>1746</v>
      </c>
      <c r="H1489" s="45"/>
      <c r="L1489" s="38"/>
    </row>
    <row r="1490" spans="1:12" x14ac:dyDescent="0.25">
      <c r="A1490" s="50" t="s">
        <v>72</v>
      </c>
      <c r="B1490" s="38" t="s">
        <v>2634</v>
      </c>
      <c r="C1490" s="46" t="s">
        <v>3564</v>
      </c>
      <c r="D1490" s="46">
        <v>1</v>
      </c>
      <c r="F1490" s="42"/>
      <c r="G1490" s="45" t="s">
        <v>1746</v>
      </c>
      <c r="H1490" s="45"/>
      <c r="L1490" s="38"/>
    </row>
    <row r="1491" spans="1:12" x14ac:dyDescent="0.25">
      <c r="A1491" s="50" t="s">
        <v>72</v>
      </c>
      <c r="B1491" s="38" t="s">
        <v>2634</v>
      </c>
      <c r="C1491" s="46" t="s">
        <v>3564</v>
      </c>
      <c r="D1491" s="46">
        <v>1</v>
      </c>
      <c r="F1491" s="42"/>
      <c r="G1491" s="45" t="s">
        <v>1746</v>
      </c>
      <c r="H1491" s="45"/>
      <c r="L1491" s="38"/>
    </row>
    <row r="1492" spans="1:12" x14ac:dyDescent="0.25">
      <c r="A1492" s="50" t="s">
        <v>72</v>
      </c>
      <c r="B1492" s="38" t="s">
        <v>2634</v>
      </c>
      <c r="C1492" s="46" t="s">
        <v>3564</v>
      </c>
      <c r="D1492" s="46">
        <v>2</v>
      </c>
      <c r="F1492" s="42"/>
      <c r="G1492" s="45" t="s">
        <v>1746</v>
      </c>
      <c r="H1492" s="45"/>
      <c r="L1492" s="38"/>
    </row>
    <row r="1493" spans="1:12" x14ac:dyDescent="0.25">
      <c r="A1493" s="50" t="s">
        <v>72</v>
      </c>
      <c r="B1493" s="38" t="s">
        <v>2634</v>
      </c>
      <c r="C1493" s="46" t="s">
        <v>3564</v>
      </c>
      <c r="D1493" s="46">
        <v>1</v>
      </c>
      <c r="F1493" s="42"/>
      <c r="G1493" s="45" t="s">
        <v>1746</v>
      </c>
      <c r="H1493" s="45"/>
      <c r="L1493" s="38"/>
    </row>
    <row r="1494" spans="1:12" x14ac:dyDescent="0.25">
      <c r="A1494" s="50" t="s">
        <v>72</v>
      </c>
      <c r="B1494" s="38" t="s">
        <v>2634</v>
      </c>
      <c r="C1494" s="46" t="s">
        <v>3534</v>
      </c>
      <c r="D1494" s="46">
        <v>2</v>
      </c>
      <c r="F1494" s="42"/>
      <c r="G1494" s="45" t="s">
        <v>1746</v>
      </c>
      <c r="H1494" s="45"/>
      <c r="L1494" s="38"/>
    </row>
    <row r="1495" spans="1:12" x14ac:dyDescent="0.25">
      <c r="A1495" s="50" t="s">
        <v>72</v>
      </c>
      <c r="B1495" s="38" t="s">
        <v>2634</v>
      </c>
      <c r="C1495" s="46" t="s">
        <v>3534</v>
      </c>
      <c r="D1495" s="46">
        <v>1</v>
      </c>
      <c r="F1495" s="42"/>
      <c r="G1495" s="45" t="s">
        <v>1746</v>
      </c>
      <c r="H1495" s="45"/>
      <c r="L1495" s="38"/>
    </row>
    <row r="1496" spans="1:12" x14ac:dyDescent="0.25">
      <c r="A1496" s="50" t="s">
        <v>72</v>
      </c>
      <c r="B1496" s="38" t="s">
        <v>2634</v>
      </c>
      <c r="C1496" s="46" t="s">
        <v>3524</v>
      </c>
      <c r="D1496" s="46">
        <v>1</v>
      </c>
      <c r="F1496" s="42"/>
      <c r="G1496" s="45" t="s">
        <v>1422</v>
      </c>
      <c r="H1496" s="45"/>
      <c r="L1496" s="38"/>
    </row>
    <row r="1497" spans="1:12" x14ac:dyDescent="0.25">
      <c r="A1497" s="50" t="s">
        <v>72</v>
      </c>
      <c r="B1497" s="38" t="s">
        <v>2634</v>
      </c>
      <c r="C1497" s="46" t="s">
        <v>3524</v>
      </c>
      <c r="D1497" s="46">
        <v>2</v>
      </c>
      <c r="F1497" s="42"/>
      <c r="G1497" s="45" t="s">
        <v>1422</v>
      </c>
      <c r="H1497" s="45"/>
      <c r="L1497" s="38"/>
    </row>
    <row r="1498" spans="1:12" x14ac:dyDescent="0.25">
      <c r="A1498" s="50" t="s">
        <v>72</v>
      </c>
      <c r="B1498" s="38" t="s">
        <v>2634</v>
      </c>
      <c r="C1498" s="46" t="s">
        <v>3524</v>
      </c>
      <c r="D1498" s="46">
        <v>1</v>
      </c>
      <c r="F1498" s="42"/>
      <c r="G1498" s="45" t="s">
        <v>1422</v>
      </c>
      <c r="H1498" s="45"/>
      <c r="L1498" s="38"/>
    </row>
    <row r="1499" spans="1:12" x14ac:dyDescent="0.25">
      <c r="A1499" s="50" t="s">
        <v>72</v>
      </c>
      <c r="B1499" s="38" t="s">
        <v>2634</v>
      </c>
      <c r="C1499" s="46" t="s">
        <v>3520</v>
      </c>
      <c r="D1499" s="46">
        <v>18</v>
      </c>
      <c r="F1499" s="42"/>
      <c r="G1499" s="45" t="s">
        <v>1424</v>
      </c>
      <c r="H1499" s="45"/>
      <c r="L1499" s="38"/>
    </row>
    <row r="1500" spans="1:12" x14ac:dyDescent="0.25">
      <c r="A1500" s="50" t="s">
        <v>72</v>
      </c>
      <c r="B1500" s="38" t="s">
        <v>2634</v>
      </c>
      <c r="C1500" s="46" t="s">
        <v>3520</v>
      </c>
      <c r="D1500" s="46">
        <v>32</v>
      </c>
      <c r="F1500" s="42"/>
      <c r="G1500" s="45" t="s">
        <v>1424</v>
      </c>
      <c r="H1500" s="45"/>
      <c r="L1500" s="38"/>
    </row>
    <row r="1501" spans="1:12" x14ac:dyDescent="0.25">
      <c r="A1501" s="50" t="s">
        <v>72</v>
      </c>
      <c r="B1501" s="38" t="s">
        <v>2634</v>
      </c>
      <c r="C1501" s="46" t="s">
        <v>3523</v>
      </c>
      <c r="D1501" s="46">
        <v>1</v>
      </c>
      <c r="F1501" s="42"/>
      <c r="G1501" s="45" t="s">
        <v>1424</v>
      </c>
      <c r="H1501" s="45"/>
      <c r="L1501" s="38"/>
    </row>
    <row r="1502" spans="1:12" x14ac:dyDescent="0.25">
      <c r="A1502" s="50" t="s">
        <v>72</v>
      </c>
      <c r="B1502" s="38" t="s">
        <v>2634</v>
      </c>
      <c r="C1502" s="46" t="s">
        <v>3523</v>
      </c>
      <c r="D1502" s="46">
        <v>1</v>
      </c>
      <c r="F1502" s="42"/>
      <c r="G1502" s="45" t="s">
        <v>1424</v>
      </c>
      <c r="H1502" s="45"/>
      <c r="L1502" s="38"/>
    </row>
    <row r="1503" spans="1:12" x14ac:dyDescent="0.25">
      <c r="A1503" s="50" t="s">
        <v>72</v>
      </c>
      <c r="B1503" s="38" t="s">
        <v>2634</v>
      </c>
      <c r="C1503" s="46" t="s">
        <v>3523</v>
      </c>
      <c r="D1503" s="46">
        <v>12</v>
      </c>
      <c r="F1503" s="42"/>
      <c r="G1503" s="45" t="s">
        <v>1424</v>
      </c>
      <c r="H1503" s="45"/>
      <c r="L1503" s="38"/>
    </row>
    <row r="1504" spans="1:12" x14ac:dyDescent="0.25">
      <c r="A1504" s="50" t="s">
        <v>72</v>
      </c>
      <c r="B1504" s="38" t="s">
        <v>2634</v>
      </c>
      <c r="C1504" s="46" t="s">
        <v>3523</v>
      </c>
      <c r="D1504" s="46">
        <v>2</v>
      </c>
      <c r="F1504" s="42"/>
      <c r="G1504" s="45" t="s">
        <v>1424</v>
      </c>
      <c r="H1504" s="45"/>
      <c r="L1504" s="38"/>
    </row>
    <row r="1505" spans="1:12" x14ac:dyDescent="0.25">
      <c r="A1505" s="50" t="s">
        <v>72</v>
      </c>
      <c r="B1505" s="38" t="s">
        <v>2634</v>
      </c>
      <c r="C1505" s="46" t="s">
        <v>3498</v>
      </c>
      <c r="D1505" s="46">
        <v>5</v>
      </c>
      <c r="F1505" s="42"/>
      <c r="G1505" s="45" t="s">
        <v>1421</v>
      </c>
      <c r="H1505" s="45"/>
      <c r="L1505" s="38"/>
    </row>
    <row r="1506" spans="1:12" x14ac:dyDescent="0.25">
      <c r="A1506" s="50" t="s">
        <v>72</v>
      </c>
      <c r="B1506" s="38" t="s">
        <v>2634</v>
      </c>
      <c r="C1506" s="46" t="s">
        <v>3500</v>
      </c>
      <c r="D1506" s="42">
        <v>110</v>
      </c>
      <c r="E1506" s="45"/>
      <c r="F1506" s="45"/>
      <c r="G1506" s="45" t="s">
        <v>1421</v>
      </c>
      <c r="H1506" s="45"/>
      <c r="L1506" s="38"/>
    </row>
    <row r="1507" spans="1:12" x14ac:dyDescent="0.25">
      <c r="A1507" s="50" t="s">
        <v>72</v>
      </c>
      <c r="B1507" s="38" t="s">
        <v>2634</v>
      </c>
      <c r="C1507" s="46" t="s">
        <v>3500</v>
      </c>
      <c r="D1507" s="42">
        <v>1</v>
      </c>
      <c r="E1507" s="45"/>
      <c r="F1507" s="45"/>
      <c r="G1507" s="45" t="s">
        <v>1421</v>
      </c>
      <c r="H1507" s="45"/>
      <c r="L1507" s="38"/>
    </row>
    <row r="1508" spans="1:12" x14ac:dyDescent="0.25">
      <c r="A1508" s="50" t="s">
        <v>72</v>
      </c>
      <c r="B1508" s="38" t="s">
        <v>2634</v>
      </c>
      <c r="C1508" s="46" t="s">
        <v>3499</v>
      </c>
      <c r="D1508" s="46">
        <v>1</v>
      </c>
      <c r="F1508" s="42"/>
      <c r="G1508" s="45" t="s">
        <v>1426</v>
      </c>
      <c r="H1508" s="45"/>
      <c r="L1508" s="38"/>
    </row>
    <row r="1509" spans="1:12" x14ac:dyDescent="0.25">
      <c r="A1509" s="50" t="s">
        <v>72</v>
      </c>
      <c r="B1509" s="38" t="s">
        <v>2634</v>
      </c>
      <c r="C1509" s="46" t="s">
        <v>3499</v>
      </c>
      <c r="D1509" s="46">
        <v>50</v>
      </c>
      <c r="F1509" s="42"/>
      <c r="G1509" s="45" t="s">
        <v>1426</v>
      </c>
      <c r="H1509" s="45"/>
      <c r="L1509" s="38"/>
    </row>
    <row r="1510" spans="1:12" x14ac:dyDescent="0.25">
      <c r="A1510" s="50" t="s">
        <v>72</v>
      </c>
      <c r="B1510" s="38" t="s">
        <v>2634</v>
      </c>
      <c r="C1510" s="46" t="s">
        <v>3573</v>
      </c>
      <c r="D1510" s="46">
        <v>2</v>
      </c>
      <c r="F1510" s="42"/>
      <c r="G1510" s="45" t="s">
        <v>1470</v>
      </c>
      <c r="H1510" s="45"/>
      <c r="L1510" s="38"/>
    </row>
    <row r="1511" spans="1:12" x14ac:dyDescent="0.25">
      <c r="A1511" s="50" t="s">
        <v>72</v>
      </c>
      <c r="B1511" s="38" t="s">
        <v>2634</v>
      </c>
      <c r="C1511" s="46" t="s">
        <v>3514</v>
      </c>
      <c r="D1511" s="46">
        <v>1</v>
      </c>
      <c r="F1511" s="42"/>
      <c r="G1511" s="45" t="s">
        <v>1673</v>
      </c>
      <c r="H1511" s="45"/>
      <c r="L1511" s="38"/>
    </row>
    <row r="1512" spans="1:12" x14ac:dyDescent="0.25">
      <c r="A1512" s="50" t="s">
        <v>72</v>
      </c>
      <c r="B1512" s="38" t="s">
        <v>2634</v>
      </c>
      <c r="C1512" s="46" t="s">
        <v>3514</v>
      </c>
      <c r="D1512" s="46">
        <v>1</v>
      </c>
      <c r="F1512" s="42"/>
      <c r="G1512" s="45" t="s">
        <v>1673</v>
      </c>
      <c r="H1512" s="45"/>
      <c r="L1512" s="38"/>
    </row>
    <row r="1513" spans="1:12" x14ac:dyDescent="0.25">
      <c r="A1513" s="50" t="s">
        <v>72</v>
      </c>
      <c r="B1513" s="38" t="s">
        <v>2634</v>
      </c>
      <c r="C1513" s="46" t="s">
        <v>3516</v>
      </c>
      <c r="D1513" s="46">
        <v>1</v>
      </c>
      <c r="F1513" s="42"/>
      <c r="G1513" s="45" t="s">
        <v>1673</v>
      </c>
      <c r="H1513" s="45"/>
      <c r="L1513" s="38"/>
    </row>
    <row r="1514" spans="1:12" x14ac:dyDescent="0.25">
      <c r="A1514" s="50" t="s">
        <v>72</v>
      </c>
      <c r="B1514" s="38" t="s">
        <v>2634</v>
      </c>
      <c r="C1514" s="46" t="s">
        <v>3516</v>
      </c>
      <c r="D1514" s="46">
        <v>1</v>
      </c>
      <c r="F1514" s="42"/>
      <c r="G1514" s="45" t="s">
        <v>1673</v>
      </c>
      <c r="H1514" s="45"/>
      <c r="L1514" s="38"/>
    </row>
    <row r="1515" spans="1:12" x14ac:dyDescent="0.25">
      <c r="A1515" s="50" t="s">
        <v>72</v>
      </c>
      <c r="B1515" s="38" t="s">
        <v>2634</v>
      </c>
      <c r="C1515" s="46" t="s">
        <v>3519</v>
      </c>
      <c r="D1515" s="46">
        <v>1</v>
      </c>
      <c r="F1515" s="42"/>
      <c r="G1515" s="45" t="s">
        <v>1673</v>
      </c>
      <c r="H1515" s="45"/>
      <c r="L1515" s="38"/>
    </row>
    <row r="1516" spans="1:12" x14ac:dyDescent="0.25">
      <c r="A1516" s="50" t="s">
        <v>72</v>
      </c>
      <c r="B1516" s="38" t="s">
        <v>2634</v>
      </c>
      <c r="C1516" s="46" t="s">
        <v>3548</v>
      </c>
      <c r="D1516" s="46">
        <v>1</v>
      </c>
      <c r="F1516" s="42"/>
      <c r="G1516" s="45" t="s">
        <v>1673</v>
      </c>
      <c r="H1516" s="45"/>
      <c r="L1516" s="38"/>
    </row>
    <row r="1517" spans="1:12" x14ac:dyDescent="0.25">
      <c r="A1517" s="50" t="s">
        <v>72</v>
      </c>
      <c r="B1517" s="38" t="s">
        <v>2634</v>
      </c>
      <c r="C1517" s="46" t="s">
        <v>3548</v>
      </c>
      <c r="D1517" s="46">
        <v>1</v>
      </c>
      <c r="F1517" s="42"/>
      <c r="G1517" s="45" t="s">
        <v>1673</v>
      </c>
      <c r="H1517" s="45"/>
      <c r="L1517" s="38"/>
    </row>
    <row r="1518" spans="1:12" x14ac:dyDescent="0.25">
      <c r="A1518" s="50" t="s">
        <v>72</v>
      </c>
      <c r="B1518" s="38" t="s">
        <v>2634</v>
      </c>
      <c r="C1518" s="46" t="s">
        <v>3515</v>
      </c>
      <c r="D1518" s="42">
        <v>3</v>
      </c>
      <c r="E1518" s="45"/>
      <c r="F1518" s="45"/>
      <c r="G1518" s="45" t="s">
        <v>1673</v>
      </c>
      <c r="H1518" s="45"/>
      <c r="L1518" s="38"/>
    </row>
    <row r="1519" spans="1:12" x14ac:dyDescent="0.25">
      <c r="A1519" s="50" t="s">
        <v>72</v>
      </c>
      <c r="B1519" s="38" t="s">
        <v>2634</v>
      </c>
      <c r="C1519" s="46" t="s">
        <v>3515</v>
      </c>
      <c r="D1519" s="42">
        <v>1</v>
      </c>
      <c r="E1519" s="45"/>
      <c r="F1519" s="45"/>
      <c r="G1519" s="45" t="s">
        <v>1673</v>
      </c>
      <c r="H1519" s="45"/>
      <c r="L1519" s="38"/>
    </row>
    <row r="1520" spans="1:12" x14ac:dyDescent="0.25">
      <c r="A1520" s="50" t="s">
        <v>72</v>
      </c>
      <c r="B1520" s="38" t="s">
        <v>2634</v>
      </c>
      <c r="C1520" s="46" t="s">
        <v>3517</v>
      </c>
      <c r="D1520" s="42">
        <v>1</v>
      </c>
      <c r="E1520" s="45"/>
      <c r="F1520" s="45"/>
      <c r="G1520" s="45" t="s">
        <v>1673</v>
      </c>
      <c r="H1520" s="45"/>
      <c r="L1520" s="38"/>
    </row>
    <row r="1521" spans="1:12" x14ac:dyDescent="0.25">
      <c r="A1521" s="50" t="s">
        <v>72</v>
      </c>
      <c r="B1521" s="38" t="s">
        <v>2634</v>
      </c>
      <c r="C1521" s="46" t="s">
        <v>3518</v>
      </c>
      <c r="D1521" s="42">
        <v>1</v>
      </c>
      <c r="E1521" s="45"/>
      <c r="F1521" s="45"/>
      <c r="G1521" s="45" t="s">
        <v>1673</v>
      </c>
      <c r="H1521" s="45"/>
      <c r="L1521" s="38"/>
    </row>
    <row r="1522" spans="1:12" x14ac:dyDescent="0.25">
      <c r="A1522" s="50" t="s">
        <v>72</v>
      </c>
      <c r="B1522" s="38" t="s">
        <v>2634</v>
      </c>
      <c r="C1522" s="46" t="s">
        <v>3518</v>
      </c>
      <c r="D1522" s="42">
        <v>1</v>
      </c>
      <c r="E1522" s="45"/>
      <c r="F1522" s="45"/>
      <c r="G1522" s="45" t="s">
        <v>1673</v>
      </c>
      <c r="H1522" s="45"/>
      <c r="L1522" s="38"/>
    </row>
    <row r="1523" spans="1:12" x14ac:dyDescent="0.25">
      <c r="A1523" s="50" t="s">
        <v>72</v>
      </c>
      <c r="B1523" s="38" t="s">
        <v>2634</v>
      </c>
      <c r="C1523" s="46" t="s">
        <v>3518</v>
      </c>
      <c r="D1523" s="42">
        <v>1</v>
      </c>
      <c r="E1523" s="45"/>
      <c r="F1523" s="45"/>
      <c r="G1523" s="45" t="s">
        <v>1673</v>
      </c>
      <c r="H1523" s="45"/>
      <c r="L1523" s="38"/>
    </row>
    <row r="1524" spans="1:12" x14ac:dyDescent="0.25">
      <c r="A1524" s="50" t="s">
        <v>72</v>
      </c>
      <c r="B1524" s="38" t="s">
        <v>2634</v>
      </c>
      <c r="C1524" s="46" t="s">
        <v>3518</v>
      </c>
      <c r="D1524" s="42">
        <v>1</v>
      </c>
      <c r="E1524" s="45"/>
      <c r="F1524" s="45"/>
      <c r="G1524" s="45" t="s">
        <v>1673</v>
      </c>
      <c r="H1524" s="45"/>
      <c r="L1524" s="38"/>
    </row>
    <row r="1525" spans="1:12" x14ac:dyDescent="0.25">
      <c r="A1525" s="50" t="s">
        <v>72</v>
      </c>
      <c r="B1525" s="38" t="s">
        <v>2634</v>
      </c>
      <c r="C1525" s="46" t="s">
        <v>3397</v>
      </c>
      <c r="D1525" s="42">
        <v>1</v>
      </c>
      <c r="E1525" s="45"/>
      <c r="F1525" s="45"/>
      <c r="G1525" s="45" t="s">
        <v>1673</v>
      </c>
      <c r="H1525" s="45"/>
      <c r="L1525" s="38"/>
    </row>
    <row r="1526" spans="1:12" x14ac:dyDescent="0.25">
      <c r="A1526" s="50" t="s">
        <v>72</v>
      </c>
      <c r="B1526" s="38" t="s">
        <v>2634</v>
      </c>
      <c r="C1526" s="46" t="s">
        <v>3397</v>
      </c>
      <c r="D1526" s="42">
        <v>3</v>
      </c>
      <c r="E1526" s="45"/>
      <c r="F1526" s="45"/>
      <c r="G1526" s="45" t="s">
        <v>1673</v>
      </c>
      <c r="H1526" s="45"/>
      <c r="L1526" s="38"/>
    </row>
    <row r="1527" spans="1:12" x14ac:dyDescent="0.25">
      <c r="A1527" s="50" t="s">
        <v>72</v>
      </c>
      <c r="B1527" s="38" t="s">
        <v>2634</v>
      </c>
      <c r="C1527" s="46" t="s">
        <v>3472</v>
      </c>
      <c r="D1527" s="42">
        <v>36</v>
      </c>
      <c r="E1527" s="45"/>
      <c r="F1527" s="45"/>
      <c r="G1527" s="45" t="s">
        <v>1422</v>
      </c>
      <c r="H1527" s="45"/>
      <c r="L1527" s="38"/>
    </row>
    <row r="1528" spans="1:12" x14ac:dyDescent="0.25">
      <c r="A1528" s="50" t="s">
        <v>72</v>
      </c>
      <c r="B1528" s="38" t="s">
        <v>2634</v>
      </c>
      <c r="C1528" s="46" t="s">
        <v>3472</v>
      </c>
      <c r="D1528" s="42">
        <v>2</v>
      </c>
      <c r="E1528" s="45"/>
      <c r="F1528" s="45"/>
      <c r="G1528" s="45" t="s">
        <v>1422</v>
      </c>
      <c r="H1528" s="45"/>
      <c r="L1528" s="38"/>
    </row>
    <row r="1529" spans="1:12" x14ac:dyDescent="0.25">
      <c r="A1529" s="50" t="s">
        <v>72</v>
      </c>
      <c r="B1529" s="38" t="s">
        <v>2634</v>
      </c>
      <c r="C1529" s="46" t="s">
        <v>3472</v>
      </c>
      <c r="D1529" s="42">
        <v>2</v>
      </c>
      <c r="E1529" s="45"/>
      <c r="F1529" s="45"/>
      <c r="G1529" s="45" t="s">
        <v>1422</v>
      </c>
      <c r="H1529" s="45"/>
      <c r="L1529" s="38"/>
    </row>
    <row r="1530" spans="1:12" x14ac:dyDescent="0.25">
      <c r="A1530" s="50" t="s">
        <v>72</v>
      </c>
      <c r="B1530" s="38" t="s">
        <v>2634</v>
      </c>
      <c r="C1530" s="46" t="s">
        <v>3465</v>
      </c>
      <c r="D1530" s="42">
        <v>1</v>
      </c>
      <c r="E1530" s="45"/>
      <c r="F1530" s="45"/>
      <c r="G1530" s="45" t="s">
        <v>1422</v>
      </c>
      <c r="H1530" s="45"/>
      <c r="L1530" s="38"/>
    </row>
    <row r="1531" spans="1:12" x14ac:dyDescent="0.25">
      <c r="A1531" s="50" t="s">
        <v>72</v>
      </c>
      <c r="B1531" s="38" t="s">
        <v>2634</v>
      </c>
      <c r="C1531" s="46" t="s">
        <v>3465</v>
      </c>
      <c r="D1531" s="42">
        <v>2</v>
      </c>
      <c r="E1531" s="45"/>
      <c r="F1531" s="45"/>
      <c r="G1531" s="45" t="s">
        <v>1422</v>
      </c>
      <c r="H1531" s="45"/>
      <c r="L1531" s="38"/>
    </row>
    <row r="1532" spans="1:12" x14ac:dyDescent="0.25">
      <c r="A1532" s="50" t="s">
        <v>72</v>
      </c>
      <c r="B1532" s="38" t="s">
        <v>2634</v>
      </c>
      <c r="C1532" s="46" t="s">
        <v>3471</v>
      </c>
      <c r="D1532" s="42">
        <v>1</v>
      </c>
      <c r="E1532" s="45"/>
      <c r="F1532" s="45"/>
      <c r="G1532" s="45" t="s">
        <v>1423</v>
      </c>
      <c r="H1532" s="45"/>
      <c r="L1532" s="38"/>
    </row>
    <row r="1533" spans="1:12" x14ac:dyDescent="0.25">
      <c r="A1533" s="50" t="s">
        <v>72</v>
      </c>
      <c r="B1533" s="38" t="s">
        <v>2634</v>
      </c>
      <c r="C1533" s="46" t="s">
        <v>3485</v>
      </c>
      <c r="D1533" s="42">
        <v>1</v>
      </c>
      <c r="E1533" s="45"/>
      <c r="F1533" s="45"/>
      <c r="G1533" s="45" t="s">
        <v>1423</v>
      </c>
      <c r="H1533" s="45"/>
      <c r="L1533" s="38"/>
    </row>
    <row r="1534" spans="1:12" x14ac:dyDescent="0.25">
      <c r="A1534" s="50" t="s">
        <v>72</v>
      </c>
      <c r="B1534" s="38" t="s">
        <v>2634</v>
      </c>
      <c r="C1534" s="46" t="s">
        <v>3485</v>
      </c>
      <c r="D1534" s="42">
        <v>1</v>
      </c>
      <c r="E1534" s="45"/>
      <c r="F1534" s="45"/>
      <c r="G1534" s="45" t="s">
        <v>1423</v>
      </c>
      <c r="H1534" s="45"/>
      <c r="L1534" s="38"/>
    </row>
    <row r="1535" spans="1:12" x14ac:dyDescent="0.25">
      <c r="A1535" s="50" t="s">
        <v>72</v>
      </c>
      <c r="B1535" s="38" t="s">
        <v>2634</v>
      </c>
      <c r="C1535" s="46" t="s">
        <v>3485</v>
      </c>
      <c r="D1535" s="42">
        <v>1</v>
      </c>
      <c r="E1535" s="45"/>
      <c r="F1535" s="45"/>
      <c r="G1535" s="45" t="s">
        <v>1423</v>
      </c>
      <c r="H1535" s="45"/>
      <c r="L1535" s="38"/>
    </row>
    <row r="1536" spans="1:12" x14ac:dyDescent="0.25">
      <c r="A1536" s="50" t="s">
        <v>72</v>
      </c>
      <c r="B1536" s="38" t="s">
        <v>2634</v>
      </c>
      <c r="C1536" s="46" t="s">
        <v>3491</v>
      </c>
      <c r="D1536" s="42">
        <v>1</v>
      </c>
      <c r="E1536" s="45"/>
      <c r="F1536" s="45"/>
      <c r="G1536" s="45" t="s">
        <v>1423</v>
      </c>
      <c r="H1536" s="45"/>
      <c r="L1536" s="38"/>
    </row>
    <row r="1537" spans="1:12" x14ac:dyDescent="0.25">
      <c r="A1537" s="50" t="s">
        <v>72</v>
      </c>
      <c r="B1537" s="38" t="s">
        <v>2634</v>
      </c>
      <c r="C1537" s="46" t="s">
        <v>3557</v>
      </c>
      <c r="D1537" s="42">
        <v>1</v>
      </c>
      <c r="E1537" s="45"/>
      <c r="F1537" s="45"/>
      <c r="G1537" s="45" t="s">
        <v>1424</v>
      </c>
      <c r="H1537" s="45"/>
      <c r="L1537" s="38"/>
    </row>
    <row r="1538" spans="1:12" x14ac:dyDescent="0.25">
      <c r="A1538" s="50" t="s">
        <v>72</v>
      </c>
      <c r="B1538" s="38" t="s">
        <v>2634</v>
      </c>
      <c r="C1538" s="46" t="s">
        <v>3557</v>
      </c>
      <c r="D1538" s="42">
        <v>3</v>
      </c>
      <c r="E1538" s="45"/>
      <c r="F1538" s="45"/>
      <c r="G1538" s="45" t="s">
        <v>1424</v>
      </c>
      <c r="H1538" s="45"/>
      <c r="L1538" s="38"/>
    </row>
    <row r="1539" spans="1:12" x14ac:dyDescent="0.25">
      <c r="A1539" s="50" t="s">
        <v>72</v>
      </c>
      <c r="B1539" s="38" t="s">
        <v>2634</v>
      </c>
      <c r="C1539" s="46" t="s">
        <v>3557</v>
      </c>
      <c r="D1539" s="42">
        <v>1</v>
      </c>
      <c r="E1539" s="45"/>
      <c r="F1539" s="45"/>
      <c r="G1539" s="45" t="s">
        <v>1424</v>
      </c>
      <c r="H1539" s="45"/>
      <c r="L1539" s="38"/>
    </row>
    <row r="1540" spans="1:12" x14ac:dyDescent="0.25">
      <c r="A1540" s="50" t="s">
        <v>72</v>
      </c>
      <c r="B1540" s="38" t="s">
        <v>2634</v>
      </c>
      <c r="C1540" s="46" t="s">
        <v>3557</v>
      </c>
      <c r="D1540" s="42">
        <v>4</v>
      </c>
      <c r="E1540" s="45"/>
      <c r="F1540" s="45"/>
      <c r="G1540" s="45" t="s">
        <v>1424</v>
      </c>
      <c r="H1540" s="45"/>
      <c r="L1540" s="38"/>
    </row>
    <row r="1541" spans="1:12" x14ac:dyDescent="0.25">
      <c r="A1541" s="50" t="s">
        <v>72</v>
      </c>
      <c r="B1541" s="38" t="s">
        <v>2634</v>
      </c>
      <c r="C1541" s="46" t="s">
        <v>3557</v>
      </c>
      <c r="D1541" s="42">
        <v>2</v>
      </c>
      <c r="E1541" s="45"/>
      <c r="F1541" s="45"/>
      <c r="G1541" s="45" t="s">
        <v>1424</v>
      </c>
      <c r="H1541" s="45"/>
      <c r="L1541" s="38"/>
    </row>
    <row r="1542" spans="1:12" x14ac:dyDescent="0.25">
      <c r="A1542" s="50" t="s">
        <v>72</v>
      </c>
      <c r="B1542" s="38" t="s">
        <v>2634</v>
      </c>
      <c r="C1542" s="46" t="s">
        <v>3557</v>
      </c>
      <c r="D1542" s="42">
        <v>1</v>
      </c>
      <c r="E1542" s="45"/>
      <c r="F1542" s="45"/>
      <c r="G1542" s="45" t="s">
        <v>1424</v>
      </c>
      <c r="H1542" s="45"/>
      <c r="L1542" s="38"/>
    </row>
    <row r="1543" spans="1:12" x14ac:dyDescent="0.25">
      <c r="A1543" s="50" t="s">
        <v>72</v>
      </c>
      <c r="B1543" s="38" t="s">
        <v>2634</v>
      </c>
      <c r="C1543" s="46" t="s">
        <v>3451</v>
      </c>
      <c r="D1543" s="42">
        <v>1</v>
      </c>
      <c r="E1543" s="45"/>
      <c r="F1543" s="45"/>
      <c r="G1543" s="45" t="s">
        <v>1424</v>
      </c>
      <c r="H1543" s="45"/>
      <c r="L1543" s="38"/>
    </row>
    <row r="1544" spans="1:12" x14ac:dyDescent="0.25">
      <c r="A1544" s="50" t="s">
        <v>72</v>
      </c>
      <c r="B1544" s="38" t="s">
        <v>2634</v>
      </c>
      <c r="C1544" s="46" t="s">
        <v>3451</v>
      </c>
      <c r="D1544" s="42">
        <v>1</v>
      </c>
      <c r="E1544" s="45"/>
      <c r="F1544" s="45"/>
      <c r="G1544" s="45" t="s">
        <v>1424</v>
      </c>
      <c r="H1544" s="45"/>
      <c r="L1544" s="38"/>
    </row>
    <row r="1545" spans="1:12" x14ac:dyDescent="0.25">
      <c r="A1545" s="50" t="s">
        <v>72</v>
      </c>
      <c r="B1545" s="38" t="s">
        <v>2634</v>
      </c>
      <c r="C1545" s="46" t="s">
        <v>3451</v>
      </c>
      <c r="D1545" s="42">
        <v>1</v>
      </c>
      <c r="E1545" s="45"/>
      <c r="F1545" s="45"/>
      <c r="G1545" s="45" t="s">
        <v>1424</v>
      </c>
      <c r="H1545" s="45"/>
      <c r="L1545" s="38"/>
    </row>
    <row r="1546" spans="1:12" x14ac:dyDescent="0.25">
      <c r="A1546" s="50" t="s">
        <v>72</v>
      </c>
      <c r="B1546" s="38" t="s">
        <v>2634</v>
      </c>
      <c r="C1546" s="46" t="s">
        <v>3451</v>
      </c>
      <c r="D1546" s="42">
        <v>9</v>
      </c>
      <c r="E1546" s="45"/>
      <c r="F1546" s="45"/>
      <c r="G1546" s="45" t="s">
        <v>1424</v>
      </c>
      <c r="H1546" s="45"/>
      <c r="L1546" s="38"/>
    </row>
    <row r="1547" spans="1:12" x14ac:dyDescent="0.25">
      <c r="A1547" s="50" t="s">
        <v>72</v>
      </c>
      <c r="B1547" s="38" t="s">
        <v>2634</v>
      </c>
      <c r="C1547" s="46" t="s">
        <v>3451</v>
      </c>
      <c r="D1547" s="46">
        <v>3</v>
      </c>
      <c r="F1547" s="42"/>
      <c r="G1547" s="45" t="s">
        <v>1424</v>
      </c>
      <c r="H1547" s="45"/>
      <c r="L1547" s="38"/>
    </row>
    <row r="1548" spans="1:12" x14ac:dyDescent="0.25">
      <c r="A1548" s="50" t="s">
        <v>72</v>
      </c>
      <c r="B1548" s="38" t="s">
        <v>2634</v>
      </c>
      <c r="C1548" s="46" t="s">
        <v>3459</v>
      </c>
      <c r="D1548" s="46">
        <v>1</v>
      </c>
      <c r="F1548" s="42"/>
      <c r="G1548" s="45" t="s">
        <v>1424</v>
      </c>
      <c r="H1548" s="45"/>
      <c r="L1548" s="38"/>
    </row>
    <row r="1549" spans="1:12" x14ac:dyDescent="0.25">
      <c r="A1549" s="50" t="s">
        <v>72</v>
      </c>
      <c r="B1549" s="38" t="s">
        <v>2634</v>
      </c>
      <c r="C1549" s="46" t="s">
        <v>3459</v>
      </c>
      <c r="D1549" s="46">
        <v>1</v>
      </c>
      <c r="F1549" s="42"/>
      <c r="G1549" s="45" t="s">
        <v>1424</v>
      </c>
      <c r="H1549" s="45"/>
      <c r="L1549" s="38"/>
    </row>
    <row r="1550" spans="1:12" x14ac:dyDescent="0.25">
      <c r="A1550" s="50" t="s">
        <v>72</v>
      </c>
      <c r="B1550" s="38" t="s">
        <v>2634</v>
      </c>
      <c r="C1550" s="46" t="s">
        <v>3459</v>
      </c>
      <c r="D1550" s="46">
        <v>1</v>
      </c>
      <c r="F1550" s="42"/>
      <c r="G1550" s="45" t="s">
        <v>1424</v>
      </c>
      <c r="H1550" s="45"/>
      <c r="L1550" s="38"/>
    </row>
    <row r="1551" spans="1:12" x14ac:dyDescent="0.25">
      <c r="A1551" s="50" t="s">
        <v>72</v>
      </c>
      <c r="B1551" s="38" t="s">
        <v>2634</v>
      </c>
      <c r="C1551" s="46" t="s">
        <v>3457</v>
      </c>
      <c r="D1551" s="46">
        <v>2</v>
      </c>
      <c r="F1551" s="42"/>
      <c r="G1551" s="45" t="s">
        <v>1424</v>
      </c>
      <c r="H1551" s="45"/>
      <c r="L1551" s="38"/>
    </row>
    <row r="1552" spans="1:12" x14ac:dyDescent="0.25">
      <c r="A1552" s="50" t="s">
        <v>72</v>
      </c>
      <c r="B1552" s="38" t="s">
        <v>2634</v>
      </c>
      <c r="C1552" s="46" t="s">
        <v>3457</v>
      </c>
      <c r="D1552" s="46">
        <v>8</v>
      </c>
      <c r="F1552" s="42"/>
      <c r="G1552" s="45" t="s">
        <v>1424</v>
      </c>
      <c r="H1552" s="45"/>
      <c r="L1552" s="38"/>
    </row>
    <row r="1553" spans="1:12" x14ac:dyDescent="0.25">
      <c r="A1553" s="50" t="s">
        <v>72</v>
      </c>
      <c r="B1553" s="38" t="s">
        <v>2634</v>
      </c>
      <c r="C1553" s="46" t="s">
        <v>3457</v>
      </c>
      <c r="D1553" s="46">
        <v>10</v>
      </c>
      <c r="F1553" s="42"/>
      <c r="G1553" s="45" t="s">
        <v>1424</v>
      </c>
      <c r="H1553" s="45"/>
      <c r="L1553" s="38"/>
    </row>
    <row r="1554" spans="1:12" x14ac:dyDescent="0.25">
      <c r="A1554" s="50" t="s">
        <v>72</v>
      </c>
      <c r="B1554" s="38" t="s">
        <v>2634</v>
      </c>
      <c r="C1554" s="46" t="s">
        <v>3483</v>
      </c>
      <c r="D1554" s="46">
        <v>1</v>
      </c>
      <c r="F1554" s="42"/>
      <c r="G1554" s="45" t="s">
        <v>1424</v>
      </c>
      <c r="H1554" s="45"/>
      <c r="L1554" s="38"/>
    </row>
    <row r="1555" spans="1:12" x14ac:dyDescent="0.25">
      <c r="A1555" s="50" t="s">
        <v>72</v>
      </c>
      <c r="B1555" s="38" t="s">
        <v>2634</v>
      </c>
      <c r="C1555" s="46" t="s">
        <v>3481</v>
      </c>
      <c r="D1555" s="46">
        <v>1</v>
      </c>
      <c r="F1555" s="42"/>
      <c r="G1555" s="45" t="s">
        <v>1424</v>
      </c>
      <c r="H1555" s="45"/>
      <c r="L1555" s="38"/>
    </row>
    <row r="1556" spans="1:12" x14ac:dyDescent="0.25">
      <c r="A1556" s="50" t="s">
        <v>72</v>
      </c>
      <c r="B1556" s="38" t="s">
        <v>2634</v>
      </c>
      <c r="C1556" s="46" t="s">
        <v>3481</v>
      </c>
      <c r="D1556" s="46">
        <v>1</v>
      </c>
      <c r="F1556" s="42"/>
      <c r="G1556" s="45" t="s">
        <v>1424</v>
      </c>
      <c r="H1556" s="45"/>
      <c r="L1556" s="38"/>
    </row>
    <row r="1557" spans="1:12" x14ac:dyDescent="0.25">
      <c r="A1557" s="50" t="s">
        <v>72</v>
      </c>
      <c r="B1557" s="38" t="s">
        <v>2634</v>
      </c>
      <c r="C1557" s="46" t="s">
        <v>3481</v>
      </c>
      <c r="D1557" s="46">
        <v>1</v>
      </c>
      <c r="F1557" s="42"/>
      <c r="G1557" s="45" t="s">
        <v>1424</v>
      </c>
      <c r="H1557" s="45"/>
      <c r="L1557" s="38"/>
    </row>
    <row r="1558" spans="1:12" x14ac:dyDescent="0.25">
      <c r="A1558" s="50" t="s">
        <v>72</v>
      </c>
      <c r="B1558" s="38" t="s">
        <v>2634</v>
      </c>
      <c r="C1558" s="46" t="s">
        <v>3481</v>
      </c>
      <c r="D1558" s="46">
        <v>1</v>
      </c>
      <c r="F1558" s="42"/>
      <c r="G1558" s="45" t="s">
        <v>1424</v>
      </c>
      <c r="H1558" s="45"/>
      <c r="L1558" s="38"/>
    </row>
    <row r="1559" spans="1:12" x14ac:dyDescent="0.25">
      <c r="A1559" s="50" t="s">
        <v>72</v>
      </c>
      <c r="B1559" s="38" t="s">
        <v>2634</v>
      </c>
      <c r="C1559" s="46" t="s">
        <v>3452</v>
      </c>
      <c r="D1559" s="46">
        <v>1</v>
      </c>
      <c r="F1559" s="42"/>
      <c r="G1559" s="45" t="s">
        <v>1424</v>
      </c>
      <c r="H1559" s="45"/>
      <c r="L1559" s="38"/>
    </row>
    <row r="1560" spans="1:12" x14ac:dyDescent="0.25">
      <c r="A1560" s="50" t="s">
        <v>72</v>
      </c>
      <c r="B1560" s="38" t="s">
        <v>2634</v>
      </c>
      <c r="C1560" s="46" t="s">
        <v>3556</v>
      </c>
      <c r="D1560" s="46">
        <v>1</v>
      </c>
      <c r="F1560" s="42"/>
      <c r="G1560" s="45" t="s">
        <v>1425</v>
      </c>
      <c r="H1560" s="45"/>
      <c r="L1560" s="38"/>
    </row>
    <row r="1561" spans="1:12" x14ac:dyDescent="0.25">
      <c r="A1561" s="50" t="s">
        <v>72</v>
      </c>
      <c r="B1561" s="38" t="s">
        <v>2634</v>
      </c>
      <c r="C1561" s="46" t="s">
        <v>3556</v>
      </c>
      <c r="D1561" s="46">
        <v>1</v>
      </c>
      <c r="F1561" s="42"/>
      <c r="G1561" s="45" t="s">
        <v>1425</v>
      </c>
      <c r="H1561" s="45"/>
      <c r="L1561" s="38"/>
    </row>
    <row r="1562" spans="1:12" x14ac:dyDescent="0.25">
      <c r="A1562" s="50" t="s">
        <v>72</v>
      </c>
      <c r="B1562" s="38" t="s">
        <v>2634</v>
      </c>
      <c r="C1562" s="46" t="s">
        <v>3463</v>
      </c>
      <c r="D1562" s="46">
        <v>1</v>
      </c>
      <c r="F1562" s="42"/>
      <c r="G1562" s="45" t="s">
        <v>1425</v>
      </c>
      <c r="H1562" s="45"/>
      <c r="L1562" s="38"/>
    </row>
    <row r="1563" spans="1:12" x14ac:dyDescent="0.25">
      <c r="A1563" s="50" t="s">
        <v>72</v>
      </c>
      <c r="B1563" s="38" t="s">
        <v>2634</v>
      </c>
      <c r="C1563" s="46" t="s">
        <v>3463</v>
      </c>
      <c r="D1563" s="46">
        <v>1</v>
      </c>
      <c r="F1563" s="42"/>
      <c r="G1563" s="45" t="s">
        <v>1425</v>
      </c>
      <c r="H1563" s="45"/>
      <c r="L1563" s="38"/>
    </row>
    <row r="1564" spans="1:12" x14ac:dyDescent="0.25">
      <c r="A1564" s="50" t="s">
        <v>72</v>
      </c>
      <c r="B1564" s="38" t="s">
        <v>2634</v>
      </c>
      <c r="C1564" s="46" t="s">
        <v>3463</v>
      </c>
      <c r="D1564" s="46">
        <v>1</v>
      </c>
      <c r="F1564" s="42"/>
      <c r="G1564" s="45" t="s">
        <v>1425</v>
      </c>
      <c r="H1564" s="45"/>
      <c r="L1564" s="38"/>
    </row>
    <row r="1565" spans="1:12" x14ac:dyDescent="0.25">
      <c r="A1565" s="50" t="s">
        <v>72</v>
      </c>
      <c r="B1565" s="38" t="s">
        <v>2634</v>
      </c>
      <c r="C1565" s="46" t="s">
        <v>3463</v>
      </c>
      <c r="D1565" s="46">
        <v>1</v>
      </c>
      <c r="F1565" s="42"/>
      <c r="G1565" s="45" t="s">
        <v>1425</v>
      </c>
      <c r="H1565" s="45"/>
      <c r="L1565" s="38"/>
    </row>
    <row r="1566" spans="1:12" x14ac:dyDescent="0.25">
      <c r="A1566" s="50" t="s">
        <v>72</v>
      </c>
      <c r="B1566" s="38" t="s">
        <v>2634</v>
      </c>
      <c r="C1566" s="46" t="s">
        <v>3463</v>
      </c>
      <c r="D1566" s="46">
        <v>1</v>
      </c>
      <c r="F1566" s="42"/>
      <c r="G1566" s="45" t="s">
        <v>1425</v>
      </c>
      <c r="H1566" s="45"/>
      <c r="L1566" s="38"/>
    </row>
    <row r="1567" spans="1:12" x14ac:dyDescent="0.25">
      <c r="A1567" s="50" t="s">
        <v>72</v>
      </c>
      <c r="B1567" s="38" t="s">
        <v>2634</v>
      </c>
      <c r="C1567" s="46" t="s">
        <v>3458</v>
      </c>
      <c r="D1567" s="46">
        <v>1</v>
      </c>
      <c r="F1567" s="42"/>
      <c r="G1567" s="45" t="s">
        <v>1425</v>
      </c>
      <c r="H1567" s="45"/>
      <c r="L1567" s="38"/>
    </row>
    <row r="1568" spans="1:12" x14ac:dyDescent="0.25">
      <c r="A1568" s="50" t="s">
        <v>72</v>
      </c>
      <c r="B1568" s="38" t="s">
        <v>2634</v>
      </c>
      <c r="C1568" s="46" t="s">
        <v>3458</v>
      </c>
      <c r="D1568" s="46">
        <v>1</v>
      </c>
      <c r="F1568" s="42"/>
      <c r="G1568" s="45" t="s">
        <v>1425</v>
      </c>
      <c r="H1568" s="45"/>
      <c r="L1568" s="38"/>
    </row>
    <row r="1569" spans="1:12" x14ac:dyDescent="0.25">
      <c r="A1569" s="50" t="s">
        <v>72</v>
      </c>
      <c r="B1569" s="38" t="s">
        <v>2634</v>
      </c>
      <c r="C1569" s="46" t="s">
        <v>3477</v>
      </c>
      <c r="D1569" s="46">
        <v>1</v>
      </c>
      <c r="F1569" s="42"/>
      <c r="G1569" s="45" t="s">
        <v>1424</v>
      </c>
      <c r="H1569" s="45"/>
      <c r="L1569" s="38"/>
    </row>
    <row r="1570" spans="1:12" x14ac:dyDescent="0.25">
      <c r="A1570" s="50" t="s">
        <v>72</v>
      </c>
      <c r="B1570" s="38" t="s">
        <v>2634</v>
      </c>
      <c r="C1570" s="46" t="s">
        <v>3460</v>
      </c>
      <c r="D1570" s="46">
        <v>1</v>
      </c>
      <c r="F1570" s="42"/>
      <c r="G1570" s="45" t="s">
        <v>1421</v>
      </c>
      <c r="H1570" s="45"/>
      <c r="L1570" s="38"/>
    </row>
    <row r="1571" spans="1:12" x14ac:dyDescent="0.25">
      <c r="A1571" s="50" t="s">
        <v>72</v>
      </c>
      <c r="B1571" s="38" t="s">
        <v>2634</v>
      </c>
      <c r="C1571" s="46" t="s">
        <v>3460</v>
      </c>
      <c r="D1571" s="46">
        <v>3</v>
      </c>
      <c r="F1571" s="42"/>
      <c r="G1571" s="45" t="s">
        <v>1421</v>
      </c>
      <c r="H1571" s="45"/>
      <c r="L1571" s="38"/>
    </row>
    <row r="1572" spans="1:12" x14ac:dyDescent="0.25">
      <c r="A1572" s="50" t="s">
        <v>72</v>
      </c>
      <c r="B1572" s="38" t="s">
        <v>2634</v>
      </c>
      <c r="C1572" s="46" t="s">
        <v>3460</v>
      </c>
      <c r="D1572" s="42">
        <v>1</v>
      </c>
      <c r="E1572" s="45"/>
      <c r="F1572" s="45"/>
      <c r="G1572" s="45" t="s">
        <v>1421</v>
      </c>
      <c r="H1572" s="45"/>
      <c r="L1572" s="38"/>
    </row>
    <row r="1573" spans="1:12" x14ac:dyDescent="0.25">
      <c r="A1573" s="50" t="s">
        <v>72</v>
      </c>
      <c r="B1573" s="38" t="s">
        <v>2634</v>
      </c>
      <c r="C1573" s="46" t="s">
        <v>3460</v>
      </c>
      <c r="D1573" s="42">
        <v>1</v>
      </c>
      <c r="E1573" s="45"/>
      <c r="F1573" s="45"/>
      <c r="G1573" s="45" t="s">
        <v>1421</v>
      </c>
      <c r="H1573" s="45"/>
      <c r="L1573" s="38"/>
    </row>
    <row r="1574" spans="1:12" x14ac:dyDescent="0.25">
      <c r="A1574" s="50" t="s">
        <v>72</v>
      </c>
      <c r="B1574" s="38" t="s">
        <v>2634</v>
      </c>
      <c r="C1574" s="46" t="s">
        <v>3460</v>
      </c>
      <c r="D1574" s="42">
        <v>1</v>
      </c>
      <c r="E1574" s="45"/>
      <c r="F1574" s="45"/>
      <c r="G1574" s="45" t="s">
        <v>1421</v>
      </c>
      <c r="H1574" s="45"/>
      <c r="L1574" s="38"/>
    </row>
    <row r="1575" spans="1:12" x14ac:dyDescent="0.25">
      <c r="A1575" s="50" t="s">
        <v>72</v>
      </c>
      <c r="B1575" s="38" t="s">
        <v>2634</v>
      </c>
      <c r="C1575" s="46" t="s">
        <v>3482</v>
      </c>
      <c r="D1575" s="42">
        <v>1</v>
      </c>
      <c r="E1575" s="45"/>
      <c r="F1575" s="45"/>
      <c r="G1575" s="45" t="s">
        <v>1421</v>
      </c>
      <c r="H1575" s="45"/>
      <c r="L1575" s="38"/>
    </row>
    <row r="1576" spans="1:12" x14ac:dyDescent="0.25">
      <c r="A1576" s="50" t="s">
        <v>72</v>
      </c>
      <c r="B1576" s="38" t="s">
        <v>2634</v>
      </c>
      <c r="C1576" s="46" t="s">
        <v>3482</v>
      </c>
      <c r="D1576" s="42">
        <v>1</v>
      </c>
      <c r="E1576" s="45"/>
      <c r="F1576" s="45"/>
      <c r="G1576" s="45" t="s">
        <v>1421</v>
      </c>
      <c r="H1576" s="45"/>
      <c r="L1576" s="38"/>
    </row>
    <row r="1577" spans="1:12" x14ac:dyDescent="0.25">
      <c r="A1577" s="50" t="s">
        <v>72</v>
      </c>
      <c r="B1577" s="38" t="s">
        <v>2634</v>
      </c>
      <c r="C1577" s="46" t="s">
        <v>3482</v>
      </c>
      <c r="D1577" s="42">
        <v>3</v>
      </c>
      <c r="E1577" s="45"/>
      <c r="F1577" s="45"/>
      <c r="G1577" s="45" t="s">
        <v>1421</v>
      </c>
      <c r="H1577" s="45"/>
      <c r="L1577" s="38"/>
    </row>
    <row r="1578" spans="1:12" x14ac:dyDescent="0.25">
      <c r="A1578" s="50" t="s">
        <v>72</v>
      </c>
      <c r="B1578" s="38" t="s">
        <v>2634</v>
      </c>
      <c r="C1578" s="46" t="s">
        <v>3482</v>
      </c>
      <c r="D1578" s="42">
        <v>1</v>
      </c>
      <c r="E1578" s="45"/>
      <c r="F1578" s="45"/>
      <c r="G1578" s="45" t="s">
        <v>1421</v>
      </c>
      <c r="H1578" s="45"/>
      <c r="L1578" s="38"/>
    </row>
    <row r="1579" spans="1:12" x14ac:dyDescent="0.25">
      <c r="A1579" s="50" t="s">
        <v>72</v>
      </c>
      <c r="B1579" s="38" t="s">
        <v>2634</v>
      </c>
      <c r="C1579" s="46" t="s">
        <v>3482</v>
      </c>
      <c r="D1579" s="42">
        <v>4</v>
      </c>
      <c r="E1579" s="45"/>
      <c r="F1579" s="45"/>
      <c r="G1579" s="45" t="s">
        <v>1421</v>
      </c>
      <c r="H1579" s="45"/>
      <c r="L1579" s="38"/>
    </row>
    <row r="1580" spans="1:12" x14ac:dyDescent="0.25">
      <c r="A1580" s="50" t="s">
        <v>72</v>
      </c>
      <c r="B1580" s="38" t="s">
        <v>2634</v>
      </c>
      <c r="C1580" s="46" t="s">
        <v>3482</v>
      </c>
      <c r="D1580" s="42">
        <v>1</v>
      </c>
      <c r="E1580" s="45"/>
      <c r="F1580" s="45"/>
      <c r="G1580" s="45" t="s">
        <v>1421</v>
      </c>
      <c r="H1580" s="45"/>
      <c r="L1580" s="38"/>
    </row>
    <row r="1581" spans="1:12" x14ac:dyDescent="0.25">
      <c r="A1581" s="50" t="s">
        <v>72</v>
      </c>
      <c r="B1581" s="38" t="s">
        <v>2634</v>
      </c>
      <c r="C1581" s="46" t="s">
        <v>3482</v>
      </c>
      <c r="D1581" s="42">
        <v>1</v>
      </c>
      <c r="E1581" s="45"/>
      <c r="F1581" s="45"/>
      <c r="G1581" s="45" t="s">
        <v>1421</v>
      </c>
      <c r="H1581" s="45"/>
      <c r="L1581" s="38"/>
    </row>
    <row r="1582" spans="1:12" x14ac:dyDescent="0.25">
      <c r="A1582" s="50" t="s">
        <v>72</v>
      </c>
      <c r="B1582" s="38" t="s">
        <v>2634</v>
      </c>
      <c r="C1582" s="46" t="s">
        <v>3482</v>
      </c>
      <c r="D1582" s="42">
        <v>1</v>
      </c>
      <c r="E1582" s="45"/>
      <c r="F1582" s="45"/>
      <c r="G1582" s="45" t="s">
        <v>1421</v>
      </c>
      <c r="H1582" s="45"/>
      <c r="L1582" s="38"/>
    </row>
    <row r="1583" spans="1:12" x14ac:dyDescent="0.25">
      <c r="A1583" s="50" t="s">
        <v>72</v>
      </c>
      <c r="B1583" s="38" t="s">
        <v>2634</v>
      </c>
      <c r="C1583" s="46" t="s">
        <v>3482</v>
      </c>
      <c r="D1583" s="42">
        <v>1</v>
      </c>
      <c r="E1583" s="45"/>
      <c r="F1583" s="45"/>
      <c r="G1583" s="45" t="s">
        <v>1421</v>
      </c>
      <c r="H1583" s="45"/>
      <c r="L1583" s="38"/>
    </row>
    <row r="1584" spans="1:12" x14ac:dyDescent="0.25">
      <c r="A1584" s="50" t="s">
        <v>72</v>
      </c>
      <c r="B1584" s="38" t="s">
        <v>2634</v>
      </c>
      <c r="C1584" s="46" t="s">
        <v>3482</v>
      </c>
      <c r="D1584" s="42">
        <v>2</v>
      </c>
      <c r="E1584" s="45"/>
      <c r="F1584" s="45"/>
      <c r="G1584" s="45" t="s">
        <v>1421</v>
      </c>
      <c r="H1584" s="45"/>
      <c r="L1584" s="38"/>
    </row>
    <row r="1585" spans="1:12" x14ac:dyDescent="0.25">
      <c r="A1585" s="50" t="s">
        <v>72</v>
      </c>
      <c r="B1585" s="38" t="s">
        <v>2634</v>
      </c>
      <c r="C1585" s="46" t="s">
        <v>3482</v>
      </c>
      <c r="D1585" s="42">
        <v>1</v>
      </c>
      <c r="E1585" s="45"/>
      <c r="F1585" s="45"/>
      <c r="G1585" s="45" t="s">
        <v>1421</v>
      </c>
      <c r="H1585" s="45"/>
      <c r="L1585" s="38"/>
    </row>
    <row r="1586" spans="1:12" x14ac:dyDescent="0.25">
      <c r="A1586" s="50" t="s">
        <v>72</v>
      </c>
      <c r="B1586" s="38" t="s">
        <v>2634</v>
      </c>
      <c r="C1586" s="46" t="s">
        <v>3482</v>
      </c>
      <c r="D1586" s="42">
        <v>14</v>
      </c>
      <c r="E1586" s="45"/>
      <c r="F1586" s="45"/>
      <c r="G1586" s="45" t="s">
        <v>1421</v>
      </c>
      <c r="H1586" s="45"/>
      <c r="L1586" s="38"/>
    </row>
    <row r="1587" spans="1:12" x14ac:dyDescent="0.25">
      <c r="A1587" s="50" t="s">
        <v>72</v>
      </c>
      <c r="B1587" s="38" t="s">
        <v>2634</v>
      </c>
      <c r="C1587" s="46" t="s">
        <v>3482</v>
      </c>
      <c r="D1587" s="42">
        <v>2</v>
      </c>
      <c r="E1587" s="45"/>
      <c r="F1587" s="45"/>
      <c r="G1587" s="45" t="s">
        <v>1421</v>
      </c>
      <c r="H1587" s="45"/>
      <c r="L1587" s="38"/>
    </row>
    <row r="1588" spans="1:12" x14ac:dyDescent="0.25">
      <c r="A1588" s="50" t="s">
        <v>72</v>
      </c>
      <c r="B1588" s="38" t="s">
        <v>2634</v>
      </c>
      <c r="C1588" s="46" t="s">
        <v>3398</v>
      </c>
      <c r="D1588" s="42">
        <v>15</v>
      </c>
      <c r="E1588" s="45"/>
      <c r="F1588" s="45"/>
      <c r="G1588" s="45" t="s">
        <v>1421</v>
      </c>
      <c r="H1588" s="45"/>
      <c r="L1588" s="38"/>
    </row>
    <row r="1589" spans="1:12" x14ac:dyDescent="0.25">
      <c r="A1589" s="50" t="s">
        <v>72</v>
      </c>
      <c r="B1589" s="38" t="s">
        <v>2634</v>
      </c>
      <c r="C1589" s="46" t="s">
        <v>3398</v>
      </c>
      <c r="D1589" s="42">
        <v>60</v>
      </c>
      <c r="E1589" s="45"/>
      <c r="F1589" s="45"/>
      <c r="G1589" s="45" t="s">
        <v>1421</v>
      </c>
      <c r="H1589" s="45"/>
      <c r="L1589" s="38"/>
    </row>
    <row r="1590" spans="1:12" x14ac:dyDescent="0.25">
      <c r="A1590" s="50" t="s">
        <v>72</v>
      </c>
      <c r="B1590" s="38" t="s">
        <v>2634</v>
      </c>
      <c r="C1590" s="46" t="s">
        <v>3398</v>
      </c>
      <c r="D1590" s="42">
        <v>10</v>
      </c>
      <c r="E1590" s="45"/>
      <c r="F1590" s="45"/>
      <c r="G1590" s="45" t="s">
        <v>1421</v>
      </c>
      <c r="H1590" s="45"/>
      <c r="L1590" s="38"/>
    </row>
    <row r="1591" spans="1:12" x14ac:dyDescent="0.25">
      <c r="A1591" s="50" t="s">
        <v>72</v>
      </c>
      <c r="B1591" s="38" t="s">
        <v>2634</v>
      </c>
      <c r="C1591" s="46" t="s">
        <v>3398</v>
      </c>
      <c r="D1591" s="42">
        <v>2</v>
      </c>
      <c r="E1591" s="45"/>
      <c r="F1591" s="45"/>
      <c r="G1591" s="45" t="s">
        <v>1421</v>
      </c>
      <c r="H1591" s="45"/>
      <c r="L1591" s="38"/>
    </row>
    <row r="1592" spans="1:12" x14ac:dyDescent="0.25">
      <c r="A1592" s="50" t="s">
        <v>72</v>
      </c>
      <c r="B1592" s="38" t="s">
        <v>2634</v>
      </c>
      <c r="C1592" s="46" t="s">
        <v>3398</v>
      </c>
      <c r="D1592" s="42">
        <v>15</v>
      </c>
      <c r="E1592" s="45"/>
      <c r="F1592" s="45"/>
      <c r="G1592" s="45" t="s">
        <v>1421</v>
      </c>
      <c r="H1592" s="45"/>
      <c r="L1592" s="38"/>
    </row>
    <row r="1593" spans="1:12" x14ac:dyDescent="0.25">
      <c r="A1593" s="50" t="s">
        <v>72</v>
      </c>
      <c r="B1593" s="38" t="s">
        <v>2634</v>
      </c>
      <c r="C1593" s="46" t="s">
        <v>3398</v>
      </c>
      <c r="D1593" s="42">
        <v>7</v>
      </c>
      <c r="E1593" s="45"/>
      <c r="F1593" s="45"/>
      <c r="G1593" s="45" t="s">
        <v>1421</v>
      </c>
      <c r="H1593" s="45"/>
      <c r="L1593" s="38"/>
    </row>
    <row r="1594" spans="1:12" x14ac:dyDescent="0.25">
      <c r="A1594" s="50" t="s">
        <v>72</v>
      </c>
      <c r="B1594" s="38" t="s">
        <v>2634</v>
      </c>
      <c r="C1594" s="46" t="s">
        <v>3398</v>
      </c>
      <c r="D1594" s="42">
        <v>4</v>
      </c>
      <c r="E1594" s="45"/>
      <c r="F1594" s="45"/>
      <c r="G1594" s="45" t="s">
        <v>1421</v>
      </c>
      <c r="H1594" s="45"/>
      <c r="L1594" s="38"/>
    </row>
    <row r="1595" spans="1:12" x14ac:dyDescent="0.25">
      <c r="A1595" s="50" t="s">
        <v>72</v>
      </c>
      <c r="B1595" s="38" t="s">
        <v>2634</v>
      </c>
      <c r="C1595" s="46" t="s">
        <v>3398</v>
      </c>
      <c r="D1595" s="46">
        <v>2</v>
      </c>
      <c r="F1595" s="42"/>
      <c r="G1595" s="45" t="s">
        <v>1421</v>
      </c>
      <c r="H1595" s="45"/>
      <c r="L1595" s="38"/>
    </row>
    <row r="1596" spans="1:12" x14ac:dyDescent="0.25">
      <c r="A1596" s="50" t="s">
        <v>72</v>
      </c>
      <c r="B1596" s="38" t="s">
        <v>2634</v>
      </c>
      <c r="C1596" s="46" t="s">
        <v>3398</v>
      </c>
      <c r="D1596" s="46">
        <v>1</v>
      </c>
      <c r="F1596" s="42"/>
      <c r="G1596" s="45" t="s">
        <v>1421</v>
      </c>
      <c r="H1596" s="45"/>
      <c r="L1596" s="38"/>
    </row>
    <row r="1597" spans="1:12" x14ac:dyDescent="0.25">
      <c r="A1597" s="50" t="s">
        <v>72</v>
      </c>
      <c r="B1597" s="38" t="s">
        <v>2634</v>
      </c>
      <c r="C1597" s="46" t="s">
        <v>3398</v>
      </c>
      <c r="D1597" s="46">
        <v>5</v>
      </c>
      <c r="F1597" s="42"/>
      <c r="G1597" s="45" t="s">
        <v>1421</v>
      </c>
      <c r="H1597" s="45"/>
      <c r="L1597" s="38"/>
    </row>
    <row r="1598" spans="1:12" x14ac:dyDescent="0.25">
      <c r="A1598" s="50" t="s">
        <v>72</v>
      </c>
      <c r="B1598" s="38" t="s">
        <v>2634</v>
      </c>
      <c r="C1598" s="46" t="s">
        <v>3555</v>
      </c>
      <c r="D1598" s="46">
        <v>1</v>
      </c>
      <c r="F1598" s="42"/>
      <c r="G1598" s="45" t="s">
        <v>1421</v>
      </c>
      <c r="H1598" s="45"/>
      <c r="L1598" s="38"/>
    </row>
    <row r="1599" spans="1:12" x14ac:dyDescent="0.25">
      <c r="A1599" s="50" t="s">
        <v>72</v>
      </c>
      <c r="B1599" s="38" t="s">
        <v>2634</v>
      </c>
      <c r="C1599" s="46" t="s">
        <v>3555</v>
      </c>
      <c r="D1599" s="46">
        <v>1</v>
      </c>
      <c r="F1599" s="42"/>
      <c r="G1599" s="45" t="s">
        <v>1421</v>
      </c>
      <c r="H1599" s="45"/>
      <c r="L1599" s="38"/>
    </row>
    <row r="1600" spans="1:12" x14ac:dyDescent="0.25">
      <c r="A1600" s="50" t="s">
        <v>72</v>
      </c>
      <c r="B1600" s="38" t="s">
        <v>2634</v>
      </c>
      <c r="C1600" s="46" t="s">
        <v>3555</v>
      </c>
      <c r="D1600" s="46">
        <v>4</v>
      </c>
      <c r="F1600" s="42"/>
      <c r="G1600" s="45" t="s">
        <v>1421</v>
      </c>
      <c r="H1600" s="45"/>
      <c r="L1600" s="38"/>
    </row>
    <row r="1601" spans="1:12" x14ac:dyDescent="0.25">
      <c r="A1601" s="50" t="s">
        <v>72</v>
      </c>
      <c r="B1601" s="38" t="s">
        <v>2634</v>
      </c>
      <c r="C1601" s="46" t="s">
        <v>3555</v>
      </c>
      <c r="D1601" s="46">
        <v>1</v>
      </c>
      <c r="F1601" s="42"/>
      <c r="G1601" s="45" t="s">
        <v>1421</v>
      </c>
      <c r="H1601" s="45"/>
      <c r="L1601" s="38"/>
    </row>
    <row r="1602" spans="1:12" x14ac:dyDescent="0.25">
      <c r="A1602" s="50" t="s">
        <v>72</v>
      </c>
      <c r="B1602" s="38" t="s">
        <v>2634</v>
      </c>
      <c r="C1602" s="46" t="s">
        <v>3555</v>
      </c>
      <c r="D1602" s="46">
        <v>1</v>
      </c>
      <c r="F1602" s="42"/>
      <c r="G1602" s="45" t="s">
        <v>1421</v>
      </c>
      <c r="H1602" s="45"/>
      <c r="L1602" s="38"/>
    </row>
    <row r="1603" spans="1:12" x14ac:dyDescent="0.25">
      <c r="A1603" s="50" t="s">
        <v>72</v>
      </c>
      <c r="B1603" s="38" t="s">
        <v>2634</v>
      </c>
      <c r="C1603" s="46" t="s">
        <v>3555</v>
      </c>
      <c r="D1603" s="46">
        <v>1</v>
      </c>
      <c r="F1603" s="42"/>
      <c r="G1603" s="45" t="s">
        <v>1421</v>
      </c>
      <c r="H1603" s="45"/>
      <c r="L1603" s="38"/>
    </row>
    <row r="1604" spans="1:12" x14ac:dyDescent="0.25">
      <c r="A1604" s="50" t="s">
        <v>72</v>
      </c>
      <c r="B1604" s="38" t="s">
        <v>2634</v>
      </c>
      <c r="C1604" s="46" t="s">
        <v>3555</v>
      </c>
      <c r="D1604" s="46">
        <v>3</v>
      </c>
      <c r="F1604" s="42"/>
      <c r="G1604" s="45" t="s">
        <v>1421</v>
      </c>
      <c r="H1604" s="45"/>
      <c r="L1604" s="38"/>
    </row>
    <row r="1605" spans="1:12" x14ac:dyDescent="0.25">
      <c r="A1605" s="50" t="s">
        <v>72</v>
      </c>
      <c r="B1605" s="38" t="s">
        <v>2634</v>
      </c>
      <c r="C1605" s="46" t="s">
        <v>3555</v>
      </c>
      <c r="D1605" s="46">
        <v>1</v>
      </c>
      <c r="F1605" s="42"/>
      <c r="G1605" s="45" t="s">
        <v>1421</v>
      </c>
      <c r="H1605" s="45"/>
      <c r="L1605" s="38"/>
    </row>
    <row r="1606" spans="1:12" x14ac:dyDescent="0.25">
      <c r="A1606" s="50" t="s">
        <v>72</v>
      </c>
      <c r="B1606" s="38" t="s">
        <v>2634</v>
      </c>
      <c r="C1606" s="46" t="s">
        <v>3555</v>
      </c>
      <c r="D1606" s="46">
        <v>1</v>
      </c>
      <c r="F1606" s="42"/>
      <c r="G1606" s="45" t="s">
        <v>1421</v>
      </c>
      <c r="H1606" s="45"/>
      <c r="L1606" s="38"/>
    </row>
    <row r="1607" spans="1:12" x14ac:dyDescent="0.25">
      <c r="A1607" s="50" t="s">
        <v>72</v>
      </c>
      <c r="B1607" s="38" t="s">
        <v>2634</v>
      </c>
      <c r="C1607" s="46" t="s">
        <v>3555</v>
      </c>
      <c r="D1607" s="46">
        <v>1</v>
      </c>
      <c r="F1607" s="42"/>
      <c r="G1607" s="45" t="s">
        <v>1421</v>
      </c>
      <c r="H1607" s="45"/>
      <c r="L1607" s="38"/>
    </row>
    <row r="1608" spans="1:12" x14ac:dyDescent="0.25">
      <c r="A1608" s="50" t="s">
        <v>72</v>
      </c>
      <c r="B1608" s="38" t="s">
        <v>2634</v>
      </c>
      <c r="C1608" s="46" t="s">
        <v>3555</v>
      </c>
      <c r="D1608" s="42">
        <v>1</v>
      </c>
      <c r="E1608" s="45"/>
      <c r="F1608" s="45"/>
      <c r="G1608" s="45" t="s">
        <v>1421</v>
      </c>
      <c r="H1608" s="45"/>
      <c r="L1608" s="38"/>
    </row>
    <row r="1609" spans="1:12" x14ac:dyDescent="0.25">
      <c r="A1609" s="50" t="s">
        <v>72</v>
      </c>
      <c r="B1609" s="38" t="s">
        <v>2634</v>
      </c>
      <c r="C1609" s="46" t="s">
        <v>3453</v>
      </c>
      <c r="D1609" s="42">
        <v>1</v>
      </c>
      <c r="E1609" s="45"/>
      <c r="F1609" s="45"/>
      <c r="G1609" s="45" t="s">
        <v>1421</v>
      </c>
      <c r="H1609" s="45"/>
      <c r="L1609" s="38"/>
    </row>
    <row r="1610" spans="1:12" x14ac:dyDescent="0.25">
      <c r="A1610" s="50" t="s">
        <v>72</v>
      </c>
      <c r="B1610" s="38" t="s">
        <v>2634</v>
      </c>
      <c r="C1610" s="46" t="s">
        <v>3453</v>
      </c>
      <c r="D1610" s="42">
        <v>1</v>
      </c>
      <c r="E1610" s="45"/>
      <c r="F1610" s="45"/>
      <c r="G1610" s="45" t="s">
        <v>1421</v>
      </c>
      <c r="H1610" s="45"/>
      <c r="L1610" s="38"/>
    </row>
    <row r="1611" spans="1:12" x14ac:dyDescent="0.25">
      <c r="A1611" s="50" t="s">
        <v>72</v>
      </c>
      <c r="B1611" s="38" t="s">
        <v>2634</v>
      </c>
      <c r="C1611" s="46" t="s">
        <v>3453</v>
      </c>
      <c r="D1611" s="42">
        <v>1</v>
      </c>
      <c r="E1611" s="45"/>
      <c r="F1611" s="45"/>
      <c r="G1611" s="45" t="s">
        <v>1421</v>
      </c>
      <c r="H1611" s="45"/>
      <c r="L1611" s="38"/>
    </row>
    <row r="1612" spans="1:12" x14ac:dyDescent="0.25">
      <c r="A1612" s="50" t="s">
        <v>72</v>
      </c>
      <c r="B1612" s="38" t="s">
        <v>2634</v>
      </c>
      <c r="C1612" s="46" t="s">
        <v>3453</v>
      </c>
      <c r="D1612" s="42">
        <v>1</v>
      </c>
      <c r="E1612" s="45"/>
      <c r="F1612" s="45"/>
      <c r="G1612" s="45" t="s">
        <v>1421</v>
      </c>
      <c r="H1612" s="45"/>
      <c r="L1612" s="38"/>
    </row>
    <row r="1613" spans="1:12" x14ac:dyDescent="0.25">
      <c r="A1613" s="50" t="s">
        <v>72</v>
      </c>
      <c r="B1613" s="38" t="s">
        <v>2634</v>
      </c>
      <c r="C1613" s="46" t="s">
        <v>3453</v>
      </c>
      <c r="D1613" s="42">
        <v>1</v>
      </c>
      <c r="E1613" s="45"/>
      <c r="F1613" s="45"/>
      <c r="G1613" s="45" t="s">
        <v>1421</v>
      </c>
      <c r="H1613" s="45"/>
      <c r="L1613" s="38"/>
    </row>
    <row r="1614" spans="1:12" x14ac:dyDescent="0.25">
      <c r="A1614" s="50" t="s">
        <v>72</v>
      </c>
      <c r="B1614" s="38" t="s">
        <v>2634</v>
      </c>
      <c r="C1614" s="46" t="s">
        <v>3453</v>
      </c>
      <c r="D1614" s="42">
        <v>1</v>
      </c>
      <c r="E1614" s="45"/>
      <c r="F1614" s="45"/>
      <c r="G1614" s="45" t="s">
        <v>1421</v>
      </c>
      <c r="H1614" s="45"/>
      <c r="L1614" s="38"/>
    </row>
    <row r="1615" spans="1:12" x14ac:dyDescent="0.25">
      <c r="A1615" s="50" t="s">
        <v>72</v>
      </c>
      <c r="B1615" s="38" t="s">
        <v>2634</v>
      </c>
      <c r="C1615" s="46" t="s">
        <v>3453</v>
      </c>
      <c r="D1615" s="42">
        <v>1</v>
      </c>
      <c r="E1615" s="45"/>
      <c r="F1615" s="45"/>
      <c r="G1615" s="45" t="s">
        <v>1421</v>
      </c>
      <c r="H1615" s="45"/>
      <c r="L1615" s="38"/>
    </row>
    <row r="1616" spans="1:12" x14ac:dyDescent="0.25">
      <c r="A1616" s="50" t="s">
        <v>72</v>
      </c>
      <c r="B1616" s="38" t="s">
        <v>2634</v>
      </c>
      <c r="C1616" s="46" t="s">
        <v>3453</v>
      </c>
      <c r="D1616" s="42">
        <v>10</v>
      </c>
      <c r="E1616" s="45"/>
      <c r="F1616" s="45"/>
      <c r="G1616" s="45" t="s">
        <v>1421</v>
      </c>
      <c r="H1616" s="45"/>
      <c r="L1616" s="38"/>
    </row>
    <row r="1617" spans="1:12" x14ac:dyDescent="0.25">
      <c r="A1617" s="50" t="s">
        <v>72</v>
      </c>
      <c r="B1617" s="38" t="s">
        <v>2634</v>
      </c>
      <c r="C1617" s="46" t="s">
        <v>3453</v>
      </c>
      <c r="D1617" s="42">
        <v>1</v>
      </c>
      <c r="E1617" s="45"/>
      <c r="F1617" s="45"/>
      <c r="G1617" s="45" t="s">
        <v>1421</v>
      </c>
      <c r="H1617" s="45"/>
      <c r="L1617" s="38"/>
    </row>
    <row r="1618" spans="1:12" x14ac:dyDescent="0.25">
      <c r="A1618" s="50" t="s">
        <v>72</v>
      </c>
      <c r="B1618" s="38" t="s">
        <v>2634</v>
      </c>
      <c r="C1618" s="46" t="s">
        <v>3453</v>
      </c>
      <c r="D1618" s="42">
        <v>2</v>
      </c>
      <c r="E1618" s="45"/>
      <c r="F1618" s="45"/>
      <c r="G1618" s="45" t="s">
        <v>1421</v>
      </c>
      <c r="H1618" s="45"/>
      <c r="L1618" s="38"/>
    </row>
    <row r="1619" spans="1:12" x14ac:dyDescent="0.25">
      <c r="A1619" s="50" t="s">
        <v>72</v>
      </c>
      <c r="B1619" s="38" t="s">
        <v>2634</v>
      </c>
      <c r="C1619" s="46" t="s">
        <v>3453</v>
      </c>
      <c r="D1619" s="42">
        <v>1</v>
      </c>
      <c r="E1619" s="45"/>
      <c r="F1619" s="45"/>
      <c r="G1619" s="45" t="s">
        <v>1421</v>
      </c>
      <c r="H1619" s="45"/>
      <c r="L1619" s="38"/>
    </row>
    <row r="1620" spans="1:12" x14ac:dyDescent="0.25">
      <c r="A1620" s="50" t="s">
        <v>72</v>
      </c>
      <c r="B1620" s="38" t="s">
        <v>2634</v>
      </c>
      <c r="C1620" s="46" t="s">
        <v>3453</v>
      </c>
      <c r="D1620" s="46">
        <v>1</v>
      </c>
      <c r="F1620" s="42"/>
      <c r="G1620" s="45" t="s">
        <v>1421</v>
      </c>
      <c r="H1620" s="45"/>
      <c r="L1620" s="38"/>
    </row>
    <row r="1621" spans="1:12" x14ac:dyDescent="0.25">
      <c r="A1621" s="50" t="s">
        <v>72</v>
      </c>
      <c r="B1621" s="38" t="s">
        <v>2634</v>
      </c>
      <c r="C1621" s="46" t="s">
        <v>3453</v>
      </c>
      <c r="D1621" s="46">
        <v>1</v>
      </c>
      <c r="F1621" s="42"/>
      <c r="G1621" s="45" t="s">
        <v>1421</v>
      </c>
      <c r="H1621" s="45"/>
      <c r="L1621" s="38"/>
    </row>
    <row r="1622" spans="1:12" x14ac:dyDescent="0.25">
      <c r="A1622" s="50" t="s">
        <v>72</v>
      </c>
      <c r="B1622" s="38" t="s">
        <v>2634</v>
      </c>
      <c r="C1622" s="46" t="s">
        <v>3453</v>
      </c>
      <c r="D1622" s="46">
        <v>3</v>
      </c>
      <c r="F1622" s="42"/>
      <c r="G1622" s="45" t="s">
        <v>1421</v>
      </c>
      <c r="H1622" s="45"/>
      <c r="L1622" s="38"/>
    </row>
    <row r="1623" spans="1:12" x14ac:dyDescent="0.25">
      <c r="A1623" s="50" t="s">
        <v>72</v>
      </c>
      <c r="B1623" s="38" t="s">
        <v>2634</v>
      </c>
      <c r="C1623" s="46" t="s">
        <v>3453</v>
      </c>
      <c r="D1623" s="46">
        <v>2</v>
      </c>
      <c r="F1623" s="42"/>
      <c r="G1623" s="45" t="s">
        <v>1421</v>
      </c>
      <c r="H1623" s="45"/>
      <c r="L1623" s="38"/>
    </row>
    <row r="1624" spans="1:12" x14ac:dyDescent="0.25">
      <c r="A1624" s="50" t="s">
        <v>72</v>
      </c>
      <c r="B1624" s="38" t="s">
        <v>2634</v>
      </c>
      <c r="C1624" s="46" t="s">
        <v>3453</v>
      </c>
      <c r="D1624" s="46">
        <v>1</v>
      </c>
      <c r="F1624" s="42"/>
      <c r="G1624" s="45" t="s">
        <v>1421</v>
      </c>
      <c r="H1624" s="45"/>
      <c r="L1624" s="38"/>
    </row>
    <row r="1625" spans="1:12" x14ac:dyDescent="0.25">
      <c r="A1625" s="50" t="s">
        <v>72</v>
      </c>
      <c r="B1625" s="38" t="s">
        <v>2634</v>
      </c>
      <c r="C1625" s="46" t="s">
        <v>3554</v>
      </c>
      <c r="D1625" s="42">
        <v>2</v>
      </c>
      <c r="E1625" s="45"/>
      <c r="F1625" s="45"/>
      <c r="G1625" s="45" t="s">
        <v>1421</v>
      </c>
      <c r="H1625" s="45"/>
      <c r="L1625" s="38"/>
    </row>
    <row r="1626" spans="1:12" x14ac:dyDescent="0.25">
      <c r="A1626" s="50" t="s">
        <v>72</v>
      </c>
      <c r="B1626" s="38" t="s">
        <v>2634</v>
      </c>
      <c r="C1626" s="46" t="s">
        <v>3554</v>
      </c>
      <c r="D1626" s="42">
        <v>1</v>
      </c>
      <c r="E1626" s="45"/>
      <c r="F1626" s="45"/>
      <c r="G1626" s="45" t="s">
        <v>1421</v>
      </c>
      <c r="H1626" s="45"/>
      <c r="L1626" s="38"/>
    </row>
    <row r="1627" spans="1:12" x14ac:dyDescent="0.25">
      <c r="A1627" s="50" t="s">
        <v>72</v>
      </c>
      <c r="B1627" s="38" t="s">
        <v>2634</v>
      </c>
      <c r="C1627" s="46" t="s">
        <v>3554</v>
      </c>
      <c r="D1627" s="42">
        <v>1</v>
      </c>
      <c r="E1627" s="45"/>
      <c r="F1627" s="45"/>
      <c r="G1627" s="45" t="s">
        <v>1421</v>
      </c>
      <c r="H1627" s="45"/>
      <c r="L1627" s="38"/>
    </row>
    <row r="1628" spans="1:12" x14ac:dyDescent="0.25">
      <c r="A1628" s="50" t="s">
        <v>72</v>
      </c>
      <c r="B1628" s="38" t="s">
        <v>2634</v>
      </c>
      <c r="C1628" s="46" t="s">
        <v>3554</v>
      </c>
      <c r="D1628" s="42">
        <v>5</v>
      </c>
      <c r="E1628" s="45"/>
      <c r="F1628" s="45"/>
      <c r="G1628" s="45" t="s">
        <v>1421</v>
      </c>
      <c r="H1628" s="45"/>
      <c r="L1628" s="38"/>
    </row>
    <row r="1629" spans="1:12" x14ac:dyDescent="0.25">
      <c r="A1629" s="50" t="s">
        <v>72</v>
      </c>
      <c r="B1629" s="38" t="s">
        <v>2634</v>
      </c>
      <c r="C1629" s="46" t="s">
        <v>3447</v>
      </c>
      <c r="D1629" s="42">
        <v>1</v>
      </c>
      <c r="E1629" s="45"/>
      <c r="F1629" s="45"/>
      <c r="G1629" s="45" t="s">
        <v>1421</v>
      </c>
      <c r="H1629" s="45"/>
      <c r="L1629" s="38"/>
    </row>
    <row r="1630" spans="1:12" x14ac:dyDescent="0.25">
      <c r="A1630" s="50" t="s">
        <v>72</v>
      </c>
      <c r="B1630" s="38" t="s">
        <v>2634</v>
      </c>
      <c r="C1630" s="46" t="s">
        <v>3447</v>
      </c>
      <c r="D1630" s="42">
        <v>1</v>
      </c>
      <c r="E1630" s="45"/>
      <c r="F1630" s="45"/>
      <c r="G1630" s="45" t="s">
        <v>1421</v>
      </c>
      <c r="H1630" s="45"/>
      <c r="L1630" s="38"/>
    </row>
    <row r="1631" spans="1:12" x14ac:dyDescent="0.25">
      <c r="A1631" s="50" t="s">
        <v>72</v>
      </c>
      <c r="B1631" s="38" t="s">
        <v>2634</v>
      </c>
      <c r="C1631" s="46" t="s">
        <v>3447</v>
      </c>
      <c r="D1631" s="42">
        <v>1</v>
      </c>
      <c r="E1631" s="45"/>
      <c r="F1631" s="45"/>
      <c r="G1631" s="45" t="s">
        <v>1421</v>
      </c>
      <c r="H1631" s="45"/>
      <c r="L1631" s="38"/>
    </row>
    <row r="1632" spans="1:12" x14ac:dyDescent="0.25">
      <c r="A1632" s="50" t="s">
        <v>72</v>
      </c>
      <c r="B1632" s="38" t="s">
        <v>2634</v>
      </c>
      <c r="C1632" s="46" t="s">
        <v>3447</v>
      </c>
      <c r="D1632" s="42">
        <v>1</v>
      </c>
      <c r="E1632" s="45"/>
      <c r="F1632" s="45"/>
      <c r="G1632" s="45" t="s">
        <v>1421</v>
      </c>
      <c r="H1632" s="45"/>
      <c r="L1632" s="38"/>
    </row>
    <row r="1633" spans="1:12" x14ac:dyDescent="0.25">
      <c r="A1633" s="50" t="s">
        <v>72</v>
      </c>
      <c r="B1633" s="38" t="s">
        <v>2634</v>
      </c>
      <c r="C1633" s="46" t="s">
        <v>3447</v>
      </c>
      <c r="D1633" s="42">
        <v>1</v>
      </c>
      <c r="E1633" s="45"/>
      <c r="F1633" s="45"/>
      <c r="G1633" s="45" t="s">
        <v>1421</v>
      </c>
      <c r="H1633" s="45"/>
      <c r="L1633" s="38"/>
    </row>
    <row r="1634" spans="1:12" x14ac:dyDescent="0.25">
      <c r="A1634" s="50" t="s">
        <v>72</v>
      </c>
      <c r="B1634" s="38" t="s">
        <v>2634</v>
      </c>
      <c r="C1634" s="46" t="s">
        <v>3447</v>
      </c>
      <c r="D1634" s="42">
        <v>1</v>
      </c>
      <c r="E1634" s="45"/>
      <c r="F1634" s="45"/>
      <c r="G1634" s="45" t="s">
        <v>1421</v>
      </c>
      <c r="H1634" s="45"/>
      <c r="L1634" s="38"/>
    </row>
    <row r="1635" spans="1:12" x14ac:dyDescent="0.25">
      <c r="A1635" s="50" t="s">
        <v>72</v>
      </c>
      <c r="B1635" s="38" t="s">
        <v>2634</v>
      </c>
      <c r="C1635" s="46" t="s">
        <v>3447</v>
      </c>
      <c r="D1635" s="42">
        <v>1</v>
      </c>
      <c r="E1635" s="45"/>
      <c r="F1635" s="45"/>
      <c r="G1635" s="45" t="s">
        <v>1421</v>
      </c>
      <c r="H1635" s="45"/>
      <c r="L1635" s="38"/>
    </row>
    <row r="1636" spans="1:12" x14ac:dyDescent="0.25">
      <c r="A1636" s="50" t="s">
        <v>72</v>
      </c>
      <c r="B1636" s="38" t="s">
        <v>2634</v>
      </c>
      <c r="C1636" s="46" t="s">
        <v>3447</v>
      </c>
      <c r="D1636" s="42">
        <v>1</v>
      </c>
      <c r="E1636" s="45"/>
      <c r="F1636" s="45"/>
      <c r="G1636" s="45" t="s">
        <v>1421</v>
      </c>
      <c r="H1636" s="45"/>
      <c r="L1636" s="38"/>
    </row>
    <row r="1637" spans="1:12" x14ac:dyDescent="0.25">
      <c r="A1637" s="50" t="s">
        <v>72</v>
      </c>
      <c r="B1637" s="38" t="s">
        <v>2634</v>
      </c>
      <c r="C1637" s="46" t="s">
        <v>3447</v>
      </c>
      <c r="D1637" s="42">
        <v>1</v>
      </c>
      <c r="E1637" s="45"/>
      <c r="F1637" s="45"/>
      <c r="G1637" s="45" t="s">
        <v>1421</v>
      </c>
      <c r="H1637" s="45"/>
      <c r="L1637" s="38"/>
    </row>
    <row r="1638" spans="1:12" x14ac:dyDescent="0.25">
      <c r="A1638" s="50" t="s">
        <v>72</v>
      </c>
      <c r="B1638" s="38" t="s">
        <v>2634</v>
      </c>
      <c r="C1638" s="46" t="s">
        <v>3447</v>
      </c>
      <c r="D1638" s="42">
        <v>1</v>
      </c>
      <c r="E1638" s="45"/>
      <c r="F1638" s="45"/>
      <c r="G1638" s="45" t="s">
        <v>1421</v>
      </c>
      <c r="H1638" s="45"/>
      <c r="L1638" s="38"/>
    </row>
    <row r="1639" spans="1:12" x14ac:dyDescent="0.25">
      <c r="A1639" s="50" t="s">
        <v>72</v>
      </c>
      <c r="B1639" s="38" t="s">
        <v>2634</v>
      </c>
      <c r="C1639" s="46" t="s">
        <v>3447</v>
      </c>
      <c r="D1639" s="42">
        <v>1</v>
      </c>
      <c r="E1639" s="45"/>
      <c r="F1639" s="45"/>
      <c r="G1639" s="45" t="s">
        <v>1421</v>
      </c>
      <c r="H1639" s="45"/>
      <c r="L1639" s="38"/>
    </row>
    <row r="1640" spans="1:12" x14ac:dyDescent="0.25">
      <c r="A1640" s="50" t="s">
        <v>72</v>
      </c>
      <c r="B1640" s="38" t="s">
        <v>2634</v>
      </c>
      <c r="C1640" s="46" t="s">
        <v>3445</v>
      </c>
      <c r="D1640" s="42">
        <v>1</v>
      </c>
      <c r="E1640" s="45"/>
      <c r="F1640" s="45"/>
      <c r="G1640" s="45" t="s">
        <v>1421</v>
      </c>
      <c r="H1640" s="45"/>
      <c r="L1640" s="38"/>
    </row>
    <row r="1641" spans="1:12" x14ac:dyDescent="0.25">
      <c r="A1641" s="50" t="s">
        <v>72</v>
      </c>
      <c r="B1641" s="38" t="s">
        <v>2634</v>
      </c>
      <c r="C1641" s="46" t="s">
        <v>3553</v>
      </c>
      <c r="D1641" s="42">
        <v>1</v>
      </c>
      <c r="E1641" s="45"/>
      <c r="F1641" s="45"/>
      <c r="G1641" s="45" t="s">
        <v>1421</v>
      </c>
      <c r="H1641" s="45"/>
      <c r="L1641" s="38"/>
    </row>
    <row r="1642" spans="1:12" x14ac:dyDescent="0.25">
      <c r="A1642" s="50" t="s">
        <v>72</v>
      </c>
      <c r="B1642" s="38" t="s">
        <v>2634</v>
      </c>
      <c r="C1642" s="46" t="s">
        <v>3553</v>
      </c>
      <c r="D1642" s="46">
        <v>1</v>
      </c>
      <c r="F1642" s="42"/>
      <c r="G1642" s="45" t="s">
        <v>1421</v>
      </c>
      <c r="H1642" s="45"/>
      <c r="L1642" s="38"/>
    </row>
    <row r="1643" spans="1:12" x14ac:dyDescent="0.25">
      <c r="A1643" s="50" t="s">
        <v>72</v>
      </c>
      <c r="B1643" s="38" t="s">
        <v>2634</v>
      </c>
      <c r="C1643" s="46" t="s">
        <v>3553</v>
      </c>
      <c r="D1643" s="46">
        <v>5</v>
      </c>
      <c r="F1643" s="42"/>
      <c r="G1643" s="45" t="s">
        <v>1421</v>
      </c>
      <c r="H1643" s="45"/>
      <c r="L1643" s="38"/>
    </row>
    <row r="1644" spans="1:12" x14ac:dyDescent="0.25">
      <c r="A1644" s="50" t="s">
        <v>72</v>
      </c>
      <c r="B1644" s="38" t="s">
        <v>2634</v>
      </c>
      <c r="C1644" s="46" t="s">
        <v>3553</v>
      </c>
      <c r="D1644" s="46">
        <v>5</v>
      </c>
      <c r="F1644" s="42"/>
      <c r="G1644" s="45" t="s">
        <v>1421</v>
      </c>
      <c r="H1644" s="45"/>
      <c r="L1644" s="38"/>
    </row>
    <row r="1645" spans="1:12" x14ac:dyDescent="0.25">
      <c r="A1645" s="50" t="s">
        <v>72</v>
      </c>
      <c r="B1645" s="38" t="s">
        <v>2634</v>
      </c>
      <c r="C1645" s="46" t="s">
        <v>3553</v>
      </c>
      <c r="D1645" s="46">
        <v>1</v>
      </c>
      <c r="F1645" s="42"/>
      <c r="G1645" s="45" t="s">
        <v>1421</v>
      </c>
      <c r="H1645" s="45"/>
      <c r="L1645" s="38"/>
    </row>
    <row r="1646" spans="1:12" x14ac:dyDescent="0.25">
      <c r="A1646" s="50" t="s">
        <v>72</v>
      </c>
      <c r="B1646" s="38" t="s">
        <v>2634</v>
      </c>
      <c r="C1646" s="46" t="s">
        <v>3448</v>
      </c>
      <c r="D1646" s="46">
        <v>1</v>
      </c>
      <c r="F1646" s="42"/>
      <c r="G1646" s="45" t="s">
        <v>1421</v>
      </c>
      <c r="H1646" s="45"/>
      <c r="L1646" s="38"/>
    </row>
    <row r="1647" spans="1:12" x14ac:dyDescent="0.25">
      <c r="A1647" s="50" t="s">
        <v>72</v>
      </c>
      <c r="B1647" s="38" t="s">
        <v>2634</v>
      </c>
      <c r="C1647" s="46" t="s">
        <v>3448</v>
      </c>
      <c r="D1647" s="46">
        <v>1</v>
      </c>
      <c r="F1647" s="42"/>
      <c r="G1647" s="45" t="s">
        <v>1421</v>
      </c>
      <c r="H1647" s="45"/>
      <c r="L1647" s="38"/>
    </row>
    <row r="1648" spans="1:12" x14ac:dyDescent="0.25">
      <c r="A1648" s="50" t="s">
        <v>72</v>
      </c>
      <c r="B1648" s="38" t="s">
        <v>2634</v>
      </c>
      <c r="C1648" s="46" t="s">
        <v>3446</v>
      </c>
      <c r="D1648" s="46">
        <v>1</v>
      </c>
      <c r="F1648" s="42"/>
      <c r="G1648" s="45" t="s">
        <v>1421</v>
      </c>
      <c r="H1648" s="45"/>
      <c r="L1648" s="38"/>
    </row>
    <row r="1649" spans="1:12" x14ac:dyDescent="0.25">
      <c r="A1649" s="50" t="s">
        <v>72</v>
      </c>
      <c r="B1649" s="38" t="s">
        <v>2634</v>
      </c>
      <c r="C1649" s="46" t="s">
        <v>3446</v>
      </c>
      <c r="D1649" s="46">
        <v>1</v>
      </c>
      <c r="F1649" s="42"/>
      <c r="G1649" s="45" t="s">
        <v>1421</v>
      </c>
      <c r="H1649" s="45"/>
      <c r="L1649" s="38"/>
    </row>
    <row r="1650" spans="1:12" x14ac:dyDescent="0.25">
      <c r="A1650" s="50" t="s">
        <v>72</v>
      </c>
      <c r="B1650" s="38" t="s">
        <v>2634</v>
      </c>
      <c r="C1650" s="46" t="s">
        <v>3473</v>
      </c>
      <c r="D1650" s="46">
        <v>2</v>
      </c>
      <c r="F1650" s="42"/>
      <c r="G1650" s="45" t="s">
        <v>1421</v>
      </c>
      <c r="H1650" s="45"/>
      <c r="L1650" s="38"/>
    </row>
    <row r="1651" spans="1:12" x14ac:dyDescent="0.25">
      <c r="A1651" s="50" t="s">
        <v>72</v>
      </c>
      <c r="B1651" s="38" t="s">
        <v>2634</v>
      </c>
      <c r="C1651" s="46" t="s">
        <v>3473</v>
      </c>
      <c r="D1651" s="46">
        <v>2</v>
      </c>
      <c r="F1651" s="42"/>
      <c r="G1651" s="45" t="s">
        <v>1421</v>
      </c>
      <c r="H1651" s="45"/>
      <c r="L1651" s="38"/>
    </row>
    <row r="1652" spans="1:12" x14ac:dyDescent="0.25">
      <c r="A1652" s="50" t="s">
        <v>72</v>
      </c>
      <c r="B1652" s="38" t="s">
        <v>2634</v>
      </c>
      <c r="C1652" s="46" t="s">
        <v>3480</v>
      </c>
      <c r="D1652" s="42">
        <v>1</v>
      </c>
      <c r="E1652" s="45"/>
      <c r="F1652" s="45"/>
      <c r="G1652" s="45" t="s">
        <v>1426</v>
      </c>
      <c r="H1652" s="45"/>
      <c r="L1652" s="38"/>
    </row>
    <row r="1653" spans="1:12" x14ac:dyDescent="0.25">
      <c r="A1653" s="50" t="s">
        <v>72</v>
      </c>
      <c r="B1653" s="38" t="s">
        <v>2634</v>
      </c>
      <c r="C1653" s="46" t="s">
        <v>3480</v>
      </c>
      <c r="D1653" s="42">
        <v>1</v>
      </c>
      <c r="E1653" s="45"/>
      <c r="F1653" s="45"/>
      <c r="G1653" s="45" t="s">
        <v>1426</v>
      </c>
      <c r="H1653" s="45"/>
      <c r="L1653" s="38"/>
    </row>
    <row r="1654" spans="1:12" x14ac:dyDescent="0.25">
      <c r="A1654" s="50" t="s">
        <v>72</v>
      </c>
      <c r="B1654" s="38" t="s">
        <v>2634</v>
      </c>
      <c r="C1654" s="46" t="s">
        <v>3480</v>
      </c>
      <c r="D1654" s="42">
        <v>1</v>
      </c>
      <c r="E1654" s="45"/>
      <c r="F1654" s="45"/>
      <c r="G1654" s="45" t="s">
        <v>1426</v>
      </c>
      <c r="H1654" s="45"/>
      <c r="L1654" s="38"/>
    </row>
    <row r="1655" spans="1:12" x14ac:dyDescent="0.25">
      <c r="A1655" s="50" t="s">
        <v>72</v>
      </c>
      <c r="B1655" s="38" t="s">
        <v>2634</v>
      </c>
      <c r="C1655" s="46" t="s">
        <v>3480</v>
      </c>
      <c r="D1655" s="42">
        <v>2</v>
      </c>
      <c r="E1655" s="45"/>
      <c r="F1655" s="45"/>
      <c r="G1655" s="45" t="s">
        <v>1426</v>
      </c>
      <c r="H1655" s="45"/>
      <c r="L1655" s="38"/>
    </row>
    <row r="1656" spans="1:12" x14ac:dyDescent="0.25">
      <c r="A1656" s="50" t="s">
        <v>72</v>
      </c>
      <c r="B1656" s="38" t="s">
        <v>2634</v>
      </c>
      <c r="C1656" s="46" t="s">
        <v>3480</v>
      </c>
      <c r="D1656" s="42">
        <v>1</v>
      </c>
      <c r="E1656" s="45"/>
      <c r="F1656" s="45"/>
      <c r="G1656" s="45" t="s">
        <v>1426</v>
      </c>
      <c r="H1656" s="45"/>
      <c r="L1656" s="38"/>
    </row>
    <row r="1657" spans="1:12" x14ac:dyDescent="0.25">
      <c r="A1657" s="50" t="s">
        <v>72</v>
      </c>
      <c r="B1657" s="38" t="s">
        <v>2634</v>
      </c>
      <c r="C1657" s="46" t="s">
        <v>3480</v>
      </c>
      <c r="D1657" s="42">
        <v>1</v>
      </c>
      <c r="E1657" s="45"/>
      <c r="F1657" s="45"/>
      <c r="G1657" s="45" t="s">
        <v>1426</v>
      </c>
      <c r="H1657" s="45"/>
      <c r="L1657" s="38"/>
    </row>
    <row r="1658" spans="1:12" x14ac:dyDescent="0.25">
      <c r="A1658" s="50" t="s">
        <v>72</v>
      </c>
      <c r="B1658" s="38" t="s">
        <v>2634</v>
      </c>
      <c r="C1658" s="46" t="s">
        <v>3480</v>
      </c>
      <c r="D1658" s="42">
        <v>2</v>
      </c>
      <c r="E1658" s="45"/>
      <c r="F1658" s="45"/>
      <c r="G1658" s="45" t="s">
        <v>1426</v>
      </c>
      <c r="H1658" s="45"/>
      <c r="L1658" s="38"/>
    </row>
    <row r="1659" spans="1:12" x14ac:dyDescent="0.25">
      <c r="A1659" s="50" t="s">
        <v>72</v>
      </c>
      <c r="B1659" s="38" t="s">
        <v>2634</v>
      </c>
      <c r="C1659" s="46" t="s">
        <v>3399</v>
      </c>
      <c r="D1659" s="42">
        <v>20</v>
      </c>
      <c r="E1659" s="45"/>
      <c r="F1659" s="45"/>
      <c r="G1659" s="45" t="s">
        <v>1426</v>
      </c>
      <c r="H1659" s="45"/>
      <c r="L1659" s="38"/>
    </row>
    <row r="1660" spans="1:12" x14ac:dyDescent="0.25">
      <c r="A1660" s="50" t="s">
        <v>72</v>
      </c>
      <c r="B1660" s="38" t="s">
        <v>2634</v>
      </c>
      <c r="C1660" s="46" t="s">
        <v>3399</v>
      </c>
      <c r="D1660" s="42">
        <v>5</v>
      </c>
      <c r="E1660" s="45"/>
      <c r="F1660" s="45"/>
      <c r="G1660" s="45" t="s">
        <v>1426</v>
      </c>
      <c r="H1660" s="45"/>
      <c r="L1660" s="38"/>
    </row>
    <row r="1661" spans="1:12" x14ac:dyDescent="0.25">
      <c r="A1661" s="50" t="s">
        <v>72</v>
      </c>
      <c r="B1661" s="38" t="s">
        <v>2634</v>
      </c>
      <c r="C1661" s="46" t="s">
        <v>3399</v>
      </c>
      <c r="D1661" s="42">
        <v>1</v>
      </c>
      <c r="E1661" s="45"/>
      <c r="F1661" s="45"/>
      <c r="G1661" s="45" t="s">
        <v>1426</v>
      </c>
      <c r="H1661" s="45"/>
      <c r="L1661" s="38"/>
    </row>
    <row r="1662" spans="1:12" x14ac:dyDescent="0.25">
      <c r="A1662" s="50" t="s">
        <v>72</v>
      </c>
      <c r="B1662" s="38" t="s">
        <v>2634</v>
      </c>
      <c r="C1662" s="46" t="s">
        <v>3399</v>
      </c>
      <c r="D1662" s="42">
        <v>1</v>
      </c>
      <c r="E1662" s="45"/>
      <c r="F1662" s="45"/>
      <c r="G1662" s="45" t="s">
        <v>1426</v>
      </c>
      <c r="H1662" s="45"/>
      <c r="L1662" s="38"/>
    </row>
    <row r="1663" spans="1:12" x14ac:dyDescent="0.25">
      <c r="A1663" s="50" t="s">
        <v>72</v>
      </c>
      <c r="B1663" s="38" t="s">
        <v>2634</v>
      </c>
      <c r="C1663" s="46" t="s">
        <v>3399</v>
      </c>
      <c r="D1663" s="42">
        <v>1</v>
      </c>
      <c r="E1663" s="45"/>
      <c r="F1663" s="45"/>
      <c r="G1663" s="45" t="s">
        <v>1426</v>
      </c>
      <c r="H1663" s="45"/>
      <c r="L1663" s="38"/>
    </row>
    <row r="1664" spans="1:12" x14ac:dyDescent="0.25">
      <c r="A1664" s="50" t="s">
        <v>72</v>
      </c>
      <c r="B1664" s="38" t="s">
        <v>2634</v>
      </c>
      <c r="C1664" s="46" t="s">
        <v>3399</v>
      </c>
      <c r="D1664" s="42">
        <v>6</v>
      </c>
      <c r="E1664" s="45"/>
      <c r="F1664" s="45"/>
      <c r="G1664" s="45" t="s">
        <v>1426</v>
      </c>
      <c r="H1664" s="45"/>
      <c r="L1664" s="38"/>
    </row>
    <row r="1665" spans="1:12" x14ac:dyDescent="0.25">
      <c r="A1665" s="50" t="s">
        <v>72</v>
      </c>
      <c r="B1665" s="38" t="s">
        <v>2634</v>
      </c>
      <c r="C1665" s="46" t="s">
        <v>3399</v>
      </c>
      <c r="D1665" s="42">
        <v>1</v>
      </c>
      <c r="E1665" s="45"/>
      <c r="F1665" s="45"/>
      <c r="G1665" s="45" t="s">
        <v>1426</v>
      </c>
      <c r="H1665" s="45"/>
      <c r="L1665" s="38"/>
    </row>
    <row r="1666" spans="1:12" x14ac:dyDescent="0.25">
      <c r="A1666" s="50" t="s">
        <v>72</v>
      </c>
      <c r="B1666" s="38" t="s">
        <v>2634</v>
      </c>
      <c r="C1666" s="46" t="s">
        <v>3454</v>
      </c>
      <c r="D1666" s="42">
        <v>1</v>
      </c>
      <c r="E1666" s="45"/>
      <c r="F1666" s="45"/>
      <c r="G1666" s="45" t="s">
        <v>1426</v>
      </c>
      <c r="H1666" s="45"/>
      <c r="L1666" s="38"/>
    </row>
    <row r="1667" spans="1:12" x14ac:dyDescent="0.25">
      <c r="A1667" s="50" t="s">
        <v>72</v>
      </c>
      <c r="B1667" s="38" t="s">
        <v>2634</v>
      </c>
      <c r="C1667" s="46" t="s">
        <v>3454</v>
      </c>
      <c r="D1667" s="42">
        <v>1</v>
      </c>
      <c r="E1667" s="45"/>
      <c r="F1667" s="45"/>
      <c r="G1667" s="45" t="s">
        <v>1426</v>
      </c>
      <c r="H1667" s="45"/>
      <c r="L1667" s="38"/>
    </row>
    <row r="1668" spans="1:12" x14ac:dyDescent="0.25">
      <c r="A1668" s="50" t="s">
        <v>72</v>
      </c>
      <c r="B1668" s="38" t="s">
        <v>2634</v>
      </c>
      <c r="C1668" s="46" t="s">
        <v>3449</v>
      </c>
      <c r="D1668" s="42">
        <v>1</v>
      </c>
      <c r="E1668" s="45"/>
      <c r="F1668" s="45"/>
      <c r="G1668" s="45" t="s">
        <v>1426</v>
      </c>
      <c r="H1668" s="45"/>
      <c r="L1668" s="38"/>
    </row>
    <row r="1669" spans="1:12" x14ac:dyDescent="0.25">
      <c r="A1669" s="50" t="s">
        <v>72</v>
      </c>
      <c r="B1669" s="38" t="s">
        <v>2634</v>
      </c>
      <c r="C1669" s="46" t="s">
        <v>3484</v>
      </c>
      <c r="D1669" s="42">
        <v>3</v>
      </c>
      <c r="E1669" s="45"/>
      <c r="F1669" s="45"/>
      <c r="G1669" s="45" t="s">
        <v>1426</v>
      </c>
      <c r="H1669" s="45"/>
      <c r="L1669" s="38"/>
    </row>
    <row r="1670" spans="1:12" x14ac:dyDescent="0.25">
      <c r="A1670" s="50" t="s">
        <v>72</v>
      </c>
      <c r="B1670" s="38" t="s">
        <v>2634</v>
      </c>
      <c r="C1670" s="46" t="s">
        <v>3484</v>
      </c>
      <c r="D1670" s="42">
        <v>1</v>
      </c>
      <c r="E1670" s="45"/>
      <c r="F1670" s="45"/>
      <c r="G1670" s="45" t="s">
        <v>1426</v>
      </c>
      <c r="H1670" s="45"/>
      <c r="L1670" s="38"/>
    </row>
    <row r="1671" spans="1:12" x14ac:dyDescent="0.25">
      <c r="A1671" s="50" t="s">
        <v>72</v>
      </c>
      <c r="B1671" s="38" t="s">
        <v>2634</v>
      </c>
      <c r="C1671" s="46" t="s">
        <v>3461</v>
      </c>
      <c r="D1671" s="42">
        <v>1</v>
      </c>
      <c r="E1671" s="45"/>
      <c r="F1671" s="45"/>
      <c r="G1671" s="45" t="s">
        <v>1426</v>
      </c>
      <c r="H1671" s="45"/>
      <c r="L1671" s="38"/>
    </row>
    <row r="1672" spans="1:12" x14ac:dyDescent="0.25">
      <c r="A1672" s="50" t="s">
        <v>72</v>
      </c>
      <c r="B1672" s="38" t="s">
        <v>2634</v>
      </c>
      <c r="C1672" s="46" t="s">
        <v>3461</v>
      </c>
      <c r="D1672" s="42">
        <v>1</v>
      </c>
      <c r="E1672" s="45"/>
      <c r="F1672" s="45"/>
      <c r="G1672" s="45" t="s">
        <v>1426</v>
      </c>
      <c r="H1672" s="45"/>
      <c r="L1672" s="38"/>
    </row>
    <row r="1673" spans="1:12" x14ac:dyDescent="0.25">
      <c r="A1673" s="50" t="s">
        <v>72</v>
      </c>
      <c r="B1673" s="38" t="s">
        <v>2634</v>
      </c>
      <c r="C1673" s="46" t="s">
        <v>3461</v>
      </c>
      <c r="D1673" s="42">
        <v>1</v>
      </c>
      <c r="E1673" s="45"/>
      <c r="F1673" s="45"/>
      <c r="G1673" s="45" t="s">
        <v>1426</v>
      </c>
      <c r="H1673" s="45"/>
      <c r="L1673" s="38"/>
    </row>
    <row r="1674" spans="1:12" x14ac:dyDescent="0.25">
      <c r="A1674" s="50" t="s">
        <v>72</v>
      </c>
      <c r="B1674" s="38" t="s">
        <v>2634</v>
      </c>
      <c r="C1674" s="46" t="s">
        <v>3461</v>
      </c>
      <c r="D1674" s="42">
        <v>1</v>
      </c>
      <c r="E1674" s="45"/>
      <c r="F1674" s="45"/>
      <c r="G1674" s="45" t="s">
        <v>1426</v>
      </c>
      <c r="H1674" s="45"/>
      <c r="L1674" s="38"/>
    </row>
    <row r="1675" spans="1:12" x14ac:dyDescent="0.25">
      <c r="A1675" s="50" t="s">
        <v>72</v>
      </c>
      <c r="B1675" s="38" t="s">
        <v>2634</v>
      </c>
      <c r="C1675" s="46" t="s">
        <v>3461</v>
      </c>
      <c r="D1675" s="42">
        <v>4</v>
      </c>
      <c r="E1675" s="45"/>
      <c r="F1675" s="45"/>
      <c r="G1675" s="45" t="s">
        <v>1426</v>
      </c>
      <c r="H1675" s="45"/>
      <c r="L1675" s="38"/>
    </row>
    <row r="1676" spans="1:12" x14ac:dyDescent="0.25">
      <c r="A1676" s="50" t="s">
        <v>72</v>
      </c>
      <c r="B1676" s="38" t="s">
        <v>2634</v>
      </c>
      <c r="C1676" s="46" t="s">
        <v>3461</v>
      </c>
      <c r="D1676" s="42">
        <v>2</v>
      </c>
      <c r="E1676" s="45"/>
      <c r="F1676" s="45"/>
      <c r="G1676" s="45" t="s">
        <v>1426</v>
      </c>
      <c r="H1676" s="45"/>
      <c r="L1676" s="38"/>
    </row>
    <row r="1677" spans="1:12" x14ac:dyDescent="0.25">
      <c r="A1677" s="50" t="s">
        <v>72</v>
      </c>
      <c r="B1677" s="38" t="s">
        <v>2634</v>
      </c>
      <c r="C1677" s="46" t="s">
        <v>3461</v>
      </c>
      <c r="D1677" s="42">
        <v>1</v>
      </c>
      <c r="E1677" s="45"/>
      <c r="F1677" s="45"/>
      <c r="G1677" s="45" t="s">
        <v>1426</v>
      </c>
      <c r="H1677" s="45"/>
      <c r="L1677" s="38"/>
    </row>
    <row r="1678" spans="1:12" x14ac:dyDescent="0.25">
      <c r="A1678" s="50" t="s">
        <v>72</v>
      </c>
      <c r="B1678" s="38" t="s">
        <v>2634</v>
      </c>
      <c r="C1678" s="46" t="s">
        <v>3461</v>
      </c>
      <c r="D1678" s="42">
        <v>5</v>
      </c>
      <c r="E1678" s="45"/>
      <c r="F1678" s="45"/>
      <c r="G1678" s="45" t="s">
        <v>1426</v>
      </c>
      <c r="H1678" s="45"/>
      <c r="L1678" s="38"/>
    </row>
    <row r="1679" spans="1:12" x14ac:dyDescent="0.25">
      <c r="A1679" s="50" t="s">
        <v>72</v>
      </c>
      <c r="B1679" s="38" t="s">
        <v>2634</v>
      </c>
      <c r="C1679" s="46" t="s">
        <v>3559</v>
      </c>
      <c r="D1679" s="42">
        <v>1</v>
      </c>
      <c r="E1679" s="45"/>
      <c r="F1679" s="45"/>
      <c r="G1679" s="45" t="s">
        <v>1426</v>
      </c>
      <c r="H1679" s="45"/>
      <c r="L1679" s="38"/>
    </row>
    <row r="1680" spans="1:12" x14ac:dyDescent="0.25">
      <c r="A1680" s="50" t="s">
        <v>72</v>
      </c>
      <c r="B1680" s="38" t="s">
        <v>2634</v>
      </c>
      <c r="C1680" s="46" t="s">
        <v>3559</v>
      </c>
      <c r="D1680" s="42">
        <v>1</v>
      </c>
      <c r="E1680" s="45"/>
      <c r="F1680" s="45"/>
      <c r="G1680" s="45" t="s">
        <v>1426</v>
      </c>
      <c r="H1680" s="45"/>
      <c r="L1680" s="38"/>
    </row>
    <row r="1681" spans="1:12" x14ac:dyDescent="0.25">
      <c r="A1681" s="50" t="s">
        <v>72</v>
      </c>
      <c r="B1681" s="38" t="s">
        <v>2634</v>
      </c>
      <c r="C1681" s="46" t="s">
        <v>3559</v>
      </c>
      <c r="D1681" s="42">
        <v>4</v>
      </c>
      <c r="E1681" s="45"/>
      <c r="F1681" s="45"/>
      <c r="G1681" s="45" t="s">
        <v>1426</v>
      </c>
      <c r="H1681" s="45"/>
      <c r="L1681" s="38"/>
    </row>
    <row r="1682" spans="1:12" x14ac:dyDescent="0.25">
      <c r="A1682" s="50" t="s">
        <v>72</v>
      </c>
      <c r="B1682" s="38" t="s">
        <v>2634</v>
      </c>
      <c r="C1682" s="46" t="s">
        <v>3559</v>
      </c>
      <c r="D1682" s="42">
        <v>1</v>
      </c>
      <c r="E1682" s="45"/>
      <c r="F1682" s="45"/>
      <c r="G1682" s="45" t="s">
        <v>1426</v>
      </c>
      <c r="H1682" s="45"/>
      <c r="L1682" s="38"/>
    </row>
    <row r="1683" spans="1:12" x14ac:dyDescent="0.25">
      <c r="A1683" s="50" t="s">
        <v>72</v>
      </c>
      <c r="B1683" s="38" t="s">
        <v>2634</v>
      </c>
      <c r="C1683" s="46" t="s">
        <v>3559</v>
      </c>
      <c r="D1683" s="42">
        <v>1</v>
      </c>
      <c r="E1683" s="45"/>
      <c r="F1683" s="45"/>
      <c r="G1683" s="45" t="s">
        <v>1426</v>
      </c>
      <c r="H1683" s="45"/>
      <c r="L1683" s="38"/>
    </row>
    <row r="1684" spans="1:12" x14ac:dyDescent="0.25">
      <c r="A1684" s="50" t="s">
        <v>72</v>
      </c>
      <c r="B1684" s="38" t="s">
        <v>2634</v>
      </c>
      <c r="C1684" s="46" t="s">
        <v>3559</v>
      </c>
      <c r="D1684" s="42">
        <v>1</v>
      </c>
      <c r="E1684" s="45"/>
      <c r="F1684" s="45"/>
      <c r="G1684" s="45" t="s">
        <v>1426</v>
      </c>
      <c r="H1684" s="45"/>
      <c r="L1684" s="38"/>
    </row>
    <row r="1685" spans="1:12" x14ac:dyDescent="0.25">
      <c r="A1685" s="50" t="s">
        <v>72</v>
      </c>
      <c r="B1685" s="38" t="s">
        <v>2634</v>
      </c>
      <c r="C1685" s="46" t="s">
        <v>3559</v>
      </c>
      <c r="D1685" s="42">
        <v>1</v>
      </c>
      <c r="E1685" s="45"/>
      <c r="F1685" s="45"/>
      <c r="G1685" s="45" t="s">
        <v>1426</v>
      </c>
      <c r="H1685" s="45"/>
      <c r="L1685" s="38"/>
    </row>
    <row r="1686" spans="1:12" x14ac:dyDescent="0.25">
      <c r="A1686" s="50" t="s">
        <v>72</v>
      </c>
      <c r="B1686" s="38" t="s">
        <v>2634</v>
      </c>
      <c r="C1686" s="46" t="s">
        <v>3559</v>
      </c>
      <c r="D1686" s="42">
        <v>1</v>
      </c>
      <c r="E1686" s="45"/>
      <c r="F1686" s="45"/>
      <c r="G1686" s="45" t="s">
        <v>1426</v>
      </c>
      <c r="H1686" s="45"/>
      <c r="L1686" s="38"/>
    </row>
    <row r="1687" spans="1:12" x14ac:dyDescent="0.25">
      <c r="A1687" s="50" t="s">
        <v>72</v>
      </c>
      <c r="B1687" s="38" t="s">
        <v>2634</v>
      </c>
      <c r="C1687" s="46" t="s">
        <v>3464</v>
      </c>
      <c r="D1687" s="42">
        <v>1</v>
      </c>
      <c r="E1687" s="45"/>
      <c r="F1687" s="45"/>
      <c r="G1687" s="45" t="s">
        <v>1426</v>
      </c>
      <c r="H1687" s="45"/>
      <c r="L1687" s="38"/>
    </row>
    <row r="1688" spans="1:12" x14ac:dyDescent="0.25">
      <c r="A1688" s="50" t="s">
        <v>72</v>
      </c>
      <c r="B1688" s="38" t="s">
        <v>2634</v>
      </c>
      <c r="C1688" s="46" t="s">
        <v>3450</v>
      </c>
      <c r="D1688" s="42">
        <v>1</v>
      </c>
      <c r="E1688" s="45"/>
      <c r="F1688" s="45"/>
      <c r="G1688" s="45" t="s">
        <v>1426</v>
      </c>
      <c r="H1688" s="45"/>
      <c r="L1688" s="38"/>
    </row>
    <row r="1689" spans="1:12" x14ac:dyDescent="0.25">
      <c r="A1689" s="50" t="s">
        <v>72</v>
      </c>
      <c r="B1689" s="38" t="s">
        <v>2634</v>
      </c>
      <c r="C1689" s="46" t="s">
        <v>3450</v>
      </c>
      <c r="D1689" s="42">
        <v>1</v>
      </c>
      <c r="E1689" s="45"/>
      <c r="F1689" s="45"/>
      <c r="G1689" s="45" t="s">
        <v>1426</v>
      </c>
      <c r="H1689" s="45"/>
      <c r="L1689" s="38"/>
    </row>
    <row r="1690" spans="1:12" x14ac:dyDescent="0.25">
      <c r="A1690" s="50" t="s">
        <v>72</v>
      </c>
      <c r="B1690" s="38" t="s">
        <v>2634</v>
      </c>
      <c r="C1690" s="46" t="s">
        <v>3450</v>
      </c>
      <c r="D1690" s="42">
        <v>1</v>
      </c>
      <c r="E1690" s="45"/>
      <c r="F1690" s="45"/>
      <c r="G1690" s="45" t="s">
        <v>1426</v>
      </c>
      <c r="H1690" s="45"/>
      <c r="L1690" s="38"/>
    </row>
    <row r="1691" spans="1:12" x14ac:dyDescent="0.25">
      <c r="A1691" s="50" t="s">
        <v>72</v>
      </c>
      <c r="B1691" s="38" t="s">
        <v>2634</v>
      </c>
      <c r="C1691" s="46" t="s">
        <v>3450</v>
      </c>
      <c r="D1691" s="42">
        <v>1</v>
      </c>
      <c r="E1691" s="45"/>
      <c r="F1691" s="45"/>
      <c r="G1691" s="45" t="s">
        <v>1426</v>
      </c>
      <c r="H1691" s="45"/>
      <c r="L1691" s="38"/>
    </row>
    <row r="1692" spans="1:12" x14ac:dyDescent="0.25">
      <c r="A1692" s="50" t="s">
        <v>72</v>
      </c>
      <c r="B1692" s="38" t="s">
        <v>2634</v>
      </c>
      <c r="C1692" s="46" t="s">
        <v>3450</v>
      </c>
      <c r="D1692" s="42">
        <v>4</v>
      </c>
      <c r="E1692" s="45"/>
      <c r="F1692" s="45"/>
      <c r="G1692" s="45" t="s">
        <v>1426</v>
      </c>
      <c r="H1692" s="45"/>
      <c r="L1692" s="38"/>
    </row>
    <row r="1693" spans="1:12" x14ac:dyDescent="0.25">
      <c r="A1693" s="50" t="s">
        <v>72</v>
      </c>
      <c r="B1693" s="38" t="s">
        <v>2634</v>
      </c>
      <c r="C1693" s="46" t="s">
        <v>3450</v>
      </c>
      <c r="D1693" s="42">
        <v>1</v>
      </c>
      <c r="E1693" s="45"/>
      <c r="F1693" s="45"/>
      <c r="G1693" s="45" t="s">
        <v>1426</v>
      </c>
      <c r="H1693" s="45"/>
      <c r="L1693" s="38"/>
    </row>
    <row r="1694" spans="1:12" x14ac:dyDescent="0.25">
      <c r="A1694" s="50" t="s">
        <v>72</v>
      </c>
      <c r="B1694" s="38" t="s">
        <v>2634</v>
      </c>
      <c r="C1694" s="46" t="s">
        <v>3450</v>
      </c>
      <c r="D1694" s="42">
        <v>5</v>
      </c>
      <c r="E1694" s="45"/>
      <c r="F1694" s="45"/>
      <c r="G1694" s="45" t="s">
        <v>1426</v>
      </c>
      <c r="H1694" s="45"/>
      <c r="L1694" s="38"/>
    </row>
    <row r="1695" spans="1:12" x14ac:dyDescent="0.25">
      <c r="A1695" s="50" t="s">
        <v>72</v>
      </c>
      <c r="B1695" s="38" t="s">
        <v>2634</v>
      </c>
      <c r="C1695" s="46" t="s">
        <v>3450</v>
      </c>
      <c r="D1695" s="42">
        <v>1</v>
      </c>
      <c r="E1695" s="45"/>
      <c r="F1695" s="45"/>
      <c r="G1695" s="45" t="s">
        <v>1426</v>
      </c>
      <c r="H1695" s="45"/>
      <c r="L1695" s="38"/>
    </row>
    <row r="1696" spans="1:12" x14ac:dyDescent="0.25">
      <c r="A1696" s="50" t="s">
        <v>72</v>
      </c>
      <c r="B1696" s="38" t="s">
        <v>2634</v>
      </c>
      <c r="C1696" s="46" t="s">
        <v>3450</v>
      </c>
      <c r="D1696" s="42">
        <v>1</v>
      </c>
      <c r="E1696" s="45"/>
      <c r="F1696" s="45"/>
      <c r="G1696" s="45" t="s">
        <v>1426</v>
      </c>
      <c r="H1696" s="45"/>
      <c r="L1696" s="38"/>
    </row>
    <row r="1697" spans="1:12" x14ac:dyDescent="0.25">
      <c r="A1697" s="50" t="s">
        <v>72</v>
      </c>
      <c r="B1697" s="38" t="s">
        <v>2634</v>
      </c>
      <c r="C1697" s="46" t="s">
        <v>3488</v>
      </c>
      <c r="D1697" s="42">
        <v>2</v>
      </c>
      <c r="E1697" s="45"/>
      <c r="F1697" s="45"/>
      <c r="G1697" s="45" t="s">
        <v>1470</v>
      </c>
      <c r="H1697" s="45"/>
      <c r="L1697" s="38"/>
    </row>
    <row r="1698" spans="1:12" x14ac:dyDescent="0.25">
      <c r="A1698" s="50" t="s">
        <v>72</v>
      </c>
      <c r="B1698" s="38" t="s">
        <v>2634</v>
      </c>
      <c r="C1698" s="46" t="s">
        <v>3488</v>
      </c>
      <c r="D1698" s="42">
        <v>3</v>
      </c>
      <c r="E1698" s="45"/>
      <c r="F1698" s="45"/>
      <c r="G1698" s="45" t="s">
        <v>1470</v>
      </c>
      <c r="H1698" s="45"/>
      <c r="L1698" s="38"/>
    </row>
    <row r="1699" spans="1:12" x14ac:dyDescent="0.25">
      <c r="A1699" s="50" t="s">
        <v>72</v>
      </c>
      <c r="B1699" s="38" t="s">
        <v>2634</v>
      </c>
      <c r="C1699" s="46" t="s">
        <v>3488</v>
      </c>
      <c r="D1699" s="42">
        <v>2</v>
      </c>
      <c r="E1699" s="45"/>
      <c r="F1699" s="45"/>
      <c r="G1699" s="45" t="s">
        <v>1470</v>
      </c>
      <c r="H1699" s="45"/>
      <c r="L1699" s="38"/>
    </row>
    <row r="1700" spans="1:12" x14ac:dyDescent="0.25">
      <c r="A1700" s="50" t="s">
        <v>72</v>
      </c>
      <c r="B1700" s="38" t="s">
        <v>2634</v>
      </c>
      <c r="C1700" s="46" t="s">
        <v>3504</v>
      </c>
      <c r="D1700" s="42">
        <v>1</v>
      </c>
      <c r="E1700" s="45"/>
      <c r="F1700" s="45"/>
      <c r="G1700" s="45" t="s">
        <v>1470</v>
      </c>
      <c r="H1700" s="45"/>
      <c r="L1700" s="38"/>
    </row>
    <row r="1701" spans="1:12" x14ac:dyDescent="0.25">
      <c r="A1701" s="50" t="s">
        <v>72</v>
      </c>
      <c r="B1701" s="38" t="s">
        <v>2634</v>
      </c>
      <c r="C1701" s="46" t="s">
        <v>3504</v>
      </c>
      <c r="D1701" s="42">
        <v>1</v>
      </c>
      <c r="E1701" s="45"/>
      <c r="F1701" s="45"/>
      <c r="G1701" s="45" t="s">
        <v>1470</v>
      </c>
      <c r="H1701" s="45"/>
      <c r="L1701" s="38"/>
    </row>
    <row r="1702" spans="1:12" x14ac:dyDescent="0.25">
      <c r="A1702" s="50" t="s">
        <v>72</v>
      </c>
      <c r="B1702" s="38" t="s">
        <v>2634</v>
      </c>
      <c r="C1702" s="46" t="s">
        <v>3504</v>
      </c>
      <c r="D1702" s="42">
        <v>1</v>
      </c>
      <c r="E1702" s="45"/>
      <c r="F1702" s="45"/>
      <c r="G1702" s="45" t="s">
        <v>1470</v>
      </c>
      <c r="H1702" s="45"/>
      <c r="L1702" s="38"/>
    </row>
    <row r="1703" spans="1:12" x14ac:dyDescent="0.25">
      <c r="A1703" s="50" t="s">
        <v>72</v>
      </c>
      <c r="B1703" s="38" t="s">
        <v>2634</v>
      </c>
      <c r="C1703" s="46" t="s">
        <v>3504</v>
      </c>
      <c r="D1703" s="42">
        <v>1</v>
      </c>
      <c r="E1703" s="45"/>
      <c r="F1703" s="45"/>
      <c r="G1703" s="45" t="s">
        <v>1470</v>
      </c>
      <c r="H1703" s="45"/>
      <c r="L1703" s="38"/>
    </row>
    <row r="1704" spans="1:12" x14ac:dyDescent="0.25">
      <c r="A1704" s="50" t="s">
        <v>72</v>
      </c>
      <c r="B1704" s="38" t="s">
        <v>2634</v>
      </c>
      <c r="C1704" s="46" t="s">
        <v>3505</v>
      </c>
      <c r="D1704" s="42">
        <v>1</v>
      </c>
      <c r="E1704" s="45"/>
      <c r="F1704" s="45"/>
      <c r="G1704" s="45" t="s">
        <v>1470</v>
      </c>
      <c r="H1704" s="45"/>
      <c r="L1704" s="38"/>
    </row>
    <row r="1705" spans="1:12" x14ac:dyDescent="0.25">
      <c r="A1705" s="50" t="s">
        <v>72</v>
      </c>
      <c r="B1705" s="38" t="s">
        <v>2634</v>
      </c>
      <c r="C1705" s="46" t="s">
        <v>3505</v>
      </c>
      <c r="D1705" s="42">
        <v>1</v>
      </c>
      <c r="E1705" s="45"/>
      <c r="F1705" s="45"/>
      <c r="G1705" s="45" t="s">
        <v>1470</v>
      </c>
      <c r="H1705" s="45"/>
      <c r="L1705" s="38"/>
    </row>
    <row r="1706" spans="1:12" x14ac:dyDescent="0.25">
      <c r="A1706" s="50" t="s">
        <v>72</v>
      </c>
      <c r="B1706" s="38" t="s">
        <v>2634</v>
      </c>
      <c r="C1706" s="46" t="s">
        <v>3503</v>
      </c>
      <c r="D1706" s="42">
        <v>1</v>
      </c>
      <c r="E1706" s="45"/>
      <c r="F1706" s="45"/>
      <c r="G1706" s="45" t="s">
        <v>1470</v>
      </c>
      <c r="H1706" s="45"/>
      <c r="L1706" s="38"/>
    </row>
    <row r="1707" spans="1:12" x14ac:dyDescent="0.25">
      <c r="A1707" s="50" t="s">
        <v>72</v>
      </c>
      <c r="B1707" s="38" t="s">
        <v>2634</v>
      </c>
      <c r="C1707" s="46" t="s">
        <v>3489</v>
      </c>
      <c r="D1707" s="42">
        <v>1</v>
      </c>
      <c r="E1707" s="45"/>
      <c r="F1707" s="45"/>
      <c r="G1707" s="45" t="s">
        <v>1470</v>
      </c>
      <c r="H1707" s="45"/>
      <c r="L1707" s="38"/>
    </row>
    <row r="1708" spans="1:12" x14ac:dyDescent="0.25">
      <c r="A1708" s="50" t="s">
        <v>72</v>
      </c>
      <c r="B1708" s="38" t="s">
        <v>2634</v>
      </c>
      <c r="C1708" s="46" t="s">
        <v>3513</v>
      </c>
      <c r="D1708" s="42">
        <v>1</v>
      </c>
      <c r="E1708" s="45"/>
      <c r="F1708" s="45"/>
      <c r="G1708" s="45" t="s">
        <v>1470</v>
      </c>
      <c r="H1708" s="45"/>
      <c r="L1708" s="38"/>
    </row>
    <row r="1709" spans="1:12" x14ac:dyDescent="0.25">
      <c r="A1709" s="50" t="s">
        <v>72</v>
      </c>
      <c r="B1709" s="38" t="s">
        <v>2634</v>
      </c>
      <c r="C1709" s="46" t="s">
        <v>3513</v>
      </c>
      <c r="D1709" s="42">
        <v>4</v>
      </c>
      <c r="E1709" s="45"/>
      <c r="F1709" s="45"/>
      <c r="G1709" s="45" t="s">
        <v>1470</v>
      </c>
      <c r="H1709" s="45"/>
      <c r="L1709" s="38"/>
    </row>
    <row r="1710" spans="1:12" x14ac:dyDescent="0.25">
      <c r="A1710" s="50" t="s">
        <v>72</v>
      </c>
      <c r="B1710" s="38" t="s">
        <v>2634</v>
      </c>
      <c r="C1710" s="46" t="s">
        <v>3513</v>
      </c>
      <c r="D1710" s="42">
        <v>1</v>
      </c>
      <c r="E1710" s="45"/>
      <c r="F1710" s="45"/>
      <c r="G1710" s="45" t="s">
        <v>1470</v>
      </c>
      <c r="H1710" s="45"/>
      <c r="L1710" s="38"/>
    </row>
    <row r="1711" spans="1:12" x14ac:dyDescent="0.25">
      <c r="A1711" s="50" t="s">
        <v>72</v>
      </c>
      <c r="B1711" s="38" t="s">
        <v>2634</v>
      </c>
      <c r="C1711" s="46" t="s">
        <v>3558</v>
      </c>
      <c r="D1711" s="42">
        <v>1</v>
      </c>
      <c r="E1711" s="45"/>
      <c r="F1711" s="45"/>
      <c r="G1711" s="45" t="s">
        <v>1470</v>
      </c>
      <c r="H1711" s="45"/>
      <c r="L1711" s="38"/>
    </row>
    <row r="1712" spans="1:12" x14ac:dyDescent="0.25">
      <c r="A1712" s="50" t="s">
        <v>72</v>
      </c>
      <c r="B1712" s="38" t="s">
        <v>2634</v>
      </c>
      <c r="C1712" s="46" t="s">
        <v>3558</v>
      </c>
      <c r="D1712" s="42">
        <v>1</v>
      </c>
      <c r="E1712" s="45"/>
      <c r="F1712" s="45"/>
      <c r="G1712" s="45" t="s">
        <v>1470</v>
      </c>
      <c r="H1712" s="45"/>
      <c r="L1712" s="38"/>
    </row>
    <row r="1713" spans="1:12" x14ac:dyDescent="0.25">
      <c r="A1713" s="50" t="s">
        <v>72</v>
      </c>
      <c r="B1713" s="38" t="s">
        <v>2634</v>
      </c>
      <c r="C1713" s="46" t="s">
        <v>3490</v>
      </c>
      <c r="D1713" s="42">
        <v>1</v>
      </c>
      <c r="E1713" s="45"/>
      <c r="F1713" s="45"/>
      <c r="G1713" s="45" t="s">
        <v>1470</v>
      </c>
      <c r="H1713" s="45"/>
      <c r="L1713" s="38"/>
    </row>
    <row r="1714" spans="1:12" x14ac:dyDescent="0.25">
      <c r="A1714" s="50" t="s">
        <v>72</v>
      </c>
      <c r="B1714" s="38" t="s">
        <v>2634</v>
      </c>
      <c r="C1714" s="46" t="s">
        <v>3502</v>
      </c>
      <c r="D1714" s="42">
        <v>1</v>
      </c>
      <c r="E1714" s="45"/>
      <c r="F1714" s="45"/>
      <c r="G1714" s="45" t="s">
        <v>1470</v>
      </c>
      <c r="H1714" s="45"/>
      <c r="L1714" s="38"/>
    </row>
    <row r="1715" spans="1:12" x14ac:dyDescent="0.25">
      <c r="A1715" s="50" t="s">
        <v>72</v>
      </c>
      <c r="B1715" s="38" t="s">
        <v>2634</v>
      </c>
      <c r="C1715" s="46" t="s">
        <v>3502</v>
      </c>
      <c r="D1715" s="42">
        <v>1</v>
      </c>
      <c r="E1715" s="45"/>
      <c r="F1715" s="45"/>
      <c r="G1715" s="45" t="s">
        <v>1470</v>
      </c>
      <c r="H1715" s="45"/>
      <c r="L1715" s="38"/>
    </row>
    <row r="1716" spans="1:12" x14ac:dyDescent="0.25">
      <c r="A1716" s="50" t="s">
        <v>72</v>
      </c>
      <c r="B1716" s="38" t="s">
        <v>2634</v>
      </c>
      <c r="C1716" s="46" t="s">
        <v>3478</v>
      </c>
      <c r="D1716" s="42">
        <v>1</v>
      </c>
      <c r="E1716" s="45"/>
      <c r="F1716" s="45"/>
      <c r="G1716" s="45" t="s">
        <v>1471</v>
      </c>
      <c r="H1716" s="45"/>
      <c r="L1716" s="38"/>
    </row>
    <row r="1717" spans="1:12" x14ac:dyDescent="0.25">
      <c r="A1717" s="50" t="s">
        <v>72</v>
      </c>
      <c r="B1717" s="38" t="s">
        <v>2634</v>
      </c>
      <c r="C1717" s="46" t="s">
        <v>3478</v>
      </c>
      <c r="D1717" s="42">
        <v>3</v>
      </c>
      <c r="E1717" s="45"/>
      <c r="F1717" s="45"/>
      <c r="G1717" s="45" t="s">
        <v>1471</v>
      </c>
      <c r="H1717" s="45"/>
      <c r="L1717" s="38"/>
    </row>
    <row r="1718" spans="1:12" x14ac:dyDescent="0.25">
      <c r="A1718" s="50" t="s">
        <v>72</v>
      </c>
      <c r="B1718" s="38" t="s">
        <v>2634</v>
      </c>
      <c r="C1718" s="46" t="s">
        <v>3478</v>
      </c>
      <c r="D1718" s="42">
        <v>1</v>
      </c>
      <c r="E1718" s="45"/>
      <c r="F1718" s="45"/>
      <c r="G1718" s="45" t="s">
        <v>1471</v>
      </c>
      <c r="H1718" s="45"/>
      <c r="L1718" s="38"/>
    </row>
    <row r="1719" spans="1:12" x14ac:dyDescent="0.25">
      <c r="A1719" s="50" t="s">
        <v>72</v>
      </c>
      <c r="B1719" s="38" t="s">
        <v>2634</v>
      </c>
      <c r="C1719" s="46" t="s">
        <v>3478</v>
      </c>
      <c r="D1719" s="42">
        <v>3</v>
      </c>
      <c r="E1719" s="45"/>
      <c r="F1719" s="45"/>
      <c r="G1719" s="45" t="s">
        <v>1471</v>
      </c>
      <c r="H1719" s="45"/>
      <c r="L1719" s="38"/>
    </row>
    <row r="1720" spans="1:12" x14ac:dyDescent="0.25">
      <c r="A1720" s="50" t="s">
        <v>72</v>
      </c>
      <c r="B1720" s="38" t="s">
        <v>2634</v>
      </c>
      <c r="C1720" s="46" t="s">
        <v>3478</v>
      </c>
      <c r="D1720" s="42">
        <v>1</v>
      </c>
      <c r="E1720" s="45"/>
      <c r="F1720" s="45"/>
      <c r="G1720" s="45" t="s">
        <v>1471</v>
      </c>
      <c r="H1720" s="45"/>
      <c r="L1720" s="38"/>
    </row>
    <row r="1721" spans="1:12" x14ac:dyDescent="0.25">
      <c r="A1721" s="50" t="s">
        <v>72</v>
      </c>
      <c r="B1721" s="38" t="s">
        <v>2634</v>
      </c>
      <c r="C1721" s="46" t="s">
        <v>3476</v>
      </c>
      <c r="D1721" s="42">
        <v>1</v>
      </c>
      <c r="E1721" s="45"/>
      <c r="F1721" s="45"/>
      <c r="G1721" s="45" t="s">
        <v>1471</v>
      </c>
      <c r="H1721" s="45"/>
      <c r="L1721" s="38"/>
    </row>
    <row r="1722" spans="1:12" x14ac:dyDescent="0.25">
      <c r="A1722" s="50" t="s">
        <v>72</v>
      </c>
      <c r="B1722" s="38" t="s">
        <v>2634</v>
      </c>
      <c r="C1722" s="46" t="s">
        <v>3492</v>
      </c>
      <c r="D1722" s="42">
        <v>1</v>
      </c>
      <c r="E1722" s="45"/>
      <c r="F1722" s="45"/>
      <c r="G1722" s="45" t="s">
        <v>1471</v>
      </c>
      <c r="H1722" s="45"/>
      <c r="L1722" s="38"/>
    </row>
    <row r="1723" spans="1:12" x14ac:dyDescent="0.25">
      <c r="A1723" s="50" t="s">
        <v>72</v>
      </c>
      <c r="B1723" s="38" t="s">
        <v>2634</v>
      </c>
      <c r="C1723" s="46" t="s">
        <v>3492</v>
      </c>
      <c r="D1723" s="42">
        <v>5</v>
      </c>
      <c r="E1723" s="45"/>
      <c r="F1723" s="45"/>
      <c r="G1723" s="45" t="s">
        <v>1471</v>
      </c>
      <c r="H1723" s="45"/>
      <c r="L1723" s="38"/>
    </row>
    <row r="1724" spans="1:12" x14ac:dyDescent="0.25">
      <c r="A1724" s="50" t="s">
        <v>72</v>
      </c>
      <c r="B1724" s="38" t="s">
        <v>2634</v>
      </c>
      <c r="C1724" s="46" t="s">
        <v>3492</v>
      </c>
      <c r="D1724" s="42">
        <v>4</v>
      </c>
      <c r="E1724" s="45"/>
      <c r="F1724" s="45"/>
      <c r="G1724" s="45" t="s">
        <v>1471</v>
      </c>
      <c r="H1724" s="45"/>
      <c r="L1724" s="38"/>
    </row>
    <row r="1725" spans="1:12" x14ac:dyDescent="0.25">
      <c r="A1725" s="50" t="s">
        <v>72</v>
      </c>
      <c r="B1725" s="38" t="s">
        <v>2634</v>
      </c>
      <c r="C1725" s="46" t="s">
        <v>3474</v>
      </c>
      <c r="D1725" s="42">
        <v>1</v>
      </c>
      <c r="E1725" s="45"/>
      <c r="F1725" s="45"/>
      <c r="G1725" s="45" t="s">
        <v>1471</v>
      </c>
      <c r="H1725" s="45"/>
      <c r="L1725" s="38"/>
    </row>
    <row r="1726" spans="1:12" x14ac:dyDescent="0.25">
      <c r="A1726" s="50" t="s">
        <v>72</v>
      </c>
      <c r="B1726" s="38" t="s">
        <v>2634</v>
      </c>
      <c r="C1726" s="46" t="s">
        <v>3470</v>
      </c>
      <c r="D1726" s="42">
        <v>7</v>
      </c>
      <c r="E1726" s="45"/>
      <c r="F1726" s="45"/>
      <c r="G1726" s="45" t="s">
        <v>1471</v>
      </c>
      <c r="H1726" s="45"/>
      <c r="L1726" s="38"/>
    </row>
    <row r="1727" spans="1:12" x14ac:dyDescent="0.25">
      <c r="A1727" s="50" t="s">
        <v>72</v>
      </c>
      <c r="B1727" s="38" t="s">
        <v>2634</v>
      </c>
      <c r="C1727" s="46" t="s">
        <v>3470</v>
      </c>
      <c r="D1727" s="42">
        <v>3</v>
      </c>
      <c r="E1727" s="45"/>
      <c r="F1727" s="45"/>
      <c r="G1727" s="45" t="s">
        <v>1471</v>
      </c>
      <c r="H1727" s="45"/>
      <c r="L1727" s="38"/>
    </row>
    <row r="1728" spans="1:12" x14ac:dyDescent="0.25">
      <c r="A1728" s="50" t="s">
        <v>72</v>
      </c>
      <c r="B1728" s="38" t="s">
        <v>2634</v>
      </c>
      <c r="C1728" s="46" t="s">
        <v>3470</v>
      </c>
      <c r="D1728" s="42">
        <v>1</v>
      </c>
      <c r="E1728" s="45"/>
      <c r="F1728" s="45"/>
      <c r="G1728" s="45" t="s">
        <v>1471</v>
      </c>
      <c r="H1728" s="45"/>
      <c r="L1728" s="38"/>
    </row>
    <row r="1729" spans="1:12" x14ac:dyDescent="0.25">
      <c r="A1729" s="50" t="s">
        <v>72</v>
      </c>
      <c r="B1729" s="38" t="s">
        <v>2634</v>
      </c>
      <c r="C1729" s="46" t="s">
        <v>3470</v>
      </c>
      <c r="D1729" s="42">
        <v>1</v>
      </c>
      <c r="E1729" s="45"/>
      <c r="F1729" s="45"/>
      <c r="G1729" s="45" t="s">
        <v>1471</v>
      </c>
      <c r="H1729" s="45"/>
      <c r="L1729" s="38"/>
    </row>
    <row r="1730" spans="1:12" x14ac:dyDescent="0.25">
      <c r="A1730" s="50" t="s">
        <v>72</v>
      </c>
      <c r="B1730" s="38" t="s">
        <v>2634</v>
      </c>
      <c r="C1730" s="46" t="s">
        <v>3475</v>
      </c>
      <c r="D1730" s="42">
        <v>1</v>
      </c>
      <c r="E1730" s="45"/>
      <c r="F1730" s="45"/>
      <c r="G1730" s="45" t="s">
        <v>1471</v>
      </c>
      <c r="H1730" s="45"/>
      <c r="L1730" s="38"/>
    </row>
    <row r="1731" spans="1:12" x14ac:dyDescent="0.25">
      <c r="A1731" s="50" t="s">
        <v>72</v>
      </c>
      <c r="B1731" s="38" t="s">
        <v>2634</v>
      </c>
      <c r="C1731" s="46" t="s">
        <v>3475</v>
      </c>
      <c r="D1731" s="42">
        <v>3</v>
      </c>
      <c r="E1731" s="45"/>
      <c r="F1731" s="45"/>
      <c r="G1731" s="45" t="s">
        <v>1471</v>
      </c>
      <c r="H1731" s="45"/>
      <c r="L1731" s="38"/>
    </row>
    <row r="1732" spans="1:12" x14ac:dyDescent="0.25">
      <c r="A1732" s="50" t="s">
        <v>72</v>
      </c>
      <c r="B1732" s="38" t="s">
        <v>2634</v>
      </c>
      <c r="C1732" s="46" t="s">
        <v>3475</v>
      </c>
      <c r="D1732" s="42">
        <v>1</v>
      </c>
      <c r="E1732" s="45"/>
      <c r="F1732" s="45"/>
      <c r="G1732" s="45" t="s">
        <v>1471</v>
      </c>
      <c r="H1732" s="45"/>
      <c r="L1732" s="38"/>
    </row>
    <row r="1733" spans="1:12" x14ac:dyDescent="0.25">
      <c r="A1733" s="50" t="s">
        <v>72</v>
      </c>
      <c r="B1733" s="38" t="s">
        <v>2634</v>
      </c>
      <c r="C1733" s="46" t="s">
        <v>3475</v>
      </c>
      <c r="D1733" s="42">
        <v>3</v>
      </c>
      <c r="E1733" s="45"/>
      <c r="F1733" s="45"/>
      <c r="G1733" s="45" t="s">
        <v>1471</v>
      </c>
      <c r="H1733" s="45"/>
      <c r="L1733" s="38"/>
    </row>
    <row r="1734" spans="1:12" x14ac:dyDescent="0.25">
      <c r="A1734" s="50" t="s">
        <v>72</v>
      </c>
      <c r="B1734" s="38" t="s">
        <v>2634</v>
      </c>
      <c r="C1734" s="46" t="s">
        <v>3475</v>
      </c>
      <c r="D1734" s="42">
        <v>1</v>
      </c>
      <c r="E1734" s="45"/>
      <c r="F1734" s="45"/>
      <c r="G1734" s="45" t="s">
        <v>1471</v>
      </c>
      <c r="H1734" s="45"/>
      <c r="L1734" s="38"/>
    </row>
    <row r="1735" spans="1:12" x14ac:dyDescent="0.25">
      <c r="A1735" s="50" t="s">
        <v>72</v>
      </c>
      <c r="B1735" s="38" t="s">
        <v>2634</v>
      </c>
      <c r="C1735" s="46" t="s">
        <v>3493</v>
      </c>
      <c r="D1735" s="42">
        <v>1</v>
      </c>
      <c r="E1735" s="45"/>
      <c r="F1735" s="45"/>
      <c r="G1735" s="45" t="s">
        <v>1425</v>
      </c>
      <c r="H1735" s="45"/>
      <c r="L1735" s="38"/>
    </row>
    <row r="1736" spans="1:12" x14ac:dyDescent="0.25">
      <c r="A1736" s="50" t="s">
        <v>72</v>
      </c>
      <c r="B1736" s="38" t="s">
        <v>2634</v>
      </c>
      <c r="C1736" s="46" t="s">
        <v>3494</v>
      </c>
      <c r="D1736" s="42">
        <v>1</v>
      </c>
      <c r="E1736" s="45"/>
      <c r="F1736" s="45"/>
      <c r="G1736" s="45" t="s">
        <v>1425</v>
      </c>
      <c r="H1736" s="45"/>
      <c r="L1736" s="38"/>
    </row>
    <row r="1737" spans="1:12" x14ac:dyDescent="0.25">
      <c r="A1737" s="50" t="s">
        <v>72</v>
      </c>
      <c r="B1737" s="38" t="s">
        <v>2634</v>
      </c>
      <c r="C1737" s="46" t="s">
        <v>3494</v>
      </c>
      <c r="D1737" s="42">
        <v>1</v>
      </c>
      <c r="E1737" s="45"/>
      <c r="F1737" s="45"/>
      <c r="G1737" s="45" t="s">
        <v>1425</v>
      </c>
      <c r="H1737" s="45"/>
      <c r="L1737" s="38"/>
    </row>
    <row r="1738" spans="1:12" x14ac:dyDescent="0.25">
      <c r="A1738" s="50" t="s">
        <v>72</v>
      </c>
      <c r="B1738" s="38" t="s">
        <v>2634</v>
      </c>
      <c r="C1738" s="46" t="s">
        <v>3494</v>
      </c>
      <c r="D1738" s="42">
        <v>1</v>
      </c>
      <c r="E1738" s="45"/>
      <c r="F1738" s="45"/>
      <c r="G1738" s="45" t="s">
        <v>1425</v>
      </c>
      <c r="H1738" s="45"/>
      <c r="L1738" s="38"/>
    </row>
    <row r="1739" spans="1:12" x14ac:dyDescent="0.25">
      <c r="A1739" s="50" t="s">
        <v>72</v>
      </c>
      <c r="B1739" s="38" t="s">
        <v>2634</v>
      </c>
      <c r="C1739" s="46" t="s">
        <v>3494</v>
      </c>
      <c r="D1739" s="42">
        <v>1</v>
      </c>
      <c r="E1739" s="45"/>
      <c r="F1739" s="45"/>
      <c r="G1739" s="45" t="s">
        <v>1425</v>
      </c>
      <c r="H1739" s="45"/>
      <c r="L1739" s="38"/>
    </row>
    <row r="1740" spans="1:12" x14ac:dyDescent="0.25">
      <c r="A1740" s="50" t="s">
        <v>72</v>
      </c>
      <c r="B1740" s="38" t="s">
        <v>2634</v>
      </c>
      <c r="C1740" s="46" t="s">
        <v>3456</v>
      </c>
      <c r="D1740" s="42">
        <v>1</v>
      </c>
      <c r="E1740" s="45"/>
      <c r="F1740" s="45"/>
      <c r="G1740" s="45" t="s">
        <v>1425</v>
      </c>
      <c r="H1740" s="45"/>
      <c r="L1740" s="38"/>
    </row>
    <row r="1741" spans="1:12" x14ac:dyDescent="0.25">
      <c r="A1741" s="50" t="s">
        <v>72</v>
      </c>
      <c r="B1741" s="38" t="s">
        <v>2634</v>
      </c>
      <c r="C1741" s="46" t="s">
        <v>3456</v>
      </c>
      <c r="D1741" s="42">
        <v>1</v>
      </c>
      <c r="E1741" s="45"/>
      <c r="F1741" s="45"/>
      <c r="G1741" s="45" t="s">
        <v>1425</v>
      </c>
      <c r="H1741" s="45"/>
      <c r="L1741" s="38"/>
    </row>
    <row r="1742" spans="1:12" x14ac:dyDescent="0.25">
      <c r="A1742" s="50" t="s">
        <v>72</v>
      </c>
      <c r="B1742" s="38" t="s">
        <v>2634</v>
      </c>
      <c r="C1742" s="46" t="s">
        <v>3456</v>
      </c>
      <c r="D1742" s="42">
        <v>1</v>
      </c>
      <c r="E1742" s="45"/>
      <c r="F1742" s="45"/>
      <c r="G1742" s="45" t="s">
        <v>1425</v>
      </c>
      <c r="H1742" s="45"/>
      <c r="L1742" s="38"/>
    </row>
    <row r="1743" spans="1:12" x14ac:dyDescent="0.25">
      <c r="A1743" s="50" t="s">
        <v>72</v>
      </c>
      <c r="B1743" s="38" t="s">
        <v>2634</v>
      </c>
      <c r="C1743" s="50" t="s">
        <v>3521</v>
      </c>
      <c r="D1743" s="46">
        <v>1</v>
      </c>
      <c r="E1743" s="42"/>
      <c r="F1743" s="45"/>
      <c r="G1743" s="45" t="s">
        <v>1427</v>
      </c>
      <c r="H1743" s="45"/>
      <c r="L1743" s="38"/>
    </row>
    <row r="1744" spans="1:12" x14ac:dyDescent="0.25">
      <c r="A1744" s="50" t="s">
        <v>72</v>
      </c>
      <c r="B1744" s="38" t="s">
        <v>2634</v>
      </c>
      <c r="C1744" s="50" t="s">
        <v>3521</v>
      </c>
      <c r="D1744" s="46">
        <v>1</v>
      </c>
      <c r="E1744" s="42"/>
      <c r="F1744" s="45"/>
      <c r="G1744" s="45" t="s">
        <v>1427</v>
      </c>
      <c r="H1744" s="45"/>
      <c r="L1744" s="38"/>
    </row>
    <row r="1745" spans="1:12" x14ac:dyDescent="0.25">
      <c r="A1745" s="50" t="s">
        <v>72</v>
      </c>
      <c r="B1745" s="38" t="s">
        <v>2634</v>
      </c>
      <c r="C1745" s="50" t="s">
        <v>3521</v>
      </c>
      <c r="D1745" s="46">
        <v>1</v>
      </c>
      <c r="E1745" s="42"/>
      <c r="F1745" s="45"/>
      <c r="G1745" s="45" t="s">
        <v>1427</v>
      </c>
      <c r="H1745" s="45"/>
      <c r="L1745" s="38"/>
    </row>
    <row r="1746" spans="1:12" x14ac:dyDescent="0.25">
      <c r="A1746" s="50" t="s">
        <v>72</v>
      </c>
      <c r="B1746" s="38" t="s">
        <v>2634</v>
      </c>
      <c r="C1746" s="50" t="s">
        <v>3521</v>
      </c>
      <c r="D1746" s="46">
        <v>1</v>
      </c>
      <c r="E1746" s="42"/>
      <c r="F1746" s="45"/>
      <c r="G1746" s="45" t="s">
        <v>1427</v>
      </c>
      <c r="H1746" s="45"/>
      <c r="L1746" s="38"/>
    </row>
    <row r="1747" spans="1:12" x14ac:dyDescent="0.25">
      <c r="A1747" s="50" t="s">
        <v>72</v>
      </c>
      <c r="B1747" s="38" t="s">
        <v>2634</v>
      </c>
      <c r="C1747" s="50" t="s">
        <v>3521</v>
      </c>
      <c r="D1747" s="46">
        <v>1</v>
      </c>
      <c r="E1747" s="42"/>
      <c r="F1747" s="45"/>
      <c r="G1747" s="45" t="s">
        <v>1427</v>
      </c>
      <c r="H1747" s="45"/>
      <c r="L1747" s="38"/>
    </row>
    <row r="1748" spans="1:12" ht="15" x14ac:dyDescent="0.2">
      <c r="A1748" s="50" t="s">
        <v>72</v>
      </c>
      <c r="B1748" s="38" t="s">
        <v>2634</v>
      </c>
      <c r="C1748" s="50" t="s">
        <v>3522</v>
      </c>
      <c r="D1748" s="46">
        <v>1</v>
      </c>
      <c r="F1748" s="45"/>
      <c r="G1748" s="45" t="s">
        <v>1428</v>
      </c>
      <c r="H1748" s="45"/>
      <c r="L1748" s="38"/>
    </row>
    <row r="1749" spans="1:12" ht="15" x14ac:dyDescent="0.2">
      <c r="A1749" s="50" t="s">
        <v>72</v>
      </c>
      <c r="B1749" s="38" t="s">
        <v>2634</v>
      </c>
      <c r="C1749" s="50" t="s">
        <v>3522</v>
      </c>
      <c r="D1749" s="46">
        <v>1</v>
      </c>
      <c r="F1749" s="45"/>
      <c r="G1749" s="45" t="s">
        <v>1428</v>
      </c>
      <c r="H1749" s="45"/>
      <c r="L1749" s="38"/>
    </row>
    <row r="1750" spans="1:12" x14ac:dyDescent="0.25">
      <c r="A1750" s="50" t="s">
        <v>72</v>
      </c>
      <c r="B1750" s="38" t="s">
        <v>2634</v>
      </c>
      <c r="C1750" s="50" t="s">
        <v>3522</v>
      </c>
      <c r="D1750" s="46">
        <v>1</v>
      </c>
      <c r="E1750" s="42"/>
      <c r="F1750" s="45"/>
      <c r="G1750" s="45" t="s">
        <v>1428</v>
      </c>
      <c r="H1750" s="45"/>
      <c r="L1750" s="38"/>
    </row>
    <row r="1751" spans="1:12" x14ac:dyDescent="0.25">
      <c r="A1751" s="50" t="s">
        <v>72</v>
      </c>
      <c r="B1751" s="38" t="s">
        <v>2634</v>
      </c>
      <c r="C1751" s="50" t="s">
        <v>3522</v>
      </c>
      <c r="D1751" s="46">
        <v>1</v>
      </c>
      <c r="E1751" s="42"/>
      <c r="F1751" s="45"/>
      <c r="G1751" s="45" t="s">
        <v>1428</v>
      </c>
      <c r="H1751" s="45"/>
      <c r="L1751" s="38"/>
    </row>
    <row r="1752" spans="1:12" x14ac:dyDescent="0.25">
      <c r="A1752" s="50" t="s">
        <v>72</v>
      </c>
      <c r="B1752" s="38" t="s">
        <v>2634</v>
      </c>
      <c r="C1752" s="50" t="s">
        <v>3421</v>
      </c>
      <c r="D1752" s="46">
        <v>2</v>
      </c>
      <c r="E1752" s="42"/>
      <c r="F1752" s="45"/>
      <c r="G1752" s="45" t="s">
        <v>1229</v>
      </c>
      <c r="H1752" s="45"/>
      <c r="L1752" s="38"/>
    </row>
    <row r="1753" spans="1:12" x14ac:dyDescent="0.25">
      <c r="A1753" s="50" t="s">
        <v>72</v>
      </c>
      <c r="B1753" s="38" t="s">
        <v>2634</v>
      </c>
      <c r="C1753" s="50" t="s">
        <v>3529</v>
      </c>
      <c r="D1753" s="46">
        <v>1</v>
      </c>
      <c r="E1753" s="42"/>
      <c r="F1753" s="45"/>
      <c r="G1753" s="45" t="s">
        <v>2070</v>
      </c>
      <c r="H1753" s="45"/>
      <c r="L1753" s="38"/>
    </row>
    <row r="1754" spans="1:12" x14ac:dyDescent="0.25">
      <c r="A1754" s="50" t="s">
        <v>72</v>
      </c>
      <c r="B1754" s="38" t="s">
        <v>2634</v>
      </c>
      <c r="C1754" s="50" t="s">
        <v>3529</v>
      </c>
      <c r="D1754" s="46">
        <v>1</v>
      </c>
      <c r="E1754" s="42"/>
      <c r="F1754" s="45"/>
      <c r="G1754" s="45" t="s">
        <v>2070</v>
      </c>
      <c r="H1754" s="45"/>
      <c r="L1754" s="38"/>
    </row>
    <row r="1755" spans="1:12" x14ac:dyDescent="0.25">
      <c r="A1755" s="50" t="s">
        <v>72</v>
      </c>
      <c r="B1755" s="38" t="s">
        <v>2634</v>
      </c>
      <c r="C1755" s="50" t="s">
        <v>3529</v>
      </c>
      <c r="D1755" s="46">
        <v>1</v>
      </c>
      <c r="E1755" s="42"/>
      <c r="F1755" s="45"/>
      <c r="G1755" s="45" t="s">
        <v>2070</v>
      </c>
      <c r="H1755" s="45"/>
      <c r="L1755" s="38"/>
    </row>
    <row r="1756" spans="1:12" x14ac:dyDescent="0.25">
      <c r="A1756" s="50" t="s">
        <v>72</v>
      </c>
      <c r="B1756" s="38" t="s">
        <v>2634</v>
      </c>
      <c r="C1756" s="50" t="s">
        <v>3529</v>
      </c>
      <c r="D1756" s="46">
        <v>1</v>
      </c>
      <c r="E1756" s="42"/>
      <c r="F1756" s="45"/>
      <c r="G1756" s="45" t="s">
        <v>2070</v>
      </c>
      <c r="H1756" s="45"/>
      <c r="L1756" s="38"/>
    </row>
    <row r="1757" spans="1:12" x14ac:dyDescent="0.25">
      <c r="A1757" s="50" t="s">
        <v>72</v>
      </c>
      <c r="B1757" s="38" t="s">
        <v>2634</v>
      </c>
      <c r="C1757" s="50" t="s">
        <v>3529</v>
      </c>
      <c r="D1757" s="46">
        <v>1</v>
      </c>
      <c r="E1757" s="42"/>
      <c r="F1757" s="45"/>
      <c r="G1757" s="45" t="s">
        <v>2070</v>
      </c>
      <c r="H1757" s="45"/>
      <c r="L1757" s="38"/>
    </row>
    <row r="1758" spans="1:12" x14ac:dyDescent="0.25">
      <c r="A1758" s="50" t="s">
        <v>72</v>
      </c>
      <c r="B1758" s="38" t="s">
        <v>2634</v>
      </c>
      <c r="C1758" s="50" t="s">
        <v>3529</v>
      </c>
      <c r="D1758" s="46">
        <v>1</v>
      </c>
      <c r="E1758" s="42"/>
      <c r="F1758" s="45"/>
      <c r="G1758" s="45" t="s">
        <v>2070</v>
      </c>
      <c r="H1758" s="45"/>
      <c r="L1758" s="38"/>
    </row>
    <row r="1759" spans="1:12" x14ac:dyDescent="0.25">
      <c r="A1759" s="50" t="s">
        <v>72</v>
      </c>
      <c r="B1759" s="38" t="s">
        <v>2634</v>
      </c>
      <c r="C1759" s="50" t="s">
        <v>3529</v>
      </c>
      <c r="D1759" s="46">
        <v>1</v>
      </c>
      <c r="E1759" s="42"/>
      <c r="F1759" s="45"/>
      <c r="G1759" s="45" t="s">
        <v>2070</v>
      </c>
      <c r="H1759" s="45"/>
      <c r="L1759" s="38"/>
    </row>
    <row r="1760" spans="1:12" x14ac:dyDescent="0.25">
      <c r="A1760" s="50" t="s">
        <v>72</v>
      </c>
      <c r="B1760" s="38" t="s">
        <v>2634</v>
      </c>
      <c r="C1760" s="50" t="s">
        <v>3529</v>
      </c>
      <c r="D1760" s="46">
        <v>1</v>
      </c>
      <c r="E1760" s="42"/>
      <c r="F1760" s="45"/>
      <c r="G1760" s="45" t="s">
        <v>2070</v>
      </c>
      <c r="H1760" s="45"/>
      <c r="L1760" s="38"/>
    </row>
    <row r="1761" spans="1:12" x14ac:dyDescent="0.25">
      <c r="A1761" s="50" t="s">
        <v>72</v>
      </c>
      <c r="B1761" s="38" t="s">
        <v>2634</v>
      </c>
      <c r="C1761" s="50" t="s">
        <v>3529</v>
      </c>
      <c r="D1761" s="46">
        <v>1</v>
      </c>
      <c r="E1761" s="42"/>
      <c r="F1761" s="45"/>
      <c r="G1761" s="45" t="s">
        <v>2070</v>
      </c>
      <c r="H1761" s="45"/>
      <c r="L1761" s="38"/>
    </row>
    <row r="1762" spans="1:12" x14ac:dyDescent="0.25">
      <c r="A1762" s="50" t="s">
        <v>72</v>
      </c>
      <c r="B1762" s="38" t="s">
        <v>2634</v>
      </c>
      <c r="C1762" s="50" t="s">
        <v>3529</v>
      </c>
      <c r="D1762" s="46">
        <v>1</v>
      </c>
      <c r="E1762" s="42"/>
      <c r="F1762" s="45"/>
      <c r="G1762" s="45" t="s">
        <v>2070</v>
      </c>
      <c r="H1762" s="45"/>
      <c r="L1762" s="38"/>
    </row>
    <row r="1763" spans="1:12" x14ac:dyDescent="0.25">
      <c r="A1763" s="50" t="s">
        <v>72</v>
      </c>
      <c r="B1763" s="38" t="s">
        <v>2634</v>
      </c>
      <c r="C1763" s="50" t="s">
        <v>3529</v>
      </c>
      <c r="D1763" s="46">
        <v>10</v>
      </c>
      <c r="E1763" s="42"/>
      <c r="F1763" s="45"/>
      <c r="G1763" s="45" t="s">
        <v>2070</v>
      </c>
      <c r="H1763" s="45"/>
      <c r="L1763" s="38"/>
    </row>
    <row r="1764" spans="1:12" x14ac:dyDescent="0.25">
      <c r="A1764" s="50" t="s">
        <v>72</v>
      </c>
      <c r="B1764" s="38" t="s">
        <v>2634</v>
      </c>
      <c r="C1764" s="50" t="s">
        <v>3529</v>
      </c>
      <c r="D1764" s="46">
        <v>10</v>
      </c>
      <c r="E1764" s="42"/>
      <c r="F1764" s="45"/>
      <c r="G1764" s="45" t="s">
        <v>2070</v>
      </c>
      <c r="H1764" s="45"/>
      <c r="L1764" s="38"/>
    </row>
    <row r="1765" spans="1:12" x14ac:dyDescent="0.25">
      <c r="A1765" s="50" t="s">
        <v>72</v>
      </c>
      <c r="B1765" s="38" t="s">
        <v>2634</v>
      </c>
      <c r="C1765" s="50" t="s">
        <v>3529</v>
      </c>
      <c r="D1765" s="46">
        <v>5</v>
      </c>
      <c r="E1765" s="42"/>
      <c r="F1765" s="45"/>
      <c r="G1765" s="45" t="s">
        <v>2070</v>
      </c>
      <c r="H1765" s="45"/>
      <c r="L1765" s="38"/>
    </row>
    <row r="1766" spans="1:12" x14ac:dyDescent="0.25">
      <c r="A1766" s="50" t="s">
        <v>72</v>
      </c>
      <c r="B1766" s="38" t="s">
        <v>2634</v>
      </c>
      <c r="C1766" s="50" t="s">
        <v>3526</v>
      </c>
      <c r="D1766" s="46">
        <v>1</v>
      </c>
      <c r="E1766" s="42"/>
      <c r="F1766" s="45"/>
      <c r="G1766" s="45" t="s">
        <v>2070</v>
      </c>
      <c r="H1766" s="45"/>
      <c r="L1766" s="38"/>
    </row>
    <row r="1767" spans="1:12" x14ac:dyDescent="0.25">
      <c r="A1767" s="50" t="s">
        <v>72</v>
      </c>
      <c r="B1767" s="38" t="s">
        <v>2634</v>
      </c>
      <c r="C1767" s="50" t="s">
        <v>3526</v>
      </c>
      <c r="D1767" s="46">
        <v>12</v>
      </c>
      <c r="E1767" s="42"/>
      <c r="F1767" s="45"/>
      <c r="G1767" s="45" t="s">
        <v>2070</v>
      </c>
      <c r="H1767" s="45"/>
      <c r="L1767" s="38"/>
    </row>
    <row r="1768" spans="1:12" x14ac:dyDescent="0.25">
      <c r="A1768" s="50" t="s">
        <v>72</v>
      </c>
      <c r="B1768" s="38" t="s">
        <v>2634</v>
      </c>
      <c r="C1768" s="50" t="s">
        <v>3526</v>
      </c>
      <c r="D1768" s="46">
        <v>3</v>
      </c>
      <c r="E1768" s="42"/>
      <c r="F1768" s="45"/>
      <c r="G1768" s="45" t="s">
        <v>2070</v>
      </c>
      <c r="H1768" s="45"/>
      <c r="L1768" s="38"/>
    </row>
    <row r="1769" spans="1:12" x14ac:dyDescent="0.25">
      <c r="A1769" s="50" t="s">
        <v>72</v>
      </c>
      <c r="B1769" s="38" t="s">
        <v>2634</v>
      </c>
      <c r="C1769" s="50" t="s">
        <v>3526</v>
      </c>
      <c r="D1769" s="46">
        <v>1</v>
      </c>
      <c r="E1769" s="42"/>
      <c r="F1769" s="45"/>
      <c r="G1769" s="45" t="s">
        <v>2070</v>
      </c>
      <c r="H1769" s="45"/>
      <c r="L1769" s="38"/>
    </row>
    <row r="1770" spans="1:12" x14ac:dyDescent="0.25">
      <c r="A1770" s="50" t="s">
        <v>72</v>
      </c>
      <c r="B1770" s="38" t="s">
        <v>2634</v>
      </c>
      <c r="C1770" s="50" t="s">
        <v>3526</v>
      </c>
      <c r="D1770" s="46">
        <v>9</v>
      </c>
      <c r="E1770" s="42"/>
      <c r="F1770" s="45"/>
      <c r="G1770" s="45" t="s">
        <v>2070</v>
      </c>
      <c r="H1770" s="45"/>
      <c r="L1770" s="38"/>
    </row>
    <row r="1771" spans="1:12" x14ac:dyDescent="0.25">
      <c r="A1771" s="50" t="s">
        <v>72</v>
      </c>
      <c r="B1771" s="38" t="s">
        <v>2634</v>
      </c>
      <c r="C1771" s="50" t="s">
        <v>3526</v>
      </c>
      <c r="D1771" s="46">
        <v>6</v>
      </c>
      <c r="E1771" s="42"/>
      <c r="F1771" s="45"/>
      <c r="G1771" s="45" t="s">
        <v>2070</v>
      </c>
      <c r="H1771" s="45"/>
      <c r="L1771" s="38"/>
    </row>
    <row r="1772" spans="1:12" x14ac:dyDescent="0.25">
      <c r="A1772" s="50" t="s">
        <v>72</v>
      </c>
      <c r="B1772" s="38" t="s">
        <v>2634</v>
      </c>
      <c r="C1772" s="50" t="s">
        <v>3526</v>
      </c>
      <c r="D1772" s="46">
        <v>1</v>
      </c>
      <c r="E1772" s="42"/>
      <c r="F1772" s="45"/>
      <c r="G1772" s="45" t="s">
        <v>2070</v>
      </c>
      <c r="H1772" s="45"/>
      <c r="L1772" s="38"/>
    </row>
    <row r="1773" spans="1:12" x14ac:dyDescent="0.25">
      <c r="A1773" s="50" t="s">
        <v>72</v>
      </c>
      <c r="B1773" s="38" t="s">
        <v>2634</v>
      </c>
      <c r="C1773" s="50" t="s">
        <v>3526</v>
      </c>
      <c r="D1773" s="46">
        <v>2</v>
      </c>
      <c r="E1773" s="42"/>
      <c r="F1773" s="45"/>
      <c r="G1773" s="45" t="s">
        <v>2070</v>
      </c>
      <c r="H1773" s="45"/>
      <c r="L1773" s="38"/>
    </row>
    <row r="1774" spans="1:12" x14ac:dyDescent="0.25">
      <c r="A1774" s="50" t="s">
        <v>72</v>
      </c>
      <c r="B1774" s="38" t="s">
        <v>2634</v>
      </c>
      <c r="C1774" s="50" t="s">
        <v>3526</v>
      </c>
      <c r="D1774" s="46">
        <v>1</v>
      </c>
      <c r="E1774" s="42"/>
      <c r="F1774" s="45"/>
      <c r="G1774" s="45" t="s">
        <v>2070</v>
      </c>
      <c r="H1774" s="45"/>
      <c r="L1774" s="38"/>
    </row>
    <row r="1775" spans="1:12" x14ac:dyDescent="0.25">
      <c r="A1775" s="50" t="s">
        <v>72</v>
      </c>
      <c r="B1775" s="38" t="s">
        <v>2634</v>
      </c>
      <c r="C1775" s="50" t="s">
        <v>3526</v>
      </c>
      <c r="D1775" s="46">
        <v>1</v>
      </c>
      <c r="E1775" s="42"/>
      <c r="F1775" s="45"/>
      <c r="G1775" s="45" t="s">
        <v>2070</v>
      </c>
      <c r="H1775" s="45"/>
      <c r="L1775" s="38"/>
    </row>
    <row r="1776" spans="1:12" x14ac:dyDescent="0.25">
      <c r="A1776" s="50" t="s">
        <v>72</v>
      </c>
      <c r="B1776" s="38" t="s">
        <v>2634</v>
      </c>
      <c r="C1776" s="50" t="s">
        <v>3526</v>
      </c>
      <c r="D1776" s="46">
        <v>4</v>
      </c>
      <c r="E1776" s="42"/>
      <c r="F1776" s="45"/>
      <c r="G1776" s="45" t="s">
        <v>2070</v>
      </c>
      <c r="H1776" s="45"/>
      <c r="L1776" s="38"/>
    </row>
    <row r="1777" spans="1:12" x14ac:dyDescent="0.25">
      <c r="A1777" s="50" t="s">
        <v>72</v>
      </c>
      <c r="B1777" s="38" t="s">
        <v>2634</v>
      </c>
      <c r="C1777" s="50" t="s">
        <v>3526</v>
      </c>
      <c r="D1777" s="46">
        <v>15</v>
      </c>
      <c r="E1777" s="42"/>
      <c r="F1777" s="45"/>
      <c r="G1777" s="45" t="s">
        <v>2070</v>
      </c>
      <c r="H1777" s="45"/>
      <c r="L1777" s="38"/>
    </row>
    <row r="1778" spans="1:12" x14ac:dyDescent="0.25">
      <c r="A1778" s="50" t="s">
        <v>72</v>
      </c>
      <c r="B1778" s="38" t="s">
        <v>2634</v>
      </c>
      <c r="C1778" s="50" t="s">
        <v>3526</v>
      </c>
      <c r="D1778" s="46">
        <v>8</v>
      </c>
      <c r="E1778" s="42"/>
      <c r="F1778" s="45"/>
      <c r="G1778" s="45" t="s">
        <v>2070</v>
      </c>
      <c r="H1778" s="45"/>
      <c r="L1778" s="38"/>
    </row>
    <row r="1779" spans="1:12" x14ac:dyDescent="0.25">
      <c r="A1779" s="50" t="s">
        <v>72</v>
      </c>
      <c r="B1779" s="38" t="s">
        <v>2634</v>
      </c>
      <c r="C1779" s="50" t="s">
        <v>3508</v>
      </c>
      <c r="D1779" s="46">
        <v>5</v>
      </c>
      <c r="E1779" s="42"/>
      <c r="F1779" s="45"/>
      <c r="G1779" s="45" t="s">
        <v>2070</v>
      </c>
      <c r="H1779" s="45"/>
      <c r="L1779" s="38"/>
    </row>
    <row r="1780" spans="1:12" x14ac:dyDescent="0.25">
      <c r="A1780" s="50" t="s">
        <v>72</v>
      </c>
      <c r="B1780" s="38" t="s">
        <v>2634</v>
      </c>
      <c r="C1780" s="50" t="s">
        <v>3508</v>
      </c>
      <c r="D1780" s="46">
        <v>1</v>
      </c>
      <c r="E1780" s="42"/>
      <c r="F1780" s="45"/>
      <c r="G1780" s="45" t="s">
        <v>2070</v>
      </c>
      <c r="H1780" s="45"/>
      <c r="L1780" s="38"/>
    </row>
    <row r="1781" spans="1:12" x14ac:dyDescent="0.25">
      <c r="A1781" s="50" t="s">
        <v>72</v>
      </c>
      <c r="B1781" s="38" t="s">
        <v>2634</v>
      </c>
      <c r="C1781" s="50" t="s">
        <v>3508</v>
      </c>
      <c r="D1781" s="46">
        <v>1</v>
      </c>
      <c r="E1781" s="42"/>
      <c r="F1781" s="45"/>
      <c r="G1781" s="45" t="s">
        <v>2070</v>
      </c>
      <c r="H1781" s="45"/>
      <c r="L1781" s="38"/>
    </row>
    <row r="1782" spans="1:12" x14ac:dyDescent="0.25">
      <c r="A1782" s="50" t="s">
        <v>72</v>
      </c>
      <c r="B1782" s="38" t="s">
        <v>2634</v>
      </c>
      <c r="C1782" s="50" t="s">
        <v>3508</v>
      </c>
      <c r="D1782" s="46">
        <v>4</v>
      </c>
      <c r="E1782" s="42"/>
      <c r="F1782" s="45"/>
      <c r="G1782" s="45" t="s">
        <v>2070</v>
      </c>
      <c r="H1782" s="45"/>
      <c r="L1782" s="38"/>
    </row>
    <row r="1783" spans="1:12" x14ac:dyDescent="0.25">
      <c r="A1783" s="50" t="s">
        <v>72</v>
      </c>
      <c r="B1783" s="38" t="s">
        <v>2634</v>
      </c>
      <c r="C1783" s="50" t="s">
        <v>3528</v>
      </c>
      <c r="D1783" s="46">
        <v>9</v>
      </c>
      <c r="E1783" s="42"/>
      <c r="F1783" s="45"/>
      <c r="G1783" s="45" t="s">
        <v>2070</v>
      </c>
      <c r="H1783" s="45"/>
      <c r="L1783" s="38"/>
    </row>
    <row r="1784" spans="1:12" x14ac:dyDescent="0.25">
      <c r="A1784" s="50" t="s">
        <v>72</v>
      </c>
      <c r="B1784" s="38" t="s">
        <v>2634</v>
      </c>
      <c r="C1784" s="50" t="s">
        <v>3528</v>
      </c>
      <c r="D1784" s="46">
        <v>1</v>
      </c>
      <c r="E1784" s="42"/>
      <c r="F1784" s="45"/>
      <c r="G1784" s="45" t="s">
        <v>2070</v>
      </c>
      <c r="H1784" s="45"/>
      <c r="L1784" s="38"/>
    </row>
    <row r="1785" spans="1:12" x14ac:dyDescent="0.25">
      <c r="A1785" s="50" t="s">
        <v>72</v>
      </c>
      <c r="B1785" s="38" t="s">
        <v>2634</v>
      </c>
      <c r="C1785" s="50" t="s">
        <v>3528</v>
      </c>
      <c r="D1785" s="46">
        <v>1</v>
      </c>
      <c r="E1785" s="42"/>
      <c r="F1785" s="45"/>
      <c r="G1785" s="45" t="s">
        <v>2070</v>
      </c>
      <c r="H1785" s="45"/>
      <c r="L1785" s="38"/>
    </row>
    <row r="1786" spans="1:12" x14ac:dyDescent="0.25">
      <c r="A1786" s="50" t="s">
        <v>72</v>
      </c>
      <c r="B1786" s="38" t="s">
        <v>2634</v>
      </c>
      <c r="C1786" s="50" t="s">
        <v>3528</v>
      </c>
      <c r="D1786" s="46">
        <v>2</v>
      </c>
      <c r="E1786" s="42"/>
      <c r="F1786" s="45"/>
      <c r="G1786" s="45" t="s">
        <v>2070</v>
      </c>
      <c r="H1786" s="45"/>
      <c r="L1786" s="38"/>
    </row>
    <row r="1787" spans="1:12" x14ac:dyDescent="0.25">
      <c r="A1787" s="50" t="s">
        <v>72</v>
      </c>
      <c r="B1787" s="38" t="s">
        <v>2634</v>
      </c>
      <c r="C1787" s="50" t="s">
        <v>3528</v>
      </c>
      <c r="D1787" s="46">
        <v>1</v>
      </c>
      <c r="E1787" s="42"/>
      <c r="F1787" s="45"/>
      <c r="G1787" s="45" t="s">
        <v>2070</v>
      </c>
      <c r="H1787" s="45"/>
      <c r="L1787" s="38"/>
    </row>
    <row r="1788" spans="1:12" x14ac:dyDescent="0.25">
      <c r="A1788" s="50" t="s">
        <v>72</v>
      </c>
      <c r="B1788" s="38" t="s">
        <v>2634</v>
      </c>
      <c r="C1788" s="50" t="s">
        <v>3528</v>
      </c>
      <c r="D1788" s="46">
        <v>1</v>
      </c>
      <c r="E1788" s="42"/>
      <c r="F1788" s="45"/>
      <c r="G1788" s="45" t="s">
        <v>2070</v>
      </c>
      <c r="H1788" s="45"/>
      <c r="L1788" s="38"/>
    </row>
    <row r="1789" spans="1:12" x14ac:dyDescent="0.25">
      <c r="A1789" s="50" t="s">
        <v>72</v>
      </c>
      <c r="B1789" s="38" t="s">
        <v>2634</v>
      </c>
      <c r="C1789" s="50" t="s">
        <v>3528</v>
      </c>
      <c r="D1789" s="46">
        <v>1</v>
      </c>
      <c r="E1789" s="42"/>
      <c r="F1789" s="45"/>
      <c r="G1789" s="45" t="s">
        <v>2070</v>
      </c>
      <c r="H1789" s="45"/>
      <c r="L1789" s="38"/>
    </row>
    <row r="1790" spans="1:12" x14ac:dyDescent="0.25">
      <c r="A1790" s="50" t="s">
        <v>72</v>
      </c>
      <c r="B1790" s="38" t="s">
        <v>2634</v>
      </c>
      <c r="C1790" s="50" t="s">
        <v>3528</v>
      </c>
      <c r="D1790" s="46">
        <v>15</v>
      </c>
      <c r="E1790" s="42"/>
      <c r="F1790" s="45"/>
      <c r="G1790" s="45" t="s">
        <v>2070</v>
      </c>
      <c r="H1790" s="45"/>
      <c r="L1790" s="38"/>
    </row>
    <row r="1791" spans="1:12" x14ac:dyDescent="0.25">
      <c r="A1791" s="50" t="s">
        <v>72</v>
      </c>
      <c r="B1791" s="38" t="s">
        <v>2634</v>
      </c>
      <c r="C1791" s="50" t="s">
        <v>3528</v>
      </c>
      <c r="D1791" s="46">
        <v>1</v>
      </c>
      <c r="E1791" s="42"/>
      <c r="F1791" s="45"/>
      <c r="G1791" s="45" t="s">
        <v>2070</v>
      </c>
      <c r="H1791" s="45"/>
      <c r="L1791" s="38"/>
    </row>
    <row r="1792" spans="1:12" x14ac:dyDescent="0.25">
      <c r="A1792" s="50" t="s">
        <v>72</v>
      </c>
      <c r="B1792" s="38" t="s">
        <v>2634</v>
      </c>
      <c r="C1792" s="50" t="s">
        <v>3528</v>
      </c>
      <c r="D1792" s="46">
        <v>1</v>
      </c>
      <c r="E1792" s="42"/>
      <c r="F1792" s="45"/>
      <c r="G1792" s="45" t="s">
        <v>2070</v>
      </c>
      <c r="H1792" s="45"/>
      <c r="L1792" s="38"/>
    </row>
    <row r="1793" spans="1:12" x14ac:dyDescent="0.25">
      <c r="A1793" s="50" t="s">
        <v>72</v>
      </c>
      <c r="B1793" s="38" t="s">
        <v>2634</v>
      </c>
      <c r="C1793" s="50" t="s">
        <v>3528</v>
      </c>
      <c r="D1793" s="46">
        <v>1</v>
      </c>
      <c r="E1793" s="42"/>
      <c r="F1793" s="45"/>
      <c r="G1793" s="45" t="s">
        <v>2070</v>
      </c>
      <c r="H1793" s="45"/>
      <c r="L1793" s="38"/>
    </row>
    <row r="1794" spans="1:12" x14ac:dyDescent="0.25">
      <c r="A1794" s="50" t="s">
        <v>72</v>
      </c>
      <c r="B1794" s="38" t="s">
        <v>2634</v>
      </c>
      <c r="C1794" s="50" t="s">
        <v>3528</v>
      </c>
      <c r="D1794" s="46">
        <v>1</v>
      </c>
      <c r="E1794" s="42"/>
      <c r="F1794" s="45"/>
      <c r="G1794" s="45" t="s">
        <v>2070</v>
      </c>
      <c r="H1794" s="45"/>
      <c r="L1794" s="38"/>
    </row>
    <row r="1795" spans="1:12" x14ac:dyDescent="0.25">
      <c r="A1795" s="50" t="s">
        <v>72</v>
      </c>
      <c r="B1795" s="38" t="s">
        <v>2634</v>
      </c>
      <c r="C1795" s="50" t="s">
        <v>3527</v>
      </c>
      <c r="D1795" s="46">
        <v>33</v>
      </c>
      <c r="E1795" s="42"/>
      <c r="F1795" s="45"/>
      <c r="G1795" s="45" t="s">
        <v>2070</v>
      </c>
      <c r="H1795" s="45"/>
      <c r="L1795" s="38"/>
    </row>
    <row r="1796" spans="1:12" x14ac:dyDescent="0.25">
      <c r="A1796" s="50" t="s">
        <v>72</v>
      </c>
      <c r="B1796" s="38" t="s">
        <v>2634</v>
      </c>
      <c r="C1796" s="50" t="s">
        <v>3527</v>
      </c>
      <c r="D1796" s="46">
        <v>26</v>
      </c>
      <c r="E1796" s="42"/>
      <c r="F1796" s="45"/>
      <c r="G1796" s="45" t="s">
        <v>2070</v>
      </c>
      <c r="H1796" s="45"/>
      <c r="L1796" s="38"/>
    </row>
    <row r="1797" spans="1:12" x14ac:dyDescent="0.25">
      <c r="A1797" s="50" t="s">
        <v>72</v>
      </c>
      <c r="B1797" s="38" t="s">
        <v>2634</v>
      </c>
      <c r="C1797" s="50" t="s">
        <v>3527</v>
      </c>
      <c r="D1797" s="46">
        <v>4</v>
      </c>
      <c r="E1797" s="42"/>
      <c r="F1797" s="45"/>
      <c r="G1797" s="45" t="s">
        <v>2070</v>
      </c>
      <c r="H1797" s="45"/>
      <c r="L1797" s="38"/>
    </row>
    <row r="1798" spans="1:12" x14ac:dyDescent="0.25">
      <c r="A1798" s="50" t="s">
        <v>72</v>
      </c>
      <c r="B1798" s="38" t="s">
        <v>2634</v>
      </c>
      <c r="C1798" s="50" t="s">
        <v>3527</v>
      </c>
      <c r="D1798" s="46">
        <v>6</v>
      </c>
      <c r="E1798" s="42"/>
      <c r="F1798" s="45"/>
      <c r="G1798" s="45" t="s">
        <v>2070</v>
      </c>
      <c r="H1798" s="45"/>
      <c r="L1798" s="38"/>
    </row>
    <row r="1799" spans="1:12" x14ac:dyDescent="0.25">
      <c r="A1799" s="50" t="s">
        <v>72</v>
      </c>
      <c r="B1799" s="38" t="s">
        <v>2634</v>
      </c>
      <c r="C1799" s="50" t="s">
        <v>3527</v>
      </c>
      <c r="D1799" s="46">
        <v>3</v>
      </c>
      <c r="E1799" s="42"/>
      <c r="F1799" s="45"/>
      <c r="G1799" s="45" t="s">
        <v>2070</v>
      </c>
      <c r="H1799" s="45"/>
      <c r="L1799" s="38"/>
    </row>
    <row r="1800" spans="1:12" x14ac:dyDescent="0.25">
      <c r="A1800" s="50" t="s">
        <v>72</v>
      </c>
      <c r="B1800" s="38" t="s">
        <v>2634</v>
      </c>
      <c r="C1800" s="50" t="s">
        <v>3527</v>
      </c>
      <c r="D1800" s="46">
        <v>2</v>
      </c>
      <c r="E1800" s="42"/>
      <c r="F1800" s="45"/>
      <c r="G1800" s="45" t="s">
        <v>2070</v>
      </c>
      <c r="H1800" s="45"/>
      <c r="L1800" s="38"/>
    </row>
    <row r="1801" spans="1:12" x14ac:dyDescent="0.25">
      <c r="A1801" s="50" t="s">
        <v>72</v>
      </c>
      <c r="B1801" s="38" t="s">
        <v>2634</v>
      </c>
      <c r="C1801" s="50" t="s">
        <v>3527</v>
      </c>
      <c r="D1801" s="46">
        <v>2</v>
      </c>
      <c r="E1801" s="42"/>
      <c r="F1801" s="45"/>
      <c r="G1801" s="45" t="s">
        <v>2070</v>
      </c>
      <c r="H1801" s="45"/>
      <c r="L1801" s="38"/>
    </row>
    <row r="1802" spans="1:12" x14ac:dyDescent="0.25">
      <c r="A1802" s="50" t="s">
        <v>72</v>
      </c>
      <c r="B1802" s="38" t="s">
        <v>2634</v>
      </c>
      <c r="C1802" s="50" t="s">
        <v>3527</v>
      </c>
      <c r="D1802" s="46">
        <v>6</v>
      </c>
      <c r="E1802" s="42"/>
      <c r="F1802" s="45"/>
      <c r="G1802" s="45" t="s">
        <v>2070</v>
      </c>
      <c r="H1802" s="45"/>
      <c r="L1802" s="38"/>
    </row>
    <row r="1803" spans="1:12" x14ac:dyDescent="0.25">
      <c r="A1803" s="50" t="s">
        <v>72</v>
      </c>
      <c r="B1803" s="38" t="s">
        <v>2634</v>
      </c>
      <c r="C1803" s="50" t="s">
        <v>3527</v>
      </c>
      <c r="D1803" s="46">
        <v>2</v>
      </c>
      <c r="E1803" s="42"/>
      <c r="F1803" s="45"/>
      <c r="G1803" s="45" t="s">
        <v>2070</v>
      </c>
      <c r="H1803" s="45"/>
      <c r="L1803" s="38"/>
    </row>
    <row r="1804" spans="1:12" x14ac:dyDescent="0.25">
      <c r="A1804" s="50" t="s">
        <v>72</v>
      </c>
      <c r="B1804" s="38" t="s">
        <v>2634</v>
      </c>
      <c r="C1804" s="50" t="s">
        <v>3527</v>
      </c>
      <c r="D1804" s="46">
        <v>2</v>
      </c>
      <c r="E1804" s="42"/>
      <c r="F1804" s="45"/>
      <c r="G1804" s="45" t="s">
        <v>2070</v>
      </c>
      <c r="H1804" s="45"/>
      <c r="L1804" s="38"/>
    </row>
    <row r="1805" spans="1:12" x14ac:dyDescent="0.25">
      <c r="A1805" s="50" t="s">
        <v>72</v>
      </c>
      <c r="B1805" s="38" t="s">
        <v>2634</v>
      </c>
      <c r="C1805" s="50" t="s">
        <v>3527</v>
      </c>
      <c r="D1805" s="46">
        <v>7</v>
      </c>
      <c r="E1805" s="42"/>
      <c r="F1805" s="45"/>
      <c r="G1805" s="45" t="s">
        <v>2070</v>
      </c>
      <c r="H1805" s="45"/>
      <c r="L1805" s="38"/>
    </row>
    <row r="1806" spans="1:12" x14ac:dyDescent="0.25">
      <c r="A1806" s="50" t="s">
        <v>72</v>
      </c>
      <c r="B1806" s="38" t="s">
        <v>2634</v>
      </c>
      <c r="C1806" s="50" t="s">
        <v>3527</v>
      </c>
      <c r="D1806" s="46">
        <v>37</v>
      </c>
      <c r="E1806" s="42"/>
      <c r="F1806" s="45"/>
      <c r="G1806" s="45" t="s">
        <v>2070</v>
      </c>
      <c r="H1806" s="45"/>
      <c r="L1806" s="38"/>
    </row>
    <row r="1807" spans="1:12" x14ac:dyDescent="0.25">
      <c r="A1807" s="50" t="s">
        <v>72</v>
      </c>
      <c r="B1807" s="38" t="s">
        <v>2634</v>
      </c>
      <c r="C1807" s="50" t="s">
        <v>3527</v>
      </c>
      <c r="D1807" s="46">
        <v>1</v>
      </c>
      <c r="E1807" s="42"/>
      <c r="F1807" s="45"/>
      <c r="G1807" s="45" t="s">
        <v>2070</v>
      </c>
      <c r="H1807" s="45"/>
      <c r="L1807" s="38"/>
    </row>
    <row r="1808" spans="1:12" x14ac:dyDescent="0.25">
      <c r="A1808" s="50" t="s">
        <v>72</v>
      </c>
      <c r="B1808" s="38" t="s">
        <v>2634</v>
      </c>
      <c r="C1808" s="50" t="s">
        <v>3527</v>
      </c>
      <c r="D1808" s="46">
        <v>6</v>
      </c>
      <c r="E1808" s="42"/>
      <c r="F1808" s="45"/>
      <c r="G1808" s="45" t="s">
        <v>2070</v>
      </c>
      <c r="H1808" s="45"/>
      <c r="L1808" s="38"/>
    </row>
    <row r="1809" spans="1:12" x14ac:dyDescent="0.25">
      <c r="A1809" s="50" t="s">
        <v>72</v>
      </c>
      <c r="B1809" s="38" t="s">
        <v>2634</v>
      </c>
      <c r="C1809" s="50" t="s">
        <v>3527</v>
      </c>
      <c r="D1809" s="46">
        <v>5</v>
      </c>
      <c r="E1809" s="42"/>
      <c r="F1809" s="45"/>
      <c r="G1809" s="45" t="s">
        <v>2070</v>
      </c>
      <c r="H1809" s="45"/>
      <c r="L1809" s="38"/>
    </row>
    <row r="1810" spans="1:12" x14ac:dyDescent="0.25">
      <c r="A1810" s="50" t="s">
        <v>72</v>
      </c>
      <c r="B1810" s="38" t="s">
        <v>2634</v>
      </c>
      <c r="C1810" s="50" t="s">
        <v>3527</v>
      </c>
      <c r="D1810" s="46">
        <v>2</v>
      </c>
      <c r="E1810" s="42"/>
      <c r="F1810" s="45"/>
      <c r="G1810" s="45" t="s">
        <v>2070</v>
      </c>
      <c r="H1810" s="45"/>
      <c r="L1810" s="38"/>
    </row>
    <row r="1811" spans="1:12" x14ac:dyDescent="0.25">
      <c r="A1811" s="50" t="s">
        <v>72</v>
      </c>
      <c r="B1811" s="38" t="s">
        <v>2634</v>
      </c>
      <c r="C1811" s="50" t="s">
        <v>3527</v>
      </c>
      <c r="D1811" s="46">
        <v>10</v>
      </c>
      <c r="E1811" s="42"/>
      <c r="F1811" s="45"/>
      <c r="G1811" s="45" t="s">
        <v>2070</v>
      </c>
      <c r="H1811" s="45"/>
      <c r="L1811" s="38"/>
    </row>
    <row r="1812" spans="1:12" x14ac:dyDescent="0.25">
      <c r="A1812" s="50" t="s">
        <v>72</v>
      </c>
      <c r="B1812" s="38" t="s">
        <v>2634</v>
      </c>
      <c r="C1812" s="50" t="s">
        <v>3527</v>
      </c>
      <c r="D1812" s="46">
        <v>3</v>
      </c>
      <c r="E1812" s="42"/>
      <c r="F1812" s="45"/>
      <c r="G1812" s="45" t="s">
        <v>2070</v>
      </c>
      <c r="H1812" s="45"/>
      <c r="L1812" s="38"/>
    </row>
    <row r="1813" spans="1:12" x14ac:dyDescent="0.25">
      <c r="A1813" s="50" t="s">
        <v>72</v>
      </c>
      <c r="B1813" s="38" t="s">
        <v>2634</v>
      </c>
      <c r="C1813" s="50" t="s">
        <v>3527</v>
      </c>
      <c r="D1813" s="46">
        <v>30</v>
      </c>
      <c r="E1813" s="42"/>
      <c r="F1813" s="45"/>
      <c r="G1813" s="45" t="s">
        <v>2070</v>
      </c>
      <c r="H1813" s="45"/>
      <c r="L1813" s="38"/>
    </row>
    <row r="1814" spans="1:12" x14ac:dyDescent="0.25">
      <c r="A1814" s="50" t="s">
        <v>72</v>
      </c>
      <c r="B1814" s="38" t="s">
        <v>2634</v>
      </c>
      <c r="C1814" s="50" t="s">
        <v>3527</v>
      </c>
      <c r="D1814" s="46">
        <v>15</v>
      </c>
      <c r="E1814" s="42"/>
      <c r="F1814" s="45"/>
      <c r="G1814" s="45" t="s">
        <v>2070</v>
      </c>
      <c r="H1814" s="45"/>
      <c r="L1814" s="38"/>
    </row>
    <row r="1815" spans="1:12" x14ac:dyDescent="0.25">
      <c r="A1815" s="50" t="s">
        <v>72</v>
      </c>
      <c r="B1815" s="38" t="s">
        <v>2634</v>
      </c>
      <c r="C1815" s="50" t="s">
        <v>3527</v>
      </c>
      <c r="D1815" s="46">
        <v>1</v>
      </c>
      <c r="E1815" s="42"/>
      <c r="F1815" s="45"/>
      <c r="G1815" s="45" t="s">
        <v>2070</v>
      </c>
      <c r="H1815" s="45"/>
      <c r="L1815" s="38"/>
    </row>
    <row r="1816" spans="1:12" x14ac:dyDescent="0.25">
      <c r="A1816" s="50" t="s">
        <v>72</v>
      </c>
      <c r="B1816" s="38" t="s">
        <v>2634</v>
      </c>
      <c r="C1816" s="50" t="s">
        <v>3527</v>
      </c>
      <c r="D1816" s="46">
        <v>1</v>
      </c>
      <c r="E1816" s="42"/>
      <c r="F1816" s="45"/>
      <c r="G1816" s="45" t="s">
        <v>2070</v>
      </c>
      <c r="H1816" s="45"/>
      <c r="L1816" s="38"/>
    </row>
    <row r="1817" spans="1:12" x14ac:dyDescent="0.25">
      <c r="A1817" s="50" t="s">
        <v>72</v>
      </c>
      <c r="B1817" s="38" t="s">
        <v>2634</v>
      </c>
      <c r="C1817" s="50" t="s">
        <v>3527</v>
      </c>
      <c r="D1817" s="46">
        <v>5</v>
      </c>
      <c r="E1817" s="42"/>
      <c r="F1817" s="45"/>
      <c r="G1817" s="45" t="s">
        <v>2070</v>
      </c>
      <c r="H1817" s="45"/>
      <c r="L1817" s="38"/>
    </row>
    <row r="1818" spans="1:12" x14ac:dyDescent="0.25">
      <c r="A1818" s="50" t="s">
        <v>72</v>
      </c>
      <c r="B1818" s="38" t="s">
        <v>2634</v>
      </c>
      <c r="C1818" s="50" t="s">
        <v>3527</v>
      </c>
      <c r="D1818" s="46">
        <v>10</v>
      </c>
      <c r="E1818" s="42"/>
      <c r="F1818" s="45"/>
      <c r="G1818" s="45" t="s">
        <v>2070</v>
      </c>
      <c r="H1818" s="45"/>
      <c r="L1818" s="38"/>
    </row>
    <row r="1819" spans="1:12" x14ac:dyDescent="0.25">
      <c r="A1819" s="50" t="s">
        <v>72</v>
      </c>
      <c r="B1819" s="38" t="s">
        <v>2634</v>
      </c>
      <c r="C1819" s="50" t="s">
        <v>3527</v>
      </c>
      <c r="D1819" s="46">
        <v>1</v>
      </c>
      <c r="E1819" s="42"/>
      <c r="F1819" s="45"/>
      <c r="G1819" s="45" t="s">
        <v>2070</v>
      </c>
      <c r="H1819" s="45"/>
      <c r="L1819" s="38"/>
    </row>
    <row r="1820" spans="1:12" x14ac:dyDescent="0.25">
      <c r="A1820" s="50" t="s">
        <v>72</v>
      </c>
      <c r="B1820" s="38" t="s">
        <v>2634</v>
      </c>
      <c r="C1820" s="50" t="s">
        <v>3527</v>
      </c>
      <c r="D1820" s="46">
        <v>1</v>
      </c>
      <c r="E1820" s="42"/>
      <c r="F1820" s="45"/>
      <c r="G1820" s="45" t="s">
        <v>2070</v>
      </c>
      <c r="H1820" s="45"/>
      <c r="L1820" s="38"/>
    </row>
    <row r="1821" spans="1:12" x14ac:dyDescent="0.25">
      <c r="A1821" s="50" t="s">
        <v>72</v>
      </c>
      <c r="B1821" s="38" t="s">
        <v>2634</v>
      </c>
      <c r="C1821" s="50" t="s">
        <v>3527</v>
      </c>
      <c r="D1821" s="46">
        <v>6</v>
      </c>
      <c r="E1821" s="42"/>
      <c r="F1821" s="45"/>
      <c r="G1821" s="45" t="s">
        <v>2070</v>
      </c>
      <c r="H1821" s="45"/>
      <c r="L1821" s="38"/>
    </row>
    <row r="1822" spans="1:12" x14ac:dyDescent="0.25">
      <c r="A1822" s="50" t="s">
        <v>72</v>
      </c>
      <c r="B1822" s="38" t="s">
        <v>2634</v>
      </c>
      <c r="C1822" s="50" t="s">
        <v>3527</v>
      </c>
      <c r="D1822" s="46">
        <v>20</v>
      </c>
      <c r="E1822" s="42"/>
      <c r="F1822" s="45"/>
      <c r="G1822" s="45" t="s">
        <v>2070</v>
      </c>
      <c r="H1822" s="45"/>
      <c r="L1822" s="38"/>
    </row>
    <row r="1823" spans="1:12" x14ac:dyDescent="0.25">
      <c r="A1823" s="50" t="s">
        <v>72</v>
      </c>
      <c r="B1823" s="38" t="s">
        <v>2634</v>
      </c>
      <c r="C1823" s="50" t="s">
        <v>3527</v>
      </c>
      <c r="D1823" s="46">
        <v>1</v>
      </c>
      <c r="E1823" s="42"/>
      <c r="F1823" s="45"/>
      <c r="G1823" s="45" t="s">
        <v>2070</v>
      </c>
      <c r="H1823" s="45"/>
      <c r="L1823" s="38"/>
    </row>
    <row r="1824" spans="1:12" x14ac:dyDescent="0.25">
      <c r="A1824" s="50" t="s">
        <v>72</v>
      </c>
      <c r="B1824" s="38" t="s">
        <v>2634</v>
      </c>
      <c r="C1824" s="50" t="s">
        <v>3527</v>
      </c>
      <c r="D1824" s="46">
        <v>1</v>
      </c>
      <c r="E1824" s="42"/>
      <c r="F1824" s="45"/>
      <c r="G1824" s="45" t="s">
        <v>2070</v>
      </c>
      <c r="H1824" s="45"/>
      <c r="L1824" s="38"/>
    </row>
    <row r="1825" spans="1:12" x14ac:dyDescent="0.25">
      <c r="A1825" s="50" t="s">
        <v>72</v>
      </c>
      <c r="B1825" s="38" t="s">
        <v>2634</v>
      </c>
      <c r="C1825" s="50" t="s">
        <v>3527</v>
      </c>
      <c r="D1825" s="46">
        <v>1</v>
      </c>
      <c r="E1825" s="42"/>
      <c r="F1825" s="45"/>
      <c r="G1825" s="45" t="s">
        <v>2070</v>
      </c>
      <c r="H1825" s="45"/>
      <c r="L1825" s="38"/>
    </row>
    <row r="1826" spans="1:12" x14ac:dyDescent="0.25">
      <c r="A1826" s="50" t="s">
        <v>72</v>
      </c>
      <c r="B1826" s="38" t="s">
        <v>2634</v>
      </c>
      <c r="C1826" s="50" t="s">
        <v>3527</v>
      </c>
      <c r="D1826" s="46">
        <v>1</v>
      </c>
      <c r="E1826" s="42"/>
      <c r="F1826" s="45"/>
      <c r="G1826" s="45" t="s">
        <v>2070</v>
      </c>
      <c r="H1826" s="45"/>
      <c r="L1826" s="38"/>
    </row>
    <row r="1827" spans="1:12" ht="15" x14ac:dyDescent="0.2">
      <c r="A1827" s="50" t="s">
        <v>72</v>
      </c>
      <c r="B1827" s="38" t="s">
        <v>2634</v>
      </c>
      <c r="C1827" s="50" t="s">
        <v>3414</v>
      </c>
      <c r="D1827" s="46">
        <v>1</v>
      </c>
      <c r="F1827" s="45"/>
      <c r="G1827" s="45" t="s">
        <v>2070</v>
      </c>
      <c r="H1827" s="45"/>
      <c r="L1827" s="38"/>
    </row>
    <row r="1828" spans="1:12" x14ac:dyDescent="0.25">
      <c r="A1828" s="50" t="s">
        <v>72</v>
      </c>
      <c r="B1828" s="38" t="s">
        <v>2634</v>
      </c>
      <c r="C1828" s="50" t="s">
        <v>3414</v>
      </c>
      <c r="D1828" s="46">
        <v>1</v>
      </c>
      <c r="E1828" s="42"/>
      <c r="F1828" s="45"/>
      <c r="G1828" s="45" t="s">
        <v>2070</v>
      </c>
      <c r="H1828" s="45"/>
      <c r="L1828" s="38"/>
    </row>
    <row r="1829" spans="1:12" x14ac:dyDescent="0.25">
      <c r="A1829" s="50" t="s">
        <v>72</v>
      </c>
      <c r="B1829" s="38" t="s">
        <v>2634</v>
      </c>
      <c r="C1829" s="50" t="s">
        <v>3414</v>
      </c>
      <c r="D1829" s="46">
        <v>1</v>
      </c>
      <c r="E1829" s="42"/>
      <c r="F1829" s="45"/>
      <c r="G1829" s="45" t="s">
        <v>2070</v>
      </c>
      <c r="H1829" s="45"/>
      <c r="L1829" s="38"/>
    </row>
    <row r="1830" spans="1:12" x14ac:dyDescent="0.25">
      <c r="A1830" s="50" t="s">
        <v>72</v>
      </c>
      <c r="B1830" s="38" t="s">
        <v>2634</v>
      </c>
      <c r="C1830" s="50" t="s">
        <v>3414</v>
      </c>
      <c r="D1830" s="46">
        <v>5</v>
      </c>
      <c r="E1830" s="42"/>
      <c r="F1830" s="45"/>
      <c r="G1830" s="45" t="s">
        <v>2070</v>
      </c>
      <c r="H1830" s="45"/>
      <c r="L1830" s="38"/>
    </row>
    <row r="1831" spans="1:12" x14ac:dyDescent="0.25">
      <c r="A1831" s="50" t="s">
        <v>72</v>
      </c>
      <c r="B1831" s="38" t="s">
        <v>2634</v>
      </c>
      <c r="C1831" s="50" t="s">
        <v>3414</v>
      </c>
      <c r="D1831" s="46">
        <v>1</v>
      </c>
      <c r="E1831" s="42"/>
      <c r="F1831" s="45"/>
      <c r="G1831" s="45" t="s">
        <v>2070</v>
      </c>
      <c r="H1831" s="45"/>
      <c r="L1831" s="38"/>
    </row>
    <row r="1832" spans="1:12" x14ac:dyDescent="0.25">
      <c r="A1832" s="50" t="s">
        <v>72</v>
      </c>
      <c r="B1832" s="38" t="s">
        <v>2634</v>
      </c>
      <c r="C1832" s="50" t="s">
        <v>3414</v>
      </c>
      <c r="D1832" s="46">
        <v>1</v>
      </c>
      <c r="E1832" s="42"/>
      <c r="F1832" s="45"/>
      <c r="G1832" s="45" t="s">
        <v>2070</v>
      </c>
      <c r="H1832" s="45"/>
      <c r="L1832" s="38"/>
    </row>
    <row r="1833" spans="1:12" x14ac:dyDescent="0.25">
      <c r="A1833" s="50" t="s">
        <v>72</v>
      </c>
      <c r="B1833" s="38" t="s">
        <v>2634</v>
      </c>
      <c r="C1833" s="50" t="s">
        <v>3414</v>
      </c>
      <c r="D1833" s="46">
        <v>2</v>
      </c>
      <c r="E1833" s="42"/>
      <c r="F1833" s="45"/>
      <c r="G1833" s="45" t="s">
        <v>2070</v>
      </c>
      <c r="H1833" s="45"/>
      <c r="L1833" s="38"/>
    </row>
    <row r="1834" spans="1:12" x14ac:dyDescent="0.25">
      <c r="A1834" s="50" t="s">
        <v>72</v>
      </c>
      <c r="B1834" s="38" t="s">
        <v>2634</v>
      </c>
      <c r="C1834" s="50" t="s">
        <v>3414</v>
      </c>
      <c r="D1834" s="46">
        <v>2</v>
      </c>
      <c r="E1834" s="42"/>
      <c r="F1834" s="45"/>
      <c r="G1834" s="45" t="s">
        <v>2070</v>
      </c>
      <c r="H1834" s="45"/>
      <c r="L1834" s="38"/>
    </row>
    <row r="1835" spans="1:12" ht="15" x14ac:dyDescent="0.2">
      <c r="A1835" s="50" t="s">
        <v>72</v>
      </c>
      <c r="B1835" s="38" t="s">
        <v>2634</v>
      </c>
      <c r="C1835" s="50" t="s">
        <v>3414</v>
      </c>
      <c r="D1835" s="46">
        <v>2</v>
      </c>
      <c r="F1835" s="45"/>
      <c r="G1835" s="45" t="s">
        <v>2070</v>
      </c>
      <c r="H1835" s="45"/>
      <c r="L1835" s="38"/>
    </row>
    <row r="1836" spans="1:12" x14ac:dyDescent="0.25">
      <c r="A1836" s="50" t="s">
        <v>72</v>
      </c>
      <c r="B1836" s="38" t="s">
        <v>2634</v>
      </c>
      <c r="C1836" s="50" t="s">
        <v>3414</v>
      </c>
      <c r="D1836" s="46">
        <v>1</v>
      </c>
      <c r="E1836" s="42"/>
      <c r="F1836" s="45"/>
      <c r="G1836" s="45" t="s">
        <v>2070</v>
      </c>
      <c r="H1836" s="45"/>
      <c r="L1836" s="38"/>
    </row>
    <row r="1837" spans="1:12" x14ac:dyDescent="0.25">
      <c r="A1837" s="50" t="s">
        <v>72</v>
      </c>
      <c r="B1837" s="38" t="s">
        <v>2634</v>
      </c>
      <c r="C1837" s="50" t="s">
        <v>3408</v>
      </c>
      <c r="D1837" s="46">
        <v>2</v>
      </c>
      <c r="E1837" s="42"/>
      <c r="F1837" s="45"/>
      <c r="G1837" s="45" t="s">
        <v>2070</v>
      </c>
      <c r="H1837" s="45"/>
      <c r="L1837" s="38"/>
    </row>
    <row r="1838" spans="1:12" x14ac:dyDescent="0.25">
      <c r="A1838" s="50" t="s">
        <v>72</v>
      </c>
      <c r="B1838" s="38" t="s">
        <v>2634</v>
      </c>
      <c r="C1838" s="50" t="s">
        <v>3408</v>
      </c>
      <c r="D1838" s="46">
        <v>1</v>
      </c>
      <c r="E1838" s="42"/>
      <c r="F1838" s="45"/>
      <c r="G1838" s="45" t="s">
        <v>2070</v>
      </c>
      <c r="H1838" s="45"/>
      <c r="L1838" s="38"/>
    </row>
    <row r="1839" spans="1:12" x14ac:dyDescent="0.25">
      <c r="A1839" s="50" t="s">
        <v>72</v>
      </c>
      <c r="B1839" s="38" t="s">
        <v>2634</v>
      </c>
      <c r="C1839" s="50" t="s">
        <v>3408</v>
      </c>
      <c r="D1839" s="46">
        <v>1</v>
      </c>
      <c r="E1839" s="42"/>
      <c r="F1839" s="45"/>
      <c r="G1839" s="45" t="s">
        <v>2070</v>
      </c>
      <c r="H1839" s="45"/>
      <c r="L1839" s="38"/>
    </row>
    <row r="1840" spans="1:12" ht="15" x14ac:dyDescent="0.2">
      <c r="A1840" s="50" t="s">
        <v>72</v>
      </c>
      <c r="B1840" s="38" t="s">
        <v>2634</v>
      </c>
      <c r="C1840" s="50" t="s">
        <v>3408</v>
      </c>
      <c r="D1840" s="46">
        <v>1</v>
      </c>
      <c r="F1840" s="45"/>
      <c r="G1840" s="45" t="s">
        <v>2070</v>
      </c>
      <c r="H1840" s="45"/>
      <c r="L1840" s="38"/>
    </row>
    <row r="1841" spans="1:12" x14ac:dyDescent="0.25">
      <c r="A1841" s="50" t="s">
        <v>72</v>
      </c>
      <c r="B1841" s="38" t="s">
        <v>2634</v>
      </c>
      <c r="C1841" s="50" t="s">
        <v>3408</v>
      </c>
      <c r="D1841" s="46">
        <v>1</v>
      </c>
      <c r="E1841" s="42"/>
      <c r="F1841" s="45"/>
      <c r="G1841" s="45" t="s">
        <v>2070</v>
      </c>
      <c r="H1841" s="45"/>
      <c r="L1841" s="38"/>
    </row>
    <row r="1842" spans="1:12" x14ac:dyDescent="0.25">
      <c r="A1842" s="50" t="s">
        <v>72</v>
      </c>
      <c r="B1842" s="38" t="s">
        <v>2634</v>
      </c>
      <c r="C1842" s="50" t="s">
        <v>3408</v>
      </c>
      <c r="D1842" s="46">
        <v>1</v>
      </c>
      <c r="E1842" s="42"/>
      <c r="F1842" s="45"/>
      <c r="G1842" s="45" t="s">
        <v>2070</v>
      </c>
      <c r="H1842" s="45"/>
      <c r="L1842" s="38"/>
    </row>
    <row r="1843" spans="1:12" x14ac:dyDescent="0.25">
      <c r="A1843" s="50" t="s">
        <v>72</v>
      </c>
      <c r="B1843" s="38" t="s">
        <v>2634</v>
      </c>
      <c r="C1843" s="50" t="s">
        <v>3408</v>
      </c>
      <c r="D1843" s="46">
        <v>1</v>
      </c>
      <c r="E1843" s="42"/>
      <c r="F1843" s="45"/>
      <c r="G1843" s="45" t="s">
        <v>2070</v>
      </c>
      <c r="H1843" s="45"/>
      <c r="L1843" s="38"/>
    </row>
    <row r="1844" spans="1:12" x14ac:dyDescent="0.25">
      <c r="A1844" s="50" t="s">
        <v>72</v>
      </c>
      <c r="B1844" s="38" t="s">
        <v>2634</v>
      </c>
      <c r="C1844" s="50" t="s">
        <v>3408</v>
      </c>
      <c r="D1844" s="46">
        <v>1</v>
      </c>
      <c r="E1844" s="42"/>
      <c r="F1844" s="45"/>
      <c r="G1844" s="45" t="s">
        <v>2070</v>
      </c>
      <c r="H1844" s="45"/>
      <c r="L1844" s="38"/>
    </row>
    <row r="1845" spans="1:12" x14ac:dyDescent="0.25">
      <c r="A1845" s="50" t="s">
        <v>72</v>
      </c>
      <c r="B1845" s="38" t="s">
        <v>2634</v>
      </c>
      <c r="C1845" s="50" t="s">
        <v>3408</v>
      </c>
      <c r="D1845" s="46">
        <v>1</v>
      </c>
      <c r="E1845" s="42"/>
      <c r="F1845" s="45"/>
      <c r="G1845" s="45" t="s">
        <v>2070</v>
      </c>
      <c r="H1845" s="45"/>
      <c r="L1845" s="38"/>
    </row>
    <row r="1846" spans="1:12" x14ac:dyDescent="0.25">
      <c r="A1846" s="50" t="s">
        <v>72</v>
      </c>
      <c r="B1846" s="38" t="s">
        <v>2634</v>
      </c>
      <c r="C1846" s="50" t="s">
        <v>3408</v>
      </c>
      <c r="D1846" s="46">
        <v>1</v>
      </c>
      <c r="E1846" s="42"/>
      <c r="F1846" s="45"/>
      <c r="G1846" s="45" t="s">
        <v>2070</v>
      </c>
      <c r="H1846" s="45"/>
      <c r="L1846" s="38"/>
    </row>
    <row r="1847" spans="1:12" x14ac:dyDescent="0.25">
      <c r="A1847" s="50" t="s">
        <v>72</v>
      </c>
      <c r="B1847" s="38" t="s">
        <v>2634</v>
      </c>
      <c r="C1847" s="50" t="s">
        <v>3408</v>
      </c>
      <c r="D1847" s="46">
        <v>1</v>
      </c>
      <c r="E1847" s="42"/>
      <c r="F1847" s="45"/>
      <c r="G1847" s="45" t="s">
        <v>2070</v>
      </c>
      <c r="H1847" s="45"/>
      <c r="L1847" s="38"/>
    </row>
    <row r="1848" spans="1:12" ht="15" x14ac:dyDescent="0.2">
      <c r="A1848" s="50" t="s">
        <v>72</v>
      </c>
      <c r="B1848" s="38" t="s">
        <v>2634</v>
      </c>
      <c r="C1848" s="50" t="s">
        <v>3408</v>
      </c>
      <c r="D1848" s="46">
        <v>1</v>
      </c>
      <c r="F1848" s="45"/>
      <c r="G1848" s="45" t="s">
        <v>2070</v>
      </c>
      <c r="H1848" s="45"/>
      <c r="L1848" s="38"/>
    </row>
    <row r="1849" spans="1:12" x14ac:dyDescent="0.25">
      <c r="A1849" s="50" t="s">
        <v>72</v>
      </c>
      <c r="B1849" s="38" t="s">
        <v>2634</v>
      </c>
      <c r="C1849" s="50" t="s">
        <v>3408</v>
      </c>
      <c r="D1849" s="46">
        <v>2</v>
      </c>
      <c r="E1849" s="42"/>
      <c r="F1849" s="45"/>
      <c r="G1849" s="45" t="s">
        <v>2070</v>
      </c>
      <c r="H1849" s="45"/>
      <c r="L1849" s="38"/>
    </row>
    <row r="1850" spans="1:12" x14ac:dyDescent="0.25">
      <c r="A1850" s="50" t="s">
        <v>72</v>
      </c>
      <c r="B1850" s="38" t="s">
        <v>2634</v>
      </c>
      <c r="C1850" s="50" t="s">
        <v>3408</v>
      </c>
      <c r="D1850" s="46">
        <v>2</v>
      </c>
      <c r="E1850" s="42"/>
      <c r="F1850" s="45"/>
      <c r="G1850" s="45" t="s">
        <v>2070</v>
      </c>
      <c r="H1850" s="45"/>
      <c r="L1850" s="38"/>
    </row>
    <row r="1851" spans="1:12" x14ac:dyDescent="0.25">
      <c r="A1851" s="50" t="s">
        <v>72</v>
      </c>
      <c r="B1851" s="38" t="s">
        <v>2634</v>
      </c>
      <c r="C1851" s="50" t="s">
        <v>3408</v>
      </c>
      <c r="D1851" s="46">
        <v>2</v>
      </c>
      <c r="E1851" s="42"/>
      <c r="F1851" s="45"/>
      <c r="G1851" s="45" t="s">
        <v>2070</v>
      </c>
      <c r="H1851" s="45"/>
      <c r="L1851" s="38"/>
    </row>
    <row r="1852" spans="1:12" x14ac:dyDescent="0.25">
      <c r="A1852" s="50" t="s">
        <v>72</v>
      </c>
      <c r="B1852" s="38" t="s">
        <v>2634</v>
      </c>
      <c r="C1852" s="50" t="s">
        <v>3408</v>
      </c>
      <c r="D1852" s="46">
        <v>1</v>
      </c>
      <c r="E1852" s="42"/>
      <c r="F1852" s="45"/>
      <c r="G1852" s="45" t="s">
        <v>2070</v>
      </c>
      <c r="H1852" s="45"/>
      <c r="L1852" s="38"/>
    </row>
    <row r="1853" spans="1:12" x14ac:dyDescent="0.25">
      <c r="A1853" s="50" t="s">
        <v>72</v>
      </c>
      <c r="B1853" s="38" t="s">
        <v>2634</v>
      </c>
      <c r="C1853" s="50" t="s">
        <v>3408</v>
      </c>
      <c r="D1853" s="46">
        <v>1</v>
      </c>
      <c r="E1853" s="42"/>
      <c r="F1853" s="45"/>
      <c r="G1853" s="45" t="s">
        <v>2070</v>
      </c>
      <c r="H1853" s="45"/>
      <c r="L1853" s="38"/>
    </row>
    <row r="1854" spans="1:12" ht="15" x14ac:dyDescent="0.2">
      <c r="A1854" s="50" t="s">
        <v>72</v>
      </c>
      <c r="B1854" s="38" t="s">
        <v>2634</v>
      </c>
      <c r="C1854" s="50" t="s">
        <v>3408</v>
      </c>
      <c r="D1854" s="46">
        <v>1</v>
      </c>
      <c r="F1854" s="45"/>
      <c r="G1854" s="45" t="s">
        <v>2070</v>
      </c>
      <c r="H1854" s="45"/>
      <c r="L1854" s="38"/>
    </row>
    <row r="1855" spans="1:12" x14ac:dyDescent="0.25">
      <c r="A1855" s="50" t="s">
        <v>72</v>
      </c>
      <c r="B1855" s="38" t="s">
        <v>2634</v>
      </c>
      <c r="C1855" s="50" t="s">
        <v>3408</v>
      </c>
      <c r="D1855" s="46">
        <v>1</v>
      </c>
      <c r="E1855" s="42"/>
      <c r="F1855" s="45"/>
      <c r="G1855" s="45" t="s">
        <v>2070</v>
      </c>
      <c r="H1855" s="45"/>
      <c r="L1855" s="38"/>
    </row>
    <row r="1856" spans="1:12" x14ac:dyDescent="0.25">
      <c r="A1856" s="50" t="s">
        <v>72</v>
      </c>
      <c r="B1856" s="38" t="s">
        <v>2634</v>
      </c>
      <c r="C1856" s="50" t="s">
        <v>3408</v>
      </c>
      <c r="D1856" s="46">
        <v>1</v>
      </c>
      <c r="E1856" s="42"/>
      <c r="F1856" s="45"/>
      <c r="G1856" s="45" t="s">
        <v>2070</v>
      </c>
      <c r="H1856" s="45"/>
      <c r="L1856" s="38"/>
    </row>
    <row r="1857" spans="1:12" x14ac:dyDescent="0.25">
      <c r="A1857" s="50" t="s">
        <v>72</v>
      </c>
      <c r="B1857" s="38" t="s">
        <v>2634</v>
      </c>
      <c r="C1857" s="50" t="s">
        <v>3408</v>
      </c>
      <c r="D1857" s="46">
        <v>2</v>
      </c>
      <c r="E1857" s="42"/>
      <c r="F1857" s="45"/>
      <c r="G1857" s="45" t="s">
        <v>2070</v>
      </c>
      <c r="H1857" s="45"/>
      <c r="L1857" s="38"/>
    </row>
    <row r="1858" spans="1:12" x14ac:dyDescent="0.25">
      <c r="A1858" s="50" t="s">
        <v>72</v>
      </c>
      <c r="B1858" s="38" t="s">
        <v>2634</v>
      </c>
      <c r="C1858" s="50" t="s">
        <v>3408</v>
      </c>
      <c r="D1858" s="46">
        <v>1</v>
      </c>
      <c r="E1858" s="42"/>
      <c r="F1858" s="45"/>
      <c r="G1858" s="45" t="s">
        <v>2070</v>
      </c>
      <c r="H1858" s="45"/>
      <c r="L1858" s="38"/>
    </row>
    <row r="1859" spans="1:12" x14ac:dyDescent="0.25">
      <c r="A1859" s="50" t="s">
        <v>72</v>
      </c>
      <c r="B1859" s="38" t="s">
        <v>2634</v>
      </c>
      <c r="C1859" s="50" t="s">
        <v>3408</v>
      </c>
      <c r="D1859" s="46">
        <v>6</v>
      </c>
      <c r="E1859" s="42"/>
      <c r="F1859" s="45"/>
      <c r="G1859" s="45" t="s">
        <v>2070</v>
      </c>
      <c r="H1859" s="45"/>
      <c r="L1859" s="38"/>
    </row>
    <row r="1860" spans="1:12" x14ac:dyDescent="0.25">
      <c r="A1860" s="50" t="s">
        <v>72</v>
      </c>
      <c r="B1860" s="38" t="s">
        <v>2634</v>
      </c>
      <c r="C1860" s="50" t="s">
        <v>3408</v>
      </c>
      <c r="D1860" s="46">
        <v>2</v>
      </c>
      <c r="E1860" s="42"/>
      <c r="F1860" s="45"/>
      <c r="G1860" s="45" t="s">
        <v>2070</v>
      </c>
      <c r="H1860" s="45"/>
      <c r="L1860" s="38"/>
    </row>
    <row r="1861" spans="1:12" x14ac:dyDescent="0.25">
      <c r="A1861" s="50" t="s">
        <v>72</v>
      </c>
      <c r="B1861" s="38" t="s">
        <v>2634</v>
      </c>
      <c r="C1861" s="50" t="s">
        <v>3408</v>
      </c>
      <c r="D1861" s="46">
        <v>1</v>
      </c>
      <c r="E1861" s="42"/>
      <c r="F1861" s="45"/>
      <c r="G1861" s="45" t="s">
        <v>2070</v>
      </c>
      <c r="H1861" s="45"/>
      <c r="L1861" s="38"/>
    </row>
    <row r="1862" spans="1:12" x14ac:dyDescent="0.25">
      <c r="A1862" s="50" t="s">
        <v>72</v>
      </c>
      <c r="B1862" s="38" t="s">
        <v>2634</v>
      </c>
      <c r="C1862" s="50" t="s">
        <v>3408</v>
      </c>
      <c r="D1862" s="46">
        <v>1</v>
      </c>
      <c r="E1862" s="42"/>
      <c r="F1862" s="45"/>
      <c r="G1862" s="45" t="s">
        <v>2070</v>
      </c>
      <c r="H1862" s="45"/>
      <c r="L1862" s="38"/>
    </row>
    <row r="1863" spans="1:12" x14ac:dyDescent="0.25">
      <c r="A1863" s="50" t="s">
        <v>72</v>
      </c>
      <c r="B1863" s="38" t="s">
        <v>2634</v>
      </c>
      <c r="C1863" s="50" t="s">
        <v>3408</v>
      </c>
      <c r="D1863" s="46">
        <v>2</v>
      </c>
      <c r="E1863" s="42"/>
      <c r="F1863" s="45"/>
      <c r="G1863" s="45" t="s">
        <v>2070</v>
      </c>
      <c r="H1863" s="45"/>
      <c r="L1863" s="38"/>
    </row>
    <row r="1864" spans="1:12" x14ac:dyDescent="0.25">
      <c r="A1864" s="50" t="s">
        <v>72</v>
      </c>
      <c r="B1864" s="38" t="s">
        <v>2634</v>
      </c>
      <c r="C1864" s="50" t="s">
        <v>3408</v>
      </c>
      <c r="D1864" s="46">
        <v>1</v>
      </c>
      <c r="E1864" s="42"/>
      <c r="F1864" s="45"/>
      <c r="G1864" s="45" t="s">
        <v>2070</v>
      </c>
      <c r="H1864" s="45"/>
      <c r="L1864" s="38"/>
    </row>
    <row r="1865" spans="1:12" x14ac:dyDescent="0.25">
      <c r="A1865" s="50" t="s">
        <v>72</v>
      </c>
      <c r="B1865" s="38" t="s">
        <v>2634</v>
      </c>
      <c r="C1865" s="50" t="s">
        <v>3408</v>
      </c>
      <c r="D1865" s="46">
        <v>2</v>
      </c>
      <c r="E1865" s="42"/>
      <c r="F1865" s="45"/>
      <c r="G1865" s="45" t="s">
        <v>2070</v>
      </c>
      <c r="H1865" s="45"/>
      <c r="L1865" s="38"/>
    </row>
    <row r="1866" spans="1:12" x14ac:dyDescent="0.25">
      <c r="A1866" s="50" t="s">
        <v>72</v>
      </c>
      <c r="B1866" s="38" t="s">
        <v>2634</v>
      </c>
      <c r="C1866" s="50" t="s">
        <v>3408</v>
      </c>
      <c r="D1866" s="46">
        <v>1</v>
      </c>
      <c r="E1866" s="42"/>
      <c r="F1866" s="45"/>
      <c r="G1866" s="45" t="s">
        <v>2070</v>
      </c>
      <c r="H1866" s="45"/>
      <c r="L1866" s="38"/>
    </row>
    <row r="1867" spans="1:12" x14ac:dyDescent="0.25">
      <c r="A1867" s="50" t="s">
        <v>72</v>
      </c>
      <c r="B1867" s="38" t="s">
        <v>2634</v>
      </c>
      <c r="C1867" s="50" t="s">
        <v>3408</v>
      </c>
      <c r="D1867" s="46">
        <v>1</v>
      </c>
      <c r="E1867" s="42"/>
      <c r="F1867" s="45"/>
      <c r="G1867" s="45" t="s">
        <v>2070</v>
      </c>
      <c r="H1867" s="45"/>
      <c r="L1867" s="38"/>
    </row>
    <row r="1868" spans="1:12" x14ac:dyDescent="0.25">
      <c r="A1868" s="50" t="s">
        <v>72</v>
      </c>
      <c r="B1868" s="38" t="s">
        <v>2634</v>
      </c>
      <c r="C1868" s="50" t="s">
        <v>3408</v>
      </c>
      <c r="D1868" s="46">
        <v>1</v>
      </c>
      <c r="E1868" s="42"/>
      <c r="F1868" s="45"/>
      <c r="G1868" s="45" t="s">
        <v>2070</v>
      </c>
      <c r="H1868" s="45"/>
      <c r="L1868" s="38"/>
    </row>
    <row r="1869" spans="1:12" x14ac:dyDescent="0.25">
      <c r="A1869" s="50" t="s">
        <v>72</v>
      </c>
      <c r="B1869" s="38" t="s">
        <v>2634</v>
      </c>
      <c r="C1869" s="50" t="s">
        <v>3408</v>
      </c>
      <c r="D1869" s="46">
        <v>2</v>
      </c>
      <c r="E1869" s="42"/>
      <c r="F1869" s="45"/>
      <c r="G1869" s="45" t="s">
        <v>2070</v>
      </c>
      <c r="H1869" s="45"/>
      <c r="L1869" s="38"/>
    </row>
    <row r="1870" spans="1:12" x14ac:dyDescent="0.25">
      <c r="A1870" s="50" t="s">
        <v>72</v>
      </c>
      <c r="B1870" s="38" t="s">
        <v>2634</v>
      </c>
      <c r="C1870" s="50" t="s">
        <v>3408</v>
      </c>
      <c r="D1870" s="46">
        <v>1</v>
      </c>
      <c r="E1870" s="42"/>
      <c r="F1870" s="45"/>
      <c r="G1870" s="45" t="s">
        <v>2070</v>
      </c>
      <c r="H1870" s="45"/>
      <c r="L1870" s="38"/>
    </row>
    <row r="1871" spans="1:12" x14ac:dyDescent="0.25">
      <c r="A1871" s="50" t="s">
        <v>72</v>
      </c>
      <c r="B1871" s="38" t="s">
        <v>2634</v>
      </c>
      <c r="C1871" s="50" t="s">
        <v>3408</v>
      </c>
      <c r="D1871" s="46">
        <v>2</v>
      </c>
      <c r="E1871" s="42"/>
      <c r="F1871" s="45"/>
      <c r="G1871" s="45" t="s">
        <v>2070</v>
      </c>
      <c r="H1871" s="45"/>
      <c r="L1871" s="38"/>
    </row>
    <row r="1872" spans="1:12" x14ac:dyDescent="0.25">
      <c r="A1872" s="50" t="s">
        <v>72</v>
      </c>
      <c r="B1872" s="38" t="s">
        <v>2634</v>
      </c>
      <c r="C1872" s="50" t="s">
        <v>3408</v>
      </c>
      <c r="D1872" s="46">
        <v>20</v>
      </c>
      <c r="E1872" s="42"/>
      <c r="F1872" s="45"/>
      <c r="G1872" s="45" t="s">
        <v>2070</v>
      </c>
      <c r="H1872" s="45"/>
      <c r="L1872" s="38"/>
    </row>
    <row r="1873" spans="1:12" x14ac:dyDescent="0.25">
      <c r="A1873" s="50" t="s">
        <v>72</v>
      </c>
      <c r="B1873" s="38" t="s">
        <v>2634</v>
      </c>
      <c r="C1873" s="50" t="s">
        <v>3408</v>
      </c>
      <c r="D1873" s="46">
        <v>1</v>
      </c>
      <c r="E1873" s="42"/>
      <c r="F1873" s="45"/>
      <c r="G1873" s="45" t="s">
        <v>2070</v>
      </c>
      <c r="H1873" s="45"/>
      <c r="L1873" s="38"/>
    </row>
    <row r="1874" spans="1:12" x14ac:dyDescent="0.25">
      <c r="A1874" s="50" t="s">
        <v>72</v>
      </c>
      <c r="B1874" s="38" t="s">
        <v>2634</v>
      </c>
      <c r="C1874" s="50" t="s">
        <v>3408</v>
      </c>
      <c r="D1874" s="46">
        <v>1</v>
      </c>
      <c r="E1874" s="42"/>
      <c r="F1874" s="45"/>
      <c r="G1874" s="45" t="s">
        <v>2070</v>
      </c>
      <c r="H1874" s="45"/>
      <c r="L1874" s="38"/>
    </row>
    <row r="1875" spans="1:12" x14ac:dyDescent="0.25">
      <c r="A1875" s="50" t="s">
        <v>72</v>
      </c>
      <c r="B1875" s="38" t="s">
        <v>2634</v>
      </c>
      <c r="C1875" s="50" t="s">
        <v>3408</v>
      </c>
      <c r="D1875" s="46">
        <v>1</v>
      </c>
      <c r="E1875" s="42"/>
      <c r="F1875" s="45"/>
      <c r="G1875" s="45" t="s">
        <v>2070</v>
      </c>
      <c r="H1875" s="45"/>
      <c r="L1875" s="38"/>
    </row>
    <row r="1876" spans="1:12" x14ac:dyDescent="0.25">
      <c r="A1876" s="50" t="s">
        <v>72</v>
      </c>
      <c r="B1876" s="38" t="s">
        <v>2634</v>
      </c>
      <c r="C1876" s="50" t="s">
        <v>3408</v>
      </c>
      <c r="D1876" s="46">
        <v>25</v>
      </c>
      <c r="E1876" s="42"/>
      <c r="F1876" s="45"/>
      <c r="G1876" s="45" t="s">
        <v>2070</v>
      </c>
      <c r="H1876" s="45"/>
      <c r="L1876" s="38"/>
    </row>
    <row r="1877" spans="1:12" x14ac:dyDescent="0.25">
      <c r="A1877" s="50" t="s">
        <v>72</v>
      </c>
      <c r="B1877" s="38" t="s">
        <v>2634</v>
      </c>
      <c r="C1877" s="50" t="s">
        <v>3539</v>
      </c>
      <c r="D1877" s="46">
        <v>1</v>
      </c>
      <c r="E1877" s="42"/>
      <c r="F1877" s="45"/>
      <c r="G1877" s="45" t="s">
        <v>2070</v>
      </c>
      <c r="H1877" s="45"/>
      <c r="L1877" s="38"/>
    </row>
    <row r="1878" spans="1:12" x14ac:dyDescent="0.25">
      <c r="A1878" s="50" t="s">
        <v>72</v>
      </c>
      <c r="B1878" s="38" t="s">
        <v>2634</v>
      </c>
      <c r="C1878" s="50" t="s">
        <v>3539</v>
      </c>
      <c r="D1878" s="46">
        <v>3</v>
      </c>
      <c r="E1878" s="42"/>
      <c r="F1878" s="45"/>
      <c r="G1878" s="45" t="s">
        <v>2070</v>
      </c>
      <c r="H1878" s="45"/>
      <c r="L1878" s="38"/>
    </row>
    <row r="1879" spans="1:12" x14ac:dyDescent="0.25">
      <c r="A1879" s="50" t="s">
        <v>72</v>
      </c>
      <c r="B1879" s="38" t="s">
        <v>2634</v>
      </c>
      <c r="C1879" s="50" t="s">
        <v>3539</v>
      </c>
      <c r="D1879" s="46">
        <v>2</v>
      </c>
      <c r="E1879" s="42"/>
      <c r="F1879" s="45"/>
      <c r="G1879" s="45" t="s">
        <v>2070</v>
      </c>
      <c r="H1879" s="45"/>
      <c r="L1879" s="38"/>
    </row>
    <row r="1880" spans="1:12" x14ac:dyDescent="0.25">
      <c r="A1880" s="50" t="s">
        <v>72</v>
      </c>
      <c r="B1880" s="38" t="s">
        <v>2634</v>
      </c>
      <c r="C1880" s="50" t="s">
        <v>3539</v>
      </c>
      <c r="D1880" s="46">
        <v>1</v>
      </c>
      <c r="E1880" s="42"/>
      <c r="F1880" s="45"/>
      <c r="G1880" s="45" t="s">
        <v>2070</v>
      </c>
      <c r="H1880" s="45"/>
      <c r="L1880" s="38"/>
    </row>
    <row r="1881" spans="1:12" x14ac:dyDescent="0.25">
      <c r="A1881" s="50" t="s">
        <v>72</v>
      </c>
      <c r="B1881" s="38" t="s">
        <v>2634</v>
      </c>
      <c r="C1881" s="50" t="s">
        <v>3539</v>
      </c>
      <c r="D1881" s="46">
        <v>1</v>
      </c>
      <c r="E1881" s="42"/>
      <c r="F1881" s="45"/>
      <c r="G1881" s="45" t="s">
        <v>2070</v>
      </c>
      <c r="H1881" s="45"/>
      <c r="L1881" s="38"/>
    </row>
    <row r="1882" spans="1:12" x14ac:dyDescent="0.25">
      <c r="A1882" s="50" t="s">
        <v>72</v>
      </c>
      <c r="B1882" s="38" t="s">
        <v>2634</v>
      </c>
      <c r="C1882" s="50" t="s">
        <v>3539</v>
      </c>
      <c r="D1882" s="46">
        <v>1</v>
      </c>
      <c r="E1882" s="42"/>
      <c r="F1882" s="45"/>
      <c r="G1882" s="45" t="s">
        <v>2070</v>
      </c>
      <c r="H1882" s="45"/>
      <c r="L1882" s="38"/>
    </row>
    <row r="1883" spans="1:12" x14ac:dyDescent="0.25">
      <c r="A1883" s="50" t="s">
        <v>72</v>
      </c>
      <c r="B1883" s="38" t="s">
        <v>2634</v>
      </c>
      <c r="C1883" s="50" t="s">
        <v>3539</v>
      </c>
      <c r="D1883" s="46">
        <v>1</v>
      </c>
      <c r="E1883" s="42"/>
      <c r="F1883" s="45"/>
      <c r="G1883" s="45" t="s">
        <v>2070</v>
      </c>
      <c r="H1883" s="45"/>
      <c r="L1883" s="38"/>
    </row>
    <row r="1884" spans="1:12" x14ac:dyDescent="0.25">
      <c r="A1884" s="50" t="s">
        <v>72</v>
      </c>
      <c r="B1884" s="38" t="s">
        <v>2634</v>
      </c>
      <c r="C1884" s="50" t="s">
        <v>3539</v>
      </c>
      <c r="D1884" s="46">
        <v>1</v>
      </c>
      <c r="E1884" s="42"/>
      <c r="F1884" s="45"/>
      <c r="G1884" s="45" t="s">
        <v>2070</v>
      </c>
      <c r="H1884" s="45"/>
      <c r="L1884" s="38"/>
    </row>
    <row r="1885" spans="1:12" x14ac:dyDescent="0.25">
      <c r="A1885" s="50" t="s">
        <v>72</v>
      </c>
      <c r="B1885" s="38" t="s">
        <v>2634</v>
      </c>
      <c r="C1885" s="50" t="s">
        <v>3539</v>
      </c>
      <c r="D1885" s="46">
        <v>1</v>
      </c>
      <c r="E1885" s="42"/>
      <c r="F1885" s="45"/>
      <c r="G1885" s="45" t="s">
        <v>2070</v>
      </c>
      <c r="H1885" s="45"/>
      <c r="L1885" s="38"/>
    </row>
    <row r="1886" spans="1:12" x14ac:dyDescent="0.25">
      <c r="A1886" s="50" t="s">
        <v>72</v>
      </c>
      <c r="B1886" s="38" t="s">
        <v>2634</v>
      </c>
      <c r="C1886" s="50" t="s">
        <v>3539</v>
      </c>
      <c r="D1886" s="46">
        <v>2</v>
      </c>
      <c r="E1886" s="42"/>
      <c r="F1886" s="45"/>
      <c r="G1886" s="45" t="s">
        <v>2070</v>
      </c>
      <c r="H1886" s="45"/>
      <c r="L1886" s="38"/>
    </row>
    <row r="1887" spans="1:12" x14ac:dyDescent="0.25">
      <c r="A1887" s="50" t="s">
        <v>72</v>
      </c>
      <c r="B1887" s="38" t="s">
        <v>2634</v>
      </c>
      <c r="C1887" s="50" t="s">
        <v>3539</v>
      </c>
      <c r="D1887" s="46">
        <v>1</v>
      </c>
      <c r="E1887" s="42"/>
      <c r="F1887" s="45"/>
      <c r="G1887" s="45" t="s">
        <v>2070</v>
      </c>
      <c r="H1887" s="45"/>
      <c r="L1887" s="38"/>
    </row>
    <row r="1888" spans="1:12" x14ac:dyDescent="0.25">
      <c r="A1888" s="50" t="s">
        <v>72</v>
      </c>
      <c r="B1888" s="38" t="s">
        <v>2634</v>
      </c>
      <c r="C1888" s="50" t="s">
        <v>3539</v>
      </c>
      <c r="D1888" s="46">
        <v>1</v>
      </c>
      <c r="E1888" s="42"/>
      <c r="F1888" s="45"/>
      <c r="G1888" s="45" t="s">
        <v>2070</v>
      </c>
      <c r="H1888" s="45"/>
      <c r="L1888" s="38"/>
    </row>
    <row r="1889" spans="1:12" x14ac:dyDescent="0.25">
      <c r="A1889" s="50" t="s">
        <v>72</v>
      </c>
      <c r="B1889" s="38" t="s">
        <v>2634</v>
      </c>
      <c r="C1889" s="50" t="s">
        <v>3539</v>
      </c>
      <c r="D1889" s="46">
        <v>3</v>
      </c>
      <c r="E1889" s="42"/>
      <c r="F1889" s="45"/>
      <c r="G1889" s="45" t="s">
        <v>2070</v>
      </c>
      <c r="H1889" s="45"/>
      <c r="L1889" s="38"/>
    </row>
    <row r="1890" spans="1:12" x14ac:dyDescent="0.25">
      <c r="A1890" s="50" t="s">
        <v>72</v>
      </c>
      <c r="B1890" s="38" t="s">
        <v>2634</v>
      </c>
      <c r="C1890" s="50" t="s">
        <v>3539</v>
      </c>
      <c r="D1890" s="46">
        <v>11</v>
      </c>
      <c r="E1890" s="42"/>
      <c r="F1890" s="45"/>
      <c r="G1890" s="45" t="s">
        <v>2070</v>
      </c>
      <c r="H1890" s="45"/>
      <c r="L1890" s="38"/>
    </row>
    <row r="1891" spans="1:12" x14ac:dyDescent="0.25">
      <c r="A1891" s="50" t="s">
        <v>72</v>
      </c>
      <c r="B1891" s="38" t="s">
        <v>2634</v>
      </c>
      <c r="C1891" s="50" t="s">
        <v>3539</v>
      </c>
      <c r="D1891" s="46">
        <v>1</v>
      </c>
      <c r="E1891" s="42"/>
      <c r="F1891" s="45"/>
      <c r="G1891" s="45" t="s">
        <v>2070</v>
      </c>
      <c r="H1891" s="45"/>
      <c r="L1891" s="38"/>
    </row>
    <row r="1892" spans="1:12" x14ac:dyDescent="0.25">
      <c r="A1892" s="50" t="s">
        <v>72</v>
      </c>
      <c r="B1892" s="38" t="s">
        <v>2634</v>
      </c>
      <c r="C1892" s="50" t="s">
        <v>3509</v>
      </c>
      <c r="D1892" s="46">
        <v>3</v>
      </c>
      <c r="E1892" s="42"/>
      <c r="F1892" s="45"/>
      <c r="G1892" s="45" t="s">
        <v>2070</v>
      </c>
      <c r="H1892" s="45"/>
      <c r="L1892" s="38"/>
    </row>
    <row r="1893" spans="1:12" x14ac:dyDescent="0.25">
      <c r="A1893" s="50" t="s">
        <v>72</v>
      </c>
      <c r="B1893" s="38" t="s">
        <v>2634</v>
      </c>
      <c r="C1893" s="50" t="s">
        <v>3509</v>
      </c>
      <c r="D1893" s="46">
        <v>1</v>
      </c>
      <c r="E1893" s="42"/>
      <c r="F1893" s="45"/>
      <c r="G1893" s="45" t="s">
        <v>2070</v>
      </c>
      <c r="H1893" s="45"/>
      <c r="L1893" s="38"/>
    </row>
    <row r="1894" spans="1:12" x14ac:dyDescent="0.25">
      <c r="A1894" s="50" t="s">
        <v>72</v>
      </c>
      <c r="B1894" s="38" t="s">
        <v>2634</v>
      </c>
      <c r="C1894" s="50" t="s">
        <v>3509</v>
      </c>
      <c r="D1894" s="46">
        <v>1</v>
      </c>
      <c r="E1894" s="42"/>
      <c r="F1894" s="45"/>
      <c r="G1894" s="45" t="s">
        <v>2070</v>
      </c>
      <c r="H1894" s="45"/>
      <c r="L1894" s="38"/>
    </row>
    <row r="1895" spans="1:12" x14ac:dyDescent="0.25">
      <c r="A1895" s="50" t="s">
        <v>72</v>
      </c>
      <c r="B1895" s="38" t="s">
        <v>2634</v>
      </c>
      <c r="C1895" s="50" t="s">
        <v>3509</v>
      </c>
      <c r="D1895" s="46">
        <v>42</v>
      </c>
      <c r="E1895" s="42"/>
      <c r="F1895" s="45"/>
      <c r="G1895" s="45" t="s">
        <v>2070</v>
      </c>
      <c r="H1895" s="45"/>
      <c r="L1895" s="38"/>
    </row>
    <row r="1896" spans="1:12" x14ac:dyDescent="0.25">
      <c r="A1896" s="50" t="s">
        <v>72</v>
      </c>
      <c r="B1896" s="38" t="s">
        <v>2634</v>
      </c>
      <c r="C1896" s="50" t="s">
        <v>3509</v>
      </c>
      <c r="D1896" s="46">
        <v>3</v>
      </c>
      <c r="E1896" s="42"/>
      <c r="F1896" s="45"/>
      <c r="G1896" s="45" t="s">
        <v>2070</v>
      </c>
      <c r="H1896" s="45"/>
      <c r="L1896" s="38"/>
    </row>
    <row r="1897" spans="1:12" x14ac:dyDescent="0.25">
      <c r="A1897" s="50" t="s">
        <v>72</v>
      </c>
      <c r="B1897" s="38" t="s">
        <v>2634</v>
      </c>
      <c r="C1897" s="50" t="s">
        <v>3509</v>
      </c>
      <c r="D1897" s="46">
        <v>1</v>
      </c>
      <c r="E1897" s="42"/>
      <c r="F1897" s="45"/>
      <c r="G1897" s="45" t="s">
        <v>2070</v>
      </c>
      <c r="H1897" s="45"/>
      <c r="L1897" s="38"/>
    </row>
    <row r="1898" spans="1:12" x14ac:dyDescent="0.25">
      <c r="A1898" s="50" t="s">
        <v>72</v>
      </c>
      <c r="B1898" s="38" t="s">
        <v>2634</v>
      </c>
      <c r="C1898" s="50" t="s">
        <v>3509</v>
      </c>
      <c r="D1898" s="46">
        <v>1</v>
      </c>
      <c r="E1898" s="42"/>
      <c r="F1898" s="45"/>
      <c r="G1898" s="45" t="s">
        <v>2070</v>
      </c>
      <c r="H1898" s="45"/>
      <c r="L1898" s="38"/>
    </row>
    <row r="1899" spans="1:12" x14ac:dyDescent="0.25">
      <c r="A1899" s="50" t="s">
        <v>72</v>
      </c>
      <c r="B1899" s="38" t="s">
        <v>2634</v>
      </c>
      <c r="C1899" s="50" t="s">
        <v>3509</v>
      </c>
      <c r="D1899" s="46">
        <v>1</v>
      </c>
      <c r="E1899" s="42"/>
      <c r="F1899" s="45"/>
      <c r="G1899" s="45" t="s">
        <v>2070</v>
      </c>
      <c r="H1899" s="45"/>
      <c r="L1899" s="38"/>
    </row>
    <row r="1900" spans="1:12" x14ac:dyDescent="0.25">
      <c r="A1900" s="50" t="s">
        <v>72</v>
      </c>
      <c r="B1900" s="38" t="s">
        <v>2634</v>
      </c>
      <c r="C1900" s="50" t="s">
        <v>3509</v>
      </c>
      <c r="D1900" s="46">
        <v>2</v>
      </c>
      <c r="E1900" s="42"/>
      <c r="F1900" s="45"/>
      <c r="G1900" s="45" t="s">
        <v>2070</v>
      </c>
      <c r="H1900" s="45"/>
      <c r="L1900" s="38"/>
    </row>
    <row r="1901" spans="1:12" x14ac:dyDescent="0.25">
      <c r="A1901" s="50" t="s">
        <v>72</v>
      </c>
      <c r="B1901" s="38" t="s">
        <v>2634</v>
      </c>
      <c r="C1901" s="50" t="s">
        <v>3509</v>
      </c>
      <c r="D1901" s="46">
        <v>2</v>
      </c>
      <c r="E1901" s="42"/>
      <c r="F1901" s="45"/>
      <c r="G1901" s="45" t="s">
        <v>2070</v>
      </c>
      <c r="H1901" s="45"/>
      <c r="L1901" s="38"/>
    </row>
    <row r="1902" spans="1:12" x14ac:dyDescent="0.25">
      <c r="A1902" s="50" t="s">
        <v>72</v>
      </c>
      <c r="B1902" s="38" t="s">
        <v>2634</v>
      </c>
      <c r="C1902" s="50" t="s">
        <v>3509</v>
      </c>
      <c r="D1902" s="46">
        <v>1</v>
      </c>
      <c r="E1902" s="42"/>
      <c r="F1902" s="45"/>
      <c r="G1902" s="45" t="s">
        <v>2070</v>
      </c>
      <c r="H1902" s="45"/>
      <c r="L1902" s="38"/>
    </row>
    <row r="1903" spans="1:12" x14ac:dyDescent="0.25">
      <c r="A1903" s="50" t="s">
        <v>72</v>
      </c>
      <c r="B1903" s="38" t="s">
        <v>2634</v>
      </c>
      <c r="C1903" s="50" t="s">
        <v>3423</v>
      </c>
      <c r="D1903" s="46">
        <v>1</v>
      </c>
      <c r="E1903" s="42"/>
      <c r="F1903" s="45"/>
      <c r="G1903" s="45" t="s">
        <v>1213</v>
      </c>
      <c r="H1903" s="45"/>
      <c r="L1903" s="38"/>
    </row>
    <row r="1904" spans="1:12" x14ac:dyDescent="0.25">
      <c r="A1904" s="50" t="s">
        <v>72</v>
      </c>
      <c r="B1904" s="38" t="s">
        <v>2634</v>
      </c>
      <c r="C1904" s="50" t="s">
        <v>3423</v>
      </c>
      <c r="D1904" s="46">
        <v>1</v>
      </c>
      <c r="E1904" s="42"/>
      <c r="F1904" s="45"/>
      <c r="G1904" s="45" t="s">
        <v>1213</v>
      </c>
      <c r="H1904" s="45"/>
      <c r="L1904" s="38"/>
    </row>
    <row r="1905" spans="1:12" x14ac:dyDescent="0.25">
      <c r="A1905" s="50" t="s">
        <v>72</v>
      </c>
      <c r="B1905" s="38" t="s">
        <v>2634</v>
      </c>
      <c r="C1905" s="50" t="s">
        <v>3423</v>
      </c>
      <c r="D1905" s="46">
        <v>4</v>
      </c>
      <c r="E1905" s="42"/>
      <c r="F1905" s="45"/>
      <c r="G1905" s="45" t="s">
        <v>1213</v>
      </c>
      <c r="H1905" s="45"/>
      <c r="L1905" s="38"/>
    </row>
    <row r="1906" spans="1:12" x14ac:dyDescent="0.25">
      <c r="A1906" s="50" t="s">
        <v>72</v>
      </c>
      <c r="B1906" s="38" t="s">
        <v>2634</v>
      </c>
      <c r="C1906" s="50" t="s">
        <v>3423</v>
      </c>
      <c r="D1906" s="46">
        <v>8</v>
      </c>
      <c r="E1906" s="42"/>
      <c r="F1906" s="45"/>
      <c r="G1906" s="45" t="s">
        <v>1213</v>
      </c>
      <c r="H1906" s="45"/>
      <c r="L1906" s="38"/>
    </row>
    <row r="1907" spans="1:12" x14ac:dyDescent="0.25">
      <c r="A1907" s="50" t="s">
        <v>72</v>
      </c>
      <c r="B1907" s="38" t="s">
        <v>2634</v>
      </c>
      <c r="C1907" s="50" t="s">
        <v>3429</v>
      </c>
      <c r="D1907" s="46">
        <v>1</v>
      </c>
      <c r="E1907" s="42"/>
      <c r="F1907" s="45"/>
      <c r="G1907" s="45" t="s">
        <v>1213</v>
      </c>
      <c r="H1907" s="45"/>
      <c r="L1907" s="38"/>
    </row>
    <row r="1908" spans="1:12" x14ac:dyDescent="0.25">
      <c r="A1908" s="50" t="s">
        <v>72</v>
      </c>
      <c r="B1908" s="38" t="s">
        <v>2634</v>
      </c>
      <c r="C1908" s="50" t="s">
        <v>3409</v>
      </c>
      <c r="D1908" s="46">
        <v>2</v>
      </c>
      <c r="E1908" s="42"/>
      <c r="F1908" s="45"/>
      <c r="G1908" s="45" t="s">
        <v>2069</v>
      </c>
      <c r="H1908" s="45"/>
      <c r="L1908" s="38"/>
    </row>
    <row r="1909" spans="1:12" x14ac:dyDescent="0.25">
      <c r="A1909" s="50" t="s">
        <v>72</v>
      </c>
      <c r="B1909" s="38" t="s">
        <v>2634</v>
      </c>
      <c r="C1909" s="50" t="s">
        <v>3409</v>
      </c>
      <c r="D1909" s="46">
        <v>1</v>
      </c>
      <c r="E1909" s="42"/>
      <c r="F1909" s="45"/>
      <c r="G1909" s="45" t="s">
        <v>2069</v>
      </c>
      <c r="H1909" s="45"/>
      <c r="L1909" s="38"/>
    </row>
    <row r="1910" spans="1:12" x14ac:dyDescent="0.25">
      <c r="A1910" s="50" t="s">
        <v>72</v>
      </c>
      <c r="B1910" s="38" t="s">
        <v>2634</v>
      </c>
      <c r="C1910" s="50" t="s">
        <v>3409</v>
      </c>
      <c r="D1910" s="46">
        <v>25</v>
      </c>
      <c r="E1910" s="42"/>
      <c r="F1910" s="45"/>
      <c r="G1910" s="45" t="s">
        <v>2069</v>
      </c>
      <c r="H1910" s="45"/>
      <c r="L1910" s="38"/>
    </row>
    <row r="1911" spans="1:12" x14ac:dyDescent="0.25">
      <c r="A1911" s="50" t="s">
        <v>72</v>
      </c>
      <c r="B1911" s="38" t="s">
        <v>2634</v>
      </c>
      <c r="C1911" s="50" t="s">
        <v>3409</v>
      </c>
      <c r="D1911" s="46">
        <v>1</v>
      </c>
      <c r="E1911" s="42"/>
      <c r="F1911" s="45"/>
      <c r="G1911" s="45" t="s">
        <v>2069</v>
      </c>
      <c r="H1911" s="45"/>
      <c r="L1911" s="38"/>
    </row>
    <row r="1912" spans="1:12" x14ac:dyDescent="0.25">
      <c r="A1912" s="50" t="s">
        <v>72</v>
      </c>
      <c r="B1912" s="38" t="s">
        <v>2634</v>
      </c>
      <c r="C1912" s="50" t="s">
        <v>3571</v>
      </c>
      <c r="D1912" s="46">
        <v>1</v>
      </c>
      <c r="E1912" s="42"/>
      <c r="F1912" s="45"/>
      <c r="G1912" s="45" t="s">
        <v>2069</v>
      </c>
      <c r="H1912" s="45"/>
      <c r="L1912" s="38"/>
    </row>
    <row r="1913" spans="1:12" x14ac:dyDescent="0.25">
      <c r="A1913" s="50" t="s">
        <v>72</v>
      </c>
      <c r="B1913" s="38" t="s">
        <v>2634</v>
      </c>
      <c r="C1913" s="50" t="s">
        <v>3571</v>
      </c>
      <c r="D1913" s="46">
        <v>2</v>
      </c>
      <c r="E1913" s="42"/>
      <c r="F1913" s="45"/>
      <c r="G1913" s="45" t="s">
        <v>2069</v>
      </c>
      <c r="H1913" s="45"/>
      <c r="L1913" s="38"/>
    </row>
    <row r="1914" spans="1:12" x14ac:dyDescent="0.25">
      <c r="A1914" s="50" t="s">
        <v>72</v>
      </c>
      <c r="B1914" s="38" t="s">
        <v>2634</v>
      </c>
      <c r="C1914" s="50" t="s">
        <v>3571</v>
      </c>
      <c r="D1914" s="46">
        <v>10</v>
      </c>
      <c r="E1914" s="42"/>
      <c r="F1914" s="45"/>
      <c r="G1914" s="45" t="s">
        <v>2069</v>
      </c>
      <c r="H1914" s="45"/>
      <c r="L1914" s="38"/>
    </row>
    <row r="1915" spans="1:12" x14ac:dyDescent="0.25">
      <c r="A1915" s="50" t="s">
        <v>72</v>
      </c>
      <c r="B1915" s="38" t="s">
        <v>2634</v>
      </c>
      <c r="C1915" s="50" t="s">
        <v>3571</v>
      </c>
      <c r="D1915" s="46">
        <v>1</v>
      </c>
      <c r="E1915" s="42"/>
      <c r="F1915" s="45"/>
      <c r="G1915" s="45" t="s">
        <v>2069</v>
      </c>
      <c r="H1915" s="45"/>
      <c r="L1915" s="38"/>
    </row>
    <row r="1916" spans="1:12" x14ac:dyDescent="0.25">
      <c r="A1916" s="50" t="s">
        <v>72</v>
      </c>
      <c r="B1916" s="38" t="s">
        <v>2634</v>
      </c>
      <c r="C1916" s="50" t="s">
        <v>3571</v>
      </c>
      <c r="D1916" s="46">
        <v>1</v>
      </c>
      <c r="E1916" s="42"/>
      <c r="F1916" s="45"/>
      <c r="G1916" s="45" t="s">
        <v>2069</v>
      </c>
      <c r="H1916" s="45"/>
      <c r="L1916" s="38"/>
    </row>
    <row r="1917" spans="1:12" ht="15" x14ac:dyDescent="0.2">
      <c r="A1917" s="50" t="s">
        <v>72</v>
      </c>
      <c r="B1917" s="38" t="s">
        <v>2634</v>
      </c>
      <c r="C1917" s="50" t="s">
        <v>3571</v>
      </c>
      <c r="D1917" s="46">
        <v>1</v>
      </c>
      <c r="F1917" s="45"/>
      <c r="G1917" s="45" t="s">
        <v>2069</v>
      </c>
      <c r="H1917" s="45"/>
      <c r="L1917" s="38"/>
    </row>
    <row r="1918" spans="1:12" ht="15" x14ac:dyDescent="0.2">
      <c r="A1918" s="50" t="s">
        <v>72</v>
      </c>
      <c r="B1918" s="38" t="s">
        <v>2634</v>
      </c>
      <c r="C1918" s="50" t="s">
        <v>3571</v>
      </c>
      <c r="D1918" s="46">
        <v>1</v>
      </c>
      <c r="F1918" s="45"/>
      <c r="G1918" s="45" t="s">
        <v>2069</v>
      </c>
      <c r="H1918" s="45"/>
      <c r="L1918" s="38"/>
    </row>
    <row r="1919" spans="1:12" ht="15" x14ac:dyDescent="0.2">
      <c r="A1919" s="50" t="s">
        <v>72</v>
      </c>
      <c r="B1919" s="38" t="s">
        <v>2634</v>
      </c>
      <c r="C1919" s="50" t="s">
        <v>3571</v>
      </c>
      <c r="D1919" s="46">
        <v>1</v>
      </c>
      <c r="F1919" s="45"/>
      <c r="G1919" s="45" t="s">
        <v>2069</v>
      </c>
      <c r="H1919" s="45"/>
      <c r="L1919" s="38"/>
    </row>
    <row r="1920" spans="1:12" ht="15" x14ac:dyDescent="0.2">
      <c r="A1920" s="50" t="s">
        <v>72</v>
      </c>
      <c r="B1920" s="38" t="s">
        <v>2634</v>
      </c>
      <c r="C1920" s="50" t="s">
        <v>3571</v>
      </c>
      <c r="D1920" s="46">
        <v>3</v>
      </c>
      <c r="F1920" s="45"/>
      <c r="G1920" s="45" t="s">
        <v>2069</v>
      </c>
      <c r="H1920" s="45"/>
      <c r="L1920" s="38"/>
    </row>
    <row r="1921" spans="1:12" ht="15" x14ac:dyDescent="0.2">
      <c r="A1921" s="50" t="s">
        <v>72</v>
      </c>
      <c r="B1921" s="38" t="s">
        <v>2634</v>
      </c>
      <c r="C1921" s="50" t="s">
        <v>3571</v>
      </c>
      <c r="D1921" s="46">
        <v>4</v>
      </c>
      <c r="F1921" s="45"/>
      <c r="G1921" s="45" t="s">
        <v>2069</v>
      </c>
      <c r="H1921" s="45"/>
      <c r="L1921" s="38"/>
    </row>
    <row r="1922" spans="1:12" x14ac:dyDescent="0.25">
      <c r="A1922" s="50" t="s">
        <v>72</v>
      </c>
      <c r="B1922" s="38" t="s">
        <v>2634</v>
      </c>
      <c r="C1922" s="50" t="s">
        <v>3572</v>
      </c>
      <c r="D1922" s="42">
        <v>10</v>
      </c>
      <c r="E1922" s="45"/>
      <c r="F1922" s="45"/>
      <c r="G1922" s="45" t="s">
        <v>2069</v>
      </c>
      <c r="H1922" s="45"/>
      <c r="L1922" s="38"/>
    </row>
    <row r="1923" spans="1:12" x14ac:dyDescent="0.25">
      <c r="A1923" s="50" t="s">
        <v>72</v>
      </c>
      <c r="B1923" s="38" t="s">
        <v>2634</v>
      </c>
      <c r="C1923" s="50" t="s">
        <v>3572</v>
      </c>
      <c r="D1923" s="42">
        <v>10</v>
      </c>
      <c r="E1923" s="45"/>
      <c r="F1923" s="45"/>
      <c r="G1923" s="45" t="s">
        <v>2069</v>
      </c>
      <c r="H1923" s="45"/>
      <c r="L1923" s="38"/>
    </row>
    <row r="1924" spans="1:12" x14ac:dyDescent="0.25">
      <c r="A1924" s="50" t="s">
        <v>72</v>
      </c>
      <c r="B1924" s="38" t="s">
        <v>2634</v>
      </c>
      <c r="C1924" s="50" t="s">
        <v>3572</v>
      </c>
      <c r="D1924" s="42">
        <v>5</v>
      </c>
      <c r="E1924" s="45"/>
      <c r="F1924" s="45"/>
      <c r="G1924" s="45" t="s">
        <v>2069</v>
      </c>
      <c r="H1924" s="45"/>
      <c r="L1924" s="38"/>
    </row>
    <row r="1925" spans="1:12" x14ac:dyDescent="0.25">
      <c r="A1925" s="50" t="s">
        <v>72</v>
      </c>
      <c r="B1925" s="38" t="s">
        <v>2634</v>
      </c>
      <c r="C1925" s="46" t="s">
        <v>3572</v>
      </c>
      <c r="D1925" s="46">
        <v>1</v>
      </c>
      <c r="F1925" s="42"/>
      <c r="G1925" s="45" t="s">
        <v>2069</v>
      </c>
      <c r="H1925" s="45"/>
      <c r="L1925" s="38"/>
    </row>
    <row r="1926" spans="1:12" x14ac:dyDescent="0.25">
      <c r="A1926" s="50" t="s">
        <v>72</v>
      </c>
      <c r="B1926" s="38" t="s">
        <v>2634</v>
      </c>
      <c r="C1926" s="46" t="s">
        <v>3560</v>
      </c>
      <c r="D1926" s="46">
        <v>15</v>
      </c>
      <c r="F1926" s="42"/>
      <c r="G1926" s="45" t="s">
        <v>2069</v>
      </c>
      <c r="H1926" s="45"/>
      <c r="L1926" s="38"/>
    </row>
    <row r="1927" spans="1:12" x14ac:dyDescent="0.25">
      <c r="A1927" s="50" t="s">
        <v>72</v>
      </c>
      <c r="B1927" s="38" t="s">
        <v>2634</v>
      </c>
      <c r="C1927" s="46" t="s">
        <v>3560</v>
      </c>
      <c r="D1927" s="46">
        <v>2</v>
      </c>
      <c r="F1927" s="42"/>
      <c r="G1927" s="45" t="s">
        <v>2069</v>
      </c>
      <c r="H1927" s="45"/>
      <c r="L1927" s="38"/>
    </row>
    <row r="1928" spans="1:12" x14ac:dyDescent="0.25">
      <c r="A1928" s="50" t="s">
        <v>72</v>
      </c>
      <c r="B1928" s="38" t="s">
        <v>2634</v>
      </c>
      <c r="C1928" s="46" t="s">
        <v>3560</v>
      </c>
      <c r="D1928" s="46">
        <v>3</v>
      </c>
      <c r="F1928" s="42"/>
      <c r="G1928" s="45" t="s">
        <v>2069</v>
      </c>
      <c r="H1928" s="45"/>
      <c r="L1928" s="38"/>
    </row>
    <row r="1929" spans="1:12" x14ac:dyDescent="0.25">
      <c r="A1929" s="50" t="s">
        <v>72</v>
      </c>
      <c r="B1929" s="38" t="s">
        <v>2634</v>
      </c>
      <c r="C1929" s="46" t="s">
        <v>3560</v>
      </c>
      <c r="D1929" s="46">
        <v>3</v>
      </c>
      <c r="F1929" s="42"/>
      <c r="G1929" s="45" t="s">
        <v>2069</v>
      </c>
      <c r="H1929" s="45"/>
      <c r="L1929" s="38"/>
    </row>
    <row r="1930" spans="1:12" x14ac:dyDescent="0.25">
      <c r="A1930" s="50" t="s">
        <v>72</v>
      </c>
      <c r="B1930" s="38" t="s">
        <v>2634</v>
      </c>
      <c r="C1930" s="46" t="s">
        <v>3560</v>
      </c>
      <c r="D1930" s="46">
        <v>7</v>
      </c>
      <c r="F1930" s="42"/>
      <c r="G1930" s="45" t="s">
        <v>2069</v>
      </c>
      <c r="H1930" s="45"/>
      <c r="L1930" s="38"/>
    </row>
    <row r="1931" spans="1:12" x14ac:dyDescent="0.25">
      <c r="A1931" s="50" t="s">
        <v>72</v>
      </c>
      <c r="B1931" s="38" t="s">
        <v>2634</v>
      </c>
      <c r="C1931" s="46" t="s">
        <v>3560</v>
      </c>
      <c r="D1931" s="46">
        <v>1</v>
      </c>
      <c r="F1931" s="42"/>
      <c r="G1931" s="45" t="s">
        <v>2069</v>
      </c>
      <c r="H1931" s="45"/>
      <c r="L1931" s="38"/>
    </row>
    <row r="1932" spans="1:12" x14ac:dyDescent="0.25">
      <c r="A1932" s="50" t="s">
        <v>72</v>
      </c>
      <c r="B1932" s="38" t="s">
        <v>2634</v>
      </c>
      <c r="C1932" s="46" t="s">
        <v>3560</v>
      </c>
      <c r="D1932" s="46">
        <v>27</v>
      </c>
      <c r="F1932" s="42"/>
      <c r="G1932" s="45" t="s">
        <v>2069</v>
      </c>
      <c r="H1932" s="45"/>
      <c r="L1932" s="38"/>
    </row>
    <row r="1933" spans="1:12" x14ac:dyDescent="0.25">
      <c r="A1933" s="50" t="s">
        <v>72</v>
      </c>
      <c r="B1933" s="38" t="s">
        <v>2634</v>
      </c>
      <c r="C1933" s="46" t="s">
        <v>3560</v>
      </c>
      <c r="D1933" s="46">
        <v>1</v>
      </c>
      <c r="F1933" s="42"/>
      <c r="G1933" s="45" t="s">
        <v>2069</v>
      </c>
      <c r="H1933" s="45"/>
      <c r="L1933" s="38"/>
    </row>
    <row r="1934" spans="1:12" x14ac:dyDescent="0.25">
      <c r="A1934" s="50" t="s">
        <v>72</v>
      </c>
      <c r="B1934" s="38" t="s">
        <v>2634</v>
      </c>
      <c r="C1934" s="46" t="s">
        <v>3560</v>
      </c>
      <c r="D1934" s="46">
        <v>3</v>
      </c>
      <c r="F1934" s="42"/>
      <c r="G1934" s="45" t="s">
        <v>2069</v>
      </c>
      <c r="H1934" s="45"/>
      <c r="L1934" s="38"/>
    </row>
    <row r="1935" spans="1:12" ht="15" x14ac:dyDescent="0.2">
      <c r="A1935" s="50" t="s">
        <v>72</v>
      </c>
      <c r="B1935" s="38" t="s">
        <v>2634</v>
      </c>
      <c r="C1935" s="38" t="s">
        <v>3560</v>
      </c>
      <c r="D1935" s="45">
        <v>3</v>
      </c>
      <c r="E1935" s="45"/>
      <c r="F1935" s="45"/>
      <c r="G1935" s="45" t="s">
        <v>2069</v>
      </c>
      <c r="H1935" s="45"/>
      <c r="L1935" s="38"/>
    </row>
    <row r="1936" spans="1:12" ht="15" x14ac:dyDescent="0.2">
      <c r="A1936" s="50" t="s">
        <v>72</v>
      </c>
      <c r="B1936" s="38" t="s">
        <v>2634</v>
      </c>
      <c r="C1936" s="38" t="s">
        <v>3560</v>
      </c>
      <c r="D1936" s="45">
        <v>12</v>
      </c>
      <c r="E1936" s="45"/>
      <c r="F1936" s="45"/>
      <c r="G1936" s="45" t="s">
        <v>2069</v>
      </c>
      <c r="H1936" s="45"/>
      <c r="L1936" s="38"/>
    </row>
    <row r="1937" spans="1:12" ht="15" x14ac:dyDescent="0.2">
      <c r="A1937" s="50" t="s">
        <v>72</v>
      </c>
      <c r="B1937" s="38" t="s">
        <v>2634</v>
      </c>
      <c r="C1937" s="38" t="s">
        <v>3560</v>
      </c>
      <c r="D1937" s="45">
        <v>16</v>
      </c>
      <c r="E1937" s="45"/>
      <c r="F1937" s="45"/>
      <c r="G1937" s="45" t="s">
        <v>2069</v>
      </c>
      <c r="H1937" s="45"/>
      <c r="L1937" s="38"/>
    </row>
    <row r="1938" spans="1:12" ht="15" x14ac:dyDescent="0.2">
      <c r="A1938" s="50" t="s">
        <v>72</v>
      </c>
      <c r="B1938" s="38" t="s">
        <v>2634</v>
      </c>
      <c r="C1938" s="38" t="s">
        <v>3560</v>
      </c>
      <c r="D1938" s="45">
        <v>4</v>
      </c>
      <c r="E1938" s="45"/>
      <c r="F1938" s="45"/>
      <c r="G1938" s="45" t="s">
        <v>2069</v>
      </c>
      <c r="H1938" s="45"/>
      <c r="L1938" s="38"/>
    </row>
    <row r="1939" spans="1:12" x14ac:dyDescent="0.25">
      <c r="A1939" s="50" t="s">
        <v>72</v>
      </c>
      <c r="B1939" s="38" t="s">
        <v>2634</v>
      </c>
      <c r="C1939" s="46" t="s">
        <v>3560</v>
      </c>
      <c r="D1939" s="46">
        <v>1</v>
      </c>
      <c r="F1939" s="42"/>
      <c r="G1939" s="45" t="s">
        <v>2069</v>
      </c>
      <c r="H1939" s="45"/>
      <c r="L1939" s="38"/>
    </row>
    <row r="1940" spans="1:12" x14ac:dyDescent="0.25">
      <c r="A1940" s="50" t="s">
        <v>72</v>
      </c>
      <c r="B1940" s="38" t="s">
        <v>2634</v>
      </c>
      <c r="C1940" s="46" t="s">
        <v>3531</v>
      </c>
      <c r="D1940" s="46">
        <v>8</v>
      </c>
      <c r="F1940" s="42"/>
      <c r="G1940" s="45" t="s">
        <v>2069</v>
      </c>
      <c r="H1940" s="45"/>
      <c r="L1940" s="38"/>
    </row>
    <row r="1941" spans="1:12" x14ac:dyDescent="0.25">
      <c r="A1941" s="50" t="s">
        <v>72</v>
      </c>
      <c r="B1941" s="38" t="s">
        <v>2634</v>
      </c>
      <c r="C1941" s="46" t="s">
        <v>3531</v>
      </c>
      <c r="D1941" s="46">
        <v>10</v>
      </c>
      <c r="F1941" s="42"/>
      <c r="G1941" s="45" t="s">
        <v>2069</v>
      </c>
      <c r="H1941" s="45"/>
      <c r="L1941" s="38"/>
    </row>
    <row r="1942" spans="1:12" x14ac:dyDescent="0.25">
      <c r="A1942" s="50" t="s">
        <v>72</v>
      </c>
      <c r="B1942" s="38" t="s">
        <v>2634</v>
      </c>
      <c r="C1942" s="46" t="s">
        <v>3531</v>
      </c>
      <c r="D1942" s="46">
        <v>1</v>
      </c>
      <c r="F1942" s="42"/>
      <c r="G1942" s="45" t="s">
        <v>2069</v>
      </c>
      <c r="H1942" s="45"/>
      <c r="L1942" s="38"/>
    </row>
    <row r="1943" spans="1:12" x14ac:dyDescent="0.25">
      <c r="A1943" s="50" t="s">
        <v>72</v>
      </c>
      <c r="B1943" s="38" t="s">
        <v>2634</v>
      </c>
      <c r="C1943" s="46" t="s">
        <v>3531</v>
      </c>
      <c r="D1943" s="46">
        <v>10</v>
      </c>
      <c r="F1943" s="42"/>
      <c r="G1943" s="45" t="s">
        <v>2069</v>
      </c>
      <c r="H1943" s="45"/>
      <c r="L1943" s="38"/>
    </row>
    <row r="1944" spans="1:12" x14ac:dyDescent="0.25">
      <c r="A1944" s="50" t="s">
        <v>72</v>
      </c>
      <c r="B1944" s="38" t="s">
        <v>2634</v>
      </c>
      <c r="C1944" s="46" t="s">
        <v>3531</v>
      </c>
      <c r="D1944" s="46">
        <v>20</v>
      </c>
      <c r="F1944" s="42"/>
      <c r="G1944" s="45" t="s">
        <v>2069</v>
      </c>
      <c r="H1944" s="45"/>
      <c r="L1944" s="38"/>
    </row>
    <row r="1945" spans="1:12" ht="15" x14ac:dyDescent="0.2">
      <c r="A1945" s="50" t="s">
        <v>72</v>
      </c>
      <c r="B1945" s="38" t="s">
        <v>2634</v>
      </c>
      <c r="C1945" s="38" t="s">
        <v>3531</v>
      </c>
      <c r="D1945" s="45">
        <v>1</v>
      </c>
      <c r="E1945" s="45"/>
      <c r="F1945" s="45"/>
      <c r="G1945" s="45" t="s">
        <v>2069</v>
      </c>
      <c r="H1945" s="45"/>
      <c r="L1945" s="38"/>
    </row>
    <row r="1946" spans="1:12" ht="15" x14ac:dyDescent="0.2">
      <c r="A1946" s="50" t="s">
        <v>72</v>
      </c>
      <c r="B1946" s="38" t="s">
        <v>2634</v>
      </c>
      <c r="C1946" s="38" t="s">
        <v>3531</v>
      </c>
      <c r="D1946" s="45">
        <v>1</v>
      </c>
      <c r="E1946" s="45"/>
      <c r="F1946" s="45"/>
      <c r="G1946" s="45" t="s">
        <v>2069</v>
      </c>
      <c r="H1946" s="45"/>
      <c r="L1946" s="38"/>
    </row>
    <row r="1947" spans="1:12" ht="15" x14ac:dyDescent="0.2">
      <c r="A1947" s="50" t="s">
        <v>72</v>
      </c>
      <c r="B1947" s="38" t="s">
        <v>2634</v>
      </c>
      <c r="C1947" s="38" t="s">
        <v>3531</v>
      </c>
      <c r="D1947" s="45">
        <v>1</v>
      </c>
      <c r="E1947" s="45"/>
      <c r="F1947" s="45"/>
      <c r="G1947" s="45" t="s">
        <v>2069</v>
      </c>
      <c r="H1947" s="45"/>
      <c r="L1947" s="38"/>
    </row>
    <row r="1948" spans="1:12" ht="15" x14ac:dyDescent="0.2">
      <c r="A1948" s="50" t="s">
        <v>72</v>
      </c>
      <c r="B1948" s="38" t="s">
        <v>2634</v>
      </c>
      <c r="C1948" s="38" t="s">
        <v>3531</v>
      </c>
      <c r="D1948" s="45">
        <v>1</v>
      </c>
      <c r="E1948" s="45"/>
      <c r="F1948" s="45"/>
      <c r="G1948" s="45" t="s">
        <v>2069</v>
      </c>
      <c r="H1948" s="45"/>
      <c r="L1948" s="38"/>
    </row>
    <row r="1949" spans="1:12" ht="15" x14ac:dyDescent="0.2">
      <c r="A1949" s="50" t="s">
        <v>72</v>
      </c>
      <c r="B1949" s="38" t="s">
        <v>2634</v>
      </c>
      <c r="C1949" s="38" t="s">
        <v>3531</v>
      </c>
      <c r="D1949" s="45">
        <v>2</v>
      </c>
      <c r="E1949" s="45"/>
      <c r="F1949" s="45"/>
      <c r="G1949" s="45" t="s">
        <v>2069</v>
      </c>
      <c r="H1949" s="45"/>
      <c r="L1949" s="38"/>
    </row>
    <row r="1950" spans="1:12" ht="15" x14ac:dyDescent="0.2">
      <c r="A1950" s="50" t="s">
        <v>72</v>
      </c>
      <c r="B1950" s="38" t="s">
        <v>2634</v>
      </c>
      <c r="C1950" s="38" t="s">
        <v>3531</v>
      </c>
      <c r="D1950" s="45">
        <v>24</v>
      </c>
      <c r="E1950" s="45"/>
      <c r="F1950" s="45"/>
      <c r="G1950" s="45" t="s">
        <v>2069</v>
      </c>
      <c r="H1950" s="45"/>
      <c r="L1950" s="38"/>
    </row>
    <row r="1951" spans="1:12" ht="15" x14ac:dyDescent="0.2">
      <c r="A1951" s="50" t="s">
        <v>72</v>
      </c>
      <c r="B1951" s="38" t="s">
        <v>2634</v>
      </c>
      <c r="C1951" s="38" t="s">
        <v>3531</v>
      </c>
      <c r="D1951" s="45">
        <v>24</v>
      </c>
      <c r="E1951" s="45"/>
      <c r="F1951" s="45"/>
      <c r="G1951" s="45" t="s">
        <v>2069</v>
      </c>
      <c r="H1951" s="45"/>
      <c r="L1951" s="38"/>
    </row>
    <row r="1952" spans="1:12" ht="15" x14ac:dyDescent="0.2">
      <c r="A1952" s="50" t="s">
        <v>72</v>
      </c>
      <c r="B1952" s="38" t="s">
        <v>2634</v>
      </c>
      <c r="C1952" s="38" t="s">
        <v>3531</v>
      </c>
      <c r="D1952" s="45">
        <v>41</v>
      </c>
      <c r="E1952" s="45"/>
      <c r="F1952" s="45"/>
      <c r="G1952" s="45" t="s">
        <v>2069</v>
      </c>
      <c r="H1952" s="45"/>
      <c r="L1952" s="38"/>
    </row>
    <row r="1953" spans="1:12" ht="15" x14ac:dyDescent="0.2">
      <c r="A1953" s="50" t="s">
        <v>72</v>
      </c>
      <c r="B1953" s="38" t="s">
        <v>2634</v>
      </c>
      <c r="C1953" s="38" t="s">
        <v>3531</v>
      </c>
      <c r="D1953" s="45">
        <v>24</v>
      </c>
      <c r="E1953" s="45"/>
      <c r="F1953" s="45"/>
      <c r="G1953" s="45" t="s">
        <v>2069</v>
      </c>
      <c r="H1953" s="45"/>
      <c r="L1953" s="38"/>
    </row>
    <row r="1954" spans="1:12" ht="15" x14ac:dyDescent="0.2">
      <c r="A1954" s="50" t="s">
        <v>72</v>
      </c>
      <c r="B1954" s="38" t="s">
        <v>2634</v>
      </c>
      <c r="C1954" s="38" t="s">
        <v>3531</v>
      </c>
      <c r="D1954" s="45">
        <v>2</v>
      </c>
      <c r="E1954" s="45"/>
      <c r="F1954" s="45"/>
      <c r="G1954" s="45" t="s">
        <v>2069</v>
      </c>
      <c r="H1954" s="45"/>
      <c r="L1954" s="38"/>
    </row>
    <row r="1955" spans="1:12" x14ac:dyDescent="0.25">
      <c r="A1955" s="50" t="s">
        <v>72</v>
      </c>
      <c r="B1955" s="38" t="s">
        <v>2634</v>
      </c>
      <c r="C1955" s="46" t="s">
        <v>3531</v>
      </c>
      <c r="D1955" s="46">
        <v>20</v>
      </c>
      <c r="F1955" s="42"/>
      <c r="G1955" s="45" t="s">
        <v>2069</v>
      </c>
      <c r="H1955" s="45"/>
      <c r="L1955" s="38"/>
    </row>
    <row r="1956" spans="1:12" ht="15" x14ac:dyDescent="0.2">
      <c r="A1956" s="50" t="s">
        <v>72</v>
      </c>
      <c r="B1956" s="38" t="s">
        <v>2634</v>
      </c>
      <c r="C1956" s="38" t="s">
        <v>3531</v>
      </c>
      <c r="D1956" s="45">
        <v>12</v>
      </c>
      <c r="E1956" s="45"/>
      <c r="F1956" s="45"/>
      <c r="G1956" s="45" t="s">
        <v>2069</v>
      </c>
      <c r="H1956" s="45"/>
      <c r="L1956" s="38"/>
    </row>
    <row r="1957" spans="1:12" ht="15" x14ac:dyDescent="0.2">
      <c r="A1957" s="50" t="s">
        <v>72</v>
      </c>
      <c r="B1957" s="38" t="s">
        <v>2634</v>
      </c>
      <c r="C1957" s="38" t="s">
        <v>3415</v>
      </c>
      <c r="D1957" s="45">
        <v>5</v>
      </c>
      <c r="E1957" s="45"/>
      <c r="F1957" s="45"/>
      <c r="G1957" s="45" t="s">
        <v>2069</v>
      </c>
      <c r="H1957" s="45"/>
      <c r="L1957" s="38"/>
    </row>
    <row r="1958" spans="1:12" ht="15" x14ac:dyDescent="0.2">
      <c r="A1958" s="50" t="s">
        <v>72</v>
      </c>
      <c r="B1958" s="38" t="s">
        <v>2634</v>
      </c>
      <c r="C1958" s="38" t="s">
        <v>3415</v>
      </c>
      <c r="D1958" s="45">
        <v>3</v>
      </c>
      <c r="E1958" s="45"/>
      <c r="F1958" s="45"/>
      <c r="G1958" s="45" t="s">
        <v>2069</v>
      </c>
      <c r="H1958" s="45"/>
      <c r="L1958" s="38"/>
    </row>
    <row r="1959" spans="1:12" ht="15" x14ac:dyDescent="0.2">
      <c r="A1959" s="50" t="s">
        <v>72</v>
      </c>
      <c r="B1959" s="38" t="s">
        <v>2634</v>
      </c>
      <c r="C1959" s="38" t="s">
        <v>3415</v>
      </c>
      <c r="D1959" s="45">
        <v>15</v>
      </c>
      <c r="E1959" s="45"/>
      <c r="F1959" s="45"/>
      <c r="G1959" s="45" t="s">
        <v>2069</v>
      </c>
      <c r="H1959" s="45"/>
      <c r="L1959" s="38"/>
    </row>
    <row r="1960" spans="1:12" ht="15" x14ac:dyDescent="0.2">
      <c r="A1960" s="50" t="s">
        <v>72</v>
      </c>
      <c r="B1960" s="38" t="s">
        <v>2634</v>
      </c>
      <c r="C1960" s="38" t="s">
        <v>3415</v>
      </c>
      <c r="D1960" s="45">
        <v>15</v>
      </c>
      <c r="E1960" s="45"/>
      <c r="F1960" s="45"/>
      <c r="G1960" s="45" t="s">
        <v>2069</v>
      </c>
      <c r="H1960" s="45"/>
      <c r="L1960" s="38"/>
    </row>
    <row r="1961" spans="1:12" ht="15" x14ac:dyDescent="0.2">
      <c r="A1961" s="50" t="s">
        <v>72</v>
      </c>
      <c r="B1961" s="38" t="s">
        <v>2634</v>
      </c>
      <c r="C1961" s="38" t="s">
        <v>3415</v>
      </c>
      <c r="D1961" s="45">
        <v>1</v>
      </c>
      <c r="E1961" s="45"/>
      <c r="F1961" s="45"/>
      <c r="G1961" s="45" t="s">
        <v>2069</v>
      </c>
      <c r="H1961" s="45"/>
      <c r="L1961" s="38"/>
    </row>
    <row r="1962" spans="1:12" ht="15" x14ac:dyDescent="0.2">
      <c r="A1962" s="50" t="s">
        <v>72</v>
      </c>
      <c r="B1962" s="38" t="s">
        <v>2634</v>
      </c>
      <c r="C1962" s="38" t="s">
        <v>3415</v>
      </c>
      <c r="D1962" s="45">
        <v>1</v>
      </c>
      <c r="E1962" s="45"/>
      <c r="F1962" s="45"/>
      <c r="G1962" s="45" t="s">
        <v>2069</v>
      </c>
      <c r="H1962" s="45"/>
      <c r="L1962" s="38"/>
    </row>
    <row r="1963" spans="1:12" ht="15" x14ac:dyDescent="0.2">
      <c r="A1963" s="50" t="s">
        <v>72</v>
      </c>
      <c r="B1963" s="38" t="s">
        <v>2634</v>
      </c>
      <c r="C1963" s="38" t="s">
        <v>3415</v>
      </c>
      <c r="D1963" s="45">
        <v>1</v>
      </c>
      <c r="E1963" s="45"/>
      <c r="F1963" s="45"/>
      <c r="G1963" s="45" t="s">
        <v>2069</v>
      </c>
      <c r="H1963" s="45"/>
      <c r="L1963" s="38"/>
    </row>
    <row r="1964" spans="1:12" ht="15" x14ac:dyDescent="0.2">
      <c r="A1964" s="50" t="s">
        <v>72</v>
      </c>
      <c r="B1964" s="38" t="s">
        <v>2634</v>
      </c>
      <c r="C1964" s="38" t="s">
        <v>3415</v>
      </c>
      <c r="D1964" s="45">
        <v>1</v>
      </c>
      <c r="E1964" s="45"/>
      <c r="F1964" s="45"/>
      <c r="G1964" s="45" t="s">
        <v>2069</v>
      </c>
      <c r="H1964" s="45"/>
      <c r="L1964" s="38"/>
    </row>
    <row r="1965" spans="1:12" ht="15" x14ac:dyDescent="0.2">
      <c r="A1965" s="50" t="s">
        <v>72</v>
      </c>
      <c r="B1965" s="38" t="s">
        <v>2634</v>
      </c>
      <c r="C1965" s="38" t="s">
        <v>3415</v>
      </c>
      <c r="D1965" s="45">
        <v>1</v>
      </c>
      <c r="E1965" s="45"/>
      <c r="F1965" s="45"/>
      <c r="G1965" s="45" t="s">
        <v>2069</v>
      </c>
      <c r="H1965" s="45"/>
      <c r="L1965" s="38"/>
    </row>
    <row r="1966" spans="1:12" x14ac:dyDescent="0.25">
      <c r="A1966" s="50" t="s">
        <v>72</v>
      </c>
      <c r="B1966" s="38" t="s">
        <v>2634</v>
      </c>
      <c r="C1966" s="46" t="s">
        <v>3415</v>
      </c>
      <c r="D1966" s="46">
        <v>1</v>
      </c>
      <c r="F1966" s="42"/>
      <c r="G1966" s="45" t="s">
        <v>2069</v>
      </c>
      <c r="H1966" s="45"/>
      <c r="L1966" s="38"/>
    </row>
    <row r="1967" spans="1:12" ht="15" x14ac:dyDescent="0.2">
      <c r="A1967" s="50" t="s">
        <v>72</v>
      </c>
      <c r="B1967" s="38" t="s">
        <v>2634</v>
      </c>
      <c r="C1967" s="38" t="s">
        <v>3415</v>
      </c>
      <c r="D1967" s="45">
        <v>1</v>
      </c>
      <c r="E1967" s="45"/>
      <c r="F1967" s="45"/>
      <c r="G1967" s="45" t="s">
        <v>2069</v>
      </c>
      <c r="H1967" s="45"/>
      <c r="L1967" s="38"/>
    </row>
    <row r="1968" spans="1:12" ht="15" x14ac:dyDescent="0.2">
      <c r="A1968" s="50" t="s">
        <v>72</v>
      </c>
      <c r="B1968" s="38" t="s">
        <v>2634</v>
      </c>
      <c r="C1968" s="38" t="s">
        <v>3415</v>
      </c>
      <c r="D1968" s="45">
        <v>1</v>
      </c>
      <c r="E1968" s="45"/>
      <c r="F1968" s="45"/>
      <c r="G1968" s="45" t="s">
        <v>2069</v>
      </c>
      <c r="H1968" s="45"/>
      <c r="L1968" s="38"/>
    </row>
    <row r="1969" spans="1:12" ht="15" x14ac:dyDescent="0.2">
      <c r="A1969" s="50" t="s">
        <v>72</v>
      </c>
      <c r="B1969" s="38" t="s">
        <v>2634</v>
      </c>
      <c r="C1969" s="38" t="s">
        <v>3415</v>
      </c>
      <c r="D1969" s="45">
        <v>6</v>
      </c>
      <c r="E1969" s="45"/>
      <c r="F1969" s="45"/>
      <c r="G1969" s="45" t="s">
        <v>2069</v>
      </c>
      <c r="H1969" s="45"/>
      <c r="L1969" s="38"/>
    </row>
    <row r="1970" spans="1:12" ht="15" x14ac:dyDescent="0.2">
      <c r="A1970" s="50" t="s">
        <v>72</v>
      </c>
      <c r="B1970" s="38" t="s">
        <v>2634</v>
      </c>
      <c r="C1970" s="38" t="s">
        <v>3415</v>
      </c>
      <c r="D1970" s="45">
        <v>7</v>
      </c>
      <c r="E1970" s="45"/>
      <c r="F1970" s="45"/>
      <c r="G1970" s="45" t="s">
        <v>2069</v>
      </c>
      <c r="H1970" s="45"/>
      <c r="L1970" s="38"/>
    </row>
    <row r="1971" spans="1:12" ht="15" x14ac:dyDescent="0.2">
      <c r="A1971" s="50" t="s">
        <v>72</v>
      </c>
      <c r="B1971" s="38" t="s">
        <v>2634</v>
      </c>
      <c r="C1971" s="38" t="s">
        <v>3415</v>
      </c>
      <c r="D1971" s="45">
        <v>10</v>
      </c>
      <c r="E1971" s="45"/>
      <c r="F1971" s="45"/>
      <c r="G1971" s="45" t="s">
        <v>2069</v>
      </c>
      <c r="H1971" s="45"/>
      <c r="L1971" s="38"/>
    </row>
    <row r="1972" spans="1:12" ht="15" x14ac:dyDescent="0.2">
      <c r="A1972" s="50" t="s">
        <v>72</v>
      </c>
      <c r="B1972" s="38" t="s">
        <v>2634</v>
      </c>
      <c r="C1972" s="38" t="s">
        <v>3415</v>
      </c>
      <c r="D1972" s="45">
        <v>5</v>
      </c>
      <c r="E1972" s="45"/>
      <c r="F1972" s="45"/>
      <c r="G1972" s="45" t="s">
        <v>2069</v>
      </c>
      <c r="H1972" s="45"/>
      <c r="L1972" s="38"/>
    </row>
    <row r="1973" spans="1:12" ht="15" x14ac:dyDescent="0.2">
      <c r="A1973" s="50" t="s">
        <v>72</v>
      </c>
      <c r="B1973" s="38" t="s">
        <v>2634</v>
      </c>
      <c r="C1973" s="38" t="s">
        <v>3415</v>
      </c>
      <c r="D1973" s="45">
        <v>1</v>
      </c>
      <c r="E1973" s="45"/>
      <c r="F1973" s="45"/>
      <c r="G1973" s="45" t="s">
        <v>2069</v>
      </c>
      <c r="H1973" s="45"/>
      <c r="L1973" s="38"/>
    </row>
    <row r="1974" spans="1:12" ht="15" x14ac:dyDescent="0.2">
      <c r="A1974" s="50" t="s">
        <v>72</v>
      </c>
      <c r="B1974" s="38" t="s">
        <v>2634</v>
      </c>
      <c r="C1974" s="38" t="s">
        <v>3415</v>
      </c>
      <c r="D1974" s="45">
        <v>2</v>
      </c>
      <c r="E1974" s="45"/>
      <c r="F1974" s="45"/>
      <c r="G1974" s="45" t="s">
        <v>2069</v>
      </c>
      <c r="H1974" s="45"/>
      <c r="L1974" s="38"/>
    </row>
    <row r="1975" spans="1:12" ht="15" x14ac:dyDescent="0.2">
      <c r="A1975" s="50" t="s">
        <v>72</v>
      </c>
      <c r="B1975" s="38" t="s">
        <v>2634</v>
      </c>
      <c r="C1975" s="38" t="s">
        <v>3415</v>
      </c>
      <c r="D1975" s="45">
        <v>3</v>
      </c>
      <c r="E1975" s="45"/>
      <c r="F1975" s="45"/>
      <c r="G1975" s="45" t="s">
        <v>2069</v>
      </c>
      <c r="H1975" s="45"/>
      <c r="L1975" s="38"/>
    </row>
    <row r="1976" spans="1:12" ht="15" x14ac:dyDescent="0.2">
      <c r="A1976" s="50" t="s">
        <v>72</v>
      </c>
      <c r="B1976" s="38" t="s">
        <v>2634</v>
      </c>
      <c r="C1976" s="38" t="s">
        <v>3415</v>
      </c>
      <c r="D1976" s="45">
        <v>7</v>
      </c>
      <c r="E1976" s="45"/>
      <c r="F1976" s="45"/>
      <c r="G1976" s="45" t="s">
        <v>2069</v>
      </c>
      <c r="H1976" s="45"/>
      <c r="L1976" s="38"/>
    </row>
    <row r="1977" spans="1:12" ht="15" x14ac:dyDescent="0.2">
      <c r="A1977" s="50" t="s">
        <v>72</v>
      </c>
      <c r="B1977" s="38" t="s">
        <v>2634</v>
      </c>
      <c r="C1977" s="38" t="s">
        <v>3415</v>
      </c>
      <c r="D1977" s="45">
        <v>6</v>
      </c>
      <c r="E1977" s="45"/>
      <c r="F1977" s="45"/>
      <c r="G1977" s="45" t="s">
        <v>2069</v>
      </c>
      <c r="H1977" s="45"/>
      <c r="L1977" s="38"/>
    </row>
    <row r="1978" spans="1:12" ht="15" x14ac:dyDescent="0.2">
      <c r="A1978" s="50" t="s">
        <v>72</v>
      </c>
      <c r="B1978" s="38" t="s">
        <v>2634</v>
      </c>
      <c r="C1978" s="38" t="s">
        <v>3415</v>
      </c>
      <c r="D1978" s="45">
        <v>2</v>
      </c>
      <c r="E1978" s="45"/>
      <c r="F1978" s="45"/>
      <c r="G1978" s="45" t="s">
        <v>2069</v>
      </c>
      <c r="H1978" s="45"/>
      <c r="L1978" s="38"/>
    </row>
    <row r="1979" spans="1:12" ht="15" x14ac:dyDescent="0.2">
      <c r="A1979" s="50" t="s">
        <v>72</v>
      </c>
      <c r="B1979" s="38" t="s">
        <v>2634</v>
      </c>
      <c r="C1979" s="38" t="s">
        <v>3415</v>
      </c>
      <c r="D1979" s="45">
        <v>2</v>
      </c>
      <c r="E1979" s="45"/>
      <c r="F1979" s="45"/>
      <c r="G1979" s="45" t="s">
        <v>2069</v>
      </c>
      <c r="H1979" s="45"/>
      <c r="L1979" s="38"/>
    </row>
    <row r="1980" spans="1:12" ht="15" x14ac:dyDescent="0.2">
      <c r="A1980" s="50" t="s">
        <v>72</v>
      </c>
      <c r="B1980" s="38" t="s">
        <v>2634</v>
      </c>
      <c r="C1980" s="38" t="s">
        <v>3415</v>
      </c>
      <c r="D1980" s="45">
        <v>1</v>
      </c>
      <c r="E1980" s="45"/>
      <c r="F1980" s="45"/>
      <c r="G1980" s="45" t="s">
        <v>2069</v>
      </c>
      <c r="H1980" s="45"/>
      <c r="L1980" s="38"/>
    </row>
    <row r="1981" spans="1:12" ht="15" x14ac:dyDescent="0.2">
      <c r="A1981" s="50" t="s">
        <v>72</v>
      </c>
      <c r="B1981" s="38" t="s">
        <v>2634</v>
      </c>
      <c r="C1981" s="38" t="s">
        <v>3415</v>
      </c>
      <c r="D1981" s="45">
        <v>1</v>
      </c>
      <c r="E1981" s="45"/>
      <c r="F1981" s="45"/>
      <c r="G1981" s="45" t="s">
        <v>2069</v>
      </c>
      <c r="H1981" s="45"/>
      <c r="L1981" s="38"/>
    </row>
    <row r="1982" spans="1:12" ht="15" x14ac:dyDescent="0.2">
      <c r="A1982" s="50" t="s">
        <v>72</v>
      </c>
      <c r="B1982" s="38" t="s">
        <v>2634</v>
      </c>
      <c r="C1982" s="38" t="s">
        <v>3415</v>
      </c>
      <c r="D1982" s="45">
        <v>1</v>
      </c>
      <c r="E1982" s="45"/>
      <c r="F1982" s="45"/>
      <c r="G1982" s="45" t="s">
        <v>2069</v>
      </c>
      <c r="H1982" s="45"/>
      <c r="L1982" s="38"/>
    </row>
    <row r="1983" spans="1:12" ht="15" x14ac:dyDescent="0.2">
      <c r="A1983" s="50" t="s">
        <v>72</v>
      </c>
      <c r="B1983" s="38" t="s">
        <v>2634</v>
      </c>
      <c r="C1983" s="38" t="s">
        <v>3415</v>
      </c>
      <c r="D1983" s="45">
        <v>1</v>
      </c>
      <c r="E1983" s="45"/>
      <c r="F1983" s="45"/>
      <c r="G1983" s="45" t="s">
        <v>2069</v>
      </c>
      <c r="H1983" s="45"/>
      <c r="L1983" s="38"/>
    </row>
    <row r="1984" spans="1:12" x14ac:dyDescent="0.25">
      <c r="A1984" s="50" t="s">
        <v>72</v>
      </c>
      <c r="B1984" s="38" t="s">
        <v>2634</v>
      </c>
      <c r="C1984" s="46" t="s">
        <v>3415</v>
      </c>
      <c r="D1984" s="46">
        <v>1</v>
      </c>
      <c r="F1984" s="42"/>
      <c r="G1984" s="45" t="s">
        <v>2069</v>
      </c>
      <c r="H1984" s="45"/>
      <c r="L1984" s="38"/>
    </row>
    <row r="1985" spans="1:12" ht="15" x14ac:dyDescent="0.2">
      <c r="A1985" s="50" t="s">
        <v>72</v>
      </c>
      <c r="B1985" s="38" t="s">
        <v>2634</v>
      </c>
      <c r="C1985" s="38" t="s">
        <v>3415</v>
      </c>
      <c r="D1985" s="45">
        <v>1</v>
      </c>
      <c r="E1985" s="45"/>
      <c r="F1985" s="45"/>
      <c r="G1985" s="45" t="s">
        <v>2069</v>
      </c>
      <c r="H1985" s="45"/>
      <c r="L1985" s="38"/>
    </row>
    <row r="1986" spans="1:12" x14ac:dyDescent="0.25">
      <c r="A1986" s="50" t="s">
        <v>72</v>
      </c>
      <c r="B1986" s="38" t="s">
        <v>2634</v>
      </c>
      <c r="C1986" s="46" t="s">
        <v>3415</v>
      </c>
      <c r="D1986" s="46">
        <v>1</v>
      </c>
      <c r="F1986" s="42"/>
      <c r="G1986" s="45" t="s">
        <v>2069</v>
      </c>
      <c r="H1986" s="45"/>
      <c r="L1986" s="38"/>
    </row>
    <row r="1987" spans="1:12" ht="15" x14ac:dyDescent="0.2">
      <c r="A1987" s="50" t="s">
        <v>72</v>
      </c>
      <c r="B1987" s="38" t="s">
        <v>2634</v>
      </c>
      <c r="C1987" s="38" t="s">
        <v>3415</v>
      </c>
      <c r="D1987" s="45">
        <v>4</v>
      </c>
      <c r="E1987" s="45"/>
      <c r="F1987" s="45"/>
      <c r="G1987" s="45" t="s">
        <v>2069</v>
      </c>
      <c r="H1987" s="45"/>
      <c r="L1987" s="38"/>
    </row>
    <row r="1988" spans="1:12" ht="15" x14ac:dyDescent="0.2">
      <c r="A1988" s="50" t="s">
        <v>72</v>
      </c>
      <c r="B1988" s="38" t="s">
        <v>2634</v>
      </c>
      <c r="C1988" s="38" t="s">
        <v>3415</v>
      </c>
      <c r="D1988" s="45">
        <v>1</v>
      </c>
      <c r="E1988" s="45"/>
      <c r="F1988" s="45"/>
      <c r="G1988" s="45" t="s">
        <v>2069</v>
      </c>
      <c r="H1988" s="45"/>
      <c r="L1988" s="38"/>
    </row>
    <row r="1989" spans="1:12" ht="15" x14ac:dyDescent="0.2">
      <c r="A1989" s="50" t="s">
        <v>72</v>
      </c>
      <c r="B1989" s="38" t="s">
        <v>2634</v>
      </c>
      <c r="C1989" s="38" t="s">
        <v>3415</v>
      </c>
      <c r="D1989" s="45">
        <v>1</v>
      </c>
      <c r="E1989" s="45"/>
      <c r="F1989" s="45"/>
      <c r="G1989" s="45" t="s">
        <v>2069</v>
      </c>
      <c r="H1989" s="45"/>
      <c r="L1989" s="38"/>
    </row>
    <row r="1990" spans="1:12" ht="15" x14ac:dyDescent="0.2">
      <c r="A1990" s="50" t="s">
        <v>72</v>
      </c>
      <c r="B1990" s="38" t="s">
        <v>2634</v>
      </c>
      <c r="C1990" s="38" t="s">
        <v>3415</v>
      </c>
      <c r="D1990" s="45">
        <v>1</v>
      </c>
      <c r="E1990" s="45"/>
      <c r="F1990" s="45"/>
      <c r="G1990" s="45" t="s">
        <v>2069</v>
      </c>
      <c r="H1990" s="45"/>
      <c r="L1990" s="38"/>
    </row>
    <row r="1991" spans="1:12" x14ac:dyDescent="0.25">
      <c r="A1991" s="50" t="s">
        <v>72</v>
      </c>
      <c r="B1991" s="38" t="s">
        <v>2634</v>
      </c>
      <c r="C1991" s="46" t="s">
        <v>3415</v>
      </c>
      <c r="D1991" s="46">
        <v>6</v>
      </c>
      <c r="F1991" s="42"/>
      <c r="G1991" s="45" t="s">
        <v>2069</v>
      </c>
      <c r="H1991" s="45"/>
      <c r="L1991" s="38"/>
    </row>
    <row r="1992" spans="1:12" ht="15" x14ac:dyDescent="0.2">
      <c r="A1992" s="50" t="s">
        <v>72</v>
      </c>
      <c r="B1992" s="38" t="s">
        <v>2634</v>
      </c>
      <c r="C1992" s="38" t="s">
        <v>3415</v>
      </c>
      <c r="D1992" s="45">
        <v>5</v>
      </c>
      <c r="E1992" s="45"/>
      <c r="F1992" s="45"/>
      <c r="G1992" s="45" t="s">
        <v>2069</v>
      </c>
      <c r="H1992" s="45"/>
      <c r="L1992" s="38"/>
    </row>
    <row r="1993" spans="1:12" ht="15" x14ac:dyDescent="0.2">
      <c r="A1993" s="50" t="s">
        <v>72</v>
      </c>
      <c r="B1993" s="38" t="s">
        <v>2634</v>
      </c>
      <c r="C1993" s="38" t="s">
        <v>3415</v>
      </c>
      <c r="D1993" s="45">
        <v>1</v>
      </c>
      <c r="E1993" s="45"/>
      <c r="F1993" s="45"/>
      <c r="G1993" s="45" t="s">
        <v>2069</v>
      </c>
      <c r="H1993" s="45"/>
      <c r="L1993" s="38"/>
    </row>
    <row r="1994" spans="1:12" ht="15" x14ac:dyDescent="0.2">
      <c r="A1994" s="50" t="s">
        <v>72</v>
      </c>
      <c r="B1994" s="38" t="s">
        <v>2634</v>
      </c>
      <c r="C1994" s="38" t="s">
        <v>3415</v>
      </c>
      <c r="D1994" s="45">
        <v>1</v>
      </c>
      <c r="E1994" s="45"/>
      <c r="F1994" s="45"/>
      <c r="G1994" s="45" t="s">
        <v>2069</v>
      </c>
      <c r="H1994" s="45"/>
      <c r="L1994" s="38"/>
    </row>
    <row r="1995" spans="1:12" ht="15" x14ac:dyDescent="0.2">
      <c r="A1995" s="50" t="s">
        <v>72</v>
      </c>
      <c r="B1995" s="38" t="s">
        <v>2634</v>
      </c>
      <c r="C1995" s="38" t="s">
        <v>3415</v>
      </c>
      <c r="D1995" s="45">
        <v>1</v>
      </c>
      <c r="E1995" s="45"/>
      <c r="F1995" s="45"/>
      <c r="G1995" s="45" t="s">
        <v>2069</v>
      </c>
      <c r="H1995" s="45"/>
      <c r="L1995" s="38"/>
    </row>
    <row r="1996" spans="1:12" ht="15" x14ac:dyDescent="0.2">
      <c r="A1996" s="50" t="s">
        <v>72</v>
      </c>
      <c r="B1996" s="38" t="s">
        <v>2634</v>
      </c>
      <c r="C1996" s="38" t="s">
        <v>3415</v>
      </c>
      <c r="D1996" s="45">
        <v>5</v>
      </c>
      <c r="E1996" s="45"/>
      <c r="F1996" s="45"/>
      <c r="G1996" s="45" t="s">
        <v>2069</v>
      </c>
      <c r="H1996" s="45"/>
      <c r="L1996" s="38"/>
    </row>
    <row r="1997" spans="1:12" ht="15" x14ac:dyDescent="0.2">
      <c r="A1997" s="50" t="s">
        <v>72</v>
      </c>
      <c r="B1997" s="38" t="s">
        <v>2634</v>
      </c>
      <c r="C1997" s="38" t="s">
        <v>3415</v>
      </c>
      <c r="D1997" s="45">
        <v>5</v>
      </c>
      <c r="E1997" s="45"/>
      <c r="F1997" s="45"/>
      <c r="G1997" s="45" t="s">
        <v>2069</v>
      </c>
      <c r="H1997" s="45"/>
      <c r="L1997" s="38"/>
    </row>
    <row r="1998" spans="1:12" ht="15" x14ac:dyDescent="0.2">
      <c r="A1998" s="50" t="s">
        <v>72</v>
      </c>
      <c r="B1998" s="38" t="s">
        <v>2634</v>
      </c>
      <c r="C1998" s="38" t="s">
        <v>3415</v>
      </c>
      <c r="D1998" s="45">
        <v>20</v>
      </c>
      <c r="E1998" s="45"/>
      <c r="F1998" s="45"/>
      <c r="G1998" s="45" t="s">
        <v>2069</v>
      </c>
      <c r="H1998" s="45"/>
      <c r="L1998" s="38"/>
    </row>
    <row r="1999" spans="1:12" x14ac:dyDescent="0.25">
      <c r="A1999" s="50" t="s">
        <v>72</v>
      </c>
      <c r="B1999" s="38" t="s">
        <v>2634</v>
      </c>
      <c r="C1999" s="46" t="s">
        <v>3511</v>
      </c>
      <c r="D1999" s="46">
        <v>47</v>
      </c>
      <c r="F1999" s="42"/>
      <c r="G1999" s="45" t="s">
        <v>2069</v>
      </c>
      <c r="H1999" s="45"/>
      <c r="L1999" s="38"/>
    </row>
    <row r="2000" spans="1:12" ht="15" x14ac:dyDescent="0.2">
      <c r="A2000" s="50" t="s">
        <v>72</v>
      </c>
      <c r="B2000" s="38" t="s">
        <v>2634</v>
      </c>
      <c r="C2000" s="38" t="s">
        <v>3511</v>
      </c>
      <c r="D2000" s="45">
        <v>36</v>
      </c>
      <c r="E2000" s="45"/>
      <c r="F2000" s="45"/>
      <c r="G2000" s="45" t="s">
        <v>2069</v>
      </c>
      <c r="H2000" s="45"/>
      <c r="L2000" s="38"/>
    </row>
    <row r="2001" spans="1:12" ht="15" x14ac:dyDescent="0.2">
      <c r="A2001" s="50" t="s">
        <v>72</v>
      </c>
      <c r="B2001" s="38" t="s">
        <v>2634</v>
      </c>
      <c r="C2001" s="38" t="s">
        <v>3511</v>
      </c>
      <c r="D2001" s="45">
        <v>7</v>
      </c>
      <c r="E2001" s="45"/>
      <c r="F2001" s="45"/>
      <c r="G2001" s="45" t="s">
        <v>2069</v>
      </c>
      <c r="H2001" s="45"/>
      <c r="L2001" s="38"/>
    </row>
    <row r="2002" spans="1:12" ht="15" x14ac:dyDescent="0.2">
      <c r="A2002" s="50" t="s">
        <v>72</v>
      </c>
      <c r="B2002" s="38" t="s">
        <v>2634</v>
      </c>
      <c r="C2002" s="38" t="s">
        <v>3511</v>
      </c>
      <c r="D2002" s="45">
        <v>3</v>
      </c>
      <c r="E2002" s="45"/>
      <c r="F2002" s="45"/>
      <c r="G2002" s="45" t="s">
        <v>2069</v>
      </c>
      <c r="H2002" s="45"/>
      <c r="L2002" s="38"/>
    </row>
    <row r="2003" spans="1:12" ht="15" x14ac:dyDescent="0.2">
      <c r="A2003" s="50" t="s">
        <v>72</v>
      </c>
      <c r="B2003" s="38" t="s">
        <v>2634</v>
      </c>
      <c r="C2003" s="38" t="s">
        <v>3511</v>
      </c>
      <c r="D2003" s="45">
        <v>10</v>
      </c>
      <c r="E2003" s="45"/>
      <c r="F2003" s="45"/>
      <c r="G2003" s="45" t="s">
        <v>2069</v>
      </c>
      <c r="H2003" s="45"/>
      <c r="L2003" s="38"/>
    </row>
    <row r="2004" spans="1:12" ht="15" x14ac:dyDescent="0.2">
      <c r="A2004" s="50" t="s">
        <v>72</v>
      </c>
      <c r="B2004" s="38" t="s">
        <v>2634</v>
      </c>
      <c r="C2004" s="38" t="s">
        <v>3511</v>
      </c>
      <c r="D2004" s="45">
        <v>10</v>
      </c>
      <c r="E2004" s="45"/>
      <c r="F2004" s="45"/>
      <c r="G2004" s="45" t="s">
        <v>2069</v>
      </c>
      <c r="H2004" s="45"/>
      <c r="L2004" s="38"/>
    </row>
    <row r="2005" spans="1:12" ht="15" x14ac:dyDescent="0.2">
      <c r="A2005" s="50" t="s">
        <v>72</v>
      </c>
      <c r="B2005" s="38" t="s">
        <v>2634</v>
      </c>
      <c r="C2005" s="38" t="s">
        <v>3511</v>
      </c>
      <c r="D2005" s="45">
        <v>1</v>
      </c>
      <c r="E2005" s="45"/>
      <c r="F2005" s="45"/>
      <c r="G2005" s="45" t="s">
        <v>2069</v>
      </c>
      <c r="H2005" s="45"/>
      <c r="L2005" s="38"/>
    </row>
    <row r="2006" spans="1:12" ht="15" x14ac:dyDescent="0.2">
      <c r="A2006" s="50" t="s">
        <v>72</v>
      </c>
      <c r="B2006" s="38" t="s">
        <v>2634</v>
      </c>
      <c r="C2006" s="38" t="s">
        <v>3511</v>
      </c>
      <c r="D2006" s="45">
        <v>9</v>
      </c>
      <c r="E2006" s="45"/>
      <c r="F2006" s="45"/>
      <c r="G2006" s="45" t="s">
        <v>2069</v>
      </c>
      <c r="H2006" s="45"/>
      <c r="L2006" s="38"/>
    </row>
    <row r="2007" spans="1:12" x14ac:dyDescent="0.25">
      <c r="A2007" s="50" t="s">
        <v>72</v>
      </c>
      <c r="B2007" s="38" t="s">
        <v>2634</v>
      </c>
      <c r="C2007" s="46" t="s">
        <v>3511</v>
      </c>
      <c r="D2007" s="46">
        <v>6</v>
      </c>
      <c r="F2007" s="42"/>
      <c r="G2007" s="45" t="s">
        <v>2069</v>
      </c>
      <c r="H2007" s="45"/>
      <c r="L2007" s="38"/>
    </row>
    <row r="2008" spans="1:12" x14ac:dyDescent="0.25">
      <c r="A2008" s="50" t="s">
        <v>72</v>
      </c>
      <c r="B2008" s="38" t="s">
        <v>2634</v>
      </c>
      <c r="C2008" s="46" t="s">
        <v>3511</v>
      </c>
      <c r="D2008" s="46">
        <v>1</v>
      </c>
      <c r="F2008" s="42"/>
      <c r="G2008" s="45" t="s">
        <v>2069</v>
      </c>
      <c r="H2008" s="45"/>
      <c r="L2008" s="38"/>
    </row>
    <row r="2009" spans="1:12" ht="15" x14ac:dyDescent="0.2">
      <c r="A2009" s="50" t="s">
        <v>72</v>
      </c>
      <c r="B2009" s="38" t="s">
        <v>2634</v>
      </c>
      <c r="C2009" s="38" t="s">
        <v>3511</v>
      </c>
      <c r="D2009" s="45">
        <v>2</v>
      </c>
      <c r="E2009" s="45"/>
      <c r="F2009" s="45"/>
      <c r="G2009" s="45" t="s">
        <v>2069</v>
      </c>
      <c r="H2009" s="45"/>
      <c r="L2009" s="38"/>
    </row>
    <row r="2010" spans="1:12" ht="15" x14ac:dyDescent="0.2">
      <c r="A2010" s="50" t="s">
        <v>72</v>
      </c>
      <c r="B2010" s="38" t="s">
        <v>2634</v>
      </c>
      <c r="C2010" s="38" t="s">
        <v>3511</v>
      </c>
      <c r="D2010" s="45">
        <v>2</v>
      </c>
      <c r="E2010" s="45"/>
      <c r="F2010" s="45"/>
      <c r="G2010" s="45" t="s">
        <v>2069</v>
      </c>
      <c r="H2010" s="45"/>
      <c r="L2010" s="38"/>
    </row>
    <row r="2011" spans="1:12" ht="15" x14ac:dyDescent="0.2">
      <c r="A2011" s="50" t="s">
        <v>72</v>
      </c>
      <c r="B2011" s="38" t="s">
        <v>2634</v>
      </c>
      <c r="C2011" s="38" t="s">
        <v>3511</v>
      </c>
      <c r="D2011" s="45">
        <v>5</v>
      </c>
      <c r="E2011" s="45"/>
      <c r="F2011" s="45"/>
      <c r="G2011" s="45" t="s">
        <v>2069</v>
      </c>
      <c r="H2011" s="45"/>
      <c r="L2011" s="38"/>
    </row>
    <row r="2012" spans="1:12" ht="15" x14ac:dyDescent="0.2">
      <c r="A2012" s="50" t="s">
        <v>72</v>
      </c>
      <c r="B2012" s="38" t="s">
        <v>2634</v>
      </c>
      <c r="C2012" s="38" t="s">
        <v>3511</v>
      </c>
      <c r="D2012" s="45">
        <v>5</v>
      </c>
      <c r="E2012" s="45"/>
      <c r="F2012" s="45"/>
      <c r="G2012" s="45" t="s">
        <v>2069</v>
      </c>
      <c r="H2012" s="45"/>
      <c r="L2012" s="38"/>
    </row>
    <row r="2013" spans="1:12" ht="15" x14ac:dyDescent="0.2">
      <c r="A2013" s="50" t="s">
        <v>72</v>
      </c>
      <c r="B2013" s="38" t="s">
        <v>2634</v>
      </c>
      <c r="C2013" s="38" t="s">
        <v>3511</v>
      </c>
      <c r="D2013" s="45">
        <v>5</v>
      </c>
      <c r="E2013" s="45"/>
      <c r="F2013" s="45"/>
      <c r="G2013" s="45" t="s">
        <v>2069</v>
      </c>
      <c r="H2013" s="45"/>
      <c r="L2013" s="38"/>
    </row>
    <row r="2014" spans="1:12" ht="15" x14ac:dyDescent="0.2">
      <c r="A2014" s="50" t="s">
        <v>72</v>
      </c>
      <c r="B2014" s="38" t="s">
        <v>2634</v>
      </c>
      <c r="C2014" s="38" t="s">
        <v>3511</v>
      </c>
      <c r="D2014" s="45">
        <v>2</v>
      </c>
      <c r="E2014" s="45"/>
      <c r="F2014" s="45"/>
      <c r="G2014" s="45" t="s">
        <v>2069</v>
      </c>
      <c r="H2014" s="45"/>
      <c r="L2014" s="38"/>
    </row>
    <row r="2015" spans="1:12" ht="15" x14ac:dyDescent="0.2">
      <c r="A2015" s="50" t="s">
        <v>72</v>
      </c>
      <c r="B2015" s="38" t="s">
        <v>2634</v>
      </c>
      <c r="C2015" s="38" t="s">
        <v>3511</v>
      </c>
      <c r="D2015" s="45">
        <v>3</v>
      </c>
      <c r="E2015" s="45"/>
      <c r="F2015" s="45"/>
      <c r="G2015" s="45" t="s">
        <v>2069</v>
      </c>
      <c r="H2015" s="45"/>
      <c r="L2015" s="38"/>
    </row>
    <row r="2016" spans="1:12" ht="15" x14ac:dyDescent="0.2">
      <c r="A2016" s="50" t="s">
        <v>72</v>
      </c>
      <c r="B2016" s="38" t="s">
        <v>2634</v>
      </c>
      <c r="C2016" s="38" t="s">
        <v>3511</v>
      </c>
      <c r="D2016" s="45">
        <v>6</v>
      </c>
      <c r="E2016" s="45"/>
      <c r="F2016" s="45"/>
      <c r="G2016" s="45" t="s">
        <v>2069</v>
      </c>
      <c r="H2016" s="45"/>
      <c r="L2016" s="38"/>
    </row>
    <row r="2017" spans="1:12" ht="15" x14ac:dyDescent="0.2">
      <c r="A2017" s="50" t="s">
        <v>72</v>
      </c>
      <c r="B2017" s="38" t="s">
        <v>2634</v>
      </c>
      <c r="C2017" s="50" t="s">
        <v>3511</v>
      </c>
      <c r="D2017" s="45">
        <v>3</v>
      </c>
      <c r="E2017" s="45"/>
      <c r="F2017" s="45"/>
      <c r="G2017" s="45" t="s">
        <v>2069</v>
      </c>
      <c r="H2017" s="45"/>
      <c r="L2017" s="38"/>
    </row>
    <row r="2018" spans="1:12" ht="15" x14ac:dyDescent="0.2">
      <c r="A2018" s="50" t="s">
        <v>72</v>
      </c>
      <c r="B2018" s="38" t="s">
        <v>2634</v>
      </c>
      <c r="C2018" s="50" t="s">
        <v>3511</v>
      </c>
      <c r="D2018" s="45">
        <v>7</v>
      </c>
      <c r="E2018" s="45"/>
      <c r="F2018" s="45"/>
      <c r="G2018" s="45" t="s">
        <v>2069</v>
      </c>
      <c r="H2018" s="45"/>
      <c r="L2018" s="38"/>
    </row>
    <row r="2019" spans="1:12" x14ac:dyDescent="0.25">
      <c r="A2019" s="50" t="s">
        <v>72</v>
      </c>
      <c r="B2019" s="38" t="s">
        <v>2634</v>
      </c>
      <c r="C2019" s="46" t="s">
        <v>3511</v>
      </c>
      <c r="D2019" s="46">
        <v>1</v>
      </c>
      <c r="F2019" s="42"/>
      <c r="G2019" s="45" t="s">
        <v>2069</v>
      </c>
      <c r="H2019" s="45"/>
      <c r="L2019" s="38"/>
    </row>
    <row r="2020" spans="1:12" x14ac:dyDescent="0.25">
      <c r="A2020" s="50" t="s">
        <v>72</v>
      </c>
      <c r="B2020" s="38" t="s">
        <v>2634</v>
      </c>
      <c r="C2020" s="46" t="s">
        <v>3511</v>
      </c>
      <c r="D2020" s="46">
        <v>16</v>
      </c>
      <c r="F2020" s="42"/>
      <c r="G2020" s="45" t="s">
        <v>2069</v>
      </c>
      <c r="H2020" s="45"/>
      <c r="L2020" s="38"/>
    </row>
    <row r="2021" spans="1:12" x14ac:dyDescent="0.25">
      <c r="A2021" s="50" t="s">
        <v>72</v>
      </c>
      <c r="B2021" s="38" t="s">
        <v>2634</v>
      </c>
      <c r="C2021" s="46" t="s">
        <v>3511</v>
      </c>
      <c r="D2021" s="46">
        <v>1</v>
      </c>
      <c r="F2021" s="42"/>
      <c r="G2021" s="45" t="s">
        <v>2069</v>
      </c>
      <c r="H2021" s="45"/>
      <c r="L2021" s="38"/>
    </row>
    <row r="2022" spans="1:12" x14ac:dyDescent="0.25">
      <c r="A2022" s="50" t="s">
        <v>72</v>
      </c>
      <c r="B2022" s="38" t="s">
        <v>2634</v>
      </c>
      <c r="C2022" s="46" t="s">
        <v>3511</v>
      </c>
      <c r="D2022" s="46">
        <v>3</v>
      </c>
      <c r="F2022" s="42"/>
      <c r="G2022" s="45" t="s">
        <v>2069</v>
      </c>
      <c r="H2022" s="45"/>
      <c r="L2022" s="38"/>
    </row>
    <row r="2023" spans="1:12" x14ac:dyDescent="0.25">
      <c r="A2023" s="50" t="s">
        <v>72</v>
      </c>
      <c r="B2023" s="38" t="s">
        <v>2634</v>
      </c>
      <c r="C2023" s="46" t="s">
        <v>3561</v>
      </c>
      <c r="D2023" s="46">
        <v>6</v>
      </c>
      <c r="F2023" s="42"/>
      <c r="G2023" s="45" t="s">
        <v>2069</v>
      </c>
      <c r="H2023" s="45"/>
      <c r="L2023" s="38"/>
    </row>
    <row r="2024" spans="1:12" x14ac:dyDescent="0.25">
      <c r="A2024" s="50" t="s">
        <v>72</v>
      </c>
      <c r="B2024" s="38" t="s">
        <v>2634</v>
      </c>
      <c r="C2024" s="46" t="s">
        <v>3561</v>
      </c>
      <c r="D2024" s="46">
        <v>6</v>
      </c>
      <c r="F2024" s="42"/>
      <c r="G2024" s="45" t="s">
        <v>2069</v>
      </c>
      <c r="H2024" s="45"/>
      <c r="L2024" s="38"/>
    </row>
    <row r="2025" spans="1:12" x14ac:dyDescent="0.25">
      <c r="A2025" s="50" t="s">
        <v>72</v>
      </c>
      <c r="B2025" s="38" t="s">
        <v>2634</v>
      </c>
      <c r="C2025" s="46" t="s">
        <v>3561</v>
      </c>
      <c r="D2025" s="46">
        <v>9</v>
      </c>
      <c r="F2025" s="42"/>
      <c r="G2025" s="45" t="s">
        <v>2069</v>
      </c>
      <c r="H2025" s="45"/>
      <c r="L2025" s="38"/>
    </row>
    <row r="2026" spans="1:12" x14ac:dyDescent="0.25">
      <c r="A2026" s="50" t="s">
        <v>72</v>
      </c>
      <c r="B2026" s="38" t="s">
        <v>2634</v>
      </c>
      <c r="C2026" s="46" t="s">
        <v>3561</v>
      </c>
      <c r="D2026" s="46">
        <v>2</v>
      </c>
      <c r="F2026" s="42"/>
      <c r="G2026" s="45" t="s">
        <v>2069</v>
      </c>
      <c r="H2026" s="45"/>
      <c r="L2026" s="38"/>
    </row>
    <row r="2027" spans="1:12" x14ac:dyDescent="0.25">
      <c r="A2027" s="50" t="s">
        <v>72</v>
      </c>
      <c r="B2027" s="38" t="s">
        <v>2634</v>
      </c>
      <c r="C2027" s="46" t="s">
        <v>3561</v>
      </c>
      <c r="D2027" s="46">
        <v>1</v>
      </c>
      <c r="F2027" s="42"/>
      <c r="G2027" s="45" t="s">
        <v>2069</v>
      </c>
      <c r="H2027" s="45"/>
      <c r="L2027" s="38"/>
    </row>
    <row r="2028" spans="1:12" x14ac:dyDescent="0.25">
      <c r="A2028" s="50" t="s">
        <v>72</v>
      </c>
      <c r="B2028" s="38" t="s">
        <v>2634</v>
      </c>
      <c r="C2028" s="46" t="s">
        <v>3561</v>
      </c>
      <c r="D2028" s="46">
        <v>2</v>
      </c>
      <c r="F2028" s="42"/>
      <c r="G2028" s="45" t="s">
        <v>2069</v>
      </c>
      <c r="H2028" s="45"/>
      <c r="L2028" s="38"/>
    </row>
    <row r="2029" spans="1:12" x14ac:dyDescent="0.25">
      <c r="A2029" s="50" t="s">
        <v>72</v>
      </c>
      <c r="B2029" s="38" t="s">
        <v>2634</v>
      </c>
      <c r="C2029" s="46" t="s">
        <v>3561</v>
      </c>
      <c r="D2029" s="46">
        <v>1</v>
      </c>
      <c r="F2029" s="42"/>
      <c r="G2029" s="45" t="s">
        <v>2069</v>
      </c>
      <c r="H2029" s="45"/>
      <c r="L2029" s="38"/>
    </row>
    <row r="2030" spans="1:12" x14ac:dyDescent="0.25">
      <c r="A2030" s="50" t="s">
        <v>72</v>
      </c>
      <c r="B2030" s="38" t="s">
        <v>2634</v>
      </c>
      <c r="C2030" s="46" t="s">
        <v>3561</v>
      </c>
      <c r="D2030" s="46">
        <v>1</v>
      </c>
      <c r="F2030" s="42"/>
      <c r="G2030" s="45" t="s">
        <v>2069</v>
      </c>
      <c r="H2030" s="45"/>
      <c r="L2030" s="38"/>
    </row>
    <row r="2031" spans="1:12" x14ac:dyDescent="0.25">
      <c r="A2031" s="50" t="s">
        <v>72</v>
      </c>
      <c r="B2031" s="38" t="s">
        <v>2634</v>
      </c>
      <c r="C2031" s="46" t="s">
        <v>3532</v>
      </c>
      <c r="D2031" s="46">
        <v>5</v>
      </c>
      <c r="F2031" s="42"/>
      <c r="G2031" s="45" t="s">
        <v>2069</v>
      </c>
      <c r="H2031" s="45"/>
      <c r="L2031" s="38"/>
    </row>
    <row r="2032" spans="1:12" x14ac:dyDescent="0.25">
      <c r="A2032" s="50" t="s">
        <v>72</v>
      </c>
      <c r="B2032" s="38" t="s">
        <v>2634</v>
      </c>
      <c r="C2032" s="46" t="s">
        <v>3532</v>
      </c>
      <c r="D2032" s="46">
        <v>1</v>
      </c>
      <c r="F2032" s="42"/>
      <c r="G2032" s="45" t="s">
        <v>2069</v>
      </c>
      <c r="H2032" s="45"/>
      <c r="L2032" s="38"/>
    </row>
    <row r="2033" spans="1:12" x14ac:dyDescent="0.25">
      <c r="A2033" s="50" t="s">
        <v>72</v>
      </c>
      <c r="B2033" s="38" t="s">
        <v>2634</v>
      </c>
      <c r="C2033" s="46" t="s">
        <v>3532</v>
      </c>
      <c r="D2033" s="46">
        <v>8</v>
      </c>
      <c r="F2033" s="42"/>
      <c r="G2033" s="45" t="s">
        <v>2069</v>
      </c>
      <c r="H2033" s="45"/>
      <c r="L2033" s="38"/>
    </row>
    <row r="2034" spans="1:12" x14ac:dyDescent="0.25">
      <c r="A2034" s="50" t="s">
        <v>72</v>
      </c>
      <c r="B2034" s="38" t="s">
        <v>2634</v>
      </c>
      <c r="C2034" s="46" t="s">
        <v>3532</v>
      </c>
      <c r="D2034" s="46">
        <v>1</v>
      </c>
      <c r="F2034" s="42"/>
      <c r="G2034" s="45" t="s">
        <v>2069</v>
      </c>
      <c r="H2034" s="45"/>
      <c r="L2034" s="38"/>
    </row>
    <row r="2035" spans="1:12" x14ac:dyDescent="0.25">
      <c r="A2035" s="50" t="s">
        <v>72</v>
      </c>
      <c r="B2035" s="38" t="s">
        <v>2634</v>
      </c>
      <c r="C2035" s="46" t="s">
        <v>3532</v>
      </c>
      <c r="D2035" s="46">
        <v>8</v>
      </c>
      <c r="F2035" s="42"/>
      <c r="G2035" s="45" t="s">
        <v>2069</v>
      </c>
      <c r="H2035" s="45"/>
      <c r="L2035" s="38"/>
    </row>
    <row r="2036" spans="1:12" x14ac:dyDescent="0.25">
      <c r="A2036" s="50" t="s">
        <v>72</v>
      </c>
      <c r="B2036" s="38" t="s">
        <v>2634</v>
      </c>
      <c r="C2036" s="46" t="s">
        <v>3532</v>
      </c>
      <c r="D2036" s="46">
        <v>1</v>
      </c>
      <c r="F2036" s="42"/>
      <c r="G2036" s="45" t="s">
        <v>2069</v>
      </c>
      <c r="H2036" s="45"/>
      <c r="L2036" s="38"/>
    </row>
    <row r="2037" spans="1:12" x14ac:dyDescent="0.25">
      <c r="A2037" s="50" t="s">
        <v>72</v>
      </c>
      <c r="B2037" s="38" t="s">
        <v>2634</v>
      </c>
      <c r="C2037" s="46" t="s">
        <v>3532</v>
      </c>
      <c r="D2037" s="46">
        <v>1</v>
      </c>
      <c r="F2037" s="42"/>
      <c r="G2037" s="45" t="s">
        <v>2069</v>
      </c>
      <c r="H2037" s="45"/>
      <c r="L2037" s="38"/>
    </row>
    <row r="2038" spans="1:12" x14ac:dyDescent="0.25">
      <c r="A2038" s="50" t="s">
        <v>72</v>
      </c>
      <c r="B2038" s="38" t="s">
        <v>2634</v>
      </c>
      <c r="C2038" s="46" t="s">
        <v>3532</v>
      </c>
      <c r="D2038" s="46">
        <v>4</v>
      </c>
      <c r="F2038" s="42"/>
      <c r="G2038" s="45" t="s">
        <v>2069</v>
      </c>
      <c r="H2038" s="45"/>
      <c r="L2038" s="38"/>
    </row>
    <row r="2039" spans="1:12" ht="15" x14ac:dyDescent="0.2">
      <c r="A2039" s="50" t="s">
        <v>72</v>
      </c>
      <c r="B2039" s="38" t="s">
        <v>2634</v>
      </c>
      <c r="C2039" s="50" t="s">
        <v>3532</v>
      </c>
      <c r="D2039" s="46">
        <v>2</v>
      </c>
      <c r="F2039" s="45"/>
      <c r="G2039" s="45" t="s">
        <v>2069</v>
      </c>
      <c r="H2039" s="45"/>
      <c r="L2039" s="38"/>
    </row>
    <row r="2040" spans="1:12" x14ac:dyDescent="0.25">
      <c r="A2040" s="50" t="s">
        <v>72</v>
      </c>
      <c r="B2040" s="38" t="s">
        <v>2634</v>
      </c>
      <c r="C2040" s="46" t="s">
        <v>3532</v>
      </c>
      <c r="D2040" s="46">
        <v>4</v>
      </c>
      <c r="F2040" s="42"/>
      <c r="G2040" s="45" t="s">
        <v>2069</v>
      </c>
      <c r="H2040" s="45"/>
      <c r="L2040" s="38"/>
    </row>
    <row r="2041" spans="1:12" ht="15" x14ac:dyDescent="0.2">
      <c r="A2041" s="50" t="s">
        <v>72</v>
      </c>
      <c r="B2041" s="38" t="s">
        <v>2634</v>
      </c>
      <c r="C2041" s="50" t="s">
        <v>3532</v>
      </c>
      <c r="D2041" s="46">
        <v>3</v>
      </c>
      <c r="F2041" s="45"/>
      <c r="G2041" s="45" t="s">
        <v>2069</v>
      </c>
      <c r="H2041" s="45"/>
      <c r="L2041" s="38"/>
    </row>
    <row r="2042" spans="1:12" x14ac:dyDescent="0.25">
      <c r="A2042" s="50" t="s">
        <v>72</v>
      </c>
      <c r="B2042" s="38" t="s">
        <v>2634</v>
      </c>
      <c r="C2042" s="46" t="s">
        <v>3532</v>
      </c>
      <c r="D2042" s="46">
        <v>1</v>
      </c>
      <c r="F2042" s="42"/>
      <c r="G2042" s="45" t="s">
        <v>2069</v>
      </c>
      <c r="H2042" s="45"/>
      <c r="L2042" s="38"/>
    </row>
    <row r="2043" spans="1:12" x14ac:dyDescent="0.25">
      <c r="A2043" s="50" t="s">
        <v>72</v>
      </c>
      <c r="B2043" s="38" t="s">
        <v>2634</v>
      </c>
      <c r="C2043" s="46" t="s">
        <v>3532</v>
      </c>
      <c r="D2043" s="46">
        <v>1</v>
      </c>
      <c r="F2043" s="42"/>
      <c r="G2043" s="45" t="s">
        <v>2069</v>
      </c>
      <c r="H2043" s="45"/>
      <c r="L2043" s="38"/>
    </row>
    <row r="2044" spans="1:12" ht="15" x14ac:dyDescent="0.2">
      <c r="A2044" s="50" t="s">
        <v>72</v>
      </c>
      <c r="B2044" s="38" t="s">
        <v>2634</v>
      </c>
      <c r="C2044" s="50" t="s">
        <v>3532</v>
      </c>
      <c r="D2044" s="46">
        <v>2</v>
      </c>
      <c r="F2044" s="45"/>
      <c r="G2044" s="45" t="s">
        <v>2069</v>
      </c>
      <c r="H2044" s="45"/>
      <c r="L2044" s="38"/>
    </row>
    <row r="2045" spans="1:12" x14ac:dyDescent="0.25">
      <c r="A2045" s="50" t="s">
        <v>72</v>
      </c>
      <c r="B2045" s="38" t="s">
        <v>2634</v>
      </c>
      <c r="C2045" s="46" t="s">
        <v>3532</v>
      </c>
      <c r="D2045" s="46">
        <v>1</v>
      </c>
      <c r="F2045" s="42"/>
      <c r="G2045" s="45" t="s">
        <v>2069</v>
      </c>
      <c r="H2045" s="45"/>
      <c r="L2045" s="38"/>
    </row>
    <row r="2046" spans="1:12" x14ac:dyDescent="0.25">
      <c r="A2046" s="50" t="s">
        <v>72</v>
      </c>
      <c r="B2046" s="38" t="s">
        <v>2634</v>
      </c>
      <c r="C2046" s="46" t="s">
        <v>3532</v>
      </c>
      <c r="D2046" s="46">
        <v>8</v>
      </c>
      <c r="F2046" s="42"/>
      <c r="G2046" s="45" t="s">
        <v>2069</v>
      </c>
      <c r="H2046" s="45"/>
      <c r="L2046" s="38"/>
    </row>
    <row r="2047" spans="1:12" x14ac:dyDescent="0.25">
      <c r="A2047" s="50" t="s">
        <v>72</v>
      </c>
      <c r="B2047" s="38" t="s">
        <v>2634</v>
      </c>
      <c r="C2047" s="46" t="s">
        <v>3532</v>
      </c>
      <c r="D2047" s="46">
        <v>2</v>
      </c>
      <c r="F2047" s="42"/>
      <c r="G2047" s="45" t="s">
        <v>2069</v>
      </c>
      <c r="H2047" s="45"/>
      <c r="L2047" s="38"/>
    </row>
    <row r="2048" spans="1:12" ht="15" x14ac:dyDescent="0.2">
      <c r="A2048" s="50" t="s">
        <v>72</v>
      </c>
      <c r="B2048" s="38" t="s">
        <v>2634</v>
      </c>
      <c r="C2048" s="50" t="s">
        <v>3532</v>
      </c>
      <c r="D2048" s="46">
        <v>45</v>
      </c>
      <c r="F2048" s="45"/>
      <c r="G2048" s="45" t="s">
        <v>2069</v>
      </c>
      <c r="H2048" s="45"/>
      <c r="L2048" s="38"/>
    </row>
    <row r="2049" spans="1:12" x14ac:dyDescent="0.25">
      <c r="A2049" s="50" t="s">
        <v>72</v>
      </c>
      <c r="B2049" s="38" t="s">
        <v>2634</v>
      </c>
      <c r="C2049" s="46" t="s">
        <v>3532</v>
      </c>
      <c r="D2049" s="46">
        <v>5</v>
      </c>
      <c r="F2049" s="42"/>
      <c r="G2049" s="45" t="s">
        <v>2069</v>
      </c>
      <c r="H2049" s="45"/>
      <c r="L2049" s="38"/>
    </row>
    <row r="2050" spans="1:12" x14ac:dyDescent="0.25">
      <c r="A2050" s="50" t="s">
        <v>72</v>
      </c>
      <c r="B2050" s="38" t="s">
        <v>2634</v>
      </c>
      <c r="C2050" s="46" t="s">
        <v>3512</v>
      </c>
      <c r="D2050" s="46">
        <v>1</v>
      </c>
      <c r="F2050" s="42"/>
      <c r="G2050" s="45" t="s">
        <v>2069</v>
      </c>
      <c r="H2050" s="45"/>
      <c r="L2050" s="38"/>
    </row>
    <row r="2051" spans="1:12" x14ac:dyDescent="0.25">
      <c r="A2051" s="50" t="s">
        <v>72</v>
      </c>
      <c r="B2051" s="38" t="s">
        <v>2634</v>
      </c>
      <c r="C2051" s="46" t="s">
        <v>3512</v>
      </c>
      <c r="D2051" s="46">
        <v>1</v>
      </c>
      <c r="F2051" s="42"/>
      <c r="G2051" s="45" t="s">
        <v>2069</v>
      </c>
      <c r="H2051" s="45"/>
      <c r="L2051" s="38"/>
    </row>
    <row r="2052" spans="1:12" x14ac:dyDescent="0.25">
      <c r="A2052" s="50" t="s">
        <v>72</v>
      </c>
      <c r="B2052" s="38" t="s">
        <v>2634</v>
      </c>
      <c r="C2052" s="46" t="s">
        <v>3512</v>
      </c>
      <c r="D2052" s="46">
        <v>1</v>
      </c>
      <c r="F2052" s="42"/>
      <c r="G2052" s="45" t="s">
        <v>2069</v>
      </c>
      <c r="H2052" s="45"/>
      <c r="L2052" s="38"/>
    </row>
    <row r="2053" spans="1:12" x14ac:dyDescent="0.25">
      <c r="A2053" s="50" t="s">
        <v>72</v>
      </c>
      <c r="B2053" s="38" t="s">
        <v>2634</v>
      </c>
      <c r="C2053" s="46" t="s">
        <v>3512</v>
      </c>
      <c r="D2053" s="46">
        <v>1</v>
      </c>
      <c r="F2053" s="42"/>
      <c r="G2053" s="45" t="s">
        <v>2069</v>
      </c>
      <c r="H2053" s="45"/>
      <c r="L2053" s="38"/>
    </row>
    <row r="2054" spans="1:12" x14ac:dyDescent="0.25">
      <c r="A2054" s="50" t="s">
        <v>72</v>
      </c>
      <c r="B2054" s="38" t="s">
        <v>2634</v>
      </c>
      <c r="C2054" s="46" t="s">
        <v>3512</v>
      </c>
      <c r="D2054" s="46">
        <v>30</v>
      </c>
      <c r="F2054" s="42"/>
      <c r="G2054" s="45" t="s">
        <v>2069</v>
      </c>
      <c r="H2054" s="45"/>
      <c r="L2054" s="38"/>
    </row>
    <row r="2055" spans="1:12" x14ac:dyDescent="0.25">
      <c r="A2055" s="50" t="s">
        <v>72</v>
      </c>
      <c r="B2055" s="38" t="s">
        <v>2634</v>
      </c>
      <c r="C2055" s="46" t="s">
        <v>3512</v>
      </c>
      <c r="D2055" s="46">
        <v>1</v>
      </c>
      <c r="F2055" s="42"/>
      <c r="G2055" s="45" t="s">
        <v>2069</v>
      </c>
      <c r="H2055" s="45"/>
      <c r="L2055" s="38"/>
    </row>
    <row r="2056" spans="1:12" x14ac:dyDescent="0.25">
      <c r="A2056" s="50" t="s">
        <v>72</v>
      </c>
      <c r="B2056" s="38" t="s">
        <v>2634</v>
      </c>
      <c r="C2056" s="46" t="s">
        <v>3512</v>
      </c>
      <c r="D2056" s="46">
        <v>1</v>
      </c>
      <c r="F2056" s="42"/>
      <c r="G2056" s="45" t="s">
        <v>2069</v>
      </c>
      <c r="H2056" s="45"/>
      <c r="L2056" s="38"/>
    </row>
    <row r="2057" spans="1:12" x14ac:dyDescent="0.25">
      <c r="A2057" s="50" t="s">
        <v>72</v>
      </c>
      <c r="B2057" s="38" t="s">
        <v>2634</v>
      </c>
      <c r="C2057" s="46" t="s">
        <v>3512</v>
      </c>
      <c r="D2057" s="46">
        <v>4</v>
      </c>
      <c r="F2057" s="42"/>
      <c r="G2057" s="45" t="s">
        <v>2069</v>
      </c>
      <c r="H2057" s="45"/>
      <c r="L2057" s="38"/>
    </row>
    <row r="2058" spans="1:12" x14ac:dyDescent="0.25">
      <c r="A2058" s="50" t="s">
        <v>72</v>
      </c>
      <c r="B2058" s="38" t="s">
        <v>2634</v>
      </c>
      <c r="C2058" s="46" t="s">
        <v>3512</v>
      </c>
      <c r="D2058" s="46">
        <v>5</v>
      </c>
      <c r="F2058" s="42"/>
      <c r="G2058" s="45" t="s">
        <v>2069</v>
      </c>
      <c r="H2058" s="45"/>
      <c r="L2058" s="38"/>
    </row>
    <row r="2059" spans="1:12" x14ac:dyDescent="0.25">
      <c r="A2059" s="50" t="s">
        <v>72</v>
      </c>
      <c r="B2059" s="38" t="s">
        <v>2634</v>
      </c>
      <c r="C2059" s="46" t="s">
        <v>3512</v>
      </c>
      <c r="D2059" s="46">
        <v>1</v>
      </c>
      <c r="F2059" s="42"/>
      <c r="G2059" s="45" t="s">
        <v>2069</v>
      </c>
      <c r="H2059" s="45"/>
      <c r="L2059" s="38"/>
    </row>
    <row r="2060" spans="1:12" ht="15" x14ac:dyDescent="0.2">
      <c r="A2060" s="50" t="s">
        <v>72</v>
      </c>
      <c r="B2060" s="38" t="s">
        <v>2634</v>
      </c>
      <c r="C2060" s="50" t="s">
        <v>3512</v>
      </c>
      <c r="D2060" s="46">
        <v>5</v>
      </c>
      <c r="F2060" s="45"/>
      <c r="G2060" s="45" t="s">
        <v>2069</v>
      </c>
      <c r="H2060" s="45"/>
      <c r="L2060" s="38"/>
    </row>
    <row r="2061" spans="1:12" x14ac:dyDescent="0.25">
      <c r="A2061" s="50" t="s">
        <v>72</v>
      </c>
      <c r="B2061" s="38" t="s">
        <v>2634</v>
      </c>
      <c r="C2061" s="46" t="s">
        <v>3512</v>
      </c>
      <c r="D2061" s="46">
        <v>1</v>
      </c>
      <c r="F2061" s="42"/>
      <c r="G2061" s="45" t="s">
        <v>2069</v>
      </c>
      <c r="H2061" s="45"/>
      <c r="L2061" s="38"/>
    </row>
    <row r="2062" spans="1:12" x14ac:dyDescent="0.25">
      <c r="A2062" s="50" t="s">
        <v>72</v>
      </c>
      <c r="B2062" s="38" t="s">
        <v>2634</v>
      </c>
      <c r="C2062" s="46" t="s">
        <v>3512</v>
      </c>
      <c r="D2062" s="46">
        <v>1</v>
      </c>
      <c r="F2062" s="42"/>
      <c r="G2062" s="45" t="s">
        <v>2069</v>
      </c>
      <c r="H2062" s="45"/>
      <c r="L2062" s="38"/>
    </row>
    <row r="2063" spans="1:12" x14ac:dyDescent="0.25">
      <c r="A2063" s="50" t="s">
        <v>72</v>
      </c>
      <c r="B2063" s="38" t="s">
        <v>2634</v>
      </c>
      <c r="C2063" s="46" t="s">
        <v>3512</v>
      </c>
      <c r="D2063" s="46">
        <v>1</v>
      </c>
      <c r="F2063" s="42"/>
      <c r="G2063" s="45" t="s">
        <v>2069</v>
      </c>
      <c r="H2063" s="45"/>
      <c r="L2063" s="38"/>
    </row>
    <row r="2064" spans="1:12" x14ac:dyDescent="0.25">
      <c r="A2064" s="50" t="s">
        <v>72</v>
      </c>
      <c r="B2064" s="38" t="s">
        <v>2634</v>
      </c>
      <c r="C2064" s="46" t="s">
        <v>3512</v>
      </c>
      <c r="D2064" s="46">
        <v>1</v>
      </c>
      <c r="F2064" s="42"/>
      <c r="G2064" s="45" t="s">
        <v>2069</v>
      </c>
      <c r="H2064" s="45"/>
      <c r="L2064" s="38"/>
    </row>
    <row r="2065" spans="1:12" x14ac:dyDescent="0.25">
      <c r="A2065" s="50" t="s">
        <v>72</v>
      </c>
      <c r="B2065" s="38" t="s">
        <v>2634</v>
      </c>
      <c r="C2065" s="46" t="s">
        <v>3512</v>
      </c>
      <c r="D2065" s="46">
        <v>1</v>
      </c>
      <c r="F2065" s="42"/>
      <c r="G2065" s="45" t="s">
        <v>2069</v>
      </c>
      <c r="H2065" s="45"/>
      <c r="L2065" s="38"/>
    </row>
    <row r="2066" spans="1:12" x14ac:dyDescent="0.25">
      <c r="A2066" s="50" t="s">
        <v>72</v>
      </c>
      <c r="B2066" s="38" t="s">
        <v>2634</v>
      </c>
      <c r="C2066" s="46" t="s">
        <v>3512</v>
      </c>
      <c r="D2066" s="46">
        <v>30</v>
      </c>
      <c r="F2066" s="42"/>
      <c r="G2066" s="45" t="s">
        <v>2069</v>
      </c>
      <c r="H2066" s="45"/>
      <c r="L2066" s="38"/>
    </row>
    <row r="2067" spans="1:12" ht="15" x14ac:dyDescent="0.2">
      <c r="A2067" s="50" t="s">
        <v>72</v>
      </c>
      <c r="B2067" s="38" t="s">
        <v>2634</v>
      </c>
      <c r="C2067" s="50" t="s">
        <v>3512</v>
      </c>
      <c r="D2067" s="46">
        <v>15</v>
      </c>
      <c r="F2067" s="45"/>
      <c r="G2067" s="45" t="s">
        <v>2069</v>
      </c>
      <c r="H2067" s="45"/>
      <c r="L2067" s="38"/>
    </row>
    <row r="2068" spans="1:12" ht="15" x14ac:dyDescent="0.2">
      <c r="A2068" s="50" t="s">
        <v>72</v>
      </c>
      <c r="B2068" s="38" t="s">
        <v>2634</v>
      </c>
      <c r="C2068" s="50" t="s">
        <v>3512</v>
      </c>
      <c r="D2068" s="46">
        <v>5</v>
      </c>
      <c r="F2068" s="45"/>
      <c r="G2068" s="45" t="s">
        <v>2069</v>
      </c>
      <c r="H2068" s="45"/>
      <c r="L2068" s="38"/>
    </row>
    <row r="2069" spans="1:12" ht="15" x14ac:dyDescent="0.2">
      <c r="A2069" s="50" t="s">
        <v>72</v>
      </c>
      <c r="B2069" s="38" t="s">
        <v>2634</v>
      </c>
      <c r="C2069" s="50" t="s">
        <v>3512</v>
      </c>
      <c r="D2069" s="46">
        <v>10</v>
      </c>
      <c r="F2069" s="45"/>
      <c r="G2069" s="45" t="s">
        <v>2069</v>
      </c>
      <c r="H2069" s="45"/>
      <c r="L2069" s="38"/>
    </row>
    <row r="2070" spans="1:12" x14ac:dyDescent="0.25">
      <c r="A2070" s="50" t="s">
        <v>72</v>
      </c>
      <c r="B2070" s="38" t="s">
        <v>2634</v>
      </c>
      <c r="C2070" s="46" t="s">
        <v>3469</v>
      </c>
      <c r="D2070" s="46">
        <v>1</v>
      </c>
      <c r="F2070" s="42"/>
      <c r="G2070" s="45" t="s">
        <v>1482</v>
      </c>
      <c r="H2070" s="45"/>
      <c r="L2070" s="38"/>
    </row>
    <row r="2071" spans="1:12" x14ac:dyDescent="0.25">
      <c r="A2071" s="50" t="s">
        <v>72</v>
      </c>
      <c r="B2071" s="38" t="s">
        <v>2634</v>
      </c>
      <c r="C2071" s="46" t="s">
        <v>3469</v>
      </c>
      <c r="D2071" s="46">
        <v>1</v>
      </c>
      <c r="F2071" s="42"/>
      <c r="G2071" s="45" t="s">
        <v>1482</v>
      </c>
      <c r="H2071" s="45"/>
      <c r="L2071" s="38"/>
    </row>
    <row r="2072" spans="1:12" x14ac:dyDescent="0.25">
      <c r="A2072" s="50" t="s">
        <v>72</v>
      </c>
      <c r="B2072" s="38" t="s">
        <v>2634</v>
      </c>
      <c r="C2072" s="46" t="s">
        <v>3469</v>
      </c>
      <c r="D2072" s="46">
        <v>1</v>
      </c>
      <c r="F2072" s="42"/>
      <c r="G2072" s="45" t="s">
        <v>1482</v>
      </c>
      <c r="H2072" s="45"/>
      <c r="L2072" s="38"/>
    </row>
    <row r="2073" spans="1:12" x14ac:dyDescent="0.25">
      <c r="A2073" s="50" t="s">
        <v>72</v>
      </c>
      <c r="B2073" s="38" t="s">
        <v>2634</v>
      </c>
      <c r="C2073" s="46" t="s">
        <v>3469</v>
      </c>
      <c r="D2073" s="46">
        <v>1</v>
      </c>
      <c r="F2073" s="42"/>
      <c r="G2073" s="45" t="s">
        <v>1482</v>
      </c>
      <c r="H2073" s="45"/>
      <c r="L2073" s="38"/>
    </row>
    <row r="2074" spans="1:12" x14ac:dyDescent="0.25">
      <c r="A2074" s="50" t="s">
        <v>72</v>
      </c>
      <c r="B2074" s="38" t="s">
        <v>2634</v>
      </c>
      <c r="C2074" s="46" t="s">
        <v>3400</v>
      </c>
      <c r="D2074" s="46">
        <v>3</v>
      </c>
      <c r="F2074" s="42"/>
      <c r="G2074" s="45" t="s">
        <v>4276</v>
      </c>
      <c r="H2074" s="45"/>
      <c r="L2074" s="38"/>
    </row>
    <row r="2075" spans="1:12" x14ac:dyDescent="0.25">
      <c r="A2075" s="50" t="s">
        <v>72</v>
      </c>
      <c r="B2075" s="38" t="s">
        <v>2634</v>
      </c>
      <c r="C2075" s="46" t="s">
        <v>3400</v>
      </c>
      <c r="D2075" s="46">
        <v>4</v>
      </c>
      <c r="F2075" s="42"/>
      <c r="G2075" s="45" t="s">
        <v>4276</v>
      </c>
      <c r="H2075" s="45"/>
      <c r="L2075" s="38"/>
    </row>
    <row r="2076" spans="1:12" x14ac:dyDescent="0.25">
      <c r="A2076" s="50" t="s">
        <v>72</v>
      </c>
      <c r="B2076" s="38" t="s">
        <v>2634</v>
      </c>
      <c r="C2076" s="46" t="s">
        <v>3425</v>
      </c>
      <c r="D2076" s="46">
        <v>1</v>
      </c>
      <c r="F2076" s="42"/>
      <c r="G2076" s="45" t="s">
        <v>795</v>
      </c>
      <c r="H2076" s="45"/>
      <c r="L2076" s="38"/>
    </row>
    <row r="2077" spans="1:12" x14ac:dyDescent="0.25">
      <c r="A2077" s="50" t="s">
        <v>72</v>
      </c>
      <c r="B2077" s="38" t="s">
        <v>2634</v>
      </c>
      <c r="C2077" s="46" t="s">
        <v>3425</v>
      </c>
      <c r="D2077" s="46">
        <v>1</v>
      </c>
      <c r="F2077" s="42"/>
      <c r="G2077" s="45" t="s">
        <v>795</v>
      </c>
      <c r="H2077" s="45"/>
      <c r="L2077" s="38"/>
    </row>
    <row r="2078" spans="1:12" x14ac:dyDescent="0.25">
      <c r="A2078" s="50" t="s">
        <v>72</v>
      </c>
      <c r="B2078" s="38" t="s">
        <v>2634</v>
      </c>
      <c r="C2078" s="46" t="s">
        <v>3425</v>
      </c>
      <c r="D2078" s="46">
        <v>2</v>
      </c>
      <c r="F2078" s="42"/>
      <c r="G2078" s="45" t="s">
        <v>795</v>
      </c>
      <c r="H2078" s="45"/>
      <c r="L2078" s="38"/>
    </row>
    <row r="2079" spans="1:12" x14ac:dyDescent="0.25">
      <c r="A2079" s="50" t="s">
        <v>72</v>
      </c>
      <c r="B2079" s="38" t="s">
        <v>2634</v>
      </c>
      <c r="C2079" s="46" t="s">
        <v>3422</v>
      </c>
      <c r="D2079" s="46">
        <v>3</v>
      </c>
      <c r="F2079" s="42"/>
      <c r="G2079" s="45" t="s">
        <v>795</v>
      </c>
      <c r="H2079" s="45"/>
      <c r="L2079" s="38"/>
    </row>
    <row r="2080" spans="1:12" x14ac:dyDescent="0.25">
      <c r="A2080" s="50" t="s">
        <v>72</v>
      </c>
      <c r="B2080" s="38" t="s">
        <v>2634</v>
      </c>
      <c r="C2080" s="46" t="s">
        <v>3507</v>
      </c>
      <c r="D2080" s="46">
        <v>1</v>
      </c>
      <c r="F2080" s="42"/>
      <c r="G2080" s="45" t="s">
        <v>795</v>
      </c>
      <c r="H2080" s="45"/>
      <c r="L2080" s="38"/>
    </row>
    <row r="2081" spans="1:12" x14ac:dyDescent="0.25">
      <c r="A2081" s="50" t="s">
        <v>72</v>
      </c>
      <c r="B2081" s="38" t="s">
        <v>2634</v>
      </c>
      <c r="C2081" s="46" t="s">
        <v>3541</v>
      </c>
      <c r="D2081" s="46">
        <v>1</v>
      </c>
      <c r="F2081" s="42"/>
      <c r="G2081" s="45" t="s">
        <v>2071</v>
      </c>
      <c r="H2081" s="45"/>
      <c r="L2081" s="38"/>
    </row>
    <row r="2082" spans="1:12" x14ac:dyDescent="0.25">
      <c r="A2082" s="50" t="s">
        <v>72</v>
      </c>
      <c r="B2082" s="38" t="s">
        <v>2634</v>
      </c>
      <c r="C2082" s="46" t="s">
        <v>3541</v>
      </c>
      <c r="D2082" s="46">
        <v>1</v>
      </c>
      <c r="F2082" s="42"/>
      <c r="G2082" s="45" t="s">
        <v>2071</v>
      </c>
      <c r="H2082" s="45"/>
      <c r="L2082" s="38"/>
    </row>
    <row r="2083" spans="1:12" x14ac:dyDescent="0.25">
      <c r="A2083" s="50" t="s">
        <v>72</v>
      </c>
      <c r="B2083" s="38" t="s">
        <v>2634</v>
      </c>
      <c r="C2083" s="46" t="s">
        <v>3541</v>
      </c>
      <c r="D2083" s="46">
        <v>1</v>
      </c>
      <c r="F2083" s="42"/>
      <c r="G2083" s="45" t="s">
        <v>2071</v>
      </c>
      <c r="H2083" s="45"/>
      <c r="L2083" s="38"/>
    </row>
    <row r="2084" spans="1:12" x14ac:dyDescent="0.25">
      <c r="A2084" s="50" t="s">
        <v>72</v>
      </c>
      <c r="B2084" s="38" t="s">
        <v>2634</v>
      </c>
      <c r="C2084" s="46" t="s">
        <v>3541</v>
      </c>
      <c r="D2084" s="46">
        <v>1</v>
      </c>
      <c r="F2084" s="42"/>
      <c r="G2084" s="45" t="s">
        <v>2071</v>
      </c>
      <c r="H2084" s="45"/>
      <c r="L2084" s="38"/>
    </row>
    <row r="2085" spans="1:12" ht="15" x14ac:dyDescent="0.2">
      <c r="A2085" s="50" t="s">
        <v>72</v>
      </c>
      <c r="B2085" s="38" t="s">
        <v>2634</v>
      </c>
      <c r="C2085" s="50" t="s">
        <v>3510</v>
      </c>
      <c r="D2085" s="45">
        <v>2</v>
      </c>
      <c r="E2085" s="45"/>
      <c r="F2085" s="45"/>
      <c r="G2085" s="45" t="s">
        <v>2071</v>
      </c>
      <c r="H2085" s="45"/>
      <c r="L2085" s="38"/>
    </row>
    <row r="2086" spans="1:12" x14ac:dyDescent="0.25">
      <c r="A2086" s="50" t="s">
        <v>72</v>
      </c>
      <c r="B2086" s="38" t="s">
        <v>2634</v>
      </c>
      <c r="C2086" s="46" t="s">
        <v>3419</v>
      </c>
      <c r="D2086" s="46">
        <v>1</v>
      </c>
      <c r="F2086" s="42"/>
      <c r="G2086" s="45" t="s">
        <v>2071</v>
      </c>
      <c r="H2086" s="45"/>
      <c r="L2086" s="38"/>
    </row>
    <row r="2087" spans="1:12" x14ac:dyDescent="0.25">
      <c r="A2087" s="50" t="s">
        <v>72</v>
      </c>
      <c r="B2087" s="38" t="s">
        <v>2634</v>
      </c>
      <c r="C2087" s="46" t="s">
        <v>3419</v>
      </c>
      <c r="D2087" s="46">
        <v>1</v>
      </c>
      <c r="F2087" s="42"/>
      <c r="G2087" s="45" t="s">
        <v>2071</v>
      </c>
      <c r="H2087" s="45"/>
      <c r="L2087" s="38"/>
    </row>
    <row r="2088" spans="1:12" x14ac:dyDescent="0.25">
      <c r="A2088" s="50" t="s">
        <v>72</v>
      </c>
      <c r="B2088" s="38" t="s">
        <v>2634</v>
      </c>
      <c r="C2088" s="46" t="s">
        <v>3419</v>
      </c>
      <c r="D2088" s="46">
        <v>1</v>
      </c>
      <c r="F2088" s="42"/>
      <c r="G2088" s="45" t="s">
        <v>2071</v>
      </c>
      <c r="H2088" s="45"/>
      <c r="L2088" s="38"/>
    </row>
    <row r="2089" spans="1:12" x14ac:dyDescent="0.25">
      <c r="A2089" s="50" t="s">
        <v>72</v>
      </c>
      <c r="B2089" s="38" t="s">
        <v>2634</v>
      </c>
      <c r="C2089" s="46" t="s">
        <v>3419</v>
      </c>
      <c r="D2089" s="46">
        <v>1</v>
      </c>
      <c r="F2089" s="42"/>
      <c r="G2089" s="45" t="s">
        <v>2071</v>
      </c>
      <c r="H2089" s="45"/>
      <c r="L2089" s="38"/>
    </row>
    <row r="2090" spans="1:12" x14ac:dyDescent="0.25">
      <c r="A2090" s="50" t="s">
        <v>72</v>
      </c>
      <c r="B2090" s="38" t="s">
        <v>2634</v>
      </c>
      <c r="C2090" s="46" t="s">
        <v>3419</v>
      </c>
      <c r="D2090" s="46">
        <v>1</v>
      </c>
      <c r="F2090" s="42"/>
      <c r="G2090" s="45" t="s">
        <v>2071</v>
      </c>
      <c r="H2090" s="45"/>
      <c r="L2090" s="38"/>
    </row>
    <row r="2091" spans="1:12" x14ac:dyDescent="0.25">
      <c r="A2091" s="50" t="s">
        <v>72</v>
      </c>
      <c r="B2091" s="38" t="s">
        <v>2634</v>
      </c>
      <c r="C2091" s="46" t="s">
        <v>3419</v>
      </c>
      <c r="D2091" s="46">
        <v>7</v>
      </c>
      <c r="F2091" s="42"/>
      <c r="G2091" s="45" t="s">
        <v>2071</v>
      </c>
      <c r="H2091" s="45"/>
      <c r="L2091" s="38"/>
    </row>
    <row r="2092" spans="1:12" x14ac:dyDescent="0.25">
      <c r="A2092" s="50" t="s">
        <v>72</v>
      </c>
      <c r="B2092" s="38" t="s">
        <v>2634</v>
      </c>
      <c r="C2092" s="46" t="s">
        <v>3419</v>
      </c>
      <c r="D2092" s="46">
        <v>7</v>
      </c>
      <c r="F2092" s="42"/>
      <c r="G2092" s="45" t="s">
        <v>2071</v>
      </c>
      <c r="H2092" s="45"/>
      <c r="L2092" s="38"/>
    </row>
    <row r="2093" spans="1:12" x14ac:dyDescent="0.25">
      <c r="A2093" s="50" t="s">
        <v>72</v>
      </c>
      <c r="B2093" s="38" t="s">
        <v>2634</v>
      </c>
      <c r="C2093" s="46" t="s">
        <v>3419</v>
      </c>
      <c r="D2093" s="46">
        <v>1</v>
      </c>
      <c r="F2093" s="42"/>
      <c r="G2093" s="45" t="s">
        <v>2071</v>
      </c>
      <c r="H2093" s="45"/>
      <c r="L2093" s="38"/>
    </row>
    <row r="2094" spans="1:12" x14ac:dyDescent="0.25">
      <c r="A2094" s="50" t="s">
        <v>72</v>
      </c>
      <c r="B2094" s="38" t="s">
        <v>2634</v>
      </c>
      <c r="C2094" s="46" t="s">
        <v>3419</v>
      </c>
      <c r="D2094" s="46">
        <v>4</v>
      </c>
      <c r="F2094" s="42"/>
      <c r="G2094" s="45" t="s">
        <v>2071</v>
      </c>
      <c r="H2094" s="45"/>
      <c r="L2094" s="38"/>
    </row>
    <row r="2095" spans="1:12" x14ac:dyDescent="0.25">
      <c r="A2095" s="50" t="s">
        <v>72</v>
      </c>
      <c r="B2095" s="38" t="s">
        <v>2634</v>
      </c>
      <c r="C2095" s="46" t="s">
        <v>3419</v>
      </c>
      <c r="D2095" s="46">
        <v>26</v>
      </c>
      <c r="F2095" s="42"/>
      <c r="G2095" s="45" t="s">
        <v>2071</v>
      </c>
      <c r="H2095" s="45"/>
      <c r="L2095" s="38"/>
    </row>
    <row r="2096" spans="1:12" x14ac:dyDescent="0.25">
      <c r="A2096" s="50" t="s">
        <v>72</v>
      </c>
      <c r="B2096" s="38" t="s">
        <v>2634</v>
      </c>
      <c r="C2096" s="46" t="s">
        <v>3419</v>
      </c>
      <c r="D2096" s="46">
        <v>5</v>
      </c>
      <c r="F2096" s="42"/>
      <c r="G2096" s="45" t="s">
        <v>2071</v>
      </c>
      <c r="H2096" s="45"/>
      <c r="L2096" s="38"/>
    </row>
    <row r="2097" spans="1:12" x14ac:dyDescent="0.25">
      <c r="A2097" s="50" t="s">
        <v>72</v>
      </c>
      <c r="B2097" s="38" t="s">
        <v>2634</v>
      </c>
      <c r="C2097" s="46" t="s">
        <v>3419</v>
      </c>
      <c r="D2097" s="46">
        <v>2</v>
      </c>
      <c r="F2097" s="42"/>
      <c r="G2097" s="45" t="s">
        <v>2071</v>
      </c>
      <c r="H2097" s="45"/>
      <c r="L2097" s="38"/>
    </row>
    <row r="2098" spans="1:12" x14ac:dyDescent="0.25">
      <c r="A2098" s="50" t="s">
        <v>72</v>
      </c>
      <c r="B2098" s="38" t="s">
        <v>2634</v>
      </c>
      <c r="C2098" s="46" t="s">
        <v>3565</v>
      </c>
      <c r="D2098" s="46">
        <v>1</v>
      </c>
      <c r="F2098" s="42"/>
      <c r="G2098" s="45" t="s">
        <v>2071</v>
      </c>
      <c r="H2098" s="45"/>
      <c r="L2098" s="38"/>
    </row>
    <row r="2099" spans="1:12" x14ac:dyDescent="0.25">
      <c r="A2099" s="50" t="s">
        <v>72</v>
      </c>
      <c r="B2099" s="38" t="s">
        <v>2634</v>
      </c>
      <c r="C2099" s="46" t="s">
        <v>3565</v>
      </c>
      <c r="D2099" s="46">
        <v>8</v>
      </c>
      <c r="F2099" s="42"/>
      <c r="G2099" s="45" t="s">
        <v>2071</v>
      </c>
      <c r="H2099" s="45"/>
      <c r="L2099" s="38"/>
    </row>
    <row r="2100" spans="1:12" x14ac:dyDescent="0.25">
      <c r="A2100" s="50" t="s">
        <v>72</v>
      </c>
      <c r="B2100" s="38" t="s">
        <v>2634</v>
      </c>
      <c r="C2100" s="46" t="s">
        <v>3565</v>
      </c>
      <c r="D2100" s="46">
        <v>1</v>
      </c>
      <c r="F2100" s="42"/>
      <c r="G2100" s="45" t="s">
        <v>2071</v>
      </c>
      <c r="H2100" s="45"/>
      <c r="L2100" s="38"/>
    </row>
    <row r="2101" spans="1:12" x14ac:dyDescent="0.25">
      <c r="A2101" s="50" t="s">
        <v>72</v>
      </c>
      <c r="B2101" s="38" t="s">
        <v>2634</v>
      </c>
      <c r="C2101" s="46" t="s">
        <v>3565</v>
      </c>
      <c r="D2101" s="46">
        <v>1</v>
      </c>
      <c r="F2101" s="42"/>
      <c r="G2101" s="45" t="s">
        <v>2071</v>
      </c>
      <c r="H2101" s="45"/>
      <c r="L2101" s="38"/>
    </row>
    <row r="2102" spans="1:12" x14ac:dyDescent="0.25">
      <c r="A2102" s="50" t="s">
        <v>72</v>
      </c>
      <c r="B2102" s="38" t="s">
        <v>2634</v>
      </c>
      <c r="C2102" s="46" t="s">
        <v>3403</v>
      </c>
      <c r="D2102" s="46">
        <v>1</v>
      </c>
      <c r="F2102" s="42"/>
      <c r="G2102" s="45" t="s">
        <v>2071</v>
      </c>
      <c r="H2102" s="45"/>
      <c r="L2102" s="38"/>
    </row>
    <row r="2103" spans="1:12" x14ac:dyDescent="0.25">
      <c r="A2103" s="50" t="s">
        <v>72</v>
      </c>
      <c r="B2103" s="38" t="s">
        <v>2634</v>
      </c>
      <c r="C2103" s="46" t="s">
        <v>3403</v>
      </c>
      <c r="D2103" s="46">
        <v>1</v>
      </c>
      <c r="F2103" s="42"/>
      <c r="G2103" s="45" t="s">
        <v>2071</v>
      </c>
      <c r="H2103" s="45"/>
      <c r="L2103" s="38"/>
    </row>
    <row r="2104" spans="1:12" x14ac:dyDescent="0.25">
      <c r="A2104" s="50" t="s">
        <v>72</v>
      </c>
      <c r="B2104" s="38" t="s">
        <v>2634</v>
      </c>
      <c r="C2104" s="46" t="s">
        <v>3403</v>
      </c>
      <c r="D2104" s="46">
        <v>1</v>
      </c>
      <c r="F2104" s="42"/>
      <c r="G2104" s="45" t="s">
        <v>2071</v>
      </c>
      <c r="H2104" s="45"/>
      <c r="L2104" s="38"/>
    </row>
    <row r="2105" spans="1:12" x14ac:dyDescent="0.25">
      <c r="A2105" s="50" t="s">
        <v>72</v>
      </c>
      <c r="B2105" s="38" t="s">
        <v>2634</v>
      </c>
      <c r="C2105" s="46" t="s">
        <v>3403</v>
      </c>
      <c r="D2105" s="46">
        <v>5</v>
      </c>
      <c r="F2105" s="42"/>
      <c r="G2105" s="45" t="s">
        <v>2071</v>
      </c>
      <c r="H2105" s="45"/>
      <c r="L2105" s="38"/>
    </row>
    <row r="2106" spans="1:12" x14ac:dyDescent="0.25">
      <c r="A2106" s="50" t="s">
        <v>72</v>
      </c>
      <c r="B2106" s="38" t="s">
        <v>2634</v>
      </c>
      <c r="C2106" s="46" t="s">
        <v>3403</v>
      </c>
      <c r="D2106" s="46">
        <v>5</v>
      </c>
      <c r="F2106" s="42"/>
      <c r="G2106" s="45" t="s">
        <v>2071</v>
      </c>
      <c r="H2106" s="45"/>
      <c r="L2106" s="38"/>
    </row>
    <row r="2107" spans="1:12" x14ac:dyDescent="0.25">
      <c r="A2107" s="50" t="s">
        <v>72</v>
      </c>
      <c r="B2107" s="38" t="s">
        <v>2634</v>
      </c>
      <c r="C2107" s="46" t="s">
        <v>3403</v>
      </c>
      <c r="D2107" s="46">
        <v>2</v>
      </c>
      <c r="F2107" s="42"/>
      <c r="G2107" s="45" t="s">
        <v>2071</v>
      </c>
      <c r="H2107" s="45"/>
      <c r="L2107" s="38"/>
    </row>
    <row r="2108" spans="1:12" x14ac:dyDescent="0.25">
      <c r="A2108" s="50" t="s">
        <v>72</v>
      </c>
      <c r="B2108" s="38" t="s">
        <v>2634</v>
      </c>
      <c r="C2108" s="46" t="s">
        <v>3403</v>
      </c>
      <c r="D2108" s="46">
        <v>1</v>
      </c>
      <c r="F2108" s="42"/>
      <c r="G2108" s="45" t="s">
        <v>2071</v>
      </c>
      <c r="H2108" s="45"/>
      <c r="L2108" s="38"/>
    </row>
    <row r="2109" spans="1:12" x14ac:dyDescent="0.25">
      <c r="A2109" s="50" t="s">
        <v>72</v>
      </c>
      <c r="B2109" s="38" t="s">
        <v>2634</v>
      </c>
      <c r="C2109" s="46" t="s">
        <v>3403</v>
      </c>
      <c r="D2109" s="46">
        <v>5</v>
      </c>
      <c r="F2109" s="42"/>
      <c r="G2109" s="45" t="s">
        <v>2071</v>
      </c>
      <c r="H2109" s="45"/>
      <c r="L2109" s="38"/>
    </row>
    <row r="2110" spans="1:12" x14ac:dyDescent="0.25">
      <c r="A2110" s="50" t="s">
        <v>72</v>
      </c>
      <c r="B2110" s="38" t="s">
        <v>2634</v>
      </c>
      <c r="C2110" s="46" t="s">
        <v>3403</v>
      </c>
      <c r="D2110" s="46">
        <v>5</v>
      </c>
      <c r="F2110" s="42"/>
      <c r="G2110" s="45" t="s">
        <v>2071</v>
      </c>
      <c r="H2110" s="45"/>
      <c r="L2110" s="38"/>
    </row>
    <row r="2111" spans="1:12" x14ac:dyDescent="0.25">
      <c r="A2111" s="50" t="s">
        <v>72</v>
      </c>
      <c r="B2111" s="38" t="s">
        <v>2634</v>
      </c>
      <c r="C2111" s="46" t="s">
        <v>3403</v>
      </c>
      <c r="D2111" s="46">
        <v>1</v>
      </c>
      <c r="F2111" s="42"/>
      <c r="G2111" s="45" t="s">
        <v>2071</v>
      </c>
      <c r="H2111" s="45"/>
      <c r="L2111" s="38"/>
    </row>
    <row r="2112" spans="1:12" x14ac:dyDescent="0.25">
      <c r="A2112" s="50" t="s">
        <v>72</v>
      </c>
      <c r="B2112" s="38" t="s">
        <v>2634</v>
      </c>
      <c r="C2112" s="46" t="s">
        <v>3403</v>
      </c>
      <c r="D2112" s="46">
        <v>3</v>
      </c>
      <c r="F2112" s="42"/>
      <c r="G2112" s="45" t="s">
        <v>2071</v>
      </c>
      <c r="H2112" s="45"/>
      <c r="L2112" s="38"/>
    </row>
    <row r="2113" spans="1:12" x14ac:dyDescent="0.25">
      <c r="A2113" s="50" t="s">
        <v>72</v>
      </c>
      <c r="B2113" s="38" t="s">
        <v>2634</v>
      </c>
      <c r="C2113" s="46" t="s">
        <v>3403</v>
      </c>
      <c r="D2113" s="46">
        <v>2</v>
      </c>
      <c r="F2113" s="42"/>
      <c r="G2113" s="45" t="s">
        <v>2071</v>
      </c>
      <c r="H2113" s="45"/>
      <c r="L2113" s="38"/>
    </row>
    <row r="2114" spans="1:12" x14ac:dyDescent="0.25">
      <c r="A2114" s="50" t="s">
        <v>72</v>
      </c>
      <c r="B2114" s="38" t="s">
        <v>2634</v>
      </c>
      <c r="C2114" s="46" t="s">
        <v>3403</v>
      </c>
      <c r="D2114" s="46">
        <v>2</v>
      </c>
      <c r="F2114" s="42"/>
      <c r="G2114" s="45" t="s">
        <v>2071</v>
      </c>
      <c r="H2114" s="45"/>
      <c r="L2114" s="38"/>
    </row>
    <row r="2115" spans="1:12" x14ac:dyDescent="0.25">
      <c r="A2115" s="50" t="s">
        <v>72</v>
      </c>
      <c r="B2115" s="38" t="s">
        <v>2634</v>
      </c>
      <c r="C2115" s="46" t="s">
        <v>3403</v>
      </c>
      <c r="D2115" s="46">
        <v>1</v>
      </c>
      <c r="F2115" s="42"/>
      <c r="G2115" s="45" t="s">
        <v>2071</v>
      </c>
      <c r="H2115" s="45"/>
      <c r="L2115" s="38"/>
    </row>
    <row r="2116" spans="1:12" x14ac:dyDescent="0.25">
      <c r="A2116" s="50" t="s">
        <v>72</v>
      </c>
      <c r="B2116" s="38" t="s">
        <v>2634</v>
      </c>
      <c r="C2116" s="46" t="s">
        <v>3403</v>
      </c>
      <c r="D2116" s="46">
        <v>1</v>
      </c>
      <c r="F2116" s="42"/>
      <c r="G2116" s="45" t="s">
        <v>2071</v>
      </c>
      <c r="H2116" s="45"/>
      <c r="L2116" s="38"/>
    </row>
    <row r="2117" spans="1:12" x14ac:dyDescent="0.25">
      <c r="A2117" s="50" t="s">
        <v>72</v>
      </c>
      <c r="B2117" s="38" t="s">
        <v>2634</v>
      </c>
      <c r="C2117" s="46" t="s">
        <v>3403</v>
      </c>
      <c r="D2117" s="46">
        <v>1</v>
      </c>
      <c r="F2117" s="42"/>
      <c r="G2117" s="45" t="s">
        <v>2071</v>
      </c>
      <c r="H2117" s="45"/>
      <c r="L2117" s="38"/>
    </row>
    <row r="2118" spans="1:12" x14ac:dyDescent="0.25">
      <c r="A2118" s="50" t="s">
        <v>72</v>
      </c>
      <c r="B2118" s="38" t="s">
        <v>2634</v>
      </c>
      <c r="C2118" s="46" t="s">
        <v>3403</v>
      </c>
      <c r="D2118" s="46">
        <v>8</v>
      </c>
      <c r="F2118" s="42"/>
      <c r="G2118" s="45" t="s">
        <v>2071</v>
      </c>
      <c r="H2118" s="45"/>
      <c r="L2118" s="38"/>
    </row>
    <row r="2119" spans="1:12" x14ac:dyDescent="0.25">
      <c r="A2119" s="50" t="s">
        <v>72</v>
      </c>
      <c r="B2119" s="38" t="s">
        <v>2634</v>
      </c>
      <c r="C2119" s="46" t="s">
        <v>3403</v>
      </c>
      <c r="D2119" s="46">
        <v>7</v>
      </c>
      <c r="F2119" s="42"/>
      <c r="G2119" s="45" t="s">
        <v>2071</v>
      </c>
      <c r="H2119" s="45"/>
      <c r="L2119" s="38"/>
    </row>
    <row r="2120" spans="1:12" x14ac:dyDescent="0.25">
      <c r="A2120" s="50" t="s">
        <v>72</v>
      </c>
      <c r="B2120" s="38" t="s">
        <v>2634</v>
      </c>
      <c r="C2120" s="46" t="s">
        <v>3403</v>
      </c>
      <c r="D2120" s="46">
        <v>5</v>
      </c>
      <c r="F2120" s="42"/>
      <c r="G2120" s="45" t="s">
        <v>2071</v>
      </c>
      <c r="H2120" s="45"/>
      <c r="L2120" s="38"/>
    </row>
    <row r="2121" spans="1:12" x14ac:dyDescent="0.25">
      <c r="A2121" s="50" t="s">
        <v>72</v>
      </c>
      <c r="B2121" s="38" t="s">
        <v>2634</v>
      </c>
      <c r="C2121" s="46" t="s">
        <v>3562</v>
      </c>
      <c r="D2121" s="46">
        <v>11</v>
      </c>
      <c r="F2121" s="42"/>
      <c r="G2121" s="45" t="s">
        <v>2071</v>
      </c>
      <c r="H2121" s="45"/>
      <c r="L2121" s="38"/>
    </row>
    <row r="2122" spans="1:12" x14ac:dyDescent="0.25">
      <c r="A2122" s="50" t="s">
        <v>72</v>
      </c>
      <c r="B2122" s="38" t="s">
        <v>2634</v>
      </c>
      <c r="C2122" s="46" t="s">
        <v>3562</v>
      </c>
      <c r="D2122" s="46">
        <v>11</v>
      </c>
      <c r="F2122" s="42"/>
      <c r="G2122" s="45" t="s">
        <v>2071</v>
      </c>
      <c r="H2122" s="45"/>
      <c r="L2122" s="38"/>
    </row>
    <row r="2123" spans="1:12" x14ac:dyDescent="0.25">
      <c r="A2123" s="50" t="s">
        <v>72</v>
      </c>
      <c r="B2123" s="38" t="s">
        <v>2634</v>
      </c>
      <c r="C2123" s="46" t="s">
        <v>3562</v>
      </c>
      <c r="D2123" s="46">
        <v>37</v>
      </c>
      <c r="F2123" s="42"/>
      <c r="G2123" s="45" t="s">
        <v>2071</v>
      </c>
      <c r="H2123" s="45"/>
      <c r="L2123" s="38"/>
    </row>
    <row r="2124" spans="1:12" x14ac:dyDescent="0.25">
      <c r="A2124" s="50" t="s">
        <v>72</v>
      </c>
      <c r="B2124" s="38" t="s">
        <v>2634</v>
      </c>
      <c r="C2124" s="46" t="s">
        <v>3562</v>
      </c>
      <c r="D2124" s="46">
        <v>2</v>
      </c>
      <c r="F2124" s="42"/>
      <c r="G2124" s="45" t="s">
        <v>2071</v>
      </c>
      <c r="H2124" s="45"/>
      <c r="L2124" s="38"/>
    </row>
    <row r="2125" spans="1:12" x14ac:dyDescent="0.25">
      <c r="A2125" s="50" t="s">
        <v>72</v>
      </c>
      <c r="B2125" s="38" t="s">
        <v>2634</v>
      </c>
      <c r="C2125" s="46" t="s">
        <v>3562</v>
      </c>
      <c r="D2125" s="46">
        <v>5</v>
      </c>
      <c r="F2125" s="42"/>
      <c r="G2125" s="45" t="s">
        <v>2071</v>
      </c>
      <c r="H2125" s="45"/>
      <c r="L2125" s="38"/>
    </row>
    <row r="2126" spans="1:12" x14ac:dyDescent="0.25">
      <c r="A2126" s="50" t="s">
        <v>72</v>
      </c>
      <c r="B2126" s="38" t="s">
        <v>2634</v>
      </c>
      <c r="C2126" s="46" t="s">
        <v>3562</v>
      </c>
      <c r="D2126" s="46">
        <v>5</v>
      </c>
      <c r="F2126" s="42"/>
      <c r="G2126" s="45" t="s">
        <v>2071</v>
      </c>
      <c r="H2126" s="45"/>
      <c r="L2126" s="38"/>
    </row>
    <row r="2127" spans="1:12" x14ac:dyDescent="0.25">
      <c r="A2127" s="50" t="s">
        <v>72</v>
      </c>
      <c r="B2127" s="38" t="s">
        <v>2634</v>
      </c>
      <c r="C2127" s="46" t="s">
        <v>3562</v>
      </c>
      <c r="D2127" s="46">
        <v>5</v>
      </c>
      <c r="F2127" s="42"/>
      <c r="G2127" s="45" t="s">
        <v>2071</v>
      </c>
      <c r="H2127" s="45"/>
      <c r="L2127" s="38"/>
    </row>
    <row r="2128" spans="1:12" x14ac:dyDescent="0.25">
      <c r="A2128" s="50" t="s">
        <v>72</v>
      </c>
      <c r="B2128" s="38" t="s">
        <v>2634</v>
      </c>
      <c r="C2128" s="46" t="s">
        <v>3562</v>
      </c>
      <c r="D2128" s="46">
        <v>3</v>
      </c>
      <c r="F2128" s="42"/>
      <c r="G2128" s="45" t="s">
        <v>2071</v>
      </c>
      <c r="H2128" s="45"/>
      <c r="L2128" s="38"/>
    </row>
    <row r="2129" spans="1:12" x14ac:dyDescent="0.25">
      <c r="A2129" s="50" t="s">
        <v>72</v>
      </c>
      <c r="B2129" s="38" t="s">
        <v>2634</v>
      </c>
      <c r="C2129" s="46" t="s">
        <v>3562</v>
      </c>
      <c r="D2129" s="46">
        <v>2</v>
      </c>
      <c r="F2129" s="42"/>
      <c r="G2129" s="45" t="s">
        <v>2071</v>
      </c>
      <c r="H2129" s="45"/>
      <c r="L2129" s="38"/>
    </row>
    <row r="2130" spans="1:12" x14ac:dyDescent="0.25">
      <c r="A2130" s="50" t="s">
        <v>72</v>
      </c>
      <c r="B2130" s="38" t="s">
        <v>2634</v>
      </c>
      <c r="C2130" s="46" t="s">
        <v>3413</v>
      </c>
      <c r="D2130" s="46">
        <v>1</v>
      </c>
      <c r="F2130" s="42"/>
      <c r="G2130" s="45" t="s">
        <v>2071</v>
      </c>
      <c r="H2130" s="45"/>
      <c r="L2130" s="38"/>
    </row>
    <row r="2131" spans="1:12" x14ac:dyDescent="0.25">
      <c r="A2131" s="50" t="s">
        <v>72</v>
      </c>
      <c r="B2131" s="38" t="s">
        <v>2634</v>
      </c>
      <c r="C2131" s="46" t="s">
        <v>3413</v>
      </c>
      <c r="D2131" s="46">
        <v>1</v>
      </c>
      <c r="F2131" s="42"/>
      <c r="G2131" s="45" t="s">
        <v>2071</v>
      </c>
      <c r="H2131" s="45"/>
      <c r="L2131" s="38"/>
    </row>
    <row r="2132" spans="1:12" x14ac:dyDescent="0.25">
      <c r="A2132" s="50" t="s">
        <v>72</v>
      </c>
      <c r="B2132" s="38" t="s">
        <v>2634</v>
      </c>
      <c r="C2132" s="46" t="s">
        <v>3413</v>
      </c>
      <c r="D2132" s="46">
        <v>1</v>
      </c>
      <c r="F2132" s="42"/>
      <c r="G2132" s="45" t="s">
        <v>2071</v>
      </c>
      <c r="H2132" s="45"/>
      <c r="L2132" s="38"/>
    </row>
    <row r="2133" spans="1:12" ht="15" x14ac:dyDescent="0.2">
      <c r="A2133" s="50" t="s">
        <v>72</v>
      </c>
      <c r="B2133" s="38" t="s">
        <v>2634</v>
      </c>
      <c r="C2133" s="50" t="s">
        <v>3413</v>
      </c>
      <c r="D2133" s="45">
        <v>1</v>
      </c>
      <c r="E2133" s="45"/>
      <c r="F2133" s="45"/>
      <c r="G2133" s="45" t="s">
        <v>2071</v>
      </c>
      <c r="H2133" s="45"/>
      <c r="L2133" s="38"/>
    </row>
    <row r="2134" spans="1:12" x14ac:dyDescent="0.25">
      <c r="A2134" s="50" t="s">
        <v>72</v>
      </c>
      <c r="B2134" s="38" t="s">
        <v>2634</v>
      </c>
      <c r="C2134" s="46" t="s">
        <v>3413</v>
      </c>
      <c r="D2134" s="46">
        <v>6</v>
      </c>
      <c r="F2134" s="42"/>
      <c r="G2134" s="45" t="s">
        <v>2071</v>
      </c>
      <c r="H2134" s="45"/>
      <c r="L2134" s="38"/>
    </row>
    <row r="2135" spans="1:12" x14ac:dyDescent="0.25">
      <c r="A2135" s="50" t="s">
        <v>72</v>
      </c>
      <c r="B2135" s="38" t="s">
        <v>2634</v>
      </c>
      <c r="C2135" s="46" t="s">
        <v>3413</v>
      </c>
      <c r="D2135" s="46">
        <v>6</v>
      </c>
      <c r="F2135" s="42"/>
      <c r="G2135" s="45" t="s">
        <v>2071</v>
      </c>
      <c r="H2135" s="45"/>
      <c r="L2135" s="38"/>
    </row>
    <row r="2136" spans="1:12" ht="15" x14ac:dyDescent="0.2">
      <c r="A2136" s="50" t="s">
        <v>72</v>
      </c>
      <c r="B2136" s="38" t="s">
        <v>2634</v>
      </c>
      <c r="C2136" s="50" t="s">
        <v>3413</v>
      </c>
      <c r="D2136" s="45">
        <v>1</v>
      </c>
      <c r="E2136" s="45"/>
      <c r="F2136" s="45"/>
      <c r="G2136" s="45" t="s">
        <v>2071</v>
      </c>
      <c r="H2136" s="45"/>
      <c r="L2136" s="38"/>
    </row>
    <row r="2137" spans="1:12" x14ac:dyDescent="0.25">
      <c r="A2137" s="50" t="s">
        <v>72</v>
      </c>
      <c r="B2137" s="38" t="s">
        <v>2634</v>
      </c>
      <c r="C2137" s="46" t="s">
        <v>3413</v>
      </c>
      <c r="D2137" s="46">
        <v>1</v>
      </c>
      <c r="F2137" s="42"/>
      <c r="G2137" s="45" t="s">
        <v>2071</v>
      </c>
      <c r="H2137" s="45"/>
      <c r="L2137" s="38"/>
    </row>
    <row r="2138" spans="1:12" x14ac:dyDescent="0.25">
      <c r="A2138" s="50" t="s">
        <v>72</v>
      </c>
      <c r="B2138" s="38" t="s">
        <v>2634</v>
      </c>
      <c r="C2138" s="46" t="s">
        <v>3413</v>
      </c>
      <c r="D2138" s="46">
        <v>6</v>
      </c>
      <c r="F2138" s="42"/>
      <c r="G2138" s="45" t="s">
        <v>2071</v>
      </c>
      <c r="H2138" s="45"/>
      <c r="L2138" s="38"/>
    </row>
    <row r="2139" spans="1:12" x14ac:dyDescent="0.25">
      <c r="A2139" s="50" t="s">
        <v>72</v>
      </c>
      <c r="B2139" s="38" t="s">
        <v>2634</v>
      </c>
      <c r="C2139" s="46" t="s">
        <v>3413</v>
      </c>
      <c r="D2139" s="46">
        <v>6</v>
      </c>
      <c r="F2139" s="42"/>
      <c r="G2139" s="45" t="s">
        <v>2071</v>
      </c>
      <c r="H2139" s="45"/>
      <c r="L2139" s="38"/>
    </row>
    <row r="2140" spans="1:12" ht="15" x14ac:dyDescent="0.2">
      <c r="A2140" s="50" t="s">
        <v>72</v>
      </c>
      <c r="B2140" s="38" t="s">
        <v>2634</v>
      </c>
      <c r="C2140" s="50" t="s">
        <v>3413</v>
      </c>
      <c r="D2140" s="45">
        <v>1</v>
      </c>
      <c r="E2140" s="45"/>
      <c r="F2140" s="45"/>
      <c r="G2140" s="45" t="s">
        <v>2071</v>
      </c>
      <c r="H2140" s="45"/>
      <c r="L2140" s="38"/>
    </row>
    <row r="2141" spans="1:12" x14ac:dyDescent="0.25">
      <c r="A2141" s="50" t="s">
        <v>72</v>
      </c>
      <c r="B2141" s="38" t="s">
        <v>2634</v>
      </c>
      <c r="C2141" s="46" t="s">
        <v>3413</v>
      </c>
      <c r="D2141" s="46">
        <v>1</v>
      </c>
      <c r="F2141" s="42"/>
      <c r="G2141" s="45" t="s">
        <v>2071</v>
      </c>
      <c r="H2141" s="45"/>
      <c r="L2141" s="38"/>
    </row>
    <row r="2142" spans="1:12" ht="15" x14ac:dyDescent="0.2">
      <c r="A2142" s="50" t="s">
        <v>72</v>
      </c>
      <c r="B2142" s="38" t="s">
        <v>2634</v>
      </c>
      <c r="C2142" s="50" t="s">
        <v>3413</v>
      </c>
      <c r="D2142" s="45">
        <v>1</v>
      </c>
      <c r="E2142" s="45"/>
      <c r="F2142" s="45"/>
      <c r="G2142" s="45" t="s">
        <v>2071</v>
      </c>
      <c r="H2142" s="45"/>
      <c r="L2142" s="38"/>
    </row>
    <row r="2143" spans="1:12" x14ac:dyDescent="0.25">
      <c r="A2143" s="50" t="s">
        <v>72</v>
      </c>
      <c r="B2143" s="38" t="s">
        <v>2634</v>
      </c>
      <c r="C2143" s="46" t="s">
        <v>3413</v>
      </c>
      <c r="D2143" s="46">
        <v>1</v>
      </c>
      <c r="F2143" s="42"/>
      <c r="G2143" s="45" t="s">
        <v>2071</v>
      </c>
      <c r="H2143" s="45"/>
      <c r="L2143" s="38"/>
    </row>
    <row r="2144" spans="1:12" ht="15" x14ac:dyDescent="0.2">
      <c r="A2144" s="50" t="s">
        <v>72</v>
      </c>
      <c r="B2144" s="38" t="s">
        <v>2634</v>
      </c>
      <c r="C2144" s="50" t="s">
        <v>3413</v>
      </c>
      <c r="D2144" s="45">
        <v>1</v>
      </c>
      <c r="E2144" s="45"/>
      <c r="F2144" s="45"/>
      <c r="G2144" s="45" t="s">
        <v>2071</v>
      </c>
      <c r="H2144" s="45"/>
      <c r="L2144" s="38"/>
    </row>
    <row r="2145" spans="1:12" ht="15" x14ac:dyDescent="0.2">
      <c r="A2145" s="50" t="s">
        <v>72</v>
      </c>
      <c r="B2145" s="38" t="s">
        <v>2634</v>
      </c>
      <c r="C2145" s="50" t="s">
        <v>3413</v>
      </c>
      <c r="D2145" s="45">
        <v>3</v>
      </c>
      <c r="E2145" s="45"/>
      <c r="F2145" s="45"/>
      <c r="G2145" s="45" t="s">
        <v>2071</v>
      </c>
      <c r="H2145" s="45"/>
      <c r="L2145" s="38"/>
    </row>
    <row r="2146" spans="1:12" x14ac:dyDescent="0.25">
      <c r="A2146" s="50" t="s">
        <v>72</v>
      </c>
      <c r="B2146" s="38" t="s">
        <v>2634</v>
      </c>
      <c r="C2146" s="46" t="s">
        <v>3413</v>
      </c>
      <c r="D2146" s="46">
        <v>3</v>
      </c>
      <c r="F2146" s="42"/>
      <c r="G2146" s="45" t="s">
        <v>2071</v>
      </c>
      <c r="H2146" s="45"/>
      <c r="L2146" s="38"/>
    </row>
    <row r="2147" spans="1:12" x14ac:dyDescent="0.25">
      <c r="A2147" s="50" t="s">
        <v>72</v>
      </c>
      <c r="B2147" s="38" t="s">
        <v>2634</v>
      </c>
      <c r="C2147" s="46" t="s">
        <v>3543</v>
      </c>
      <c r="D2147" s="46">
        <v>1</v>
      </c>
      <c r="F2147" s="42"/>
      <c r="G2147" s="45" t="s">
        <v>2071</v>
      </c>
      <c r="H2147" s="45"/>
      <c r="L2147" s="38"/>
    </row>
    <row r="2148" spans="1:12" x14ac:dyDescent="0.25">
      <c r="A2148" s="50" t="s">
        <v>72</v>
      </c>
      <c r="B2148" s="38" t="s">
        <v>2634</v>
      </c>
      <c r="C2148" s="46" t="s">
        <v>3543</v>
      </c>
      <c r="D2148" s="46">
        <v>1</v>
      </c>
      <c r="F2148" s="42"/>
      <c r="G2148" s="45" t="s">
        <v>2071</v>
      </c>
      <c r="H2148" s="45"/>
      <c r="L2148" s="38"/>
    </row>
    <row r="2149" spans="1:12" x14ac:dyDescent="0.25">
      <c r="A2149" s="50" t="s">
        <v>72</v>
      </c>
      <c r="B2149" s="38" t="s">
        <v>2634</v>
      </c>
      <c r="C2149" s="46" t="s">
        <v>3543</v>
      </c>
      <c r="D2149" s="46">
        <v>50</v>
      </c>
      <c r="F2149" s="42"/>
      <c r="G2149" s="45" t="s">
        <v>2071</v>
      </c>
      <c r="H2149" s="45"/>
      <c r="L2149" s="38"/>
    </row>
    <row r="2150" spans="1:12" x14ac:dyDescent="0.25">
      <c r="A2150" s="50" t="s">
        <v>72</v>
      </c>
      <c r="B2150" s="38" t="s">
        <v>2634</v>
      </c>
      <c r="C2150" s="46" t="s">
        <v>3417</v>
      </c>
      <c r="D2150" s="46">
        <v>1</v>
      </c>
      <c r="F2150" s="42"/>
      <c r="G2150" s="45" t="s">
        <v>2071</v>
      </c>
      <c r="H2150" s="45"/>
      <c r="L2150" s="38"/>
    </row>
    <row r="2151" spans="1:12" ht="15" x14ac:dyDescent="0.2">
      <c r="A2151" s="50" t="s">
        <v>72</v>
      </c>
      <c r="B2151" s="38" t="s">
        <v>2634</v>
      </c>
      <c r="C2151" s="50" t="s">
        <v>3417</v>
      </c>
      <c r="D2151" s="45">
        <v>1</v>
      </c>
      <c r="E2151" s="45"/>
      <c r="F2151" s="45"/>
      <c r="G2151" s="45" t="s">
        <v>2071</v>
      </c>
      <c r="H2151" s="45"/>
      <c r="L2151" s="38"/>
    </row>
    <row r="2152" spans="1:12" ht="15" x14ac:dyDescent="0.2">
      <c r="A2152" s="50" t="s">
        <v>72</v>
      </c>
      <c r="B2152" s="38" t="s">
        <v>2634</v>
      </c>
      <c r="C2152" s="50" t="s">
        <v>3417</v>
      </c>
      <c r="D2152" s="45">
        <v>2</v>
      </c>
      <c r="E2152" s="45"/>
      <c r="F2152" s="45"/>
      <c r="G2152" s="45" t="s">
        <v>2071</v>
      </c>
      <c r="H2152" s="45"/>
      <c r="L2152" s="38"/>
    </row>
    <row r="2153" spans="1:12" ht="15" x14ac:dyDescent="0.2">
      <c r="A2153" s="50" t="s">
        <v>72</v>
      </c>
      <c r="B2153" s="38" t="s">
        <v>2634</v>
      </c>
      <c r="C2153" s="50" t="s">
        <v>3417</v>
      </c>
      <c r="D2153" s="45">
        <v>1</v>
      </c>
      <c r="E2153" s="45"/>
      <c r="F2153" s="45"/>
      <c r="G2153" s="45" t="s">
        <v>2071</v>
      </c>
      <c r="H2153" s="45"/>
      <c r="L2153" s="38"/>
    </row>
    <row r="2154" spans="1:12" x14ac:dyDescent="0.25">
      <c r="A2154" s="50" t="s">
        <v>72</v>
      </c>
      <c r="B2154" s="38" t="s">
        <v>2634</v>
      </c>
      <c r="C2154" s="46" t="s">
        <v>3417</v>
      </c>
      <c r="D2154" s="46">
        <v>1</v>
      </c>
      <c r="F2154" s="42"/>
      <c r="G2154" s="45" t="s">
        <v>2071</v>
      </c>
      <c r="H2154" s="45"/>
      <c r="L2154" s="38"/>
    </row>
    <row r="2155" spans="1:12" x14ac:dyDescent="0.25">
      <c r="A2155" s="50" t="s">
        <v>72</v>
      </c>
      <c r="B2155" s="38" t="s">
        <v>2634</v>
      </c>
      <c r="C2155" s="46" t="s">
        <v>3417</v>
      </c>
      <c r="D2155" s="46">
        <v>2</v>
      </c>
      <c r="F2155" s="42"/>
      <c r="G2155" s="45" t="s">
        <v>2071</v>
      </c>
      <c r="H2155" s="45"/>
      <c r="L2155" s="38"/>
    </row>
    <row r="2156" spans="1:12" ht="15" x14ac:dyDescent="0.2">
      <c r="A2156" s="50" t="s">
        <v>72</v>
      </c>
      <c r="B2156" s="38" t="s">
        <v>2634</v>
      </c>
      <c r="C2156" s="50" t="s">
        <v>3417</v>
      </c>
      <c r="D2156" s="45">
        <v>3</v>
      </c>
      <c r="E2156" s="45"/>
      <c r="F2156" s="45"/>
      <c r="G2156" s="45" t="s">
        <v>2071</v>
      </c>
      <c r="H2156" s="45"/>
      <c r="L2156" s="38"/>
    </row>
    <row r="2157" spans="1:12" ht="15" x14ac:dyDescent="0.2">
      <c r="A2157" s="50" t="s">
        <v>72</v>
      </c>
      <c r="B2157" s="38" t="s">
        <v>2634</v>
      </c>
      <c r="C2157" s="50" t="s">
        <v>3417</v>
      </c>
      <c r="D2157" s="45">
        <v>6</v>
      </c>
      <c r="E2157" s="45"/>
      <c r="F2157" s="45"/>
      <c r="G2157" s="45" t="s">
        <v>2071</v>
      </c>
      <c r="H2157" s="45"/>
      <c r="L2157" s="38"/>
    </row>
    <row r="2158" spans="1:12" ht="15" x14ac:dyDescent="0.2">
      <c r="A2158" s="50" t="s">
        <v>72</v>
      </c>
      <c r="B2158" s="38" t="s">
        <v>2634</v>
      </c>
      <c r="C2158" s="50" t="s">
        <v>3417</v>
      </c>
      <c r="D2158" s="45">
        <v>6</v>
      </c>
      <c r="E2158" s="45"/>
      <c r="F2158" s="45"/>
      <c r="G2158" s="45" t="s">
        <v>2071</v>
      </c>
      <c r="H2158" s="45"/>
      <c r="L2158" s="38"/>
    </row>
    <row r="2159" spans="1:12" x14ac:dyDescent="0.25">
      <c r="A2159" s="50" t="s">
        <v>72</v>
      </c>
      <c r="B2159" s="38" t="s">
        <v>2634</v>
      </c>
      <c r="C2159" s="46" t="s">
        <v>3417</v>
      </c>
      <c r="D2159" s="46">
        <v>3</v>
      </c>
      <c r="F2159" s="42"/>
      <c r="G2159" s="45" t="s">
        <v>2071</v>
      </c>
      <c r="H2159" s="45"/>
      <c r="L2159" s="38"/>
    </row>
    <row r="2160" spans="1:12" x14ac:dyDescent="0.25">
      <c r="A2160" s="50" t="s">
        <v>72</v>
      </c>
      <c r="B2160" s="38" t="s">
        <v>2634</v>
      </c>
      <c r="C2160" s="46" t="s">
        <v>3417</v>
      </c>
      <c r="D2160" s="46">
        <v>2</v>
      </c>
      <c r="F2160" s="42"/>
      <c r="G2160" s="45" t="s">
        <v>2071</v>
      </c>
      <c r="H2160" s="45"/>
      <c r="L2160" s="38"/>
    </row>
    <row r="2161" spans="1:12" x14ac:dyDescent="0.25">
      <c r="A2161" s="50" t="s">
        <v>72</v>
      </c>
      <c r="B2161" s="38" t="s">
        <v>2634</v>
      </c>
      <c r="C2161" s="46" t="s">
        <v>3417</v>
      </c>
      <c r="D2161" s="46">
        <v>1</v>
      </c>
      <c r="F2161" s="42"/>
      <c r="G2161" s="45" t="s">
        <v>2071</v>
      </c>
      <c r="H2161" s="45"/>
      <c r="L2161" s="38"/>
    </row>
    <row r="2162" spans="1:12" x14ac:dyDescent="0.25">
      <c r="A2162" s="50" t="s">
        <v>72</v>
      </c>
      <c r="B2162" s="38" t="s">
        <v>2634</v>
      </c>
      <c r="C2162" s="46" t="s">
        <v>3417</v>
      </c>
      <c r="D2162" s="46">
        <v>2</v>
      </c>
      <c r="F2162" s="42"/>
      <c r="G2162" s="45" t="s">
        <v>2071</v>
      </c>
      <c r="H2162" s="45"/>
      <c r="L2162" s="38"/>
    </row>
    <row r="2163" spans="1:12" x14ac:dyDescent="0.25">
      <c r="A2163" s="50" t="s">
        <v>72</v>
      </c>
      <c r="B2163" s="38" t="s">
        <v>2634</v>
      </c>
      <c r="C2163" s="46" t="s">
        <v>3417</v>
      </c>
      <c r="D2163" s="46">
        <v>2</v>
      </c>
      <c r="F2163" s="42"/>
      <c r="G2163" s="45" t="s">
        <v>2071</v>
      </c>
      <c r="H2163" s="45"/>
      <c r="L2163" s="38"/>
    </row>
    <row r="2164" spans="1:12" x14ac:dyDescent="0.25">
      <c r="A2164" s="50" t="s">
        <v>72</v>
      </c>
      <c r="B2164" s="38" t="s">
        <v>2634</v>
      </c>
      <c r="C2164" s="46" t="s">
        <v>3417</v>
      </c>
      <c r="D2164" s="46">
        <v>1</v>
      </c>
      <c r="F2164" s="42"/>
      <c r="G2164" s="45" t="s">
        <v>2071</v>
      </c>
      <c r="H2164" s="45"/>
      <c r="L2164" s="38"/>
    </row>
    <row r="2165" spans="1:12" x14ac:dyDescent="0.25">
      <c r="A2165" s="50" t="s">
        <v>72</v>
      </c>
      <c r="B2165" s="38" t="s">
        <v>2634</v>
      </c>
      <c r="C2165" s="46" t="s">
        <v>3417</v>
      </c>
      <c r="D2165" s="46">
        <v>1</v>
      </c>
      <c r="F2165" s="42"/>
      <c r="G2165" s="45" t="s">
        <v>2071</v>
      </c>
      <c r="H2165" s="45"/>
      <c r="L2165" s="38"/>
    </row>
    <row r="2166" spans="1:12" x14ac:dyDescent="0.25">
      <c r="A2166" s="50" t="s">
        <v>72</v>
      </c>
      <c r="B2166" s="38" t="s">
        <v>2634</v>
      </c>
      <c r="C2166" s="46" t="s">
        <v>3417</v>
      </c>
      <c r="D2166" s="46">
        <v>1</v>
      </c>
      <c r="F2166" s="42"/>
      <c r="G2166" s="45" t="s">
        <v>2071</v>
      </c>
      <c r="H2166" s="45"/>
      <c r="L2166" s="38"/>
    </row>
    <row r="2167" spans="1:12" x14ac:dyDescent="0.25">
      <c r="A2167" s="50" t="s">
        <v>72</v>
      </c>
      <c r="B2167" s="38" t="s">
        <v>2634</v>
      </c>
      <c r="C2167" s="46" t="s">
        <v>3417</v>
      </c>
      <c r="D2167" s="46">
        <v>1</v>
      </c>
      <c r="F2167" s="42"/>
      <c r="G2167" s="45" t="s">
        <v>2071</v>
      </c>
      <c r="H2167" s="45"/>
      <c r="L2167" s="38"/>
    </row>
    <row r="2168" spans="1:12" x14ac:dyDescent="0.25">
      <c r="A2168" s="50" t="s">
        <v>72</v>
      </c>
      <c r="B2168" s="38" t="s">
        <v>2634</v>
      </c>
      <c r="C2168" s="46" t="s">
        <v>3417</v>
      </c>
      <c r="D2168" s="46">
        <v>17</v>
      </c>
      <c r="F2168" s="42"/>
      <c r="G2168" s="45" t="s">
        <v>2071</v>
      </c>
      <c r="H2168" s="45"/>
      <c r="L2168" s="38"/>
    </row>
    <row r="2169" spans="1:12" x14ac:dyDescent="0.25">
      <c r="A2169" s="50" t="s">
        <v>72</v>
      </c>
      <c r="B2169" s="38" t="s">
        <v>2634</v>
      </c>
      <c r="C2169" s="46" t="s">
        <v>3417</v>
      </c>
      <c r="D2169" s="46">
        <v>100</v>
      </c>
      <c r="F2169" s="42"/>
      <c r="G2169" s="45" t="s">
        <v>2071</v>
      </c>
      <c r="H2169" s="45"/>
      <c r="L2169" s="38"/>
    </row>
    <row r="2170" spans="1:12" x14ac:dyDescent="0.25">
      <c r="A2170" s="50" t="s">
        <v>72</v>
      </c>
      <c r="B2170" s="38" t="s">
        <v>2634</v>
      </c>
      <c r="C2170" s="46" t="s">
        <v>3417</v>
      </c>
      <c r="D2170" s="46">
        <v>1</v>
      </c>
      <c r="F2170" s="42"/>
      <c r="G2170" s="45" t="s">
        <v>2071</v>
      </c>
      <c r="H2170" s="45"/>
      <c r="L2170" s="38"/>
    </row>
    <row r="2171" spans="1:12" x14ac:dyDescent="0.25">
      <c r="A2171" s="50" t="s">
        <v>72</v>
      </c>
      <c r="B2171" s="38" t="s">
        <v>2634</v>
      </c>
      <c r="C2171" s="46" t="s">
        <v>3417</v>
      </c>
      <c r="D2171" s="46">
        <v>6</v>
      </c>
      <c r="F2171" s="42"/>
      <c r="G2171" s="45" t="s">
        <v>2071</v>
      </c>
      <c r="H2171" s="45"/>
      <c r="L2171" s="38"/>
    </row>
    <row r="2172" spans="1:12" x14ac:dyDescent="0.25">
      <c r="A2172" s="50" t="s">
        <v>72</v>
      </c>
      <c r="B2172" s="38" t="s">
        <v>2634</v>
      </c>
      <c r="C2172" s="46" t="s">
        <v>3417</v>
      </c>
      <c r="D2172" s="46">
        <v>2</v>
      </c>
      <c r="F2172" s="42"/>
      <c r="G2172" s="45" t="s">
        <v>2071</v>
      </c>
      <c r="H2172" s="45"/>
      <c r="L2172" s="38"/>
    </row>
    <row r="2173" spans="1:12" x14ac:dyDescent="0.25">
      <c r="A2173" s="50" t="s">
        <v>72</v>
      </c>
      <c r="B2173" s="38" t="s">
        <v>2634</v>
      </c>
      <c r="C2173" s="46" t="s">
        <v>3417</v>
      </c>
      <c r="D2173" s="46">
        <v>3</v>
      </c>
      <c r="F2173" s="42"/>
      <c r="G2173" s="45" t="s">
        <v>2071</v>
      </c>
      <c r="H2173" s="45"/>
      <c r="L2173" s="38"/>
    </row>
    <row r="2174" spans="1:12" x14ac:dyDescent="0.25">
      <c r="A2174" s="50" t="s">
        <v>72</v>
      </c>
      <c r="B2174" s="38" t="s">
        <v>2634</v>
      </c>
      <c r="C2174" s="46" t="s">
        <v>3417</v>
      </c>
      <c r="D2174" s="46">
        <v>5</v>
      </c>
      <c r="F2174" s="42"/>
      <c r="G2174" s="45" t="s">
        <v>2071</v>
      </c>
      <c r="H2174" s="45"/>
      <c r="L2174" s="38"/>
    </row>
    <row r="2175" spans="1:12" x14ac:dyDescent="0.25">
      <c r="A2175" s="50" t="s">
        <v>72</v>
      </c>
      <c r="B2175" s="38" t="s">
        <v>2634</v>
      </c>
      <c r="C2175" s="46" t="s">
        <v>3417</v>
      </c>
      <c r="D2175" s="46">
        <v>3</v>
      </c>
      <c r="F2175" s="42"/>
      <c r="G2175" s="45" t="s">
        <v>2071</v>
      </c>
      <c r="H2175" s="45"/>
      <c r="L2175" s="38"/>
    </row>
    <row r="2176" spans="1:12" x14ac:dyDescent="0.25">
      <c r="A2176" s="50" t="s">
        <v>72</v>
      </c>
      <c r="B2176" s="38" t="s">
        <v>2634</v>
      </c>
      <c r="C2176" s="46" t="s">
        <v>3417</v>
      </c>
      <c r="D2176" s="46">
        <v>3</v>
      </c>
      <c r="F2176" s="42"/>
      <c r="G2176" s="45" t="s">
        <v>2071</v>
      </c>
      <c r="H2176" s="45"/>
      <c r="L2176" s="38"/>
    </row>
    <row r="2177" spans="1:12" x14ac:dyDescent="0.25">
      <c r="A2177" s="50" t="s">
        <v>72</v>
      </c>
      <c r="B2177" s="38" t="s">
        <v>2634</v>
      </c>
      <c r="C2177" s="46" t="s">
        <v>3417</v>
      </c>
      <c r="D2177" s="46">
        <v>3</v>
      </c>
      <c r="F2177" s="42"/>
      <c r="G2177" s="45" t="s">
        <v>2071</v>
      </c>
      <c r="H2177" s="45"/>
      <c r="L2177" s="38"/>
    </row>
    <row r="2178" spans="1:12" x14ac:dyDescent="0.25">
      <c r="A2178" s="50" t="s">
        <v>72</v>
      </c>
      <c r="B2178" s="38" t="s">
        <v>2634</v>
      </c>
      <c r="C2178" s="46" t="s">
        <v>3417</v>
      </c>
      <c r="D2178" s="46">
        <v>1</v>
      </c>
      <c r="F2178" s="42"/>
      <c r="G2178" s="45" t="s">
        <v>2071</v>
      </c>
      <c r="H2178" s="45"/>
      <c r="L2178" s="38"/>
    </row>
    <row r="2179" spans="1:12" x14ac:dyDescent="0.25">
      <c r="A2179" s="50" t="s">
        <v>72</v>
      </c>
      <c r="B2179" s="38" t="s">
        <v>2634</v>
      </c>
      <c r="C2179" s="46" t="s">
        <v>3417</v>
      </c>
      <c r="D2179" s="46">
        <v>7</v>
      </c>
      <c r="F2179" s="42"/>
      <c r="G2179" s="45" t="s">
        <v>2071</v>
      </c>
      <c r="H2179" s="45"/>
      <c r="L2179" s="38"/>
    </row>
    <row r="2180" spans="1:12" x14ac:dyDescent="0.25">
      <c r="A2180" s="50" t="s">
        <v>72</v>
      </c>
      <c r="B2180" s="38" t="s">
        <v>2634</v>
      </c>
      <c r="C2180" s="46" t="s">
        <v>3417</v>
      </c>
      <c r="D2180" s="46">
        <v>10</v>
      </c>
      <c r="F2180" s="42"/>
      <c r="G2180" s="45" t="s">
        <v>2071</v>
      </c>
      <c r="H2180" s="45"/>
      <c r="L2180" s="38"/>
    </row>
    <row r="2181" spans="1:12" x14ac:dyDescent="0.25">
      <c r="A2181" s="50" t="s">
        <v>72</v>
      </c>
      <c r="B2181" s="38" t="s">
        <v>2634</v>
      </c>
      <c r="C2181" s="46" t="s">
        <v>3417</v>
      </c>
      <c r="D2181" s="46">
        <v>1</v>
      </c>
      <c r="F2181" s="42"/>
      <c r="G2181" s="45" t="s">
        <v>2071</v>
      </c>
      <c r="H2181" s="45"/>
      <c r="L2181" s="38"/>
    </row>
    <row r="2182" spans="1:12" x14ac:dyDescent="0.25">
      <c r="A2182" s="50" t="s">
        <v>72</v>
      </c>
      <c r="B2182" s="38" t="s">
        <v>2634</v>
      </c>
      <c r="C2182" s="46" t="s">
        <v>3417</v>
      </c>
      <c r="D2182" s="46">
        <v>1</v>
      </c>
      <c r="F2182" s="42"/>
      <c r="G2182" s="45" t="s">
        <v>2071</v>
      </c>
      <c r="H2182" s="45"/>
      <c r="L2182" s="38"/>
    </row>
    <row r="2183" spans="1:12" x14ac:dyDescent="0.25">
      <c r="A2183" s="50" t="s">
        <v>72</v>
      </c>
      <c r="B2183" s="38" t="s">
        <v>2634</v>
      </c>
      <c r="C2183" s="46" t="s">
        <v>3417</v>
      </c>
      <c r="D2183" s="46">
        <v>5</v>
      </c>
      <c r="F2183" s="42"/>
      <c r="G2183" s="45" t="s">
        <v>2071</v>
      </c>
      <c r="H2183" s="45"/>
      <c r="L2183" s="38"/>
    </row>
    <row r="2184" spans="1:12" x14ac:dyDescent="0.25">
      <c r="A2184" s="50" t="s">
        <v>72</v>
      </c>
      <c r="B2184" s="38" t="s">
        <v>2634</v>
      </c>
      <c r="C2184" s="46" t="s">
        <v>3417</v>
      </c>
      <c r="D2184" s="46">
        <v>2</v>
      </c>
      <c r="F2184" s="42"/>
      <c r="G2184" s="45" t="s">
        <v>2071</v>
      </c>
      <c r="H2184" s="45"/>
      <c r="L2184" s="38"/>
    </row>
    <row r="2185" spans="1:12" x14ac:dyDescent="0.25">
      <c r="A2185" s="50" t="s">
        <v>72</v>
      </c>
      <c r="B2185" s="38" t="s">
        <v>2634</v>
      </c>
      <c r="C2185" s="46" t="s">
        <v>3417</v>
      </c>
      <c r="D2185" s="46">
        <v>2</v>
      </c>
      <c r="F2185" s="42"/>
      <c r="G2185" s="45" t="s">
        <v>2071</v>
      </c>
      <c r="H2185" s="45"/>
      <c r="L2185" s="38"/>
    </row>
    <row r="2186" spans="1:12" x14ac:dyDescent="0.25">
      <c r="A2186" s="50" t="s">
        <v>72</v>
      </c>
      <c r="B2186" s="38" t="s">
        <v>2634</v>
      </c>
      <c r="C2186" s="46" t="s">
        <v>3405</v>
      </c>
      <c r="D2186" s="46">
        <v>1</v>
      </c>
      <c r="F2186" s="42"/>
      <c r="G2186" s="45" t="s">
        <v>2071</v>
      </c>
      <c r="H2186" s="45"/>
      <c r="L2186" s="38"/>
    </row>
    <row r="2187" spans="1:12" x14ac:dyDescent="0.25">
      <c r="A2187" s="50" t="s">
        <v>72</v>
      </c>
      <c r="B2187" s="38" t="s">
        <v>2634</v>
      </c>
      <c r="C2187" s="46" t="s">
        <v>3405</v>
      </c>
      <c r="D2187" s="46">
        <v>6</v>
      </c>
      <c r="F2187" s="42"/>
      <c r="G2187" s="45" t="s">
        <v>2071</v>
      </c>
      <c r="H2187" s="45"/>
      <c r="L2187" s="38"/>
    </row>
    <row r="2188" spans="1:12" x14ac:dyDescent="0.25">
      <c r="A2188" s="50" t="s">
        <v>72</v>
      </c>
      <c r="B2188" s="38" t="s">
        <v>2634</v>
      </c>
      <c r="C2188" s="50" t="s">
        <v>3405</v>
      </c>
      <c r="D2188" s="42">
        <v>1</v>
      </c>
      <c r="E2188" s="45"/>
      <c r="F2188" s="45"/>
      <c r="G2188" s="45" t="s">
        <v>2071</v>
      </c>
      <c r="H2188" s="45"/>
      <c r="L2188" s="38"/>
    </row>
    <row r="2189" spans="1:12" x14ac:dyDescent="0.25">
      <c r="A2189" s="50" t="s">
        <v>72</v>
      </c>
      <c r="B2189" s="38" t="s">
        <v>2634</v>
      </c>
      <c r="C2189" s="50" t="s">
        <v>3405</v>
      </c>
      <c r="D2189" s="42">
        <v>3</v>
      </c>
      <c r="E2189" s="45"/>
      <c r="F2189" s="45"/>
      <c r="G2189" s="45" t="s">
        <v>2071</v>
      </c>
      <c r="H2189" s="45"/>
      <c r="L2189" s="38"/>
    </row>
    <row r="2190" spans="1:12" x14ac:dyDescent="0.25">
      <c r="A2190" s="50" t="s">
        <v>72</v>
      </c>
      <c r="B2190" s="38" t="s">
        <v>2634</v>
      </c>
      <c r="C2190" s="46" t="s">
        <v>3396</v>
      </c>
      <c r="D2190" s="46">
        <v>1</v>
      </c>
      <c r="F2190" s="42"/>
      <c r="G2190" s="45" t="s">
        <v>2071</v>
      </c>
      <c r="H2190" s="45"/>
      <c r="L2190" s="38"/>
    </row>
    <row r="2191" spans="1:12" x14ac:dyDescent="0.25">
      <c r="A2191" s="50" t="s">
        <v>72</v>
      </c>
      <c r="B2191" s="38" t="s">
        <v>2634</v>
      </c>
      <c r="C2191" s="50" t="s">
        <v>3396</v>
      </c>
      <c r="D2191" s="42">
        <v>2</v>
      </c>
      <c r="E2191" s="45"/>
      <c r="F2191" s="45"/>
      <c r="G2191" s="45" t="s">
        <v>2071</v>
      </c>
      <c r="H2191" s="45"/>
      <c r="L2191" s="38"/>
    </row>
    <row r="2192" spans="1:12" x14ac:dyDescent="0.25">
      <c r="A2192" s="50" t="s">
        <v>72</v>
      </c>
      <c r="B2192" s="38" t="s">
        <v>2634</v>
      </c>
      <c r="C2192" s="46" t="s">
        <v>3396</v>
      </c>
      <c r="D2192" s="46">
        <v>1</v>
      </c>
      <c r="F2192" s="42"/>
      <c r="G2192" s="45" t="s">
        <v>2071</v>
      </c>
      <c r="H2192" s="45"/>
      <c r="L2192" s="38"/>
    </row>
    <row r="2193" spans="1:12" x14ac:dyDescent="0.25">
      <c r="A2193" s="50" t="s">
        <v>72</v>
      </c>
      <c r="B2193" s="38" t="s">
        <v>2634</v>
      </c>
      <c r="C2193" s="50" t="s">
        <v>3396</v>
      </c>
      <c r="D2193" s="42">
        <v>2</v>
      </c>
      <c r="E2193" s="45"/>
      <c r="F2193" s="45"/>
      <c r="G2193" s="45" t="s">
        <v>2071</v>
      </c>
      <c r="H2193" s="45"/>
      <c r="L2193" s="38"/>
    </row>
    <row r="2194" spans="1:12" x14ac:dyDescent="0.25">
      <c r="A2194" s="50" t="s">
        <v>72</v>
      </c>
      <c r="B2194" s="38" t="s">
        <v>2634</v>
      </c>
      <c r="C2194" s="50" t="s">
        <v>3396</v>
      </c>
      <c r="D2194" s="42">
        <v>1</v>
      </c>
      <c r="E2194" s="45"/>
      <c r="F2194" s="45"/>
      <c r="G2194" s="45" t="s">
        <v>2071</v>
      </c>
      <c r="H2194" s="45"/>
      <c r="L2194" s="38"/>
    </row>
    <row r="2195" spans="1:12" x14ac:dyDescent="0.25">
      <c r="A2195" s="50" t="s">
        <v>72</v>
      </c>
      <c r="B2195" s="38" t="s">
        <v>2634</v>
      </c>
      <c r="C2195" s="46" t="s">
        <v>3396</v>
      </c>
      <c r="D2195" s="46">
        <v>4</v>
      </c>
      <c r="F2195" s="42"/>
      <c r="G2195" s="45" t="s">
        <v>2071</v>
      </c>
      <c r="H2195" s="45"/>
      <c r="L2195" s="38"/>
    </row>
    <row r="2196" spans="1:12" x14ac:dyDescent="0.25">
      <c r="A2196" s="50" t="s">
        <v>72</v>
      </c>
      <c r="B2196" s="38" t="s">
        <v>2634</v>
      </c>
      <c r="C2196" s="46" t="s">
        <v>3396</v>
      </c>
      <c r="D2196" s="46">
        <v>1</v>
      </c>
      <c r="F2196" s="42"/>
      <c r="G2196" s="45" t="s">
        <v>2071</v>
      </c>
      <c r="H2196" s="45"/>
      <c r="L2196" s="38"/>
    </row>
    <row r="2197" spans="1:12" x14ac:dyDescent="0.25">
      <c r="A2197" s="50" t="s">
        <v>72</v>
      </c>
      <c r="B2197" s="38" t="s">
        <v>2634</v>
      </c>
      <c r="C2197" s="50" t="s">
        <v>3396</v>
      </c>
      <c r="D2197" s="42">
        <v>1</v>
      </c>
      <c r="E2197" s="45"/>
      <c r="F2197" s="45"/>
      <c r="G2197" s="45" t="s">
        <v>2071</v>
      </c>
      <c r="H2197" s="45"/>
      <c r="L2197" s="38"/>
    </row>
    <row r="2198" spans="1:12" x14ac:dyDescent="0.25">
      <c r="A2198" s="50" t="s">
        <v>72</v>
      </c>
      <c r="B2198" s="38" t="s">
        <v>2634</v>
      </c>
      <c r="C2198" s="50" t="s">
        <v>3396</v>
      </c>
      <c r="D2198" s="42">
        <v>1</v>
      </c>
      <c r="E2198" s="45"/>
      <c r="F2198" s="45"/>
      <c r="G2198" s="45" t="s">
        <v>2071</v>
      </c>
      <c r="H2198" s="45"/>
      <c r="L2198" s="38"/>
    </row>
    <row r="2199" spans="1:12" x14ac:dyDescent="0.25">
      <c r="A2199" s="50" t="s">
        <v>72</v>
      </c>
      <c r="B2199" s="38" t="s">
        <v>2634</v>
      </c>
      <c r="C2199" s="50" t="s">
        <v>3396</v>
      </c>
      <c r="D2199" s="42">
        <v>4</v>
      </c>
      <c r="E2199" s="45"/>
      <c r="F2199" s="45"/>
      <c r="G2199" s="45" t="s">
        <v>2071</v>
      </c>
      <c r="H2199" s="45"/>
      <c r="L2199" s="38"/>
    </row>
    <row r="2200" spans="1:12" x14ac:dyDescent="0.25">
      <c r="A2200" s="50" t="s">
        <v>72</v>
      </c>
      <c r="B2200" s="38" t="s">
        <v>2634</v>
      </c>
      <c r="C2200" s="50" t="s">
        <v>3396</v>
      </c>
      <c r="D2200" s="42">
        <v>1</v>
      </c>
      <c r="E2200" s="45"/>
      <c r="F2200" s="45"/>
      <c r="G2200" s="45" t="s">
        <v>2071</v>
      </c>
      <c r="H2200" s="45"/>
      <c r="L2200" s="38"/>
    </row>
    <row r="2201" spans="1:12" x14ac:dyDescent="0.25">
      <c r="A2201" s="50" t="s">
        <v>72</v>
      </c>
      <c r="B2201" s="38" t="s">
        <v>2634</v>
      </c>
      <c r="C2201" s="50" t="s">
        <v>3396</v>
      </c>
      <c r="D2201" s="42">
        <v>3</v>
      </c>
      <c r="E2201" s="45"/>
      <c r="F2201" s="45"/>
      <c r="G2201" s="45" t="s">
        <v>2071</v>
      </c>
      <c r="H2201" s="45"/>
      <c r="L2201" s="38"/>
    </row>
    <row r="2202" spans="1:12" x14ac:dyDescent="0.25">
      <c r="A2202" s="50" t="s">
        <v>72</v>
      </c>
      <c r="B2202" s="38" t="s">
        <v>2634</v>
      </c>
      <c r="C2202" s="50" t="s">
        <v>3396</v>
      </c>
      <c r="D2202" s="42">
        <v>14</v>
      </c>
      <c r="E2202" s="45"/>
      <c r="F2202" s="45"/>
      <c r="G2202" s="45" t="s">
        <v>2071</v>
      </c>
      <c r="H2202" s="45"/>
      <c r="L2202" s="38"/>
    </row>
    <row r="2203" spans="1:12" x14ac:dyDescent="0.25">
      <c r="A2203" s="50" t="s">
        <v>72</v>
      </c>
      <c r="B2203" s="38" t="s">
        <v>2634</v>
      </c>
      <c r="C2203" s="50" t="s">
        <v>3396</v>
      </c>
      <c r="D2203" s="42">
        <v>1</v>
      </c>
      <c r="E2203" s="45"/>
      <c r="F2203" s="45"/>
      <c r="G2203" s="45" t="s">
        <v>2071</v>
      </c>
      <c r="H2203" s="45"/>
      <c r="L2203" s="38"/>
    </row>
    <row r="2204" spans="1:12" x14ac:dyDescent="0.25">
      <c r="A2204" s="50" t="s">
        <v>72</v>
      </c>
      <c r="B2204" s="38" t="s">
        <v>2634</v>
      </c>
      <c r="C2204" s="50" t="s">
        <v>3396</v>
      </c>
      <c r="D2204" s="42">
        <v>1</v>
      </c>
      <c r="E2204" s="45"/>
      <c r="F2204" s="45"/>
      <c r="G2204" s="45" t="s">
        <v>2071</v>
      </c>
      <c r="H2204" s="45"/>
      <c r="L2204" s="38"/>
    </row>
    <row r="2205" spans="1:12" x14ac:dyDescent="0.25">
      <c r="A2205" s="50" t="s">
        <v>72</v>
      </c>
      <c r="B2205" s="38" t="s">
        <v>2634</v>
      </c>
      <c r="C2205" s="50" t="s">
        <v>3396</v>
      </c>
      <c r="D2205" s="42">
        <v>1</v>
      </c>
      <c r="E2205" s="45"/>
      <c r="F2205" s="45"/>
      <c r="G2205" s="45" t="s">
        <v>2071</v>
      </c>
      <c r="H2205" s="45"/>
      <c r="L2205" s="38"/>
    </row>
    <row r="2206" spans="1:12" x14ac:dyDescent="0.25">
      <c r="A2206" s="50" t="s">
        <v>72</v>
      </c>
      <c r="B2206" s="38" t="s">
        <v>2634</v>
      </c>
      <c r="C2206" s="50" t="s">
        <v>3396</v>
      </c>
      <c r="D2206" s="42">
        <v>1</v>
      </c>
      <c r="E2206" s="45"/>
      <c r="F2206" s="45"/>
      <c r="G2206" s="45" t="s">
        <v>2071</v>
      </c>
      <c r="H2206" s="45"/>
      <c r="L2206" s="38"/>
    </row>
    <row r="2207" spans="1:12" x14ac:dyDescent="0.25">
      <c r="A2207" s="50" t="s">
        <v>72</v>
      </c>
      <c r="B2207" s="38" t="s">
        <v>2634</v>
      </c>
      <c r="C2207" s="50" t="s">
        <v>3396</v>
      </c>
      <c r="D2207" s="42">
        <v>1</v>
      </c>
      <c r="E2207" s="45"/>
      <c r="F2207" s="45"/>
      <c r="G2207" s="45" t="s">
        <v>2071</v>
      </c>
      <c r="H2207" s="45"/>
      <c r="L2207" s="38"/>
    </row>
    <row r="2208" spans="1:12" x14ac:dyDescent="0.25">
      <c r="A2208" s="50" t="s">
        <v>72</v>
      </c>
      <c r="B2208" s="38" t="s">
        <v>2634</v>
      </c>
      <c r="C2208" s="50" t="s">
        <v>3396</v>
      </c>
      <c r="D2208" s="42">
        <v>1</v>
      </c>
      <c r="E2208" s="45"/>
      <c r="F2208" s="45"/>
      <c r="G2208" s="45" t="s">
        <v>2071</v>
      </c>
      <c r="H2208" s="45"/>
      <c r="L2208" s="38"/>
    </row>
    <row r="2209" spans="1:12" x14ac:dyDescent="0.25">
      <c r="A2209" s="50" t="s">
        <v>72</v>
      </c>
      <c r="B2209" s="38" t="s">
        <v>2634</v>
      </c>
      <c r="C2209" s="50" t="s">
        <v>3396</v>
      </c>
      <c r="D2209" s="42">
        <v>1</v>
      </c>
      <c r="E2209" s="45"/>
      <c r="F2209" s="45"/>
      <c r="G2209" s="45" t="s">
        <v>2071</v>
      </c>
      <c r="H2209" s="45"/>
      <c r="L2209" s="38"/>
    </row>
    <row r="2210" spans="1:12" x14ac:dyDescent="0.25">
      <c r="A2210" s="50" t="s">
        <v>72</v>
      </c>
      <c r="B2210" s="38" t="s">
        <v>2634</v>
      </c>
      <c r="C2210" s="50" t="s">
        <v>3396</v>
      </c>
      <c r="D2210" s="42">
        <v>14</v>
      </c>
      <c r="E2210" s="45"/>
      <c r="F2210" s="45"/>
      <c r="G2210" s="45" t="s">
        <v>2071</v>
      </c>
      <c r="H2210" s="45"/>
      <c r="L2210" s="38"/>
    </row>
    <row r="2211" spans="1:12" x14ac:dyDescent="0.25">
      <c r="A2211" s="50" t="s">
        <v>72</v>
      </c>
      <c r="B2211" s="38" t="s">
        <v>2634</v>
      </c>
      <c r="C2211" s="50" t="s">
        <v>3396</v>
      </c>
      <c r="D2211" s="42">
        <v>1</v>
      </c>
      <c r="E2211" s="45"/>
      <c r="F2211" s="45"/>
      <c r="G2211" s="45" t="s">
        <v>2071</v>
      </c>
      <c r="H2211" s="45"/>
      <c r="L2211" s="38"/>
    </row>
    <row r="2212" spans="1:12" x14ac:dyDescent="0.25">
      <c r="A2212" s="50" t="s">
        <v>72</v>
      </c>
      <c r="B2212" s="38" t="s">
        <v>2634</v>
      </c>
      <c r="C2212" s="50" t="s">
        <v>3396</v>
      </c>
      <c r="D2212" s="42">
        <v>1</v>
      </c>
      <c r="E2212" s="45"/>
      <c r="F2212" s="45"/>
      <c r="G2212" s="45" t="s">
        <v>2071</v>
      </c>
      <c r="H2212" s="45"/>
      <c r="L2212" s="38"/>
    </row>
    <row r="2213" spans="1:12" x14ac:dyDescent="0.25">
      <c r="A2213" s="50" t="s">
        <v>72</v>
      </c>
      <c r="B2213" s="38" t="s">
        <v>2634</v>
      </c>
      <c r="C2213" s="46" t="s">
        <v>3396</v>
      </c>
      <c r="D2213" s="46">
        <v>4</v>
      </c>
      <c r="F2213" s="42"/>
      <c r="G2213" s="45" t="s">
        <v>2071</v>
      </c>
      <c r="H2213" s="45"/>
      <c r="L2213" s="38"/>
    </row>
    <row r="2214" spans="1:12" x14ac:dyDescent="0.25">
      <c r="A2214" s="50" t="s">
        <v>72</v>
      </c>
      <c r="B2214" s="38" t="s">
        <v>2634</v>
      </c>
      <c r="C2214" s="46" t="s">
        <v>3396</v>
      </c>
      <c r="D2214" s="46">
        <v>2</v>
      </c>
      <c r="F2214" s="42"/>
      <c r="G2214" s="45" t="s">
        <v>2071</v>
      </c>
      <c r="H2214" s="45"/>
      <c r="L2214" s="38"/>
    </row>
    <row r="2215" spans="1:12" x14ac:dyDescent="0.25">
      <c r="A2215" s="50" t="s">
        <v>72</v>
      </c>
      <c r="B2215" s="38" t="s">
        <v>2634</v>
      </c>
      <c r="C2215" s="46" t="s">
        <v>3396</v>
      </c>
      <c r="D2215" s="46">
        <v>1</v>
      </c>
      <c r="F2215" s="42"/>
      <c r="G2215" s="45" t="s">
        <v>2071</v>
      </c>
      <c r="H2215" s="45"/>
      <c r="L2215" s="38"/>
    </row>
    <row r="2216" spans="1:12" x14ac:dyDescent="0.25">
      <c r="A2216" s="50" t="s">
        <v>72</v>
      </c>
      <c r="B2216" s="38" t="s">
        <v>2634</v>
      </c>
      <c r="C2216" s="46" t="s">
        <v>3396</v>
      </c>
      <c r="D2216" s="46">
        <v>1</v>
      </c>
      <c r="F2216" s="42"/>
      <c r="G2216" s="45" t="s">
        <v>2071</v>
      </c>
      <c r="H2216" s="45"/>
      <c r="L2216" s="38"/>
    </row>
    <row r="2217" spans="1:12" x14ac:dyDescent="0.25">
      <c r="A2217" s="50" t="s">
        <v>72</v>
      </c>
      <c r="B2217" s="38" t="s">
        <v>2634</v>
      </c>
      <c r="C2217" s="46" t="s">
        <v>3396</v>
      </c>
      <c r="D2217" s="46">
        <v>3</v>
      </c>
      <c r="F2217" s="42"/>
      <c r="G2217" s="45" t="s">
        <v>2071</v>
      </c>
      <c r="H2217" s="45"/>
      <c r="L2217" s="38"/>
    </row>
    <row r="2218" spans="1:12" x14ac:dyDescent="0.25">
      <c r="A2218" s="50" t="s">
        <v>72</v>
      </c>
      <c r="B2218" s="38" t="s">
        <v>2634</v>
      </c>
      <c r="C2218" s="50" t="s">
        <v>3540</v>
      </c>
      <c r="D2218" s="42">
        <v>1</v>
      </c>
      <c r="E2218" s="45"/>
      <c r="F2218" s="45"/>
      <c r="G2218" s="45" t="s">
        <v>2071</v>
      </c>
      <c r="H2218" s="45"/>
      <c r="L2218" s="38"/>
    </row>
    <row r="2219" spans="1:12" x14ac:dyDescent="0.25">
      <c r="A2219" s="50" t="s">
        <v>72</v>
      </c>
      <c r="B2219" s="38" t="s">
        <v>2634</v>
      </c>
      <c r="C2219" s="50" t="s">
        <v>3540</v>
      </c>
      <c r="D2219" s="42">
        <v>4</v>
      </c>
      <c r="E2219" s="45"/>
      <c r="F2219" s="45"/>
      <c r="G2219" s="45" t="s">
        <v>2071</v>
      </c>
      <c r="H2219" s="45"/>
      <c r="L2219" s="38"/>
    </row>
    <row r="2220" spans="1:12" x14ac:dyDescent="0.25">
      <c r="A2220" s="50" t="s">
        <v>72</v>
      </c>
      <c r="B2220" s="38" t="s">
        <v>2634</v>
      </c>
      <c r="C2220" s="50" t="s">
        <v>3540</v>
      </c>
      <c r="D2220" s="42">
        <v>1</v>
      </c>
      <c r="E2220" s="45"/>
      <c r="F2220" s="45"/>
      <c r="G2220" s="45" t="s">
        <v>2071</v>
      </c>
      <c r="H2220" s="45"/>
      <c r="L2220" s="38"/>
    </row>
    <row r="2221" spans="1:12" x14ac:dyDescent="0.25">
      <c r="A2221" s="50" t="s">
        <v>72</v>
      </c>
      <c r="B2221" s="38" t="s">
        <v>2634</v>
      </c>
      <c r="C2221" s="50" t="s">
        <v>3540</v>
      </c>
      <c r="D2221" s="42">
        <v>2</v>
      </c>
      <c r="E2221" s="45"/>
      <c r="F2221" s="45"/>
      <c r="G2221" s="45" t="s">
        <v>2071</v>
      </c>
      <c r="H2221" s="45"/>
      <c r="L2221" s="38"/>
    </row>
    <row r="2222" spans="1:12" x14ac:dyDescent="0.25">
      <c r="A2222" s="50" t="s">
        <v>72</v>
      </c>
      <c r="B2222" s="38" t="s">
        <v>2634</v>
      </c>
      <c r="C2222" s="50" t="s">
        <v>3540</v>
      </c>
      <c r="D2222" s="42">
        <v>1</v>
      </c>
      <c r="E2222" s="45"/>
      <c r="F2222" s="45"/>
      <c r="G2222" s="45" t="s">
        <v>2071</v>
      </c>
      <c r="H2222" s="45"/>
      <c r="L2222" s="38"/>
    </row>
    <row r="2223" spans="1:12" x14ac:dyDescent="0.25">
      <c r="A2223" s="50" t="s">
        <v>72</v>
      </c>
      <c r="B2223" s="38" t="s">
        <v>2634</v>
      </c>
      <c r="C2223" s="50" t="s">
        <v>3540</v>
      </c>
      <c r="D2223" s="42">
        <v>2</v>
      </c>
      <c r="E2223" s="45"/>
      <c r="F2223" s="45"/>
      <c r="G2223" s="45" t="s">
        <v>2071</v>
      </c>
      <c r="H2223" s="45"/>
      <c r="L2223" s="38"/>
    </row>
    <row r="2224" spans="1:12" x14ac:dyDescent="0.25">
      <c r="A2224" s="50" t="s">
        <v>72</v>
      </c>
      <c r="B2224" s="38" t="s">
        <v>2634</v>
      </c>
      <c r="C2224" s="50" t="s">
        <v>3540</v>
      </c>
      <c r="D2224" s="42">
        <v>2</v>
      </c>
      <c r="E2224" s="45"/>
      <c r="F2224" s="45"/>
      <c r="G2224" s="45" t="s">
        <v>2071</v>
      </c>
      <c r="H2224" s="45"/>
      <c r="L2224" s="38"/>
    </row>
    <row r="2225" spans="1:12" x14ac:dyDescent="0.25">
      <c r="A2225" s="50" t="s">
        <v>72</v>
      </c>
      <c r="B2225" s="38" t="s">
        <v>2634</v>
      </c>
      <c r="C2225" s="50" t="s">
        <v>3540</v>
      </c>
      <c r="D2225" s="42">
        <v>2</v>
      </c>
      <c r="E2225" s="45"/>
      <c r="F2225" s="45"/>
      <c r="G2225" s="45" t="s">
        <v>2071</v>
      </c>
      <c r="H2225" s="45"/>
      <c r="L2225" s="38"/>
    </row>
    <row r="2226" spans="1:12" x14ac:dyDescent="0.25">
      <c r="A2226" s="50" t="s">
        <v>72</v>
      </c>
      <c r="B2226" s="38" t="s">
        <v>2634</v>
      </c>
      <c r="C2226" s="46" t="s">
        <v>3540</v>
      </c>
      <c r="D2226" s="46">
        <v>1</v>
      </c>
      <c r="F2226" s="42"/>
      <c r="G2226" s="45" t="s">
        <v>2071</v>
      </c>
      <c r="H2226" s="45"/>
      <c r="L2226" s="38"/>
    </row>
    <row r="2227" spans="1:12" x14ac:dyDescent="0.25">
      <c r="A2227" s="50" t="s">
        <v>72</v>
      </c>
      <c r="B2227" s="38" t="s">
        <v>2634</v>
      </c>
      <c r="C2227" s="50" t="s">
        <v>3540</v>
      </c>
      <c r="D2227" s="42">
        <v>1</v>
      </c>
      <c r="E2227" s="45"/>
      <c r="F2227" s="45"/>
      <c r="G2227" s="45" t="s">
        <v>2071</v>
      </c>
      <c r="H2227" s="45"/>
      <c r="L2227" s="38"/>
    </row>
    <row r="2228" spans="1:12" x14ac:dyDescent="0.25">
      <c r="A2228" s="50" t="s">
        <v>72</v>
      </c>
      <c r="B2228" s="38" t="s">
        <v>2634</v>
      </c>
      <c r="C2228" s="50" t="s">
        <v>3540</v>
      </c>
      <c r="D2228" s="42">
        <v>1</v>
      </c>
      <c r="E2228" s="45"/>
      <c r="F2228" s="45"/>
      <c r="G2228" s="45" t="s">
        <v>2071</v>
      </c>
      <c r="H2228" s="45"/>
      <c r="L2228" s="38"/>
    </row>
    <row r="2229" spans="1:12" x14ac:dyDescent="0.25">
      <c r="A2229" s="50" t="s">
        <v>72</v>
      </c>
      <c r="B2229" s="38" t="s">
        <v>2634</v>
      </c>
      <c r="C2229" s="50" t="s">
        <v>3540</v>
      </c>
      <c r="D2229" s="42">
        <v>1</v>
      </c>
      <c r="E2229" s="45"/>
      <c r="F2229" s="45"/>
      <c r="G2229" s="45" t="s">
        <v>2071</v>
      </c>
      <c r="H2229" s="45"/>
      <c r="L2229" s="38"/>
    </row>
    <row r="2230" spans="1:12" x14ac:dyDescent="0.25">
      <c r="A2230" s="50" t="s">
        <v>72</v>
      </c>
      <c r="B2230" s="38" t="s">
        <v>2634</v>
      </c>
      <c r="C2230" s="46" t="s">
        <v>3540</v>
      </c>
      <c r="D2230" s="46">
        <v>1</v>
      </c>
      <c r="F2230" s="42"/>
      <c r="G2230" s="45" t="s">
        <v>2071</v>
      </c>
      <c r="H2230" s="45"/>
      <c r="L2230" s="38"/>
    </row>
    <row r="2231" spans="1:12" x14ac:dyDescent="0.25">
      <c r="A2231" s="50" t="s">
        <v>72</v>
      </c>
      <c r="B2231" s="38" t="s">
        <v>2634</v>
      </c>
      <c r="C2231" s="46" t="s">
        <v>3540</v>
      </c>
      <c r="D2231" s="46">
        <v>1</v>
      </c>
      <c r="F2231" s="42"/>
      <c r="G2231" s="45" t="s">
        <v>2071</v>
      </c>
      <c r="H2231" s="45"/>
      <c r="L2231" s="38"/>
    </row>
    <row r="2232" spans="1:12" x14ac:dyDescent="0.25">
      <c r="A2232" s="50" t="s">
        <v>72</v>
      </c>
      <c r="B2232" s="38" t="s">
        <v>2634</v>
      </c>
      <c r="C2232" s="46" t="s">
        <v>3540</v>
      </c>
      <c r="D2232" s="46">
        <v>1</v>
      </c>
      <c r="F2232" s="42"/>
      <c r="G2232" s="45" t="s">
        <v>2071</v>
      </c>
      <c r="H2232" s="45"/>
      <c r="L2232" s="38"/>
    </row>
    <row r="2233" spans="1:12" x14ac:dyDescent="0.25">
      <c r="A2233" s="50" t="s">
        <v>72</v>
      </c>
      <c r="B2233" s="38" t="s">
        <v>2634</v>
      </c>
      <c r="C2233" s="50" t="s">
        <v>3410</v>
      </c>
      <c r="D2233" s="42">
        <v>5</v>
      </c>
      <c r="E2233" s="45"/>
      <c r="F2233" s="45"/>
      <c r="G2233" s="45" t="s">
        <v>2071</v>
      </c>
      <c r="H2233" s="45"/>
      <c r="L2233" s="38"/>
    </row>
    <row r="2234" spans="1:12" x14ac:dyDescent="0.25">
      <c r="A2234" s="50" t="s">
        <v>72</v>
      </c>
      <c r="B2234" s="38" t="s">
        <v>2634</v>
      </c>
      <c r="C2234" s="50" t="s">
        <v>3410</v>
      </c>
      <c r="D2234" s="42">
        <v>1</v>
      </c>
      <c r="E2234" s="45"/>
      <c r="F2234" s="45"/>
      <c r="G2234" s="45" t="s">
        <v>2071</v>
      </c>
      <c r="H2234" s="45"/>
      <c r="L2234" s="38"/>
    </row>
    <row r="2235" spans="1:12" x14ac:dyDescent="0.25">
      <c r="A2235" s="50" t="s">
        <v>72</v>
      </c>
      <c r="B2235" s="38" t="s">
        <v>2634</v>
      </c>
      <c r="C2235" s="50" t="s">
        <v>3410</v>
      </c>
      <c r="D2235" s="42">
        <v>1</v>
      </c>
      <c r="E2235" s="45"/>
      <c r="F2235" s="45"/>
      <c r="G2235" s="45" t="s">
        <v>2071</v>
      </c>
      <c r="H2235" s="45"/>
      <c r="L2235" s="38"/>
    </row>
    <row r="2236" spans="1:12" x14ac:dyDescent="0.25">
      <c r="A2236" s="50" t="s">
        <v>72</v>
      </c>
      <c r="B2236" s="38" t="s">
        <v>2634</v>
      </c>
      <c r="C2236" s="50" t="s">
        <v>3410</v>
      </c>
      <c r="D2236" s="42">
        <v>2</v>
      </c>
      <c r="E2236" s="45"/>
      <c r="F2236" s="45"/>
      <c r="G2236" s="45" t="s">
        <v>2071</v>
      </c>
      <c r="H2236" s="45"/>
      <c r="L2236" s="38"/>
    </row>
    <row r="2237" spans="1:12" x14ac:dyDescent="0.25">
      <c r="A2237" s="50" t="s">
        <v>72</v>
      </c>
      <c r="B2237" s="38" t="s">
        <v>2634</v>
      </c>
      <c r="C2237" s="46" t="s">
        <v>3410</v>
      </c>
      <c r="D2237" s="46">
        <v>1</v>
      </c>
      <c r="F2237" s="42"/>
      <c r="G2237" s="45" t="s">
        <v>2071</v>
      </c>
      <c r="H2237" s="45"/>
      <c r="L2237" s="38"/>
    </row>
    <row r="2238" spans="1:12" x14ac:dyDescent="0.25">
      <c r="A2238" s="50" t="s">
        <v>72</v>
      </c>
      <c r="B2238" s="38" t="s">
        <v>2634</v>
      </c>
      <c r="C2238" s="50" t="s">
        <v>3410</v>
      </c>
      <c r="D2238" s="42">
        <v>10</v>
      </c>
      <c r="E2238" s="45"/>
      <c r="F2238" s="45"/>
      <c r="G2238" s="45" t="s">
        <v>2071</v>
      </c>
      <c r="H2238" s="45"/>
      <c r="L2238" s="38"/>
    </row>
    <row r="2239" spans="1:12" x14ac:dyDescent="0.25">
      <c r="A2239" s="50" t="s">
        <v>72</v>
      </c>
      <c r="B2239" s="38" t="s">
        <v>2634</v>
      </c>
      <c r="C2239" s="50" t="s">
        <v>3410</v>
      </c>
      <c r="D2239" s="42">
        <v>1</v>
      </c>
      <c r="E2239" s="45"/>
      <c r="F2239" s="45"/>
      <c r="G2239" s="45" t="s">
        <v>2071</v>
      </c>
      <c r="H2239" s="45"/>
      <c r="L2239" s="38"/>
    </row>
    <row r="2240" spans="1:12" x14ac:dyDescent="0.25">
      <c r="A2240" s="50" t="s">
        <v>72</v>
      </c>
      <c r="B2240" s="38" t="s">
        <v>2634</v>
      </c>
      <c r="C2240" s="50" t="s">
        <v>3410</v>
      </c>
      <c r="D2240" s="42">
        <v>20</v>
      </c>
      <c r="E2240" s="45"/>
      <c r="F2240" s="45"/>
      <c r="G2240" s="45" t="s">
        <v>2071</v>
      </c>
      <c r="H2240" s="45"/>
      <c r="L2240" s="38"/>
    </row>
    <row r="2241" spans="1:12" x14ac:dyDescent="0.25">
      <c r="A2241" s="50" t="s">
        <v>72</v>
      </c>
      <c r="B2241" s="38" t="s">
        <v>2634</v>
      </c>
      <c r="C2241" s="50" t="s">
        <v>3410</v>
      </c>
      <c r="D2241" s="42">
        <v>1</v>
      </c>
      <c r="E2241" s="45"/>
      <c r="F2241" s="45"/>
      <c r="G2241" s="45" t="s">
        <v>2071</v>
      </c>
      <c r="H2241" s="45"/>
      <c r="L2241" s="38"/>
    </row>
    <row r="2242" spans="1:12" x14ac:dyDescent="0.25">
      <c r="A2242" s="50" t="s">
        <v>72</v>
      </c>
      <c r="B2242" s="38" t="s">
        <v>2634</v>
      </c>
      <c r="C2242" s="50" t="s">
        <v>3410</v>
      </c>
      <c r="D2242" s="42">
        <v>5</v>
      </c>
      <c r="E2242" s="45"/>
      <c r="F2242" s="45"/>
      <c r="G2242" s="45" t="s">
        <v>2071</v>
      </c>
      <c r="H2242" s="45"/>
      <c r="L2242" s="38"/>
    </row>
    <row r="2243" spans="1:12" x14ac:dyDescent="0.25">
      <c r="A2243" s="50" t="s">
        <v>72</v>
      </c>
      <c r="B2243" s="38" t="s">
        <v>2634</v>
      </c>
      <c r="C2243" s="46" t="s">
        <v>3410</v>
      </c>
      <c r="D2243" s="46">
        <v>2</v>
      </c>
      <c r="F2243" s="42"/>
      <c r="G2243" s="45" t="s">
        <v>2071</v>
      </c>
      <c r="H2243" s="45"/>
      <c r="L2243" s="38"/>
    </row>
    <row r="2244" spans="1:12" x14ac:dyDescent="0.25">
      <c r="A2244" s="50" t="s">
        <v>72</v>
      </c>
      <c r="B2244" s="38" t="s">
        <v>2634</v>
      </c>
      <c r="C2244" s="46" t="s">
        <v>3410</v>
      </c>
      <c r="D2244" s="46">
        <v>2</v>
      </c>
      <c r="F2244" s="42"/>
      <c r="G2244" s="45" t="s">
        <v>2071</v>
      </c>
      <c r="H2244" s="45"/>
      <c r="L2244" s="38"/>
    </row>
    <row r="2245" spans="1:12" x14ac:dyDescent="0.25">
      <c r="A2245" s="50" t="s">
        <v>72</v>
      </c>
      <c r="B2245" s="38" t="s">
        <v>2634</v>
      </c>
      <c r="C2245" s="46" t="s">
        <v>3410</v>
      </c>
      <c r="D2245" s="46">
        <v>1</v>
      </c>
      <c r="F2245" s="42"/>
      <c r="G2245" s="45" t="s">
        <v>2071</v>
      </c>
      <c r="H2245" s="45"/>
      <c r="L2245" s="38"/>
    </row>
    <row r="2246" spans="1:12" x14ac:dyDescent="0.25">
      <c r="A2246" s="50" t="s">
        <v>72</v>
      </c>
      <c r="B2246" s="38" t="s">
        <v>2634</v>
      </c>
      <c r="C2246" s="46" t="s">
        <v>3410</v>
      </c>
      <c r="D2246" s="46">
        <v>10</v>
      </c>
      <c r="F2246" s="42"/>
      <c r="G2246" s="45" t="s">
        <v>2071</v>
      </c>
      <c r="H2246" s="45"/>
      <c r="L2246" s="38"/>
    </row>
    <row r="2247" spans="1:12" x14ac:dyDescent="0.25">
      <c r="A2247" s="50" t="s">
        <v>72</v>
      </c>
      <c r="B2247" s="38" t="s">
        <v>2634</v>
      </c>
      <c r="C2247" s="46" t="s">
        <v>3410</v>
      </c>
      <c r="D2247" s="46">
        <v>16</v>
      </c>
      <c r="F2247" s="42"/>
      <c r="G2247" s="45" t="s">
        <v>2071</v>
      </c>
      <c r="H2247" s="45"/>
      <c r="L2247" s="38"/>
    </row>
    <row r="2248" spans="1:12" x14ac:dyDescent="0.25">
      <c r="A2248" s="50" t="s">
        <v>72</v>
      </c>
      <c r="B2248" s="38" t="s">
        <v>2634</v>
      </c>
      <c r="C2248" s="46" t="s">
        <v>3410</v>
      </c>
      <c r="D2248" s="46">
        <v>13</v>
      </c>
      <c r="F2248" s="42"/>
      <c r="G2248" s="45" t="s">
        <v>2071</v>
      </c>
      <c r="H2248" s="45"/>
      <c r="L2248" s="38"/>
    </row>
    <row r="2249" spans="1:12" x14ac:dyDescent="0.25">
      <c r="A2249" s="50" t="s">
        <v>72</v>
      </c>
      <c r="B2249" s="38" t="s">
        <v>2634</v>
      </c>
      <c r="C2249" s="46" t="s">
        <v>3410</v>
      </c>
      <c r="D2249" s="46">
        <v>1</v>
      </c>
      <c r="F2249" s="42"/>
      <c r="G2249" s="45" t="s">
        <v>2071</v>
      </c>
      <c r="H2249" s="45"/>
      <c r="L2249" s="38"/>
    </row>
    <row r="2250" spans="1:12" x14ac:dyDescent="0.25">
      <c r="A2250" s="50" t="s">
        <v>72</v>
      </c>
      <c r="B2250" s="38" t="s">
        <v>2634</v>
      </c>
      <c r="C2250" s="46" t="s">
        <v>3410</v>
      </c>
      <c r="D2250" s="46">
        <v>1</v>
      </c>
      <c r="F2250" s="42"/>
      <c r="G2250" s="45" t="s">
        <v>2071</v>
      </c>
      <c r="H2250" s="45"/>
      <c r="L2250" s="38"/>
    </row>
    <row r="2251" spans="1:12" x14ac:dyDescent="0.25">
      <c r="A2251" s="50" t="s">
        <v>72</v>
      </c>
      <c r="B2251" s="38" t="s">
        <v>2634</v>
      </c>
      <c r="C2251" s="46" t="s">
        <v>3410</v>
      </c>
      <c r="D2251" s="46">
        <v>2</v>
      </c>
      <c r="F2251" s="42"/>
      <c r="G2251" s="45" t="s">
        <v>2071</v>
      </c>
      <c r="H2251" s="45"/>
      <c r="L2251" s="38"/>
    </row>
    <row r="2252" spans="1:12" x14ac:dyDescent="0.25">
      <c r="A2252" s="50" t="s">
        <v>72</v>
      </c>
      <c r="B2252" s="38" t="s">
        <v>2634</v>
      </c>
      <c r="C2252" s="46" t="s">
        <v>3410</v>
      </c>
      <c r="D2252" s="46">
        <v>1</v>
      </c>
      <c r="F2252" s="42"/>
      <c r="G2252" s="45" t="s">
        <v>2071</v>
      </c>
      <c r="H2252" s="45"/>
      <c r="L2252" s="38"/>
    </row>
    <row r="2253" spans="1:12" x14ac:dyDescent="0.25">
      <c r="A2253" s="50" t="s">
        <v>72</v>
      </c>
      <c r="B2253" s="38" t="s">
        <v>2634</v>
      </c>
      <c r="C2253" s="46" t="s">
        <v>3410</v>
      </c>
      <c r="D2253" s="46">
        <v>11</v>
      </c>
      <c r="F2253" s="42"/>
      <c r="G2253" s="45" t="s">
        <v>2071</v>
      </c>
      <c r="H2253" s="45"/>
      <c r="L2253" s="38"/>
    </row>
    <row r="2254" spans="1:12" x14ac:dyDescent="0.25">
      <c r="A2254" s="50" t="s">
        <v>72</v>
      </c>
      <c r="B2254" s="38" t="s">
        <v>2634</v>
      </c>
      <c r="C2254" s="46" t="s">
        <v>3410</v>
      </c>
      <c r="D2254" s="46">
        <v>1</v>
      </c>
      <c r="F2254" s="42"/>
      <c r="G2254" s="45" t="s">
        <v>2071</v>
      </c>
      <c r="H2254" s="45"/>
      <c r="L2254" s="38"/>
    </row>
    <row r="2255" spans="1:12" x14ac:dyDescent="0.25">
      <c r="A2255" s="50" t="s">
        <v>72</v>
      </c>
      <c r="B2255" s="38" t="s">
        <v>2634</v>
      </c>
      <c r="C2255" s="46" t="s">
        <v>3410</v>
      </c>
      <c r="D2255" s="46">
        <v>12</v>
      </c>
      <c r="F2255" s="42"/>
      <c r="G2255" s="45" t="s">
        <v>2071</v>
      </c>
      <c r="H2255" s="45"/>
      <c r="L2255" s="38"/>
    </row>
    <row r="2256" spans="1:12" x14ac:dyDescent="0.25">
      <c r="A2256" s="50" t="s">
        <v>72</v>
      </c>
      <c r="B2256" s="38" t="s">
        <v>2634</v>
      </c>
      <c r="C2256" s="46" t="s">
        <v>3410</v>
      </c>
      <c r="D2256" s="46">
        <v>1</v>
      </c>
      <c r="F2256" s="42"/>
      <c r="G2256" s="45" t="s">
        <v>2071</v>
      </c>
      <c r="H2256" s="45"/>
      <c r="L2256" s="38"/>
    </row>
    <row r="2257" spans="1:12" x14ac:dyDescent="0.25">
      <c r="A2257" s="50" t="s">
        <v>72</v>
      </c>
      <c r="B2257" s="38" t="s">
        <v>2634</v>
      </c>
      <c r="C2257" s="46" t="s">
        <v>3410</v>
      </c>
      <c r="D2257" s="46">
        <v>2</v>
      </c>
      <c r="F2257" s="42"/>
      <c r="G2257" s="45" t="s">
        <v>2071</v>
      </c>
      <c r="H2257" s="45"/>
      <c r="L2257" s="38"/>
    </row>
    <row r="2258" spans="1:12" x14ac:dyDescent="0.25">
      <c r="A2258" s="50" t="s">
        <v>72</v>
      </c>
      <c r="B2258" s="38" t="s">
        <v>2634</v>
      </c>
      <c r="C2258" s="46" t="s">
        <v>3410</v>
      </c>
      <c r="D2258" s="46">
        <v>1</v>
      </c>
      <c r="F2258" s="42"/>
      <c r="G2258" s="45" t="s">
        <v>2071</v>
      </c>
      <c r="H2258" s="45"/>
      <c r="L2258" s="38"/>
    </row>
    <row r="2259" spans="1:12" x14ac:dyDescent="0.25">
      <c r="A2259" s="50" t="s">
        <v>72</v>
      </c>
      <c r="B2259" s="38" t="s">
        <v>2634</v>
      </c>
      <c r="C2259" s="46" t="s">
        <v>3410</v>
      </c>
      <c r="D2259" s="46">
        <v>1</v>
      </c>
      <c r="F2259" s="42"/>
      <c r="G2259" s="45" t="s">
        <v>2071</v>
      </c>
      <c r="H2259" s="45"/>
      <c r="L2259" s="38"/>
    </row>
    <row r="2260" spans="1:12" x14ac:dyDescent="0.25">
      <c r="A2260" s="50" t="s">
        <v>72</v>
      </c>
      <c r="B2260" s="38" t="s">
        <v>2634</v>
      </c>
      <c r="C2260" s="46" t="s">
        <v>3410</v>
      </c>
      <c r="D2260" s="46">
        <v>15</v>
      </c>
      <c r="F2260" s="42"/>
      <c r="G2260" s="45" t="s">
        <v>2071</v>
      </c>
      <c r="H2260" s="45"/>
      <c r="L2260" s="38"/>
    </row>
    <row r="2261" spans="1:12" x14ac:dyDescent="0.25">
      <c r="A2261" s="50" t="s">
        <v>72</v>
      </c>
      <c r="B2261" s="38" t="s">
        <v>2634</v>
      </c>
      <c r="C2261" s="46" t="s">
        <v>3410</v>
      </c>
      <c r="D2261" s="46">
        <v>8</v>
      </c>
      <c r="F2261" s="42"/>
      <c r="G2261" s="45" t="s">
        <v>2071</v>
      </c>
      <c r="H2261" s="45"/>
      <c r="L2261" s="38"/>
    </row>
    <row r="2262" spans="1:12" x14ac:dyDescent="0.25">
      <c r="A2262" s="50" t="s">
        <v>72</v>
      </c>
      <c r="B2262" s="38" t="s">
        <v>2634</v>
      </c>
      <c r="C2262" s="46" t="s">
        <v>3410</v>
      </c>
      <c r="D2262" s="46">
        <v>4</v>
      </c>
      <c r="F2262" s="42"/>
      <c r="G2262" s="45" t="s">
        <v>2071</v>
      </c>
      <c r="H2262" s="45"/>
      <c r="L2262" s="38"/>
    </row>
    <row r="2263" spans="1:12" x14ac:dyDescent="0.25">
      <c r="A2263" s="50" t="s">
        <v>72</v>
      </c>
      <c r="B2263" s="38" t="s">
        <v>2634</v>
      </c>
      <c r="C2263" s="46" t="s">
        <v>3410</v>
      </c>
      <c r="D2263" s="46">
        <v>10</v>
      </c>
      <c r="F2263" s="42"/>
      <c r="G2263" s="45" t="s">
        <v>2071</v>
      </c>
      <c r="H2263" s="45"/>
      <c r="L2263" s="38"/>
    </row>
    <row r="2264" spans="1:12" x14ac:dyDescent="0.25">
      <c r="A2264" s="50" t="s">
        <v>72</v>
      </c>
      <c r="B2264" s="38" t="s">
        <v>2634</v>
      </c>
      <c r="C2264" s="46" t="s">
        <v>3566</v>
      </c>
      <c r="D2264" s="46">
        <v>1</v>
      </c>
      <c r="F2264" s="42"/>
      <c r="G2264" s="45" t="s">
        <v>2071</v>
      </c>
      <c r="H2264" s="45"/>
      <c r="L2264" s="38"/>
    </row>
    <row r="2265" spans="1:12" x14ac:dyDescent="0.25">
      <c r="A2265" s="50" t="s">
        <v>72</v>
      </c>
      <c r="B2265" s="38" t="s">
        <v>2634</v>
      </c>
      <c r="C2265" s="46" t="s">
        <v>3566</v>
      </c>
      <c r="D2265" s="46">
        <v>1</v>
      </c>
      <c r="F2265" s="42"/>
      <c r="G2265" s="45" t="s">
        <v>2071</v>
      </c>
      <c r="H2265" s="45"/>
      <c r="L2265" s="38"/>
    </row>
    <row r="2266" spans="1:12" x14ac:dyDescent="0.25">
      <c r="A2266" s="50" t="s">
        <v>72</v>
      </c>
      <c r="B2266" s="38" t="s">
        <v>2634</v>
      </c>
      <c r="C2266" s="46" t="s">
        <v>3566</v>
      </c>
      <c r="D2266" s="46">
        <v>1</v>
      </c>
      <c r="F2266" s="42"/>
      <c r="G2266" s="45" t="s">
        <v>2071</v>
      </c>
      <c r="H2266" s="45"/>
      <c r="L2266" s="38"/>
    </row>
    <row r="2267" spans="1:12" x14ac:dyDescent="0.25">
      <c r="A2267" s="50" t="s">
        <v>72</v>
      </c>
      <c r="B2267" s="38" t="s">
        <v>2634</v>
      </c>
      <c r="C2267" s="46" t="s">
        <v>3566</v>
      </c>
      <c r="D2267" s="46">
        <v>1</v>
      </c>
      <c r="F2267" s="42"/>
      <c r="G2267" s="45" t="s">
        <v>2071</v>
      </c>
      <c r="H2267" s="45"/>
      <c r="L2267" s="38"/>
    </row>
    <row r="2268" spans="1:12" x14ac:dyDescent="0.25">
      <c r="A2268" s="50" t="s">
        <v>72</v>
      </c>
      <c r="B2268" s="38" t="s">
        <v>2634</v>
      </c>
      <c r="C2268" s="46" t="s">
        <v>3566</v>
      </c>
      <c r="D2268" s="46">
        <v>1</v>
      </c>
      <c r="F2268" s="42"/>
      <c r="G2268" s="45" t="s">
        <v>2071</v>
      </c>
      <c r="H2268" s="45"/>
      <c r="L2268" s="38"/>
    </row>
    <row r="2269" spans="1:12" x14ac:dyDescent="0.25">
      <c r="A2269" s="50" t="s">
        <v>72</v>
      </c>
      <c r="B2269" s="38" t="s">
        <v>2634</v>
      </c>
      <c r="C2269" s="46" t="s">
        <v>3542</v>
      </c>
      <c r="D2269" s="46">
        <v>3</v>
      </c>
      <c r="F2269" s="42"/>
      <c r="G2269" s="45" t="s">
        <v>2071</v>
      </c>
      <c r="H2269" s="45"/>
      <c r="L2269" s="38"/>
    </row>
    <row r="2270" spans="1:12" x14ac:dyDescent="0.25">
      <c r="A2270" s="50" t="s">
        <v>72</v>
      </c>
      <c r="B2270" s="38" t="s">
        <v>2634</v>
      </c>
      <c r="C2270" s="46" t="s">
        <v>3542</v>
      </c>
      <c r="D2270" s="46">
        <v>33</v>
      </c>
      <c r="F2270" s="42"/>
      <c r="G2270" s="45" t="s">
        <v>2071</v>
      </c>
      <c r="H2270" s="45"/>
      <c r="L2270" s="38"/>
    </row>
    <row r="2271" spans="1:12" x14ac:dyDescent="0.25">
      <c r="A2271" s="50" t="s">
        <v>72</v>
      </c>
      <c r="B2271" s="38" t="s">
        <v>2634</v>
      </c>
      <c r="C2271" s="46" t="s">
        <v>3542</v>
      </c>
      <c r="D2271" s="46">
        <v>17</v>
      </c>
      <c r="F2271" s="42"/>
      <c r="G2271" s="45" t="s">
        <v>2071</v>
      </c>
      <c r="H2271" s="45"/>
      <c r="L2271" s="38"/>
    </row>
    <row r="2272" spans="1:12" x14ac:dyDescent="0.25">
      <c r="A2272" s="50" t="s">
        <v>72</v>
      </c>
      <c r="B2272" s="38" t="s">
        <v>2634</v>
      </c>
      <c r="C2272" s="46" t="s">
        <v>3542</v>
      </c>
      <c r="D2272" s="46">
        <v>1</v>
      </c>
      <c r="F2272" s="42"/>
      <c r="G2272" s="45" t="s">
        <v>2071</v>
      </c>
      <c r="H2272" s="45"/>
      <c r="L2272" s="38"/>
    </row>
    <row r="2273" spans="1:12" x14ac:dyDescent="0.25">
      <c r="A2273" s="50" t="s">
        <v>72</v>
      </c>
      <c r="B2273" s="38" t="s">
        <v>2634</v>
      </c>
      <c r="C2273" s="46" t="s">
        <v>3542</v>
      </c>
      <c r="D2273" s="46">
        <v>2</v>
      </c>
      <c r="F2273" s="42"/>
      <c r="G2273" s="45" t="s">
        <v>2071</v>
      </c>
      <c r="H2273" s="45"/>
      <c r="L2273" s="38"/>
    </row>
    <row r="2274" spans="1:12" x14ac:dyDescent="0.25">
      <c r="A2274" s="50" t="s">
        <v>72</v>
      </c>
      <c r="B2274" s="38" t="s">
        <v>2634</v>
      </c>
      <c r="C2274" s="46" t="s">
        <v>3542</v>
      </c>
      <c r="D2274" s="46">
        <v>3</v>
      </c>
      <c r="F2274" s="42"/>
      <c r="G2274" s="45" t="s">
        <v>2071</v>
      </c>
      <c r="H2274" s="45"/>
      <c r="L2274" s="38"/>
    </row>
    <row r="2275" spans="1:12" x14ac:dyDescent="0.25">
      <c r="A2275" s="50" t="s">
        <v>72</v>
      </c>
      <c r="B2275" s="38" t="s">
        <v>2634</v>
      </c>
      <c r="C2275" s="46" t="s">
        <v>3542</v>
      </c>
      <c r="D2275" s="46">
        <v>1</v>
      </c>
      <c r="F2275" s="42"/>
      <c r="G2275" s="45" t="s">
        <v>2071</v>
      </c>
      <c r="H2275" s="45"/>
      <c r="L2275" s="38"/>
    </row>
    <row r="2276" spans="1:12" x14ac:dyDescent="0.25">
      <c r="A2276" s="50" t="s">
        <v>72</v>
      </c>
      <c r="B2276" s="38" t="s">
        <v>2634</v>
      </c>
      <c r="C2276" s="46" t="s">
        <v>3542</v>
      </c>
      <c r="D2276" s="46">
        <v>2</v>
      </c>
      <c r="F2276" s="42"/>
      <c r="G2276" s="45" t="s">
        <v>2071</v>
      </c>
      <c r="H2276" s="45"/>
      <c r="L2276" s="38"/>
    </row>
    <row r="2277" spans="1:12" x14ac:dyDescent="0.25">
      <c r="A2277" s="50" t="s">
        <v>72</v>
      </c>
      <c r="B2277" s="38" t="s">
        <v>2634</v>
      </c>
      <c r="C2277" s="46" t="s">
        <v>3542</v>
      </c>
      <c r="D2277" s="46">
        <v>1</v>
      </c>
      <c r="F2277" s="42"/>
      <c r="G2277" s="45" t="s">
        <v>2071</v>
      </c>
      <c r="H2277" s="45"/>
      <c r="L2277" s="38"/>
    </row>
    <row r="2278" spans="1:12" x14ac:dyDescent="0.25">
      <c r="A2278" s="50" t="s">
        <v>72</v>
      </c>
      <c r="B2278" s="38" t="s">
        <v>2634</v>
      </c>
      <c r="C2278" s="46" t="s">
        <v>3542</v>
      </c>
      <c r="D2278" s="46">
        <v>1</v>
      </c>
      <c r="F2278" s="42"/>
      <c r="G2278" s="45" t="s">
        <v>2071</v>
      </c>
      <c r="H2278" s="45"/>
      <c r="L2278" s="38"/>
    </row>
    <row r="2279" spans="1:12" x14ac:dyDescent="0.25">
      <c r="A2279" s="50" t="s">
        <v>72</v>
      </c>
      <c r="B2279" s="38" t="s">
        <v>2634</v>
      </c>
      <c r="C2279" s="46" t="s">
        <v>3542</v>
      </c>
      <c r="D2279" s="46">
        <v>1</v>
      </c>
      <c r="F2279" s="42"/>
      <c r="G2279" s="45" t="s">
        <v>2071</v>
      </c>
      <c r="H2279" s="45"/>
      <c r="L2279" s="38"/>
    </row>
    <row r="2280" spans="1:12" x14ac:dyDescent="0.25">
      <c r="A2280" s="50" t="s">
        <v>72</v>
      </c>
      <c r="B2280" s="38" t="s">
        <v>2634</v>
      </c>
      <c r="C2280" s="46" t="s">
        <v>3542</v>
      </c>
      <c r="D2280" s="46">
        <v>1</v>
      </c>
      <c r="F2280" s="42"/>
      <c r="G2280" s="45" t="s">
        <v>2071</v>
      </c>
      <c r="H2280" s="45"/>
      <c r="L2280" s="38"/>
    </row>
    <row r="2281" spans="1:12" x14ac:dyDescent="0.25">
      <c r="A2281" s="50" t="s">
        <v>72</v>
      </c>
      <c r="B2281" s="38" t="s">
        <v>2634</v>
      </c>
      <c r="C2281" s="46" t="s">
        <v>3542</v>
      </c>
      <c r="D2281" s="46">
        <v>1</v>
      </c>
      <c r="F2281" s="42"/>
      <c r="G2281" s="45" t="s">
        <v>2071</v>
      </c>
      <c r="H2281" s="45"/>
      <c r="L2281" s="38"/>
    </row>
    <row r="2282" spans="1:12" x14ac:dyDescent="0.25">
      <c r="A2282" s="50" t="s">
        <v>72</v>
      </c>
      <c r="B2282" s="38" t="s">
        <v>2634</v>
      </c>
      <c r="C2282" s="46" t="s">
        <v>3542</v>
      </c>
      <c r="D2282" s="46">
        <v>5</v>
      </c>
      <c r="F2282" s="42"/>
      <c r="G2282" s="45" t="s">
        <v>2071</v>
      </c>
      <c r="H2282" s="45"/>
      <c r="L2282" s="38"/>
    </row>
    <row r="2283" spans="1:12" x14ac:dyDescent="0.25">
      <c r="A2283" s="50" t="s">
        <v>72</v>
      </c>
      <c r="B2283" s="38" t="s">
        <v>2634</v>
      </c>
      <c r="C2283" s="46" t="s">
        <v>3542</v>
      </c>
      <c r="D2283" s="46">
        <v>1</v>
      </c>
      <c r="F2283" s="42"/>
      <c r="G2283" s="45" t="s">
        <v>2071</v>
      </c>
      <c r="H2283" s="45"/>
      <c r="L2283" s="38"/>
    </row>
    <row r="2284" spans="1:12" x14ac:dyDescent="0.25">
      <c r="A2284" s="50" t="s">
        <v>72</v>
      </c>
      <c r="B2284" s="38" t="s">
        <v>2634</v>
      </c>
      <c r="C2284" s="46" t="s">
        <v>3542</v>
      </c>
      <c r="D2284" s="46">
        <v>1</v>
      </c>
      <c r="F2284" s="42"/>
      <c r="G2284" s="45" t="s">
        <v>2071</v>
      </c>
      <c r="H2284" s="45"/>
      <c r="L2284" s="38"/>
    </row>
    <row r="2285" spans="1:12" x14ac:dyDescent="0.25">
      <c r="A2285" s="50" t="s">
        <v>72</v>
      </c>
      <c r="B2285" s="38" t="s">
        <v>2634</v>
      </c>
      <c r="C2285" s="46" t="s">
        <v>3542</v>
      </c>
      <c r="D2285" s="46">
        <v>1</v>
      </c>
      <c r="F2285" s="42"/>
      <c r="G2285" s="45" t="s">
        <v>2071</v>
      </c>
      <c r="H2285" s="45"/>
      <c r="L2285" s="38"/>
    </row>
    <row r="2286" spans="1:12" x14ac:dyDescent="0.25">
      <c r="A2286" s="50" t="s">
        <v>72</v>
      </c>
      <c r="B2286" s="38" t="s">
        <v>2634</v>
      </c>
      <c r="C2286" s="46" t="s">
        <v>3542</v>
      </c>
      <c r="D2286" s="46">
        <v>1</v>
      </c>
      <c r="F2286" s="42"/>
      <c r="G2286" s="45" t="s">
        <v>2071</v>
      </c>
      <c r="H2286" s="45"/>
      <c r="L2286" s="38"/>
    </row>
    <row r="2287" spans="1:12" x14ac:dyDescent="0.25">
      <c r="A2287" s="50" t="s">
        <v>72</v>
      </c>
      <c r="B2287" s="38" t="s">
        <v>2634</v>
      </c>
      <c r="C2287" s="46" t="s">
        <v>3542</v>
      </c>
      <c r="D2287" s="46">
        <v>1</v>
      </c>
      <c r="F2287" s="42"/>
      <c r="G2287" s="45" t="s">
        <v>2071</v>
      </c>
      <c r="H2287" s="45"/>
      <c r="L2287" s="38"/>
    </row>
    <row r="2288" spans="1:12" x14ac:dyDescent="0.25">
      <c r="A2288" s="50" t="s">
        <v>72</v>
      </c>
      <c r="B2288" s="38" t="s">
        <v>2634</v>
      </c>
      <c r="C2288" s="46" t="s">
        <v>3542</v>
      </c>
      <c r="D2288" s="46">
        <v>7</v>
      </c>
      <c r="F2288" s="42"/>
      <c r="G2288" s="45" t="s">
        <v>2071</v>
      </c>
      <c r="H2288" s="45"/>
      <c r="L2288" s="38"/>
    </row>
    <row r="2289" spans="1:12" x14ac:dyDescent="0.25">
      <c r="A2289" s="50" t="s">
        <v>72</v>
      </c>
      <c r="B2289" s="38" t="s">
        <v>2634</v>
      </c>
      <c r="C2289" s="46" t="s">
        <v>3542</v>
      </c>
      <c r="D2289" s="46">
        <v>25</v>
      </c>
      <c r="F2289" s="42"/>
      <c r="G2289" s="45" t="s">
        <v>2071</v>
      </c>
      <c r="H2289" s="45"/>
      <c r="L2289" s="38"/>
    </row>
    <row r="2290" spans="1:12" x14ac:dyDescent="0.25">
      <c r="A2290" s="50" t="s">
        <v>72</v>
      </c>
      <c r="B2290" s="38" t="s">
        <v>2634</v>
      </c>
      <c r="C2290" s="46" t="s">
        <v>3542</v>
      </c>
      <c r="D2290" s="46">
        <v>2</v>
      </c>
      <c r="F2290" s="42"/>
      <c r="G2290" s="45" t="s">
        <v>2071</v>
      </c>
      <c r="H2290" s="45"/>
      <c r="L2290" s="38"/>
    </row>
    <row r="2291" spans="1:12" x14ac:dyDescent="0.25">
      <c r="A2291" s="50" t="s">
        <v>72</v>
      </c>
      <c r="B2291" s="38" t="s">
        <v>2634</v>
      </c>
      <c r="C2291" s="46" t="s">
        <v>3542</v>
      </c>
      <c r="D2291" s="46">
        <v>5</v>
      </c>
      <c r="F2291" s="42"/>
      <c r="G2291" s="45" t="s">
        <v>2071</v>
      </c>
      <c r="H2291" s="45"/>
      <c r="L2291" s="38"/>
    </row>
    <row r="2292" spans="1:12" x14ac:dyDescent="0.25">
      <c r="A2292" s="50" t="s">
        <v>72</v>
      </c>
      <c r="B2292" s="38" t="s">
        <v>2634</v>
      </c>
      <c r="C2292" s="46" t="s">
        <v>3411</v>
      </c>
      <c r="D2292" s="46">
        <v>5</v>
      </c>
      <c r="F2292" s="42"/>
      <c r="G2292" s="45" t="s">
        <v>2071</v>
      </c>
      <c r="H2292" s="45"/>
      <c r="L2292" s="38"/>
    </row>
    <row r="2293" spans="1:12" x14ac:dyDescent="0.25">
      <c r="A2293" s="50" t="s">
        <v>72</v>
      </c>
      <c r="B2293" s="38" t="s">
        <v>2634</v>
      </c>
      <c r="C2293" s="46" t="s">
        <v>3411</v>
      </c>
      <c r="D2293" s="46">
        <v>2</v>
      </c>
      <c r="F2293" s="42"/>
      <c r="G2293" s="45" t="s">
        <v>2071</v>
      </c>
      <c r="H2293" s="45"/>
      <c r="L2293" s="38"/>
    </row>
    <row r="2294" spans="1:12" x14ac:dyDescent="0.25">
      <c r="A2294" s="50" t="s">
        <v>72</v>
      </c>
      <c r="B2294" s="38" t="s">
        <v>2634</v>
      </c>
      <c r="C2294" s="46" t="s">
        <v>3411</v>
      </c>
      <c r="D2294" s="46">
        <v>3</v>
      </c>
      <c r="F2294" s="42"/>
      <c r="G2294" s="45" t="s">
        <v>2071</v>
      </c>
      <c r="H2294" s="45"/>
      <c r="L2294" s="38"/>
    </row>
    <row r="2295" spans="1:12" x14ac:dyDescent="0.25">
      <c r="A2295" s="50" t="s">
        <v>72</v>
      </c>
      <c r="B2295" s="38" t="s">
        <v>2634</v>
      </c>
      <c r="C2295" s="46" t="s">
        <v>3407</v>
      </c>
      <c r="D2295" s="46">
        <v>5</v>
      </c>
      <c r="F2295" s="42"/>
      <c r="G2295" s="45" t="s">
        <v>4277</v>
      </c>
      <c r="H2295" s="45"/>
      <c r="L2295" s="38"/>
    </row>
    <row r="2296" spans="1:12" x14ac:dyDescent="0.25">
      <c r="A2296" s="50" t="s">
        <v>72</v>
      </c>
      <c r="B2296" s="38" t="s">
        <v>2634</v>
      </c>
      <c r="C2296" s="46" t="s">
        <v>3530</v>
      </c>
      <c r="D2296" s="46">
        <v>1</v>
      </c>
      <c r="F2296" s="42"/>
      <c r="G2296" s="45" t="s">
        <v>1483</v>
      </c>
      <c r="H2296" s="45"/>
      <c r="L2296" s="38"/>
    </row>
    <row r="2297" spans="1:12" x14ac:dyDescent="0.25">
      <c r="A2297" s="50" t="s">
        <v>72</v>
      </c>
      <c r="B2297" s="38" t="s">
        <v>2634</v>
      </c>
      <c r="C2297" s="46" t="s">
        <v>3530</v>
      </c>
      <c r="D2297" s="46">
        <v>1</v>
      </c>
      <c r="F2297" s="42"/>
      <c r="G2297" s="45" t="s">
        <v>1483</v>
      </c>
      <c r="H2297" s="45"/>
      <c r="L2297" s="38"/>
    </row>
    <row r="2298" spans="1:12" x14ac:dyDescent="0.25">
      <c r="A2298" s="50" t="s">
        <v>72</v>
      </c>
      <c r="B2298" s="38" t="s">
        <v>2634</v>
      </c>
      <c r="C2298" s="46" t="s">
        <v>3530</v>
      </c>
      <c r="D2298" s="46">
        <v>3</v>
      </c>
      <c r="F2298" s="42"/>
      <c r="G2298" s="45" t="s">
        <v>1483</v>
      </c>
      <c r="H2298" s="45"/>
      <c r="L2298" s="38"/>
    </row>
    <row r="2299" spans="1:12" x14ac:dyDescent="0.25">
      <c r="A2299" s="50" t="s">
        <v>72</v>
      </c>
      <c r="B2299" s="38" t="s">
        <v>2634</v>
      </c>
      <c r="C2299" s="46" t="s">
        <v>3530</v>
      </c>
      <c r="D2299" s="46">
        <v>6</v>
      </c>
      <c r="F2299" s="42"/>
      <c r="G2299" s="45" t="s">
        <v>1483</v>
      </c>
      <c r="H2299" s="45"/>
      <c r="L2299" s="38"/>
    </row>
    <row r="2300" spans="1:12" x14ac:dyDescent="0.25">
      <c r="A2300" s="50" t="s">
        <v>72</v>
      </c>
      <c r="B2300" s="38" t="s">
        <v>2634</v>
      </c>
      <c r="C2300" s="46" t="s">
        <v>3530</v>
      </c>
      <c r="D2300" s="46">
        <v>1</v>
      </c>
      <c r="F2300" s="42"/>
      <c r="G2300" s="45" t="s">
        <v>1483</v>
      </c>
      <c r="H2300" s="45"/>
      <c r="L2300" s="38"/>
    </row>
    <row r="2301" spans="1:12" x14ac:dyDescent="0.25">
      <c r="A2301" s="50" t="s">
        <v>72</v>
      </c>
      <c r="B2301" s="38" t="s">
        <v>2634</v>
      </c>
      <c r="C2301" s="46" t="s">
        <v>3530</v>
      </c>
      <c r="D2301" s="46">
        <v>1</v>
      </c>
      <c r="F2301" s="42"/>
      <c r="G2301" s="45" t="s">
        <v>1483</v>
      </c>
      <c r="H2301" s="45"/>
      <c r="L2301" s="38"/>
    </row>
    <row r="2302" spans="1:12" x14ac:dyDescent="0.25">
      <c r="A2302" s="50" t="s">
        <v>72</v>
      </c>
      <c r="B2302" s="38" t="s">
        <v>2634</v>
      </c>
      <c r="C2302" s="46" t="s">
        <v>3497</v>
      </c>
      <c r="D2302" s="46">
        <v>1</v>
      </c>
      <c r="F2302" s="42"/>
      <c r="G2302" s="45" t="s">
        <v>1483</v>
      </c>
      <c r="H2302" s="45"/>
      <c r="L2302" s="38"/>
    </row>
    <row r="2303" spans="1:12" x14ac:dyDescent="0.25">
      <c r="A2303" s="50" t="s">
        <v>72</v>
      </c>
      <c r="B2303" s="38" t="s">
        <v>2634</v>
      </c>
      <c r="C2303" s="50" t="s">
        <v>3497</v>
      </c>
      <c r="D2303" s="46">
        <v>1</v>
      </c>
      <c r="E2303" s="42"/>
      <c r="F2303" s="45"/>
      <c r="G2303" s="45" t="s">
        <v>1483</v>
      </c>
      <c r="H2303" s="45"/>
      <c r="L2303" s="38"/>
    </row>
    <row r="2304" spans="1:12" x14ac:dyDescent="0.25">
      <c r="A2304" s="50" t="s">
        <v>72</v>
      </c>
      <c r="B2304" s="38" t="s">
        <v>2634</v>
      </c>
      <c r="C2304" s="50" t="s">
        <v>3497</v>
      </c>
      <c r="D2304" s="46">
        <v>1</v>
      </c>
      <c r="E2304" s="42"/>
      <c r="F2304" s="45"/>
      <c r="G2304" s="45" t="s">
        <v>1483</v>
      </c>
      <c r="H2304" s="45"/>
      <c r="L2304" s="38"/>
    </row>
    <row r="2305" spans="1:12" x14ac:dyDescent="0.25">
      <c r="A2305" s="50" t="s">
        <v>72</v>
      </c>
      <c r="B2305" s="38" t="s">
        <v>2634</v>
      </c>
      <c r="C2305" s="46" t="s">
        <v>3497</v>
      </c>
      <c r="D2305" s="46">
        <v>1</v>
      </c>
      <c r="F2305" s="42"/>
      <c r="G2305" s="45" t="s">
        <v>1483</v>
      </c>
      <c r="H2305" s="45"/>
      <c r="L2305" s="38"/>
    </row>
    <row r="2306" spans="1:12" x14ac:dyDescent="0.25">
      <c r="A2306" s="50" t="s">
        <v>72</v>
      </c>
      <c r="B2306" s="38" t="s">
        <v>2634</v>
      </c>
      <c r="C2306" s="50" t="s">
        <v>3497</v>
      </c>
      <c r="D2306" s="46">
        <v>1</v>
      </c>
      <c r="E2306" s="42"/>
      <c r="F2306" s="45"/>
      <c r="G2306" s="45" t="s">
        <v>1483</v>
      </c>
      <c r="H2306" s="45"/>
      <c r="L2306" s="38"/>
    </row>
    <row r="2307" spans="1:12" x14ac:dyDescent="0.25">
      <c r="A2307" s="50" t="s">
        <v>72</v>
      </c>
      <c r="B2307" s="38" t="s">
        <v>2634</v>
      </c>
      <c r="C2307" s="46" t="s">
        <v>3497</v>
      </c>
      <c r="D2307" s="46">
        <v>1</v>
      </c>
      <c r="F2307" s="42"/>
      <c r="G2307" s="45" t="s">
        <v>1483</v>
      </c>
      <c r="H2307" s="45"/>
      <c r="L2307" s="38"/>
    </row>
    <row r="2308" spans="1:12" x14ac:dyDescent="0.25">
      <c r="A2308" s="50" t="s">
        <v>72</v>
      </c>
      <c r="B2308" s="38" t="s">
        <v>2634</v>
      </c>
      <c r="C2308" s="50" t="s">
        <v>3497</v>
      </c>
      <c r="D2308" s="46">
        <v>1</v>
      </c>
      <c r="E2308" s="42"/>
      <c r="F2308" s="45"/>
      <c r="G2308" s="45" t="s">
        <v>1483</v>
      </c>
      <c r="H2308" s="45"/>
      <c r="L2308" s="38"/>
    </row>
    <row r="2309" spans="1:12" x14ac:dyDescent="0.25">
      <c r="A2309" s="50" t="s">
        <v>72</v>
      </c>
      <c r="B2309" s="38" t="s">
        <v>2634</v>
      </c>
      <c r="C2309" s="46" t="s">
        <v>3497</v>
      </c>
      <c r="D2309" s="46">
        <v>1</v>
      </c>
      <c r="F2309" s="42"/>
      <c r="G2309" s="45" t="s">
        <v>1483</v>
      </c>
      <c r="H2309" s="45"/>
      <c r="L2309" s="38"/>
    </row>
    <row r="2310" spans="1:12" x14ac:dyDescent="0.25">
      <c r="A2310" s="50" t="s">
        <v>72</v>
      </c>
      <c r="B2310" s="38" t="s">
        <v>2634</v>
      </c>
      <c r="C2310" s="50" t="s">
        <v>3552</v>
      </c>
      <c r="D2310" s="46">
        <v>10</v>
      </c>
      <c r="E2310" s="42"/>
      <c r="F2310" s="45"/>
      <c r="G2310" s="45" t="s">
        <v>1427</v>
      </c>
      <c r="H2310" s="45"/>
      <c r="L2310" s="38"/>
    </row>
    <row r="2311" spans="1:12" x14ac:dyDescent="0.25">
      <c r="A2311" s="50" t="s">
        <v>72</v>
      </c>
      <c r="B2311" s="38" t="s">
        <v>2634</v>
      </c>
      <c r="C2311" s="46" t="s">
        <v>3552</v>
      </c>
      <c r="D2311" s="46">
        <v>1</v>
      </c>
      <c r="F2311" s="42"/>
      <c r="G2311" s="45" t="s">
        <v>1427</v>
      </c>
      <c r="H2311" s="45"/>
      <c r="L2311" s="38"/>
    </row>
    <row r="2312" spans="1:12" x14ac:dyDescent="0.25">
      <c r="A2312" s="50" t="s">
        <v>72</v>
      </c>
      <c r="B2312" s="38" t="s">
        <v>2634</v>
      </c>
      <c r="C2312" s="46" t="s">
        <v>3552</v>
      </c>
      <c r="D2312" s="46">
        <v>8</v>
      </c>
      <c r="F2312" s="42"/>
      <c r="G2312" s="45" t="s">
        <v>1427</v>
      </c>
      <c r="H2312" s="45"/>
      <c r="L2312" s="38"/>
    </row>
    <row r="2313" spans="1:12" x14ac:dyDescent="0.25">
      <c r="A2313" s="50" t="s">
        <v>72</v>
      </c>
      <c r="B2313" s="38" t="s">
        <v>2634</v>
      </c>
      <c r="C2313" s="46" t="s">
        <v>3552</v>
      </c>
      <c r="D2313" s="46">
        <v>1</v>
      </c>
      <c r="F2313" s="42"/>
      <c r="G2313" s="45" t="s">
        <v>1427</v>
      </c>
      <c r="H2313" s="45"/>
      <c r="L2313" s="38"/>
    </row>
    <row r="2314" spans="1:12" x14ac:dyDescent="0.25">
      <c r="A2314" s="50" t="s">
        <v>72</v>
      </c>
      <c r="B2314" s="38" t="s">
        <v>2634</v>
      </c>
      <c r="C2314" s="46" t="s">
        <v>3552</v>
      </c>
      <c r="D2314" s="46">
        <v>2</v>
      </c>
      <c r="F2314" s="42"/>
      <c r="G2314" s="45" t="s">
        <v>1427</v>
      </c>
      <c r="H2314" s="45"/>
      <c r="L2314" s="38"/>
    </row>
    <row r="2315" spans="1:12" x14ac:dyDescent="0.25">
      <c r="A2315" s="50" t="s">
        <v>72</v>
      </c>
      <c r="B2315" s="38" t="s">
        <v>2634</v>
      </c>
      <c r="C2315" s="46" t="s">
        <v>3552</v>
      </c>
      <c r="D2315" s="46">
        <v>1</v>
      </c>
      <c r="F2315" s="42"/>
      <c r="G2315" s="45" t="s">
        <v>1427</v>
      </c>
      <c r="H2315" s="45"/>
      <c r="L2315" s="38"/>
    </row>
    <row r="2316" spans="1:12" x14ac:dyDescent="0.25">
      <c r="A2316" s="50" t="s">
        <v>72</v>
      </c>
      <c r="B2316" s="38" t="s">
        <v>2634</v>
      </c>
      <c r="C2316" s="46" t="s">
        <v>3487</v>
      </c>
      <c r="D2316" s="46">
        <v>3</v>
      </c>
      <c r="F2316" s="42"/>
      <c r="G2316" s="45" t="s">
        <v>1427</v>
      </c>
      <c r="H2316" s="45"/>
      <c r="L2316" s="38"/>
    </row>
    <row r="2317" spans="1:12" x14ac:dyDescent="0.25">
      <c r="A2317" s="50" t="s">
        <v>72</v>
      </c>
      <c r="B2317" s="38" t="s">
        <v>2634</v>
      </c>
      <c r="C2317" s="46" t="s">
        <v>3487</v>
      </c>
      <c r="D2317" s="46">
        <v>1</v>
      </c>
      <c r="F2317" s="42"/>
      <c r="G2317" s="45" t="s">
        <v>1427</v>
      </c>
      <c r="H2317" s="45"/>
      <c r="L2317" s="38"/>
    </row>
    <row r="2318" spans="1:12" x14ac:dyDescent="0.25">
      <c r="A2318" s="50" t="s">
        <v>72</v>
      </c>
      <c r="B2318" s="38" t="s">
        <v>2634</v>
      </c>
      <c r="C2318" s="46" t="s">
        <v>3487</v>
      </c>
      <c r="D2318" s="46">
        <v>1</v>
      </c>
      <c r="F2318" s="42"/>
      <c r="G2318" s="45" t="s">
        <v>1427</v>
      </c>
      <c r="H2318" s="45"/>
      <c r="L2318" s="38"/>
    </row>
    <row r="2319" spans="1:12" x14ac:dyDescent="0.25">
      <c r="A2319" s="50" t="s">
        <v>72</v>
      </c>
      <c r="B2319" s="38" t="s">
        <v>2634</v>
      </c>
      <c r="C2319" s="46" t="s">
        <v>3487</v>
      </c>
      <c r="D2319" s="46">
        <v>1</v>
      </c>
      <c r="F2319" s="42"/>
      <c r="G2319" s="45" t="s">
        <v>1427</v>
      </c>
      <c r="H2319" s="45"/>
      <c r="L2319" s="38"/>
    </row>
    <row r="2320" spans="1:12" x14ac:dyDescent="0.25">
      <c r="A2320" s="50" t="s">
        <v>72</v>
      </c>
      <c r="B2320" s="38" t="s">
        <v>2634</v>
      </c>
      <c r="C2320" s="46" t="s">
        <v>3487</v>
      </c>
      <c r="D2320" s="46">
        <v>1</v>
      </c>
      <c r="F2320" s="42"/>
      <c r="G2320" s="45" t="s">
        <v>1427</v>
      </c>
      <c r="H2320" s="45"/>
      <c r="L2320" s="38"/>
    </row>
    <row r="2321" spans="1:12" x14ac:dyDescent="0.25">
      <c r="A2321" s="50" t="s">
        <v>72</v>
      </c>
      <c r="B2321" s="38" t="s">
        <v>2634</v>
      </c>
      <c r="C2321" s="46" t="s">
        <v>3487</v>
      </c>
      <c r="D2321" s="46">
        <v>20</v>
      </c>
      <c r="F2321" s="42"/>
      <c r="G2321" s="45" t="s">
        <v>1427</v>
      </c>
      <c r="H2321" s="45"/>
      <c r="L2321" s="38"/>
    </row>
    <row r="2322" spans="1:12" x14ac:dyDescent="0.25">
      <c r="A2322" s="50" t="s">
        <v>72</v>
      </c>
      <c r="B2322" s="38" t="s">
        <v>2634</v>
      </c>
      <c r="C2322" s="46" t="s">
        <v>3487</v>
      </c>
      <c r="D2322" s="46">
        <v>1</v>
      </c>
      <c r="F2322" s="42"/>
      <c r="G2322" s="45" t="s">
        <v>1427</v>
      </c>
      <c r="H2322" s="45"/>
      <c r="L2322" s="38"/>
    </row>
    <row r="2323" spans="1:12" x14ac:dyDescent="0.25">
      <c r="A2323" s="50" t="s">
        <v>72</v>
      </c>
      <c r="B2323" s="38" t="s">
        <v>2634</v>
      </c>
      <c r="C2323" s="46" t="s">
        <v>3487</v>
      </c>
      <c r="D2323" s="46">
        <v>1</v>
      </c>
      <c r="F2323" s="42"/>
      <c r="G2323" s="45" t="s">
        <v>1427</v>
      </c>
      <c r="H2323" s="45"/>
      <c r="L2323" s="38"/>
    </row>
    <row r="2324" spans="1:12" x14ac:dyDescent="0.25">
      <c r="A2324" s="50" t="s">
        <v>72</v>
      </c>
      <c r="B2324" s="38" t="s">
        <v>2634</v>
      </c>
      <c r="C2324" s="46" t="s">
        <v>3455</v>
      </c>
      <c r="D2324" s="46">
        <v>7</v>
      </c>
      <c r="F2324" s="42"/>
      <c r="G2324" s="45" t="s">
        <v>1427</v>
      </c>
      <c r="H2324" s="45"/>
      <c r="L2324" s="38"/>
    </row>
    <row r="2325" spans="1:12" x14ac:dyDescent="0.25">
      <c r="A2325" s="50" t="s">
        <v>72</v>
      </c>
      <c r="B2325" s="38" t="s">
        <v>2634</v>
      </c>
      <c r="C2325" s="46" t="s">
        <v>3455</v>
      </c>
      <c r="D2325" s="46">
        <v>1</v>
      </c>
      <c r="F2325" s="42"/>
      <c r="G2325" s="45" t="s">
        <v>1427</v>
      </c>
      <c r="H2325" s="45"/>
      <c r="L2325" s="38"/>
    </row>
    <row r="2326" spans="1:12" x14ac:dyDescent="0.25">
      <c r="A2326" s="50" t="s">
        <v>72</v>
      </c>
      <c r="B2326" s="38" t="s">
        <v>2634</v>
      </c>
      <c r="C2326" s="46" t="s">
        <v>3455</v>
      </c>
      <c r="D2326" s="46">
        <v>9</v>
      </c>
      <c r="F2326" s="42"/>
      <c r="G2326" s="45" t="s">
        <v>1427</v>
      </c>
      <c r="H2326" s="45"/>
      <c r="L2326" s="38"/>
    </row>
    <row r="2327" spans="1:12" x14ac:dyDescent="0.25">
      <c r="A2327" s="50" t="s">
        <v>72</v>
      </c>
      <c r="B2327" s="38" t="s">
        <v>2634</v>
      </c>
      <c r="C2327" s="46" t="s">
        <v>3501</v>
      </c>
      <c r="D2327" s="46">
        <v>1</v>
      </c>
      <c r="F2327" s="42"/>
      <c r="G2327" s="45" t="s">
        <v>1427</v>
      </c>
      <c r="H2327" s="45"/>
      <c r="L2327" s="38"/>
    </row>
    <row r="2328" spans="1:12" x14ac:dyDescent="0.25">
      <c r="A2328" s="50" t="s">
        <v>72</v>
      </c>
      <c r="B2328" s="38" t="s">
        <v>2634</v>
      </c>
      <c r="C2328" s="50" t="s">
        <v>3501</v>
      </c>
      <c r="D2328" s="46">
        <v>1</v>
      </c>
      <c r="E2328" s="42"/>
      <c r="F2328" s="45"/>
      <c r="G2328" s="45" t="s">
        <v>1427</v>
      </c>
      <c r="H2328" s="45"/>
      <c r="L2328" s="38"/>
    </row>
    <row r="2329" spans="1:12" x14ac:dyDescent="0.25">
      <c r="A2329" s="50" t="s">
        <v>72</v>
      </c>
      <c r="B2329" s="38" t="s">
        <v>2634</v>
      </c>
      <c r="C2329" s="50" t="s">
        <v>3501</v>
      </c>
      <c r="D2329" s="46">
        <v>1</v>
      </c>
      <c r="E2329" s="42"/>
      <c r="F2329" s="45"/>
      <c r="G2329" s="45" t="s">
        <v>1427</v>
      </c>
      <c r="H2329" s="45"/>
      <c r="L2329" s="38"/>
    </row>
    <row r="2330" spans="1:12" x14ac:dyDescent="0.25">
      <c r="A2330" s="50" t="s">
        <v>72</v>
      </c>
      <c r="B2330" s="38" t="s">
        <v>2634</v>
      </c>
      <c r="C2330" s="46" t="s">
        <v>3551</v>
      </c>
      <c r="D2330" s="46">
        <v>1</v>
      </c>
      <c r="F2330" s="42"/>
      <c r="G2330" s="45" t="s">
        <v>1428</v>
      </c>
      <c r="H2330" s="45"/>
      <c r="L2330" s="38"/>
    </row>
    <row r="2331" spans="1:12" x14ac:dyDescent="0.25">
      <c r="A2331" s="50" t="s">
        <v>72</v>
      </c>
      <c r="B2331" s="38" t="s">
        <v>2634</v>
      </c>
      <c r="C2331" s="46" t="s">
        <v>3551</v>
      </c>
      <c r="D2331" s="46">
        <v>1</v>
      </c>
      <c r="F2331" s="42"/>
      <c r="G2331" s="45" t="s">
        <v>1428</v>
      </c>
      <c r="H2331" s="45"/>
      <c r="L2331" s="38"/>
    </row>
    <row r="2332" spans="1:12" x14ac:dyDescent="0.25">
      <c r="A2332" s="50" t="s">
        <v>72</v>
      </c>
      <c r="B2332" s="38" t="s">
        <v>2634</v>
      </c>
      <c r="C2332" s="46" t="s">
        <v>3551</v>
      </c>
      <c r="D2332" s="46">
        <v>1</v>
      </c>
      <c r="F2332" s="42"/>
      <c r="G2332" s="45" t="s">
        <v>1428</v>
      </c>
      <c r="H2332" s="45"/>
      <c r="L2332" s="38"/>
    </row>
    <row r="2333" spans="1:12" x14ac:dyDescent="0.25">
      <c r="A2333" s="50" t="s">
        <v>72</v>
      </c>
      <c r="B2333" s="38" t="s">
        <v>2634</v>
      </c>
      <c r="C2333" s="46" t="s">
        <v>3550</v>
      </c>
      <c r="D2333" s="46">
        <v>1</v>
      </c>
      <c r="F2333" s="42"/>
      <c r="G2333" s="45" t="s">
        <v>1428</v>
      </c>
      <c r="H2333" s="45"/>
      <c r="L2333" s="38"/>
    </row>
    <row r="2334" spans="1:12" x14ac:dyDescent="0.25">
      <c r="A2334" s="50" t="s">
        <v>72</v>
      </c>
      <c r="B2334" s="38" t="s">
        <v>2634</v>
      </c>
      <c r="C2334" s="46" t="s">
        <v>3550</v>
      </c>
      <c r="D2334" s="46">
        <v>1</v>
      </c>
      <c r="F2334" s="42"/>
      <c r="G2334" s="45" t="s">
        <v>1428</v>
      </c>
      <c r="H2334" s="45"/>
      <c r="L2334" s="38"/>
    </row>
    <row r="2335" spans="1:12" x14ac:dyDescent="0.25">
      <c r="A2335" s="50" t="s">
        <v>72</v>
      </c>
      <c r="B2335" s="38" t="s">
        <v>2634</v>
      </c>
      <c r="C2335" s="46" t="s">
        <v>3550</v>
      </c>
      <c r="D2335" s="46">
        <v>1</v>
      </c>
      <c r="F2335" s="42"/>
      <c r="G2335" s="45" t="s">
        <v>1428</v>
      </c>
      <c r="H2335" s="45"/>
      <c r="L2335" s="38"/>
    </row>
    <row r="2336" spans="1:12" x14ac:dyDescent="0.25">
      <c r="A2336" s="50" t="s">
        <v>72</v>
      </c>
      <c r="B2336" s="38" t="s">
        <v>2634</v>
      </c>
      <c r="C2336" s="46" t="s">
        <v>3550</v>
      </c>
      <c r="D2336" s="46">
        <v>1</v>
      </c>
      <c r="F2336" s="42"/>
      <c r="G2336" s="45" t="s">
        <v>1428</v>
      </c>
      <c r="H2336" s="45"/>
      <c r="L2336" s="38"/>
    </row>
    <row r="2337" spans="1:12" x14ac:dyDescent="0.25">
      <c r="A2337" s="50" t="s">
        <v>72</v>
      </c>
      <c r="B2337" s="38" t="s">
        <v>2634</v>
      </c>
      <c r="C2337" s="46" t="s">
        <v>3550</v>
      </c>
      <c r="D2337" s="46">
        <v>2</v>
      </c>
      <c r="F2337" s="42"/>
      <c r="G2337" s="45" t="s">
        <v>1428</v>
      </c>
      <c r="H2337" s="45"/>
      <c r="L2337" s="38"/>
    </row>
    <row r="2338" spans="1:12" x14ac:dyDescent="0.25">
      <c r="A2338" s="50" t="s">
        <v>72</v>
      </c>
      <c r="B2338" s="38" t="s">
        <v>2634</v>
      </c>
      <c r="C2338" s="46" t="s">
        <v>3550</v>
      </c>
      <c r="D2338" s="46">
        <v>1</v>
      </c>
      <c r="F2338" s="42"/>
      <c r="G2338" s="45" t="s">
        <v>1428</v>
      </c>
      <c r="H2338" s="45"/>
      <c r="L2338" s="38"/>
    </row>
    <row r="2339" spans="1:12" x14ac:dyDescent="0.25">
      <c r="A2339" s="50" t="s">
        <v>72</v>
      </c>
      <c r="B2339" s="38" t="s">
        <v>2634</v>
      </c>
      <c r="C2339" s="46" t="s">
        <v>3550</v>
      </c>
      <c r="D2339" s="46">
        <v>1</v>
      </c>
      <c r="F2339" s="42"/>
      <c r="G2339" s="45" t="s">
        <v>1428</v>
      </c>
      <c r="H2339" s="45"/>
      <c r="L2339" s="38"/>
    </row>
    <row r="2340" spans="1:12" x14ac:dyDescent="0.25">
      <c r="A2340" s="50" t="s">
        <v>72</v>
      </c>
      <c r="B2340" s="38" t="s">
        <v>2634</v>
      </c>
      <c r="C2340" s="46" t="s">
        <v>3550</v>
      </c>
      <c r="D2340" s="46">
        <v>2</v>
      </c>
      <c r="F2340" s="42"/>
      <c r="G2340" s="45" t="s">
        <v>1428</v>
      </c>
      <c r="H2340" s="45"/>
      <c r="L2340" s="38"/>
    </row>
    <row r="2341" spans="1:12" x14ac:dyDescent="0.25">
      <c r="A2341" s="50" t="s">
        <v>72</v>
      </c>
      <c r="B2341" s="38" t="s">
        <v>2634</v>
      </c>
      <c r="C2341" s="46" t="s">
        <v>3550</v>
      </c>
      <c r="D2341" s="46">
        <v>1</v>
      </c>
      <c r="F2341" s="42"/>
      <c r="G2341" s="45" t="s">
        <v>1428</v>
      </c>
      <c r="H2341" s="45"/>
      <c r="L2341" s="38"/>
    </row>
    <row r="2342" spans="1:12" x14ac:dyDescent="0.25">
      <c r="A2342" s="50" t="s">
        <v>72</v>
      </c>
      <c r="B2342" s="38" t="s">
        <v>2634</v>
      </c>
      <c r="C2342" s="46" t="s">
        <v>3550</v>
      </c>
      <c r="D2342" s="46">
        <v>1</v>
      </c>
      <c r="F2342" s="42"/>
      <c r="G2342" s="45" t="s">
        <v>1428</v>
      </c>
      <c r="H2342" s="45"/>
      <c r="L2342" s="38"/>
    </row>
    <row r="2343" spans="1:12" x14ac:dyDescent="0.25">
      <c r="A2343" s="50" t="s">
        <v>72</v>
      </c>
      <c r="B2343" s="38" t="s">
        <v>2634</v>
      </c>
      <c r="C2343" s="46" t="s">
        <v>3462</v>
      </c>
      <c r="D2343" s="46">
        <v>1</v>
      </c>
      <c r="F2343" s="42"/>
      <c r="G2343" s="45" t="s">
        <v>1428</v>
      </c>
      <c r="H2343" s="45"/>
      <c r="L2343" s="38"/>
    </row>
    <row r="2344" spans="1:12" x14ac:dyDescent="0.25">
      <c r="A2344" s="50" t="s">
        <v>72</v>
      </c>
      <c r="B2344" s="38" t="s">
        <v>2634</v>
      </c>
      <c r="C2344" s="46" t="s">
        <v>3462</v>
      </c>
      <c r="D2344" s="46">
        <v>1</v>
      </c>
      <c r="F2344" s="42"/>
      <c r="G2344" s="45" t="s">
        <v>1428</v>
      </c>
      <c r="H2344" s="45"/>
      <c r="L2344" s="38"/>
    </row>
    <row r="2345" spans="1:12" x14ac:dyDescent="0.25">
      <c r="A2345" s="50" t="s">
        <v>72</v>
      </c>
      <c r="B2345" s="38" t="s">
        <v>2634</v>
      </c>
      <c r="C2345" s="46" t="s">
        <v>3462</v>
      </c>
      <c r="D2345" s="46">
        <v>1</v>
      </c>
      <c r="F2345" s="42"/>
      <c r="G2345" s="45" t="s">
        <v>1428</v>
      </c>
      <c r="H2345" s="45"/>
      <c r="L2345" s="38"/>
    </row>
    <row r="2346" spans="1:12" x14ac:dyDescent="0.25">
      <c r="A2346" s="50" t="s">
        <v>72</v>
      </c>
      <c r="B2346" s="38" t="s">
        <v>2634</v>
      </c>
      <c r="C2346" s="46" t="s">
        <v>3462</v>
      </c>
      <c r="D2346" s="46">
        <v>1</v>
      </c>
      <c r="F2346" s="42"/>
      <c r="G2346" s="45" t="s">
        <v>1428</v>
      </c>
      <c r="H2346" s="45"/>
      <c r="L2346" s="38"/>
    </row>
    <row r="2347" spans="1:12" x14ac:dyDescent="0.25">
      <c r="A2347" s="50" t="s">
        <v>72</v>
      </c>
      <c r="B2347" s="38" t="s">
        <v>2634</v>
      </c>
      <c r="C2347" s="46" t="s">
        <v>3462</v>
      </c>
      <c r="D2347" s="46">
        <v>1</v>
      </c>
      <c r="F2347" s="42"/>
      <c r="G2347" s="45" t="s">
        <v>1428</v>
      </c>
      <c r="H2347" s="45"/>
      <c r="L2347" s="38"/>
    </row>
    <row r="2348" spans="1:12" x14ac:dyDescent="0.25">
      <c r="A2348" s="50" t="s">
        <v>72</v>
      </c>
      <c r="B2348" s="38" t="s">
        <v>2634</v>
      </c>
      <c r="C2348" s="46" t="s">
        <v>3486</v>
      </c>
      <c r="D2348" s="46">
        <v>1</v>
      </c>
      <c r="F2348" s="42"/>
      <c r="G2348" s="45" t="s">
        <v>1428</v>
      </c>
      <c r="H2348" s="45"/>
      <c r="L2348" s="38"/>
    </row>
    <row r="2349" spans="1:12" x14ac:dyDescent="0.25">
      <c r="A2349" s="50" t="s">
        <v>72</v>
      </c>
      <c r="B2349" s="38" t="s">
        <v>2634</v>
      </c>
      <c r="C2349" s="46" t="s">
        <v>3486</v>
      </c>
      <c r="D2349" s="46">
        <v>2</v>
      </c>
      <c r="F2349" s="42"/>
      <c r="G2349" s="45" t="s">
        <v>1428</v>
      </c>
      <c r="H2349" s="45"/>
      <c r="L2349" s="38"/>
    </row>
    <row r="2350" spans="1:12" x14ac:dyDescent="0.25">
      <c r="A2350" s="50" t="s">
        <v>72</v>
      </c>
      <c r="B2350" s="38" t="s">
        <v>2634</v>
      </c>
      <c r="C2350" s="46" t="s">
        <v>3486</v>
      </c>
      <c r="D2350" s="46">
        <v>1</v>
      </c>
      <c r="F2350" s="42"/>
      <c r="G2350" s="45" t="s">
        <v>1428</v>
      </c>
      <c r="H2350" s="45"/>
      <c r="L2350" s="38"/>
    </row>
    <row r="2351" spans="1:12" x14ac:dyDescent="0.25">
      <c r="A2351" s="50" t="s">
        <v>72</v>
      </c>
      <c r="B2351" s="38" t="s">
        <v>2634</v>
      </c>
      <c r="C2351" s="46" t="s">
        <v>3479</v>
      </c>
      <c r="D2351" s="46">
        <v>1</v>
      </c>
      <c r="F2351" s="42"/>
      <c r="G2351" s="45" t="s">
        <v>1428</v>
      </c>
      <c r="H2351" s="45"/>
      <c r="L2351" s="38"/>
    </row>
    <row r="2352" spans="1:12" x14ac:dyDescent="0.25">
      <c r="A2352" s="50" t="s">
        <v>72</v>
      </c>
      <c r="B2352" s="38" t="s">
        <v>2634</v>
      </c>
      <c r="C2352" s="46" t="s">
        <v>3479</v>
      </c>
      <c r="D2352" s="46">
        <v>1</v>
      </c>
      <c r="F2352" s="42"/>
      <c r="G2352" s="45" t="s">
        <v>1428</v>
      </c>
      <c r="H2352" s="45"/>
      <c r="L2352" s="38"/>
    </row>
    <row r="2353" spans="1:12" x14ac:dyDescent="0.25">
      <c r="A2353" s="50" t="s">
        <v>72</v>
      </c>
      <c r="B2353" s="38" t="s">
        <v>2634</v>
      </c>
      <c r="C2353" s="46" t="s">
        <v>3479</v>
      </c>
      <c r="D2353" s="46">
        <v>1</v>
      </c>
      <c r="F2353" s="42"/>
      <c r="G2353" s="45" t="s">
        <v>1428</v>
      </c>
      <c r="H2353" s="45"/>
      <c r="L2353" s="38"/>
    </row>
    <row r="2354" spans="1:12" x14ac:dyDescent="0.25">
      <c r="A2354" s="50" t="s">
        <v>72</v>
      </c>
      <c r="B2354" s="38" t="s">
        <v>2634</v>
      </c>
      <c r="C2354" s="46" t="s">
        <v>3479</v>
      </c>
      <c r="D2354" s="46">
        <v>1</v>
      </c>
      <c r="F2354" s="42"/>
      <c r="G2354" s="45" t="s">
        <v>1428</v>
      </c>
      <c r="H2354" s="45"/>
      <c r="L2354" s="38"/>
    </row>
    <row r="2355" spans="1:12" x14ac:dyDescent="0.25">
      <c r="A2355" s="50" t="s">
        <v>72</v>
      </c>
      <c r="B2355" s="38" t="s">
        <v>2634</v>
      </c>
      <c r="C2355" s="46" t="s">
        <v>3549</v>
      </c>
      <c r="D2355" s="46">
        <v>2</v>
      </c>
      <c r="F2355" s="42"/>
      <c r="G2355" s="45" t="s">
        <v>1428</v>
      </c>
      <c r="H2355" s="45"/>
      <c r="L2355" s="38"/>
    </row>
    <row r="2356" spans="1:12" x14ac:dyDescent="0.25">
      <c r="A2356" s="50" t="s">
        <v>72</v>
      </c>
      <c r="B2356" s="38" t="s">
        <v>2634</v>
      </c>
      <c r="C2356" s="46" t="s">
        <v>3549</v>
      </c>
      <c r="D2356" s="46">
        <v>1</v>
      </c>
      <c r="F2356" s="42"/>
      <c r="G2356" s="45" t="s">
        <v>1428</v>
      </c>
      <c r="H2356" s="45"/>
      <c r="L2356" s="38"/>
    </row>
    <row r="2357" spans="1:12" x14ac:dyDescent="0.25">
      <c r="A2357" s="50" t="s">
        <v>72</v>
      </c>
      <c r="B2357" s="38" t="s">
        <v>2634</v>
      </c>
      <c r="C2357" s="46" t="s">
        <v>3549</v>
      </c>
      <c r="D2357" s="46">
        <v>1</v>
      </c>
      <c r="F2357" s="42"/>
      <c r="G2357" s="45" t="s">
        <v>1428</v>
      </c>
      <c r="H2357" s="45"/>
      <c r="L2357" s="38"/>
    </row>
    <row r="2358" spans="1:12" x14ac:dyDescent="0.25">
      <c r="A2358" s="50" t="s">
        <v>72</v>
      </c>
      <c r="B2358" s="38" t="s">
        <v>2634</v>
      </c>
      <c r="C2358" s="46" t="s">
        <v>3549</v>
      </c>
      <c r="D2358" s="46">
        <v>3</v>
      </c>
      <c r="F2358" s="42"/>
      <c r="G2358" s="45" t="s">
        <v>1428</v>
      </c>
      <c r="H2358" s="45"/>
      <c r="L2358" s="38"/>
    </row>
    <row r="2359" spans="1:12" x14ac:dyDescent="0.25">
      <c r="A2359" s="50" t="s">
        <v>72</v>
      </c>
      <c r="B2359" s="38" t="s">
        <v>2634</v>
      </c>
      <c r="C2359" s="46" t="s">
        <v>3549</v>
      </c>
      <c r="D2359" s="46">
        <v>1</v>
      </c>
      <c r="F2359" s="42"/>
      <c r="G2359" s="45" t="s">
        <v>1428</v>
      </c>
      <c r="H2359" s="45"/>
      <c r="L2359" s="38"/>
    </row>
    <row r="2360" spans="1:12" x14ac:dyDescent="0.25">
      <c r="A2360" s="50" t="s">
        <v>72</v>
      </c>
      <c r="B2360" s="38" t="s">
        <v>2634</v>
      </c>
      <c r="C2360" s="46" t="s">
        <v>3432</v>
      </c>
      <c r="D2360" s="46">
        <v>1</v>
      </c>
      <c r="F2360" s="42"/>
      <c r="G2360" s="45" t="s">
        <v>1429</v>
      </c>
      <c r="H2360" s="45"/>
      <c r="L2360" s="38"/>
    </row>
    <row r="2361" spans="1:12" x14ac:dyDescent="0.25">
      <c r="A2361" s="50" t="s">
        <v>72</v>
      </c>
      <c r="B2361" s="38" t="s">
        <v>2634</v>
      </c>
      <c r="C2361" s="46" t="s">
        <v>3432</v>
      </c>
      <c r="D2361" s="46">
        <v>2</v>
      </c>
      <c r="F2361" s="42"/>
      <c r="G2361" s="45" t="s">
        <v>1429</v>
      </c>
      <c r="H2361" s="45"/>
      <c r="L2361" s="38"/>
    </row>
    <row r="2362" spans="1:12" x14ac:dyDescent="0.25">
      <c r="A2362" s="50" t="s">
        <v>72</v>
      </c>
      <c r="B2362" s="38" t="s">
        <v>2634</v>
      </c>
      <c r="C2362" s="46" t="s">
        <v>3432</v>
      </c>
      <c r="D2362" s="46">
        <v>2</v>
      </c>
      <c r="F2362" s="42"/>
      <c r="G2362" s="45" t="s">
        <v>1429</v>
      </c>
      <c r="H2362" s="45"/>
      <c r="L2362" s="38"/>
    </row>
    <row r="2363" spans="1:12" x14ac:dyDescent="0.25">
      <c r="A2363" s="50" t="s">
        <v>72</v>
      </c>
      <c r="B2363" s="38" t="s">
        <v>2634</v>
      </c>
      <c r="C2363" s="46" t="s">
        <v>3431</v>
      </c>
      <c r="D2363" s="46">
        <v>1</v>
      </c>
      <c r="F2363" s="42"/>
      <c r="G2363" s="45" t="s">
        <v>1429</v>
      </c>
      <c r="H2363" s="45"/>
      <c r="L2363" s="38"/>
    </row>
    <row r="2364" spans="1:12" x14ac:dyDescent="0.25">
      <c r="A2364" s="50" t="s">
        <v>72</v>
      </c>
      <c r="B2364" s="38" t="s">
        <v>2634</v>
      </c>
      <c r="C2364" s="46" t="s">
        <v>3431</v>
      </c>
      <c r="D2364" s="46">
        <v>1</v>
      </c>
      <c r="F2364" s="42"/>
      <c r="G2364" s="45" t="s">
        <v>1429</v>
      </c>
      <c r="H2364" s="45"/>
      <c r="L2364" s="38"/>
    </row>
    <row r="2365" spans="1:12" x14ac:dyDescent="0.25">
      <c r="A2365" s="50" t="s">
        <v>72</v>
      </c>
      <c r="B2365" s="38" t="s">
        <v>2634</v>
      </c>
      <c r="C2365" s="46" t="s">
        <v>3431</v>
      </c>
      <c r="D2365" s="46">
        <v>1</v>
      </c>
      <c r="F2365" s="42"/>
      <c r="G2365" s="45" t="s">
        <v>1429</v>
      </c>
      <c r="H2365" s="45"/>
      <c r="L2365" s="38"/>
    </row>
    <row r="2366" spans="1:12" x14ac:dyDescent="0.25">
      <c r="A2366" s="50" t="s">
        <v>72</v>
      </c>
      <c r="B2366" s="38" t="s">
        <v>2634</v>
      </c>
      <c r="C2366" s="46" t="s">
        <v>3430</v>
      </c>
      <c r="D2366" s="46">
        <v>1</v>
      </c>
      <c r="F2366" s="42"/>
      <c r="G2366" s="45" t="s">
        <v>1429</v>
      </c>
      <c r="H2366" s="45"/>
      <c r="L2366" s="38"/>
    </row>
    <row r="2367" spans="1:12" x14ac:dyDescent="0.25">
      <c r="A2367" s="50" t="s">
        <v>72</v>
      </c>
      <c r="B2367" s="38" t="s">
        <v>2634</v>
      </c>
      <c r="C2367" s="46" t="s">
        <v>3430</v>
      </c>
      <c r="D2367" s="46">
        <v>9</v>
      </c>
      <c r="F2367" s="42"/>
      <c r="G2367" s="45" t="s">
        <v>1429</v>
      </c>
      <c r="H2367" s="45"/>
      <c r="L2367" s="38"/>
    </row>
    <row r="2368" spans="1:12" x14ac:dyDescent="0.25">
      <c r="A2368" s="50" t="s">
        <v>72</v>
      </c>
      <c r="B2368" s="38" t="s">
        <v>2634</v>
      </c>
      <c r="C2368" s="46" t="s">
        <v>3430</v>
      </c>
      <c r="D2368" s="46">
        <v>1</v>
      </c>
      <c r="F2368" s="42"/>
      <c r="G2368" s="45" t="s">
        <v>1429</v>
      </c>
      <c r="H2368" s="45"/>
      <c r="L2368" s="38"/>
    </row>
    <row r="2369" spans="1:12" x14ac:dyDescent="0.25">
      <c r="A2369" s="50" t="s">
        <v>72</v>
      </c>
      <c r="B2369" s="38" t="s">
        <v>2634</v>
      </c>
      <c r="C2369" s="46" t="s">
        <v>3433</v>
      </c>
      <c r="D2369" s="46">
        <v>1</v>
      </c>
      <c r="F2369" s="42"/>
      <c r="G2369" s="45" t="s">
        <v>1484</v>
      </c>
      <c r="H2369" s="45"/>
      <c r="L2369" s="38"/>
    </row>
    <row r="2370" spans="1:12" x14ac:dyDescent="0.25">
      <c r="A2370" s="50" t="s">
        <v>72</v>
      </c>
      <c r="B2370" s="38" t="s">
        <v>2634</v>
      </c>
      <c r="C2370" s="46" t="s">
        <v>3435</v>
      </c>
      <c r="D2370" s="46">
        <v>1</v>
      </c>
      <c r="F2370" s="42"/>
      <c r="G2370" s="45" t="s">
        <v>5971</v>
      </c>
      <c r="H2370" s="45"/>
      <c r="L2370" s="38"/>
    </row>
    <row r="2371" spans="1:12" x14ac:dyDescent="0.25">
      <c r="A2371" s="50" t="s">
        <v>72</v>
      </c>
      <c r="B2371" s="38" t="s">
        <v>2634</v>
      </c>
      <c r="C2371" s="46" t="s">
        <v>3434</v>
      </c>
      <c r="D2371" s="46">
        <v>1</v>
      </c>
      <c r="F2371" s="42"/>
      <c r="G2371" s="45" t="s">
        <v>5971</v>
      </c>
      <c r="H2371" s="45"/>
      <c r="L2371" s="38"/>
    </row>
    <row r="2372" spans="1:12" x14ac:dyDescent="0.25">
      <c r="A2372" s="50" t="s">
        <v>72</v>
      </c>
      <c r="B2372" s="38" t="s">
        <v>2634</v>
      </c>
      <c r="C2372" s="46" t="s">
        <v>3434</v>
      </c>
      <c r="D2372" s="46">
        <v>1</v>
      </c>
      <c r="F2372" s="42"/>
      <c r="G2372" s="45" t="s">
        <v>5971</v>
      </c>
      <c r="H2372" s="45"/>
      <c r="L2372" s="38"/>
    </row>
    <row r="2373" spans="1:12" x14ac:dyDescent="0.25">
      <c r="A2373" s="50" t="s">
        <v>72</v>
      </c>
      <c r="B2373" s="38" t="s">
        <v>2634</v>
      </c>
      <c r="C2373" s="46" t="s">
        <v>3434</v>
      </c>
      <c r="D2373" s="46">
        <v>1</v>
      </c>
      <c r="F2373" s="42"/>
      <c r="G2373" s="45" t="s">
        <v>5971</v>
      </c>
      <c r="H2373" s="45"/>
      <c r="L2373" s="38"/>
    </row>
    <row r="2374" spans="1:12" x14ac:dyDescent="0.25">
      <c r="A2374" s="50" t="s">
        <v>72</v>
      </c>
      <c r="B2374" s="38" t="s">
        <v>2634</v>
      </c>
      <c r="C2374" s="46" t="s">
        <v>3436</v>
      </c>
      <c r="D2374" s="46">
        <v>1</v>
      </c>
      <c r="F2374" s="42"/>
      <c r="G2374" s="45" t="s">
        <v>1484</v>
      </c>
      <c r="H2374" s="45"/>
      <c r="L2374" s="38"/>
    </row>
    <row r="2375" spans="1:12" x14ac:dyDescent="0.25">
      <c r="A2375" s="50" t="s">
        <v>72</v>
      </c>
      <c r="B2375" s="38" t="s">
        <v>2634</v>
      </c>
      <c r="C2375" s="46" t="s">
        <v>3440</v>
      </c>
      <c r="D2375" s="46">
        <v>1</v>
      </c>
      <c r="F2375" s="42"/>
      <c r="G2375" s="45" t="s">
        <v>1022</v>
      </c>
      <c r="H2375" s="45"/>
      <c r="L2375" s="38"/>
    </row>
    <row r="2376" spans="1:12" x14ac:dyDescent="0.25">
      <c r="A2376" s="50" t="s">
        <v>72</v>
      </c>
      <c r="B2376" s="38" t="s">
        <v>2634</v>
      </c>
      <c r="C2376" s="46" t="s">
        <v>3440</v>
      </c>
      <c r="D2376" s="46">
        <v>1</v>
      </c>
      <c r="F2376" s="42"/>
      <c r="G2376" s="45" t="s">
        <v>1022</v>
      </c>
      <c r="H2376" s="45"/>
      <c r="L2376" s="38"/>
    </row>
    <row r="2377" spans="1:12" x14ac:dyDescent="0.25">
      <c r="A2377" s="50" t="s">
        <v>72</v>
      </c>
      <c r="B2377" s="38" t="s">
        <v>2634</v>
      </c>
      <c r="C2377" s="46" t="s">
        <v>3440</v>
      </c>
      <c r="D2377" s="46">
        <v>1</v>
      </c>
      <c r="F2377" s="42"/>
      <c r="G2377" s="45" t="s">
        <v>1022</v>
      </c>
      <c r="H2377" s="45"/>
      <c r="L2377" s="38"/>
    </row>
    <row r="2378" spans="1:12" x14ac:dyDescent="0.25">
      <c r="A2378" s="50" t="s">
        <v>72</v>
      </c>
      <c r="B2378" s="38" t="s">
        <v>2634</v>
      </c>
      <c r="C2378" s="46" t="s">
        <v>3440</v>
      </c>
      <c r="D2378" s="46">
        <v>2</v>
      </c>
      <c r="F2378" s="42"/>
      <c r="G2378" s="45" t="s">
        <v>1022</v>
      </c>
      <c r="H2378" s="45"/>
      <c r="L2378" s="38"/>
    </row>
    <row r="2379" spans="1:12" x14ac:dyDescent="0.25">
      <c r="A2379" s="50" t="s">
        <v>72</v>
      </c>
      <c r="B2379" s="38" t="s">
        <v>2634</v>
      </c>
      <c r="C2379" s="46" t="s">
        <v>3441</v>
      </c>
      <c r="D2379" s="46">
        <v>1</v>
      </c>
      <c r="F2379" s="42"/>
      <c r="G2379" s="45" t="s">
        <v>1022</v>
      </c>
      <c r="H2379" s="45"/>
      <c r="L2379" s="38"/>
    </row>
    <row r="2380" spans="1:12" x14ac:dyDescent="0.25">
      <c r="A2380" s="50" t="s">
        <v>72</v>
      </c>
      <c r="B2380" s="38" t="s">
        <v>2634</v>
      </c>
      <c r="C2380" s="46" t="s">
        <v>3441</v>
      </c>
      <c r="D2380" s="46">
        <v>1</v>
      </c>
      <c r="F2380" s="42"/>
      <c r="G2380" s="45" t="s">
        <v>1022</v>
      </c>
      <c r="H2380" s="45"/>
      <c r="L2380" s="38"/>
    </row>
    <row r="2381" spans="1:12" x14ac:dyDescent="0.25">
      <c r="A2381" s="50" t="s">
        <v>72</v>
      </c>
      <c r="B2381" s="38" t="s">
        <v>2634</v>
      </c>
      <c r="C2381" s="46" t="s">
        <v>3441</v>
      </c>
      <c r="D2381" s="42">
        <v>1</v>
      </c>
      <c r="E2381" s="45"/>
      <c r="F2381" s="45"/>
      <c r="G2381" s="45" t="s">
        <v>1022</v>
      </c>
      <c r="H2381" s="45"/>
      <c r="L2381" s="38"/>
    </row>
    <row r="2382" spans="1:12" x14ac:dyDescent="0.25">
      <c r="A2382" s="50" t="s">
        <v>72</v>
      </c>
      <c r="B2382" s="38" t="s">
        <v>2634</v>
      </c>
      <c r="C2382" s="46" t="s">
        <v>3441</v>
      </c>
      <c r="D2382" s="42">
        <v>1</v>
      </c>
      <c r="E2382" s="45"/>
      <c r="F2382" s="45"/>
      <c r="G2382" s="45" t="s">
        <v>1022</v>
      </c>
      <c r="H2382" s="45"/>
      <c r="L2382" s="38"/>
    </row>
    <row r="2383" spans="1:12" x14ac:dyDescent="0.25">
      <c r="A2383" s="50" t="s">
        <v>72</v>
      </c>
      <c r="B2383" s="38" t="s">
        <v>2634</v>
      </c>
      <c r="C2383" s="46" t="s">
        <v>3442</v>
      </c>
      <c r="D2383" s="42">
        <v>5</v>
      </c>
      <c r="E2383" s="45"/>
      <c r="F2383" s="45"/>
      <c r="G2383" s="45" t="s">
        <v>1079</v>
      </c>
      <c r="H2383" s="45"/>
      <c r="L2383" s="38"/>
    </row>
    <row r="2384" spans="1:12" x14ac:dyDescent="0.25">
      <c r="A2384" s="50" t="s">
        <v>72</v>
      </c>
      <c r="B2384" s="38" t="s">
        <v>2634</v>
      </c>
      <c r="C2384" s="46" t="s">
        <v>3442</v>
      </c>
      <c r="D2384" s="42">
        <v>1</v>
      </c>
      <c r="E2384" s="45"/>
      <c r="F2384" s="45"/>
      <c r="G2384" s="45" t="s">
        <v>1079</v>
      </c>
      <c r="H2384" s="45"/>
      <c r="L2384" s="38"/>
    </row>
    <row r="2385" spans="1:12" x14ac:dyDescent="0.25">
      <c r="A2385" s="50" t="s">
        <v>72</v>
      </c>
      <c r="B2385" s="38" t="s">
        <v>2634</v>
      </c>
      <c r="C2385" s="46" t="s">
        <v>3416</v>
      </c>
      <c r="D2385" s="46">
        <v>1</v>
      </c>
      <c r="F2385" s="42"/>
      <c r="G2385" s="45" t="s">
        <v>1080</v>
      </c>
      <c r="H2385" s="45"/>
      <c r="L2385" s="38"/>
    </row>
    <row r="2386" spans="1:12" x14ac:dyDescent="0.25">
      <c r="A2386" s="50" t="s">
        <v>72</v>
      </c>
      <c r="B2386" s="38" t="s">
        <v>2634</v>
      </c>
      <c r="C2386" s="46" t="s">
        <v>3416</v>
      </c>
      <c r="D2386" s="46">
        <v>1</v>
      </c>
      <c r="F2386" s="42"/>
      <c r="G2386" s="45" t="s">
        <v>1080</v>
      </c>
      <c r="H2386" s="45"/>
      <c r="L2386" s="38"/>
    </row>
    <row r="2387" spans="1:12" x14ac:dyDescent="0.25">
      <c r="A2387" s="50" t="s">
        <v>72</v>
      </c>
      <c r="B2387" s="38" t="s">
        <v>2634</v>
      </c>
      <c r="C2387" s="46" t="s">
        <v>3416</v>
      </c>
      <c r="D2387" s="46">
        <v>1</v>
      </c>
      <c r="F2387" s="42"/>
      <c r="G2387" s="45" t="s">
        <v>1080</v>
      </c>
      <c r="H2387" s="45"/>
      <c r="L2387" s="38"/>
    </row>
    <row r="2388" spans="1:12" x14ac:dyDescent="0.25">
      <c r="A2388" s="50" t="s">
        <v>72</v>
      </c>
      <c r="B2388" s="38" t="s">
        <v>2634</v>
      </c>
      <c r="C2388" s="46" t="s">
        <v>3420</v>
      </c>
      <c r="D2388" s="46">
        <v>1</v>
      </c>
      <c r="F2388" s="42"/>
      <c r="G2388" s="45" t="s">
        <v>1080</v>
      </c>
      <c r="H2388" s="45"/>
      <c r="L2388" s="38"/>
    </row>
    <row r="2389" spans="1:12" x14ac:dyDescent="0.25">
      <c r="A2389" s="50" t="s">
        <v>72</v>
      </c>
      <c r="B2389" s="38" t="s">
        <v>2634</v>
      </c>
      <c r="C2389" s="46" t="s">
        <v>3420</v>
      </c>
      <c r="D2389" s="46">
        <v>1</v>
      </c>
      <c r="F2389" s="42"/>
      <c r="G2389" s="45" t="s">
        <v>1080</v>
      </c>
      <c r="H2389" s="45"/>
      <c r="L2389" s="38"/>
    </row>
    <row r="2390" spans="1:12" x14ac:dyDescent="0.25">
      <c r="A2390" s="50" t="s">
        <v>72</v>
      </c>
      <c r="B2390" s="38" t="s">
        <v>2634</v>
      </c>
      <c r="C2390" s="46" t="s">
        <v>3437</v>
      </c>
      <c r="D2390" s="46">
        <v>1</v>
      </c>
      <c r="F2390" s="42"/>
      <c r="G2390" s="45" t="s">
        <v>1486</v>
      </c>
      <c r="H2390" s="45"/>
      <c r="L2390" s="38"/>
    </row>
    <row r="2391" spans="1:12" x14ac:dyDescent="0.25">
      <c r="A2391" s="50" t="s">
        <v>72</v>
      </c>
      <c r="B2391" s="38" t="s">
        <v>2634</v>
      </c>
      <c r="C2391" s="46" t="s">
        <v>3437</v>
      </c>
      <c r="D2391" s="46">
        <v>1</v>
      </c>
      <c r="F2391" s="42"/>
      <c r="G2391" s="45" t="s">
        <v>1486</v>
      </c>
      <c r="H2391" s="45"/>
      <c r="L2391" s="38"/>
    </row>
    <row r="2392" spans="1:12" x14ac:dyDescent="0.25">
      <c r="A2392" s="50" t="s">
        <v>72</v>
      </c>
      <c r="B2392" s="38" t="s">
        <v>2634</v>
      </c>
      <c r="C2392" s="46" t="s">
        <v>3437</v>
      </c>
      <c r="D2392" s="46">
        <v>1</v>
      </c>
      <c r="F2392" s="42"/>
      <c r="G2392" s="45" t="s">
        <v>1486</v>
      </c>
      <c r="H2392" s="45"/>
      <c r="L2392" s="38"/>
    </row>
    <row r="2393" spans="1:12" x14ac:dyDescent="0.25">
      <c r="A2393" s="50" t="s">
        <v>72</v>
      </c>
      <c r="B2393" s="38" t="s">
        <v>2634</v>
      </c>
      <c r="C2393" s="46" t="s">
        <v>3438</v>
      </c>
      <c r="D2393" s="46">
        <v>1</v>
      </c>
      <c r="F2393" s="42"/>
      <c r="G2393" s="45" t="s">
        <v>1486</v>
      </c>
      <c r="H2393" s="45"/>
      <c r="L2393" s="38"/>
    </row>
    <row r="2394" spans="1:12" x14ac:dyDescent="0.25">
      <c r="A2394" s="50" t="s">
        <v>72</v>
      </c>
      <c r="B2394" s="38" t="s">
        <v>2634</v>
      </c>
      <c r="C2394" s="46" t="s">
        <v>3439</v>
      </c>
      <c r="D2394" s="46">
        <v>1</v>
      </c>
      <c r="F2394" s="42"/>
      <c r="G2394" s="45" t="s">
        <v>1486</v>
      </c>
      <c r="H2394" s="45"/>
      <c r="L2394" s="38"/>
    </row>
    <row r="2395" spans="1:12" ht="15" x14ac:dyDescent="0.2">
      <c r="A2395" s="50" t="s">
        <v>72</v>
      </c>
      <c r="B2395" s="38" t="s">
        <v>2634</v>
      </c>
      <c r="C2395" s="45" t="s">
        <v>3466</v>
      </c>
      <c r="D2395" s="45">
        <v>10</v>
      </c>
      <c r="E2395" s="45"/>
      <c r="F2395" s="45"/>
      <c r="G2395" s="45" t="s">
        <v>1280</v>
      </c>
      <c r="H2395" s="45"/>
      <c r="L2395" s="38"/>
    </row>
    <row r="2396" spans="1:12" ht="15" x14ac:dyDescent="0.2">
      <c r="A2396" s="50" t="s">
        <v>72</v>
      </c>
      <c r="B2396" s="38" t="s">
        <v>2634</v>
      </c>
      <c r="C2396" s="45" t="s">
        <v>3466</v>
      </c>
      <c r="D2396" s="45">
        <v>65</v>
      </c>
      <c r="E2396" s="45"/>
      <c r="F2396" s="45"/>
      <c r="G2396" s="45" t="s">
        <v>1280</v>
      </c>
      <c r="H2396" s="45"/>
      <c r="L2396" s="38"/>
    </row>
    <row r="2397" spans="1:12" ht="15" x14ac:dyDescent="0.2">
      <c r="A2397" s="50" t="s">
        <v>72</v>
      </c>
      <c r="B2397" s="38" t="s">
        <v>2634</v>
      </c>
      <c r="C2397" s="45" t="s">
        <v>3401</v>
      </c>
      <c r="D2397" s="45">
        <v>11</v>
      </c>
      <c r="E2397" s="45"/>
      <c r="F2397" s="45"/>
      <c r="G2397" s="45" t="s">
        <v>1281</v>
      </c>
      <c r="H2397" s="45"/>
      <c r="L2397" s="38"/>
    </row>
    <row r="2398" spans="1:12" ht="15" x14ac:dyDescent="0.2">
      <c r="A2398" s="50" t="s">
        <v>72</v>
      </c>
      <c r="B2398" s="38" t="s">
        <v>2634</v>
      </c>
      <c r="C2398" s="45" t="s">
        <v>3401</v>
      </c>
      <c r="D2398" s="45">
        <v>11</v>
      </c>
      <c r="E2398" s="45"/>
      <c r="F2398" s="45"/>
      <c r="G2398" s="45" t="s">
        <v>1281</v>
      </c>
      <c r="H2398" s="45"/>
      <c r="L2398" s="38"/>
    </row>
    <row r="2399" spans="1:12" ht="15" x14ac:dyDescent="0.2">
      <c r="A2399" s="50" t="s">
        <v>72</v>
      </c>
      <c r="B2399" s="38" t="s">
        <v>2634</v>
      </c>
      <c r="C2399" s="45" t="s">
        <v>3401</v>
      </c>
      <c r="D2399" s="45">
        <v>10</v>
      </c>
      <c r="E2399" s="45"/>
      <c r="F2399" s="45"/>
      <c r="G2399" s="45" t="s">
        <v>1281</v>
      </c>
      <c r="H2399" s="45"/>
      <c r="L2399" s="38"/>
    </row>
    <row r="2400" spans="1:12" ht="15" x14ac:dyDescent="0.2">
      <c r="A2400" s="50" t="s">
        <v>72</v>
      </c>
      <c r="B2400" s="38" t="s">
        <v>2634</v>
      </c>
      <c r="C2400" s="45" t="s">
        <v>3401</v>
      </c>
      <c r="D2400" s="45">
        <v>10</v>
      </c>
      <c r="E2400" s="45"/>
      <c r="F2400" s="45"/>
      <c r="G2400" s="45" t="s">
        <v>1281</v>
      </c>
      <c r="H2400" s="45"/>
      <c r="L2400" s="38"/>
    </row>
    <row r="2401" spans="1:12" ht="15" x14ac:dyDescent="0.2">
      <c r="A2401" s="50" t="s">
        <v>72</v>
      </c>
      <c r="B2401" s="38" t="s">
        <v>2634</v>
      </c>
      <c r="C2401" s="38" t="s">
        <v>3495</v>
      </c>
      <c r="D2401" s="45">
        <v>1</v>
      </c>
      <c r="E2401" s="45"/>
      <c r="F2401" s="45"/>
      <c r="G2401" s="45" t="s">
        <v>816</v>
      </c>
      <c r="H2401" s="45"/>
      <c r="L2401" s="38"/>
    </row>
    <row r="2402" spans="1:12" ht="15" x14ac:dyDescent="0.2">
      <c r="A2402" s="50" t="s">
        <v>72</v>
      </c>
      <c r="B2402" s="38" t="s">
        <v>2634</v>
      </c>
      <c r="C2402" s="38" t="s">
        <v>3525</v>
      </c>
      <c r="D2402" s="45">
        <v>1</v>
      </c>
      <c r="E2402" s="45"/>
      <c r="F2402" s="45"/>
      <c r="G2402" s="45" t="s">
        <v>1615</v>
      </c>
      <c r="H2402" s="45"/>
      <c r="L2402" s="38"/>
    </row>
    <row r="2403" spans="1:12" ht="15" x14ac:dyDescent="0.2">
      <c r="A2403" s="50" t="s">
        <v>72</v>
      </c>
      <c r="B2403" s="46" t="s">
        <v>17</v>
      </c>
      <c r="C2403" s="50" t="s">
        <v>3618</v>
      </c>
      <c r="D2403" s="46">
        <v>840</v>
      </c>
      <c r="G2403" s="45" t="s">
        <v>1446</v>
      </c>
      <c r="H2403" s="45"/>
      <c r="L2403" s="38"/>
    </row>
    <row r="2404" spans="1:12" ht="15" x14ac:dyDescent="0.2">
      <c r="A2404" s="50" t="s">
        <v>72</v>
      </c>
      <c r="B2404" s="46" t="s">
        <v>17</v>
      </c>
      <c r="C2404" s="50" t="s">
        <v>3618</v>
      </c>
      <c r="D2404" s="46">
        <v>720</v>
      </c>
      <c r="G2404" s="45" t="s">
        <v>1446</v>
      </c>
      <c r="H2404" s="45"/>
      <c r="L2404" s="38"/>
    </row>
    <row r="2405" spans="1:12" ht="15" x14ac:dyDescent="0.2">
      <c r="A2405" s="50" t="s">
        <v>72</v>
      </c>
      <c r="B2405" s="46" t="s">
        <v>17</v>
      </c>
      <c r="C2405" s="50" t="s">
        <v>3618</v>
      </c>
      <c r="D2405" s="46">
        <v>210</v>
      </c>
      <c r="G2405" s="45" t="s">
        <v>1446</v>
      </c>
      <c r="H2405" s="45"/>
      <c r="L2405" s="38"/>
    </row>
    <row r="2406" spans="1:12" ht="15" x14ac:dyDescent="0.2">
      <c r="A2406" s="50" t="s">
        <v>72</v>
      </c>
      <c r="B2406" s="46" t="s">
        <v>17</v>
      </c>
      <c r="C2406" s="50" t="s">
        <v>3618</v>
      </c>
      <c r="D2406" s="46">
        <v>110</v>
      </c>
      <c r="G2406" s="45" t="s">
        <v>1446</v>
      </c>
      <c r="H2406" s="45"/>
      <c r="L2406" s="38"/>
    </row>
    <row r="2407" spans="1:12" ht="15" x14ac:dyDescent="0.2">
      <c r="A2407" s="50" t="s">
        <v>72</v>
      </c>
      <c r="B2407" s="46" t="s">
        <v>17</v>
      </c>
      <c r="C2407" s="50" t="s">
        <v>3618</v>
      </c>
      <c r="D2407" s="46">
        <v>270</v>
      </c>
      <c r="G2407" s="45" t="s">
        <v>1446</v>
      </c>
      <c r="H2407" s="45"/>
      <c r="L2407" s="38"/>
    </row>
    <row r="2408" spans="1:12" ht="15" x14ac:dyDescent="0.2">
      <c r="A2408" s="50" t="s">
        <v>72</v>
      </c>
      <c r="B2408" s="46" t="s">
        <v>17</v>
      </c>
      <c r="C2408" s="50" t="s">
        <v>3618</v>
      </c>
      <c r="D2408" s="46">
        <v>150</v>
      </c>
      <c r="G2408" s="45" t="s">
        <v>1446</v>
      </c>
      <c r="H2408" s="45"/>
      <c r="L2408" s="38"/>
    </row>
    <row r="2409" spans="1:12" ht="15" x14ac:dyDescent="0.2">
      <c r="A2409" s="50" t="s">
        <v>72</v>
      </c>
      <c r="B2409" s="46" t="s">
        <v>17</v>
      </c>
      <c r="C2409" s="50" t="s">
        <v>3618</v>
      </c>
      <c r="D2409" s="46">
        <v>29</v>
      </c>
      <c r="G2409" s="45" t="s">
        <v>1446</v>
      </c>
      <c r="H2409" s="45"/>
      <c r="L2409" s="38"/>
    </row>
    <row r="2410" spans="1:12" ht="15" x14ac:dyDescent="0.2">
      <c r="A2410" s="50" t="s">
        <v>72</v>
      </c>
      <c r="B2410" s="46" t="s">
        <v>17</v>
      </c>
      <c r="C2410" s="50" t="s">
        <v>3618</v>
      </c>
      <c r="D2410" s="46">
        <v>1</v>
      </c>
      <c r="G2410" s="45" t="s">
        <v>1446</v>
      </c>
      <c r="H2410" s="45"/>
      <c r="L2410" s="38"/>
    </row>
    <row r="2411" spans="1:12" ht="15" x14ac:dyDescent="0.2">
      <c r="A2411" s="50" t="s">
        <v>72</v>
      </c>
      <c r="B2411" s="46" t="s">
        <v>17</v>
      </c>
      <c r="C2411" s="50" t="s">
        <v>3618</v>
      </c>
      <c r="D2411" s="46">
        <v>150</v>
      </c>
      <c r="G2411" s="45" t="s">
        <v>1446</v>
      </c>
      <c r="H2411" s="45"/>
      <c r="L2411" s="38"/>
    </row>
    <row r="2412" spans="1:12" ht="15" x14ac:dyDescent="0.2">
      <c r="A2412" s="50" t="s">
        <v>72</v>
      </c>
      <c r="B2412" s="46" t="s">
        <v>17</v>
      </c>
      <c r="C2412" s="50" t="s">
        <v>3618</v>
      </c>
      <c r="D2412" s="46">
        <v>1</v>
      </c>
      <c r="G2412" s="45" t="s">
        <v>1446</v>
      </c>
      <c r="H2412" s="45"/>
      <c r="L2412" s="38"/>
    </row>
    <row r="2413" spans="1:12" ht="15" x14ac:dyDescent="0.2">
      <c r="A2413" s="50" t="s">
        <v>72</v>
      </c>
      <c r="B2413" s="46" t="s">
        <v>17</v>
      </c>
      <c r="C2413" s="50" t="s">
        <v>3618</v>
      </c>
      <c r="D2413" s="46">
        <v>1</v>
      </c>
      <c r="G2413" s="45" t="s">
        <v>1446</v>
      </c>
      <c r="H2413" s="45"/>
      <c r="L2413" s="38"/>
    </row>
    <row r="2414" spans="1:12" ht="15" x14ac:dyDescent="0.2">
      <c r="A2414" s="50" t="s">
        <v>72</v>
      </c>
      <c r="B2414" s="46" t="s">
        <v>17</v>
      </c>
      <c r="C2414" s="50" t="s">
        <v>3618</v>
      </c>
      <c r="D2414" s="46">
        <v>10</v>
      </c>
      <c r="G2414" s="45" t="s">
        <v>1446</v>
      </c>
      <c r="H2414" s="45"/>
      <c r="L2414" s="38"/>
    </row>
    <row r="2415" spans="1:12" ht="15" x14ac:dyDescent="0.2">
      <c r="A2415" s="50" t="s">
        <v>72</v>
      </c>
      <c r="B2415" s="46" t="s">
        <v>17</v>
      </c>
      <c r="C2415" s="50" t="s">
        <v>3618</v>
      </c>
      <c r="D2415" s="46">
        <v>30</v>
      </c>
      <c r="G2415" s="45" t="s">
        <v>1446</v>
      </c>
      <c r="H2415" s="45"/>
      <c r="L2415" s="38"/>
    </row>
    <row r="2416" spans="1:12" ht="15" x14ac:dyDescent="0.2">
      <c r="A2416" s="50" t="s">
        <v>72</v>
      </c>
      <c r="B2416" s="46" t="s">
        <v>17</v>
      </c>
      <c r="C2416" s="50" t="s">
        <v>3618</v>
      </c>
      <c r="D2416" s="46">
        <v>270</v>
      </c>
      <c r="G2416" s="45" t="s">
        <v>1446</v>
      </c>
      <c r="H2416" s="45"/>
      <c r="L2416" s="38"/>
    </row>
    <row r="2417" spans="1:12" ht="15" x14ac:dyDescent="0.2">
      <c r="A2417" s="50" t="s">
        <v>72</v>
      </c>
      <c r="B2417" s="46" t="s">
        <v>17</v>
      </c>
      <c r="C2417" s="50" t="s">
        <v>3618</v>
      </c>
      <c r="D2417" s="46">
        <v>1</v>
      </c>
      <c r="G2417" s="45" t="s">
        <v>1446</v>
      </c>
      <c r="H2417" s="45"/>
      <c r="L2417" s="38"/>
    </row>
    <row r="2418" spans="1:12" ht="15" x14ac:dyDescent="0.2">
      <c r="A2418" s="50" t="s">
        <v>72</v>
      </c>
      <c r="B2418" s="46" t="s">
        <v>17</v>
      </c>
      <c r="C2418" s="50" t="s">
        <v>3618</v>
      </c>
      <c r="D2418" s="46">
        <v>30</v>
      </c>
      <c r="G2418" s="45" t="s">
        <v>1446</v>
      </c>
      <c r="H2418" s="45"/>
      <c r="L2418" s="38"/>
    </row>
    <row r="2419" spans="1:12" ht="15" x14ac:dyDescent="0.2">
      <c r="A2419" s="50" t="s">
        <v>72</v>
      </c>
      <c r="B2419" s="46" t="s">
        <v>17</v>
      </c>
      <c r="C2419" s="50" t="s">
        <v>3618</v>
      </c>
      <c r="D2419" s="46">
        <v>78</v>
      </c>
      <c r="G2419" s="45" t="s">
        <v>1446</v>
      </c>
      <c r="H2419" s="45"/>
      <c r="L2419" s="38"/>
    </row>
    <row r="2420" spans="1:12" ht="15" x14ac:dyDescent="0.2">
      <c r="A2420" s="50" t="s">
        <v>72</v>
      </c>
      <c r="B2420" s="46" t="s">
        <v>17</v>
      </c>
      <c r="C2420" s="50" t="s">
        <v>3618</v>
      </c>
      <c r="D2420" s="46">
        <v>325</v>
      </c>
      <c r="G2420" s="45" t="s">
        <v>1446</v>
      </c>
      <c r="H2420" s="45"/>
      <c r="L2420" s="38"/>
    </row>
    <row r="2421" spans="1:12" ht="15" x14ac:dyDescent="0.2">
      <c r="A2421" s="50" t="s">
        <v>72</v>
      </c>
      <c r="B2421" s="46" t="s">
        <v>17</v>
      </c>
      <c r="C2421" s="50" t="s">
        <v>3618</v>
      </c>
      <c r="D2421" s="46">
        <v>245</v>
      </c>
      <c r="G2421" s="45" t="s">
        <v>1446</v>
      </c>
      <c r="H2421" s="45"/>
      <c r="L2421" s="38"/>
    </row>
    <row r="2422" spans="1:12" ht="15" x14ac:dyDescent="0.2">
      <c r="A2422" s="50" t="s">
        <v>72</v>
      </c>
      <c r="B2422" s="46" t="s">
        <v>17</v>
      </c>
      <c r="C2422" s="50" t="s">
        <v>3618</v>
      </c>
      <c r="D2422" s="46">
        <v>160</v>
      </c>
      <c r="G2422" s="45" t="s">
        <v>1446</v>
      </c>
      <c r="H2422" s="45"/>
      <c r="L2422" s="38"/>
    </row>
    <row r="2423" spans="1:12" ht="15" x14ac:dyDescent="0.2">
      <c r="A2423" s="50" t="s">
        <v>72</v>
      </c>
      <c r="B2423" s="46" t="s">
        <v>17</v>
      </c>
      <c r="C2423" s="50" t="s">
        <v>3618</v>
      </c>
      <c r="D2423" s="46">
        <v>135</v>
      </c>
      <c r="G2423" s="45" t="s">
        <v>1446</v>
      </c>
      <c r="H2423" s="45"/>
      <c r="L2423" s="38"/>
    </row>
    <row r="2424" spans="1:12" ht="15" x14ac:dyDescent="0.2">
      <c r="A2424" s="50" t="s">
        <v>72</v>
      </c>
      <c r="B2424" s="46" t="s">
        <v>17</v>
      </c>
      <c r="C2424" s="50" t="s">
        <v>3618</v>
      </c>
      <c r="D2424" s="46">
        <v>220</v>
      </c>
      <c r="G2424" s="45" t="s">
        <v>1446</v>
      </c>
      <c r="H2424" s="45"/>
      <c r="L2424" s="38"/>
    </row>
    <row r="2425" spans="1:12" ht="15" x14ac:dyDescent="0.2">
      <c r="A2425" s="50" t="s">
        <v>72</v>
      </c>
      <c r="B2425" s="46" t="s">
        <v>17</v>
      </c>
      <c r="C2425" s="50" t="s">
        <v>3618</v>
      </c>
      <c r="D2425" s="46">
        <v>32</v>
      </c>
      <c r="G2425" s="45" t="s">
        <v>1446</v>
      </c>
      <c r="H2425" s="45"/>
      <c r="L2425" s="38"/>
    </row>
    <row r="2426" spans="1:12" ht="15" x14ac:dyDescent="0.2">
      <c r="A2426" s="50" t="s">
        <v>72</v>
      </c>
      <c r="B2426" s="46" t="s">
        <v>17</v>
      </c>
      <c r="C2426" s="50" t="s">
        <v>3618</v>
      </c>
      <c r="D2426" s="46">
        <v>243</v>
      </c>
      <c r="G2426" s="45" t="s">
        <v>1446</v>
      </c>
      <c r="H2426" s="45"/>
      <c r="L2426" s="38"/>
    </row>
    <row r="2427" spans="1:12" ht="15" x14ac:dyDescent="0.2">
      <c r="A2427" s="50" t="s">
        <v>72</v>
      </c>
      <c r="B2427" s="46" t="s">
        <v>17</v>
      </c>
      <c r="C2427" s="50" t="s">
        <v>3618</v>
      </c>
      <c r="D2427" s="46">
        <v>10</v>
      </c>
      <c r="G2427" s="45" t="s">
        <v>1446</v>
      </c>
      <c r="H2427" s="45"/>
      <c r="L2427" s="38"/>
    </row>
    <row r="2428" spans="1:12" ht="15" x14ac:dyDescent="0.2">
      <c r="A2428" s="50" t="s">
        <v>72</v>
      </c>
      <c r="B2428" s="46" t="s">
        <v>17</v>
      </c>
      <c r="C2428" s="50" t="s">
        <v>3623</v>
      </c>
      <c r="D2428" s="46">
        <v>104</v>
      </c>
      <c r="G2428" s="45" t="s">
        <v>1761</v>
      </c>
      <c r="H2428" s="45"/>
      <c r="L2428" s="38"/>
    </row>
    <row r="2429" spans="1:12" ht="15" x14ac:dyDescent="0.2">
      <c r="A2429" s="50" t="s">
        <v>72</v>
      </c>
      <c r="B2429" s="46" t="s">
        <v>17</v>
      </c>
      <c r="C2429" s="50" t="s">
        <v>3623</v>
      </c>
      <c r="D2429" s="46">
        <v>14</v>
      </c>
      <c r="G2429" s="45" t="s">
        <v>1761</v>
      </c>
      <c r="H2429" s="45"/>
      <c r="L2429" s="38"/>
    </row>
    <row r="2430" spans="1:12" ht="15" x14ac:dyDescent="0.2">
      <c r="A2430" s="50" t="s">
        <v>72</v>
      </c>
      <c r="B2430" s="46" t="s">
        <v>17</v>
      </c>
      <c r="C2430" s="50" t="s">
        <v>3623</v>
      </c>
      <c r="D2430" s="46">
        <v>4</v>
      </c>
      <c r="G2430" s="45" t="s">
        <v>1761</v>
      </c>
      <c r="H2430" s="45"/>
      <c r="L2430" s="38"/>
    </row>
    <row r="2431" spans="1:12" ht="15" x14ac:dyDescent="0.2">
      <c r="A2431" s="50" t="s">
        <v>72</v>
      </c>
      <c r="B2431" s="46" t="s">
        <v>17</v>
      </c>
      <c r="C2431" s="50" t="s">
        <v>3623</v>
      </c>
      <c r="D2431" s="46">
        <v>2</v>
      </c>
      <c r="G2431" s="45" t="s">
        <v>1761</v>
      </c>
      <c r="H2431" s="45"/>
      <c r="L2431" s="38"/>
    </row>
    <row r="2432" spans="1:12" ht="15" x14ac:dyDescent="0.2">
      <c r="A2432" s="50" t="s">
        <v>72</v>
      </c>
      <c r="B2432" s="46" t="s">
        <v>17</v>
      </c>
      <c r="C2432" s="50" t="s">
        <v>3623</v>
      </c>
      <c r="D2432" s="46">
        <v>76</v>
      </c>
      <c r="G2432" s="45" t="s">
        <v>1761</v>
      </c>
      <c r="H2432" s="45"/>
      <c r="L2432" s="38"/>
    </row>
    <row r="2433" spans="1:12" ht="15" x14ac:dyDescent="0.2">
      <c r="A2433" s="50" t="s">
        <v>72</v>
      </c>
      <c r="B2433" s="46" t="s">
        <v>17</v>
      </c>
      <c r="C2433" s="50" t="s">
        <v>3623</v>
      </c>
      <c r="D2433" s="46">
        <v>49</v>
      </c>
      <c r="G2433" s="45" t="s">
        <v>1761</v>
      </c>
      <c r="H2433" s="45"/>
      <c r="L2433" s="38"/>
    </row>
    <row r="2434" spans="1:12" ht="15" x14ac:dyDescent="0.2">
      <c r="A2434" s="50" t="s">
        <v>72</v>
      </c>
      <c r="B2434" s="46" t="s">
        <v>17</v>
      </c>
      <c r="C2434" s="50" t="s">
        <v>3623</v>
      </c>
      <c r="D2434" s="46">
        <v>102</v>
      </c>
      <c r="G2434" s="45" t="s">
        <v>1761</v>
      </c>
      <c r="H2434" s="45"/>
      <c r="L2434" s="38"/>
    </row>
    <row r="2435" spans="1:12" ht="15" x14ac:dyDescent="0.2">
      <c r="A2435" s="50" t="s">
        <v>72</v>
      </c>
      <c r="B2435" s="46" t="s">
        <v>17</v>
      </c>
      <c r="C2435" s="50" t="s">
        <v>3623</v>
      </c>
      <c r="D2435" s="46">
        <v>51</v>
      </c>
      <c r="G2435" s="45" t="s">
        <v>1761</v>
      </c>
      <c r="H2435" s="45"/>
      <c r="L2435" s="38"/>
    </row>
    <row r="2436" spans="1:12" ht="15" x14ac:dyDescent="0.2">
      <c r="A2436" s="50" t="s">
        <v>72</v>
      </c>
      <c r="B2436" s="46" t="s">
        <v>17</v>
      </c>
      <c r="C2436" s="50" t="s">
        <v>3623</v>
      </c>
      <c r="D2436" s="46">
        <v>3</v>
      </c>
      <c r="G2436" s="45" t="s">
        <v>1761</v>
      </c>
      <c r="H2436" s="45"/>
      <c r="L2436" s="38"/>
    </row>
    <row r="2437" spans="1:12" ht="15" x14ac:dyDescent="0.2">
      <c r="A2437" s="50" t="s">
        <v>72</v>
      </c>
      <c r="B2437" s="46" t="s">
        <v>17</v>
      </c>
      <c r="C2437" s="50" t="s">
        <v>3623</v>
      </c>
      <c r="D2437" s="46">
        <v>3</v>
      </c>
      <c r="G2437" s="45" t="s">
        <v>1761</v>
      </c>
      <c r="H2437" s="45"/>
      <c r="L2437" s="38"/>
    </row>
    <row r="2438" spans="1:12" ht="15" x14ac:dyDescent="0.2">
      <c r="A2438" s="50" t="s">
        <v>72</v>
      </c>
      <c r="B2438" s="46" t="s">
        <v>17</v>
      </c>
      <c r="C2438" s="50" t="s">
        <v>3623</v>
      </c>
      <c r="D2438" s="46">
        <v>7</v>
      </c>
      <c r="G2438" s="45" t="s">
        <v>1761</v>
      </c>
      <c r="H2438" s="45"/>
      <c r="L2438" s="38"/>
    </row>
    <row r="2439" spans="1:12" ht="15" x14ac:dyDescent="0.2">
      <c r="A2439" s="50" t="s">
        <v>72</v>
      </c>
      <c r="B2439" s="46" t="s">
        <v>17</v>
      </c>
      <c r="C2439" s="50" t="s">
        <v>3623</v>
      </c>
      <c r="D2439" s="46">
        <v>3</v>
      </c>
      <c r="G2439" s="45" t="s">
        <v>1761</v>
      </c>
      <c r="H2439" s="45"/>
      <c r="L2439" s="38"/>
    </row>
    <row r="2440" spans="1:12" ht="15" x14ac:dyDescent="0.2">
      <c r="A2440" s="50" t="s">
        <v>72</v>
      </c>
      <c r="B2440" s="46" t="s">
        <v>17</v>
      </c>
      <c r="C2440" s="50" t="s">
        <v>3623</v>
      </c>
      <c r="D2440" s="46">
        <v>3</v>
      </c>
      <c r="G2440" s="45" t="s">
        <v>1761</v>
      </c>
      <c r="H2440" s="45"/>
      <c r="L2440" s="38"/>
    </row>
    <row r="2441" spans="1:12" ht="15" x14ac:dyDescent="0.2">
      <c r="A2441" s="50" t="s">
        <v>72</v>
      </c>
      <c r="B2441" s="46" t="s">
        <v>17</v>
      </c>
      <c r="C2441" s="50" t="s">
        <v>3623</v>
      </c>
      <c r="D2441" s="46">
        <v>4</v>
      </c>
      <c r="G2441" s="45" t="s">
        <v>1761</v>
      </c>
      <c r="H2441" s="45"/>
      <c r="L2441" s="38"/>
    </row>
    <row r="2442" spans="1:12" ht="15" x14ac:dyDescent="0.2">
      <c r="A2442" s="50" t="s">
        <v>72</v>
      </c>
      <c r="B2442" s="46" t="s">
        <v>17</v>
      </c>
      <c r="C2442" s="50" t="s">
        <v>3623</v>
      </c>
      <c r="D2442" s="46">
        <v>8</v>
      </c>
      <c r="G2442" s="45" t="s">
        <v>1761</v>
      </c>
      <c r="H2442" s="45"/>
      <c r="L2442" s="38"/>
    </row>
    <row r="2443" spans="1:12" ht="15" x14ac:dyDescent="0.2">
      <c r="A2443" s="50" t="s">
        <v>72</v>
      </c>
      <c r="B2443" s="46" t="s">
        <v>17</v>
      </c>
      <c r="C2443" s="50" t="s">
        <v>3623</v>
      </c>
      <c r="D2443" s="46">
        <v>216</v>
      </c>
      <c r="G2443" s="45" t="s">
        <v>1761</v>
      </c>
      <c r="H2443" s="45"/>
      <c r="L2443" s="38"/>
    </row>
    <row r="2444" spans="1:12" ht="15" x14ac:dyDescent="0.2">
      <c r="A2444" s="50" t="s">
        <v>72</v>
      </c>
      <c r="B2444" s="46" t="s">
        <v>17</v>
      </c>
      <c r="C2444" s="50" t="s">
        <v>3623</v>
      </c>
      <c r="D2444" s="46">
        <v>2</v>
      </c>
      <c r="G2444" s="45" t="s">
        <v>1761</v>
      </c>
      <c r="H2444" s="45"/>
      <c r="L2444" s="38"/>
    </row>
    <row r="2445" spans="1:12" ht="15" x14ac:dyDescent="0.2">
      <c r="A2445" s="50" t="s">
        <v>72</v>
      </c>
      <c r="B2445" s="46" t="s">
        <v>17</v>
      </c>
      <c r="C2445" s="50" t="s">
        <v>3623</v>
      </c>
      <c r="D2445" s="46">
        <v>8</v>
      </c>
      <c r="G2445" s="45" t="s">
        <v>1761</v>
      </c>
      <c r="H2445" s="45"/>
      <c r="L2445" s="38"/>
    </row>
    <row r="2446" spans="1:12" ht="15" x14ac:dyDescent="0.2">
      <c r="A2446" s="50" t="s">
        <v>72</v>
      </c>
      <c r="B2446" s="46" t="s">
        <v>17</v>
      </c>
      <c r="C2446" s="50" t="s">
        <v>3623</v>
      </c>
      <c r="D2446" s="46">
        <v>18</v>
      </c>
      <c r="G2446" s="45" t="s">
        <v>1761</v>
      </c>
      <c r="H2446" s="45"/>
      <c r="L2446" s="38"/>
    </row>
    <row r="2447" spans="1:12" ht="15" x14ac:dyDescent="0.2">
      <c r="A2447" s="50" t="s">
        <v>72</v>
      </c>
      <c r="B2447" s="46" t="s">
        <v>17</v>
      </c>
      <c r="C2447" s="50" t="s">
        <v>3623</v>
      </c>
      <c r="D2447" s="46">
        <v>2</v>
      </c>
      <c r="G2447" s="45" t="s">
        <v>1761</v>
      </c>
      <c r="H2447" s="45"/>
      <c r="L2447" s="38"/>
    </row>
    <row r="2448" spans="1:12" ht="15" x14ac:dyDescent="0.2">
      <c r="A2448" s="50" t="s">
        <v>72</v>
      </c>
      <c r="B2448" s="46" t="s">
        <v>17</v>
      </c>
      <c r="C2448" s="50" t="s">
        <v>3623</v>
      </c>
      <c r="D2448" s="46">
        <v>200</v>
      </c>
      <c r="G2448" s="45" t="s">
        <v>1761</v>
      </c>
      <c r="H2448" s="45"/>
      <c r="L2448" s="38"/>
    </row>
    <row r="2449" spans="1:12" ht="15" x14ac:dyDescent="0.2">
      <c r="A2449" s="50" t="s">
        <v>72</v>
      </c>
      <c r="B2449" s="46" t="s">
        <v>17</v>
      </c>
      <c r="C2449" s="50" t="s">
        <v>3623</v>
      </c>
      <c r="D2449" s="46">
        <v>12</v>
      </c>
      <c r="G2449" s="45" t="s">
        <v>1761</v>
      </c>
      <c r="H2449" s="45"/>
      <c r="L2449" s="38"/>
    </row>
    <row r="2450" spans="1:12" ht="15" x14ac:dyDescent="0.2">
      <c r="A2450" s="50" t="s">
        <v>72</v>
      </c>
      <c r="B2450" s="46" t="s">
        <v>17</v>
      </c>
      <c r="C2450" s="50" t="s">
        <v>3623</v>
      </c>
      <c r="D2450" s="46">
        <v>2</v>
      </c>
      <c r="G2450" s="45" t="s">
        <v>1761</v>
      </c>
      <c r="H2450" s="45"/>
      <c r="L2450" s="38"/>
    </row>
    <row r="2451" spans="1:12" ht="15" x14ac:dyDescent="0.2">
      <c r="A2451" s="50" t="s">
        <v>72</v>
      </c>
      <c r="B2451" s="46" t="s">
        <v>17</v>
      </c>
      <c r="C2451" s="50" t="s">
        <v>3622</v>
      </c>
      <c r="D2451" s="46">
        <v>42</v>
      </c>
      <c r="G2451" s="45" t="s">
        <v>1441</v>
      </c>
      <c r="H2451" s="45"/>
      <c r="L2451" s="38"/>
    </row>
    <row r="2452" spans="1:12" ht="15" x14ac:dyDescent="0.2">
      <c r="A2452" s="50" t="s">
        <v>72</v>
      </c>
      <c r="B2452" s="46" t="s">
        <v>17</v>
      </c>
      <c r="C2452" s="50" t="s">
        <v>3613</v>
      </c>
      <c r="D2452" s="46">
        <v>1</v>
      </c>
      <c r="G2452" s="45" t="s">
        <v>1727</v>
      </c>
      <c r="H2452" s="45"/>
      <c r="L2452" s="38"/>
    </row>
    <row r="2453" spans="1:12" ht="15" x14ac:dyDescent="0.2">
      <c r="A2453" s="50" t="s">
        <v>72</v>
      </c>
      <c r="B2453" s="46" t="s">
        <v>17</v>
      </c>
      <c r="C2453" s="50" t="s">
        <v>3613</v>
      </c>
      <c r="D2453" s="46">
        <v>1</v>
      </c>
      <c r="G2453" s="45" t="s">
        <v>1727</v>
      </c>
      <c r="H2453" s="45"/>
      <c r="L2453" s="38"/>
    </row>
    <row r="2454" spans="1:12" ht="15" x14ac:dyDescent="0.2">
      <c r="A2454" s="50" t="s">
        <v>72</v>
      </c>
      <c r="B2454" s="46" t="s">
        <v>17</v>
      </c>
      <c r="C2454" s="50" t="s">
        <v>3613</v>
      </c>
      <c r="D2454" s="46">
        <v>5</v>
      </c>
      <c r="G2454" s="45" t="s">
        <v>1727</v>
      </c>
      <c r="H2454" s="45"/>
      <c r="L2454" s="38"/>
    </row>
    <row r="2455" spans="1:12" ht="15" x14ac:dyDescent="0.2">
      <c r="A2455" s="50" t="s">
        <v>72</v>
      </c>
      <c r="B2455" s="46" t="s">
        <v>17</v>
      </c>
      <c r="C2455" s="50" t="s">
        <v>3611</v>
      </c>
      <c r="D2455" s="46">
        <v>1</v>
      </c>
      <c r="G2455" s="45" t="s">
        <v>1693</v>
      </c>
      <c r="H2455" s="45"/>
      <c r="L2455" s="38"/>
    </row>
    <row r="2456" spans="1:12" ht="15" x14ac:dyDescent="0.2">
      <c r="A2456" s="50" t="s">
        <v>72</v>
      </c>
      <c r="B2456" s="46" t="s">
        <v>17</v>
      </c>
      <c r="C2456" s="50" t="s">
        <v>3612</v>
      </c>
      <c r="D2456" s="46">
        <v>1</v>
      </c>
      <c r="G2456" s="45" t="s">
        <v>1693</v>
      </c>
      <c r="H2456" s="45"/>
      <c r="L2456" s="38"/>
    </row>
    <row r="2457" spans="1:12" ht="15" x14ac:dyDescent="0.2">
      <c r="A2457" s="50" t="s">
        <v>72</v>
      </c>
      <c r="B2457" s="46" t="s">
        <v>17</v>
      </c>
      <c r="C2457" s="50" t="s">
        <v>3608</v>
      </c>
      <c r="D2457" s="46">
        <v>1</v>
      </c>
      <c r="G2457" s="45" t="s">
        <v>1685</v>
      </c>
      <c r="H2457" s="45"/>
      <c r="L2457" s="38"/>
    </row>
    <row r="2458" spans="1:12" ht="15" x14ac:dyDescent="0.2">
      <c r="A2458" s="50" t="s">
        <v>72</v>
      </c>
      <c r="B2458" s="46" t="s">
        <v>17</v>
      </c>
      <c r="C2458" s="50" t="s">
        <v>3608</v>
      </c>
      <c r="D2458" s="46">
        <v>12</v>
      </c>
      <c r="G2458" s="45" t="s">
        <v>1685</v>
      </c>
      <c r="H2458" s="45"/>
      <c r="L2458" s="38"/>
    </row>
    <row r="2459" spans="1:12" ht="15" x14ac:dyDescent="0.2">
      <c r="A2459" s="50" t="s">
        <v>72</v>
      </c>
      <c r="B2459" s="46" t="s">
        <v>17</v>
      </c>
      <c r="C2459" s="50" t="s">
        <v>3614</v>
      </c>
      <c r="D2459" s="46">
        <v>1</v>
      </c>
      <c r="G2459" s="45" t="s">
        <v>977</v>
      </c>
      <c r="H2459" s="45"/>
      <c r="L2459" s="38"/>
    </row>
    <row r="2460" spans="1:12" ht="15" x14ac:dyDescent="0.2">
      <c r="A2460" s="50" t="s">
        <v>72</v>
      </c>
      <c r="B2460" s="46" t="s">
        <v>17</v>
      </c>
      <c r="C2460" s="50" t="s">
        <v>3617</v>
      </c>
      <c r="D2460" s="46">
        <v>1</v>
      </c>
      <c r="G2460" s="45" t="s">
        <v>977</v>
      </c>
      <c r="H2460" s="45"/>
      <c r="L2460" s="38"/>
    </row>
    <row r="2461" spans="1:12" ht="15" x14ac:dyDescent="0.2">
      <c r="A2461" s="50" t="s">
        <v>72</v>
      </c>
      <c r="B2461" s="46" t="s">
        <v>17</v>
      </c>
      <c r="C2461" s="50" t="s">
        <v>3617</v>
      </c>
      <c r="D2461" s="46">
        <v>1</v>
      </c>
      <c r="G2461" s="45" t="s">
        <v>977</v>
      </c>
      <c r="H2461" s="45"/>
      <c r="L2461" s="38"/>
    </row>
    <row r="2462" spans="1:12" ht="15" x14ac:dyDescent="0.2">
      <c r="A2462" s="50" t="s">
        <v>72</v>
      </c>
      <c r="B2462" s="46" t="s">
        <v>17</v>
      </c>
      <c r="C2462" s="50" t="s">
        <v>3617</v>
      </c>
      <c r="D2462" s="46">
        <v>1</v>
      </c>
      <c r="G2462" s="45" t="s">
        <v>977</v>
      </c>
      <c r="H2462" s="45"/>
      <c r="L2462" s="38"/>
    </row>
    <row r="2463" spans="1:12" ht="15" x14ac:dyDescent="0.2">
      <c r="A2463" s="50" t="s">
        <v>72</v>
      </c>
      <c r="B2463" s="46" t="s">
        <v>17</v>
      </c>
      <c r="C2463" s="50" t="s">
        <v>3617</v>
      </c>
      <c r="D2463" s="46">
        <v>1</v>
      </c>
      <c r="G2463" s="45" t="s">
        <v>977</v>
      </c>
      <c r="H2463" s="45"/>
      <c r="L2463" s="38"/>
    </row>
    <row r="2464" spans="1:12" ht="15" x14ac:dyDescent="0.2">
      <c r="A2464" s="50" t="s">
        <v>72</v>
      </c>
      <c r="B2464" s="46" t="s">
        <v>17</v>
      </c>
      <c r="C2464" s="50" t="s">
        <v>3617</v>
      </c>
      <c r="D2464" s="46">
        <v>2</v>
      </c>
      <c r="G2464" s="45" t="s">
        <v>977</v>
      </c>
      <c r="H2464" s="45"/>
      <c r="L2464" s="38"/>
    </row>
    <row r="2465" spans="1:12" ht="15" x14ac:dyDescent="0.2">
      <c r="A2465" s="50" t="s">
        <v>72</v>
      </c>
      <c r="B2465" s="46" t="s">
        <v>17</v>
      </c>
      <c r="C2465" s="50" t="s">
        <v>3617</v>
      </c>
      <c r="D2465" s="46">
        <v>10</v>
      </c>
      <c r="G2465" s="45" t="s">
        <v>977</v>
      </c>
      <c r="H2465" s="45"/>
      <c r="L2465" s="38"/>
    </row>
    <row r="2466" spans="1:12" ht="15" x14ac:dyDescent="0.2">
      <c r="A2466" s="50" t="s">
        <v>72</v>
      </c>
      <c r="B2466" s="46" t="s">
        <v>17</v>
      </c>
      <c r="C2466" s="50" t="s">
        <v>3617</v>
      </c>
      <c r="D2466" s="46">
        <v>3</v>
      </c>
      <c r="G2466" s="45" t="s">
        <v>977</v>
      </c>
      <c r="H2466" s="45"/>
      <c r="L2466" s="38"/>
    </row>
    <row r="2467" spans="1:12" ht="15" x14ac:dyDescent="0.2">
      <c r="A2467" s="50" t="s">
        <v>72</v>
      </c>
      <c r="B2467" s="46" t="s">
        <v>17</v>
      </c>
      <c r="C2467" s="50" t="s">
        <v>3617</v>
      </c>
      <c r="D2467" s="46">
        <v>9</v>
      </c>
      <c r="G2467" s="45" t="s">
        <v>977</v>
      </c>
      <c r="H2467" s="45"/>
      <c r="L2467" s="38"/>
    </row>
    <row r="2468" spans="1:12" ht="15" x14ac:dyDescent="0.2">
      <c r="A2468" s="50" t="s">
        <v>72</v>
      </c>
      <c r="B2468" s="46" t="s">
        <v>17</v>
      </c>
      <c r="C2468" s="50" t="s">
        <v>3617</v>
      </c>
      <c r="D2468" s="46">
        <v>4</v>
      </c>
      <c r="G2468" s="45" t="s">
        <v>977</v>
      </c>
      <c r="H2468" s="45"/>
      <c r="L2468" s="38"/>
    </row>
    <row r="2469" spans="1:12" ht="15" x14ac:dyDescent="0.2">
      <c r="A2469" s="50" t="s">
        <v>72</v>
      </c>
      <c r="B2469" s="46" t="s">
        <v>17</v>
      </c>
      <c r="C2469" s="50" t="s">
        <v>3616</v>
      </c>
      <c r="D2469" s="46">
        <v>2</v>
      </c>
      <c r="G2469" s="45" t="s">
        <v>977</v>
      </c>
      <c r="H2469" s="45"/>
      <c r="L2469" s="38"/>
    </row>
    <row r="2470" spans="1:12" ht="15" x14ac:dyDescent="0.2">
      <c r="A2470" s="50" t="s">
        <v>72</v>
      </c>
      <c r="B2470" s="46" t="s">
        <v>17</v>
      </c>
      <c r="C2470" s="50" t="s">
        <v>3616</v>
      </c>
      <c r="D2470" s="46">
        <v>1</v>
      </c>
      <c r="G2470" s="45" t="s">
        <v>977</v>
      </c>
      <c r="H2470" s="45"/>
      <c r="L2470" s="38"/>
    </row>
    <row r="2471" spans="1:12" ht="15" x14ac:dyDescent="0.2">
      <c r="A2471" s="50" t="s">
        <v>72</v>
      </c>
      <c r="B2471" s="46" t="s">
        <v>17</v>
      </c>
      <c r="C2471" s="50" t="s">
        <v>3616</v>
      </c>
      <c r="D2471" s="46">
        <v>11</v>
      </c>
      <c r="G2471" s="45" t="s">
        <v>977</v>
      </c>
      <c r="H2471" s="45"/>
      <c r="L2471" s="38"/>
    </row>
    <row r="2472" spans="1:12" ht="15" x14ac:dyDescent="0.2">
      <c r="A2472" s="50" t="s">
        <v>72</v>
      </c>
      <c r="B2472" s="46" t="s">
        <v>17</v>
      </c>
      <c r="C2472" s="50" t="s">
        <v>3616</v>
      </c>
      <c r="D2472" s="46">
        <v>11</v>
      </c>
      <c r="G2472" s="45" t="s">
        <v>977</v>
      </c>
      <c r="H2472" s="45"/>
      <c r="L2472" s="38"/>
    </row>
    <row r="2473" spans="1:12" ht="15" x14ac:dyDescent="0.2">
      <c r="A2473" s="50" t="s">
        <v>72</v>
      </c>
      <c r="B2473" s="46" t="s">
        <v>17</v>
      </c>
      <c r="C2473" s="50" t="s">
        <v>3616</v>
      </c>
      <c r="D2473" s="46">
        <v>11</v>
      </c>
      <c r="G2473" s="45" t="s">
        <v>977</v>
      </c>
      <c r="H2473" s="45"/>
      <c r="L2473" s="38"/>
    </row>
    <row r="2474" spans="1:12" ht="15" x14ac:dyDescent="0.2">
      <c r="A2474" s="50" t="s">
        <v>72</v>
      </c>
      <c r="B2474" s="46" t="s">
        <v>17</v>
      </c>
      <c r="C2474" s="50" t="s">
        <v>3616</v>
      </c>
      <c r="D2474" s="46">
        <v>10</v>
      </c>
      <c r="G2474" s="45" t="s">
        <v>977</v>
      </c>
      <c r="H2474" s="45"/>
      <c r="L2474" s="38"/>
    </row>
    <row r="2475" spans="1:12" ht="15" x14ac:dyDescent="0.2">
      <c r="A2475" s="50" t="s">
        <v>72</v>
      </c>
      <c r="B2475" s="46" t="s">
        <v>17</v>
      </c>
      <c r="C2475" s="50" t="s">
        <v>3616</v>
      </c>
      <c r="D2475" s="46">
        <v>30</v>
      </c>
      <c r="G2475" s="45" t="s">
        <v>977</v>
      </c>
      <c r="H2475" s="45"/>
      <c r="L2475" s="38"/>
    </row>
    <row r="2476" spans="1:12" ht="15" x14ac:dyDescent="0.2">
      <c r="A2476" s="50" t="s">
        <v>72</v>
      </c>
      <c r="B2476" s="46" t="s">
        <v>17</v>
      </c>
      <c r="C2476" s="50" t="s">
        <v>3615</v>
      </c>
      <c r="D2476" s="46">
        <v>2</v>
      </c>
      <c r="G2476" s="45" t="s">
        <v>977</v>
      </c>
      <c r="H2476" s="45"/>
      <c r="L2476" s="38"/>
    </row>
    <row r="2477" spans="1:12" ht="15" x14ac:dyDescent="0.2">
      <c r="A2477" s="50" t="s">
        <v>72</v>
      </c>
      <c r="B2477" s="46" t="s">
        <v>17</v>
      </c>
      <c r="C2477" s="50" t="s">
        <v>3615</v>
      </c>
      <c r="D2477" s="46">
        <v>1</v>
      </c>
      <c r="G2477" s="45" t="s">
        <v>977</v>
      </c>
      <c r="H2477" s="45"/>
      <c r="L2477" s="38"/>
    </row>
    <row r="2478" spans="1:12" ht="15" x14ac:dyDescent="0.2">
      <c r="A2478" s="50" t="s">
        <v>72</v>
      </c>
      <c r="B2478" s="46" t="s">
        <v>17</v>
      </c>
      <c r="C2478" s="50" t="s">
        <v>3615</v>
      </c>
      <c r="D2478" s="46">
        <v>1</v>
      </c>
      <c r="G2478" s="45" t="s">
        <v>977</v>
      </c>
      <c r="H2478" s="45"/>
      <c r="L2478" s="38"/>
    </row>
    <row r="2479" spans="1:12" ht="15" x14ac:dyDescent="0.2">
      <c r="A2479" s="50" t="s">
        <v>72</v>
      </c>
      <c r="B2479" s="46" t="s">
        <v>17</v>
      </c>
      <c r="C2479" s="50" t="s">
        <v>3615</v>
      </c>
      <c r="D2479" s="46">
        <v>4</v>
      </c>
      <c r="G2479" s="45" t="s">
        <v>977</v>
      </c>
      <c r="H2479" s="45"/>
      <c r="L2479" s="38"/>
    </row>
    <row r="2480" spans="1:12" ht="15" x14ac:dyDescent="0.2">
      <c r="A2480" s="50" t="s">
        <v>72</v>
      </c>
      <c r="B2480" s="46" t="s">
        <v>17</v>
      </c>
      <c r="C2480" s="50" t="s">
        <v>3615</v>
      </c>
      <c r="D2480" s="46">
        <v>1</v>
      </c>
      <c r="G2480" s="45" t="s">
        <v>977</v>
      </c>
      <c r="H2480" s="45"/>
      <c r="L2480" s="38"/>
    </row>
    <row r="2481" spans="1:12" ht="15" x14ac:dyDescent="0.2">
      <c r="A2481" s="50" t="s">
        <v>72</v>
      </c>
      <c r="B2481" s="46" t="s">
        <v>17</v>
      </c>
      <c r="C2481" s="50" t="s">
        <v>3619</v>
      </c>
      <c r="D2481" s="46">
        <v>1</v>
      </c>
      <c r="G2481" s="45" t="s">
        <v>1302</v>
      </c>
      <c r="H2481" s="45"/>
      <c r="L2481" s="38"/>
    </row>
    <row r="2482" spans="1:12" ht="15" x14ac:dyDescent="0.2">
      <c r="A2482" s="50" t="s">
        <v>72</v>
      </c>
      <c r="B2482" s="46" t="s">
        <v>17</v>
      </c>
      <c r="C2482" s="50" t="s">
        <v>3633</v>
      </c>
      <c r="D2482" s="46">
        <v>742</v>
      </c>
      <c r="G2482" s="45" t="s">
        <v>4285</v>
      </c>
      <c r="H2482" s="45"/>
      <c r="L2482" s="38"/>
    </row>
    <row r="2483" spans="1:12" ht="15" x14ac:dyDescent="0.2">
      <c r="A2483" s="50" t="s">
        <v>72</v>
      </c>
      <c r="B2483" s="46" t="s">
        <v>17</v>
      </c>
      <c r="C2483" s="50" t="s">
        <v>3633</v>
      </c>
      <c r="D2483" s="46">
        <v>1003</v>
      </c>
      <c r="G2483" s="45" t="s">
        <v>4285</v>
      </c>
      <c r="H2483" s="45"/>
      <c r="L2483" s="38"/>
    </row>
    <row r="2484" spans="1:12" ht="15" x14ac:dyDescent="0.2">
      <c r="A2484" s="50" t="s">
        <v>72</v>
      </c>
      <c r="B2484" s="46" t="s">
        <v>17</v>
      </c>
      <c r="C2484" s="50" t="s">
        <v>3628</v>
      </c>
      <c r="D2484" s="46">
        <v>1</v>
      </c>
      <c r="G2484" s="45" t="s">
        <v>1865</v>
      </c>
      <c r="H2484" s="45"/>
      <c r="L2484" s="38"/>
    </row>
    <row r="2485" spans="1:12" ht="15" x14ac:dyDescent="0.2">
      <c r="A2485" s="50" t="s">
        <v>72</v>
      </c>
      <c r="B2485" s="46" t="s">
        <v>17</v>
      </c>
      <c r="C2485" s="50" t="s">
        <v>3628</v>
      </c>
      <c r="D2485" s="46">
        <v>2</v>
      </c>
      <c r="G2485" s="45" t="s">
        <v>1865</v>
      </c>
      <c r="H2485" s="45"/>
      <c r="L2485" s="38"/>
    </row>
    <row r="2486" spans="1:12" ht="15" x14ac:dyDescent="0.2">
      <c r="A2486" s="50" t="s">
        <v>72</v>
      </c>
      <c r="B2486" s="46" t="s">
        <v>17</v>
      </c>
      <c r="C2486" s="50" t="s">
        <v>3628</v>
      </c>
      <c r="D2486" s="46">
        <v>10</v>
      </c>
      <c r="G2486" s="45" t="s">
        <v>1865</v>
      </c>
      <c r="H2486" s="45"/>
      <c r="L2486" s="38"/>
    </row>
    <row r="2487" spans="1:12" ht="15" x14ac:dyDescent="0.2">
      <c r="A2487" s="50" t="s">
        <v>72</v>
      </c>
      <c r="B2487" s="46" t="s">
        <v>17</v>
      </c>
      <c r="C2487" s="50" t="s">
        <v>3628</v>
      </c>
      <c r="D2487" s="46">
        <v>4</v>
      </c>
      <c r="G2487" s="45" t="s">
        <v>1865</v>
      </c>
      <c r="H2487" s="45"/>
      <c r="L2487" s="38"/>
    </row>
    <row r="2488" spans="1:12" ht="15" x14ac:dyDescent="0.2">
      <c r="A2488" s="50" t="s">
        <v>72</v>
      </c>
      <c r="B2488" s="46" t="s">
        <v>17</v>
      </c>
      <c r="C2488" s="50" t="s">
        <v>3628</v>
      </c>
      <c r="D2488" s="46">
        <v>1</v>
      </c>
      <c r="G2488" s="45" t="s">
        <v>1865</v>
      </c>
      <c r="H2488" s="45"/>
      <c r="L2488" s="38"/>
    </row>
    <row r="2489" spans="1:12" ht="15" x14ac:dyDescent="0.2">
      <c r="A2489" s="50" t="s">
        <v>72</v>
      </c>
      <c r="B2489" s="46" t="s">
        <v>17</v>
      </c>
      <c r="C2489" s="50" t="s">
        <v>3628</v>
      </c>
      <c r="D2489" s="46">
        <v>1</v>
      </c>
      <c r="G2489" s="45" t="s">
        <v>1865</v>
      </c>
      <c r="H2489" s="45"/>
      <c r="L2489" s="38"/>
    </row>
    <row r="2490" spans="1:12" ht="15" x14ac:dyDescent="0.2">
      <c r="A2490" s="50" t="s">
        <v>72</v>
      </c>
      <c r="B2490" s="46" t="s">
        <v>17</v>
      </c>
      <c r="C2490" s="50" t="s">
        <v>3628</v>
      </c>
      <c r="D2490" s="46">
        <v>1</v>
      </c>
      <c r="G2490" s="45" t="s">
        <v>1865</v>
      </c>
      <c r="H2490" s="45"/>
      <c r="L2490" s="38"/>
    </row>
    <row r="2491" spans="1:12" ht="15" x14ac:dyDescent="0.2">
      <c r="A2491" s="50" t="s">
        <v>72</v>
      </c>
      <c r="B2491" s="46" t="s">
        <v>17</v>
      </c>
      <c r="C2491" s="50" t="s">
        <v>3628</v>
      </c>
      <c r="D2491" s="46">
        <v>1</v>
      </c>
      <c r="G2491" s="45" t="s">
        <v>1865</v>
      </c>
      <c r="H2491" s="45"/>
      <c r="L2491" s="38"/>
    </row>
    <row r="2492" spans="1:12" ht="15" x14ac:dyDescent="0.2">
      <c r="A2492" s="50" t="s">
        <v>72</v>
      </c>
      <c r="B2492" s="46" t="s">
        <v>17</v>
      </c>
      <c r="C2492" s="50" t="s">
        <v>3628</v>
      </c>
      <c r="D2492" s="46">
        <v>25</v>
      </c>
      <c r="G2492" s="45" t="s">
        <v>1865</v>
      </c>
      <c r="H2492" s="45"/>
      <c r="L2492" s="38"/>
    </row>
    <row r="2493" spans="1:12" ht="15" x14ac:dyDescent="0.2">
      <c r="A2493" s="50" t="s">
        <v>72</v>
      </c>
      <c r="B2493" s="46" t="s">
        <v>17</v>
      </c>
      <c r="C2493" s="50" t="s">
        <v>3628</v>
      </c>
      <c r="D2493" s="46">
        <v>2</v>
      </c>
      <c r="G2493" s="45" t="s">
        <v>1865</v>
      </c>
      <c r="H2493" s="45"/>
      <c r="L2493" s="38"/>
    </row>
    <row r="2494" spans="1:12" ht="15" x14ac:dyDescent="0.2">
      <c r="A2494" s="50" t="s">
        <v>72</v>
      </c>
      <c r="B2494" s="46" t="s">
        <v>17</v>
      </c>
      <c r="C2494" s="50" t="s">
        <v>3629</v>
      </c>
      <c r="D2494" s="46">
        <v>1</v>
      </c>
      <c r="G2494" s="45" t="s">
        <v>1865</v>
      </c>
      <c r="H2494" s="45"/>
      <c r="L2494" s="38"/>
    </row>
    <row r="2495" spans="1:12" ht="15" x14ac:dyDescent="0.2">
      <c r="A2495" s="50" t="s">
        <v>72</v>
      </c>
      <c r="B2495" s="46" t="s">
        <v>17</v>
      </c>
      <c r="C2495" s="50" t="s">
        <v>3629</v>
      </c>
      <c r="D2495" s="46">
        <v>1</v>
      </c>
      <c r="G2495" s="45" t="s">
        <v>1865</v>
      </c>
      <c r="H2495" s="45"/>
      <c r="L2495" s="38"/>
    </row>
    <row r="2496" spans="1:12" ht="15" x14ac:dyDescent="0.2">
      <c r="A2496" s="50" t="s">
        <v>72</v>
      </c>
      <c r="B2496" s="46" t="s">
        <v>17</v>
      </c>
      <c r="C2496" s="50" t="s">
        <v>3629</v>
      </c>
      <c r="D2496" s="46">
        <v>1</v>
      </c>
      <c r="G2496" s="45" t="s">
        <v>1865</v>
      </c>
      <c r="H2496" s="45"/>
      <c r="L2496" s="38"/>
    </row>
    <row r="2497" spans="1:12" ht="15" x14ac:dyDescent="0.2">
      <c r="A2497" s="50" t="s">
        <v>72</v>
      </c>
      <c r="B2497" s="46" t="s">
        <v>17</v>
      </c>
      <c r="C2497" s="50" t="s">
        <v>3629</v>
      </c>
      <c r="D2497" s="46">
        <v>1</v>
      </c>
      <c r="G2497" s="45" t="s">
        <v>1865</v>
      </c>
      <c r="H2497" s="45"/>
      <c r="L2497" s="38"/>
    </row>
    <row r="2498" spans="1:12" ht="15" x14ac:dyDescent="0.2">
      <c r="A2498" s="50" t="s">
        <v>72</v>
      </c>
      <c r="B2498" s="46" t="s">
        <v>17</v>
      </c>
      <c r="C2498" s="50" t="s">
        <v>3630</v>
      </c>
      <c r="D2498" s="46">
        <v>6</v>
      </c>
      <c r="G2498" s="45" t="s">
        <v>1865</v>
      </c>
      <c r="H2498" s="45"/>
      <c r="L2498" s="38"/>
    </row>
    <row r="2499" spans="1:12" ht="15" x14ac:dyDescent="0.2">
      <c r="A2499" s="50" t="s">
        <v>72</v>
      </c>
      <c r="B2499" s="46" t="s">
        <v>17</v>
      </c>
      <c r="C2499" s="50" t="s">
        <v>3630</v>
      </c>
      <c r="D2499" s="46">
        <v>1</v>
      </c>
      <c r="G2499" s="45" t="s">
        <v>1865</v>
      </c>
      <c r="H2499" s="45"/>
      <c r="L2499" s="38"/>
    </row>
    <row r="2500" spans="1:12" ht="15" x14ac:dyDescent="0.2">
      <c r="A2500" s="50" t="s">
        <v>72</v>
      </c>
      <c r="B2500" s="46" t="s">
        <v>17</v>
      </c>
      <c r="C2500" s="50" t="s">
        <v>3630</v>
      </c>
      <c r="D2500" s="46">
        <v>54</v>
      </c>
      <c r="G2500" s="45" t="s">
        <v>1865</v>
      </c>
      <c r="H2500" s="45"/>
      <c r="L2500" s="38"/>
    </row>
    <row r="2501" spans="1:12" ht="15" x14ac:dyDescent="0.2">
      <c r="A2501" s="50" t="s">
        <v>72</v>
      </c>
      <c r="B2501" s="46" t="s">
        <v>17</v>
      </c>
      <c r="C2501" s="50" t="s">
        <v>3630</v>
      </c>
      <c r="D2501" s="46">
        <v>4</v>
      </c>
      <c r="G2501" s="45" t="s">
        <v>1865</v>
      </c>
      <c r="H2501" s="45"/>
      <c r="L2501" s="38"/>
    </row>
    <row r="2502" spans="1:12" ht="15" x14ac:dyDescent="0.2">
      <c r="A2502" s="50" t="s">
        <v>72</v>
      </c>
      <c r="B2502" s="46" t="s">
        <v>17</v>
      </c>
      <c r="C2502" s="50" t="s">
        <v>3630</v>
      </c>
      <c r="D2502" s="46">
        <v>6</v>
      </c>
      <c r="G2502" s="45" t="s">
        <v>1865</v>
      </c>
      <c r="H2502" s="45"/>
      <c r="L2502" s="38"/>
    </row>
    <row r="2503" spans="1:12" ht="15" x14ac:dyDescent="0.2">
      <c r="A2503" s="50" t="s">
        <v>72</v>
      </c>
      <c r="B2503" s="46" t="s">
        <v>17</v>
      </c>
      <c r="C2503" s="50" t="s">
        <v>3630</v>
      </c>
      <c r="D2503" s="46">
        <v>20</v>
      </c>
      <c r="G2503" s="45" t="s">
        <v>1865</v>
      </c>
      <c r="H2503" s="45"/>
      <c r="L2503" s="38"/>
    </row>
    <row r="2504" spans="1:12" ht="15" x14ac:dyDescent="0.2">
      <c r="A2504" s="50" t="s">
        <v>72</v>
      </c>
      <c r="B2504" s="46" t="s">
        <v>17</v>
      </c>
      <c r="C2504" s="50" t="s">
        <v>3630</v>
      </c>
      <c r="D2504" s="46">
        <v>48</v>
      </c>
      <c r="G2504" s="45" t="s">
        <v>1865</v>
      </c>
      <c r="H2504" s="45"/>
      <c r="L2504" s="38"/>
    </row>
    <row r="2505" spans="1:12" ht="15" x14ac:dyDescent="0.2">
      <c r="A2505" s="50" t="s">
        <v>72</v>
      </c>
      <c r="B2505" s="46" t="s">
        <v>17</v>
      </c>
      <c r="C2505" s="50" t="s">
        <v>3630</v>
      </c>
      <c r="D2505" s="46">
        <v>18</v>
      </c>
      <c r="G2505" s="45" t="s">
        <v>1865</v>
      </c>
      <c r="H2505" s="45"/>
      <c r="L2505" s="38"/>
    </row>
    <row r="2506" spans="1:12" ht="15" x14ac:dyDescent="0.2">
      <c r="A2506" s="50" t="s">
        <v>72</v>
      </c>
      <c r="B2506" s="46" t="s">
        <v>17</v>
      </c>
      <c r="C2506" s="50" t="s">
        <v>3630</v>
      </c>
      <c r="D2506" s="46">
        <v>6</v>
      </c>
      <c r="G2506" s="45" t="s">
        <v>1865</v>
      </c>
      <c r="H2506" s="45"/>
      <c r="L2506" s="38"/>
    </row>
    <row r="2507" spans="1:12" ht="15" x14ac:dyDescent="0.2">
      <c r="A2507" s="50" t="s">
        <v>72</v>
      </c>
      <c r="B2507" s="46" t="s">
        <v>17</v>
      </c>
      <c r="C2507" s="50" t="s">
        <v>3630</v>
      </c>
      <c r="D2507" s="46">
        <v>3</v>
      </c>
      <c r="G2507" s="45" t="s">
        <v>1865</v>
      </c>
      <c r="H2507" s="45"/>
      <c r="L2507" s="38"/>
    </row>
    <row r="2508" spans="1:12" ht="15" x14ac:dyDescent="0.2">
      <c r="A2508" s="50" t="s">
        <v>72</v>
      </c>
      <c r="B2508" s="46" t="s">
        <v>17</v>
      </c>
      <c r="C2508" s="50" t="s">
        <v>3630</v>
      </c>
      <c r="D2508" s="46">
        <v>3</v>
      </c>
      <c r="G2508" s="45" t="s">
        <v>1865</v>
      </c>
      <c r="H2508" s="45"/>
      <c r="L2508" s="38"/>
    </row>
    <row r="2509" spans="1:12" ht="15" x14ac:dyDescent="0.2">
      <c r="A2509" s="50" t="s">
        <v>72</v>
      </c>
      <c r="B2509" s="46" t="s">
        <v>17</v>
      </c>
      <c r="C2509" s="50" t="s">
        <v>3630</v>
      </c>
      <c r="D2509" s="46">
        <v>6</v>
      </c>
      <c r="G2509" s="45" t="s">
        <v>1865</v>
      </c>
      <c r="H2509" s="45"/>
      <c r="L2509" s="38"/>
    </row>
    <row r="2510" spans="1:12" ht="15" x14ac:dyDescent="0.2">
      <c r="A2510" s="50" t="s">
        <v>72</v>
      </c>
      <c r="B2510" s="46" t="s">
        <v>17</v>
      </c>
      <c r="C2510" s="50" t="s">
        <v>3630</v>
      </c>
      <c r="D2510" s="46">
        <v>12</v>
      </c>
      <c r="G2510" s="45" t="s">
        <v>1865</v>
      </c>
      <c r="H2510" s="45"/>
      <c r="L2510" s="38"/>
    </row>
    <row r="2511" spans="1:12" ht="15" x14ac:dyDescent="0.2">
      <c r="A2511" s="50" t="s">
        <v>72</v>
      </c>
      <c r="B2511" s="46" t="s">
        <v>17</v>
      </c>
      <c r="C2511" s="50" t="s">
        <v>3630</v>
      </c>
      <c r="D2511" s="46">
        <v>12</v>
      </c>
      <c r="G2511" s="45" t="s">
        <v>1865</v>
      </c>
      <c r="H2511" s="45"/>
      <c r="L2511" s="38"/>
    </row>
    <row r="2512" spans="1:12" ht="15" x14ac:dyDescent="0.2">
      <c r="A2512" s="50" t="s">
        <v>72</v>
      </c>
      <c r="B2512" s="46" t="s">
        <v>17</v>
      </c>
      <c r="C2512" s="50" t="s">
        <v>3630</v>
      </c>
      <c r="D2512" s="46">
        <v>6</v>
      </c>
      <c r="G2512" s="45" t="s">
        <v>1865</v>
      </c>
      <c r="H2512" s="45"/>
      <c r="L2512" s="38"/>
    </row>
    <row r="2513" spans="1:12" ht="15" x14ac:dyDescent="0.2">
      <c r="A2513" s="50" t="s">
        <v>72</v>
      </c>
      <c r="B2513" s="46" t="s">
        <v>17</v>
      </c>
      <c r="C2513" s="50" t="s">
        <v>3630</v>
      </c>
      <c r="D2513" s="46">
        <v>547</v>
      </c>
      <c r="G2513" s="45" t="s">
        <v>1865</v>
      </c>
      <c r="H2513" s="45"/>
      <c r="L2513" s="38"/>
    </row>
    <row r="2514" spans="1:12" ht="15" x14ac:dyDescent="0.2">
      <c r="A2514" s="50" t="s">
        <v>72</v>
      </c>
      <c r="B2514" s="46" t="s">
        <v>17</v>
      </c>
      <c r="C2514" s="50" t="s">
        <v>3630</v>
      </c>
      <c r="D2514" s="46">
        <v>75</v>
      </c>
      <c r="G2514" s="45" t="s">
        <v>1865</v>
      </c>
      <c r="H2514" s="45"/>
      <c r="L2514" s="38"/>
    </row>
    <row r="2515" spans="1:12" ht="15" x14ac:dyDescent="0.2">
      <c r="A2515" s="50" t="s">
        <v>72</v>
      </c>
      <c r="B2515" s="46" t="s">
        <v>17</v>
      </c>
      <c r="C2515" s="50" t="s">
        <v>3630</v>
      </c>
      <c r="D2515" s="46">
        <v>6</v>
      </c>
      <c r="G2515" s="45" t="s">
        <v>1865</v>
      </c>
      <c r="H2515" s="45"/>
      <c r="L2515" s="38"/>
    </row>
    <row r="2516" spans="1:12" ht="15" x14ac:dyDescent="0.2">
      <c r="A2516" s="50" t="s">
        <v>72</v>
      </c>
      <c r="B2516" s="46" t="s">
        <v>17</v>
      </c>
      <c r="C2516" s="50" t="s">
        <v>3630</v>
      </c>
      <c r="D2516" s="46">
        <v>19</v>
      </c>
      <c r="G2516" s="45" t="s">
        <v>1865</v>
      </c>
      <c r="H2516" s="45"/>
      <c r="L2516" s="38"/>
    </row>
    <row r="2517" spans="1:12" ht="15" x14ac:dyDescent="0.2">
      <c r="A2517" s="50" t="s">
        <v>72</v>
      </c>
      <c r="B2517" s="46" t="s">
        <v>17</v>
      </c>
      <c r="C2517" s="50" t="s">
        <v>3630</v>
      </c>
      <c r="D2517" s="46">
        <v>1</v>
      </c>
      <c r="G2517" s="45" t="s">
        <v>1865</v>
      </c>
      <c r="H2517" s="45"/>
      <c r="L2517" s="38"/>
    </row>
    <row r="2518" spans="1:12" ht="15" x14ac:dyDescent="0.2">
      <c r="A2518" s="50" t="s">
        <v>72</v>
      </c>
      <c r="B2518" s="46" t="s">
        <v>17</v>
      </c>
      <c r="C2518" s="50" t="s">
        <v>3630</v>
      </c>
      <c r="D2518" s="46">
        <v>36</v>
      </c>
      <c r="G2518" s="45" t="s">
        <v>1865</v>
      </c>
      <c r="H2518" s="45"/>
      <c r="L2518" s="38"/>
    </row>
    <row r="2519" spans="1:12" ht="15" x14ac:dyDescent="0.2">
      <c r="A2519" s="50" t="s">
        <v>72</v>
      </c>
      <c r="B2519" s="46" t="s">
        <v>17</v>
      </c>
      <c r="C2519" s="50" t="s">
        <v>3630</v>
      </c>
      <c r="D2519" s="46">
        <v>3</v>
      </c>
      <c r="G2519" s="45" t="s">
        <v>1865</v>
      </c>
      <c r="H2519" s="45"/>
      <c r="L2519" s="38"/>
    </row>
    <row r="2520" spans="1:12" ht="15" x14ac:dyDescent="0.2">
      <c r="A2520" s="50" t="s">
        <v>72</v>
      </c>
      <c r="B2520" s="46" t="s">
        <v>17</v>
      </c>
      <c r="C2520" s="50" t="s">
        <v>3630</v>
      </c>
      <c r="D2520" s="46">
        <v>600</v>
      </c>
      <c r="G2520" s="45" t="s">
        <v>1865</v>
      </c>
      <c r="H2520" s="45"/>
      <c r="L2520" s="38"/>
    </row>
    <row r="2521" spans="1:12" ht="15" x14ac:dyDescent="0.2">
      <c r="A2521" s="50" t="s">
        <v>72</v>
      </c>
      <c r="B2521" s="46" t="s">
        <v>17</v>
      </c>
      <c r="C2521" s="50" t="s">
        <v>3624</v>
      </c>
      <c r="D2521" s="46">
        <v>1</v>
      </c>
      <c r="G2521" s="45" t="s">
        <v>1866</v>
      </c>
      <c r="H2521" s="45"/>
      <c r="L2521" s="38"/>
    </row>
    <row r="2522" spans="1:12" ht="15" x14ac:dyDescent="0.2">
      <c r="A2522" s="50" t="s">
        <v>72</v>
      </c>
      <c r="B2522" s="46" t="s">
        <v>17</v>
      </c>
      <c r="C2522" s="50" t="s">
        <v>3624</v>
      </c>
      <c r="D2522" s="46">
        <v>2</v>
      </c>
      <c r="G2522" s="45" t="s">
        <v>1866</v>
      </c>
      <c r="H2522" s="45"/>
      <c r="L2522" s="38"/>
    </row>
    <row r="2523" spans="1:12" ht="15" x14ac:dyDescent="0.2">
      <c r="A2523" s="50" t="s">
        <v>72</v>
      </c>
      <c r="B2523" s="46" t="s">
        <v>17</v>
      </c>
      <c r="C2523" s="50" t="s">
        <v>3624</v>
      </c>
      <c r="D2523" s="46">
        <v>1</v>
      </c>
      <c r="G2523" s="45" t="s">
        <v>1866</v>
      </c>
      <c r="H2523" s="45"/>
      <c r="L2523" s="38"/>
    </row>
    <row r="2524" spans="1:12" ht="15" x14ac:dyDescent="0.2">
      <c r="A2524" s="50" t="s">
        <v>72</v>
      </c>
      <c r="B2524" s="46" t="s">
        <v>17</v>
      </c>
      <c r="C2524" s="50" t="s">
        <v>3624</v>
      </c>
      <c r="D2524" s="46">
        <v>1</v>
      </c>
      <c r="G2524" s="45" t="s">
        <v>1866</v>
      </c>
      <c r="H2524" s="45"/>
      <c r="L2524" s="38"/>
    </row>
    <row r="2525" spans="1:12" ht="15" x14ac:dyDescent="0.2">
      <c r="A2525" s="50" t="s">
        <v>72</v>
      </c>
      <c r="B2525" s="46" t="s">
        <v>17</v>
      </c>
      <c r="C2525" s="50" t="s">
        <v>3624</v>
      </c>
      <c r="D2525" s="46">
        <v>2</v>
      </c>
      <c r="G2525" s="45" t="s">
        <v>1866</v>
      </c>
      <c r="H2525" s="45"/>
      <c r="L2525" s="38"/>
    </row>
    <row r="2526" spans="1:12" ht="15" x14ac:dyDescent="0.2">
      <c r="A2526" s="50" t="s">
        <v>72</v>
      </c>
      <c r="B2526" s="46" t="s">
        <v>17</v>
      </c>
      <c r="C2526" s="50" t="s">
        <v>3624</v>
      </c>
      <c r="D2526" s="46">
        <v>3</v>
      </c>
      <c r="G2526" s="45" t="s">
        <v>1866</v>
      </c>
      <c r="H2526" s="45"/>
      <c r="L2526" s="38"/>
    </row>
    <row r="2527" spans="1:12" ht="15" x14ac:dyDescent="0.2">
      <c r="A2527" s="50" t="s">
        <v>72</v>
      </c>
      <c r="B2527" s="46" t="s">
        <v>17</v>
      </c>
      <c r="C2527" s="50" t="s">
        <v>3624</v>
      </c>
      <c r="D2527" s="46">
        <v>1</v>
      </c>
      <c r="G2527" s="45" t="s">
        <v>1866</v>
      </c>
      <c r="H2527" s="45"/>
      <c r="L2527" s="38"/>
    </row>
    <row r="2528" spans="1:12" ht="15" x14ac:dyDescent="0.2">
      <c r="A2528" s="50" t="s">
        <v>72</v>
      </c>
      <c r="B2528" s="46" t="s">
        <v>17</v>
      </c>
      <c r="C2528" s="50" t="s">
        <v>3625</v>
      </c>
      <c r="D2528" s="46">
        <v>36</v>
      </c>
      <c r="G2528" s="45" t="s">
        <v>1866</v>
      </c>
      <c r="H2528" s="45"/>
      <c r="L2528" s="38"/>
    </row>
    <row r="2529" spans="1:12" ht="15" x14ac:dyDescent="0.2">
      <c r="A2529" s="50" t="s">
        <v>72</v>
      </c>
      <c r="B2529" s="46" t="s">
        <v>17</v>
      </c>
      <c r="C2529" s="50" t="s">
        <v>3635</v>
      </c>
      <c r="D2529" s="46">
        <v>1</v>
      </c>
      <c r="G2529" s="45" t="s">
        <v>2130</v>
      </c>
      <c r="H2529" s="45"/>
      <c r="L2529" s="38"/>
    </row>
    <row r="2530" spans="1:12" ht="15" x14ac:dyDescent="0.2">
      <c r="A2530" s="50" t="s">
        <v>72</v>
      </c>
      <c r="B2530" s="46" t="s">
        <v>17</v>
      </c>
      <c r="C2530" s="50" t="s">
        <v>3635</v>
      </c>
      <c r="D2530" s="46">
        <v>1</v>
      </c>
      <c r="G2530" s="45" t="s">
        <v>2130</v>
      </c>
      <c r="H2530" s="45"/>
      <c r="L2530" s="38"/>
    </row>
    <row r="2531" spans="1:12" ht="15" x14ac:dyDescent="0.2">
      <c r="A2531" s="50" t="s">
        <v>72</v>
      </c>
      <c r="B2531" s="46" t="s">
        <v>17</v>
      </c>
      <c r="C2531" s="50" t="s">
        <v>3635</v>
      </c>
      <c r="D2531" s="46">
        <v>1</v>
      </c>
      <c r="G2531" s="45" t="s">
        <v>2130</v>
      </c>
      <c r="H2531" s="45"/>
      <c r="L2531" s="38"/>
    </row>
    <row r="2532" spans="1:12" ht="15" x14ac:dyDescent="0.2">
      <c r="A2532" s="50" t="s">
        <v>72</v>
      </c>
      <c r="B2532" s="46" t="s">
        <v>17</v>
      </c>
      <c r="C2532" s="50" t="s">
        <v>3635</v>
      </c>
      <c r="D2532" s="46">
        <v>1</v>
      </c>
      <c r="G2532" s="45" t="s">
        <v>2130</v>
      </c>
      <c r="H2532" s="45"/>
      <c r="L2532" s="38"/>
    </row>
    <row r="2533" spans="1:12" ht="15" x14ac:dyDescent="0.2">
      <c r="A2533" s="50" t="s">
        <v>72</v>
      </c>
      <c r="B2533" s="46" t="s">
        <v>17</v>
      </c>
      <c r="C2533" s="50" t="s">
        <v>3635</v>
      </c>
      <c r="D2533" s="46">
        <v>3</v>
      </c>
      <c r="G2533" s="45" t="s">
        <v>2130</v>
      </c>
      <c r="H2533" s="45"/>
      <c r="L2533" s="38"/>
    </row>
    <row r="2534" spans="1:12" ht="15" x14ac:dyDescent="0.2">
      <c r="A2534" s="50" t="s">
        <v>72</v>
      </c>
      <c r="B2534" s="46" t="s">
        <v>17</v>
      </c>
      <c r="C2534" s="50" t="s">
        <v>3635</v>
      </c>
      <c r="D2534" s="46">
        <v>3</v>
      </c>
      <c r="G2534" s="45" t="s">
        <v>2130</v>
      </c>
      <c r="H2534" s="45"/>
      <c r="L2534" s="38"/>
    </row>
    <row r="2535" spans="1:12" ht="15" x14ac:dyDescent="0.2">
      <c r="A2535" s="50" t="s">
        <v>72</v>
      </c>
      <c r="B2535" s="46" t="s">
        <v>17</v>
      </c>
      <c r="C2535" s="50" t="s">
        <v>3635</v>
      </c>
      <c r="D2535" s="46">
        <v>7</v>
      </c>
      <c r="G2535" s="45" t="s">
        <v>2130</v>
      </c>
      <c r="H2535" s="45"/>
      <c r="L2535" s="38"/>
    </row>
    <row r="2536" spans="1:12" ht="15" x14ac:dyDescent="0.2">
      <c r="A2536" s="50" t="s">
        <v>72</v>
      </c>
      <c r="B2536" s="46" t="s">
        <v>17</v>
      </c>
      <c r="C2536" s="50" t="s">
        <v>3635</v>
      </c>
      <c r="D2536" s="46">
        <v>1</v>
      </c>
      <c r="G2536" s="45" t="s">
        <v>2130</v>
      </c>
      <c r="H2536" s="45"/>
      <c r="L2536" s="38"/>
    </row>
    <row r="2537" spans="1:12" ht="15" x14ac:dyDescent="0.2">
      <c r="A2537" s="50" t="s">
        <v>72</v>
      </c>
      <c r="B2537" s="46" t="s">
        <v>17</v>
      </c>
      <c r="C2537" s="50" t="s">
        <v>3635</v>
      </c>
      <c r="D2537" s="46">
        <v>1</v>
      </c>
      <c r="G2537" s="45" t="s">
        <v>2130</v>
      </c>
      <c r="H2537" s="45"/>
      <c r="L2537" s="38"/>
    </row>
    <row r="2538" spans="1:12" ht="15" x14ac:dyDescent="0.2">
      <c r="A2538" s="50" t="s">
        <v>72</v>
      </c>
      <c r="B2538" s="46" t="s">
        <v>17</v>
      </c>
      <c r="C2538" s="50" t="s">
        <v>3635</v>
      </c>
      <c r="D2538" s="46">
        <v>3</v>
      </c>
      <c r="G2538" s="45" t="s">
        <v>2130</v>
      </c>
      <c r="H2538" s="45"/>
      <c r="L2538" s="38"/>
    </row>
    <row r="2539" spans="1:12" ht="15" x14ac:dyDescent="0.2">
      <c r="A2539" s="50" t="s">
        <v>72</v>
      </c>
      <c r="B2539" s="46" t="s">
        <v>17</v>
      </c>
      <c r="C2539" s="50" t="s">
        <v>3635</v>
      </c>
      <c r="D2539" s="46">
        <v>1</v>
      </c>
      <c r="G2539" s="45" t="s">
        <v>2130</v>
      </c>
      <c r="H2539" s="45"/>
      <c r="L2539" s="38"/>
    </row>
    <row r="2540" spans="1:12" ht="15" x14ac:dyDescent="0.2">
      <c r="A2540" s="50" t="s">
        <v>72</v>
      </c>
      <c r="B2540" s="46" t="s">
        <v>17</v>
      </c>
      <c r="C2540" s="50" t="s">
        <v>3635</v>
      </c>
      <c r="D2540" s="46">
        <v>18</v>
      </c>
      <c r="G2540" s="45" t="s">
        <v>2130</v>
      </c>
      <c r="H2540" s="45"/>
      <c r="L2540" s="38"/>
    </row>
    <row r="2541" spans="1:12" ht="15" x14ac:dyDescent="0.2">
      <c r="A2541" s="50" t="s">
        <v>72</v>
      </c>
      <c r="B2541" s="46" t="s">
        <v>17</v>
      </c>
      <c r="C2541" s="50" t="s">
        <v>3635</v>
      </c>
      <c r="D2541" s="46">
        <v>9</v>
      </c>
      <c r="G2541" s="45" t="s">
        <v>2130</v>
      </c>
      <c r="H2541" s="45"/>
      <c r="L2541" s="38"/>
    </row>
    <row r="2542" spans="1:12" ht="15" x14ac:dyDescent="0.2">
      <c r="A2542" s="50" t="s">
        <v>72</v>
      </c>
      <c r="B2542" s="46" t="s">
        <v>17</v>
      </c>
      <c r="C2542" s="50" t="s">
        <v>3635</v>
      </c>
      <c r="D2542" s="46">
        <v>12</v>
      </c>
      <c r="G2542" s="45" t="s">
        <v>2130</v>
      </c>
      <c r="H2542" s="45"/>
      <c r="L2542" s="38"/>
    </row>
    <row r="2543" spans="1:12" ht="15" x14ac:dyDescent="0.2">
      <c r="A2543" s="50" t="s">
        <v>72</v>
      </c>
      <c r="B2543" s="46" t="s">
        <v>17</v>
      </c>
      <c r="C2543" s="50" t="s">
        <v>3635</v>
      </c>
      <c r="D2543" s="46">
        <v>2</v>
      </c>
      <c r="G2543" s="45" t="s">
        <v>2130</v>
      </c>
      <c r="H2543" s="45"/>
      <c r="L2543" s="38"/>
    </row>
    <row r="2544" spans="1:12" ht="15" x14ac:dyDescent="0.2">
      <c r="A2544" s="50" t="s">
        <v>72</v>
      </c>
      <c r="B2544" s="46" t="s">
        <v>17</v>
      </c>
      <c r="C2544" s="50" t="s">
        <v>3634</v>
      </c>
      <c r="D2544" s="46">
        <v>1</v>
      </c>
      <c r="G2544" s="45" t="s">
        <v>2130</v>
      </c>
      <c r="H2544" s="45"/>
      <c r="L2544" s="38"/>
    </row>
    <row r="2545" spans="1:12" ht="15" x14ac:dyDescent="0.2">
      <c r="A2545" s="50" t="s">
        <v>72</v>
      </c>
      <c r="B2545" s="46" t="s">
        <v>17</v>
      </c>
      <c r="C2545" s="50" t="s">
        <v>3634</v>
      </c>
      <c r="D2545" s="46">
        <v>1</v>
      </c>
      <c r="G2545" s="45" t="s">
        <v>2130</v>
      </c>
      <c r="H2545" s="45"/>
      <c r="L2545" s="38"/>
    </row>
    <row r="2546" spans="1:12" ht="15" x14ac:dyDescent="0.2">
      <c r="A2546" s="50" t="s">
        <v>72</v>
      </c>
      <c r="B2546" s="46" t="s">
        <v>17</v>
      </c>
      <c r="C2546" s="50" t="s">
        <v>3634</v>
      </c>
      <c r="D2546" s="46">
        <v>2</v>
      </c>
      <c r="G2546" s="45" t="s">
        <v>2130</v>
      </c>
      <c r="H2546" s="45"/>
      <c r="L2546" s="38"/>
    </row>
    <row r="2547" spans="1:12" ht="15" x14ac:dyDescent="0.2">
      <c r="A2547" s="50" t="s">
        <v>72</v>
      </c>
      <c r="B2547" s="46" t="s">
        <v>17</v>
      </c>
      <c r="C2547" s="50" t="s">
        <v>3634</v>
      </c>
      <c r="D2547" s="46">
        <v>10</v>
      </c>
      <c r="G2547" s="45" t="s">
        <v>2130</v>
      </c>
      <c r="H2547" s="45"/>
      <c r="L2547" s="38"/>
    </row>
    <row r="2548" spans="1:12" ht="15" x14ac:dyDescent="0.2">
      <c r="A2548" s="50" t="s">
        <v>72</v>
      </c>
      <c r="B2548" s="46" t="s">
        <v>17</v>
      </c>
      <c r="C2548" s="50" t="s">
        <v>3634</v>
      </c>
      <c r="D2548" s="46">
        <v>7</v>
      </c>
      <c r="G2548" s="45" t="s">
        <v>2130</v>
      </c>
      <c r="H2548" s="45"/>
      <c r="L2548" s="38"/>
    </row>
    <row r="2549" spans="1:12" ht="15" x14ac:dyDescent="0.2">
      <c r="A2549" s="50" t="s">
        <v>72</v>
      </c>
      <c r="B2549" s="46" t="s">
        <v>17</v>
      </c>
      <c r="C2549" s="50" t="s">
        <v>3634</v>
      </c>
      <c r="D2549" s="46">
        <v>4</v>
      </c>
      <c r="G2549" s="45" t="s">
        <v>2130</v>
      </c>
      <c r="H2549" s="45"/>
      <c r="L2549" s="38"/>
    </row>
    <row r="2550" spans="1:12" ht="15" x14ac:dyDescent="0.2">
      <c r="A2550" s="50" t="s">
        <v>72</v>
      </c>
      <c r="B2550" s="46" t="s">
        <v>17</v>
      </c>
      <c r="C2550" s="50" t="s">
        <v>3634</v>
      </c>
      <c r="D2550" s="46">
        <v>1</v>
      </c>
      <c r="G2550" s="45" t="s">
        <v>2130</v>
      </c>
      <c r="H2550" s="45"/>
      <c r="L2550" s="38"/>
    </row>
    <row r="2551" spans="1:12" ht="15" x14ac:dyDescent="0.2">
      <c r="A2551" s="50" t="s">
        <v>72</v>
      </c>
      <c r="B2551" s="46" t="s">
        <v>17</v>
      </c>
      <c r="C2551" s="50" t="s">
        <v>3634</v>
      </c>
      <c r="D2551" s="46">
        <v>16</v>
      </c>
      <c r="G2551" s="45" t="s">
        <v>2130</v>
      </c>
      <c r="H2551" s="45"/>
      <c r="L2551" s="38"/>
    </row>
    <row r="2552" spans="1:12" ht="15" x14ac:dyDescent="0.2">
      <c r="A2552" s="50" t="s">
        <v>72</v>
      </c>
      <c r="B2552" s="46" t="s">
        <v>17</v>
      </c>
      <c r="C2552" s="50" t="s">
        <v>3634</v>
      </c>
      <c r="D2552" s="46">
        <v>1</v>
      </c>
      <c r="G2552" s="45" t="s">
        <v>2130</v>
      </c>
      <c r="H2552" s="45"/>
      <c r="L2552" s="38"/>
    </row>
    <row r="2553" spans="1:12" ht="15" x14ac:dyDescent="0.2">
      <c r="A2553" s="50" t="s">
        <v>72</v>
      </c>
      <c r="B2553" s="46" t="s">
        <v>17</v>
      </c>
      <c r="C2553" s="50" t="s">
        <v>3631</v>
      </c>
      <c r="D2553" s="46">
        <v>2</v>
      </c>
      <c r="G2553" s="45" t="s">
        <v>1867</v>
      </c>
      <c r="H2553" s="45"/>
      <c r="L2553" s="38"/>
    </row>
    <row r="2554" spans="1:12" ht="15" x14ac:dyDescent="0.2">
      <c r="A2554" s="50" t="s">
        <v>72</v>
      </c>
      <c r="B2554" s="46" t="s">
        <v>17</v>
      </c>
      <c r="C2554" s="50" t="s">
        <v>3632</v>
      </c>
      <c r="D2554" s="46">
        <v>7</v>
      </c>
      <c r="G2554" s="45" t="s">
        <v>1867</v>
      </c>
      <c r="H2554" s="45"/>
      <c r="L2554" s="38"/>
    </row>
    <row r="2555" spans="1:12" ht="15" x14ac:dyDescent="0.2">
      <c r="A2555" s="50" t="s">
        <v>72</v>
      </c>
      <c r="B2555" s="46" t="s">
        <v>17</v>
      </c>
      <c r="C2555" s="50" t="s">
        <v>3632</v>
      </c>
      <c r="D2555" s="46">
        <v>5</v>
      </c>
      <c r="G2555" s="45" t="s">
        <v>1867</v>
      </c>
      <c r="H2555" s="45"/>
      <c r="L2555" s="38"/>
    </row>
    <row r="2556" spans="1:12" ht="15" x14ac:dyDescent="0.2">
      <c r="A2556" s="50" t="s">
        <v>72</v>
      </c>
      <c r="B2556" s="46" t="s">
        <v>17</v>
      </c>
      <c r="C2556" s="50" t="s">
        <v>3626</v>
      </c>
      <c r="D2556" s="46">
        <v>1</v>
      </c>
      <c r="G2556" s="45" t="s">
        <v>1868</v>
      </c>
      <c r="H2556" s="45"/>
      <c r="L2556" s="38"/>
    </row>
    <row r="2557" spans="1:12" ht="15" x14ac:dyDescent="0.2">
      <c r="A2557" s="50" t="s">
        <v>72</v>
      </c>
      <c r="B2557" s="46" t="s">
        <v>17</v>
      </c>
      <c r="C2557" s="50" t="s">
        <v>3626</v>
      </c>
      <c r="D2557" s="46">
        <v>1</v>
      </c>
      <c r="G2557" s="45" t="s">
        <v>1868</v>
      </c>
      <c r="H2557" s="45"/>
      <c r="L2557" s="38"/>
    </row>
    <row r="2558" spans="1:12" ht="15" x14ac:dyDescent="0.2">
      <c r="A2558" s="50" t="s">
        <v>72</v>
      </c>
      <c r="B2558" s="46" t="s">
        <v>17</v>
      </c>
      <c r="C2558" s="50" t="s">
        <v>3626</v>
      </c>
      <c r="D2558" s="46">
        <v>1</v>
      </c>
      <c r="G2558" s="45" t="s">
        <v>1868</v>
      </c>
      <c r="H2558" s="45"/>
      <c r="L2558" s="38"/>
    </row>
    <row r="2559" spans="1:12" ht="15" x14ac:dyDescent="0.2">
      <c r="A2559" s="50" t="s">
        <v>72</v>
      </c>
      <c r="B2559" s="46" t="s">
        <v>17</v>
      </c>
      <c r="C2559" s="50" t="s">
        <v>3626</v>
      </c>
      <c r="D2559" s="46">
        <v>1</v>
      </c>
      <c r="G2559" s="45" t="s">
        <v>1868</v>
      </c>
      <c r="H2559" s="45"/>
      <c r="L2559" s="38"/>
    </row>
    <row r="2560" spans="1:12" ht="15" x14ac:dyDescent="0.2">
      <c r="A2560" s="50" t="s">
        <v>72</v>
      </c>
      <c r="B2560" s="46" t="s">
        <v>17</v>
      </c>
      <c r="C2560" s="50" t="s">
        <v>3626</v>
      </c>
      <c r="D2560" s="46">
        <v>1</v>
      </c>
      <c r="G2560" s="45" t="s">
        <v>1868</v>
      </c>
      <c r="H2560" s="45"/>
      <c r="L2560" s="38"/>
    </row>
    <row r="2561" spans="1:12" ht="15" x14ac:dyDescent="0.2">
      <c r="A2561" s="50" t="s">
        <v>72</v>
      </c>
      <c r="B2561" s="46" t="s">
        <v>17</v>
      </c>
      <c r="C2561" s="50" t="s">
        <v>3626</v>
      </c>
      <c r="D2561" s="46">
        <v>7</v>
      </c>
      <c r="G2561" s="45" t="s">
        <v>1868</v>
      </c>
      <c r="H2561" s="45"/>
      <c r="L2561" s="38"/>
    </row>
    <row r="2562" spans="1:12" ht="15" x14ac:dyDescent="0.2">
      <c r="A2562" s="50" t="s">
        <v>72</v>
      </c>
      <c r="B2562" s="46" t="s">
        <v>17</v>
      </c>
      <c r="C2562" s="50" t="s">
        <v>3626</v>
      </c>
      <c r="D2562" s="46">
        <v>2</v>
      </c>
      <c r="G2562" s="45" t="s">
        <v>1868</v>
      </c>
      <c r="H2562" s="45"/>
      <c r="L2562" s="38"/>
    </row>
    <row r="2563" spans="1:12" ht="15" x14ac:dyDescent="0.2">
      <c r="A2563" s="50" t="s">
        <v>72</v>
      </c>
      <c r="B2563" s="46" t="s">
        <v>17</v>
      </c>
      <c r="C2563" s="50" t="s">
        <v>3626</v>
      </c>
      <c r="D2563" s="46">
        <v>7</v>
      </c>
      <c r="G2563" s="45" t="s">
        <v>1868</v>
      </c>
      <c r="H2563" s="45"/>
      <c r="L2563" s="38"/>
    </row>
    <row r="2564" spans="1:12" ht="15" x14ac:dyDescent="0.2">
      <c r="A2564" s="50" t="s">
        <v>72</v>
      </c>
      <c r="B2564" s="46" t="s">
        <v>17</v>
      </c>
      <c r="C2564" s="50" t="s">
        <v>3626</v>
      </c>
      <c r="D2564" s="46">
        <v>1</v>
      </c>
      <c r="G2564" s="45" t="s">
        <v>1868</v>
      </c>
      <c r="H2564" s="45"/>
      <c r="L2564" s="38"/>
    </row>
    <row r="2565" spans="1:12" ht="15" x14ac:dyDescent="0.2">
      <c r="A2565" s="50" t="s">
        <v>72</v>
      </c>
      <c r="B2565" s="46" t="s">
        <v>17</v>
      </c>
      <c r="C2565" s="50" t="s">
        <v>3626</v>
      </c>
      <c r="D2565" s="46">
        <v>2</v>
      </c>
      <c r="G2565" s="45" t="s">
        <v>1868</v>
      </c>
      <c r="H2565" s="45"/>
      <c r="L2565" s="38"/>
    </row>
    <row r="2566" spans="1:12" ht="15" x14ac:dyDescent="0.2">
      <c r="A2566" s="50" t="s">
        <v>72</v>
      </c>
      <c r="B2566" s="46" t="s">
        <v>17</v>
      </c>
      <c r="C2566" s="50" t="s">
        <v>3627</v>
      </c>
      <c r="D2566" s="46">
        <v>2</v>
      </c>
      <c r="G2566" s="45" t="s">
        <v>1868</v>
      </c>
      <c r="H2566" s="45"/>
      <c r="L2566" s="38"/>
    </row>
    <row r="2567" spans="1:12" ht="15" x14ac:dyDescent="0.2">
      <c r="A2567" s="50" t="s">
        <v>72</v>
      </c>
      <c r="B2567" s="46" t="s">
        <v>17</v>
      </c>
      <c r="C2567" s="50" t="s">
        <v>3627</v>
      </c>
      <c r="D2567" s="46">
        <v>2</v>
      </c>
      <c r="G2567" s="45" t="s">
        <v>1868</v>
      </c>
      <c r="H2567" s="45"/>
      <c r="L2567" s="38"/>
    </row>
    <row r="2568" spans="1:12" ht="15" x14ac:dyDescent="0.2">
      <c r="A2568" s="50" t="s">
        <v>72</v>
      </c>
      <c r="B2568" s="46" t="s">
        <v>17</v>
      </c>
      <c r="C2568" s="50" t="s">
        <v>3627</v>
      </c>
      <c r="D2568" s="46">
        <v>1</v>
      </c>
      <c r="G2568" s="45" t="s">
        <v>1868</v>
      </c>
      <c r="H2568" s="45"/>
      <c r="L2568" s="38"/>
    </row>
    <row r="2569" spans="1:12" ht="15" x14ac:dyDescent="0.2">
      <c r="A2569" s="50" t="s">
        <v>72</v>
      </c>
      <c r="B2569" s="46" t="s">
        <v>17</v>
      </c>
      <c r="C2569" s="50" t="s">
        <v>3627</v>
      </c>
      <c r="D2569" s="46">
        <v>2</v>
      </c>
      <c r="G2569" s="45" t="s">
        <v>1868</v>
      </c>
      <c r="H2569" s="45"/>
      <c r="L2569" s="38"/>
    </row>
    <row r="2570" spans="1:12" ht="15" x14ac:dyDescent="0.2">
      <c r="A2570" s="50" t="s">
        <v>72</v>
      </c>
      <c r="B2570" s="46" t="s">
        <v>17</v>
      </c>
      <c r="C2570" s="50" t="s">
        <v>3627</v>
      </c>
      <c r="D2570" s="46">
        <v>1</v>
      </c>
      <c r="G2570" s="45" t="s">
        <v>1868</v>
      </c>
      <c r="H2570" s="45"/>
      <c r="L2570" s="38"/>
    </row>
    <row r="2571" spans="1:12" ht="15" x14ac:dyDescent="0.2">
      <c r="A2571" s="50" t="s">
        <v>72</v>
      </c>
      <c r="B2571" s="46" t="s">
        <v>17</v>
      </c>
      <c r="C2571" s="50" t="s">
        <v>3627</v>
      </c>
      <c r="D2571" s="46">
        <v>1</v>
      </c>
      <c r="G2571" s="45" t="s">
        <v>1868</v>
      </c>
      <c r="H2571" s="45"/>
      <c r="L2571" s="38"/>
    </row>
    <row r="2572" spans="1:12" ht="15" x14ac:dyDescent="0.2">
      <c r="A2572" s="50" t="s">
        <v>72</v>
      </c>
      <c r="B2572" s="46" t="s">
        <v>17</v>
      </c>
      <c r="C2572" s="50" t="s">
        <v>3627</v>
      </c>
      <c r="D2572" s="46">
        <v>6</v>
      </c>
      <c r="G2572" s="45" t="s">
        <v>1868</v>
      </c>
      <c r="H2572" s="45"/>
      <c r="L2572" s="38"/>
    </row>
    <row r="2573" spans="1:12" ht="15" x14ac:dyDescent="0.2">
      <c r="A2573" s="50" t="s">
        <v>72</v>
      </c>
      <c r="B2573" s="46" t="s">
        <v>17</v>
      </c>
      <c r="C2573" s="50" t="s">
        <v>3627</v>
      </c>
      <c r="D2573" s="46">
        <v>1</v>
      </c>
      <c r="G2573" s="45" t="s">
        <v>1868</v>
      </c>
      <c r="H2573" s="45"/>
      <c r="L2573" s="38"/>
    </row>
    <row r="2574" spans="1:12" ht="15" x14ac:dyDescent="0.2">
      <c r="A2574" s="50" t="s">
        <v>72</v>
      </c>
      <c r="B2574" s="46" t="s">
        <v>17</v>
      </c>
      <c r="C2574" s="50" t="s">
        <v>3627</v>
      </c>
      <c r="D2574" s="46">
        <v>2</v>
      </c>
      <c r="G2574" s="45" t="s">
        <v>1868</v>
      </c>
      <c r="H2574" s="45"/>
      <c r="L2574" s="38"/>
    </row>
    <row r="2575" spans="1:12" ht="15" x14ac:dyDescent="0.2">
      <c r="A2575" s="50" t="s">
        <v>72</v>
      </c>
      <c r="B2575" s="46" t="s">
        <v>17</v>
      </c>
      <c r="C2575" s="50" t="s">
        <v>3627</v>
      </c>
      <c r="D2575" s="46">
        <v>1</v>
      </c>
      <c r="G2575" s="45" t="s">
        <v>1868</v>
      </c>
      <c r="H2575" s="45"/>
      <c r="L2575" s="38"/>
    </row>
    <row r="2576" spans="1:12" ht="15" x14ac:dyDescent="0.2">
      <c r="A2576" s="50" t="s">
        <v>72</v>
      </c>
      <c r="B2576" s="46" t="s">
        <v>17</v>
      </c>
      <c r="C2576" s="50" t="s">
        <v>3627</v>
      </c>
      <c r="D2576" s="46">
        <v>4</v>
      </c>
      <c r="G2576" s="45" t="s">
        <v>1868</v>
      </c>
      <c r="H2576" s="45"/>
      <c r="L2576" s="38"/>
    </row>
    <row r="2577" spans="1:12" ht="15" x14ac:dyDescent="0.2">
      <c r="A2577" s="50" t="s">
        <v>72</v>
      </c>
      <c r="B2577" s="46" t="s">
        <v>17</v>
      </c>
      <c r="C2577" s="50" t="s">
        <v>3627</v>
      </c>
      <c r="D2577" s="46">
        <v>1</v>
      </c>
      <c r="G2577" s="45" t="s">
        <v>1868</v>
      </c>
      <c r="H2577" s="45"/>
      <c r="L2577" s="38"/>
    </row>
    <row r="2578" spans="1:12" ht="15" x14ac:dyDescent="0.2">
      <c r="A2578" s="50" t="s">
        <v>72</v>
      </c>
      <c r="B2578" s="46" t="s">
        <v>17</v>
      </c>
      <c r="C2578" s="50" t="s">
        <v>3627</v>
      </c>
      <c r="D2578" s="46">
        <v>5</v>
      </c>
      <c r="G2578" s="45" t="s">
        <v>1868</v>
      </c>
      <c r="H2578" s="45"/>
      <c r="L2578" s="38"/>
    </row>
    <row r="2579" spans="1:12" ht="15" x14ac:dyDescent="0.2">
      <c r="A2579" s="50" t="s">
        <v>72</v>
      </c>
      <c r="B2579" s="46" t="s">
        <v>17</v>
      </c>
      <c r="C2579" s="50" t="s">
        <v>3620</v>
      </c>
      <c r="D2579" s="46">
        <v>7</v>
      </c>
      <c r="G2579" s="45" t="s">
        <v>1366</v>
      </c>
      <c r="H2579" s="45"/>
      <c r="L2579" s="38"/>
    </row>
    <row r="2580" spans="1:12" ht="15" x14ac:dyDescent="0.2">
      <c r="A2580" s="50" t="s">
        <v>72</v>
      </c>
      <c r="B2580" s="46" t="s">
        <v>17</v>
      </c>
      <c r="C2580" s="50" t="s">
        <v>3620</v>
      </c>
      <c r="D2580" s="46">
        <v>1</v>
      </c>
      <c r="G2580" s="45" t="s">
        <v>1366</v>
      </c>
      <c r="H2580" s="45"/>
      <c r="L2580" s="38"/>
    </row>
    <row r="2581" spans="1:12" ht="15" x14ac:dyDescent="0.2">
      <c r="A2581" s="50" t="s">
        <v>72</v>
      </c>
      <c r="B2581" s="46" t="s">
        <v>17</v>
      </c>
      <c r="C2581" s="50" t="s">
        <v>3621</v>
      </c>
      <c r="D2581" s="46">
        <v>2</v>
      </c>
      <c r="G2581" s="45" t="s">
        <v>1366</v>
      </c>
      <c r="H2581" s="45"/>
      <c r="L2581" s="38"/>
    </row>
    <row r="2582" spans="1:12" ht="15" x14ac:dyDescent="0.2">
      <c r="A2582" s="50" t="s">
        <v>72</v>
      </c>
      <c r="B2582" s="46" t="s">
        <v>17</v>
      </c>
      <c r="C2582" s="50" t="s">
        <v>3621</v>
      </c>
      <c r="D2582" s="46">
        <v>1</v>
      </c>
      <c r="G2582" s="45" t="s">
        <v>1366</v>
      </c>
      <c r="H2582" s="45"/>
      <c r="L2582" s="38"/>
    </row>
    <row r="2583" spans="1:12" ht="15" x14ac:dyDescent="0.2">
      <c r="A2583" s="50" t="s">
        <v>72</v>
      </c>
      <c r="B2583" s="46" t="s">
        <v>17</v>
      </c>
      <c r="C2583" s="50" t="s">
        <v>3621</v>
      </c>
      <c r="D2583" s="46">
        <v>1</v>
      </c>
      <c r="G2583" s="45" t="s">
        <v>1366</v>
      </c>
      <c r="H2583" s="45"/>
      <c r="L2583" s="38"/>
    </row>
    <row r="2584" spans="1:12" ht="15" x14ac:dyDescent="0.2">
      <c r="A2584" s="50" t="s">
        <v>72</v>
      </c>
      <c r="B2584" s="46" t="s">
        <v>17</v>
      </c>
      <c r="C2584" s="50" t="s">
        <v>3621</v>
      </c>
      <c r="D2584" s="46">
        <v>1</v>
      </c>
      <c r="G2584" s="45" t="s">
        <v>1366</v>
      </c>
      <c r="H2584" s="45"/>
      <c r="L2584" s="38"/>
    </row>
    <row r="2585" spans="1:12" ht="15" x14ac:dyDescent="0.2">
      <c r="A2585" s="50" t="s">
        <v>72</v>
      </c>
      <c r="B2585" s="46" t="s">
        <v>17</v>
      </c>
      <c r="C2585" s="50" t="s">
        <v>3621</v>
      </c>
      <c r="D2585" s="46">
        <v>1</v>
      </c>
      <c r="G2585" s="45" t="s">
        <v>1366</v>
      </c>
      <c r="H2585" s="45"/>
      <c r="L2585" s="38"/>
    </row>
    <row r="2586" spans="1:12" ht="15" x14ac:dyDescent="0.2">
      <c r="A2586" s="50" t="s">
        <v>72</v>
      </c>
      <c r="B2586" s="46" t="s">
        <v>17</v>
      </c>
      <c r="C2586" s="50" t="s">
        <v>3621</v>
      </c>
      <c r="D2586" s="46">
        <v>1</v>
      </c>
      <c r="G2586" s="45" t="s">
        <v>1366</v>
      </c>
      <c r="H2586" s="45"/>
      <c r="L2586" s="38"/>
    </row>
    <row r="2587" spans="1:12" ht="15" x14ac:dyDescent="0.2">
      <c r="A2587" s="50" t="s">
        <v>72</v>
      </c>
      <c r="B2587" s="46" t="s">
        <v>17</v>
      </c>
      <c r="C2587" s="50" t="s">
        <v>3621</v>
      </c>
      <c r="D2587" s="46">
        <v>4</v>
      </c>
      <c r="G2587" s="45" t="s">
        <v>1366</v>
      </c>
      <c r="H2587" s="45"/>
      <c r="L2587" s="38"/>
    </row>
    <row r="2588" spans="1:12" ht="15" x14ac:dyDescent="0.2">
      <c r="A2588" s="50" t="s">
        <v>72</v>
      </c>
      <c r="B2588" s="46" t="s">
        <v>17</v>
      </c>
      <c r="C2588" s="50" t="s">
        <v>3621</v>
      </c>
      <c r="D2588" s="46">
        <v>1</v>
      </c>
      <c r="G2588" s="45" t="s">
        <v>1366</v>
      </c>
      <c r="H2588" s="45"/>
      <c r="L2588" s="38"/>
    </row>
    <row r="2589" spans="1:12" ht="15" x14ac:dyDescent="0.2">
      <c r="A2589" s="50" t="s">
        <v>72</v>
      </c>
      <c r="B2589" s="46" t="s">
        <v>17</v>
      </c>
      <c r="C2589" s="50" t="s">
        <v>3621</v>
      </c>
      <c r="D2589" s="46">
        <v>2</v>
      </c>
      <c r="G2589" s="45" t="s">
        <v>1366</v>
      </c>
      <c r="H2589" s="45"/>
      <c r="L2589" s="38"/>
    </row>
    <row r="2590" spans="1:12" ht="15" x14ac:dyDescent="0.2">
      <c r="A2590" s="50" t="s">
        <v>72</v>
      </c>
      <c r="B2590" s="46" t="s">
        <v>17</v>
      </c>
      <c r="C2590" s="50" t="s">
        <v>3621</v>
      </c>
      <c r="D2590" s="46">
        <v>1</v>
      </c>
      <c r="G2590" s="45" t="s">
        <v>1366</v>
      </c>
      <c r="H2590" s="45"/>
      <c r="L2590" s="38"/>
    </row>
    <row r="2591" spans="1:12" ht="15" x14ac:dyDescent="0.2">
      <c r="A2591" s="50" t="s">
        <v>72</v>
      </c>
      <c r="B2591" s="46" t="s">
        <v>17</v>
      </c>
      <c r="C2591" s="50" t="s">
        <v>3621</v>
      </c>
      <c r="D2591" s="46">
        <v>14</v>
      </c>
      <c r="G2591" s="45" t="s">
        <v>1366</v>
      </c>
      <c r="H2591" s="45"/>
      <c r="L2591" s="38"/>
    </row>
    <row r="2592" spans="1:12" ht="15" x14ac:dyDescent="0.2">
      <c r="A2592" s="50" t="s">
        <v>72</v>
      </c>
      <c r="B2592" s="46" t="s">
        <v>17</v>
      </c>
      <c r="C2592" s="50" t="s">
        <v>3621</v>
      </c>
      <c r="D2592" s="46">
        <v>1</v>
      </c>
      <c r="G2592" s="45" t="s">
        <v>1366</v>
      </c>
      <c r="H2592" s="45"/>
      <c r="L2592" s="38"/>
    </row>
    <row r="2593" spans="1:12" ht="15" x14ac:dyDescent="0.2">
      <c r="A2593" s="50" t="s">
        <v>72</v>
      </c>
      <c r="B2593" s="46" t="s">
        <v>17</v>
      </c>
      <c r="C2593" s="50" t="s">
        <v>3583</v>
      </c>
      <c r="D2593" s="46">
        <v>1</v>
      </c>
      <c r="G2593" s="45" t="s">
        <v>1688</v>
      </c>
      <c r="H2593" s="45"/>
      <c r="L2593" s="38"/>
    </row>
    <row r="2594" spans="1:12" ht="15" x14ac:dyDescent="0.2">
      <c r="A2594" s="50" t="s">
        <v>72</v>
      </c>
      <c r="B2594" s="46" t="s">
        <v>17</v>
      </c>
      <c r="C2594" s="50" t="s">
        <v>3583</v>
      </c>
      <c r="D2594" s="46">
        <v>2</v>
      </c>
      <c r="G2594" s="45" t="s">
        <v>1688</v>
      </c>
      <c r="H2594" s="45"/>
      <c r="L2594" s="38"/>
    </row>
    <row r="2595" spans="1:12" ht="15" x14ac:dyDescent="0.2">
      <c r="A2595" s="50" t="s">
        <v>72</v>
      </c>
      <c r="B2595" s="46" t="s">
        <v>17</v>
      </c>
      <c r="C2595" s="50" t="s">
        <v>3583</v>
      </c>
      <c r="D2595" s="46">
        <v>2</v>
      </c>
      <c r="G2595" s="45" t="s">
        <v>1688</v>
      </c>
      <c r="H2595" s="45"/>
      <c r="L2595" s="38"/>
    </row>
    <row r="2596" spans="1:12" ht="15" x14ac:dyDescent="0.2">
      <c r="A2596" s="50" t="s">
        <v>72</v>
      </c>
      <c r="B2596" s="46" t="s">
        <v>17</v>
      </c>
      <c r="C2596" s="50" t="s">
        <v>3583</v>
      </c>
      <c r="D2596" s="46">
        <v>1</v>
      </c>
      <c r="G2596" s="45" t="s">
        <v>1688</v>
      </c>
      <c r="H2596" s="45"/>
      <c r="L2596" s="38"/>
    </row>
    <row r="2597" spans="1:12" ht="15" x14ac:dyDescent="0.2">
      <c r="A2597" s="50" t="s">
        <v>72</v>
      </c>
      <c r="B2597" s="46" t="s">
        <v>17</v>
      </c>
      <c r="C2597" s="50" t="s">
        <v>3583</v>
      </c>
      <c r="D2597" s="46">
        <v>1</v>
      </c>
      <c r="G2597" s="45" t="s">
        <v>1688</v>
      </c>
      <c r="H2597" s="45"/>
      <c r="L2597" s="38"/>
    </row>
    <row r="2598" spans="1:12" ht="15" x14ac:dyDescent="0.2">
      <c r="A2598" s="50" t="s">
        <v>72</v>
      </c>
      <c r="B2598" s="46" t="s">
        <v>17</v>
      </c>
      <c r="C2598" s="50" t="s">
        <v>3583</v>
      </c>
      <c r="D2598" s="46">
        <v>2</v>
      </c>
      <c r="G2598" s="45" t="s">
        <v>1688</v>
      </c>
      <c r="H2598" s="45"/>
      <c r="L2598" s="38"/>
    </row>
    <row r="2599" spans="1:12" ht="15" x14ac:dyDescent="0.2">
      <c r="A2599" s="50" t="s">
        <v>72</v>
      </c>
      <c r="B2599" s="46" t="s">
        <v>17</v>
      </c>
      <c r="C2599" s="50" t="s">
        <v>3583</v>
      </c>
      <c r="D2599" s="46">
        <v>1</v>
      </c>
      <c r="G2599" s="45" t="s">
        <v>1688</v>
      </c>
      <c r="H2599" s="45"/>
      <c r="L2599" s="38"/>
    </row>
    <row r="2600" spans="1:12" ht="15" x14ac:dyDescent="0.2">
      <c r="A2600" s="50" t="s">
        <v>72</v>
      </c>
      <c r="B2600" s="46" t="s">
        <v>17</v>
      </c>
      <c r="C2600" s="50" t="s">
        <v>3583</v>
      </c>
      <c r="D2600" s="46">
        <v>1</v>
      </c>
      <c r="G2600" s="45" t="s">
        <v>1688</v>
      </c>
      <c r="H2600" s="45"/>
      <c r="L2600" s="38"/>
    </row>
    <row r="2601" spans="1:12" ht="15" x14ac:dyDescent="0.2">
      <c r="A2601" s="50" t="s">
        <v>72</v>
      </c>
      <c r="B2601" s="46" t="s">
        <v>17</v>
      </c>
      <c r="C2601" s="50" t="s">
        <v>3583</v>
      </c>
      <c r="D2601" s="46">
        <v>1</v>
      </c>
      <c r="G2601" s="45" t="s">
        <v>1688</v>
      </c>
      <c r="H2601" s="45"/>
      <c r="L2601" s="38"/>
    </row>
    <row r="2602" spans="1:12" ht="15" x14ac:dyDescent="0.2">
      <c r="A2602" s="50" t="s">
        <v>72</v>
      </c>
      <c r="B2602" s="46" t="s">
        <v>17</v>
      </c>
      <c r="C2602" s="50" t="s">
        <v>3583</v>
      </c>
      <c r="D2602" s="46">
        <v>2</v>
      </c>
      <c r="G2602" s="45" t="s">
        <v>1688</v>
      </c>
      <c r="H2602" s="45"/>
      <c r="L2602" s="38"/>
    </row>
    <row r="2603" spans="1:12" ht="15" x14ac:dyDescent="0.2">
      <c r="A2603" s="50" t="s">
        <v>72</v>
      </c>
      <c r="B2603" s="46" t="s">
        <v>17</v>
      </c>
      <c r="C2603" s="50" t="s">
        <v>3607</v>
      </c>
      <c r="D2603" s="46">
        <v>1</v>
      </c>
      <c r="G2603" s="45" t="s">
        <v>1530</v>
      </c>
      <c r="H2603" s="45"/>
      <c r="L2603" s="38"/>
    </row>
    <row r="2604" spans="1:12" ht="15" x14ac:dyDescent="0.2">
      <c r="A2604" s="50" t="s">
        <v>72</v>
      </c>
      <c r="B2604" s="46" t="s">
        <v>17</v>
      </c>
      <c r="C2604" s="50" t="s">
        <v>3607</v>
      </c>
      <c r="D2604" s="46">
        <v>1</v>
      </c>
      <c r="G2604" s="45" t="s">
        <v>1530</v>
      </c>
      <c r="H2604" s="45"/>
      <c r="L2604" s="38"/>
    </row>
    <row r="2605" spans="1:12" ht="15" x14ac:dyDescent="0.2">
      <c r="A2605" s="50" t="s">
        <v>72</v>
      </c>
      <c r="B2605" s="46" t="s">
        <v>17</v>
      </c>
      <c r="C2605" s="50" t="s">
        <v>3610</v>
      </c>
      <c r="D2605" s="46">
        <v>2</v>
      </c>
      <c r="G2605" s="45" t="s">
        <v>1543</v>
      </c>
      <c r="H2605" s="45"/>
      <c r="L2605" s="38"/>
    </row>
    <row r="2606" spans="1:12" ht="15" x14ac:dyDescent="0.2">
      <c r="A2606" s="50" t="s">
        <v>72</v>
      </c>
      <c r="B2606" s="46" t="s">
        <v>17</v>
      </c>
      <c r="C2606" s="50" t="s">
        <v>3610</v>
      </c>
      <c r="D2606" s="46">
        <v>1</v>
      </c>
      <c r="G2606" s="45" t="s">
        <v>1543</v>
      </c>
      <c r="H2606" s="45"/>
      <c r="L2606" s="38"/>
    </row>
    <row r="2607" spans="1:12" ht="15" x14ac:dyDescent="0.2">
      <c r="A2607" s="50" t="s">
        <v>72</v>
      </c>
      <c r="B2607" s="46" t="s">
        <v>17</v>
      </c>
      <c r="C2607" s="50" t="s">
        <v>3609</v>
      </c>
      <c r="D2607" s="46">
        <v>1</v>
      </c>
      <c r="G2607" s="45" t="s">
        <v>1543</v>
      </c>
      <c r="H2607" s="45"/>
      <c r="L2607" s="38"/>
    </row>
    <row r="2608" spans="1:12" ht="15" x14ac:dyDescent="0.2">
      <c r="A2608" s="50" t="s">
        <v>72</v>
      </c>
      <c r="B2608" s="46" t="s">
        <v>17</v>
      </c>
      <c r="C2608" s="50" t="s">
        <v>3609</v>
      </c>
      <c r="D2608" s="46">
        <v>1</v>
      </c>
      <c r="G2608" s="45" t="s">
        <v>1543</v>
      </c>
      <c r="H2608" s="45"/>
      <c r="L2608" s="38"/>
    </row>
    <row r="2609" spans="1:12" ht="15" x14ac:dyDescent="0.2">
      <c r="A2609" s="50" t="s">
        <v>72</v>
      </c>
      <c r="B2609" s="46" t="s">
        <v>17</v>
      </c>
      <c r="C2609" s="50" t="s">
        <v>3609</v>
      </c>
      <c r="D2609" s="46">
        <v>1</v>
      </c>
      <c r="G2609" s="45" t="s">
        <v>1543</v>
      </c>
      <c r="H2609" s="45"/>
      <c r="L2609" s="38"/>
    </row>
    <row r="2610" spans="1:12" ht="15" x14ac:dyDescent="0.2">
      <c r="A2610" s="50" t="s">
        <v>72</v>
      </c>
      <c r="B2610" s="46" t="s">
        <v>17</v>
      </c>
      <c r="C2610" s="50" t="s">
        <v>3582</v>
      </c>
      <c r="D2610" s="46">
        <v>2</v>
      </c>
      <c r="G2610" s="45" t="s">
        <v>1533</v>
      </c>
      <c r="H2610" s="45"/>
      <c r="L2610" s="38"/>
    </row>
    <row r="2611" spans="1:12" ht="15" x14ac:dyDescent="0.2">
      <c r="A2611" s="50" t="s">
        <v>72</v>
      </c>
      <c r="B2611" s="46" t="s">
        <v>17</v>
      </c>
      <c r="C2611" s="50" t="s">
        <v>3582</v>
      </c>
      <c r="D2611" s="46">
        <v>1</v>
      </c>
      <c r="G2611" s="45" t="s">
        <v>1533</v>
      </c>
      <c r="H2611" s="45"/>
      <c r="L2611" s="38"/>
    </row>
    <row r="2612" spans="1:12" ht="15" x14ac:dyDescent="0.2">
      <c r="A2612" s="50" t="s">
        <v>72</v>
      </c>
      <c r="B2612" s="46" t="s">
        <v>17</v>
      </c>
      <c r="C2612" s="50" t="s">
        <v>3582</v>
      </c>
      <c r="D2612" s="46">
        <v>3</v>
      </c>
      <c r="G2612" s="45" t="s">
        <v>1533</v>
      </c>
      <c r="H2612" s="45"/>
      <c r="L2612" s="38"/>
    </row>
    <row r="2613" spans="1:12" ht="15" x14ac:dyDescent="0.2">
      <c r="A2613" s="50" t="s">
        <v>72</v>
      </c>
      <c r="B2613" s="46" t="s">
        <v>17</v>
      </c>
      <c r="C2613" s="50" t="s">
        <v>3582</v>
      </c>
      <c r="D2613" s="46">
        <v>2</v>
      </c>
      <c r="G2613" s="45" t="s">
        <v>1533</v>
      </c>
      <c r="H2613" s="45"/>
      <c r="L2613" s="38"/>
    </row>
    <row r="2614" spans="1:12" ht="15" x14ac:dyDescent="0.2">
      <c r="A2614" s="50" t="s">
        <v>72</v>
      </c>
      <c r="B2614" s="46" t="s">
        <v>17</v>
      </c>
      <c r="C2614" s="50" t="s">
        <v>3578</v>
      </c>
      <c r="D2614" s="46">
        <v>1</v>
      </c>
      <c r="G2614" s="45" t="s">
        <v>1331</v>
      </c>
      <c r="H2614" s="45"/>
      <c r="L2614" s="38"/>
    </row>
    <row r="2615" spans="1:12" ht="15" x14ac:dyDescent="0.2">
      <c r="A2615" s="50" t="s">
        <v>72</v>
      </c>
      <c r="B2615" s="46" t="s">
        <v>17</v>
      </c>
      <c r="C2615" s="50" t="s">
        <v>3578</v>
      </c>
      <c r="D2615" s="46">
        <v>1</v>
      </c>
      <c r="G2615" s="45" t="s">
        <v>1331</v>
      </c>
      <c r="H2615" s="45"/>
      <c r="L2615" s="38"/>
    </row>
    <row r="2616" spans="1:12" ht="15" x14ac:dyDescent="0.2">
      <c r="A2616" s="50" t="s">
        <v>72</v>
      </c>
      <c r="B2616" s="46" t="s">
        <v>17</v>
      </c>
      <c r="C2616" s="50" t="s">
        <v>3578</v>
      </c>
      <c r="D2616" s="46">
        <v>4</v>
      </c>
      <c r="G2616" s="45" t="s">
        <v>1331</v>
      </c>
      <c r="H2616" s="45"/>
      <c r="L2616" s="38"/>
    </row>
    <row r="2617" spans="1:12" ht="15" x14ac:dyDescent="0.2">
      <c r="A2617" s="50" t="s">
        <v>72</v>
      </c>
      <c r="B2617" s="46" t="s">
        <v>17</v>
      </c>
      <c r="C2617" s="50" t="s">
        <v>3578</v>
      </c>
      <c r="D2617" s="46">
        <v>1</v>
      </c>
      <c r="G2617" s="45" t="s">
        <v>1331</v>
      </c>
      <c r="H2617" s="45"/>
      <c r="L2617" s="38"/>
    </row>
    <row r="2618" spans="1:12" ht="15" x14ac:dyDescent="0.2">
      <c r="A2618" s="50" t="s">
        <v>72</v>
      </c>
      <c r="B2618" s="46" t="s">
        <v>17</v>
      </c>
      <c r="C2618" s="50" t="s">
        <v>3578</v>
      </c>
      <c r="D2618" s="46">
        <v>1</v>
      </c>
      <c r="G2618" s="45" t="s">
        <v>1331</v>
      </c>
      <c r="H2618" s="45"/>
      <c r="L2618" s="38"/>
    </row>
    <row r="2619" spans="1:12" ht="15" x14ac:dyDescent="0.2">
      <c r="A2619" s="50" t="s">
        <v>72</v>
      </c>
      <c r="B2619" s="46" t="s">
        <v>17</v>
      </c>
      <c r="C2619" s="50" t="s">
        <v>3578</v>
      </c>
      <c r="D2619" s="46">
        <v>1</v>
      </c>
      <c r="G2619" s="45" t="s">
        <v>1331</v>
      </c>
      <c r="H2619" s="45"/>
      <c r="L2619" s="38"/>
    </row>
    <row r="2620" spans="1:12" ht="15" x14ac:dyDescent="0.2">
      <c r="A2620" s="50" t="s">
        <v>72</v>
      </c>
      <c r="B2620" s="46" t="s">
        <v>17</v>
      </c>
      <c r="C2620" s="50" t="s">
        <v>3579</v>
      </c>
      <c r="D2620" s="46">
        <v>50</v>
      </c>
      <c r="G2620" s="45" t="s">
        <v>1331</v>
      </c>
      <c r="H2620" s="45"/>
      <c r="L2620" s="38"/>
    </row>
    <row r="2621" spans="1:12" ht="15" x14ac:dyDescent="0.2">
      <c r="A2621" s="50" t="s">
        <v>72</v>
      </c>
      <c r="B2621" s="46" t="s">
        <v>17</v>
      </c>
      <c r="C2621" s="50" t="s">
        <v>3579</v>
      </c>
      <c r="D2621" s="46">
        <v>73</v>
      </c>
      <c r="G2621" s="45" t="s">
        <v>1331</v>
      </c>
      <c r="H2621" s="45"/>
      <c r="L2621" s="38"/>
    </row>
    <row r="2622" spans="1:12" ht="15" x14ac:dyDescent="0.2">
      <c r="A2622" s="50" t="s">
        <v>72</v>
      </c>
      <c r="B2622" s="46" t="s">
        <v>17</v>
      </c>
      <c r="C2622" s="50" t="s">
        <v>3579</v>
      </c>
      <c r="D2622" s="46">
        <v>20</v>
      </c>
      <c r="G2622" s="45" t="s">
        <v>1331</v>
      </c>
      <c r="H2622" s="45"/>
      <c r="L2622" s="38"/>
    </row>
    <row r="2623" spans="1:12" ht="15" x14ac:dyDescent="0.2">
      <c r="A2623" s="50" t="s">
        <v>72</v>
      </c>
      <c r="B2623" s="46" t="s">
        <v>17</v>
      </c>
      <c r="C2623" s="50" t="s">
        <v>3575</v>
      </c>
      <c r="D2623" s="46">
        <v>11</v>
      </c>
      <c r="G2623" s="45" t="s">
        <v>1331</v>
      </c>
      <c r="H2623" s="45"/>
      <c r="L2623" s="38"/>
    </row>
    <row r="2624" spans="1:12" ht="15" x14ac:dyDescent="0.2">
      <c r="A2624" s="50" t="s">
        <v>72</v>
      </c>
      <c r="B2624" s="46" t="s">
        <v>17</v>
      </c>
      <c r="C2624" s="50" t="s">
        <v>3577</v>
      </c>
      <c r="D2624" s="46">
        <v>1</v>
      </c>
      <c r="G2624" s="45" t="s">
        <v>1331</v>
      </c>
      <c r="H2624" s="45"/>
      <c r="L2624" s="38"/>
    </row>
    <row r="2625" spans="1:12" ht="15" x14ac:dyDescent="0.2">
      <c r="A2625" s="50" t="s">
        <v>72</v>
      </c>
      <c r="B2625" s="46" t="s">
        <v>17</v>
      </c>
      <c r="C2625" s="50" t="s">
        <v>3577</v>
      </c>
      <c r="D2625" s="46">
        <v>1</v>
      </c>
      <c r="G2625" s="45" t="s">
        <v>1331</v>
      </c>
      <c r="H2625" s="45"/>
      <c r="L2625" s="38"/>
    </row>
    <row r="2626" spans="1:12" ht="15" x14ac:dyDescent="0.2">
      <c r="A2626" s="50" t="s">
        <v>72</v>
      </c>
      <c r="B2626" s="46" t="s">
        <v>17</v>
      </c>
      <c r="C2626" s="50" t="s">
        <v>3577</v>
      </c>
      <c r="D2626" s="46">
        <v>1</v>
      </c>
      <c r="G2626" s="45" t="s">
        <v>1331</v>
      </c>
      <c r="H2626" s="45"/>
      <c r="L2626" s="38"/>
    </row>
    <row r="2627" spans="1:12" ht="15" x14ac:dyDescent="0.2">
      <c r="A2627" s="50" t="s">
        <v>72</v>
      </c>
      <c r="B2627" s="46" t="s">
        <v>17</v>
      </c>
      <c r="C2627" s="50" t="s">
        <v>3576</v>
      </c>
      <c r="D2627" s="46">
        <v>1</v>
      </c>
      <c r="G2627" s="45" t="s">
        <v>1331</v>
      </c>
      <c r="H2627" s="45"/>
      <c r="L2627" s="38"/>
    </row>
    <row r="2628" spans="1:12" ht="15" x14ac:dyDescent="0.2">
      <c r="A2628" s="50" t="s">
        <v>72</v>
      </c>
      <c r="B2628" s="46" t="s">
        <v>17</v>
      </c>
      <c r="C2628" s="50" t="s">
        <v>3590</v>
      </c>
      <c r="D2628" s="46">
        <v>1</v>
      </c>
      <c r="G2628" s="45" t="s">
        <v>1331</v>
      </c>
      <c r="H2628" s="45"/>
      <c r="L2628" s="38"/>
    </row>
    <row r="2629" spans="1:12" ht="15" x14ac:dyDescent="0.2">
      <c r="A2629" s="50" t="s">
        <v>72</v>
      </c>
      <c r="B2629" s="46" t="s">
        <v>17</v>
      </c>
      <c r="C2629" s="50" t="s">
        <v>3590</v>
      </c>
      <c r="D2629" s="46">
        <v>2</v>
      </c>
      <c r="G2629" s="45" t="s">
        <v>1331</v>
      </c>
      <c r="H2629" s="45"/>
      <c r="L2629" s="38"/>
    </row>
    <row r="2630" spans="1:12" ht="15" x14ac:dyDescent="0.2">
      <c r="A2630" s="50" t="s">
        <v>72</v>
      </c>
      <c r="B2630" s="46" t="s">
        <v>17</v>
      </c>
      <c r="C2630" s="50" t="s">
        <v>3590</v>
      </c>
      <c r="D2630" s="46">
        <v>2</v>
      </c>
      <c r="G2630" s="45" t="s">
        <v>1331</v>
      </c>
      <c r="H2630" s="45"/>
      <c r="L2630" s="38"/>
    </row>
    <row r="2631" spans="1:12" ht="15" x14ac:dyDescent="0.2">
      <c r="A2631" s="50" t="s">
        <v>72</v>
      </c>
      <c r="B2631" s="46" t="s">
        <v>17</v>
      </c>
      <c r="C2631" s="50" t="s">
        <v>3590</v>
      </c>
      <c r="D2631" s="46">
        <v>1</v>
      </c>
      <c r="G2631" s="45" t="s">
        <v>1331</v>
      </c>
      <c r="H2631" s="45"/>
      <c r="L2631" s="38"/>
    </row>
    <row r="2632" spans="1:12" ht="15" x14ac:dyDescent="0.2">
      <c r="A2632" s="50" t="s">
        <v>72</v>
      </c>
      <c r="B2632" s="46" t="s">
        <v>17</v>
      </c>
      <c r="C2632" s="50" t="s">
        <v>3590</v>
      </c>
      <c r="D2632" s="46">
        <v>1</v>
      </c>
      <c r="G2632" s="45" t="s">
        <v>1331</v>
      </c>
      <c r="H2632" s="45"/>
      <c r="L2632" s="38"/>
    </row>
    <row r="2633" spans="1:12" ht="15" x14ac:dyDescent="0.2">
      <c r="A2633" s="50" t="s">
        <v>72</v>
      </c>
      <c r="B2633" s="46" t="s">
        <v>17</v>
      </c>
      <c r="C2633" s="50" t="s">
        <v>3590</v>
      </c>
      <c r="D2633" s="46">
        <v>1</v>
      </c>
      <c r="G2633" s="45" t="s">
        <v>1331</v>
      </c>
      <c r="H2633" s="45"/>
      <c r="L2633" s="38"/>
    </row>
    <row r="2634" spans="1:12" ht="15" x14ac:dyDescent="0.2">
      <c r="A2634" s="50" t="s">
        <v>72</v>
      </c>
      <c r="B2634" s="46" t="s">
        <v>17</v>
      </c>
      <c r="C2634" s="50" t="s">
        <v>3590</v>
      </c>
      <c r="D2634" s="46">
        <v>3</v>
      </c>
      <c r="G2634" s="45" t="s">
        <v>1331</v>
      </c>
      <c r="H2634" s="45"/>
      <c r="L2634" s="38"/>
    </row>
    <row r="2635" spans="1:12" ht="15" x14ac:dyDescent="0.2">
      <c r="A2635" s="50" t="s">
        <v>72</v>
      </c>
      <c r="B2635" s="46" t="s">
        <v>17</v>
      </c>
      <c r="C2635" s="50" t="s">
        <v>3584</v>
      </c>
      <c r="D2635" s="46">
        <v>1</v>
      </c>
      <c r="G2635" s="45" t="s">
        <v>1623</v>
      </c>
      <c r="H2635" s="45"/>
      <c r="L2635" s="38"/>
    </row>
    <row r="2636" spans="1:12" ht="15" x14ac:dyDescent="0.2">
      <c r="A2636" s="50" t="s">
        <v>72</v>
      </c>
      <c r="B2636" s="46" t="s">
        <v>17</v>
      </c>
      <c r="C2636" s="50" t="s">
        <v>3585</v>
      </c>
      <c r="D2636" s="46">
        <v>34</v>
      </c>
      <c r="G2636" s="45" t="s">
        <v>1623</v>
      </c>
      <c r="H2636" s="45"/>
      <c r="L2636" s="38"/>
    </row>
    <row r="2637" spans="1:12" ht="15" x14ac:dyDescent="0.2">
      <c r="A2637" s="50" t="s">
        <v>72</v>
      </c>
      <c r="B2637" s="46" t="s">
        <v>17</v>
      </c>
      <c r="C2637" s="50" t="s">
        <v>3586</v>
      </c>
      <c r="D2637" s="46">
        <v>8</v>
      </c>
      <c r="G2637" s="45" t="s">
        <v>1623</v>
      </c>
      <c r="H2637" s="45"/>
      <c r="L2637" s="38"/>
    </row>
    <row r="2638" spans="1:12" ht="15" x14ac:dyDescent="0.2">
      <c r="A2638" s="50" t="s">
        <v>72</v>
      </c>
      <c r="B2638" s="46" t="s">
        <v>17</v>
      </c>
      <c r="C2638" s="50" t="s">
        <v>3586</v>
      </c>
      <c r="D2638" s="46">
        <v>9</v>
      </c>
      <c r="G2638" s="45" t="s">
        <v>1623</v>
      </c>
      <c r="H2638" s="45"/>
      <c r="L2638" s="38"/>
    </row>
    <row r="2639" spans="1:12" ht="15" x14ac:dyDescent="0.2">
      <c r="A2639" s="50" t="s">
        <v>72</v>
      </c>
      <c r="B2639" s="46" t="s">
        <v>17</v>
      </c>
      <c r="C2639" s="50" t="s">
        <v>3586</v>
      </c>
      <c r="D2639" s="46">
        <v>7</v>
      </c>
      <c r="G2639" s="45" t="s">
        <v>1623</v>
      </c>
      <c r="H2639" s="45"/>
      <c r="L2639" s="38"/>
    </row>
    <row r="2640" spans="1:12" ht="15" x14ac:dyDescent="0.2">
      <c r="A2640" s="50" t="s">
        <v>72</v>
      </c>
      <c r="B2640" s="46" t="s">
        <v>17</v>
      </c>
      <c r="C2640" s="50" t="s">
        <v>3586</v>
      </c>
      <c r="D2640" s="46">
        <v>7</v>
      </c>
      <c r="G2640" s="45" t="s">
        <v>1623</v>
      </c>
      <c r="H2640" s="45"/>
      <c r="L2640" s="38"/>
    </row>
    <row r="2641" spans="1:12" ht="15" x14ac:dyDescent="0.2">
      <c r="A2641" s="50" t="s">
        <v>72</v>
      </c>
      <c r="B2641" s="46" t="s">
        <v>17</v>
      </c>
      <c r="C2641" s="50" t="s">
        <v>3586</v>
      </c>
      <c r="D2641" s="46">
        <v>3</v>
      </c>
      <c r="G2641" s="45" t="s">
        <v>1623</v>
      </c>
      <c r="H2641" s="45"/>
      <c r="L2641" s="38"/>
    </row>
    <row r="2642" spans="1:12" ht="15" x14ac:dyDescent="0.2">
      <c r="A2642" s="50" t="s">
        <v>72</v>
      </c>
      <c r="B2642" s="46" t="s">
        <v>17</v>
      </c>
      <c r="C2642" s="50" t="s">
        <v>3586</v>
      </c>
      <c r="D2642" s="46">
        <v>6</v>
      </c>
      <c r="G2642" s="45" t="s">
        <v>1623</v>
      </c>
      <c r="H2642" s="45"/>
      <c r="L2642" s="38"/>
    </row>
    <row r="2643" spans="1:12" ht="15" x14ac:dyDescent="0.2">
      <c r="A2643" s="50" t="s">
        <v>72</v>
      </c>
      <c r="B2643" s="46" t="s">
        <v>17</v>
      </c>
      <c r="C2643" s="50" t="s">
        <v>3586</v>
      </c>
      <c r="D2643" s="46">
        <v>7</v>
      </c>
      <c r="G2643" s="45" t="s">
        <v>1623</v>
      </c>
      <c r="H2643" s="45"/>
      <c r="L2643" s="38"/>
    </row>
    <row r="2644" spans="1:12" ht="15" x14ac:dyDescent="0.2">
      <c r="A2644" s="50" t="s">
        <v>72</v>
      </c>
      <c r="B2644" s="46" t="s">
        <v>17</v>
      </c>
      <c r="C2644" s="50" t="s">
        <v>3586</v>
      </c>
      <c r="D2644" s="46">
        <v>7</v>
      </c>
      <c r="G2644" s="45" t="s">
        <v>1623</v>
      </c>
      <c r="H2644" s="45"/>
      <c r="L2644" s="38"/>
    </row>
    <row r="2645" spans="1:12" ht="15" x14ac:dyDescent="0.2">
      <c r="A2645" s="50" t="s">
        <v>72</v>
      </c>
      <c r="B2645" s="46" t="s">
        <v>17</v>
      </c>
      <c r="C2645" s="50" t="s">
        <v>3586</v>
      </c>
      <c r="D2645" s="46">
        <v>9</v>
      </c>
      <c r="G2645" s="45" t="s">
        <v>1623</v>
      </c>
      <c r="H2645" s="45"/>
      <c r="L2645" s="38"/>
    </row>
    <row r="2646" spans="1:12" ht="15" x14ac:dyDescent="0.2">
      <c r="A2646" s="50" t="s">
        <v>72</v>
      </c>
      <c r="B2646" s="46" t="s">
        <v>17</v>
      </c>
      <c r="C2646" s="50" t="s">
        <v>3586</v>
      </c>
      <c r="D2646" s="46">
        <v>9</v>
      </c>
      <c r="G2646" s="45" t="s">
        <v>1623</v>
      </c>
      <c r="H2646" s="45"/>
      <c r="L2646" s="38"/>
    </row>
    <row r="2647" spans="1:12" ht="15" x14ac:dyDescent="0.2">
      <c r="A2647" s="50" t="s">
        <v>72</v>
      </c>
      <c r="B2647" s="46" t="s">
        <v>17</v>
      </c>
      <c r="C2647" s="50" t="s">
        <v>3586</v>
      </c>
      <c r="D2647" s="46">
        <v>6</v>
      </c>
      <c r="G2647" s="45" t="s">
        <v>1623</v>
      </c>
      <c r="H2647" s="45"/>
      <c r="L2647" s="38"/>
    </row>
    <row r="2648" spans="1:12" ht="15" x14ac:dyDescent="0.2">
      <c r="A2648" s="50" t="s">
        <v>72</v>
      </c>
      <c r="B2648" s="46" t="s">
        <v>17</v>
      </c>
      <c r="C2648" s="50" t="s">
        <v>3586</v>
      </c>
      <c r="D2648" s="46">
        <v>8</v>
      </c>
      <c r="G2648" s="45" t="s">
        <v>1623</v>
      </c>
      <c r="H2648" s="45"/>
      <c r="L2648" s="38"/>
    </row>
    <row r="2649" spans="1:12" ht="15" x14ac:dyDescent="0.2">
      <c r="A2649" s="50" t="s">
        <v>72</v>
      </c>
      <c r="B2649" s="46" t="s">
        <v>17</v>
      </c>
      <c r="C2649" s="50" t="s">
        <v>3586</v>
      </c>
      <c r="D2649" s="46">
        <v>6</v>
      </c>
      <c r="G2649" s="45" t="s">
        <v>1623</v>
      </c>
      <c r="H2649" s="45"/>
      <c r="L2649" s="38"/>
    </row>
    <row r="2650" spans="1:12" ht="15" x14ac:dyDescent="0.2">
      <c r="A2650" s="50" t="s">
        <v>72</v>
      </c>
      <c r="B2650" s="46" t="s">
        <v>17</v>
      </c>
      <c r="C2650" s="50" t="s">
        <v>3586</v>
      </c>
      <c r="D2650" s="46">
        <v>5</v>
      </c>
      <c r="G2650" s="45" t="s">
        <v>1623</v>
      </c>
      <c r="H2650" s="45"/>
      <c r="L2650" s="38"/>
    </row>
    <row r="2651" spans="1:12" ht="15" x14ac:dyDescent="0.2">
      <c r="A2651" s="50" t="s">
        <v>72</v>
      </c>
      <c r="B2651" s="46" t="s">
        <v>17</v>
      </c>
      <c r="C2651" s="50" t="s">
        <v>3605</v>
      </c>
      <c r="D2651" s="46">
        <v>2</v>
      </c>
      <c r="G2651" s="45" t="s">
        <v>1623</v>
      </c>
      <c r="H2651" s="45"/>
      <c r="L2651" s="38"/>
    </row>
    <row r="2652" spans="1:12" ht="15" x14ac:dyDescent="0.2">
      <c r="A2652" s="50" t="s">
        <v>72</v>
      </c>
      <c r="B2652" s="46" t="s">
        <v>17</v>
      </c>
      <c r="C2652" s="50" t="s">
        <v>3604</v>
      </c>
      <c r="D2652" s="46">
        <v>202</v>
      </c>
      <c r="G2652" s="45" t="s">
        <v>1623</v>
      </c>
      <c r="H2652" s="45"/>
      <c r="L2652" s="38"/>
    </row>
    <row r="2653" spans="1:12" ht="15" x14ac:dyDescent="0.2">
      <c r="A2653" s="50" t="s">
        <v>72</v>
      </c>
      <c r="B2653" s="46" t="s">
        <v>17</v>
      </c>
      <c r="C2653" s="50" t="s">
        <v>3604</v>
      </c>
      <c r="D2653" s="46">
        <v>50</v>
      </c>
      <c r="G2653" s="45" t="s">
        <v>1623</v>
      </c>
      <c r="H2653" s="45"/>
      <c r="L2653" s="38"/>
    </row>
    <row r="2654" spans="1:12" ht="15" x14ac:dyDescent="0.2">
      <c r="A2654" s="50" t="s">
        <v>72</v>
      </c>
      <c r="B2654" s="46" t="s">
        <v>17</v>
      </c>
      <c r="C2654" s="50" t="s">
        <v>3604</v>
      </c>
      <c r="D2654" s="46">
        <v>15</v>
      </c>
      <c r="G2654" s="45" t="s">
        <v>1623</v>
      </c>
      <c r="H2654" s="45"/>
      <c r="L2654" s="38"/>
    </row>
    <row r="2655" spans="1:12" ht="15" x14ac:dyDescent="0.2">
      <c r="A2655" s="50" t="s">
        <v>72</v>
      </c>
      <c r="B2655" s="46" t="s">
        <v>17</v>
      </c>
      <c r="C2655" s="50" t="s">
        <v>3604</v>
      </c>
      <c r="D2655" s="46">
        <v>4</v>
      </c>
      <c r="G2655" s="45" t="s">
        <v>1623</v>
      </c>
      <c r="H2655" s="45"/>
      <c r="L2655" s="38"/>
    </row>
    <row r="2656" spans="1:12" ht="15" x14ac:dyDescent="0.2">
      <c r="A2656" s="50" t="s">
        <v>72</v>
      </c>
      <c r="B2656" s="46" t="s">
        <v>17</v>
      </c>
      <c r="C2656" s="50" t="s">
        <v>3606</v>
      </c>
      <c r="D2656" s="46">
        <v>48</v>
      </c>
      <c r="G2656" s="45" t="s">
        <v>1623</v>
      </c>
      <c r="H2656" s="45"/>
      <c r="L2656" s="38"/>
    </row>
    <row r="2657" spans="1:12" ht="15" x14ac:dyDescent="0.2">
      <c r="A2657" s="50" t="s">
        <v>72</v>
      </c>
      <c r="B2657" s="46" t="s">
        <v>17</v>
      </c>
      <c r="C2657" s="50" t="s">
        <v>3602</v>
      </c>
      <c r="D2657" s="46">
        <v>1</v>
      </c>
      <c r="G2657" s="45" t="s">
        <v>1623</v>
      </c>
      <c r="H2657" s="45"/>
      <c r="L2657" s="38"/>
    </row>
    <row r="2658" spans="1:12" ht="15" x14ac:dyDescent="0.2">
      <c r="A2658" s="50" t="s">
        <v>72</v>
      </c>
      <c r="B2658" s="46" t="s">
        <v>17</v>
      </c>
      <c r="C2658" s="50" t="s">
        <v>3602</v>
      </c>
      <c r="D2658" s="46">
        <v>3</v>
      </c>
      <c r="G2658" s="45" t="s">
        <v>1623</v>
      </c>
      <c r="H2658" s="45"/>
      <c r="L2658" s="38"/>
    </row>
    <row r="2659" spans="1:12" ht="15" x14ac:dyDescent="0.2">
      <c r="A2659" s="50" t="s">
        <v>72</v>
      </c>
      <c r="B2659" s="46" t="s">
        <v>17</v>
      </c>
      <c r="C2659" s="50" t="s">
        <v>3603</v>
      </c>
      <c r="D2659" s="46">
        <v>1</v>
      </c>
      <c r="G2659" s="45" t="s">
        <v>1623</v>
      </c>
      <c r="H2659" s="45"/>
      <c r="L2659" s="38"/>
    </row>
    <row r="2660" spans="1:12" ht="15" x14ac:dyDescent="0.2">
      <c r="A2660" s="50" t="s">
        <v>72</v>
      </c>
      <c r="B2660" s="46" t="s">
        <v>17</v>
      </c>
      <c r="C2660" s="50" t="s">
        <v>3603</v>
      </c>
      <c r="D2660" s="46">
        <v>1</v>
      </c>
      <c r="G2660" s="45" t="s">
        <v>1623</v>
      </c>
      <c r="H2660" s="45"/>
      <c r="L2660" s="38"/>
    </row>
    <row r="2661" spans="1:12" ht="15" x14ac:dyDescent="0.2">
      <c r="A2661" s="50" t="s">
        <v>72</v>
      </c>
      <c r="B2661" s="46" t="s">
        <v>17</v>
      </c>
      <c r="C2661" s="50" t="s">
        <v>3603</v>
      </c>
      <c r="D2661" s="46">
        <v>1</v>
      </c>
      <c r="G2661" s="45" t="s">
        <v>1623</v>
      </c>
      <c r="H2661" s="45"/>
      <c r="L2661" s="38"/>
    </row>
    <row r="2662" spans="1:12" ht="15" x14ac:dyDescent="0.2">
      <c r="A2662" s="50" t="s">
        <v>72</v>
      </c>
      <c r="B2662" s="46" t="s">
        <v>17</v>
      </c>
      <c r="C2662" s="50" t="s">
        <v>3603</v>
      </c>
      <c r="D2662" s="46">
        <v>1</v>
      </c>
      <c r="G2662" s="45" t="s">
        <v>1623</v>
      </c>
      <c r="H2662" s="45"/>
      <c r="L2662" s="38"/>
    </row>
    <row r="2663" spans="1:12" ht="15" x14ac:dyDescent="0.2">
      <c r="A2663" s="50" t="s">
        <v>72</v>
      </c>
      <c r="B2663" s="46" t="s">
        <v>17</v>
      </c>
      <c r="C2663" s="50" t="s">
        <v>3603</v>
      </c>
      <c r="D2663" s="46">
        <v>1</v>
      </c>
      <c r="G2663" s="45" t="s">
        <v>1623</v>
      </c>
      <c r="H2663" s="45"/>
      <c r="L2663" s="38"/>
    </row>
    <row r="2664" spans="1:12" ht="15" x14ac:dyDescent="0.2">
      <c r="A2664" s="50" t="s">
        <v>72</v>
      </c>
      <c r="B2664" s="46" t="s">
        <v>17</v>
      </c>
      <c r="C2664" s="50" t="s">
        <v>3603</v>
      </c>
      <c r="D2664" s="46">
        <v>1</v>
      </c>
      <c r="G2664" s="45" t="s">
        <v>1623</v>
      </c>
      <c r="H2664" s="45"/>
      <c r="L2664" s="38"/>
    </row>
    <row r="2665" spans="1:12" ht="15" x14ac:dyDescent="0.2">
      <c r="A2665" s="50" t="s">
        <v>72</v>
      </c>
      <c r="B2665" s="46" t="s">
        <v>17</v>
      </c>
      <c r="C2665" s="50" t="s">
        <v>3574</v>
      </c>
      <c r="D2665" s="46">
        <v>1</v>
      </c>
      <c r="G2665" s="45" t="s">
        <v>625</v>
      </c>
      <c r="H2665" s="45"/>
      <c r="L2665" s="38"/>
    </row>
    <row r="2666" spans="1:12" ht="15" x14ac:dyDescent="0.2">
      <c r="A2666" s="50" t="s">
        <v>72</v>
      </c>
      <c r="B2666" s="46" t="s">
        <v>17</v>
      </c>
      <c r="C2666" s="50" t="s">
        <v>3574</v>
      </c>
      <c r="D2666" s="46">
        <v>1</v>
      </c>
      <c r="G2666" s="45" t="s">
        <v>625</v>
      </c>
      <c r="H2666" s="45"/>
      <c r="L2666" s="38"/>
    </row>
    <row r="2667" spans="1:12" ht="15" x14ac:dyDescent="0.2">
      <c r="A2667" s="50" t="s">
        <v>72</v>
      </c>
      <c r="B2667" s="46" t="s">
        <v>17</v>
      </c>
      <c r="C2667" s="50" t="s">
        <v>3574</v>
      </c>
      <c r="D2667" s="46">
        <v>1</v>
      </c>
      <c r="G2667" s="45" t="s">
        <v>625</v>
      </c>
      <c r="H2667" s="45"/>
      <c r="L2667" s="38"/>
    </row>
    <row r="2668" spans="1:12" ht="15" x14ac:dyDescent="0.2">
      <c r="A2668" s="50" t="s">
        <v>72</v>
      </c>
      <c r="B2668" s="46" t="s">
        <v>17</v>
      </c>
      <c r="C2668" s="50" t="s">
        <v>3574</v>
      </c>
      <c r="D2668" s="46">
        <v>1</v>
      </c>
      <c r="G2668" s="45" t="s">
        <v>625</v>
      </c>
      <c r="H2668" s="45"/>
      <c r="L2668" s="38"/>
    </row>
    <row r="2669" spans="1:12" ht="15" x14ac:dyDescent="0.2">
      <c r="A2669" s="50" t="s">
        <v>72</v>
      </c>
      <c r="B2669" s="46" t="s">
        <v>17</v>
      </c>
      <c r="C2669" s="50" t="s">
        <v>3581</v>
      </c>
      <c r="D2669" s="46">
        <v>1</v>
      </c>
      <c r="G2669" s="45" t="s">
        <v>1332</v>
      </c>
      <c r="H2669" s="45"/>
      <c r="L2669" s="38"/>
    </row>
    <row r="2670" spans="1:12" ht="15" x14ac:dyDescent="0.2">
      <c r="A2670" s="50" t="s">
        <v>72</v>
      </c>
      <c r="B2670" s="46" t="s">
        <v>17</v>
      </c>
      <c r="C2670" s="50" t="s">
        <v>3581</v>
      </c>
      <c r="D2670" s="46">
        <v>6</v>
      </c>
      <c r="G2670" s="45" t="s">
        <v>1332</v>
      </c>
      <c r="H2670" s="45"/>
      <c r="L2670" s="38"/>
    </row>
    <row r="2671" spans="1:12" ht="15" x14ac:dyDescent="0.2">
      <c r="A2671" s="50" t="s">
        <v>72</v>
      </c>
      <c r="B2671" s="46" t="s">
        <v>17</v>
      </c>
      <c r="C2671" s="50" t="s">
        <v>3581</v>
      </c>
      <c r="D2671" s="46">
        <v>1</v>
      </c>
      <c r="G2671" s="45" t="s">
        <v>1332</v>
      </c>
      <c r="H2671" s="45"/>
      <c r="L2671" s="38"/>
    </row>
    <row r="2672" spans="1:12" ht="15" x14ac:dyDescent="0.2">
      <c r="A2672" s="50" t="s">
        <v>72</v>
      </c>
      <c r="B2672" s="46" t="s">
        <v>17</v>
      </c>
      <c r="C2672" s="50" t="s">
        <v>3581</v>
      </c>
      <c r="D2672" s="46">
        <v>3</v>
      </c>
      <c r="G2672" s="45" t="s">
        <v>1332</v>
      </c>
      <c r="H2672" s="45"/>
      <c r="L2672" s="38"/>
    </row>
    <row r="2673" spans="1:12" ht="15" x14ac:dyDescent="0.2">
      <c r="A2673" s="50" t="s">
        <v>72</v>
      </c>
      <c r="B2673" s="46" t="s">
        <v>17</v>
      </c>
      <c r="C2673" s="50" t="s">
        <v>3581</v>
      </c>
      <c r="D2673" s="46">
        <v>1</v>
      </c>
      <c r="G2673" s="45" t="s">
        <v>1332</v>
      </c>
      <c r="H2673" s="45"/>
      <c r="L2673" s="38"/>
    </row>
    <row r="2674" spans="1:12" ht="15" x14ac:dyDescent="0.2">
      <c r="A2674" s="50" t="s">
        <v>72</v>
      </c>
      <c r="B2674" s="46" t="s">
        <v>17</v>
      </c>
      <c r="C2674" s="50" t="s">
        <v>3581</v>
      </c>
      <c r="D2674" s="46">
        <v>1</v>
      </c>
      <c r="G2674" s="45" t="s">
        <v>1332</v>
      </c>
      <c r="H2674" s="45"/>
      <c r="L2674" s="38"/>
    </row>
    <row r="2675" spans="1:12" ht="15" x14ac:dyDescent="0.2">
      <c r="A2675" s="50" t="s">
        <v>72</v>
      </c>
      <c r="B2675" s="46" t="s">
        <v>17</v>
      </c>
      <c r="C2675" s="50" t="s">
        <v>3580</v>
      </c>
      <c r="D2675" s="46">
        <v>1</v>
      </c>
      <c r="G2675" s="45" t="s">
        <v>1332</v>
      </c>
      <c r="H2675" s="45"/>
      <c r="L2675" s="38"/>
    </row>
    <row r="2676" spans="1:12" ht="15" x14ac:dyDescent="0.2">
      <c r="A2676" s="50" t="s">
        <v>72</v>
      </c>
      <c r="B2676" s="46" t="s">
        <v>17</v>
      </c>
      <c r="C2676" s="50" t="s">
        <v>3595</v>
      </c>
      <c r="D2676" s="46">
        <v>1</v>
      </c>
      <c r="G2676" s="45" t="s">
        <v>1393</v>
      </c>
      <c r="H2676" s="45"/>
      <c r="L2676" s="38"/>
    </row>
    <row r="2677" spans="1:12" ht="15" x14ac:dyDescent="0.2">
      <c r="A2677" s="50" t="s">
        <v>72</v>
      </c>
      <c r="B2677" s="46" t="s">
        <v>17</v>
      </c>
      <c r="C2677" s="50" t="s">
        <v>3599</v>
      </c>
      <c r="D2677" s="46">
        <v>1</v>
      </c>
      <c r="G2677" s="45" t="s">
        <v>1438</v>
      </c>
      <c r="H2677" s="45"/>
      <c r="L2677" s="38"/>
    </row>
    <row r="2678" spans="1:12" ht="15" x14ac:dyDescent="0.2">
      <c r="A2678" s="50" t="s">
        <v>72</v>
      </c>
      <c r="B2678" s="46" t="s">
        <v>17</v>
      </c>
      <c r="C2678" s="50" t="s">
        <v>3599</v>
      </c>
      <c r="D2678" s="46">
        <v>2</v>
      </c>
      <c r="G2678" s="45" t="s">
        <v>1438</v>
      </c>
      <c r="H2678" s="45"/>
      <c r="L2678" s="38"/>
    </row>
    <row r="2679" spans="1:12" ht="15" x14ac:dyDescent="0.2">
      <c r="A2679" s="50" t="s">
        <v>72</v>
      </c>
      <c r="B2679" s="46" t="s">
        <v>17</v>
      </c>
      <c r="C2679" s="50" t="s">
        <v>3600</v>
      </c>
      <c r="D2679" s="46">
        <v>1</v>
      </c>
      <c r="G2679" s="45" t="s">
        <v>1438</v>
      </c>
      <c r="H2679" s="45"/>
      <c r="L2679" s="38"/>
    </row>
    <row r="2680" spans="1:12" ht="15" x14ac:dyDescent="0.2">
      <c r="A2680" s="50" t="s">
        <v>72</v>
      </c>
      <c r="B2680" s="46" t="s">
        <v>17</v>
      </c>
      <c r="C2680" s="50" t="s">
        <v>3596</v>
      </c>
      <c r="D2680" s="46">
        <v>1</v>
      </c>
      <c r="G2680" s="45" t="s">
        <v>1438</v>
      </c>
      <c r="H2680" s="45"/>
      <c r="L2680" s="38"/>
    </row>
    <row r="2681" spans="1:12" ht="15" x14ac:dyDescent="0.2">
      <c r="A2681" s="50" t="s">
        <v>72</v>
      </c>
      <c r="B2681" s="46" t="s">
        <v>17</v>
      </c>
      <c r="C2681" s="50" t="s">
        <v>3598</v>
      </c>
      <c r="D2681" s="46">
        <v>1</v>
      </c>
      <c r="G2681" s="45" t="s">
        <v>1438</v>
      </c>
      <c r="H2681" s="45"/>
      <c r="L2681" s="38"/>
    </row>
    <row r="2682" spans="1:12" ht="15" x14ac:dyDescent="0.2">
      <c r="A2682" s="50" t="s">
        <v>72</v>
      </c>
      <c r="B2682" s="46" t="s">
        <v>17</v>
      </c>
      <c r="C2682" s="50" t="s">
        <v>3598</v>
      </c>
      <c r="D2682" s="46">
        <v>1</v>
      </c>
      <c r="G2682" s="45" t="s">
        <v>1438</v>
      </c>
      <c r="H2682" s="45"/>
      <c r="L2682" s="38"/>
    </row>
    <row r="2683" spans="1:12" ht="15" x14ac:dyDescent="0.2">
      <c r="A2683" s="50" t="s">
        <v>72</v>
      </c>
      <c r="B2683" s="46" t="s">
        <v>17</v>
      </c>
      <c r="C2683" s="50" t="s">
        <v>3597</v>
      </c>
      <c r="D2683" s="46">
        <v>1</v>
      </c>
      <c r="G2683" s="45" t="s">
        <v>1438</v>
      </c>
      <c r="H2683" s="45"/>
      <c r="L2683" s="38"/>
    </row>
    <row r="2684" spans="1:12" ht="15" x14ac:dyDescent="0.2">
      <c r="A2684" s="50" t="s">
        <v>72</v>
      </c>
      <c r="B2684" s="46" t="s">
        <v>17</v>
      </c>
      <c r="C2684" s="50" t="s">
        <v>3601</v>
      </c>
      <c r="D2684" s="46">
        <v>1</v>
      </c>
      <c r="G2684" s="45" t="s">
        <v>1438</v>
      </c>
      <c r="H2684" s="45"/>
      <c r="L2684" s="38"/>
    </row>
    <row r="2685" spans="1:12" ht="15" x14ac:dyDescent="0.2">
      <c r="A2685" s="50" t="s">
        <v>72</v>
      </c>
      <c r="B2685" s="46" t="s">
        <v>17</v>
      </c>
      <c r="C2685" s="50" t="s">
        <v>3601</v>
      </c>
      <c r="D2685" s="46">
        <v>1</v>
      </c>
      <c r="G2685" s="45" t="s">
        <v>1438</v>
      </c>
      <c r="H2685" s="45"/>
      <c r="L2685" s="38"/>
    </row>
    <row r="2686" spans="1:12" ht="15" x14ac:dyDescent="0.2">
      <c r="A2686" s="50" t="s">
        <v>72</v>
      </c>
      <c r="B2686" s="46" t="s">
        <v>17</v>
      </c>
      <c r="C2686" s="50" t="s">
        <v>3601</v>
      </c>
      <c r="D2686" s="46">
        <v>1</v>
      </c>
      <c r="G2686" s="45" t="s">
        <v>1438</v>
      </c>
      <c r="H2686" s="45"/>
      <c r="L2686" s="38"/>
    </row>
    <row r="2687" spans="1:12" ht="15" x14ac:dyDescent="0.2">
      <c r="A2687" s="50" t="s">
        <v>72</v>
      </c>
      <c r="B2687" s="46" t="s">
        <v>17</v>
      </c>
      <c r="C2687" s="50" t="s">
        <v>3601</v>
      </c>
      <c r="D2687" s="46">
        <v>1</v>
      </c>
      <c r="G2687" s="45" t="s">
        <v>1438</v>
      </c>
      <c r="H2687" s="45"/>
      <c r="L2687" s="38"/>
    </row>
    <row r="2688" spans="1:12" ht="15" x14ac:dyDescent="0.2">
      <c r="A2688" s="50" t="s">
        <v>72</v>
      </c>
      <c r="B2688" s="46" t="s">
        <v>17</v>
      </c>
      <c r="C2688" s="50" t="s">
        <v>3601</v>
      </c>
      <c r="D2688" s="46">
        <v>1</v>
      </c>
      <c r="G2688" s="45" t="s">
        <v>1438</v>
      </c>
      <c r="H2688" s="45"/>
      <c r="L2688" s="38"/>
    </row>
    <row r="2689" spans="1:12" ht="15" x14ac:dyDescent="0.2">
      <c r="A2689" s="50" t="s">
        <v>72</v>
      </c>
      <c r="B2689" s="46" t="s">
        <v>17</v>
      </c>
      <c r="C2689" s="50" t="s">
        <v>3601</v>
      </c>
      <c r="D2689" s="46">
        <v>1</v>
      </c>
      <c r="G2689" s="45" t="s">
        <v>1438</v>
      </c>
      <c r="H2689" s="45"/>
      <c r="L2689" s="38"/>
    </row>
    <row r="2690" spans="1:12" ht="15" x14ac:dyDescent="0.2">
      <c r="A2690" s="50" t="s">
        <v>72</v>
      </c>
      <c r="B2690" s="46" t="s">
        <v>17</v>
      </c>
      <c r="C2690" s="50" t="s">
        <v>3601</v>
      </c>
      <c r="D2690" s="46">
        <v>1</v>
      </c>
      <c r="G2690" s="45" t="s">
        <v>1438</v>
      </c>
      <c r="H2690" s="45"/>
      <c r="L2690" s="38"/>
    </row>
    <row r="2691" spans="1:12" ht="15" x14ac:dyDescent="0.2">
      <c r="A2691" s="50" t="s">
        <v>72</v>
      </c>
      <c r="B2691" s="46" t="s">
        <v>17</v>
      </c>
      <c r="C2691" s="50" t="s">
        <v>3601</v>
      </c>
      <c r="D2691" s="46">
        <v>1</v>
      </c>
      <c r="G2691" s="45" t="s">
        <v>1438</v>
      </c>
      <c r="H2691" s="45"/>
      <c r="L2691" s="38"/>
    </row>
    <row r="2692" spans="1:12" ht="15" x14ac:dyDescent="0.2">
      <c r="A2692" s="50" t="s">
        <v>72</v>
      </c>
      <c r="B2692" s="46" t="s">
        <v>17</v>
      </c>
      <c r="C2692" s="50" t="s">
        <v>3593</v>
      </c>
      <c r="D2692" s="46">
        <v>1</v>
      </c>
      <c r="G2692" s="45" t="s">
        <v>1440</v>
      </c>
      <c r="H2692" s="45"/>
      <c r="L2692" s="38"/>
    </row>
    <row r="2693" spans="1:12" ht="15" x14ac:dyDescent="0.2">
      <c r="A2693" s="50" t="s">
        <v>72</v>
      </c>
      <c r="B2693" s="46" t="s">
        <v>17</v>
      </c>
      <c r="C2693" s="50" t="s">
        <v>3594</v>
      </c>
      <c r="D2693" s="46">
        <v>30</v>
      </c>
      <c r="G2693" s="45" t="s">
        <v>1334</v>
      </c>
      <c r="H2693" s="45"/>
      <c r="L2693" s="38"/>
    </row>
    <row r="2694" spans="1:12" ht="15" x14ac:dyDescent="0.2">
      <c r="A2694" s="50" t="s">
        <v>72</v>
      </c>
      <c r="B2694" s="46" t="s">
        <v>17</v>
      </c>
      <c r="C2694" s="50" t="s">
        <v>3591</v>
      </c>
      <c r="D2694" s="46">
        <v>1</v>
      </c>
      <c r="G2694" s="45" t="s">
        <v>1334</v>
      </c>
      <c r="H2694" s="45"/>
      <c r="L2694" s="38"/>
    </row>
    <row r="2695" spans="1:12" ht="15" x14ac:dyDescent="0.2">
      <c r="A2695" s="50" t="s">
        <v>72</v>
      </c>
      <c r="B2695" s="46" t="s">
        <v>17</v>
      </c>
      <c r="C2695" s="50" t="s">
        <v>3591</v>
      </c>
      <c r="D2695" s="46">
        <v>3</v>
      </c>
      <c r="G2695" s="45" t="s">
        <v>1334</v>
      </c>
      <c r="H2695" s="45"/>
      <c r="L2695" s="38"/>
    </row>
    <row r="2696" spans="1:12" ht="15" x14ac:dyDescent="0.2">
      <c r="A2696" s="50" t="s">
        <v>72</v>
      </c>
      <c r="B2696" s="46" t="s">
        <v>17</v>
      </c>
      <c r="C2696" s="50" t="s">
        <v>3592</v>
      </c>
      <c r="D2696" s="46">
        <v>1</v>
      </c>
      <c r="G2696" s="45" t="s">
        <v>1334</v>
      </c>
      <c r="H2696" s="45"/>
      <c r="L2696" s="38"/>
    </row>
    <row r="2697" spans="1:12" ht="15" x14ac:dyDescent="0.2">
      <c r="A2697" s="50" t="s">
        <v>72</v>
      </c>
      <c r="B2697" s="46" t="s">
        <v>17</v>
      </c>
      <c r="C2697" s="50" t="s">
        <v>3592</v>
      </c>
      <c r="D2697" s="46">
        <v>5</v>
      </c>
      <c r="G2697" s="45" t="s">
        <v>1334</v>
      </c>
      <c r="H2697" s="45"/>
      <c r="L2697" s="38"/>
    </row>
    <row r="2698" spans="1:12" ht="15" x14ac:dyDescent="0.2">
      <c r="A2698" s="50" t="s">
        <v>72</v>
      </c>
      <c r="B2698" s="46" t="s">
        <v>17</v>
      </c>
      <c r="C2698" s="50" t="s">
        <v>3592</v>
      </c>
      <c r="D2698" s="46">
        <v>1</v>
      </c>
      <c r="G2698" s="45" t="s">
        <v>1334</v>
      </c>
      <c r="H2698" s="45"/>
      <c r="L2698" s="38"/>
    </row>
    <row r="2699" spans="1:12" ht="15" x14ac:dyDescent="0.2">
      <c r="A2699" s="50" t="s">
        <v>72</v>
      </c>
      <c r="B2699" s="46" t="s">
        <v>17</v>
      </c>
      <c r="C2699" s="50" t="s">
        <v>3592</v>
      </c>
      <c r="D2699" s="46">
        <v>9</v>
      </c>
      <c r="G2699" s="45" t="s">
        <v>1334</v>
      </c>
      <c r="H2699" s="45"/>
      <c r="L2699" s="38"/>
    </row>
    <row r="2700" spans="1:12" ht="15" x14ac:dyDescent="0.2">
      <c r="A2700" s="50" t="s">
        <v>72</v>
      </c>
      <c r="B2700" s="46" t="s">
        <v>17</v>
      </c>
      <c r="C2700" s="50" t="s">
        <v>3592</v>
      </c>
      <c r="D2700" s="46">
        <v>2</v>
      </c>
      <c r="G2700" s="45" t="s">
        <v>1334</v>
      </c>
      <c r="H2700" s="45"/>
      <c r="L2700" s="38"/>
    </row>
    <row r="2701" spans="1:12" ht="15" x14ac:dyDescent="0.2">
      <c r="A2701" s="50" t="s">
        <v>72</v>
      </c>
      <c r="B2701" s="46" t="s">
        <v>17</v>
      </c>
      <c r="C2701" s="50" t="s">
        <v>3592</v>
      </c>
      <c r="D2701" s="46">
        <v>1</v>
      </c>
      <c r="G2701" s="45" t="s">
        <v>1334</v>
      </c>
      <c r="H2701" s="45"/>
      <c r="L2701" s="38"/>
    </row>
    <row r="2702" spans="1:12" ht="15" x14ac:dyDescent="0.2">
      <c r="A2702" s="50" t="s">
        <v>72</v>
      </c>
      <c r="B2702" s="46" t="s">
        <v>17</v>
      </c>
      <c r="C2702" s="50" t="s">
        <v>3592</v>
      </c>
      <c r="D2702" s="46">
        <v>2</v>
      </c>
      <c r="G2702" s="45" t="s">
        <v>1334</v>
      </c>
      <c r="H2702" s="45"/>
      <c r="L2702" s="38"/>
    </row>
    <row r="2703" spans="1:12" ht="15" x14ac:dyDescent="0.2">
      <c r="A2703" s="50" t="s">
        <v>72</v>
      </c>
      <c r="B2703" s="46" t="s">
        <v>17</v>
      </c>
      <c r="C2703" s="50" t="s">
        <v>3592</v>
      </c>
      <c r="D2703" s="46">
        <v>1</v>
      </c>
      <c r="G2703" s="45" t="s">
        <v>1334</v>
      </c>
      <c r="H2703" s="45"/>
      <c r="L2703" s="38"/>
    </row>
    <row r="2704" spans="1:12" ht="15" x14ac:dyDescent="0.2">
      <c r="A2704" s="50" t="s">
        <v>72</v>
      </c>
      <c r="B2704" s="46" t="s">
        <v>17</v>
      </c>
      <c r="C2704" s="50" t="s">
        <v>3589</v>
      </c>
      <c r="D2704" s="46">
        <v>25</v>
      </c>
      <c r="G2704" s="45" t="s">
        <v>1687</v>
      </c>
      <c r="H2704" s="45"/>
      <c r="L2704" s="38"/>
    </row>
    <row r="2705" spans="1:12" ht="15" x14ac:dyDescent="0.2">
      <c r="A2705" s="50" t="s">
        <v>72</v>
      </c>
      <c r="B2705" s="46" t="s">
        <v>17</v>
      </c>
      <c r="C2705" s="50" t="s">
        <v>3588</v>
      </c>
      <c r="D2705" s="46">
        <v>1</v>
      </c>
      <c r="G2705" s="45" t="s">
        <v>1687</v>
      </c>
      <c r="H2705" s="45"/>
      <c r="L2705" s="38"/>
    </row>
    <row r="2706" spans="1:12" ht="15" x14ac:dyDescent="0.2">
      <c r="A2706" s="50" t="s">
        <v>72</v>
      </c>
      <c r="B2706" s="46" t="s">
        <v>17</v>
      </c>
      <c r="C2706" s="50" t="s">
        <v>3587</v>
      </c>
      <c r="D2706" s="46">
        <v>1</v>
      </c>
      <c r="G2706" s="45" t="s">
        <v>1687</v>
      </c>
      <c r="H2706" s="45"/>
      <c r="L2706" s="38"/>
    </row>
    <row r="2707" spans="1:12" ht="15" x14ac:dyDescent="0.2">
      <c r="A2707" s="50" t="s">
        <v>72</v>
      </c>
      <c r="B2707" s="46" t="s">
        <v>17</v>
      </c>
      <c r="C2707" s="50" t="s">
        <v>3587</v>
      </c>
      <c r="D2707" s="46">
        <v>1</v>
      </c>
      <c r="G2707" s="45" t="s">
        <v>1687</v>
      </c>
      <c r="H2707" s="45"/>
      <c r="L2707" s="38"/>
    </row>
    <row r="2708" spans="1:12" ht="15" x14ac:dyDescent="0.2">
      <c r="A2708" s="50" t="s">
        <v>96</v>
      </c>
      <c r="B2708" s="38" t="s">
        <v>12</v>
      </c>
      <c r="C2708" s="46" t="s">
        <v>4113</v>
      </c>
      <c r="D2708" s="50">
        <v>2</v>
      </c>
      <c r="G2708" s="45" t="s">
        <v>979</v>
      </c>
      <c r="H2708" s="45"/>
      <c r="L2708" s="38"/>
    </row>
    <row r="2709" spans="1:12" ht="15" x14ac:dyDescent="0.2">
      <c r="A2709" s="50" t="s">
        <v>96</v>
      </c>
      <c r="B2709" s="38" t="s">
        <v>12</v>
      </c>
      <c r="C2709" s="46" t="s">
        <v>4113</v>
      </c>
      <c r="D2709" s="50">
        <v>1</v>
      </c>
      <c r="G2709" s="45" t="s">
        <v>979</v>
      </c>
      <c r="H2709" s="45"/>
      <c r="L2709" s="38"/>
    </row>
    <row r="2710" spans="1:12" ht="15" x14ac:dyDescent="0.2">
      <c r="A2710" s="50" t="s">
        <v>96</v>
      </c>
      <c r="B2710" s="38" t="s">
        <v>12</v>
      </c>
      <c r="C2710" s="46" t="s">
        <v>4113</v>
      </c>
      <c r="D2710" s="50">
        <v>1</v>
      </c>
      <c r="G2710" s="45" t="s">
        <v>979</v>
      </c>
      <c r="H2710" s="45"/>
      <c r="L2710" s="38"/>
    </row>
    <row r="2711" spans="1:12" ht="15" x14ac:dyDescent="0.2">
      <c r="A2711" s="50" t="s">
        <v>96</v>
      </c>
      <c r="B2711" s="38" t="s">
        <v>12</v>
      </c>
      <c r="C2711" s="46" t="s">
        <v>4113</v>
      </c>
      <c r="D2711" s="50">
        <v>1</v>
      </c>
      <c r="G2711" s="45" t="s">
        <v>979</v>
      </c>
      <c r="H2711" s="45"/>
      <c r="L2711" s="38"/>
    </row>
    <row r="2712" spans="1:12" ht="15" x14ac:dyDescent="0.2">
      <c r="A2712" s="50" t="s">
        <v>96</v>
      </c>
      <c r="B2712" s="38" t="s">
        <v>12</v>
      </c>
      <c r="C2712" s="46" t="s">
        <v>4113</v>
      </c>
      <c r="D2712" s="50">
        <v>1</v>
      </c>
      <c r="G2712" s="45" t="s">
        <v>979</v>
      </c>
      <c r="H2712" s="45"/>
      <c r="L2712" s="38"/>
    </row>
    <row r="2713" spans="1:12" ht="15" x14ac:dyDescent="0.2">
      <c r="A2713" s="50" t="s">
        <v>96</v>
      </c>
      <c r="B2713" s="38" t="s">
        <v>12</v>
      </c>
      <c r="C2713" s="46" t="s">
        <v>4113</v>
      </c>
      <c r="D2713" s="50">
        <v>1</v>
      </c>
      <c r="G2713" s="45" t="s">
        <v>979</v>
      </c>
      <c r="H2713" s="45"/>
      <c r="L2713" s="38"/>
    </row>
    <row r="2714" spans="1:12" ht="15" x14ac:dyDescent="0.2">
      <c r="A2714" s="50" t="s">
        <v>96</v>
      </c>
      <c r="B2714" s="38" t="s">
        <v>12</v>
      </c>
      <c r="C2714" s="46" t="s">
        <v>4114</v>
      </c>
      <c r="D2714" s="50">
        <v>1</v>
      </c>
      <c r="G2714" s="45" t="s">
        <v>1453</v>
      </c>
      <c r="H2714" s="45"/>
      <c r="L2714" s="38"/>
    </row>
    <row r="2715" spans="1:12" ht="15" x14ac:dyDescent="0.2">
      <c r="A2715" s="50" t="s">
        <v>96</v>
      </c>
      <c r="B2715" s="38" t="s">
        <v>12</v>
      </c>
      <c r="C2715" s="46" t="s">
        <v>4115</v>
      </c>
      <c r="D2715" s="50">
        <v>1</v>
      </c>
      <c r="G2715" s="45" t="s">
        <v>1453</v>
      </c>
      <c r="H2715" s="45"/>
      <c r="L2715" s="38"/>
    </row>
    <row r="2716" spans="1:12" ht="15" x14ac:dyDescent="0.2">
      <c r="A2716" s="50" t="s">
        <v>96</v>
      </c>
      <c r="B2716" s="38" t="s">
        <v>12</v>
      </c>
      <c r="C2716" s="46" t="s">
        <v>4115</v>
      </c>
      <c r="D2716" s="50">
        <v>5</v>
      </c>
      <c r="G2716" s="45" t="s">
        <v>1453</v>
      </c>
      <c r="H2716" s="45"/>
      <c r="L2716" s="38"/>
    </row>
    <row r="2717" spans="1:12" ht="15" x14ac:dyDescent="0.2">
      <c r="A2717" s="50" t="s">
        <v>96</v>
      </c>
      <c r="B2717" s="38" t="s">
        <v>12</v>
      </c>
      <c r="C2717" s="46" t="s">
        <v>4115</v>
      </c>
      <c r="D2717" s="50">
        <v>2</v>
      </c>
      <c r="G2717" s="45" t="s">
        <v>1453</v>
      </c>
      <c r="H2717" s="45"/>
      <c r="L2717" s="38"/>
    </row>
    <row r="2718" spans="1:12" ht="15" x14ac:dyDescent="0.2">
      <c r="A2718" s="50" t="s">
        <v>96</v>
      </c>
      <c r="B2718" s="38" t="s">
        <v>12</v>
      </c>
      <c r="C2718" s="46" t="s">
        <v>4115</v>
      </c>
      <c r="D2718" s="50">
        <v>1</v>
      </c>
      <c r="G2718" s="45" t="s">
        <v>1453</v>
      </c>
      <c r="H2718" s="45"/>
      <c r="L2718" s="38"/>
    </row>
    <row r="2719" spans="1:12" x14ac:dyDescent="0.25">
      <c r="A2719" s="50" t="s">
        <v>96</v>
      </c>
      <c r="B2719" s="38" t="s">
        <v>12</v>
      </c>
      <c r="C2719" s="46" t="s">
        <v>4115</v>
      </c>
      <c r="D2719" s="46">
        <v>1</v>
      </c>
      <c r="G2719" s="45" t="s">
        <v>1453</v>
      </c>
    </row>
    <row r="2720" spans="1:12" x14ac:dyDescent="0.25">
      <c r="A2720" s="50" t="s">
        <v>96</v>
      </c>
      <c r="B2720" s="38" t="s">
        <v>12</v>
      </c>
      <c r="C2720" s="46" t="s">
        <v>4115</v>
      </c>
      <c r="D2720" s="46">
        <v>1</v>
      </c>
      <c r="G2720" s="45" t="s">
        <v>1453</v>
      </c>
    </row>
    <row r="2721" spans="1:7" x14ac:dyDescent="0.25">
      <c r="A2721" s="50" t="s">
        <v>96</v>
      </c>
      <c r="B2721" s="38" t="s">
        <v>12</v>
      </c>
      <c r="C2721" s="46" t="s">
        <v>4115</v>
      </c>
      <c r="D2721" s="46">
        <v>5</v>
      </c>
      <c r="G2721" s="45" t="s">
        <v>1453</v>
      </c>
    </row>
    <row r="2722" spans="1:7" x14ac:dyDescent="0.25">
      <c r="A2722" s="50" t="s">
        <v>96</v>
      </c>
      <c r="B2722" s="38" t="s">
        <v>12</v>
      </c>
      <c r="C2722" s="46" t="s">
        <v>4115</v>
      </c>
      <c r="D2722" s="46">
        <v>2</v>
      </c>
      <c r="G2722" s="45" t="s">
        <v>1453</v>
      </c>
    </row>
    <row r="2723" spans="1:7" x14ac:dyDescent="0.25">
      <c r="A2723" s="50" t="s">
        <v>96</v>
      </c>
      <c r="B2723" s="38" t="s">
        <v>12</v>
      </c>
      <c r="C2723" s="46" t="s">
        <v>4115</v>
      </c>
      <c r="D2723" s="46">
        <v>4</v>
      </c>
      <c r="G2723" s="45" t="s">
        <v>1453</v>
      </c>
    </row>
    <row r="2724" spans="1:7" x14ac:dyDescent="0.25">
      <c r="A2724" s="50" t="s">
        <v>96</v>
      </c>
      <c r="B2724" s="38" t="s">
        <v>12</v>
      </c>
      <c r="C2724" s="46" t="s">
        <v>4116</v>
      </c>
      <c r="D2724" s="46">
        <v>1</v>
      </c>
      <c r="G2724" s="45" t="s">
        <v>1453</v>
      </c>
    </row>
    <row r="2725" spans="1:7" x14ac:dyDescent="0.25">
      <c r="A2725" s="50" t="s">
        <v>96</v>
      </c>
      <c r="B2725" s="38" t="s">
        <v>12</v>
      </c>
      <c r="C2725" s="46" t="s">
        <v>4116</v>
      </c>
      <c r="D2725" s="46">
        <v>1</v>
      </c>
      <c r="G2725" s="45" t="s">
        <v>1453</v>
      </c>
    </row>
    <row r="2726" spans="1:7" x14ac:dyDescent="0.25">
      <c r="A2726" s="50" t="s">
        <v>96</v>
      </c>
      <c r="B2726" s="38" t="s">
        <v>12</v>
      </c>
      <c r="C2726" s="46" t="s">
        <v>4116</v>
      </c>
      <c r="D2726" s="46">
        <v>2</v>
      </c>
      <c r="G2726" s="45" t="s">
        <v>1453</v>
      </c>
    </row>
    <row r="2727" spans="1:7" x14ac:dyDescent="0.25">
      <c r="A2727" s="50" t="s">
        <v>96</v>
      </c>
      <c r="B2727" s="38" t="s">
        <v>12</v>
      </c>
      <c r="C2727" s="46" t="s">
        <v>4116</v>
      </c>
      <c r="D2727" s="46">
        <v>1</v>
      </c>
      <c r="G2727" s="45" t="s">
        <v>1453</v>
      </c>
    </row>
    <row r="2728" spans="1:7" x14ac:dyDescent="0.25">
      <c r="A2728" s="50" t="s">
        <v>96</v>
      </c>
      <c r="B2728" s="38" t="s">
        <v>12</v>
      </c>
      <c r="C2728" s="46" t="s">
        <v>4116</v>
      </c>
      <c r="D2728" s="46">
        <v>2</v>
      </c>
      <c r="G2728" s="45" t="s">
        <v>1453</v>
      </c>
    </row>
    <row r="2729" spans="1:7" x14ac:dyDescent="0.25">
      <c r="A2729" s="50" t="s">
        <v>96</v>
      </c>
      <c r="B2729" s="38" t="s">
        <v>12</v>
      </c>
      <c r="C2729" s="46" t="s">
        <v>4116</v>
      </c>
      <c r="D2729" s="46">
        <v>1</v>
      </c>
      <c r="G2729" s="45" t="s">
        <v>1453</v>
      </c>
    </row>
    <row r="2730" spans="1:7" x14ac:dyDescent="0.25">
      <c r="A2730" s="50" t="s">
        <v>96</v>
      </c>
      <c r="B2730" s="38" t="s">
        <v>12</v>
      </c>
      <c r="C2730" s="46" t="s">
        <v>4116</v>
      </c>
      <c r="D2730" s="46">
        <v>1</v>
      </c>
      <c r="G2730" s="45" t="s">
        <v>1453</v>
      </c>
    </row>
    <row r="2731" spans="1:7" x14ac:dyDescent="0.25">
      <c r="A2731" s="50" t="s">
        <v>96</v>
      </c>
      <c r="B2731" s="38" t="s">
        <v>12</v>
      </c>
      <c r="C2731" s="46" t="s">
        <v>4116</v>
      </c>
      <c r="D2731" s="46">
        <v>1</v>
      </c>
      <c r="G2731" s="45" t="s">
        <v>1453</v>
      </c>
    </row>
    <row r="2732" spans="1:7" x14ac:dyDescent="0.25">
      <c r="A2732" s="50" t="s">
        <v>96</v>
      </c>
      <c r="B2732" s="38" t="s">
        <v>12</v>
      </c>
      <c r="C2732" s="46" t="s">
        <v>4116</v>
      </c>
      <c r="D2732" s="46">
        <v>2</v>
      </c>
      <c r="G2732" s="45" t="s">
        <v>1453</v>
      </c>
    </row>
    <row r="2733" spans="1:7" x14ac:dyDescent="0.25">
      <c r="A2733" s="50" t="s">
        <v>96</v>
      </c>
      <c r="B2733" s="38" t="s">
        <v>12</v>
      </c>
      <c r="C2733" s="46" t="s">
        <v>4117</v>
      </c>
      <c r="D2733" s="46">
        <v>1</v>
      </c>
      <c r="G2733" s="45" t="s">
        <v>1453</v>
      </c>
    </row>
    <row r="2734" spans="1:7" x14ac:dyDescent="0.25">
      <c r="A2734" s="50" t="s">
        <v>96</v>
      </c>
      <c r="B2734" s="38" t="s">
        <v>12</v>
      </c>
      <c r="C2734" s="46" t="s">
        <v>5327</v>
      </c>
      <c r="D2734" s="46">
        <v>1</v>
      </c>
      <c r="G2734" s="45" t="s">
        <v>1398</v>
      </c>
    </row>
    <row r="2735" spans="1:7" x14ac:dyDescent="0.25">
      <c r="A2735" s="50" t="s">
        <v>96</v>
      </c>
      <c r="B2735" s="38" t="s">
        <v>12</v>
      </c>
      <c r="C2735" s="46" t="s">
        <v>5327</v>
      </c>
      <c r="D2735" s="46">
        <v>1</v>
      </c>
      <c r="G2735" s="45" t="s">
        <v>1398</v>
      </c>
    </row>
    <row r="2736" spans="1:7" x14ac:dyDescent="0.25">
      <c r="A2736" s="50" t="s">
        <v>96</v>
      </c>
      <c r="B2736" s="38" t="s">
        <v>12</v>
      </c>
      <c r="C2736" s="46" t="s">
        <v>5327</v>
      </c>
      <c r="D2736" s="46">
        <v>1</v>
      </c>
      <c r="G2736" s="45" t="s">
        <v>1398</v>
      </c>
    </row>
    <row r="2737" spans="1:7" x14ac:dyDescent="0.25">
      <c r="A2737" s="50" t="s">
        <v>96</v>
      </c>
      <c r="B2737" s="38" t="s">
        <v>12</v>
      </c>
      <c r="C2737" s="46" t="s">
        <v>5327</v>
      </c>
      <c r="D2737" s="46">
        <v>2</v>
      </c>
      <c r="G2737" s="45" t="s">
        <v>1398</v>
      </c>
    </row>
    <row r="2738" spans="1:7" x14ac:dyDescent="0.25">
      <c r="A2738" s="50" t="s">
        <v>96</v>
      </c>
      <c r="B2738" s="38" t="s">
        <v>12</v>
      </c>
      <c r="C2738" s="46" t="s">
        <v>5327</v>
      </c>
      <c r="D2738" s="46">
        <v>1</v>
      </c>
      <c r="G2738" s="45" t="s">
        <v>1398</v>
      </c>
    </row>
    <row r="2739" spans="1:7" x14ac:dyDescent="0.25">
      <c r="A2739" s="50" t="s">
        <v>96</v>
      </c>
      <c r="B2739" s="38" t="s">
        <v>12</v>
      </c>
      <c r="C2739" s="46" t="s">
        <v>5327</v>
      </c>
      <c r="D2739" s="46">
        <v>2</v>
      </c>
      <c r="G2739" s="45" t="s">
        <v>1398</v>
      </c>
    </row>
    <row r="2740" spans="1:7" x14ac:dyDescent="0.25">
      <c r="A2740" s="50" t="s">
        <v>96</v>
      </c>
      <c r="B2740" s="38" t="s">
        <v>12</v>
      </c>
      <c r="C2740" s="46" t="s">
        <v>5327</v>
      </c>
      <c r="D2740" s="46">
        <v>1</v>
      </c>
      <c r="G2740" s="45" t="s">
        <v>1398</v>
      </c>
    </row>
    <row r="2741" spans="1:7" x14ac:dyDescent="0.25">
      <c r="A2741" s="50" t="s">
        <v>96</v>
      </c>
      <c r="B2741" s="38" t="s">
        <v>12</v>
      </c>
      <c r="C2741" s="46" t="s">
        <v>5327</v>
      </c>
      <c r="D2741" s="46">
        <v>1</v>
      </c>
      <c r="G2741" s="45" t="s">
        <v>1398</v>
      </c>
    </row>
    <row r="2742" spans="1:7" x14ac:dyDescent="0.25">
      <c r="A2742" s="50" t="s">
        <v>96</v>
      </c>
      <c r="B2742" s="38" t="s">
        <v>12</v>
      </c>
      <c r="C2742" s="46" t="s">
        <v>5327</v>
      </c>
      <c r="D2742" s="46">
        <v>1</v>
      </c>
      <c r="G2742" s="45" t="s">
        <v>1398</v>
      </c>
    </row>
    <row r="2743" spans="1:7" x14ac:dyDescent="0.25">
      <c r="A2743" s="50" t="s">
        <v>96</v>
      </c>
      <c r="B2743" s="38" t="s">
        <v>12</v>
      </c>
      <c r="C2743" s="46" t="s">
        <v>4118</v>
      </c>
      <c r="D2743" s="46">
        <v>3</v>
      </c>
      <c r="G2743" s="45" t="s">
        <v>1398</v>
      </c>
    </row>
    <row r="2744" spans="1:7" x14ac:dyDescent="0.25">
      <c r="A2744" s="50" t="s">
        <v>96</v>
      </c>
      <c r="B2744" s="38" t="s">
        <v>12</v>
      </c>
      <c r="C2744" s="46" t="s">
        <v>4119</v>
      </c>
      <c r="D2744" s="46">
        <v>1</v>
      </c>
      <c r="G2744" s="45" t="s">
        <v>1398</v>
      </c>
    </row>
    <row r="2745" spans="1:7" x14ac:dyDescent="0.25">
      <c r="A2745" s="50" t="s">
        <v>96</v>
      </c>
      <c r="B2745" s="38" t="s">
        <v>12</v>
      </c>
      <c r="C2745" s="46" t="s">
        <v>4119</v>
      </c>
      <c r="D2745" s="46">
        <v>1</v>
      </c>
      <c r="G2745" s="45" t="s">
        <v>1398</v>
      </c>
    </row>
    <row r="2746" spans="1:7" x14ac:dyDescent="0.25">
      <c r="A2746" s="50" t="s">
        <v>96</v>
      </c>
      <c r="B2746" s="38" t="s">
        <v>12</v>
      </c>
      <c r="C2746" s="46" t="s">
        <v>4120</v>
      </c>
      <c r="D2746" s="46">
        <v>1</v>
      </c>
      <c r="G2746" s="45" t="s">
        <v>1398</v>
      </c>
    </row>
    <row r="2747" spans="1:7" x14ac:dyDescent="0.25">
      <c r="A2747" s="50" t="s">
        <v>96</v>
      </c>
      <c r="B2747" s="38" t="s">
        <v>12</v>
      </c>
      <c r="C2747" s="46" t="s">
        <v>4121</v>
      </c>
      <c r="D2747" s="46">
        <v>1</v>
      </c>
      <c r="G2747" s="45" t="s">
        <v>1398</v>
      </c>
    </row>
    <row r="2748" spans="1:7" x14ac:dyDescent="0.25">
      <c r="A2748" s="50" t="s">
        <v>96</v>
      </c>
      <c r="B2748" s="38" t="s">
        <v>12</v>
      </c>
      <c r="C2748" s="46" t="s">
        <v>4121</v>
      </c>
      <c r="D2748" s="46">
        <v>2</v>
      </c>
      <c r="G2748" s="45" t="s">
        <v>1398</v>
      </c>
    </row>
    <row r="2749" spans="1:7" x14ac:dyDescent="0.25">
      <c r="A2749" s="50" t="s">
        <v>96</v>
      </c>
      <c r="B2749" s="38" t="s">
        <v>12</v>
      </c>
      <c r="C2749" s="46" t="s">
        <v>4121</v>
      </c>
      <c r="D2749" s="46">
        <v>1</v>
      </c>
      <c r="G2749" s="45" t="s">
        <v>1398</v>
      </c>
    </row>
    <row r="2750" spans="1:7" x14ac:dyDescent="0.25">
      <c r="A2750" s="50" t="s">
        <v>96</v>
      </c>
      <c r="B2750" s="38" t="s">
        <v>12</v>
      </c>
      <c r="C2750" s="46" t="s">
        <v>4121</v>
      </c>
      <c r="D2750" s="46">
        <v>1</v>
      </c>
      <c r="G2750" s="45" t="s">
        <v>1398</v>
      </c>
    </row>
    <row r="2751" spans="1:7" x14ac:dyDescent="0.25">
      <c r="A2751" s="50" t="s">
        <v>96</v>
      </c>
      <c r="B2751" s="38" t="s">
        <v>12</v>
      </c>
      <c r="C2751" s="46" t="s">
        <v>4121</v>
      </c>
      <c r="D2751" s="46">
        <v>3</v>
      </c>
      <c r="G2751" s="45" t="s">
        <v>1398</v>
      </c>
    </row>
    <row r="2752" spans="1:7" x14ac:dyDescent="0.25">
      <c r="A2752" s="50" t="s">
        <v>96</v>
      </c>
      <c r="B2752" s="38" t="s">
        <v>12</v>
      </c>
      <c r="C2752" s="46" t="s">
        <v>4121</v>
      </c>
      <c r="D2752" s="46">
        <v>1</v>
      </c>
      <c r="G2752" s="45" t="s">
        <v>1398</v>
      </c>
    </row>
    <row r="2753" spans="1:7" x14ac:dyDescent="0.25">
      <c r="A2753" s="50" t="s">
        <v>96</v>
      </c>
      <c r="B2753" s="38" t="s">
        <v>12</v>
      </c>
      <c r="C2753" s="46" t="s">
        <v>4121</v>
      </c>
      <c r="D2753" s="46">
        <v>1</v>
      </c>
      <c r="G2753" s="45" t="s">
        <v>1398</v>
      </c>
    </row>
    <row r="2754" spans="1:7" x14ac:dyDescent="0.25">
      <c r="A2754" s="50" t="s">
        <v>96</v>
      </c>
      <c r="B2754" s="38" t="s">
        <v>12</v>
      </c>
      <c r="C2754" s="46" t="s">
        <v>4121</v>
      </c>
      <c r="D2754" s="46">
        <v>2</v>
      </c>
      <c r="G2754" s="45" t="s">
        <v>1398</v>
      </c>
    </row>
    <row r="2755" spans="1:7" x14ac:dyDescent="0.25">
      <c r="A2755" s="50" t="s">
        <v>96</v>
      </c>
      <c r="B2755" s="38" t="s">
        <v>12</v>
      </c>
      <c r="C2755" s="46" t="s">
        <v>4121</v>
      </c>
      <c r="D2755" s="46">
        <v>2</v>
      </c>
      <c r="G2755" s="45" t="s">
        <v>1398</v>
      </c>
    </row>
    <row r="2756" spans="1:7" x14ac:dyDescent="0.25">
      <c r="A2756" s="50" t="s">
        <v>96</v>
      </c>
      <c r="B2756" s="38" t="s">
        <v>12</v>
      </c>
      <c r="C2756" s="46" t="s">
        <v>4122</v>
      </c>
      <c r="D2756" s="46">
        <v>1</v>
      </c>
      <c r="G2756" s="45" t="s">
        <v>1398</v>
      </c>
    </row>
    <row r="2757" spans="1:7" x14ac:dyDescent="0.25">
      <c r="A2757" s="50" t="s">
        <v>96</v>
      </c>
      <c r="B2757" s="38" t="s">
        <v>12</v>
      </c>
      <c r="C2757" s="46" t="s">
        <v>4122</v>
      </c>
      <c r="D2757" s="46">
        <v>1</v>
      </c>
      <c r="G2757" s="45" t="s">
        <v>1398</v>
      </c>
    </row>
    <row r="2758" spans="1:7" x14ac:dyDescent="0.25">
      <c r="A2758" s="50" t="s">
        <v>96</v>
      </c>
      <c r="B2758" s="38" t="s">
        <v>12</v>
      </c>
      <c r="C2758" s="46" t="s">
        <v>4122</v>
      </c>
      <c r="D2758" s="46">
        <v>1</v>
      </c>
      <c r="G2758" s="45" t="s">
        <v>1398</v>
      </c>
    </row>
    <row r="2759" spans="1:7" x14ac:dyDescent="0.25">
      <c r="A2759" s="50" t="s">
        <v>96</v>
      </c>
      <c r="B2759" s="38" t="s">
        <v>12</v>
      </c>
      <c r="C2759" s="46" t="s">
        <v>4122</v>
      </c>
      <c r="D2759" s="46">
        <v>1</v>
      </c>
      <c r="G2759" s="45" t="s">
        <v>1398</v>
      </c>
    </row>
    <row r="2760" spans="1:7" x14ac:dyDescent="0.25">
      <c r="A2760" s="50" t="s">
        <v>96</v>
      </c>
      <c r="B2760" s="38" t="s">
        <v>12</v>
      </c>
      <c r="C2760" s="46" t="s">
        <v>4122</v>
      </c>
      <c r="D2760" s="46">
        <v>5</v>
      </c>
      <c r="G2760" s="45" t="s">
        <v>1398</v>
      </c>
    </row>
    <row r="2761" spans="1:7" x14ac:dyDescent="0.25">
      <c r="A2761" s="50" t="s">
        <v>96</v>
      </c>
      <c r="B2761" s="38" t="s">
        <v>12</v>
      </c>
      <c r="C2761" s="46" t="s">
        <v>4122</v>
      </c>
      <c r="D2761" s="46">
        <v>6</v>
      </c>
      <c r="G2761" s="45" t="s">
        <v>1398</v>
      </c>
    </row>
    <row r="2762" spans="1:7" x14ac:dyDescent="0.25">
      <c r="A2762" s="50" t="s">
        <v>96</v>
      </c>
      <c r="B2762" s="38" t="s">
        <v>12</v>
      </c>
      <c r="C2762" s="46" t="s">
        <v>4123</v>
      </c>
      <c r="D2762" s="46">
        <v>1</v>
      </c>
      <c r="G2762" s="45" t="s">
        <v>1398</v>
      </c>
    </row>
    <row r="2763" spans="1:7" x14ac:dyDescent="0.25">
      <c r="A2763" s="50" t="s">
        <v>96</v>
      </c>
      <c r="B2763" s="38" t="s">
        <v>12</v>
      </c>
      <c r="C2763" s="46" t="s">
        <v>4123</v>
      </c>
      <c r="D2763" s="46">
        <v>3</v>
      </c>
      <c r="G2763" s="45" t="s">
        <v>1398</v>
      </c>
    </row>
    <row r="2764" spans="1:7" x14ac:dyDescent="0.25">
      <c r="A2764" s="50" t="s">
        <v>96</v>
      </c>
      <c r="B2764" s="38" t="s">
        <v>12</v>
      </c>
      <c r="C2764" s="46" t="s">
        <v>4123</v>
      </c>
      <c r="D2764" s="46">
        <v>1</v>
      </c>
      <c r="G2764" s="45" t="s">
        <v>1398</v>
      </c>
    </row>
    <row r="2765" spans="1:7" x14ac:dyDescent="0.25">
      <c r="A2765" s="50" t="s">
        <v>96</v>
      </c>
      <c r="B2765" s="38" t="s">
        <v>12</v>
      </c>
      <c r="C2765" s="46" t="s">
        <v>4123</v>
      </c>
      <c r="D2765" s="46">
        <v>1</v>
      </c>
      <c r="G2765" s="45" t="s">
        <v>1398</v>
      </c>
    </row>
    <row r="2766" spans="1:7" x14ac:dyDescent="0.25">
      <c r="A2766" s="50" t="s">
        <v>96</v>
      </c>
      <c r="B2766" s="38" t="s">
        <v>12</v>
      </c>
      <c r="C2766" s="46" t="s">
        <v>4123</v>
      </c>
      <c r="D2766" s="46">
        <v>1</v>
      </c>
      <c r="G2766" s="45" t="s">
        <v>1398</v>
      </c>
    </row>
    <row r="2767" spans="1:7" x14ac:dyDescent="0.25">
      <c r="A2767" s="50" t="s">
        <v>96</v>
      </c>
      <c r="B2767" s="38" t="s">
        <v>12</v>
      </c>
      <c r="C2767" s="46" t="s">
        <v>4123</v>
      </c>
      <c r="D2767" s="46">
        <v>1</v>
      </c>
      <c r="G2767" s="45" t="s">
        <v>1398</v>
      </c>
    </row>
    <row r="2768" spans="1:7" x14ac:dyDescent="0.25">
      <c r="A2768" s="50" t="s">
        <v>96</v>
      </c>
      <c r="B2768" s="38" t="s">
        <v>12</v>
      </c>
      <c r="C2768" s="46" t="s">
        <v>4123</v>
      </c>
      <c r="D2768" s="46">
        <v>1</v>
      </c>
      <c r="G2768" s="45" t="s">
        <v>1398</v>
      </c>
    </row>
    <row r="2769" spans="1:7" x14ac:dyDescent="0.25">
      <c r="A2769" s="50" t="s">
        <v>96</v>
      </c>
      <c r="B2769" s="38" t="s">
        <v>12</v>
      </c>
      <c r="C2769" s="46" t="s">
        <v>4124</v>
      </c>
      <c r="D2769" s="46">
        <v>1</v>
      </c>
      <c r="G2769" s="45" t="s">
        <v>1398</v>
      </c>
    </row>
    <row r="2770" spans="1:7" x14ac:dyDescent="0.25">
      <c r="A2770" s="50" t="s">
        <v>96</v>
      </c>
      <c r="B2770" s="38" t="s">
        <v>12</v>
      </c>
      <c r="C2770" s="46" t="s">
        <v>4125</v>
      </c>
      <c r="D2770" s="46">
        <v>1</v>
      </c>
      <c r="G2770" s="45" t="s">
        <v>1398</v>
      </c>
    </row>
    <row r="2771" spans="1:7" x14ac:dyDescent="0.25">
      <c r="A2771" s="50" t="s">
        <v>96</v>
      </c>
      <c r="B2771" s="38" t="s">
        <v>12</v>
      </c>
      <c r="C2771" s="46" t="s">
        <v>4125</v>
      </c>
      <c r="D2771" s="46">
        <v>5</v>
      </c>
      <c r="G2771" s="45" t="s">
        <v>1398</v>
      </c>
    </row>
    <row r="2772" spans="1:7" x14ac:dyDescent="0.25">
      <c r="A2772" s="50" t="s">
        <v>96</v>
      </c>
      <c r="B2772" s="38" t="s">
        <v>12</v>
      </c>
      <c r="C2772" s="46" t="s">
        <v>4125</v>
      </c>
      <c r="D2772" s="46">
        <v>1</v>
      </c>
      <c r="G2772" s="45" t="s">
        <v>1398</v>
      </c>
    </row>
    <row r="2773" spans="1:7" x14ac:dyDescent="0.25">
      <c r="A2773" s="50" t="s">
        <v>96</v>
      </c>
      <c r="B2773" s="38" t="s">
        <v>12</v>
      </c>
      <c r="C2773" s="46" t="s">
        <v>4126</v>
      </c>
      <c r="D2773" s="46">
        <v>1</v>
      </c>
      <c r="G2773" s="45" t="s">
        <v>1550</v>
      </c>
    </row>
    <row r="2774" spans="1:7" x14ac:dyDescent="0.25">
      <c r="A2774" s="50" t="s">
        <v>96</v>
      </c>
      <c r="B2774" s="38" t="s">
        <v>12</v>
      </c>
      <c r="C2774" s="46" t="s">
        <v>4126</v>
      </c>
      <c r="D2774" s="46">
        <v>1</v>
      </c>
      <c r="G2774" s="45" t="s">
        <v>1550</v>
      </c>
    </row>
    <row r="2775" spans="1:7" x14ac:dyDescent="0.25">
      <c r="A2775" s="50" t="s">
        <v>96</v>
      </c>
      <c r="B2775" s="38" t="s">
        <v>12</v>
      </c>
      <c r="C2775" s="46" t="s">
        <v>4126</v>
      </c>
      <c r="D2775" s="46">
        <v>1</v>
      </c>
      <c r="G2775" s="45" t="s">
        <v>1550</v>
      </c>
    </row>
    <row r="2776" spans="1:7" x14ac:dyDescent="0.25">
      <c r="A2776" s="50" t="s">
        <v>96</v>
      </c>
      <c r="B2776" s="38" t="s">
        <v>12</v>
      </c>
      <c r="C2776" s="46" t="s">
        <v>4127</v>
      </c>
      <c r="D2776" s="46">
        <v>1</v>
      </c>
      <c r="G2776" s="45" t="s">
        <v>1551</v>
      </c>
    </row>
    <row r="2777" spans="1:7" x14ac:dyDescent="0.25">
      <c r="A2777" s="50" t="s">
        <v>96</v>
      </c>
      <c r="B2777" s="38" t="s">
        <v>12</v>
      </c>
      <c r="C2777" s="46" t="s">
        <v>4128</v>
      </c>
      <c r="D2777" s="46">
        <v>1</v>
      </c>
      <c r="G2777" s="45" t="s">
        <v>1551</v>
      </c>
    </row>
    <row r="2778" spans="1:7" x14ac:dyDescent="0.25">
      <c r="A2778" s="50" t="s">
        <v>96</v>
      </c>
      <c r="B2778" s="38" t="s">
        <v>12</v>
      </c>
      <c r="C2778" s="46" t="s">
        <v>4129</v>
      </c>
      <c r="D2778" s="46">
        <v>14</v>
      </c>
      <c r="G2778" s="45" t="s">
        <v>1550</v>
      </c>
    </row>
    <row r="2779" spans="1:7" x14ac:dyDescent="0.25">
      <c r="A2779" s="50" t="s">
        <v>96</v>
      </c>
      <c r="B2779" s="38" t="s">
        <v>12</v>
      </c>
      <c r="C2779" s="46" t="s">
        <v>4129</v>
      </c>
      <c r="D2779" s="46">
        <v>7</v>
      </c>
      <c r="G2779" s="45" t="s">
        <v>1550</v>
      </c>
    </row>
    <row r="2780" spans="1:7" x14ac:dyDescent="0.25">
      <c r="A2780" s="50" t="s">
        <v>96</v>
      </c>
      <c r="B2780" s="38" t="s">
        <v>12</v>
      </c>
      <c r="C2780" s="46" t="s">
        <v>4130</v>
      </c>
      <c r="D2780" s="46">
        <v>1</v>
      </c>
      <c r="G2780" s="45" t="s">
        <v>1500</v>
      </c>
    </row>
    <row r="2781" spans="1:7" x14ac:dyDescent="0.25">
      <c r="A2781" s="50" t="s">
        <v>96</v>
      </c>
      <c r="B2781" s="38" t="s">
        <v>12</v>
      </c>
      <c r="C2781" s="46" t="s">
        <v>4130</v>
      </c>
      <c r="D2781" s="46">
        <v>1</v>
      </c>
      <c r="G2781" s="45" t="s">
        <v>1500</v>
      </c>
    </row>
    <row r="2782" spans="1:7" x14ac:dyDescent="0.25">
      <c r="A2782" s="50" t="s">
        <v>96</v>
      </c>
      <c r="B2782" s="38" t="s">
        <v>12</v>
      </c>
      <c r="C2782" s="46" t="s">
        <v>4130</v>
      </c>
      <c r="D2782" s="46">
        <v>1</v>
      </c>
      <c r="G2782" s="45" t="s">
        <v>1500</v>
      </c>
    </row>
    <row r="2783" spans="1:7" x14ac:dyDescent="0.25">
      <c r="A2783" s="50" t="s">
        <v>96</v>
      </c>
      <c r="B2783" s="38" t="s">
        <v>12</v>
      </c>
      <c r="C2783" s="46" t="s">
        <v>4130</v>
      </c>
      <c r="D2783" s="46">
        <v>1</v>
      </c>
      <c r="G2783" s="45" t="s">
        <v>1500</v>
      </c>
    </row>
    <row r="2784" spans="1:7" x14ac:dyDescent="0.25">
      <c r="A2784" s="50" t="s">
        <v>96</v>
      </c>
      <c r="B2784" s="38" t="s">
        <v>12</v>
      </c>
      <c r="C2784" s="46" t="s">
        <v>4131</v>
      </c>
      <c r="D2784" s="46">
        <v>2</v>
      </c>
      <c r="G2784" s="45" t="s">
        <v>1500</v>
      </c>
    </row>
    <row r="2785" spans="1:7" x14ac:dyDescent="0.25">
      <c r="A2785" s="50" t="s">
        <v>96</v>
      </c>
      <c r="B2785" s="38" t="s">
        <v>12</v>
      </c>
      <c r="C2785" s="46" t="s">
        <v>4131</v>
      </c>
      <c r="D2785" s="46">
        <v>1</v>
      </c>
      <c r="G2785" s="45" t="s">
        <v>1500</v>
      </c>
    </row>
    <row r="2786" spans="1:7" x14ac:dyDescent="0.25">
      <c r="A2786" s="50" t="s">
        <v>96</v>
      </c>
      <c r="B2786" s="38" t="s">
        <v>12</v>
      </c>
      <c r="C2786" s="46" t="s">
        <v>4132</v>
      </c>
      <c r="D2786" s="46">
        <v>1</v>
      </c>
      <c r="G2786" s="45" t="s">
        <v>1501</v>
      </c>
    </row>
    <row r="2787" spans="1:7" x14ac:dyDescent="0.25">
      <c r="A2787" s="50" t="s">
        <v>96</v>
      </c>
      <c r="B2787" s="38" t="s">
        <v>12</v>
      </c>
      <c r="C2787" s="46" t="s">
        <v>4132</v>
      </c>
      <c r="D2787" s="46">
        <v>1</v>
      </c>
      <c r="G2787" s="45" t="s">
        <v>1501</v>
      </c>
    </row>
    <row r="2788" spans="1:7" x14ac:dyDescent="0.25">
      <c r="A2788" s="50" t="s">
        <v>96</v>
      </c>
      <c r="B2788" s="38" t="s">
        <v>12</v>
      </c>
      <c r="C2788" s="46" t="s">
        <v>4132</v>
      </c>
      <c r="D2788" s="46">
        <v>2</v>
      </c>
      <c r="G2788" s="45" t="s">
        <v>1501</v>
      </c>
    </row>
    <row r="2789" spans="1:7" x14ac:dyDescent="0.25">
      <c r="A2789" s="50" t="s">
        <v>96</v>
      </c>
      <c r="B2789" s="38" t="s">
        <v>12</v>
      </c>
      <c r="C2789" s="46" t="s">
        <v>4132</v>
      </c>
      <c r="D2789" s="46">
        <v>1</v>
      </c>
      <c r="G2789" s="45" t="s">
        <v>1501</v>
      </c>
    </row>
    <row r="2790" spans="1:7" x14ac:dyDescent="0.25">
      <c r="A2790" s="50" t="s">
        <v>96</v>
      </c>
      <c r="B2790" s="38" t="s">
        <v>12</v>
      </c>
      <c r="C2790" s="46" t="s">
        <v>4132</v>
      </c>
      <c r="D2790" s="46">
        <v>1</v>
      </c>
      <c r="G2790" s="45" t="s">
        <v>1501</v>
      </c>
    </row>
    <row r="2791" spans="1:7" x14ac:dyDescent="0.25">
      <c r="A2791" s="50" t="s">
        <v>96</v>
      </c>
      <c r="B2791" s="38" t="s">
        <v>12</v>
      </c>
      <c r="C2791" s="46" t="s">
        <v>4132</v>
      </c>
      <c r="D2791" s="46">
        <v>2</v>
      </c>
      <c r="G2791" s="45" t="s">
        <v>1501</v>
      </c>
    </row>
    <row r="2792" spans="1:7" x14ac:dyDescent="0.25">
      <c r="A2792" s="50" t="s">
        <v>96</v>
      </c>
      <c r="B2792" s="38" t="s">
        <v>12</v>
      </c>
      <c r="C2792" s="46" t="s">
        <v>4132</v>
      </c>
      <c r="D2792" s="46">
        <v>1</v>
      </c>
      <c r="G2792" s="45" t="s">
        <v>1501</v>
      </c>
    </row>
    <row r="2793" spans="1:7" x14ac:dyDescent="0.25">
      <c r="A2793" s="50" t="s">
        <v>96</v>
      </c>
      <c r="B2793" s="38" t="s">
        <v>12</v>
      </c>
      <c r="C2793" s="46" t="s">
        <v>4132</v>
      </c>
      <c r="D2793" s="46">
        <v>1</v>
      </c>
      <c r="G2793" s="45" t="s">
        <v>1501</v>
      </c>
    </row>
    <row r="2794" spans="1:7" x14ac:dyDescent="0.25">
      <c r="A2794" s="50" t="s">
        <v>96</v>
      </c>
      <c r="B2794" s="38" t="s">
        <v>12</v>
      </c>
      <c r="C2794" s="46" t="s">
        <v>4132</v>
      </c>
      <c r="D2794" s="46">
        <v>1</v>
      </c>
      <c r="G2794" s="45" t="s">
        <v>1501</v>
      </c>
    </row>
    <row r="2795" spans="1:7" x14ac:dyDescent="0.25">
      <c r="A2795" s="50" t="s">
        <v>96</v>
      </c>
      <c r="B2795" s="38" t="s">
        <v>12</v>
      </c>
      <c r="C2795" s="46" t="s">
        <v>4132</v>
      </c>
      <c r="D2795" s="46">
        <v>2</v>
      </c>
      <c r="G2795" s="45" t="s">
        <v>1501</v>
      </c>
    </row>
    <row r="2796" spans="1:7" x14ac:dyDescent="0.25">
      <c r="A2796" s="50" t="s">
        <v>96</v>
      </c>
      <c r="B2796" s="38" t="s">
        <v>12</v>
      </c>
      <c r="C2796" s="46" t="s">
        <v>4132</v>
      </c>
      <c r="D2796" s="46">
        <v>2</v>
      </c>
      <c r="G2796" s="45" t="s">
        <v>1501</v>
      </c>
    </row>
    <row r="2797" spans="1:7" x14ac:dyDescent="0.25">
      <c r="A2797" s="50" t="s">
        <v>96</v>
      </c>
      <c r="B2797" s="38" t="s">
        <v>12</v>
      </c>
      <c r="C2797" s="46" t="s">
        <v>4133</v>
      </c>
      <c r="D2797" s="46">
        <v>1</v>
      </c>
      <c r="G2797" s="45" t="s">
        <v>1500</v>
      </c>
    </row>
    <row r="2798" spans="1:7" x14ac:dyDescent="0.25">
      <c r="A2798" s="50" t="s">
        <v>96</v>
      </c>
      <c r="B2798" s="38" t="s">
        <v>12</v>
      </c>
      <c r="C2798" s="46" t="s">
        <v>4133</v>
      </c>
      <c r="D2798" s="46">
        <v>2</v>
      </c>
      <c r="G2798" s="45" t="s">
        <v>1500</v>
      </c>
    </row>
    <row r="2799" spans="1:7" x14ac:dyDescent="0.25">
      <c r="A2799" s="50" t="s">
        <v>96</v>
      </c>
      <c r="B2799" s="38" t="s">
        <v>12</v>
      </c>
      <c r="C2799" s="46" t="s">
        <v>4133</v>
      </c>
      <c r="D2799" s="46">
        <v>1</v>
      </c>
      <c r="G2799" s="45" t="s">
        <v>1500</v>
      </c>
    </row>
    <row r="2800" spans="1:7" x14ac:dyDescent="0.25">
      <c r="A2800" s="50" t="s">
        <v>96</v>
      </c>
      <c r="B2800" s="38" t="s">
        <v>12</v>
      </c>
      <c r="C2800" s="46" t="s">
        <v>4133</v>
      </c>
      <c r="D2800" s="46">
        <v>1</v>
      </c>
      <c r="G2800" s="45" t="s">
        <v>1500</v>
      </c>
    </row>
    <row r="2801" spans="1:7" x14ac:dyDescent="0.25">
      <c r="A2801" s="50" t="s">
        <v>96</v>
      </c>
      <c r="B2801" s="38" t="s">
        <v>12</v>
      </c>
      <c r="C2801" s="46" t="s">
        <v>4133</v>
      </c>
      <c r="D2801" s="46">
        <v>4</v>
      </c>
      <c r="G2801" s="45" t="s">
        <v>1500</v>
      </c>
    </row>
    <row r="2802" spans="1:7" x14ac:dyDescent="0.25">
      <c r="A2802" s="50" t="s">
        <v>96</v>
      </c>
      <c r="B2802" s="38" t="s">
        <v>12</v>
      </c>
      <c r="C2802" s="46" t="s">
        <v>4134</v>
      </c>
      <c r="D2802" s="46">
        <v>1</v>
      </c>
      <c r="G2802" s="45" t="s">
        <v>1501</v>
      </c>
    </row>
    <row r="2803" spans="1:7" x14ac:dyDescent="0.25">
      <c r="A2803" s="50" t="s">
        <v>96</v>
      </c>
      <c r="B2803" s="38" t="s">
        <v>12</v>
      </c>
      <c r="C2803" s="46" t="s">
        <v>4135</v>
      </c>
      <c r="D2803" s="46">
        <v>1</v>
      </c>
      <c r="G2803" s="45" t="s">
        <v>2082</v>
      </c>
    </row>
    <row r="2804" spans="1:7" x14ac:dyDescent="0.25">
      <c r="A2804" s="50" t="s">
        <v>96</v>
      </c>
      <c r="B2804" s="38" t="s">
        <v>12</v>
      </c>
      <c r="C2804" s="46" t="s">
        <v>4135</v>
      </c>
      <c r="D2804" s="46">
        <v>1</v>
      </c>
      <c r="G2804" s="45" t="s">
        <v>2082</v>
      </c>
    </row>
    <row r="2805" spans="1:7" x14ac:dyDescent="0.25">
      <c r="A2805" s="50" t="s">
        <v>96</v>
      </c>
      <c r="B2805" s="38" t="s">
        <v>12</v>
      </c>
      <c r="C2805" s="46" t="s">
        <v>4135</v>
      </c>
      <c r="D2805" s="46">
        <v>1</v>
      </c>
      <c r="G2805" s="45" t="s">
        <v>2082</v>
      </c>
    </row>
    <row r="2806" spans="1:7" x14ac:dyDescent="0.25">
      <c r="A2806" s="50" t="s">
        <v>96</v>
      </c>
      <c r="B2806" s="38" t="s">
        <v>12</v>
      </c>
      <c r="C2806" s="46" t="s">
        <v>4136</v>
      </c>
      <c r="D2806" s="46">
        <v>1</v>
      </c>
      <c r="G2806" s="45" t="s">
        <v>1500</v>
      </c>
    </row>
    <row r="2807" spans="1:7" x14ac:dyDescent="0.25">
      <c r="A2807" s="50" t="s">
        <v>96</v>
      </c>
      <c r="B2807" s="38" t="s">
        <v>12</v>
      </c>
      <c r="C2807" s="46" t="s">
        <v>4137</v>
      </c>
      <c r="D2807" s="46">
        <v>1</v>
      </c>
      <c r="G2807" s="45" t="s">
        <v>1171</v>
      </c>
    </row>
    <row r="2808" spans="1:7" x14ac:dyDescent="0.25">
      <c r="A2808" s="50" t="s">
        <v>96</v>
      </c>
      <c r="B2808" s="38" t="s">
        <v>12</v>
      </c>
      <c r="C2808" s="46" t="s">
        <v>4137</v>
      </c>
      <c r="D2808" s="46">
        <v>1</v>
      </c>
      <c r="G2808" s="45" t="s">
        <v>1171</v>
      </c>
    </row>
    <row r="2809" spans="1:7" x14ac:dyDescent="0.25">
      <c r="A2809" s="50" t="s">
        <v>96</v>
      </c>
      <c r="B2809" s="38" t="s">
        <v>12</v>
      </c>
      <c r="C2809" s="46" t="s">
        <v>4138</v>
      </c>
      <c r="D2809" s="46">
        <v>1</v>
      </c>
      <c r="G2809" s="45" t="s">
        <v>1171</v>
      </c>
    </row>
    <row r="2810" spans="1:7" x14ac:dyDescent="0.25">
      <c r="A2810" s="50" t="s">
        <v>96</v>
      </c>
      <c r="B2810" s="46" t="s">
        <v>15</v>
      </c>
      <c r="C2810" s="46" t="s">
        <v>4139</v>
      </c>
      <c r="D2810" s="46">
        <v>4</v>
      </c>
      <c r="G2810" s="45" t="s">
        <v>1644</v>
      </c>
    </row>
    <row r="2811" spans="1:7" x14ac:dyDescent="0.25">
      <c r="A2811" s="50" t="s">
        <v>96</v>
      </c>
      <c r="B2811" s="46" t="s">
        <v>15</v>
      </c>
      <c r="C2811" s="46" t="s">
        <v>4139</v>
      </c>
      <c r="D2811" s="46">
        <v>19</v>
      </c>
      <c r="G2811" s="45" t="s">
        <v>1644</v>
      </c>
    </row>
    <row r="2812" spans="1:7" x14ac:dyDescent="0.25">
      <c r="A2812" s="50" t="s">
        <v>96</v>
      </c>
      <c r="B2812" s="46" t="s">
        <v>15</v>
      </c>
      <c r="C2812" s="46" t="s">
        <v>4139</v>
      </c>
      <c r="D2812" s="46">
        <v>37</v>
      </c>
      <c r="G2812" s="45" t="s">
        <v>1644</v>
      </c>
    </row>
    <row r="2813" spans="1:7" x14ac:dyDescent="0.25">
      <c r="A2813" s="50" t="s">
        <v>96</v>
      </c>
      <c r="B2813" s="46" t="s">
        <v>15</v>
      </c>
      <c r="C2813" s="46" t="s">
        <v>4140</v>
      </c>
      <c r="D2813" s="46">
        <v>4</v>
      </c>
      <c r="G2813" s="45" t="s">
        <v>1644</v>
      </c>
    </row>
    <row r="2814" spans="1:7" x14ac:dyDescent="0.25">
      <c r="A2814" s="50" t="s">
        <v>96</v>
      </c>
      <c r="B2814" s="46" t="s">
        <v>15</v>
      </c>
      <c r="C2814" s="46" t="s">
        <v>4140</v>
      </c>
      <c r="D2814" s="46">
        <v>19</v>
      </c>
      <c r="G2814" s="45" t="s">
        <v>1644</v>
      </c>
    </row>
    <row r="2815" spans="1:7" x14ac:dyDescent="0.25">
      <c r="A2815" s="50" t="s">
        <v>96</v>
      </c>
      <c r="B2815" s="46" t="s">
        <v>15</v>
      </c>
      <c r="C2815" s="46" t="s">
        <v>4140</v>
      </c>
      <c r="D2815" s="46">
        <v>19</v>
      </c>
      <c r="G2815" s="45" t="s">
        <v>1644</v>
      </c>
    </row>
    <row r="2816" spans="1:7" x14ac:dyDescent="0.25">
      <c r="A2816" s="50" t="s">
        <v>96</v>
      </c>
      <c r="B2816" s="46" t="s">
        <v>15</v>
      </c>
      <c r="C2816" s="46" t="s">
        <v>4140</v>
      </c>
      <c r="D2816" s="46">
        <v>25</v>
      </c>
      <c r="G2816" s="45" t="s">
        <v>1644</v>
      </c>
    </row>
    <row r="2817" spans="1:7" x14ac:dyDescent="0.25">
      <c r="A2817" s="50" t="s">
        <v>96</v>
      </c>
      <c r="B2817" s="46" t="s">
        <v>15</v>
      </c>
      <c r="C2817" s="46" t="s">
        <v>4140</v>
      </c>
      <c r="D2817" s="46">
        <v>7</v>
      </c>
      <c r="G2817" s="45" t="s">
        <v>1644</v>
      </c>
    </row>
    <row r="2818" spans="1:7" x14ac:dyDescent="0.25">
      <c r="A2818" s="50" t="s">
        <v>96</v>
      </c>
      <c r="B2818" s="46" t="s">
        <v>15</v>
      </c>
      <c r="C2818" s="46" t="s">
        <v>4140</v>
      </c>
      <c r="D2818" s="46">
        <v>1</v>
      </c>
      <c r="G2818" s="45" t="s">
        <v>1644</v>
      </c>
    </row>
    <row r="2819" spans="1:7" x14ac:dyDescent="0.25">
      <c r="A2819" s="50" t="s">
        <v>96</v>
      </c>
      <c r="B2819" s="46" t="s">
        <v>15</v>
      </c>
      <c r="C2819" s="46" t="s">
        <v>4140</v>
      </c>
      <c r="D2819" s="46">
        <v>1</v>
      </c>
      <c r="G2819" s="45" t="s">
        <v>1644</v>
      </c>
    </row>
    <row r="2820" spans="1:7" x14ac:dyDescent="0.25">
      <c r="A2820" s="50" t="s">
        <v>96</v>
      </c>
      <c r="B2820" s="46" t="s">
        <v>15</v>
      </c>
      <c r="C2820" s="46" t="s">
        <v>4141</v>
      </c>
      <c r="D2820" s="46">
        <v>12</v>
      </c>
      <c r="G2820" s="45" t="s">
        <v>1644</v>
      </c>
    </row>
    <row r="2821" spans="1:7" x14ac:dyDescent="0.25">
      <c r="A2821" s="50" t="s">
        <v>96</v>
      </c>
      <c r="B2821" s="46" t="s">
        <v>15</v>
      </c>
      <c r="C2821" s="46" t="s">
        <v>4141</v>
      </c>
      <c r="D2821" s="46">
        <v>2</v>
      </c>
      <c r="G2821" s="45" t="s">
        <v>1644</v>
      </c>
    </row>
    <row r="2822" spans="1:7" x14ac:dyDescent="0.25">
      <c r="A2822" s="50" t="s">
        <v>96</v>
      </c>
      <c r="B2822" s="46" t="s">
        <v>15</v>
      </c>
      <c r="C2822" s="46" t="s">
        <v>4142</v>
      </c>
      <c r="D2822" s="46">
        <v>3</v>
      </c>
      <c r="G2822" s="45" t="s">
        <v>4245</v>
      </c>
    </row>
    <row r="2823" spans="1:7" x14ac:dyDescent="0.25">
      <c r="A2823" s="50" t="s">
        <v>96</v>
      </c>
      <c r="B2823" s="46" t="s">
        <v>15</v>
      </c>
      <c r="C2823" s="46" t="s">
        <v>4142</v>
      </c>
      <c r="D2823" s="46">
        <v>2</v>
      </c>
      <c r="G2823" s="45" t="s">
        <v>4245</v>
      </c>
    </row>
    <row r="2824" spans="1:7" x14ac:dyDescent="0.25">
      <c r="A2824" s="50" t="s">
        <v>96</v>
      </c>
      <c r="B2824" s="46" t="s">
        <v>15</v>
      </c>
      <c r="C2824" s="46" t="s">
        <v>4142</v>
      </c>
      <c r="D2824" s="46">
        <v>2</v>
      </c>
      <c r="G2824" s="45" t="s">
        <v>4245</v>
      </c>
    </row>
    <row r="2825" spans="1:7" x14ac:dyDescent="0.25">
      <c r="A2825" s="50" t="s">
        <v>96</v>
      </c>
      <c r="B2825" s="46" t="s">
        <v>15</v>
      </c>
      <c r="C2825" s="46" t="s">
        <v>4142</v>
      </c>
      <c r="D2825" s="46">
        <v>18</v>
      </c>
      <c r="G2825" s="45" t="s">
        <v>4245</v>
      </c>
    </row>
    <row r="2826" spans="1:7" x14ac:dyDescent="0.25">
      <c r="A2826" s="50" t="s">
        <v>96</v>
      </c>
      <c r="B2826" s="46" t="s">
        <v>15</v>
      </c>
      <c r="C2826" s="46" t="s">
        <v>4142</v>
      </c>
      <c r="D2826" s="46">
        <v>10</v>
      </c>
      <c r="G2826" s="45" t="s">
        <v>4245</v>
      </c>
    </row>
    <row r="2827" spans="1:7" x14ac:dyDescent="0.25">
      <c r="A2827" s="50" t="s">
        <v>96</v>
      </c>
      <c r="B2827" s="46" t="s">
        <v>15</v>
      </c>
      <c r="C2827" s="46" t="s">
        <v>4142</v>
      </c>
      <c r="D2827" s="46">
        <v>1</v>
      </c>
      <c r="G2827" s="45" t="s">
        <v>4245</v>
      </c>
    </row>
    <row r="2828" spans="1:7" x14ac:dyDescent="0.25">
      <c r="A2828" s="50" t="s">
        <v>96</v>
      </c>
      <c r="B2828" s="46" t="s">
        <v>15</v>
      </c>
      <c r="C2828" s="46" t="s">
        <v>4142</v>
      </c>
      <c r="D2828" s="46">
        <v>1</v>
      </c>
      <c r="G2828" s="45" t="s">
        <v>4245</v>
      </c>
    </row>
    <row r="2829" spans="1:7" x14ac:dyDescent="0.25">
      <c r="A2829" s="50" t="s">
        <v>96</v>
      </c>
      <c r="B2829" s="46" t="s">
        <v>15</v>
      </c>
      <c r="C2829" s="46" t="s">
        <v>4142</v>
      </c>
      <c r="D2829" s="46">
        <v>1</v>
      </c>
      <c r="G2829" s="45" t="s">
        <v>4245</v>
      </c>
    </row>
    <row r="2830" spans="1:7" x14ac:dyDescent="0.25">
      <c r="A2830" s="50" t="s">
        <v>96</v>
      </c>
      <c r="B2830" s="46" t="s">
        <v>15</v>
      </c>
      <c r="C2830" s="46" t="s">
        <v>4142</v>
      </c>
      <c r="D2830" s="46">
        <v>1</v>
      </c>
      <c r="G2830" s="45" t="s">
        <v>4245</v>
      </c>
    </row>
    <row r="2831" spans="1:7" x14ac:dyDescent="0.25">
      <c r="A2831" s="50" t="s">
        <v>96</v>
      </c>
      <c r="B2831" s="46" t="s">
        <v>15</v>
      </c>
      <c r="C2831" s="46" t="s">
        <v>4142</v>
      </c>
      <c r="D2831" s="46">
        <v>1</v>
      </c>
      <c r="G2831" s="45" t="s">
        <v>4245</v>
      </c>
    </row>
    <row r="2832" spans="1:7" x14ac:dyDescent="0.25">
      <c r="A2832" s="50" t="s">
        <v>96</v>
      </c>
      <c r="B2832" s="46" t="s">
        <v>15</v>
      </c>
      <c r="C2832" s="46" t="s">
        <v>4142</v>
      </c>
      <c r="D2832" s="46">
        <v>5</v>
      </c>
      <c r="G2832" s="45" t="s">
        <v>4245</v>
      </c>
    </row>
    <row r="2833" spans="1:7" x14ac:dyDescent="0.25">
      <c r="A2833" s="50" t="s">
        <v>96</v>
      </c>
      <c r="B2833" s="46" t="s">
        <v>15</v>
      </c>
      <c r="C2833" s="46" t="s">
        <v>4142</v>
      </c>
      <c r="D2833" s="46">
        <v>3</v>
      </c>
      <c r="G2833" s="45" t="s">
        <v>4245</v>
      </c>
    </row>
    <row r="2834" spans="1:7" x14ac:dyDescent="0.25">
      <c r="A2834" s="50" t="s">
        <v>96</v>
      </c>
      <c r="B2834" s="46" t="s">
        <v>15</v>
      </c>
      <c r="C2834" s="46" t="s">
        <v>4142</v>
      </c>
      <c r="D2834" s="46">
        <v>3</v>
      </c>
      <c r="G2834" s="45" t="s">
        <v>4245</v>
      </c>
    </row>
    <row r="2835" spans="1:7" x14ac:dyDescent="0.25">
      <c r="A2835" s="50" t="s">
        <v>96</v>
      </c>
      <c r="B2835" s="46" t="s">
        <v>15</v>
      </c>
      <c r="C2835" s="46" t="s">
        <v>4142</v>
      </c>
      <c r="D2835" s="46">
        <v>1</v>
      </c>
      <c r="G2835" s="45" t="s">
        <v>4245</v>
      </c>
    </row>
    <row r="2836" spans="1:7" x14ac:dyDescent="0.25">
      <c r="A2836" s="50" t="s">
        <v>96</v>
      </c>
      <c r="B2836" s="46" t="s">
        <v>15</v>
      </c>
      <c r="C2836" s="46" t="s">
        <v>4142</v>
      </c>
      <c r="D2836" s="46">
        <v>2</v>
      </c>
      <c r="G2836" s="45" t="s">
        <v>4245</v>
      </c>
    </row>
    <row r="2837" spans="1:7" x14ac:dyDescent="0.25">
      <c r="A2837" s="50" t="s">
        <v>96</v>
      </c>
      <c r="B2837" s="46" t="s">
        <v>15</v>
      </c>
      <c r="C2837" s="46" t="s">
        <v>4143</v>
      </c>
      <c r="D2837" s="46">
        <v>3</v>
      </c>
      <c r="G2837" s="45" t="s">
        <v>4245</v>
      </c>
    </row>
    <row r="2838" spans="1:7" x14ac:dyDescent="0.25">
      <c r="A2838" s="50" t="s">
        <v>96</v>
      </c>
      <c r="B2838" s="46" t="s">
        <v>15</v>
      </c>
      <c r="C2838" s="46" t="s">
        <v>4143</v>
      </c>
      <c r="D2838" s="46">
        <v>20</v>
      </c>
      <c r="G2838" s="45" t="s">
        <v>4245</v>
      </c>
    </row>
    <row r="2839" spans="1:7" x14ac:dyDescent="0.25">
      <c r="A2839" s="50" t="s">
        <v>96</v>
      </c>
      <c r="B2839" s="46" t="s">
        <v>15</v>
      </c>
      <c r="C2839" s="46" t="s">
        <v>4143</v>
      </c>
      <c r="D2839" s="46">
        <v>3</v>
      </c>
      <c r="G2839" s="45" t="s">
        <v>4245</v>
      </c>
    </row>
    <row r="2840" spans="1:7" x14ac:dyDescent="0.25">
      <c r="A2840" s="50" t="s">
        <v>96</v>
      </c>
      <c r="B2840" s="46" t="s">
        <v>15</v>
      </c>
      <c r="C2840" s="46" t="s">
        <v>4143</v>
      </c>
      <c r="D2840" s="46">
        <v>25</v>
      </c>
      <c r="G2840" s="45" t="s">
        <v>4245</v>
      </c>
    </row>
    <row r="2841" spans="1:7" x14ac:dyDescent="0.25">
      <c r="A2841" s="50" t="s">
        <v>96</v>
      </c>
      <c r="B2841" s="46" t="s">
        <v>15</v>
      </c>
      <c r="C2841" s="46" t="s">
        <v>4143</v>
      </c>
      <c r="D2841" s="46">
        <v>12</v>
      </c>
      <c r="G2841" s="45" t="s">
        <v>4245</v>
      </c>
    </row>
    <row r="2842" spans="1:7" x14ac:dyDescent="0.25">
      <c r="A2842" s="50" t="s">
        <v>96</v>
      </c>
      <c r="B2842" s="46" t="s">
        <v>15</v>
      </c>
      <c r="C2842" s="46" t="s">
        <v>4143</v>
      </c>
      <c r="D2842" s="46">
        <v>1</v>
      </c>
      <c r="G2842" s="45" t="s">
        <v>4245</v>
      </c>
    </row>
    <row r="2843" spans="1:7" x14ac:dyDescent="0.25">
      <c r="A2843" s="50" t="s">
        <v>96</v>
      </c>
      <c r="B2843" s="46" t="s">
        <v>15</v>
      </c>
      <c r="C2843" s="46" t="s">
        <v>4143</v>
      </c>
      <c r="D2843" s="46">
        <v>1</v>
      </c>
      <c r="G2843" s="45" t="s">
        <v>4245</v>
      </c>
    </row>
    <row r="2844" spans="1:7" x14ac:dyDescent="0.25">
      <c r="A2844" s="50" t="s">
        <v>96</v>
      </c>
      <c r="B2844" s="46" t="s">
        <v>15</v>
      </c>
      <c r="C2844" s="46" t="s">
        <v>4143</v>
      </c>
      <c r="D2844" s="46">
        <v>1</v>
      </c>
      <c r="G2844" s="45" t="s">
        <v>4245</v>
      </c>
    </row>
    <row r="2845" spans="1:7" x14ac:dyDescent="0.25">
      <c r="A2845" s="50" t="s">
        <v>96</v>
      </c>
      <c r="B2845" s="46" t="s">
        <v>15</v>
      </c>
      <c r="C2845" s="46" t="s">
        <v>4143</v>
      </c>
      <c r="D2845" s="46">
        <v>1</v>
      </c>
      <c r="G2845" s="45" t="s">
        <v>4245</v>
      </c>
    </row>
    <row r="2846" spans="1:7" x14ac:dyDescent="0.25">
      <c r="A2846" s="50" t="s">
        <v>96</v>
      </c>
      <c r="B2846" s="46" t="s">
        <v>15</v>
      </c>
      <c r="C2846" s="46" t="s">
        <v>4143</v>
      </c>
      <c r="D2846" s="46">
        <v>1</v>
      </c>
      <c r="G2846" s="45" t="s">
        <v>4245</v>
      </c>
    </row>
    <row r="2847" spans="1:7" x14ac:dyDescent="0.25">
      <c r="A2847" s="50" t="s">
        <v>96</v>
      </c>
      <c r="B2847" s="46" t="s">
        <v>15</v>
      </c>
      <c r="C2847" s="46" t="s">
        <v>4143</v>
      </c>
      <c r="D2847" s="46">
        <v>1</v>
      </c>
      <c r="G2847" s="45" t="s">
        <v>4245</v>
      </c>
    </row>
    <row r="2848" spans="1:7" x14ac:dyDescent="0.25">
      <c r="A2848" s="50" t="s">
        <v>96</v>
      </c>
      <c r="B2848" s="46" t="s">
        <v>15</v>
      </c>
      <c r="C2848" s="46" t="s">
        <v>4143</v>
      </c>
      <c r="D2848" s="46">
        <v>5</v>
      </c>
      <c r="G2848" s="45" t="s">
        <v>4245</v>
      </c>
    </row>
    <row r="2849" spans="1:7" x14ac:dyDescent="0.25">
      <c r="A2849" s="50" t="s">
        <v>96</v>
      </c>
      <c r="B2849" s="46" t="s">
        <v>15</v>
      </c>
      <c r="C2849" s="46" t="s">
        <v>4143</v>
      </c>
      <c r="D2849" s="46">
        <v>20</v>
      </c>
      <c r="G2849" s="45" t="s">
        <v>4245</v>
      </c>
    </row>
    <row r="2850" spans="1:7" x14ac:dyDescent="0.25">
      <c r="A2850" s="50" t="s">
        <v>96</v>
      </c>
      <c r="B2850" s="46" t="s">
        <v>15</v>
      </c>
      <c r="C2850" s="46" t="s">
        <v>4143</v>
      </c>
      <c r="D2850" s="46">
        <v>3</v>
      </c>
      <c r="G2850" s="45" t="s">
        <v>4245</v>
      </c>
    </row>
    <row r="2851" spans="1:7" x14ac:dyDescent="0.25">
      <c r="A2851" s="50" t="s">
        <v>96</v>
      </c>
      <c r="B2851" s="46" t="s">
        <v>15</v>
      </c>
      <c r="C2851" s="46" t="s">
        <v>4143</v>
      </c>
      <c r="D2851" s="46">
        <v>5</v>
      </c>
      <c r="G2851" s="45" t="s">
        <v>4245</v>
      </c>
    </row>
    <row r="2852" spans="1:7" x14ac:dyDescent="0.25">
      <c r="A2852" s="50" t="s">
        <v>96</v>
      </c>
      <c r="B2852" s="46" t="s">
        <v>15</v>
      </c>
      <c r="C2852" s="46" t="s">
        <v>4143</v>
      </c>
      <c r="D2852" s="46">
        <v>2</v>
      </c>
      <c r="G2852" s="45" t="s">
        <v>4245</v>
      </c>
    </row>
    <row r="2853" spans="1:7" x14ac:dyDescent="0.25">
      <c r="A2853" s="50" t="s">
        <v>96</v>
      </c>
      <c r="B2853" s="46" t="s">
        <v>15</v>
      </c>
      <c r="C2853" s="46" t="s">
        <v>4143</v>
      </c>
      <c r="D2853" s="46">
        <v>1</v>
      </c>
      <c r="G2853" s="45" t="s">
        <v>4245</v>
      </c>
    </row>
    <row r="2854" spans="1:7" x14ac:dyDescent="0.25">
      <c r="A2854" s="50" t="s">
        <v>96</v>
      </c>
      <c r="B2854" s="46" t="s">
        <v>15</v>
      </c>
      <c r="C2854" s="46" t="s">
        <v>4143</v>
      </c>
      <c r="D2854" s="46">
        <v>3</v>
      </c>
      <c r="G2854" s="45" t="s">
        <v>4245</v>
      </c>
    </row>
    <row r="2855" spans="1:7" x14ac:dyDescent="0.25">
      <c r="A2855" s="50" t="s">
        <v>96</v>
      </c>
      <c r="B2855" s="46" t="s">
        <v>15</v>
      </c>
      <c r="C2855" s="46" t="s">
        <v>4144</v>
      </c>
      <c r="D2855" s="46">
        <v>5</v>
      </c>
      <c r="G2855" s="45" t="s">
        <v>4245</v>
      </c>
    </row>
    <row r="2856" spans="1:7" x14ac:dyDescent="0.25">
      <c r="A2856" s="50" t="s">
        <v>96</v>
      </c>
      <c r="B2856" s="46" t="s">
        <v>15</v>
      </c>
      <c r="C2856" s="46" t="s">
        <v>4145</v>
      </c>
      <c r="D2856" s="46">
        <v>1</v>
      </c>
      <c r="G2856" s="45" t="s">
        <v>1566</v>
      </c>
    </row>
    <row r="2857" spans="1:7" x14ac:dyDescent="0.25">
      <c r="A2857" s="50" t="s">
        <v>96</v>
      </c>
      <c r="B2857" s="46" t="s">
        <v>15</v>
      </c>
      <c r="C2857" s="46" t="s">
        <v>4145</v>
      </c>
      <c r="D2857" s="46">
        <v>1</v>
      </c>
      <c r="G2857" s="45" t="s">
        <v>1566</v>
      </c>
    </row>
    <row r="2858" spans="1:7" x14ac:dyDescent="0.25">
      <c r="A2858" s="50" t="s">
        <v>96</v>
      </c>
      <c r="B2858" s="46" t="s">
        <v>15</v>
      </c>
      <c r="C2858" s="46" t="s">
        <v>4145</v>
      </c>
      <c r="D2858" s="46">
        <v>1</v>
      </c>
      <c r="G2858" s="45" t="s">
        <v>1566</v>
      </c>
    </row>
    <row r="2859" spans="1:7" x14ac:dyDescent="0.25">
      <c r="A2859" s="50" t="s">
        <v>96</v>
      </c>
      <c r="B2859" s="46" t="s">
        <v>15</v>
      </c>
      <c r="C2859" s="46" t="s">
        <v>4145</v>
      </c>
      <c r="D2859" s="46">
        <v>1</v>
      </c>
      <c r="G2859" s="45" t="s">
        <v>1566</v>
      </c>
    </row>
    <row r="2860" spans="1:7" x14ac:dyDescent="0.25">
      <c r="A2860" s="50" t="s">
        <v>96</v>
      </c>
      <c r="B2860" s="46" t="s">
        <v>15</v>
      </c>
      <c r="C2860" s="46" t="s">
        <v>4145</v>
      </c>
      <c r="D2860" s="46">
        <v>1</v>
      </c>
      <c r="G2860" s="45" t="s">
        <v>1566</v>
      </c>
    </row>
    <row r="2861" spans="1:7" x14ac:dyDescent="0.25">
      <c r="A2861" s="50" t="s">
        <v>96</v>
      </c>
      <c r="B2861" s="46" t="s">
        <v>15</v>
      </c>
      <c r="C2861" s="46" t="s">
        <v>4146</v>
      </c>
      <c r="D2861" s="46">
        <v>8</v>
      </c>
      <c r="G2861" s="45" t="s">
        <v>1651</v>
      </c>
    </row>
    <row r="2862" spans="1:7" x14ac:dyDescent="0.25">
      <c r="A2862" s="50" t="s">
        <v>96</v>
      </c>
      <c r="B2862" s="46" t="s">
        <v>15</v>
      </c>
      <c r="C2862" s="46" t="s">
        <v>4146</v>
      </c>
      <c r="D2862" s="46">
        <v>1</v>
      </c>
      <c r="G2862" s="45" t="s">
        <v>1651</v>
      </c>
    </row>
    <row r="2863" spans="1:7" x14ac:dyDescent="0.25">
      <c r="A2863" s="50" t="s">
        <v>96</v>
      </c>
      <c r="B2863" s="46" t="s">
        <v>15</v>
      </c>
      <c r="C2863" s="46" t="s">
        <v>4147</v>
      </c>
      <c r="D2863" s="46">
        <v>27</v>
      </c>
      <c r="G2863" s="45" t="s">
        <v>1651</v>
      </c>
    </row>
    <row r="2864" spans="1:7" x14ac:dyDescent="0.25">
      <c r="A2864" s="50" t="s">
        <v>96</v>
      </c>
      <c r="B2864" s="46" t="s">
        <v>15</v>
      </c>
      <c r="C2864" s="46" t="s">
        <v>4148</v>
      </c>
      <c r="D2864" s="46">
        <v>1</v>
      </c>
      <c r="G2864" s="45" t="s">
        <v>345</v>
      </c>
    </row>
    <row r="2865" spans="1:7" x14ac:dyDescent="0.25">
      <c r="A2865" s="50" t="s">
        <v>96</v>
      </c>
      <c r="B2865" s="46" t="s">
        <v>15</v>
      </c>
      <c r="C2865" s="46" t="s">
        <v>4148</v>
      </c>
      <c r="D2865" s="46">
        <v>1</v>
      </c>
      <c r="G2865" s="45" t="s">
        <v>345</v>
      </c>
    </row>
    <row r="2866" spans="1:7" x14ac:dyDescent="0.25">
      <c r="A2866" s="50" t="s">
        <v>96</v>
      </c>
      <c r="B2866" s="46" t="s">
        <v>15</v>
      </c>
      <c r="C2866" s="46" t="s">
        <v>4148</v>
      </c>
      <c r="D2866" s="46">
        <v>1</v>
      </c>
      <c r="G2866" s="45" t="s">
        <v>345</v>
      </c>
    </row>
    <row r="2867" spans="1:7" x14ac:dyDescent="0.25">
      <c r="A2867" s="50" t="s">
        <v>96</v>
      </c>
      <c r="B2867" s="46" t="s">
        <v>15</v>
      </c>
      <c r="C2867" s="46" t="s">
        <v>4148</v>
      </c>
      <c r="D2867" s="46">
        <v>2</v>
      </c>
      <c r="G2867" s="45" t="s">
        <v>345</v>
      </c>
    </row>
    <row r="2868" spans="1:7" x14ac:dyDescent="0.25">
      <c r="A2868" s="50" t="s">
        <v>96</v>
      </c>
      <c r="B2868" s="46" t="s">
        <v>15</v>
      </c>
      <c r="C2868" s="46" t="s">
        <v>4148</v>
      </c>
      <c r="D2868" s="46">
        <v>1</v>
      </c>
      <c r="G2868" s="45" t="s">
        <v>345</v>
      </c>
    </row>
    <row r="2869" spans="1:7" x14ac:dyDescent="0.25">
      <c r="A2869" s="50" t="s">
        <v>96</v>
      </c>
      <c r="B2869" s="46" t="s">
        <v>15</v>
      </c>
      <c r="C2869" s="46" t="s">
        <v>4148</v>
      </c>
      <c r="D2869" s="46">
        <v>3</v>
      </c>
      <c r="G2869" s="45" t="s">
        <v>345</v>
      </c>
    </row>
    <row r="2870" spans="1:7" x14ac:dyDescent="0.25">
      <c r="A2870" s="50" t="s">
        <v>96</v>
      </c>
      <c r="B2870" s="46" t="s">
        <v>15</v>
      </c>
      <c r="C2870" s="46" t="s">
        <v>4148</v>
      </c>
      <c r="D2870" s="46">
        <v>1</v>
      </c>
      <c r="G2870" s="45" t="s">
        <v>345</v>
      </c>
    </row>
    <row r="2871" spans="1:7" x14ac:dyDescent="0.25">
      <c r="A2871" s="50" t="s">
        <v>96</v>
      </c>
      <c r="B2871" s="46" t="s">
        <v>15</v>
      </c>
      <c r="C2871" s="46" t="s">
        <v>4148</v>
      </c>
      <c r="D2871" s="46">
        <v>1</v>
      </c>
      <c r="G2871" s="45" t="s">
        <v>345</v>
      </c>
    </row>
    <row r="2872" spans="1:7" x14ac:dyDescent="0.25">
      <c r="A2872" s="50" t="s">
        <v>96</v>
      </c>
      <c r="B2872" s="46" t="s">
        <v>15</v>
      </c>
      <c r="C2872" s="46" t="s">
        <v>4148</v>
      </c>
      <c r="D2872" s="46">
        <v>1</v>
      </c>
      <c r="G2872" s="45" t="s">
        <v>345</v>
      </c>
    </row>
    <row r="2873" spans="1:7" x14ac:dyDescent="0.25">
      <c r="A2873" s="50" t="s">
        <v>96</v>
      </c>
      <c r="B2873" s="46" t="s">
        <v>15</v>
      </c>
      <c r="C2873" s="46" t="s">
        <v>4148</v>
      </c>
      <c r="D2873" s="46">
        <v>1</v>
      </c>
      <c r="G2873" s="45" t="s">
        <v>345</v>
      </c>
    </row>
    <row r="2874" spans="1:7" x14ac:dyDescent="0.25">
      <c r="A2874" s="50" t="s">
        <v>96</v>
      </c>
      <c r="B2874" s="46" t="s">
        <v>15</v>
      </c>
      <c r="C2874" s="46" t="s">
        <v>4148</v>
      </c>
      <c r="D2874" s="46">
        <v>1</v>
      </c>
      <c r="G2874" s="45" t="s">
        <v>345</v>
      </c>
    </row>
    <row r="2875" spans="1:7" x14ac:dyDescent="0.25">
      <c r="A2875" s="50" t="s">
        <v>96</v>
      </c>
      <c r="B2875" s="46" t="s">
        <v>15</v>
      </c>
      <c r="C2875" s="46" t="s">
        <v>4148</v>
      </c>
      <c r="D2875" s="46">
        <v>1</v>
      </c>
      <c r="G2875" s="45" t="s">
        <v>345</v>
      </c>
    </row>
    <row r="2876" spans="1:7" x14ac:dyDescent="0.25">
      <c r="A2876" s="50" t="s">
        <v>96</v>
      </c>
      <c r="B2876" s="46" t="s">
        <v>15</v>
      </c>
      <c r="C2876" s="46" t="s">
        <v>4148</v>
      </c>
      <c r="D2876" s="46">
        <v>1</v>
      </c>
      <c r="G2876" s="45" t="s">
        <v>345</v>
      </c>
    </row>
    <row r="2877" spans="1:7" x14ac:dyDescent="0.25">
      <c r="A2877" s="50" t="s">
        <v>96</v>
      </c>
      <c r="B2877" s="46" t="s">
        <v>15</v>
      </c>
      <c r="C2877" s="46" t="s">
        <v>4148</v>
      </c>
      <c r="D2877" s="46">
        <v>1</v>
      </c>
      <c r="G2877" s="45" t="s">
        <v>345</v>
      </c>
    </row>
    <row r="2878" spans="1:7" x14ac:dyDescent="0.25">
      <c r="A2878" s="50" t="s">
        <v>96</v>
      </c>
      <c r="B2878" s="46" t="s">
        <v>15</v>
      </c>
      <c r="C2878" s="46" t="s">
        <v>4148</v>
      </c>
      <c r="D2878" s="46">
        <v>18</v>
      </c>
      <c r="G2878" s="45" t="s">
        <v>345</v>
      </c>
    </row>
    <row r="2879" spans="1:7" x14ac:dyDescent="0.25">
      <c r="A2879" s="50" t="s">
        <v>96</v>
      </c>
      <c r="B2879" s="46" t="s">
        <v>15</v>
      </c>
      <c r="C2879" s="46" t="s">
        <v>4148</v>
      </c>
      <c r="D2879" s="46">
        <v>18</v>
      </c>
      <c r="G2879" s="45" t="s">
        <v>345</v>
      </c>
    </row>
    <row r="2880" spans="1:7" x14ac:dyDescent="0.25">
      <c r="A2880" s="50" t="s">
        <v>96</v>
      </c>
      <c r="B2880" s="46" t="s">
        <v>15</v>
      </c>
      <c r="C2880" s="46" t="s">
        <v>4148</v>
      </c>
      <c r="D2880" s="46">
        <v>18</v>
      </c>
      <c r="G2880" s="45" t="s">
        <v>345</v>
      </c>
    </row>
    <row r="2881" spans="1:7" x14ac:dyDescent="0.25">
      <c r="A2881" s="50" t="s">
        <v>96</v>
      </c>
      <c r="B2881" s="46" t="s">
        <v>15</v>
      </c>
      <c r="C2881" s="46" t="s">
        <v>4148</v>
      </c>
      <c r="D2881" s="46">
        <v>1</v>
      </c>
      <c r="G2881" s="45" t="s">
        <v>345</v>
      </c>
    </row>
    <row r="2882" spans="1:7" x14ac:dyDescent="0.25">
      <c r="A2882" s="50" t="s">
        <v>96</v>
      </c>
      <c r="B2882" s="46" t="s">
        <v>15</v>
      </c>
      <c r="C2882" s="46" t="s">
        <v>4148</v>
      </c>
      <c r="D2882" s="46">
        <v>19</v>
      </c>
      <c r="G2882" s="45" t="s">
        <v>345</v>
      </c>
    </row>
    <row r="2883" spans="1:7" x14ac:dyDescent="0.25">
      <c r="A2883" s="50" t="s">
        <v>96</v>
      </c>
      <c r="B2883" s="46" t="s">
        <v>15</v>
      </c>
      <c r="C2883" s="46" t="s">
        <v>4149</v>
      </c>
      <c r="D2883" s="46">
        <v>2</v>
      </c>
      <c r="G2883" s="45" t="s">
        <v>2088</v>
      </c>
    </row>
    <row r="2884" spans="1:7" x14ac:dyDescent="0.25">
      <c r="A2884" s="50" t="s">
        <v>96</v>
      </c>
      <c r="B2884" s="46" t="s">
        <v>15</v>
      </c>
      <c r="C2884" s="46" t="s">
        <v>4149</v>
      </c>
      <c r="D2884" s="46">
        <v>1</v>
      </c>
      <c r="G2884" s="45" t="s">
        <v>2088</v>
      </c>
    </row>
    <row r="2885" spans="1:7" x14ac:dyDescent="0.25">
      <c r="A2885" s="50" t="s">
        <v>96</v>
      </c>
      <c r="B2885" s="46" t="s">
        <v>15</v>
      </c>
      <c r="C2885" s="46" t="s">
        <v>4149</v>
      </c>
      <c r="D2885" s="46">
        <v>1</v>
      </c>
      <c r="G2885" s="45" t="s">
        <v>2088</v>
      </c>
    </row>
    <row r="2886" spans="1:7" x14ac:dyDescent="0.25">
      <c r="A2886" s="50" t="s">
        <v>96</v>
      </c>
      <c r="B2886" s="46" t="s">
        <v>15</v>
      </c>
      <c r="C2886" s="46" t="s">
        <v>4150</v>
      </c>
      <c r="D2886" s="46">
        <v>1</v>
      </c>
      <c r="G2886" s="45" t="s">
        <v>2088</v>
      </c>
    </row>
    <row r="2887" spans="1:7" x14ac:dyDescent="0.25">
      <c r="A2887" s="50" t="s">
        <v>96</v>
      </c>
      <c r="B2887" s="46" t="s">
        <v>15</v>
      </c>
      <c r="C2887" s="46" t="s">
        <v>4150</v>
      </c>
      <c r="D2887" s="46">
        <v>1</v>
      </c>
      <c r="G2887" s="45" t="s">
        <v>2088</v>
      </c>
    </row>
    <row r="2888" spans="1:7" x14ac:dyDescent="0.25">
      <c r="A2888" s="50" t="s">
        <v>96</v>
      </c>
      <c r="B2888" s="46" t="s">
        <v>15</v>
      </c>
      <c r="C2888" s="46" t="s">
        <v>4151</v>
      </c>
      <c r="D2888" s="46">
        <v>1</v>
      </c>
      <c r="G2888" s="45" t="s">
        <v>2088</v>
      </c>
    </row>
    <row r="2889" spans="1:7" x14ac:dyDescent="0.25">
      <c r="A2889" s="50" t="s">
        <v>96</v>
      </c>
      <c r="B2889" s="46" t="s">
        <v>15</v>
      </c>
      <c r="C2889" s="46" t="s">
        <v>4151</v>
      </c>
      <c r="D2889" s="46">
        <v>1</v>
      </c>
      <c r="G2889" s="45" t="s">
        <v>2088</v>
      </c>
    </row>
    <row r="2890" spans="1:7" x14ac:dyDescent="0.25">
      <c r="A2890" s="50" t="s">
        <v>96</v>
      </c>
      <c r="B2890" s="46" t="s">
        <v>15</v>
      </c>
      <c r="C2890" s="46" t="s">
        <v>4151</v>
      </c>
      <c r="D2890" s="46">
        <v>1</v>
      </c>
      <c r="G2890" s="45" t="s">
        <v>2088</v>
      </c>
    </row>
    <row r="2891" spans="1:7" x14ac:dyDescent="0.25">
      <c r="A2891" s="50" t="s">
        <v>96</v>
      </c>
      <c r="B2891" s="46" t="s">
        <v>15</v>
      </c>
      <c r="C2891" s="46" t="s">
        <v>4151</v>
      </c>
      <c r="D2891" s="46">
        <v>1</v>
      </c>
      <c r="G2891" s="45" t="s">
        <v>2088</v>
      </c>
    </row>
    <row r="2892" spans="1:7" x14ac:dyDescent="0.25">
      <c r="A2892" s="50" t="s">
        <v>96</v>
      </c>
      <c r="B2892" s="46" t="s">
        <v>15</v>
      </c>
      <c r="C2892" s="46" t="s">
        <v>4151</v>
      </c>
      <c r="D2892" s="46">
        <v>1</v>
      </c>
      <c r="G2892" s="45" t="s">
        <v>2088</v>
      </c>
    </row>
    <row r="2893" spans="1:7" x14ac:dyDescent="0.25">
      <c r="A2893" s="50" t="s">
        <v>96</v>
      </c>
      <c r="B2893" s="46" t="s">
        <v>15</v>
      </c>
      <c r="C2893" s="46" t="s">
        <v>4151</v>
      </c>
      <c r="D2893" s="46">
        <v>2</v>
      </c>
      <c r="G2893" s="45" t="s">
        <v>2088</v>
      </c>
    </row>
    <row r="2894" spans="1:7" x14ac:dyDescent="0.25">
      <c r="A2894" s="50" t="s">
        <v>96</v>
      </c>
      <c r="B2894" s="46" t="s">
        <v>15</v>
      </c>
      <c r="C2894" s="46" t="s">
        <v>4151</v>
      </c>
      <c r="D2894" s="46">
        <v>1</v>
      </c>
      <c r="G2894" s="45" t="s">
        <v>2088</v>
      </c>
    </row>
    <row r="2895" spans="1:7" x14ac:dyDescent="0.25">
      <c r="A2895" s="50" t="s">
        <v>96</v>
      </c>
      <c r="B2895" s="46" t="s">
        <v>15</v>
      </c>
      <c r="C2895" s="46" t="s">
        <v>4151</v>
      </c>
      <c r="D2895" s="46">
        <v>1</v>
      </c>
      <c r="G2895" s="45" t="s">
        <v>2088</v>
      </c>
    </row>
    <row r="2896" spans="1:7" x14ac:dyDescent="0.25">
      <c r="A2896" s="50" t="s">
        <v>96</v>
      </c>
      <c r="B2896" s="46" t="s">
        <v>15</v>
      </c>
      <c r="C2896" s="46" t="s">
        <v>4151</v>
      </c>
      <c r="D2896" s="46">
        <v>6</v>
      </c>
      <c r="G2896" s="45" t="s">
        <v>2088</v>
      </c>
    </row>
    <row r="2897" spans="1:7" x14ac:dyDescent="0.25">
      <c r="A2897" s="50" t="s">
        <v>96</v>
      </c>
      <c r="B2897" s="46" t="s">
        <v>15</v>
      </c>
      <c r="C2897" s="46" t="s">
        <v>4152</v>
      </c>
      <c r="D2897" s="46">
        <v>1</v>
      </c>
      <c r="G2897" s="45" t="s">
        <v>1335</v>
      </c>
    </row>
    <row r="2898" spans="1:7" x14ac:dyDescent="0.25">
      <c r="A2898" s="50" t="s">
        <v>96</v>
      </c>
      <c r="B2898" s="46" t="s">
        <v>15</v>
      </c>
      <c r="C2898" s="46" t="s">
        <v>4152</v>
      </c>
      <c r="D2898" s="46">
        <v>1</v>
      </c>
      <c r="G2898" s="45" t="s">
        <v>1335</v>
      </c>
    </row>
    <row r="2899" spans="1:7" x14ac:dyDescent="0.25">
      <c r="A2899" s="50" t="s">
        <v>96</v>
      </c>
      <c r="B2899" s="46" t="s">
        <v>15</v>
      </c>
      <c r="C2899" s="46" t="s">
        <v>4152</v>
      </c>
      <c r="D2899" s="46">
        <v>1</v>
      </c>
      <c r="G2899" s="45" t="s">
        <v>1335</v>
      </c>
    </row>
    <row r="2900" spans="1:7" x14ac:dyDescent="0.25">
      <c r="A2900" s="50" t="s">
        <v>96</v>
      </c>
      <c r="B2900" s="46" t="s">
        <v>15</v>
      </c>
      <c r="C2900" s="46" t="s">
        <v>4152</v>
      </c>
      <c r="D2900" s="46">
        <v>70</v>
      </c>
      <c r="G2900" s="45" t="s">
        <v>1335</v>
      </c>
    </row>
    <row r="2901" spans="1:7" x14ac:dyDescent="0.25">
      <c r="A2901" s="50" t="s">
        <v>96</v>
      </c>
      <c r="B2901" s="46" t="s">
        <v>15</v>
      </c>
      <c r="C2901" s="46" t="s">
        <v>4152</v>
      </c>
      <c r="D2901" s="46">
        <v>2</v>
      </c>
      <c r="G2901" s="45" t="s">
        <v>1335</v>
      </c>
    </row>
    <row r="2902" spans="1:7" x14ac:dyDescent="0.25">
      <c r="A2902" s="50" t="s">
        <v>96</v>
      </c>
      <c r="B2902" s="46" t="s">
        <v>15</v>
      </c>
      <c r="C2902" s="46" t="s">
        <v>4152</v>
      </c>
      <c r="D2902" s="46">
        <v>2</v>
      </c>
      <c r="G2902" s="45" t="s">
        <v>1335</v>
      </c>
    </row>
    <row r="2903" spans="1:7" x14ac:dyDescent="0.25">
      <c r="A2903" s="50" t="s">
        <v>96</v>
      </c>
      <c r="B2903" s="46" t="s">
        <v>15</v>
      </c>
      <c r="C2903" s="46" t="s">
        <v>4153</v>
      </c>
      <c r="D2903" s="46">
        <v>3</v>
      </c>
      <c r="G2903" s="45" t="s">
        <v>1174</v>
      </c>
    </row>
    <row r="2904" spans="1:7" x14ac:dyDescent="0.25">
      <c r="A2904" s="50" t="s">
        <v>96</v>
      </c>
      <c r="B2904" s="46" t="s">
        <v>15</v>
      </c>
      <c r="C2904" s="46" t="s">
        <v>4153</v>
      </c>
      <c r="D2904" s="46">
        <v>1</v>
      </c>
      <c r="G2904" s="45" t="s">
        <v>1174</v>
      </c>
    </row>
    <row r="2905" spans="1:7" x14ac:dyDescent="0.25">
      <c r="A2905" s="50" t="s">
        <v>96</v>
      </c>
      <c r="B2905" s="46" t="s">
        <v>15</v>
      </c>
      <c r="C2905" s="46" t="s">
        <v>4153</v>
      </c>
      <c r="D2905" s="46">
        <v>1</v>
      </c>
      <c r="G2905" s="45" t="s">
        <v>1174</v>
      </c>
    </row>
    <row r="2906" spans="1:7" x14ac:dyDescent="0.25">
      <c r="A2906" s="50" t="s">
        <v>96</v>
      </c>
      <c r="B2906" s="46" t="s">
        <v>15</v>
      </c>
      <c r="C2906" s="46" t="s">
        <v>4154</v>
      </c>
      <c r="D2906" s="46">
        <v>1</v>
      </c>
      <c r="G2906" s="45" t="s">
        <v>1269</v>
      </c>
    </row>
    <row r="2907" spans="1:7" x14ac:dyDescent="0.25">
      <c r="A2907" s="50" t="s">
        <v>96</v>
      </c>
      <c r="B2907" s="46" t="s">
        <v>15</v>
      </c>
      <c r="C2907" s="46" t="s">
        <v>4154</v>
      </c>
      <c r="D2907" s="46">
        <v>3</v>
      </c>
      <c r="G2907" s="45" t="s">
        <v>1269</v>
      </c>
    </row>
    <row r="2908" spans="1:7" x14ac:dyDescent="0.25">
      <c r="A2908" s="50" t="s">
        <v>96</v>
      </c>
      <c r="B2908" s="46" t="s">
        <v>15</v>
      </c>
      <c r="C2908" s="46" t="s">
        <v>4154</v>
      </c>
      <c r="D2908" s="46">
        <v>1</v>
      </c>
      <c r="G2908" s="45" t="s">
        <v>1269</v>
      </c>
    </row>
    <row r="2909" spans="1:7" x14ac:dyDescent="0.25">
      <c r="A2909" s="50" t="s">
        <v>96</v>
      </c>
      <c r="B2909" s="46" t="s">
        <v>15</v>
      </c>
      <c r="C2909" s="46" t="s">
        <v>4154</v>
      </c>
      <c r="D2909" s="46">
        <v>1</v>
      </c>
      <c r="G2909" s="45" t="s">
        <v>1269</v>
      </c>
    </row>
    <row r="2910" spans="1:7" x14ac:dyDescent="0.25">
      <c r="A2910" s="50" t="s">
        <v>96</v>
      </c>
      <c r="B2910" s="46" t="s">
        <v>15</v>
      </c>
      <c r="C2910" s="46" t="s">
        <v>4154</v>
      </c>
      <c r="D2910" s="46">
        <v>1</v>
      </c>
      <c r="G2910" s="45" t="s">
        <v>1269</v>
      </c>
    </row>
    <row r="2911" spans="1:7" x14ac:dyDescent="0.25">
      <c r="A2911" s="50" t="s">
        <v>96</v>
      </c>
      <c r="B2911" s="46" t="s">
        <v>15</v>
      </c>
      <c r="C2911" s="46" t="s">
        <v>4154</v>
      </c>
      <c r="D2911" s="46">
        <v>1</v>
      </c>
      <c r="G2911" s="45" t="s">
        <v>1269</v>
      </c>
    </row>
    <row r="2912" spans="1:7" x14ac:dyDescent="0.25">
      <c r="A2912" s="50" t="s">
        <v>96</v>
      </c>
      <c r="B2912" s="46" t="s">
        <v>15</v>
      </c>
      <c r="C2912" s="46" t="s">
        <v>4154</v>
      </c>
      <c r="D2912" s="46">
        <v>1</v>
      </c>
      <c r="G2912" s="45" t="s">
        <v>1269</v>
      </c>
    </row>
    <row r="2913" spans="1:7" x14ac:dyDescent="0.25">
      <c r="A2913" s="50" t="s">
        <v>96</v>
      </c>
      <c r="B2913" s="46" t="s">
        <v>15</v>
      </c>
      <c r="C2913" s="46" t="s">
        <v>4154</v>
      </c>
      <c r="D2913" s="46">
        <v>2</v>
      </c>
      <c r="G2913" s="45" t="s">
        <v>1269</v>
      </c>
    </row>
    <row r="2914" spans="1:7" x14ac:dyDescent="0.25">
      <c r="A2914" s="50" t="s">
        <v>96</v>
      </c>
      <c r="B2914" s="46" t="s">
        <v>15</v>
      </c>
      <c r="C2914" s="46" t="s">
        <v>4155</v>
      </c>
      <c r="D2914" s="46">
        <v>28</v>
      </c>
      <c r="G2914" s="45" t="s">
        <v>2169</v>
      </c>
    </row>
    <row r="2915" spans="1:7" x14ac:dyDescent="0.25">
      <c r="A2915" s="50" t="s">
        <v>96</v>
      </c>
      <c r="B2915" s="46" t="s">
        <v>15</v>
      </c>
      <c r="C2915" s="46" t="s">
        <v>4155</v>
      </c>
      <c r="D2915" s="46">
        <v>40</v>
      </c>
      <c r="G2915" s="45" t="s">
        <v>2169</v>
      </c>
    </row>
    <row r="2916" spans="1:7" x14ac:dyDescent="0.25">
      <c r="A2916" s="50" t="s">
        <v>96</v>
      </c>
      <c r="B2916" s="46" t="s">
        <v>15</v>
      </c>
      <c r="C2916" s="46" t="s">
        <v>4155</v>
      </c>
      <c r="D2916" s="46">
        <v>6</v>
      </c>
      <c r="G2916" s="45" t="s">
        <v>2169</v>
      </c>
    </row>
    <row r="2917" spans="1:7" x14ac:dyDescent="0.25">
      <c r="A2917" s="50" t="s">
        <v>96</v>
      </c>
      <c r="B2917" s="46" t="s">
        <v>15</v>
      </c>
      <c r="C2917" s="46" t="s">
        <v>4155</v>
      </c>
      <c r="D2917" s="46">
        <v>1</v>
      </c>
      <c r="G2917" s="45" t="s">
        <v>2169</v>
      </c>
    </row>
    <row r="2918" spans="1:7" x14ac:dyDescent="0.25">
      <c r="A2918" s="50" t="s">
        <v>96</v>
      </c>
      <c r="B2918" s="46" t="s">
        <v>15</v>
      </c>
      <c r="C2918" s="46" t="s">
        <v>4155</v>
      </c>
      <c r="D2918" s="46">
        <v>10</v>
      </c>
      <c r="G2918" s="45" t="s">
        <v>2169</v>
      </c>
    </row>
    <row r="2919" spans="1:7" x14ac:dyDescent="0.25">
      <c r="A2919" s="50" t="s">
        <v>96</v>
      </c>
      <c r="B2919" s="46" t="s">
        <v>15</v>
      </c>
      <c r="C2919" s="46" t="s">
        <v>4155</v>
      </c>
      <c r="D2919" s="46">
        <v>1</v>
      </c>
      <c r="G2919" s="45" t="s">
        <v>2169</v>
      </c>
    </row>
    <row r="2920" spans="1:7" x14ac:dyDescent="0.25">
      <c r="A2920" s="50" t="s">
        <v>96</v>
      </c>
      <c r="B2920" s="46" t="s">
        <v>15</v>
      </c>
      <c r="C2920" s="46" t="s">
        <v>4155</v>
      </c>
      <c r="D2920" s="46">
        <v>1</v>
      </c>
      <c r="G2920" s="45" t="s">
        <v>2169</v>
      </c>
    </row>
    <row r="2921" spans="1:7" x14ac:dyDescent="0.25">
      <c r="A2921" s="50" t="s">
        <v>96</v>
      </c>
      <c r="B2921" s="46" t="s">
        <v>15</v>
      </c>
      <c r="C2921" s="46" t="s">
        <v>4155</v>
      </c>
      <c r="D2921" s="46">
        <v>28</v>
      </c>
      <c r="G2921" s="45" t="s">
        <v>2169</v>
      </c>
    </row>
    <row r="2922" spans="1:7" x14ac:dyDescent="0.25">
      <c r="A2922" s="50" t="s">
        <v>96</v>
      </c>
      <c r="B2922" s="46" t="s">
        <v>15</v>
      </c>
      <c r="C2922" s="46" t="s">
        <v>4155</v>
      </c>
      <c r="D2922" s="46">
        <v>3</v>
      </c>
      <c r="G2922" s="45" t="s">
        <v>2169</v>
      </c>
    </row>
    <row r="2923" spans="1:7" x14ac:dyDescent="0.25">
      <c r="A2923" s="50" t="s">
        <v>96</v>
      </c>
      <c r="B2923" s="46" t="s">
        <v>15</v>
      </c>
      <c r="C2923" s="46" t="s">
        <v>4156</v>
      </c>
      <c r="D2923" s="46">
        <v>10</v>
      </c>
      <c r="G2923" s="45" t="s">
        <v>1743</v>
      </c>
    </row>
    <row r="2924" spans="1:7" x14ac:dyDescent="0.25">
      <c r="A2924" s="50" t="s">
        <v>96</v>
      </c>
      <c r="B2924" s="46" t="s">
        <v>15</v>
      </c>
      <c r="C2924" s="46" t="s">
        <v>4156</v>
      </c>
      <c r="D2924" s="46">
        <v>5</v>
      </c>
      <c r="G2924" s="45" t="s">
        <v>1743</v>
      </c>
    </row>
    <row r="2925" spans="1:7" x14ac:dyDescent="0.25">
      <c r="A2925" s="50" t="s">
        <v>96</v>
      </c>
      <c r="B2925" s="46" t="s">
        <v>15</v>
      </c>
      <c r="C2925" s="46" t="s">
        <v>4156</v>
      </c>
      <c r="D2925" s="46">
        <v>1</v>
      </c>
      <c r="G2925" s="45" t="s">
        <v>1743</v>
      </c>
    </row>
    <row r="2926" spans="1:7" x14ac:dyDescent="0.25">
      <c r="A2926" s="50" t="s">
        <v>96</v>
      </c>
      <c r="B2926" s="46" t="s">
        <v>15</v>
      </c>
      <c r="C2926" s="46" t="s">
        <v>4156</v>
      </c>
      <c r="D2926" s="46">
        <v>5</v>
      </c>
      <c r="G2926" s="45" t="s">
        <v>1743</v>
      </c>
    </row>
    <row r="2927" spans="1:7" x14ac:dyDescent="0.25">
      <c r="A2927" s="50" t="s">
        <v>96</v>
      </c>
      <c r="B2927" s="46" t="s">
        <v>15</v>
      </c>
      <c r="C2927" s="46" t="s">
        <v>4156</v>
      </c>
      <c r="D2927" s="46">
        <v>10</v>
      </c>
      <c r="G2927" s="45" t="s">
        <v>1743</v>
      </c>
    </row>
    <row r="2928" spans="1:7" x14ac:dyDescent="0.25">
      <c r="A2928" s="50" t="s">
        <v>96</v>
      </c>
      <c r="B2928" s="46" t="s">
        <v>15</v>
      </c>
      <c r="C2928" s="46" t="s">
        <v>4156</v>
      </c>
      <c r="D2928" s="46">
        <v>35</v>
      </c>
      <c r="G2928" s="45" t="s">
        <v>1743</v>
      </c>
    </row>
    <row r="2929" spans="1:7" x14ac:dyDescent="0.25">
      <c r="A2929" s="50" t="s">
        <v>96</v>
      </c>
      <c r="B2929" s="46" t="s">
        <v>15</v>
      </c>
      <c r="C2929" s="46" t="s">
        <v>4156</v>
      </c>
      <c r="D2929" s="46">
        <v>1</v>
      </c>
      <c r="G2929" s="45" t="s">
        <v>1743</v>
      </c>
    </row>
    <row r="2930" spans="1:7" x14ac:dyDescent="0.25">
      <c r="A2930" s="50" t="s">
        <v>96</v>
      </c>
      <c r="B2930" s="46" t="s">
        <v>15</v>
      </c>
      <c r="C2930" s="46" t="s">
        <v>4156</v>
      </c>
      <c r="D2930" s="46">
        <v>2</v>
      </c>
      <c r="G2930" s="45" t="s">
        <v>1743</v>
      </c>
    </row>
    <row r="2931" spans="1:7" x14ac:dyDescent="0.25">
      <c r="A2931" s="50" t="s">
        <v>96</v>
      </c>
      <c r="B2931" s="46" t="s">
        <v>15</v>
      </c>
      <c r="C2931" s="46" t="s">
        <v>4156</v>
      </c>
      <c r="D2931" s="46">
        <v>1</v>
      </c>
      <c r="G2931" s="45" t="s">
        <v>1743</v>
      </c>
    </row>
    <row r="2932" spans="1:7" x14ac:dyDescent="0.25">
      <c r="A2932" s="50" t="s">
        <v>96</v>
      </c>
      <c r="B2932" s="46" t="s">
        <v>15</v>
      </c>
      <c r="C2932" s="46" t="s">
        <v>4156</v>
      </c>
      <c r="D2932" s="46">
        <v>1</v>
      </c>
      <c r="G2932" s="45" t="s">
        <v>1743</v>
      </c>
    </row>
    <row r="2933" spans="1:7" x14ac:dyDescent="0.25">
      <c r="A2933" s="50" t="s">
        <v>96</v>
      </c>
      <c r="B2933" s="46" t="s">
        <v>15</v>
      </c>
      <c r="C2933" s="46" t="s">
        <v>4156</v>
      </c>
      <c r="D2933" s="46">
        <v>4</v>
      </c>
      <c r="G2933" s="45" t="s">
        <v>1743</v>
      </c>
    </row>
    <row r="2934" spans="1:7" x14ac:dyDescent="0.25">
      <c r="A2934" s="50" t="s">
        <v>96</v>
      </c>
      <c r="B2934" s="46" t="s">
        <v>15</v>
      </c>
      <c r="C2934" s="46" t="s">
        <v>4156</v>
      </c>
      <c r="D2934" s="46">
        <v>18</v>
      </c>
      <c r="G2934" s="45" t="s">
        <v>1743</v>
      </c>
    </row>
    <row r="2935" spans="1:7" x14ac:dyDescent="0.25">
      <c r="A2935" s="50" t="s">
        <v>96</v>
      </c>
      <c r="B2935" s="46" t="s">
        <v>15</v>
      </c>
      <c r="C2935" s="46" t="s">
        <v>4156</v>
      </c>
      <c r="D2935" s="46">
        <v>5</v>
      </c>
      <c r="G2935" s="45" t="s">
        <v>1743</v>
      </c>
    </row>
    <row r="2936" spans="1:7" x14ac:dyDescent="0.25">
      <c r="A2936" s="50" t="s">
        <v>96</v>
      </c>
      <c r="B2936" s="46" t="s">
        <v>15</v>
      </c>
      <c r="C2936" s="46" t="s">
        <v>4156</v>
      </c>
      <c r="D2936" s="46">
        <v>5</v>
      </c>
      <c r="G2936" s="45" t="s">
        <v>1743</v>
      </c>
    </row>
    <row r="2937" spans="1:7" x14ac:dyDescent="0.25">
      <c r="A2937" s="50" t="s">
        <v>96</v>
      </c>
      <c r="B2937" s="46" t="s">
        <v>15</v>
      </c>
      <c r="C2937" s="46" t="s">
        <v>4156</v>
      </c>
      <c r="D2937" s="46">
        <v>3</v>
      </c>
      <c r="G2937" s="45" t="s">
        <v>1743</v>
      </c>
    </row>
    <row r="2938" spans="1:7" x14ac:dyDescent="0.25">
      <c r="A2938" s="50" t="s">
        <v>96</v>
      </c>
      <c r="B2938" s="46" t="s">
        <v>15</v>
      </c>
      <c r="C2938" s="46" t="s">
        <v>4156</v>
      </c>
      <c r="D2938" s="46">
        <v>1</v>
      </c>
      <c r="G2938" s="45" t="s">
        <v>1743</v>
      </c>
    </row>
    <row r="2939" spans="1:7" x14ac:dyDescent="0.25">
      <c r="A2939" s="50" t="s">
        <v>96</v>
      </c>
      <c r="B2939" s="46" t="s">
        <v>15</v>
      </c>
      <c r="C2939" s="46" t="s">
        <v>4156</v>
      </c>
      <c r="D2939" s="46">
        <v>1</v>
      </c>
      <c r="G2939" s="45" t="s">
        <v>1743</v>
      </c>
    </row>
    <row r="2940" spans="1:7" x14ac:dyDescent="0.25">
      <c r="A2940" s="50" t="s">
        <v>96</v>
      </c>
      <c r="B2940" s="46" t="s">
        <v>15</v>
      </c>
      <c r="C2940" s="46" t="s">
        <v>4156</v>
      </c>
      <c r="D2940" s="46">
        <v>1</v>
      </c>
      <c r="G2940" s="45" t="s">
        <v>1743</v>
      </c>
    </row>
    <row r="2941" spans="1:7" x14ac:dyDescent="0.25">
      <c r="A2941" s="50" t="s">
        <v>96</v>
      </c>
      <c r="B2941" s="46" t="s">
        <v>15</v>
      </c>
      <c r="C2941" s="46" t="s">
        <v>4156</v>
      </c>
      <c r="D2941" s="46">
        <v>4</v>
      </c>
      <c r="G2941" s="45" t="s">
        <v>1743</v>
      </c>
    </row>
    <row r="2942" spans="1:7" x14ac:dyDescent="0.25">
      <c r="A2942" s="50" t="s">
        <v>96</v>
      </c>
      <c r="B2942" s="46" t="s">
        <v>15</v>
      </c>
      <c r="C2942" s="46" t="s">
        <v>4156</v>
      </c>
      <c r="D2942" s="46">
        <v>17</v>
      </c>
      <c r="G2942" s="45" t="s">
        <v>1743</v>
      </c>
    </row>
    <row r="2943" spans="1:7" x14ac:dyDescent="0.25">
      <c r="A2943" s="50" t="s">
        <v>96</v>
      </c>
      <c r="B2943" s="46" t="s">
        <v>15</v>
      </c>
      <c r="C2943" s="46" t="s">
        <v>4156</v>
      </c>
      <c r="D2943" s="46">
        <v>9</v>
      </c>
      <c r="G2943" s="45" t="s">
        <v>1743</v>
      </c>
    </row>
    <row r="2944" spans="1:7" x14ac:dyDescent="0.25">
      <c r="A2944" s="50" t="s">
        <v>96</v>
      </c>
      <c r="B2944" s="46" t="s">
        <v>15</v>
      </c>
      <c r="C2944" s="46" t="s">
        <v>4157</v>
      </c>
      <c r="D2944" s="46">
        <v>5</v>
      </c>
      <c r="G2944" s="45" t="s">
        <v>1413</v>
      </c>
    </row>
    <row r="2945" spans="1:7" x14ac:dyDescent="0.25">
      <c r="A2945" s="50" t="s">
        <v>96</v>
      </c>
      <c r="B2945" s="46" t="s">
        <v>15</v>
      </c>
      <c r="C2945" s="46" t="s">
        <v>4157</v>
      </c>
      <c r="D2945" s="46">
        <v>1</v>
      </c>
      <c r="G2945" s="45" t="s">
        <v>1413</v>
      </c>
    </row>
    <row r="2946" spans="1:7" x14ac:dyDescent="0.25">
      <c r="A2946" s="50" t="s">
        <v>96</v>
      </c>
      <c r="B2946" s="46" t="s">
        <v>15</v>
      </c>
      <c r="C2946" s="46" t="s">
        <v>4157</v>
      </c>
      <c r="D2946" s="46">
        <v>2</v>
      </c>
      <c r="G2946" s="45" t="s">
        <v>1413</v>
      </c>
    </row>
    <row r="2947" spans="1:7" x14ac:dyDescent="0.25">
      <c r="A2947" s="50" t="s">
        <v>96</v>
      </c>
      <c r="B2947" s="46" t="s">
        <v>15</v>
      </c>
      <c r="C2947" s="46" t="s">
        <v>4157</v>
      </c>
      <c r="D2947" s="46">
        <v>30</v>
      </c>
      <c r="G2947" s="45" t="s">
        <v>1413</v>
      </c>
    </row>
    <row r="2948" spans="1:7" x14ac:dyDescent="0.25">
      <c r="A2948" s="50" t="s">
        <v>96</v>
      </c>
      <c r="B2948" s="46" t="s">
        <v>15</v>
      </c>
      <c r="C2948" s="46" t="s">
        <v>4157</v>
      </c>
      <c r="D2948" s="46">
        <v>24</v>
      </c>
      <c r="G2948" s="45" t="s">
        <v>1413</v>
      </c>
    </row>
    <row r="2949" spans="1:7" x14ac:dyDescent="0.25">
      <c r="A2949" s="50" t="s">
        <v>96</v>
      </c>
      <c r="B2949" s="46" t="s">
        <v>15</v>
      </c>
      <c r="C2949" s="46" t="s">
        <v>4157</v>
      </c>
      <c r="D2949" s="46">
        <v>5</v>
      </c>
      <c r="G2949" s="45" t="s">
        <v>1413</v>
      </c>
    </row>
    <row r="2950" spans="1:7" x14ac:dyDescent="0.25">
      <c r="A2950" s="50" t="s">
        <v>96</v>
      </c>
      <c r="B2950" s="46" t="s">
        <v>15</v>
      </c>
      <c r="C2950" s="46" t="s">
        <v>4157</v>
      </c>
      <c r="D2950" s="46">
        <v>1</v>
      </c>
      <c r="G2950" s="45" t="s">
        <v>1413</v>
      </c>
    </row>
    <row r="2951" spans="1:7" x14ac:dyDescent="0.25">
      <c r="A2951" s="50" t="s">
        <v>96</v>
      </c>
      <c r="B2951" s="46" t="s">
        <v>15</v>
      </c>
      <c r="C2951" s="46" t="s">
        <v>4157</v>
      </c>
      <c r="D2951" s="46">
        <v>15</v>
      </c>
      <c r="G2951" s="45" t="s">
        <v>1413</v>
      </c>
    </row>
    <row r="2952" spans="1:7" x14ac:dyDescent="0.25">
      <c r="A2952" s="50" t="s">
        <v>96</v>
      </c>
      <c r="B2952" s="46" t="s">
        <v>15</v>
      </c>
      <c r="C2952" s="46" t="s">
        <v>4157</v>
      </c>
      <c r="D2952" s="46">
        <v>1</v>
      </c>
      <c r="G2952" s="45" t="s">
        <v>1413</v>
      </c>
    </row>
    <row r="2953" spans="1:7" x14ac:dyDescent="0.25">
      <c r="A2953" s="50" t="s">
        <v>96</v>
      </c>
      <c r="B2953" s="46" t="s">
        <v>15</v>
      </c>
      <c r="C2953" s="46" t="s">
        <v>4157</v>
      </c>
      <c r="D2953" s="46">
        <v>2</v>
      </c>
      <c r="G2953" s="45" t="s">
        <v>1413</v>
      </c>
    </row>
    <row r="2954" spans="1:7" x14ac:dyDescent="0.25">
      <c r="A2954" s="50" t="s">
        <v>96</v>
      </c>
      <c r="B2954" s="46" t="s">
        <v>15</v>
      </c>
      <c r="C2954" s="46" t="s">
        <v>4157</v>
      </c>
      <c r="D2954" s="46">
        <v>1</v>
      </c>
      <c r="G2954" s="45" t="s">
        <v>1413</v>
      </c>
    </row>
    <row r="2955" spans="1:7" x14ac:dyDescent="0.25">
      <c r="A2955" s="50" t="s">
        <v>96</v>
      </c>
      <c r="B2955" s="46" t="s">
        <v>15</v>
      </c>
      <c r="C2955" s="46" t="s">
        <v>4157</v>
      </c>
      <c r="D2955" s="46">
        <v>19</v>
      </c>
      <c r="G2955" s="45" t="s">
        <v>1413</v>
      </c>
    </row>
    <row r="2956" spans="1:7" x14ac:dyDescent="0.25">
      <c r="A2956" s="50" t="s">
        <v>96</v>
      </c>
      <c r="B2956" s="46" t="s">
        <v>15</v>
      </c>
      <c r="C2956" s="46" t="s">
        <v>4157</v>
      </c>
      <c r="D2956" s="46">
        <v>1</v>
      </c>
      <c r="G2956" s="45" t="s">
        <v>1413</v>
      </c>
    </row>
    <row r="2957" spans="1:7" x14ac:dyDescent="0.25">
      <c r="A2957" s="50" t="s">
        <v>96</v>
      </c>
      <c r="B2957" s="46" t="s">
        <v>15</v>
      </c>
      <c r="C2957" s="46" t="s">
        <v>4157</v>
      </c>
      <c r="D2957" s="46">
        <v>1</v>
      </c>
      <c r="G2957" s="45" t="s">
        <v>1413</v>
      </c>
    </row>
    <row r="2958" spans="1:7" x14ac:dyDescent="0.25">
      <c r="A2958" s="50" t="s">
        <v>96</v>
      </c>
      <c r="B2958" s="46" t="s">
        <v>15</v>
      </c>
      <c r="C2958" s="46" t="s">
        <v>4157</v>
      </c>
      <c r="D2958" s="46">
        <v>23</v>
      </c>
      <c r="G2958" s="45" t="s">
        <v>1413</v>
      </c>
    </row>
    <row r="2959" spans="1:7" x14ac:dyDescent="0.25">
      <c r="A2959" s="50" t="s">
        <v>96</v>
      </c>
      <c r="B2959" s="46" t="s">
        <v>15</v>
      </c>
      <c r="C2959" s="46" t="s">
        <v>4157</v>
      </c>
      <c r="D2959" s="46">
        <v>1</v>
      </c>
      <c r="G2959" s="45" t="s">
        <v>1413</v>
      </c>
    </row>
    <row r="2960" spans="1:7" x14ac:dyDescent="0.25">
      <c r="A2960" s="50" t="s">
        <v>96</v>
      </c>
      <c r="B2960" s="46" t="s">
        <v>15</v>
      </c>
      <c r="C2960" s="46" t="s">
        <v>4157</v>
      </c>
      <c r="D2960" s="46">
        <v>2</v>
      </c>
      <c r="G2960" s="45" t="s">
        <v>1413</v>
      </c>
    </row>
    <row r="2961" spans="1:7" x14ac:dyDescent="0.25">
      <c r="A2961" s="50" t="s">
        <v>96</v>
      </c>
      <c r="B2961" s="46" t="s">
        <v>15</v>
      </c>
      <c r="C2961" s="46" t="s">
        <v>4157</v>
      </c>
      <c r="D2961" s="46">
        <v>3</v>
      </c>
      <c r="G2961" s="45" t="s">
        <v>1413</v>
      </c>
    </row>
    <row r="2962" spans="1:7" x14ac:dyDescent="0.25">
      <c r="A2962" s="50" t="s">
        <v>96</v>
      </c>
      <c r="B2962" s="46" t="s">
        <v>15</v>
      </c>
      <c r="C2962" s="46" t="s">
        <v>4158</v>
      </c>
      <c r="D2962" s="46">
        <v>2</v>
      </c>
      <c r="G2962" s="45" t="s">
        <v>1413</v>
      </c>
    </row>
    <row r="2963" spans="1:7" x14ac:dyDescent="0.25">
      <c r="A2963" s="50" t="s">
        <v>96</v>
      </c>
      <c r="B2963" s="46" t="s">
        <v>15</v>
      </c>
      <c r="C2963" s="46" t="s">
        <v>4158</v>
      </c>
      <c r="D2963" s="46">
        <v>1</v>
      </c>
      <c r="G2963" s="45" t="s">
        <v>1413</v>
      </c>
    </row>
    <row r="2964" spans="1:7" x14ac:dyDescent="0.25">
      <c r="A2964" s="50" t="s">
        <v>96</v>
      </c>
      <c r="B2964" s="46" t="s">
        <v>15</v>
      </c>
      <c r="C2964" s="46" t="s">
        <v>4158</v>
      </c>
      <c r="D2964" s="46">
        <v>4</v>
      </c>
      <c r="G2964" s="45" t="s">
        <v>1413</v>
      </c>
    </row>
    <row r="2965" spans="1:7" x14ac:dyDescent="0.25">
      <c r="A2965" s="50" t="s">
        <v>96</v>
      </c>
      <c r="B2965" s="46" t="s">
        <v>15</v>
      </c>
      <c r="C2965" s="46" t="s">
        <v>4158</v>
      </c>
      <c r="D2965" s="46">
        <v>20</v>
      </c>
      <c r="G2965" s="45" t="s">
        <v>1413</v>
      </c>
    </row>
    <row r="2966" spans="1:7" x14ac:dyDescent="0.25">
      <c r="A2966" s="50" t="s">
        <v>96</v>
      </c>
      <c r="B2966" s="46" t="s">
        <v>15</v>
      </c>
      <c r="C2966" s="46" t="s">
        <v>4158</v>
      </c>
      <c r="D2966" s="46">
        <v>5</v>
      </c>
      <c r="G2966" s="45" t="s">
        <v>1413</v>
      </c>
    </row>
    <row r="2967" spans="1:7" x14ac:dyDescent="0.25">
      <c r="A2967" s="50" t="s">
        <v>96</v>
      </c>
      <c r="B2967" s="46" t="s">
        <v>15</v>
      </c>
      <c r="C2967" s="46" t="s">
        <v>4158</v>
      </c>
      <c r="D2967" s="46">
        <v>2</v>
      </c>
      <c r="G2967" s="45" t="s">
        <v>1413</v>
      </c>
    </row>
    <row r="2968" spans="1:7" x14ac:dyDescent="0.25">
      <c r="A2968" s="50" t="s">
        <v>96</v>
      </c>
      <c r="B2968" s="46" t="s">
        <v>15</v>
      </c>
      <c r="C2968" s="46" t="s">
        <v>4158</v>
      </c>
      <c r="D2968" s="46">
        <v>1</v>
      </c>
      <c r="G2968" s="45" t="s">
        <v>1413</v>
      </c>
    </row>
    <row r="2969" spans="1:7" x14ac:dyDescent="0.25">
      <c r="A2969" s="50" t="s">
        <v>96</v>
      </c>
      <c r="B2969" s="46" t="s">
        <v>15</v>
      </c>
      <c r="C2969" s="46" t="s">
        <v>4158</v>
      </c>
      <c r="D2969" s="46">
        <v>5</v>
      </c>
      <c r="G2969" s="45" t="s">
        <v>1413</v>
      </c>
    </row>
    <row r="2970" spans="1:7" x14ac:dyDescent="0.25">
      <c r="A2970" s="50" t="s">
        <v>96</v>
      </c>
      <c r="B2970" s="46" t="s">
        <v>15</v>
      </c>
      <c r="C2970" s="46" t="s">
        <v>4158</v>
      </c>
      <c r="D2970" s="46">
        <v>2</v>
      </c>
      <c r="G2970" s="45" t="s">
        <v>1413</v>
      </c>
    </row>
    <row r="2971" spans="1:7" x14ac:dyDescent="0.25">
      <c r="A2971" s="50" t="s">
        <v>96</v>
      </c>
      <c r="B2971" s="46" t="s">
        <v>15</v>
      </c>
      <c r="C2971" s="46" t="s">
        <v>4158</v>
      </c>
      <c r="D2971" s="46">
        <v>6</v>
      </c>
      <c r="G2971" s="45" t="s">
        <v>1413</v>
      </c>
    </row>
    <row r="2972" spans="1:7" x14ac:dyDescent="0.25">
      <c r="A2972" s="50" t="s">
        <v>96</v>
      </c>
      <c r="B2972" s="46" t="s">
        <v>15</v>
      </c>
      <c r="C2972" s="46" t="s">
        <v>4158</v>
      </c>
      <c r="D2972" s="46">
        <v>81</v>
      </c>
      <c r="G2972" s="45" t="s">
        <v>1413</v>
      </c>
    </row>
    <row r="2973" spans="1:7" x14ac:dyDescent="0.25">
      <c r="A2973" s="50" t="s">
        <v>96</v>
      </c>
      <c r="B2973" s="46" t="s">
        <v>15</v>
      </c>
      <c r="C2973" s="46" t="s">
        <v>4159</v>
      </c>
      <c r="D2973" s="46">
        <v>10</v>
      </c>
      <c r="G2973" s="45" t="s">
        <v>1847</v>
      </c>
    </row>
    <row r="2974" spans="1:7" x14ac:dyDescent="0.25">
      <c r="A2974" s="50" t="s">
        <v>96</v>
      </c>
      <c r="B2974" s="46" t="s">
        <v>15</v>
      </c>
      <c r="C2974" s="46" t="s">
        <v>4159</v>
      </c>
      <c r="D2974" s="46">
        <v>8</v>
      </c>
      <c r="G2974" s="45" t="s">
        <v>1847</v>
      </c>
    </row>
    <row r="2975" spans="1:7" x14ac:dyDescent="0.25">
      <c r="A2975" s="50" t="s">
        <v>96</v>
      </c>
      <c r="B2975" s="46" t="s">
        <v>15</v>
      </c>
      <c r="C2975" s="46" t="s">
        <v>4159</v>
      </c>
      <c r="D2975" s="46">
        <v>10</v>
      </c>
      <c r="G2975" s="45" t="s">
        <v>1847</v>
      </c>
    </row>
    <row r="2976" spans="1:7" x14ac:dyDescent="0.25">
      <c r="A2976" s="50" t="s">
        <v>96</v>
      </c>
      <c r="B2976" s="46" t="s">
        <v>15</v>
      </c>
      <c r="C2976" s="46" t="s">
        <v>4159</v>
      </c>
      <c r="D2976" s="46">
        <v>5</v>
      </c>
      <c r="G2976" s="45" t="s">
        <v>1847</v>
      </c>
    </row>
    <row r="2977" spans="1:7" x14ac:dyDescent="0.25">
      <c r="A2977" s="50" t="s">
        <v>96</v>
      </c>
      <c r="B2977" s="46" t="s">
        <v>15</v>
      </c>
      <c r="C2977" s="46" t="s">
        <v>4159</v>
      </c>
      <c r="D2977" s="46">
        <v>21</v>
      </c>
      <c r="G2977" s="45" t="s">
        <v>1847</v>
      </c>
    </row>
    <row r="2978" spans="1:7" x14ac:dyDescent="0.25">
      <c r="A2978" s="50" t="s">
        <v>96</v>
      </c>
      <c r="B2978" s="46" t="s">
        <v>15</v>
      </c>
      <c r="C2978" s="46" t="s">
        <v>4159</v>
      </c>
      <c r="D2978" s="46">
        <v>1</v>
      </c>
      <c r="G2978" s="45" t="s">
        <v>1847</v>
      </c>
    </row>
    <row r="2979" spans="1:7" x14ac:dyDescent="0.25">
      <c r="A2979" s="50" t="s">
        <v>96</v>
      </c>
      <c r="B2979" s="46" t="s">
        <v>15</v>
      </c>
      <c r="C2979" s="46" t="s">
        <v>4159</v>
      </c>
      <c r="D2979" s="46">
        <v>2</v>
      </c>
      <c r="G2979" s="45" t="s">
        <v>1847</v>
      </c>
    </row>
    <row r="2980" spans="1:7" x14ac:dyDescent="0.25">
      <c r="A2980" s="50" t="s">
        <v>96</v>
      </c>
      <c r="B2980" s="46" t="s">
        <v>15</v>
      </c>
      <c r="C2980" s="46" t="s">
        <v>4159</v>
      </c>
      <c r="D2980" s="46">
        <v>7</v>
      </c>
      <c r="G2980" s="45" t="s">
        <v>1847</v>
      </c>
    </row>
    <row r="2981" spans="1:7" x14ac:dyDescent="0.25">
      <c r="A2981" s="50" t="s">
        <v>96</v>
      </c>
      <c r="B2981" s="46" t="s">
        <v>15</v>
      </c>
      <c r="C2981" s="46" t="s">
        <v>4159</v>
      </c>
      <c r="D2981" s="46">
        <v>1</v>
      </c>
      <c r="G2981" s="45" t="s">
        <v>1847</v>
      </c>
    </row>
    <row r="2982" spans="1:7" x14ac:dyDescent="0.25">
      <c r="A2982" s="50" t="s">
        <v>96</v>
      </c>
      <c r="B2982" s="46" t="s">
        <v>15</v>
      </c>
      <c r="C2982" s="46" t="s">
        <v>4159</v>
      </c>
      <c r="D2982" s="46">
        <v>30</v>
      </c>
      <c r="G2982" s="45" t="s">
        <v>1847</v>
      </c>
    </row>
    <row r="2983" spans="1:7" x14ac:dyDescent="0.25">
      <c r="A2983" s="50" t="s">
        <v>96</v>
      </c>
      <c r="B2983" s="46" t="s">
        <v>15</v>
      </c>
      <c r="C2983" s="46" t="s">
        <v>4159</v>
      </c>
      <c r="D2983" s="46">
        <v>1</v>
      </c>
      <c r="G2983" s="45" t="s">
        <v>1847</v>
      </c>
    </row>
    <row r="2984" spans="1:7" x14ac:dyDescent="0.25">
      <c r="A2984" s="50" t="s">
        <v>96</v>
      </c>
      <c r="B2984" s="46" t="s">
        <v>15</v>
      </c>
      <c r="C2984" s="46" t="s">
        <v>4159</v>
      </c>
      <c r="D2984" s="46">
        <v>11</v>
      </c>
      <c r="G2984" s="45" t="s">
        <v>1847</v>
      </c>
    </row>
    <row r="2985" spans="1:7" x14ac:dyDescent="0.25">
      <c r="A2985" s="50" t="s">
        <v>96</v>
      </c>
      <c r="B2985" s="46" t="s">
        <v>15</v>
      </c>
      <c r="C2985" s="46" t="s">
        <v>4160</v>
      </c>
      <c r="D2985" s="46">
        <v>17</v>
      </c>
      <c r="G2985" s="45" t="s">
        <v>1847</v>
      </c>
    </row>
    <row r="2986" spans="1:7" x14ac:dyDescent="0.25">
      <c r="A2986" s="50" t="s">
        <v>96</v>
      </c>
      <c r="B2986" s="46" t="s">
        <v>15</v>
      </c>
      <c r="C2986" s="46" t="s">
        <v>4160</v>
      </c>
      <c r="D2986" s="46">
        <v>1</v>
      </c>
      <c r="G2986" s="45" t="s">
        <v>1847</v>
      </c>
    </row>
    <row r="2987" spans="1:7" x14ac:dyDescent="0.25">
      <c r="A2987" s="50" t="s">
        <v>96</v>
      </c>
      <c r="B2987" s="46" t="s">
        <v>15</v>
      </c>
      <c r="C2987" s="46" t="s">
        <v>4161</v>
      </c>
      <c r="D2987" s="46">
        <v>2</v>
      </c>
      <c r="G2987" s="45" t="s">
        <v>1415</v>
      </c>
    </row>
    <row r="2988" spans="1:7" x14ac:dyDescent="0.25">
      <c r="A2988" s="50" t="s">
        <v>96</v>
      </c>
      <c r="B2988" s="46" t="s">
        <v>15</v>
      </c>
      <c r="C2988" s="46" t="s">
        <v>4161</v>
      </c>
      <c r="D2988" s="46">
        <v>30</v>
      </c>
      <c r="G2988" s="45" t="s">
        <v>1415</v>
      </c>
    </row>
    <row r="2989" spans="1:7" x14ac:dyDescent="0.25">
      <c r="A2989" s="50" t="s">
        <v>96</v>
      </c>
      <c r="B2989" s="46" t="s">
        <v>15</v>
      </c>
      <c r="C2989" s="46" t="s">
        <v>4161</v>
      </c>
      <c r="D2989" s="46">
        <v>20</v>
      </c>
      <c r="G2989" s="45" t="s">
        <v>1415</v>
      </c>
    </row>
    <row r="2990" spans="1:7" x14ac:dyDescent="0.25">
      <c r="A2990" s="50" t="s">
        <v>96</v>
      </c>
      <c r="B2990" s="46" t="s">
        <v>15</v>
      </c>
      <c r="C2990" s="46" t="s">
        <v>4161</v>
      </c>
      <c r="D2990" s="46">
        <v>15</v>
      </c>
      <c r="G2990" s="45" t="s">
        <v>1415</v>
      </c>
    </row>
    <row r="2991" spans="1:7" x14ac:dyDescent="0.25">
      <c r="A2991" s="50" t="s">
        <v>96</v>
      </c>
      <c r="B2991" s="46" t="s">
        <v>15</v>
      </c>
      <c r="C2991" s="46" t="s">
        <v>4161</v>
      </c>
      <c r="D2991" s="46">
        <v>10</v>
      </c>
      <c r="G2991" s="45" t="s">
        <v>1415</v>
      </c>
    </row>
    <row r="2992" spans="1:7" x14ac:dyDescent="0.25">
      <c r="A2992" s="50" t="s">
        <v>96</v>
      </c>
      <c r="B2992" s="46" t="s">
        <v>15</v>
      </c>
      <c r="C2992" s="46" t="s">
        <v>4161</v>
      </c>
      <c r="D2992" s="46">
        <v>25</v>
      </c>
      <c r="G2992" s="45" t="s">
        <v>1415</v>
      </c>
    </row>
    <row r="2993" spans="1:7" x14ac:dyDescent="0.25">
      <c r="A2993" s="50" t="s">
        <v>96</v>
      </c>
      <c r="B2993" s="46" t="s">
        <v>15</v>
      </c>
      <c r="C2993" s="46" t="s">
        <v>4161</v>
      </c>
      <c r="D2993" s="46">
        <v>3</v>
      </c>
      <c r="G2993" s="45" t="s">
        <v>1415</v>
      </c>
    </row>
    <row r="2994" spans="1:7" x14ac:dyDescent="0.25">
      <c r="A2994" s="50" t="s">
        <v>96</v>
      </c>
      <c r="B2994" s="46" t="s">
        <v>15</v>
      </c>
      <c r="C2994" s="46" t="s">
        <v>4161</v>
      </c>
      <c r="D2994" s="46">
        <v>5</v>
      </c>
      <c r="G2994" s="45" t="s">
        <v>1415</v>
      </c>
    </row>
    <row r="2995" spans="1:7" x14ac:dyDescent="0.25">
      <c r="A2995" s="50" t="s">
        <v>96</v>
      </c>
      <c r="B2995" s="46" t="s">
        <v>15</v>
      </c>
      <c r="C2995" s="46" t="s">
        <v>4161</v>
      </c>
      <c r="D2995" s="46">
        <v>5</v>
      </c>
      <c r="G2995" s="45" t="s">
        <v>1415</v>
      </c>
    </row>
    <row r="2996" spans="1:7" x14ac:dyDescent="0.25">
      <c r="A2996" s="50" t="s">
        <v>96</v>
      </c>
      <c r="B2996" s="46" t="s">
        <v>15</v>
      </c>
      <c r="C2996" s="46" t="s">
        <v>4161</v>
      </c>
      <c r="D2996" s="46">
        <v>35</v>
      </c>
      <c r="G2996" s="45" t="s">
        <v>1415</v>
      </c>
    </row>
    <row r="2997" spans="1:7" x14ac:dyDescent="0.25">
      <c r="A2997" s="50" t="s">
        <v>96</v>
      </c>
      <c r="B2997" s="46" t="s">
        <v>15</v>
      </c>
      <c r="C2997" s="46" t="s">
        <v>4161</v>
      </c>
      <c r="D2997" s="46">
        <v>20</v>
      </c>
      <c r="G2997" s="45" t="s">
        <v>1415</v>
      </c>
    </row>
    <row r="2998" spans="1:7" x14ac:dyDescent="0.25">
      <c r="A2998" s="50" t="s">
        <v>96</v>
      </c>
      <c r="B2998" s="46" t="s">
        <v>15</v>
      </c>
      <c r="C2998" s="46" t="s">
        <v>4161</v>
      </c>
      <c r="D2998" s="46">
        <v>15</v>
      </c>
      <c r="G2998" s="45" t="s">
        <v>1415</v>
      </c>
    </row>
    <row r="2999" spans="1:7" x14ac:dyDescent="0.25">
      <c r="A2999" s="50" t="s">
        <v>96</v>
      </c>
      <c r="B2999" s="46" t="s">
        <v>15</v>
      </c>
      <c r="C2999" s="46" t="s">
        <v>4161</v>
      </c>
      <c r="D2999" s="46">
        <v>25</v>
      </c>
      <c r="G2999" s="45" t="s">
        <v>1415</v>
      </c>
    </row>
    <row r="3000" spans="1:7" x14ac:dyDescent="0.25">
      <c r="A3000" s="50" t="s">
        <v>96</v>
      </c>
      <c r="B3000" s="46" t="s">
        <v>15</v>
      </c>
      <c r="C3000" s="46" t="s">
        <v>4161</v>
      </c>
      <c r="D3000" s="46">
        <v>4</v>
      </c>
      <c r="G3000" s="45" t="s">
        <v>1415</v>
      </c>
    </row>
    <row r="3001" spans="1:7" x14ac:dyDescent="0.25">
      <c r="A3001" s="50" t="s">
        <v>96</v>
      </c>
      <c r="B3001" s="46" t="s">
        <v>15</v>
      </c>
      <c r="C3001" s="46" t="s">
        <v>4161</v>
      </c>
      <c r="D3001" s="46">
        <v>5</v>
      </c>
      <c r="G3001" s="45" t="s">
        <v>1415</v>
      </c>
    </row>
    <row r="3002" spans="1:7" x14ac:dyDescent="0.25">
      <c r="A3002" s="50" t="s">
        <v>96</v>
      </c>
      <c r="B3002" s="46" t="s">
        <v>15</v>
      </c>
      <c r="C3002" s="46" t="s">
        <v>4161</v>
      </c>
      <c r="D3002" s="46">
        <v>5</v>
      </c>
      <c r="G3002" s="45" t="s">
        <v>1415</v>
      </c>
    </row>
    <row r="3003" spans="1:7" x14ac:dyDescent="0.25">
      <c r="A3003" s="50" t="s">
        <v>96</v>
      </c>
      <c r="B3003" s="46" t="s">
        <v>15</v>
      </c>
      <c r="C3003" s="46" t="s">
        <v>4161</v>
      </c>
      <c r="D3003" s="46">
        <v>116</v>
      </c>
      <c r="G3003" s="45" t="s">
        <v>1415</v>
      </c>
    </row>
    <row r="3004" spans="1:7" x14ac:dyDescent="0.25">
      <c r="A3004" s="50" t="s">
        <v>96</v>
      </c>
      <c r="B3004" s="46" t="s">
        <v>15</v>
      </c>
      <c r="C3004" s="46" t="s">
        <v>4161</v>
      </c>
      <c r="D3004" s="46">
        <v>10</v>
      </c>
      <c r="G3004" s="45" t="s">
        <v>1415</v>
      </c>
    </row>
    <row r="3005" spans="1:7" x14ac:dyDescent="0.25">
      <c r="A3005" s="50" t="s">
        <v>96</v>
      </c>
      <c r="B3005" s="46" t="s">
        <v>15</v>
      </c>
      <c r="C3005" s="46" t="s">
        <v>4161</v>
      </c>
      <c r="D3005" s="46">
        <v>2</v>
      </c>
      <c r="G3005" s="45" t="s">
        <v>1415</v>
      </c>
    </row>
    <row r="3006" spans="1:7" x14ac:dyDescent="0.25">
      <c r="A3006" s="50" t="s">
        <v>96</v>
      </c>
      <c r="B3006" s="46" t="s">
        <v>15</v>
      </c>
      <c r="C3006" s="46" t="s">
        <v>4161</v>
      </c>
      <c r="D3006" s="46">
        <v>109</v>
      </c>
      <c r="G3006" s="45" t="s">
        <v>1415</v>
      </c>
    </row>
    <row r="3007" spans="1:7" x14ac:dyDescent="0.25">
      <c r="A3007" s="50" t="s">
        <v>96</v>
      </c>
      <c r="B3007" s="46" t="s">
        <v>15</v>
      </c>
      <c r="C3007" s="46" t="s">
        <v>4161</v>
      </c>
      <c r="D3007" s="46">
        <v>109</v>
      </c>
      <c r="G3007" s="45" t="s">
        <v>1415</v>
      </c>
    </row>
    <row r="3008" spans="1:7" x14ac:dyDescent="0.25">
      <c r="A3008" s="50" t="s">
        <v>96</v>
      </c>
      <c r="B3008" s="46" t="s">
        <v>15</v>
      </c>
      <c r="C3008" s="46" t="s">
        <v>4161</v>
      </c>
      <c r="D3008" s="46">
        <v>10</v>
      </c>
      <c r="G3008" s="45" t="s">
        <v>1415</v>
      </c>
    </row>
    <row r="3009" spans="1:7" x14ac:dyDescent="0.25">
      <c r="A3009" s="50" t="s">
        <v>96</v>
      </c>
      <c r="B3009" s="46" t="s">
        <v>15</v>
      </c>
      <c r="C3009" s="46" t="s">
        <v>4161</v>
      </c>
      <c r="D3009" s="46">
        <v>1</v>
      </c>
      <c r="G3009" s="45" t="s">
        <v>1415</v>
      </c>
    </row>
    <row r="3010" spans="1:7" x14ac:dyDescent="0.25">
      <c r="A3010" s="50" t="s">
        <v>96</v>
      </c>
      <c r="B3010" s="46" t="s">
        <v>15</v>
      </c>
      <c r="C3010" s="46" t="s">
        <v>4161</v>
      </c>
      <c r="D3010" s="46">
        <v>1</v>
      </c>
      <c r="G3010" s="45" t="s">
        <v>1415</v>
      </c>
    </row>
    <row r="3011" spans="1:7" x14ac:dyDescent="0.25">
      <c r="A3011" s="50" t="s">
        <v>96</v>
      </c>
      <c r="B3011" s="46" t="s">
        <v>15</v>
      </c>
      <c r="C3011" s="46" t="s">
        <v>4161</v>
      </c>
      <c r="D3011" s="46">
        <v>1</v>
      </c>
      <c r="G3011" s="45" t="s">
        <v>1415</v>
      </c>
    </row>
    <row r="3012" spans="1:7" x14ac:dyDescent="0.25">
      <c r="A3012" s="50" t="s">
        <v>96</v>
      </c>
      <c r="B3012" s="46" t="s">
        <v>15</v>
      </c>
      <c r="C3012" s="46" t="s">
        <v>4161</v>
      </c>
      <c r="D3012" s="46">
        <v>7</v>
      </c>
      <c r="G3012" s="45" t="s">
        <v>1415</v>
      </c>
    </row>
    <row r="3013" spans="1:7" x14ac:dyDescent="0.25">
      <c r="A3013" s="50" t="s">
        <v>96</v>
      </c>
      <c r="B3013" s="46" t="s">
        <v>15</v>
      </c>
      <c r="C3013" s="46" t="s">
        <v>4161</v>
      </c>
      <c r="D3013" s="46">
        <v>7</v>
      </c>
      <c r="G3013" s="45" t="s">
        <v>1415</v>
      </c>
    </row>
    <row r="3014" spans="1:7" x14ac:dyDescent="0.25">
      <c r="A3014" s="50" t="s">
        <v>96</v>
      </c>
      <c r="B3014" s="46" t="s">
        <v>15</v>
      </c>
      <c r="C3014" s="46" t="s">
        <v>4161</v>
      </c>
      <c r="D3014" s="46">
        <v>20</v>
      </c>
      <c r="G3014" s="45" t="s">
        <v>1415</v>
      </c>
    </row>
    <row r="3015" spans="1:7" x14ac:dyDescent="0.25">
      <c r="A3015" s="50" t="s">
        <v>96</v>
      </c>
      <c r="B3015" s="46" t="s">
        <v>15</v>
      </c>
      <c r="C3015" s="46" t="s">
        <v>4161</v>
      </c>
      <c r="D3015" s="46">
        <v>4</v>
      </c>
      <c r="G3015" s="45" t="s">
        <v>1415</v>
      </c>
    </row>
    <row r="3016" spans="1:7" x14ac:dyDescent="0.25">
      <c r="A3016" s="50" t="s">
        <v>96</v>
      </c>
      <c r="B3016" s="46" t="s">
        <v>15</v>
      </c>
      <c r="C3016" s="46" t="s">
        <v>4161</v>
      </c>
      <c r="D3016" s="46">
        <v>8</v>
      </c>
      <c r="G3016" s="45" t="s">
        <v>1415</v>
      </c>
    </row>
    <row r="3017" spans="1:7" x14ac:dyDescent="0.25">
      <c r="A3017" s="50" t="s">
        <v>96</v>
      </c>
      <c r="B3017" s="46" t="s">
        <v>15</v>
      </c>
      <c r="C3017" s="46" t="s">
        <v>4161</v>
      </c>
      <c r="D3017" s="46">
        <v>1</v>
      </c>
      <c r="G3017" s="45" t="s">
        <v>1415</v>
      </c>
    </row>
    <row r="3018" spans="1:7" x14ac:dyDescent="0.25">
      <c r="A3018" s="50" t="s">
        <v>96</v>
      </c>
      <c r="B3018" s="46" t="s">
        <v>15</v>
      </c>
      <c r="C3018" s="46" t="s">
        <v>4161</v>
      </c>
      <c r="D3018" s="46">
        <v>1</v>
      </c>
      <c r="G3018" s="45" t="s">
        <v>1415</v>
      </c>
    </row>
    <row r="3019" spans="1:7" x14ac:dyDescent="0.25">
      <c r="A3019" s="50" t="s">
        <v>96</v>
      </c>
      <c r="B3019" s="46" t="s">
        <v>15</v>
      </c>
      <c r="C3019" s="46" t="s">
        <v>4161</v>
      </c>
      <c r="D3019" s="46">
        <v>3</v>
      </c>
      <c r="G3019" s="45" t="s">
        <v>1415</v>
      </c>
    </row>
    <row r="3020" spans="1:7" x14ac:dyDescent="0.25">
      <c r="A3020" s="50" t="s">
        <v>96</v>
      </c>
      <c r="B3020" s="46" t="s">
        <v>15</v>
      </c>
      <c r="C3020" s="46" t="s">
        <v>4161</v>
      </c>
      <c r="D3020" s="46">
        <v>5</v>
      </c>
      <c r="G3020" s="45" t="s">
        <v>1415</v>
      </c>
    </row>
    <row r="3021" spans="1:7" x14ac:dyDescent="0.25">
      <c r="A3021" s="50" t="s">
        <v>96</v>
      </c>
      <c r="B3021" s="46" t="s">
        <v>15</v>
      </c>
      <c r="C3021" s="46" t="s">
        <v>4162</v>
      </c>
      <c r="D3021" s="46">
        <v>3</v>
      </c>
      <c r="G3021" s="45" t="s">
        <v>1771</v>
      </c>
    </row>
    <row r="3022" spans="1:7" x14ac:dyDescent="0.25">
      <c r="A3022" s="50" t="s">
        <v>96</v>
      </c>
      <c r="B3022" s="46" t="s">
        <v>15</v>
      </c>
      <c r="C3022" s="46" t="s">
        <v>4162</v>
      </c>
      <c r="D3022" s="46">
        <v>5</v>
      </c>
      <c r="G3022" s="45" t="s">
        <v>1771</v>
      </c>
    </row>
    <row r="3023" spans="1:7" x14ac:dyDescent="0.25">
      <c r="A3023" s="50" t="s">
        <v>96</v>
      </c>
      <c r="B3023" s="46" t="s">
        <v>15</v>
      </c>
      <c r="C3023" s="46" t="s">
        <v>4162</v>
      </c>
      <c r="D3023" s="46">
        <v>10</v>
      </c>
      <c r="G3023" s="45" t="s">
        <v>1771</v>
      </c>
    </row>
    <row r="3024" spans="1:7" x14ac:dyDescent="0.25">
      <c r="A3024" s="50" t="s">
        <v>96</v>
      </c>
      <c r="B3024" s="46" t="s">
        <v>15</v>
      </c>
      <c r="C3024" s="46" t="s">
        <v>4162</v>
      </c>
      <c r="D3024" s="46">
        <v>100</v>
      </c>
      <c r="G3024" s="45" t="s">
        <v>1771</v>
      </c>
    </row>
    <row r="3025" spans="1:7" x14ac:dyDescent="0.25">
      <c r="A3025" s="50" t="s">
        <v>96</v>
      </c>
      <c r="B3025" s="46" t="s">
        <v>15</v>
      </c>
      <c r="C3025" s="46" t="s">
        <v>4162</v>
      </c>
      <c r="D3025" s="46">
        <v>7</v>
      </c>
      <c r="G3025" s="45" t="s">
        <v>1771</v>
      </c>
    </row>
    <row r="3026" spans="1:7" x14ac:dyDescent="0.25">
      <c r="A3026" s="50" t="s">
        <v>96</v>
      </c>
      <c r="B3026" s="46" t="s">
        <v>15</v>
      </c>
      <c r="C3026" s="46" t="s">
        <v>4162</v>
      </c>
      <c r="D3026" s="46">
        <v>5</v>
      </c>
      <c r="G3026" s="45" t="s">
        <v>1771</v>
      </c>
    </row>
    <row r="3027" spans="1:7" x14ac:dyDescent="0.25">
      <c r="A3027" s="50" t="s">
        <v>96</v>
      </c>
      <c r="B3027" s="46" t="s">
        <v>15</v>
      </c>
      <c r="C3027" s="46" t="s">
        <v>4162</v>
      </c>
      <c r="D3027" s="46">
        <v>203</v>
      </c>
      <c r="G3027" s="45" t="s">
        <v>1771</v>
      </c>
    </row>
    <row r="3028" spans="1:7" x14ac:dyDescent="0.25">
      <c r="A3028" s="50" t="s">
        <v>96</v>
      </c>
      <c r="B3028" s="38" t="s">
        <v>10</v>
      </c>
      <c r="C3028" s="46" t="s">
        <v>4163</v>
      </c>
      <c r="D3028" s="46">
        <v>1</v>
      </c>
      <c r="G3028" s="45" t="s">
        <v>4253</v>
      </c>
    </row>
    <row r="3029" spans="1:7" x14ac:dyDescent="0.25">
      <c r="A3029" s="50" t="s">
        <v>96</v>
      </c>
      <c r="B3029" s="38" t="s">
        <v>10</v>
      </c>
      <c r="C3029" s="46" t="s">
        <v>4163</v>
      </c>
      <c r="D3029" s="46">
        <v>1</v>
      </c>
      <c r="G3029" s="45" t="s">
        <v>4253</v>
      </c>
    </row>
    <row r="3030" spans="1:7" x14ac:dyDescent="0.25">
      <c r="A3030" s="50" t="s">
        <v>96</v>
      </c>
      <c r="B3030" s="38" t="s">
        <v>10</v>
      </c>
      <c r="C3030" s="46" t="s">
        <v>4163</v>
      </c>
      <c r="D3030" s="46">
        <v>1</v>
      </c>
      <c r="G3030" s="45" t="s">
        <v>4253</v>
      </c>
    </row>
    <row r="3031" spans="1:7" x14ac:dyDescent="0.25">
      <c r="A3031" s="50" t="s">
        <v>96</v>
      </c>
      <c r="B3031" s="38" t="s">
        <v>10</v>
      </c>
      <c r="C3031" s="46" t="s">
        <v>4164</v>
      </c>
      <c r="D3031" s="46">
        <v>2</v>
      </c>
      <c r="G3031" s="45" t="s">
        <v>2100</v>
      </c>
    </row>
    <row r="3032" spans="1:7" x14ac:dyDescent="0.25">
      <c r="A3032" s="50" t="s">
        <v>96</v>
      </c>
      <c r="B3032" s="38" t="s">
        <v>10</v>
      </c>
      <c r="C3032" s="46" t="s">
        <v>4164</v>
      </c>
      <c r="D3032" s="46">
        <v>1</v>
      </c>
      <c r="G3032" s="45" t="s">
        <v>2100</v>
      </c>
    </row>
    <row r="3033" spans="1:7" x14ac:dyDescent="0.25">
      <c r="A3033" s="50" t="s">
        <v>96</v>
      </c>
      <c r="B3033" s="38" t="s">
        <v>10</v>
      </c>
      <c r="C3033" s="46" t="s">
        <v>4164</v>
      </c>
      <c r="D3033" s="46">
        <v>1</v>
      </c>
      <c r="G3033" s="45" t="s">
        <v>2100</v>
      </c>
    </row>
    <row r="3034" spans="1:7" x14ac:dyDescent="0.25">
      <c r="A3034" s="50" t="s">
        <v>96</v>
      </c>
      <c r="B3034" s="38" t="s">
        <v>10</v>
      </c>
      <c r="C3034" s="46" t="s">
        <v>4164</v>
      </c>
      <c r="D3034" s="46">
        <v>1</v>
      </c>
      <c r="G3034" s="45" t="s">
        <v>2100</v>
      </c>
    </row>
    <row r="3035" spans="1:7" x14ac:dyDescent="0.25">
      <c r="A3035" s="50" t="s">
        <v>96</v>
      </c>
      <c r="B3035" s="38" t="s">
        <v>10</v>
      </c>
      <c r="C3035" s="46" t="s">
        <v>4165</v>
      </c>
      <c r="D3035" s="46">
        <v>1</v>
      </c>
      <c r="G3035" s="45" t="s">
        <v>1309</v>
      </c>
    </row>
    <row r="3036" spans="1:7" x14ac:dyDescent="0.25">
      <c r="A3036" s="50" t="s">
        <v>96</v>
      </c>
      <c r="B3036" s="38" t="s">
        <v>10</v>
      </c>
      <c r="C3036" s="46" t="s">
        <v>4165</v>
      </c>
      <c r="D3036" s="46">
        <v>2</v>
      </c>
      <c r="G3036" s="45" t="s">
        <v>1309</v>
      </c>
    </row>
    <row r="3037" spans="1:7" x14ac:dyDescent="0.25">
      <c r="A3037" s="50" t="s">
        <v>96</v>
      </c>
      <c r="B3037" s="38" t="s">
        <v>10</v>
      </c>
      <c r="C3037" s="46" t="s">
        <v>4165</v>
      </c>
      <c r="D3037" s="46">
        <v>1</v>
      </c>
      <c r="G3037" s="45" t="s">
        <v>1309</v>
      </c>
    </row>
    <row r="3038" spans="1:7" x14ac:dyDescent="0.25">
      <c r="A3038" s="50" t="s">
        <v>96</v>
      </c>
      <c r="B3038" s="38" t="s">
        <v>10</v>
      </c>
      <c r="C3038" s="46" t="s">
        <v>4165</v>
      </c>
      <c r="D3038" s="46">
        <v>1</v>
      </c>
      <c r="G3038" s="45" t="s">
        <v>1309</v>
      </c>
    </row>
    <row r="3039" spans="1:7" x14ac:dyDescent="0.25">
      <c r="A3039" s="50" t="s">
        <v>96</v>
      </c>
      <c r="B3039" s="38" t="s">
        <v>10</v>
      </c>
      <c r="C3039" s="46" t="s">
        <v>4165</v>
      </c>
      <c r="D3039" s="46">
        <v>1</v>
      </c>
      <c r="G3039" s="45" t="s">
        <v>1309</v>
      </c>
    </row>
    <row r="3040" spans="1:7" x14ac:dyDescent="0.25">
      <c r="A3040" s="50" t="s">
        <v>96</v>
      </c>
      <c r="B3040" s="38" t="s">
        <v>10</v>
      </c>
      <c r="C3040" s="46" t="s">
        <v>4166</v>
      </c>
      <c r="D3040" s="46">
        <v>1</v>
      </c>
      <c r="G3040" s="45" t="s">
        <v>1602</v>
      </c>
    </row>
    <row r="3041" spans="1:7" x14ac:dyDescent="0.25">
      <c r="A3041" s="50" t="s">
        <v>96</v>
      </c>
      <c r="B3041" s="38" t="s">
        <v>10</v>
      </c>
      <c r="C3041" s="46" t="s">
        <v>4167</v>
      </c>
      <c r="D3041" s="46">
        <v>1</v>
      </c>
      <c r="G3041" s="45" t="s">
        <v>1605</v>
      </c>
    </row>
    <row r="3042" spans="1:7" x14ac:dyDescent="0.25">
      <c r="A3042" s="50" t="s">
        <v>96</v>
      </c>
      <c r="B3042" s="38" t="s">
        <v>10</v>
      </c>
      <c r="C3042" s="46" t="s">
        <v>4167</v>
      </c>
      <c r="D3042" s="46">
        <v>1</v>
      </c>
      <c r="G3042" s="45" t="s">
        <v>1605</v>
      </c>
    </row>
    <row r="3043" spans="1:7" x14ac:dyDescent="0.25">
      <c r="A3043" s="50" t="s">
        <v>96</v>
      </c>
      <c r="B3043" s="38" t="s">
        <v>10</v>
      </c>
      <c r="C3043" s="46" t="s">
        <v>4167</v>
      </c>
      <c r="D3043" s="46">
        <v>1</v>
      </c>
      <c r="G3043" s="45" t="s">
        <v>1605</v>
      </c>
    </row>
    <row r="3044" spans="1:7" x14ac:dyDescent="0.25">
      <c r="A3044" s="50" t="s">
        <v>96</v>
      </c>
      <c r="B3044" s="38" t="s">
        <v>10</v>
      </c>
      <c r="C3044" s="46" t="s">
        <v>4168</v>
      </c>
      <c r="D3044" s="46">
        <v>1</v>
      </c>
      <c r="G3044" s="45" t="s">
        <v>1606</v>
      </c>
    </row>
    <row r="3045" spans="1:7" x14ac:dyDescent="0.25">
      <c r="A3045" s="50" t="s">
        <v>96</v>
      </c>
      <c r="B3045" s="38" t="s">
        <v>10</v>
      </c>
      <c r="C3045" s="46" t="s">
        <v>4169</v>
      </c>
      <c r="D3045" s="46">
        <v>1</v>
      </c>
      <c r="G3045" s="45" t="s">
        <v>1610</v>
      </c>
    </row>
    <row r="3046" spans="1:7" x14ac:dyDescent="0.25">
      <c r="A3046" s="50" t="s">
        <v>96</v>
      </c>
      <c r="B3046" s="38" t="s">
        <v>10</v>
      </c>
      <c r="C3046" s="46" t="s">
        <v>4169</v>
      </c>
      <c r="D3046" s="46">
        <v>3</v>
      </c>
      <c r="G3046" s="45" t="s">
        <v>1610</v>
      </c>
    </row>
    <row r="3047" spans="1:7" x14ac:dyDescent="0.25">
      <c r="A3047" s="50" t="s">
        <v>96</v>
      </c>
      <c r="B3047" s="38" t="s">
        <v>10</v>
      </c>
      <c r="C3047" s="46" t="s">
        <v>4169</v>
      </c>
      <c r="D3047" s="46">
        <v>20</v>
      </c>
      <c r="G3047" s="45" t="s">
        <v>1610</v>
      </c>
    </row>
    <row r="3048" spans="1:7" x14ac:dyDescent="0.25">
      <c r="A3048" s="50" t="s">
        <v>96</v>
      </c>
      <c r="B3048" s="38" t="s">
        <v>10</v>
      </c>
      <c r="C3048" s="46" t="s">
        <v>4169</v>
      </c>
      <c r="D3048" s="46">
        <v>26</v>
      </c>
      <c r="G3048" s="45" t="s">
        <v>1610</v>
      </c>
    </row>
    <row r="3049" spans="1:7" x14ac:dyDescent="0.25">
      <c r="A3049" s="50" t="s">
        <v>96</v>
      </c>
      <c r="B3049" s="38" t="s">
        <v>10</v>
      </c>
      <c r="C3049" s="46" t="s">
        <v>4170</v>
      </c>
      <c r="D3049" s="46">
        <v>2</v>
      </c>
      <c r="G3049" s="45" t="s">
        <v>2196</v>
      </c>
    </row>
    <row r="3050" spans="1:7" x14ac:dyDescent="0.25">
      <c r="A3050" s="50" t="s">
        <v>96</v>
      </c>
      <c r="B3050" s="38" t="s">
        <v>10</v>
      </c>
      <c r="C3050" s="46" t="s">
        <v>4170</v>
      </c>
      <c r="D3050" s="46">
        <v>1</v>
      </c>
      <c r="G3050" s="45" t="s">
        <v>2196</v>
      </c>
    </row>
    <row r="3051" spans="1:7" x14ac:dyDescent="0.25">
      <c r="A3051" s="50" t="s">
        <v>96</v>
      </c>
      <c r="B3051" s="38" t="s">
        <v>10</v>
      </c>
      <c r="C3051" s="46" t="s">
        <v>4170</v>
      </c>
      <c r="D3051" s="46">
        <v>1</v>
      </c>
      <c r="G3051" s="45" t="s">
        <v>2196</v>
      </c>
    </row>
    <row r="3052" spans="1:7" x14ac:dyDescent="0.25">
      <c r="A3052" s="50" t="s">
        <v>96</v>
      </c>
      <c r="B3052" s="38" t="s">
        <v>10</v>
      </c>
      <c r="C3052" s="46" t="s">
        <v>4170</v>
      </c>
      <c r="D3052" s="46">
        <v>2</v>
      </c>
      <c r="G3052" s="45" t="s">
        <v>2196</v>
      </c>
    </row>
    <row r="3053" spans="1:7" x14ac:dyDescent="0.25">
      <c r="A3053" s="50" t="s">
        <v>96</v>
      </c>
      <c r="B3053" s="38" t="s">
        <v>10</v>
      </c>
      <c r="C3053" s="46" t="s">
        <v>4170</v>
      </c>
      <c r="D3053" s="46">
        <v>10</v>
      </c>
      <c r="G3053" s="45" t="s">
        <v>2196</v>
      </c>
    </row>
    <row r="3054" spans="1:7" x14ac:dyDescent="0.25">
      <c r="A3054" s="50" t="s">
        <v>96</v>
      </c>
      <c r="B3054" s="38" t="s">
        <v>10</v>
      </c>
      <c r="C3054" s="46" t="s">
        <v>4170</v>
      </c>
      <c r="D3054" s="46">
        <v>1</v>
      </c>
      <c r="G3054" s="45" t="s">
        <v>2196</v>
      </c>
    </row>
    <row r="3055" spans="1:7" x14ac:dyDescent="0.25">
      <c r="A3055" s="50" t="s">
        <v>96</v>
      </c>
      <c r="B3055" s="38" t="s">
        <v>10</v>
      </c>
      <c r="C3055" s="46" t="s">
        <v>4170</v>
      </c>
      <c r="D3055" s="46">
        <v>2</v>
      </c>
      <c r="G3055" s="45" t="s">
        <v>2196</v>
      </c>
    </row>
    <row r="3056" spans="1:7" x14ac:dyDescent="0.25">
      <c r="A3056" s="50" t="s">
        <v>96</v>
      </c>
      <c r="B3056" s="38" t="s">
        <v>10</v>
      </c>
      <c r="C3056" s="46" t="s">
        <v>4170</v>
      </c>
      <c r="D3056" s="46">
        <v>1</v>
      </c>
      <c r="G3056" s="45" t="s">
        <v>2196</v>
      </c>
    </row>
    <row r="3057" spans="1:7" x14ac:dyDescent="0.25">
      <c r="A3057" s="50" t="s">
        <v>96</v>
      </c>
      <c r="B3057" s="38" t="s">
        <v>10</v>
      </c>
      <c r="C3057" s="46" t="s">
        <v>4170</v>
      </c>
      <c r="D3057" s="46">
        <v>5</v>
      </c>
      <c r="G3057" s="45" t="s">
        <v>2196</v>
      </c>
    </row>
    <row r="3058" spans="1:7" x14ac:dyDescent="0.25">
      <c r="A3058" s="50" t="s">
        <v>96</v>
      </c>
      <c r="B3058" s="38" t="s">
        <v>10</v>
      </c>
      <c r="C3058" s="46" t="s">
        <v>4170</v>
      </c>
      <c r="D3058" s="46">
        <v>15</v>
      </c>
      <c r="G3058" s="45" t="s">
        <v>2196</v>
      </c>
    </row>
    <row r="3059" spans="1:7" x14ac:dyDescent="0.25">
      <c r="A3059" s="50" t="s">
        <v>96</v>
      </c>
      <c r="B3059" s="38" t="s">
        <v>10</v>
      </c>
      <c r="C3059" s="46" t="s">
        <v>4170</v>
      </c>
      <c r="D3059" s="46">
        <v>3</v>
      </c>
      <c r="G3059" s="45" t="s">
        <v>2196</v>
      </c>
    </row>
    <row r="3060" spans="1:7" x14ac:dyDescent="0.25">
      <c r="A3060" s="50" t="s">
        <v>96</v>
      </c>
      <c r="B3060" s="38" t="s">
        <v>10</v>
      </c>
      <c r="C3060" s="46" t="s">
        <v>4170</v>
      </c>
      <c r="D3060" s="46">
        <v>12</v>
      </c>
      <c r="G3060" s="45" t="s">
        <v>2196</v>
      </c>
    </row>
    <row r="3061" spans="1:7" x14ac:dyDescent="0.25">
      <c r="A3061" s="50" t="s">
        <v>96</v>
      </c>
      <c r="B3061" s="38" t="s">
        <v>10</v>
      </c>
      <c r="C3061" s="46" t="s">
        <v>4171</v>
      </c>
      <c r="D3061" s="46">
        <v>1</v>
      </c>
      <c r="G3061" s="45" t="s">
        <v>1613</v>
      </c>
    </row>
    <row r="3062" spans="1:7" x14ac:dyDescent="0.25">
      <c r="A3062" s="50" t="s">
        <v>96</v>
      </c>
      <c r="B3062" s="38" t="s">
        <v>10</v>
      </c>
      <c r="C3062" s="46" t="s">
        <v>4171</v>
      </c>
      <c r="D3062" s="46">
        <v>1</v>
      </c>
      <c r="G3062" s="45" t="s">
        <v>1613</v>
      </c>
    </row>
    <row r="3063" spans="1:7" x14ac:dyDescent="0.25">
      <c r="A3063" s="50" t="s">
        <v>96</v>
      </c>
      <c r="B3063" s="38" t="s">
        <v>10</v>
      </c>
      <c r="C3063" s="46" t="s">
        <v>4172</v>
      </c>
      <c r="D3063" s="46">
        <v>2</v>
      </c>
      <c r="G3063" s="45" t="s">
        <v>1613</v>
      </c>
    </row>
    <row r="3064" spans="1:7" x14ac:dyDescent="0.25">
      <c r="A3064" s="50" t="s">
        <v>96</v>
      </c>
      <c r="B3064" s="38" t="s">
        <v>10</v>
      </c>
      <c r="C3064" s="46" t="s">
        <v>4172</v>
      </c>
      <c r="D3064" s="46">
        <v>2</v>
      </c>
      <c r="G3064" s="45" t="s">
        <v>1613</v>
      </c>
    </row>
    <row r="3065" spans="1:7" x14ac:dyDescent="0.25">
      <c r="A3065" s="50" t="s">
        <v>96</v>
      </c>
      <c r="B3065" s="38" t="s">
        <v>10</v>
      </c>
      <c r="C3065" s="46" t="s">
        <v>4173</v>
      </c>
      <c r="D3065" s="46">
        <v>1</v>
      </c>
      <c r="G3065" s="45" t="s">
        <v>1613</v>
      </c>
    </row>
    <row r="3066" spans="1:7" x14ac:dyDescent="0.25">
      <c r="A3066" s="50" t="s">
        <v>96</v>
      </c>
      <c r="B3066" s="38" t="s">
        <v>10</v>
      </c>
      <c r="C3066" s="46" t="s">
        <v>4173</v>
      </c>
      <c r="D3066" s="46">
        <v>1</v>
      </c>
      <c r="G3066" s="45" t="s">
        <v>1613</v>
      </c>
    </row>
    <row r="3067" spans="1:7" x14ac:dyDescent="0.25">
      <c r="A3067" s="50" t="s">
        <v>96</v>
      </c>
      <c r="B3067" s="38" t="s">
        <v>1</v>
      </c>
      <c r="C3067" s="46" t="s">
        <v>4174</v>
      </c>
      <c r="D3067" s="46">
        <v>7</v>
      </c>
      <c r="G3067" s="45" t="s">
        <v>2385</v>
      </c>
    </row>
    <row r="3068" spans="1:7" x14ac:dyDescent="0.25">
      <c r="A3068" s="50" t="s">
        <v>96</v>
      </c>
      <c r="B3068" s="38" t="s">
        <v>1</v>
      </c>
      <c r="C3068" s="46" t="s">
        <v>4175</v>
      </c>
      <c r="D3068" s="46">
        <v>5</v>
      </c>
      <c r="G3068" s="45" t="s">
        <v>2385</v>
      </c>
    </row>
    <row r="3069" spans="1:7" x14ac:dyDescent="0.25">
      <c r="A3069" s="50" t="s">
        <v>96</v>
      </c>
      <c r="B3069" s="38" t="s">
        <v>1</v>
      </c>
      <c r="C3069" s="46" t="s">
        <v>4175</v>
      </c>
      <c r="D3069" s="46">
        <v>5</v>
      </c>
      <c r="G3069" s="45" t="s">
        <v>2385</v>
      </c>
    </row>
    <row r="3070" spans="1:7" x14ac:dyDescent="0.25">
      <c r="A3070" s="50" t="s">
        <v>96</v>
      </c>
      <c r="B3070" s="38" t="s">
        <v>1</v>
      </c>
      <c r="C3070" s="46" t="s">
        <v>4175</v>
      </c>
      <c r="D3070" s="46">
        <v>1</v>
      </c>
      <c r="G3070" s="45" t="s">
        <v>2385</v>
      </c>
    </row>
    <row r="3071" spans="1:7" x14ac:dyDescent="0.25">
      <c r="A3071" s="50" t="s">
        <v>96</v>
      </c>
      <c r="B3071" s="38" t="s">
        <v>1</v>
      </c>
      <c r="C3071" s="46" t="s">
        <v>4176</v>
      </c>
      <c r="D3071" s="46">
        <v>8</v>
      </c>
      <c r="G3071" s="45" t="s">
        <v>2385</v>
      </c>
    </row>
    <row r="3072" spans="1:7" x14ac:dyDescent="0.25">
      <c r="A3072" s="50" t="s">
        <v>96</v>
      </c>
      <c r="B3072" s="38" t="s">
        <v>1</v>
      </c>
      <c r="C3072" s="46" t="s">
        <v>4176</v>
      </c>
      <c r="D3072" s="46">
        <v>8</v>
      </c>
      <c r="G3072" s="45" t="s">
        <v>2385</v>
      </c>
    </row>
    <row r="3073" spans="1:7" x14ac:dyDescent="0.25">
      <c r="A3073" s="50" t="s">
        <v>96</v>
      </c>
      <c r="B3073" s="38" t="s">
        <v>1</v>
      </c>
      <c r="C3073" s="46" t="s">
        <v>4176</v>
      </c>
      <c r="D3073" s="46">
        <v>2</v>
      </c>
      <c r="G3073" s="45" t="s">
        <v>2385</v>
      </c>
    </row>
    <row r="3074" spans="1:7" x14ac:dyDescent="0.25">
      <c r="A3074" s="50" t="s">
        <v>96</v>
      </c>
      <c r="B3074" s="38" t="s">
        <v>1</v>
      </c>
      <c r="C3074" s="46" t="s">
        <v>4176</v>
      </c>
      <c r="D3074" s="46">
        <v>3</v>
      </c>
      <c r="G3074" s="45" t="s">
        <v>2385</v>
      </c>
    </row>
    <row r="3075" spans="1:7" x14ac:dyDescent="0.25">
      <c r="A3075" s="50" t="s">
        <v>96</v>
      </c>
      <c r="B3075" s="38" t="s">
        <v>1</v>
      </c>
      <c r="C3075" s="46" t="s">
        <v>4176</v>
      </c>
      <c r="D3075" s="46">
        <v>1</v>
      </c>
      <c r="G3075" s="45" t="s">
        <v>2385</v>
      </c>
    </row>
    <row r="3076" spans="1:7" x14ac:dyDescent="0.25">
      <c r="A3076" s="50" t="s">
        <v>96</v>
      </c>
      <c r="B3076" s="38" t="s">
        <v>1</v>
      </c>
      <c r="C3076" s="46" t="s">
        <v>4176</v>
      </c>
      <c r="D3076" s="46">
        <v>1</v>
      </c>
      <c r="G3076" s="45" t="s">
        <v>2385</v>
      </c>
    </row>
    <row r="3077" spans="1:7" x14ac:dyDescent="0.25">
      <c r="A3077" s="50" t="s">
        <v>96</v>
      </c>
      <c r="B3077" s="38" t="s">
        <v>1</v>
      </c>
      <c r="C3077" s="46" t="s">
        <v>4177</v>
      </c>
      <c r="D3077" s="46">
        <v>1</v>
      </c>
      <c r="G3077" s="45" t="s">
        <v>4292</v>
      </c>
    </row>
    <row r="3078" spans="1:7" x14ac:dyDescent="0.25">
      <c r="A3078" s="50" t="s">
        <v>96</v>
      </c>
      <c r="B3078" s="38" t="s">
        <v>1</v>
      </c>
      <c r="C3078" s="46" t="s">
        <v>4177</v>
      </c>
      <c r="D3078" s="46">
        <v>1</v>
      </c>
      <c r="G3078" s="45" t="s">
        <v>4292</v>
      </c>
    </row>
    <row r="3079" spans="1:7" x14ac:dyDescent="0.25">
      <c r="A3079" s="50" t="s">
        <v>96</v>
      </c>
      <c r="B3079" s="38" t="s">
        <v>1</v>
      </c>
      <c r="C3079" s="46" t="s">
        <v>4177</v>
      </c>
      <c r="D3079" s="46">
        <v>1</v>
      </c>
      <c r="G3079" s="45" t="s">
        <v>4292</v>
      </c>
    </row>
    <row r="3080" spans="1:7" x14ac:dyDescent="0.25">
      <c r="A3080" s="50" t="s">
        <v>96</v>
      </c>
      <c r="B3080" s="38" t="s">
        <v>1</v>
      </c>
      <c r="C3080" s="46" t="s">
        <v>4177</v>
      </c>
      <c r="D3080" s="46">
        <v>1</v>
      </c>
      <c r="G3080" s="45" t="s">
        <v>4292</v>
      </c>
    </row>
    <row r="3081" spans="1:7" x14ac:dyDescent="0.25">
      <c r="A3081" s="50" t="s">
        <v>96</v>
      </c>
      <c r="B3081" s="38" t="s">
        <v>1</v>
      </c>
      <c r="C3081" s="46" t="s">
        <v>4178</v>
      </c>
      <c r="D3081" s="46">
        <v>1</v>
      </c>
      <c r="G3081" s="45" t="s">
        <v>4292</v>
      </c>
    </row>
    <row r="3082" spans="1:7" x14ac:dyDescent="0.25">
      <c r="A3082" s="50" t="s">
        <v>96</v>
      </c>
      <c r="B3082" s="38" t="s">
        <v>1</v>
      </c>
      <c r="C3082" s="46" t="s">
        <v>4179</v>
      </c>
      <c r="D3082" s="46">
        <v>1</v>
      </c>
      <c r="G3082" s="45" t="s">
        <v>2384</v>
      </c>
    </row>
    <row r="3083" spans="1:7" x14ac:dyDescent="0.25">
      <c r="A3083" s="50" t="s">
        <v>96</v>
      </c>
      <c r="B3083" s="38" t="s">
        <v>1</v>
      </c>
      <c r="C3083" s="46" t="s">
        <v>4179</v>
      </c>
      <c r="D3083" s="46">
        <v>1</v>
      </c>
      <c r="G3083" s="45" t="s">
        <v>2384</v>
      </c>
    </row>
    <row r="3084" spans="1:7" x14ac:dyDescent="0.25">
      <c r="A3084" s="50" t="s">
        <v>96</v>
      </c>
      <c r="B3084" s="38" t="s">
        <v>1</v>
      </c>
      <c r="C3084" s="46" t="s">
        <v>4179</v>
      </c>
      <c r="D3084" s="46">
        <v>1</v>
      </c>
      <c r="G3084" s="45" t="s">
        <v>2384</v>
      </c>
    </row>
    <row r="3085" spans="1:7" x14ac:dyDescent="0.25">
      <c r="A3085" s="50" t="s">
        <v>96</v>
      </c>
      <c r="B3085" s="38" t="s">
        <v>1</v>
      </c>
      <c r="C3085" s="46" t="s">
        <v>4180</v>
      </c>
      <c r="D3085" s="46">
        <v>1</v>
      </c>
      <c r="G3085" s="45" t="s">
        <v>2384</v>
      </c>
    </row>
    <row r="3086" spans="1:7" x14ac:dyDescent="0.25">
      <c r="A3086" s="50" t="s">
        <v>96</v>
      </c>
      <c r="B3086" s="38" t="s">
        <v>1</v>
      </c>
      <c r="C3086" s="46" t="s">
        <v>4180</v>
      </c>
      <c r="D3086" s="46">
        <v>1</v>
      </c>
      <c r="G3086" s="45" t="s">
        <v>2384</v>
      </c>
    </row>
    <row r="3087" spans="1:7" x14ac:dyDescent="0.25">
      <c r="A3087" s="50" t="s">
        <v>96</v>
      </c>
      <c r="B3087" s="38" t="s">
        <v>1</v>
      </c>
      <c r="C3087" s="46" t="s">
        <v>4180</v>
      </c>
      <c r="D3087" s="46">
        <v>1</v>
      </c>
      <c r="G3087" s="45" t="s">
        <v>2384</v>
      </c>
    </row>
    <row r="3088" spans="1:7" x14ac:dyDescent="0.25">
      <c r="A3088" s="50" t="s">
        <v>96</v>
      </c>
      <c r="B3088" s="38" t="s">
        <v>1</v>
      </c>
      <c r="C3088" s="46" t="s">
        <v>4180</v>
      </c>
      <c r="D3088" s="46">
        <v>1</v>
      </c>
      <c r="G3088" s="45" t="s">
        <v>2384</v>
      </c>
    </row>
    <row r="3089" spans="1:7" x14ac:dyDescent="0.25">
      <c r="A3089" s="50" t="s">
        <v>96</v>
      </c>
      <c r="B3089" s="38" t="s">
        <v>1</v>
      </c>
      <c r="C3089" s="46" t="s">
        <v>4180</v>
      </c>
      <c r="D3089" s="46">
        <v>1</v>
      </c>
      <c r="G3089" s="45" t="s">
        <v>2384</v>
      </c>
    </row>
    <row r="3090" spans="1:7" x14ac:dyDescent="0.25">
      <c r="A3090" s="50" t="s">
        <v>96</v>
      </c>
      <c r="B3090" s="38" t="s">
        <v>1</v>
      </c>
      <c r="C3090" s="46" t="s">
        <v>4180</v>
      </c>
      <c r="D3090" s="46">
        <v>1</v>
      </c>
      <c r="G3090" s="45" t="s">
        <v>2384</v>
      </c>
    </row>
    <row r="3091" spans="1:7" x14ac:dyDescent="0.25">
      <c r="A3091" s="50" t="s">
        <v>96</v>
      </c>
      <c r="B3091" s="38" t="s">
        <v>1</v>
      </c>
      <c r="C3091" s="46" t="s">
        <v>4180</v>
      </c>
      <c r="D3091" s="46">
        <v>1</v>
      </c>
      <c r="G3091" s="45" t="s">
        <v>2384</v>
      </c>
    </row>
    <row r="3092" spans="1:7" x14ac:dyDescent="0.25">
      <c r="A3092" s="50" t="s">
        <v>96</v>
      </c>
      <c r="B3092" s="38" t="s">
        <v>1</v>
      </c>
      <c r="C3092" s="46" t="s">
        <v>4180</v>
      </c>
      <c r="D3092" s="46">
        <v>1</v>
      </c>
      <c r="G3092" s="45" t="s">
        <v>2384</v>
      </c>
    </row>
    <row r="3093" spans="1:7" x14ac:dyDescent="0.25">
      <c r="A3093" s="50" t="s">
        <v>96</v>
      </c>
      <c r="B3093" s="38" t="s">
        <v>1</v>
      </c>
      <c r="C3093" s="46" t="s">
        <v>4181</v>
      </c>
      <c r="D3093" s="46">
        <v>1</v>
      </c>
      <c r="G3093" s="45" t="s">
        <v>2384</v>
      </c>
    </row>
    <row r="3094" spans="1:7" x14ac:dyDescent="0.25">
      <c r="A3094" s="50" t="s">
        <v>96</v>
      </c>
      <c r="B3094" s="38" t="s">
        <v>1</v>
      </c>
      <c r="C3094" s="46" t="s">
        <v>4181</v>
      </c>
      <c r="D3094" s="46">
        <v>1</v>
      </c>
      <c r="G3094" s="45" t="s">
        <v>2384</v>
      </c>
    </row>
    <row r="3095" spans="1:7" x14ac:dyDescent="0.25">
      <c r="A3095" s="50" t="s">
        <v>96</v>
      </c>
      <c r="B3095" s="38" t="s">
        <v>1</v>
      </c>
      <c r="C3095" s="46" t="s">
        <v>4181</v>
      </c>
      <c r="D3095" s="46">
        <v>1</v>
      </c>
      <c r="G3095" s="45" t="s">
        <v>2384</v>
      </c>
    </row>
    <row r="3096" spans="1:7" x14ac:dyDescent="0.25">
      <c r="A3096" s="50" t="s">
        <v>96</v>
      </c>
      <c r="B3096" s="38" t="s">
        <v>1</v>
      </c>
      <c r="C3096" s="46" t="s">
        <v>4181</v>
      </c>
      <c r="D3096" s="46">
        <v>1</v>
      </c>
      <c r="G3096" s="45" t="s">
        <v>2384</v>
      </c>
    </row>
    <row r="3097" spans="1:7" x14ac:dyDescent="0.25">
      <c r="A3097" s="50" t="s">
        <v>96</v>
      </c>
      <c r="B3097" s="38" t="s">
        <v>1</v>
      </c>
      <c r="C3097" s="46" t="s">
        <v>4181</v>
      </c>
      <c r="D3097" s="46">
        <v>1</v>
      </c>
      <c r="G3097" s="45" t="s">
        <v>2384</v>
      </c>
    </row>
    <row r="3098" spans="1:7" x14ac:dyDescent="0.25">
      <c r="A3098" s="50" t="s">
        <v>96</v>
      </c>
      <c r="B3098" s="38" t="s">
        <v>1</v>
      </c>
      <c r="C3098" s="46" t="s">
        <v>4181</v>
      </c>
      <c r="D3098" s="46">
        <v>1</v>
      </c>
      <c r="G3098" s="45" t="s">
        <v>2384</v>
      </c>
    </row>
    <row r="3099" spans="1:7" x14ac:dyDescent="0.25">
      <c r="A3099" s="50" t="s">
        <v>96</v>
      </c>
      <c r="B3099" s="38" t="s">
        <v>1</v>
      </c>
      <c r="C3099" s="46" t="s">
        <v>4181</v>
      </c>
      <c r="D3099" s="46">
        <v>1</v>
      </c>
      <c r="G3099" s="45" t="s">
        <v>2384</v>
      </c>
    </row>
    <row r="3100" spans="1:7" x14ac:dyDescent="0.25">
      <c r="A3100" s="50" t="s">
        <v>96</v>
      </c>
      <c r="B3100" s="38" t="s">
        <v>1</v>
      </c>
      <c r="C3100" s="46" t="s">
        <v>4181</v>
      </c>
      <c r="D3100" s="46">
        <v>1</v>
      </c>
      <c r="G3100" s="45" t="s">
        <v>2384</v>
      </c>
    </row>
    <row r="3101" spans="1:7" x14ac:dyDescent="0.25">
      <c r="A3101" s="50" t="s">
        <v>96</v>
      </c>
      <c r="B3101" s="38" t="s">
        <v>1</v>
      </c>
      <c r="C3101" s="46" t="s">
        <v>4181</v>
      </c>
      <c r="D3101" s="46">
        <v>1</v>
      </c>
      <c r="G3101" s="45" t="s">
        <v>2384</v>
      </c>
    </row>
    <row r="3102" spans="1:7" x14ac:dyDescent="0.25">
      <c r="A3102" s="50" t="s">
        <v>96</v>
      </c>
      <c r="B3102" s="38" t="s">
        <v>1</v>
      </c>
      <c r="C3102" s="46" t="s">
        <v>4181</v>
      </c>
      <c r="D3102" s="46">
        <v>1</v>
      </c>
      <c r="G3102" s="45" t="s">
        <v>2384</v>
      </c>
    </row>
    <row r="3103" spans="1:7" x14ac:dyDescent="0.25">
      <c r="A3103" s="50" t="s">
        <v>96</v>
      </c>
      <c r="B3103" s="38" t="s">
        <v>1</v>
      </c>
      <c r="C3103" s="46" t="s">
        <v>4181</v>
      </c>
      <c r="D3103" s="46">
        <v>1</v>
      </c>
      <c r="G3103" s="45" t="s">
        <v>2384</v>
      </c>
    </row>
    <row r="3104" spans="1:7" x14ac:dyDescent="0.25">
      <c r="A3104" s="50" t="s">
        <v>96</v>
      </c>
      <c r="B3104" s="38" t="s">
        <v>1</v>
      </c>
      <c r="C3104" s="46" t="s">
        <v>4181</v>
      </c>
      <c r="D3104" s="46">
        <v>1</v>
      </c>
      <c r="G3104" s="45" t="s">
        <v>2384</v>
      </c>
    </row>
    <row r="3105" spans="1:7" x14ac:dyDescent="0.25">
      <c r="A3105" s="50" t="s">
        <v>96</v>
      </c>
      <c r="B3105" s="38" t="s">
        <v>1</v>
      </c>
      <c r="C3105" s="46" t="s">
        <v>4181</v>
      </c>
      <c r="D3105" s="46">
        <v>1</v>
      </c>
      <c r="G3105" s="45" t="s">
        <v>2384</v>
      </c>
    </row>
    <row r="3106" spans="1:7" x14ac:dyDescent="0.25">
      <c r="A3106" s="50" t="s">
        <v>96</v>
      </c>
      <c r="B3106" s="38" t="s">
        <v>1</v>
      </c>
      <c r="C3106" s="46" t="s">
        <v>4181</v>
      </c>
      <c r="D3106" s="46">
        <v>1</v>
      </c>
      <c r="G3106" s="45" t="s">
        <v>2384</v>
      </c>
    </row>
    <row r="3107" spans="1:7" x14ac:dyDescent="0.25">
      <c r="A3107" s="50" t="s">
        <v>96</v>
      </c>
      <c r="B3107" s="38" t="s">
        <v>1</v>
      </c>
      <c r="C3107" s="46" t="s">
        <v>4181</v>
      </c>
      <c r="D3107" s="46">
        <v>1</v>
      </c>
      <c r="G3107" s="45" t="s">
        <v>2384</v>
      </c>
    </row>
    <row r="3108" spans="1:7" x14ac:dyDescent="0.25">
      <c r="A3108" s="50" t="s">
        <v>96</v>
      </c>
      <c r="B3108" s="38" t="s">
        <v>1</v>
      </c>
      <c r="C3108" s="46" t="s">
        <v>4181</v>
      </c>
      <c r="D3108" s="46">
        <v>5</v>
      </c>
      <c r="G3108" s="45" t="s">
        <v>2384</v>
      </c>
    </row>
    <row r="3109" spans="1:7" x14ac:dyDescent="0.25">
      <c r="A3109" s="50" t="s">
        <v>96</v>
      </c>
      <c r="B3109" s="38" t="s">
        <v>1</v>
      </c>
      <c r="C3109" s="46" t="s">
        <v>4182</v>
      </c>
      <c r="D3109" s="46">
        <v>1</v>
      </c>
      <c r="G3109" s="45" t="s">
        <v>2151</v>
      </c>
    </row>
    <row r="3110" spans="1:7" x14ac:dyDescent="0.25">
      <c r="A3110" s="50" t="s">
        <v>96</v>
      </c>
      <c r="B3110" s="38" t="s">
        <v>1</v>
      </c>
      <c r="C3110" s="46" t="s">
        <v>4182</v>
      </c>
      <c r="D3110" s="46">
        <v>1</v>
      </c>
      <c r="G3110" s="45" t="s">
        <v>2151</v>
      </c>
    </row>
    <row r="3111" spans="1:7" x14ac:dyDescent="0.25">
      <c r="A3111" s="50" t="s">
        <v>96</v>
      </c>
      <c r="B3111" s="38" t="s">
        <v>1</v>
      </c>
      <c r="C3111" s="46" t="s">
        <v>4183</v>
      </c>
      <c r="D3111" s="46">
        <v>1</v>
      </c>
      <c r="G3111" s="45" t="s">
        <v>2151</v>
      </c>
    </row>
    <row r="3112" spans="1:7" x14ac:dyDescent="0.25">
      <c r="A3112" s="50" t="s">
        <v>96</v>
      </c>
      <c r="B3112" s="38" t="s">
        <v>1</v>
      </c>
      <c r="C3112" s="46" t="s">
        <v>4183</v>
      </c>
      <c r="D3112" s="46">
        <v>1</v>
      </c>
      <c r="G3112" s="45" t="s">
        <v>2151</v>
      </c>
    </row>
    <row r="3113" spans="1:7" x14ac:dyDescent="0.25">
      <c r="A3113" s="50" t="s">
        <v>96</v>
      </c>
      <c r="B3113" s="38" t="s">
        <v>1</v>
      </c>
      <c r="C3113" s="46" t="s">
        <v>4184</v>
      </c>
      <c r="D3113" s="46">
        <v>1</v>
      </c>
      <c r="G3113" s="45" t="s">
        <v>2151</v>
      </c>
    </row>
    <row r="3114" spans="1:7" x14ac:dyDescent="0.25">
      <c r="A3114" s="50" t="s">
        <v>96</v>
      </c>
      <c r="B3114" s="38" t="s">
        <v>1</v>
      </c>
      <c r="C3114" s="46" t="s">
        <v>4184</v>
      </c>
      <c r="D3114" s="46">
        <v>3</v>
      </c>
      <c r="G3114" s="45" t="s">
        <v>2151</v>
      </c>
    </row>
    <row r="3115" spans="1:7" x14ac:dyDescent="0.25">
      <c r="A3115" s="50" t="s">
        <v>96</v>
      </c>
      <c r="B3115" s="38" t="s">
        <v>1</v>
      </c>
      <c r="C3115" s="46" t="s">
        <v>4184</v>
      </c>
      <c r="D3115" s="46">
        <v>1</v>
      </c>
      <c r="G3115" s="45" t="s">
        <v>2151</v>
      </c>
    </row>
    <row r="3116" spans="1:7" x14ac:dyDescent="0.25">
      <c r="A3116" s="50" t="s">
        <v>96</v>
      </c>
      <c r="B3116" s="38" t="s">
        <v>1</v>
      </c>
      <c r="C3116" s="46" t="s">
        <v>4184</v>
      </c>
      <c r="D3116" s="46">
        <v>1</v>
      </c>
      <c r="G3116" s="45" t="s">
        <v>2151</v>
      </c>
    </row>
    <row r="3117" spans="1:7" x14ac:dyDescent="0.25">
      <c r="A3117" s="50" t="s">
        <v>96</v>
      </c>
      <c r="B3117" s="38" t="s">
        <v>1</v>
      </c>
      <c r="C3117" s="46" t="s">
        <v>4184</v>
      </c>
      <c r="D3117" s="46">
        <v>1</v>
      </c>
      <c r="G3117" s="45" t="s">
        <v>2151</v>
      </c>
    </row>
    <row r="3118" spans="1:7" x14ac:dyDescent="0.25">
      <c r="A3118" s="50" t="s">
        <v>96</v>
      </c>
      <c r="B3118" s="38" t="s">
        <v>1</v>
      </c>
      <c r="C3118" s="46" t="s">
        <v>4185</v>
      </c>
      <c r="D3118" s="46">
        <v>1</v>
      </c>
      <c r="G3118" s="45" t="s">
        <v>2115</v>
      </c>
    </row>
    <row r="3119" spans="1:7" x14ac:dyDescent="0.25">
      <c r="A3119" s="50" t="s">
        <v>96</v>
      </c>
      <c r="B3119" s="38" t="s">
        <v>1</v>
      </c>
      <c r="C3119" s="46" t="s">
        <v>4185</v>
      </c>
      <c r="D3119" s="46">
        <v>1</v>
      </c>
      <c r="G3119" s="45" t="s">
        <v>2115</v>
      </c>
    </row>
    <row r="3120" spans="1:7" x14ac:dyDescent="0.25">
      <c r="A3120" s="50" t="s">
        <v>96</v>
      </c>
      <c r="B3120" s="38" t="s">
        <v>1</v>
      </c>
      <c r="C3120" s="46" t="s">
        <v>4185</v>
      </c>
      <c r="D3120" s="46">
        <v>1</v>
      </c>
      <c r="G3120" s="45" t="s">
        <v>2115</v>
      </c>
    </row>
    <row r="3121" spans="1:7" x14ac:dyDescent="0.25">
      <c r="A3121" s="50" t="s">
        <v>96</v>
      </c>
      <c r="B3121" s="38" t="s">
        <v>1</v>
      </c>
      <c r="C3121" s="46" t="s">
        <v>4185</v>
      </c>
      <c r="D3121" s="46">
        <v>1</v>
      </c>
      <c r="G3121" s="45" t="s">
        <v>2115</v>
      </c>
    </row>
    <row r="3122" spans="1:7" x14ac:dyDescent="0.25">
      <c r="A3122" s="50" t="s">
        <v>96</v>
      </c>
      <c r="B3122" s="38" t="s">
        <v>1</v>
      </c>
      <c r="C3122" s="46" t="s">
        <v>4185</v>
      </c>
      <c r="D3122" s="46">
        <v>1</v>
      </c>
      <c r="G3122" s="45" t="s">
        <v>2115</v>
      </c>
    </row>
    <row r="3123" spans="1:7" x14ac:dyDescent="0.25">
      <c r="A3123" s="50" t="s">
        <v>96</v>
      </c>
      <c r="B3123" s="38" t="s">
        <v>1</v>
      </c>
      <c r="C3123" s="46" t="s">
        <v>4186</v>
      </c>
      <c r="D3123" s="46">
        <v>1</v>
      </c>
      <c r="G3123" s="45" t="s">
        <v>2115</v>
      </c>
    </row>
    <row r="3124" spans="1:7" x14ac:dyDescent="0.25">
      <c r="A3124" s="50" t="s">
        <v>96</v>
      </c>
      <c r="B3124" s="38" t="s">
        <v>1</v>
      </c>
      <c r="C3124" s="46" t="s">
        <v>4186</v>
      </c>
      <c r="D3124" s="46">
        <v>1</v>
      </c>
      <c r="G3124" s="45" t="s">
        <v>2115</v>
      </c>
    </row>
    <row r="3125" spans="1:7" x14ac:dyDescent="0.25">
      <c r="A3125" s="50" t="s">
        <v>96</v>
      </c>
      <c r="B3125" s="38" t="s">
        <v>1</v>
      </c>
      <c r="C3125" s="46" t="s">
        <v>4187</v>
      </c>
      <c r="D3125" s="46">
        <v>1</v>
      </c>
      <c r="G3125" s="45" t="s">
        <v>2115</v>
      </c>
    </row>
    <row r="3126" spans="1:7" x14ac:dyDescent="0.25">
      <c r="A3126" s="50" t="s">
        <v>96</v>
      </c>
      <c r="B3126" s="38" t="s">
        <v>1</v>
      </c>
      <c r="C3126" s="46" t="s">
        <v>4188</v>
      </c>
      <c r="D3126" s="46">
        <v>2</v>
      </c>
      <c r="G3126" s="45" t="s">
        <v>1033</v>
      </c>
    </row>
    <row r="3127" spans="1:7" x14ac:dyDescent="0.25">
      <c r="A3127" s="50" t="s">
        <v>96</v>
      </c>
      <c r="B3127" s="38" t="s">
        <v>1</v>
      </c>
      <c r="C3127" s="46" t="s">
        <v>4188</v>
      </c>
      <c r="D3127" s="46">
        <v>2</v>
      </c>
      <c r="G3127" s="45" t="s">
        <v>1033</v>
      </c>
    </row>
    <row r="3128" spans="1:7" x14ac:dyDescent="0.25">
      <c r="A3128" s="50" t="s">
        <v>96</v>
      </c>
      <c r="B3128" s="38" t="s">
        <v>1</v>
      </c>
      <c r="C3128" s="46" t="s">
        <v>4188</v>
      </c>
      <c r="D3128" s="46">
        <v>3</v>
      </c>
      <c r="G3128" s="45" t="s">
        <v>1033</v>
      </c>
    </row>
    <row r="3129" spans="1:7" x14ac:dyDescent="0.25">
      <c r="A3129" s="50" t="s">
        <v>96</v>
      </c>
      <c r="B3129" s="38" t="s">
        <v>1</v>
      </c>
      <c r="C3129" s="46" t="s">
        <v>4189</v>
      </c>
      <c r="D3129" s="46">
        <v>2</v>
      </c>
      <c r="G3129" s="45" t="s">
        <v>1033</v>
      </c>
    </row>
    <row r="3130" spans="1:7" x14ac:dyDescent="0.25">
      <c r="A3130" s="50" t="s">
        <v>96</v>
      </c>
      <c r="B3130" s="38" t="s">
        <v>1</v>
      </c>
      <c r="C3130" s="46" t="s">
        <v>4190</v>
      </c>
      <c r="D3130" s="46">
        <v>1</v>
      </c>
      <c r="G3130" s="45" t="s">
        <v>1033</v>
      </c>
    </row>
    <row r="3131" spans="1:7" x14ac:dyDescent="0.25">
      <c r="A3131" s="50" t="s">
        <v>96</v>
      </c>
      <c r="B3131" s="38" t="s">
        <v>1</v>
      </c>
      <c r="C3131" s="46" t="s">
        <v>4190</v>
      </c>
      <c r="D3131" s="46">
        <v>3</v>
      </c>
      <c r="G3131" s="45" t="s">
        <v>1033</v>
      </c>
    </row>
    <row r="3132" spans="1:7" x14ac:dyDescent="0.25">
      <c r="A3132" s="50" t="s">
        <v>96</v>
      </c>
      <c r="B3132" s="38" t="s">
        <v>1</v>
      </c>
      <c r="C3132" s="46" t="s">
        <v>4190</v>
      </c>
      <c r="D3132" s="46">
        <v>2</v>
      </c>
      <c r="G3132" s="45" t="s">
        <v>1033</v>
      </c>
    </row>
    <row r="3133" spans="1:7" x14ac:dyDescent="0.25">
      <c r="A3133" s="50" t="s">
        <v>96</v>
      </c>
      <c r="B3133" s="38" t="s">
        <v>1</v>
      </c>
      <c r="C3133" s="46" t="s">
        <v>4190</v>
      </c>
      <c r="D3133" s="46">
        <v>1</v>
      </c>
      <c r="G3133" s="45" t="s">
        <v>1033</v>
      </c>
    </row>
    <row r="3134" spans="1:7" x14ac:dyDescent="0.25">
      <c r="A3134" s="50" t="s">
        <v>96</v>
      </c>
      <c r="B3134" s="38" t="s">
        <v>1</v>
      </c>
      <c r="C3134" s="46" t="s">
        <v>4191</v>
      </c>
      <c r="D3134" s="46">
        <v>1</v>
      </c>
      <c r="G3134" s="45" t="s">
        <v>2117</v>
      </c>
    </row>
    <row r="3135" spans="1:7" x14ac:dyDescent="0.25">
      <c r="A3135" s="50" t="s">
        <v>96</v>
      </c>
      <c r="B3135" s="38" t="s">
        <v>1</v>
      </c>
      <c r="C3135" s="46" t="s">
        <v>4191</v>
      </c>
      <c r="D3135" s="46">
        <v>1</v>
      </c>
      <c r="G3135" s="45" t="s">
        <v>2117</v>
      </c>
    </row>
    <row r="3136" spans="1:7" x14ac:dyDescent="0.25">
      <c r="A3136" s="50" t="s">
        <v>96</v>
      </c>
      <c r="B3136" s="38" t="s">
        <v>1</v>
      </c>
      <c r="C3136" s="46" t="s">
        <v>4191</v>
      </c>
      <c r="D3136" s="46">
        <v>1</v>
      </c>
      <c r="G3136" s="45" t="s">
        <v>2117</v>
      </c>
    </row>
    <row r="3137" spans="1:7" x14ac:dyDescent="0.25">
      <c r="A3137" s="50" t="s">
        <v>96</v>
      </c>
      <c r="B3137" s="38" t="s">
        <v>1</v>
      </c>
      <c r="C3137" s="46" t="s">
        <v>4192</v>
      </c>
      <c r="D3137" s="46">
        <v>8</v>
      </c>
      <c r="G3137" s="45" t="s">
        <v>2117</v>
      </c>
    </row>
    <row r="3138" spans="1:7" x14ac:dyDescent="0.25">
      <c r="A3138" s="50" t="s">
        <v>96</v>
      </c>
      <c r="B3138" s="38" t="s">
        <v>1</v>
      </c>
      <c r="C3138" s="46" t="s">
        <v>4192</v>
      </c>
      <c r="D3138" s="46">
        <v>1</v>
      </c>
      <c r="G3138" s="45" t="s">
        <v>2117</v>
      </c>
    </row>
    <row r="3139" spans="1:7" x14ac:dyDescent="0.25">
      <c r="A3139" s="50" t="s">
        <v>96</v>
      </c>
      <c r="B3139" s="38" t="s">
        <v>1</v>
      </c>
      <c r="C3139" s="46" t="s">
        <v>4192</v>
      </c>
      <c r="D3139" s="46">
        <v>4</v>
      </c>
      <c r="G3139" s="45" t="s">
        <v>2117</v>
      </c>
    </row>
    <row r="3140" spans="1:7" x14ac:dyDescent="0.25">
      <c r="A3140" s="50" t="s">
        <v>96</v>
      </c>
      <c r="B3140" s="38" t="s">
        <v>1</v>
      </c>
      <c r="C3140" s="46" t="s">
        <v>4192</v>
      </c>
      <c r="D3140" s="46">
        <v>1</v>
      </c>
      <c r="G3140" s="45" t="s">
        <v>2117</v>
      </c>
    </row>
    <row r="3141" spans="1:7" x14ac:dyDescent="0.25">
      <c r="A3141" s="50" t="s">
        <v>96</v>
      </c>
      <c r="B3141" s="38" t="s">
        <v>1</v>
      </c>
      <c r="C3141" s="46" t="s">
        <v>4193</v>
      </c>
      <c r="D3141" s="46">
        <v>1</v>
      </c>
      <c r="G3141" s="45" t="s">
        <v>2117</v>
      </c>
    </row>
    <row r="3142" spans="1:7" x14ac:dyDescent="0.25">
      <c r="A3142" s="50" t="s">
        <v>96</v>
      </c>
      <c r="B3142" s="38" t="s">
        <v>1</v>
      </c>
      <c r="C3142" s="46" t="s">
        <v>4193</v>
      </c>
      <c r="D3142" s="46">
        <v>1</v>
      </c>
      <c r="G3142" s="45" t="s">
        <v>2117</v>
      </c>
    </row>
    <row r="3143" spans="1:7" x14ac:dyDescent="0.25">
      <c r="A3143" s="50" t="s">
        <v>96</v>
      </c>
      <c r="B3143" s="38" t="s">
        <v>1</v>
      </c>
      <c r="C3143" s="46" t="s">
        <v>4193</v>
      </c>
      <c r="D3143" s="46">
        <v>3</v>
      </c>
      <c r="G3143" s="45" t="s">
        <v>2117</v>
      </c>
    </row>
    <row r="3144" spans="1:7" x14ac:dyDescent="0.25">
      <c r="A3144" s="50" t="s">
        <v>96</v>
      </c>
      <c r="B3144" s="38" t="s">
        <v>1</v>
      </c>
      <c r="C3144" s="46" t="s">
        <v>4193</v>
      </c>
      <c r="D3144" s="46">
        <v>1</v>
      </c>
      <c r="G3144" s="45" t="s">
        <v>2117</v>
      </c>
    </row>
    <row r="3145" spans="1:7" x14ac:dyDescent="0.25">
      <c r="A3145" s="50" t="s">
        <v>96</v>
      </c>
      <c r="B3145" s="38" t="s">
        <v>1</v>
      </c>
      <c r="C3145" s="46" t="s">
        <v>4194</v>
      </c>
      <c r="D3145" s="46">
        <v>1</v>
      </c>
      <c r="G3145" s="45" t="s">
        <v>2117</v>
      </c>
    </row>
    <row r="3146" spans="1:7" x14ac:dyDescent="0.25">
      <c r="A3146" s="50" t="s">
        <v>96</v>
      </c>
      <c r="B3146" s="38" t="s">
        <v>1</v>
      </c>
      <c r="C3146" s="46" t="s">
        <v>4195</v>
      </c>
      <c r="D3146" s="46">
        <v>1</v>
      </c>
      <c r="G3146" s="45" t="s">
        <v>2117</v>
      </c>
    </row>
    <row r="3147" spans="1:7" x14ac:dyDescent="0.25">
      <c r="A3147" s="50" t="s">
        <v>96</v>
      </c>
      <c r="B3147" s="38" t="s">
        <v>1</v>
      </c>
      <c r="C3147" s="46" t="s">
        <v>4195</v>
      </c>
      <c r="D3147" s="46">
        <v>1</v>
      </c>
      <c r="G3147" s="45" t="s">
        <v>2117</v>
      </c>
    </row>
    <row r="3148" spans="1:7" x14ac:dyDescent="0.25">
      <c r="A3148" s="50" t="s">
        <v>96</v>
      </c>
      <c r="B3148" s="38" t="s">
        <v>1</v>
      </c>
      <c r="C3148" s="46" t="s">
        <v>4196</v>
      </c>
      <c r="D3148" s="46">
        <v>1</v>
      </c>
      <c r="G3148" s="45" t="s">
        <v>2117</v>
      </c>
    </row>
    <row r="3149" spans="1:7" x14ac:dyDescent="0.25">
      <c r="A3149" s="50" t="s">
        <v>96</v>
      </c>
      <c r="B3149" s="38" t="s">
        <v>1</v>
      </c>
      <c r="C3149" s="46" t="s">
        <v>4197</v>
      </c>
      <c r="D3149" s="46">
        <v>1</v>
      </c>
      <c r="G3149" s="45" t="s">
        <v>2117</v>
      </c>
    </row>
    <row r="3150" spans="1:7" x14ac:dyDescent="0.25">
      <c r="A3150" s="50" t="s">
        <v>96</v>
      </c>
      <c r="B3150" s="38" t="s">
        <v>1</v>
      </c>
      <c r="C3150" s="46" t="s">
        <v>4197</v>
      </c>
      <c r="D3150" s="46">
        <v>4</v>
      </c>
      <c r="G3150" s="45" t="s">
        <v>2117</v>
      </c>
    </row>
    <row r="3151" spans="1:7" x14ac:dyDescent="0.25">
      <c r="A3151" s="50" t="s">
        <v>96</v>
      </c>
      <c r="B3151" s="38" t="s">
        <v>1</v>
      </c>
      <c r="C3151" s="46" t="s">
        <v>4198</v>
      </c>
      <c r="D3151" s="46">
        <v>1</v>
      </c>
      <c r="G3151" s="45" t="s">
        <v>2118</v>
      </c>
    </row>
    <row r="3152" spans="1:7" x14ac:dyDescent="0.25">
      <c r="A3152" s="50" t="s">
        <v>96</v>
      </c>
      <c r="B3152" s="38" t="s">
        <v>1</v>
      </c>
      <c r="C3152" s="46" t="s">
        <v>4198</v>
      </c>
      <c r="D3152" s="46">
        <v>1</v>
      </c>
      <c r="G3152" s="45" t="s">
        <v>2118</v>
      </c>
    </row>
    <row r="3153" spans="1:7" x14ac:dyDescent="0.25">
      <c r="A3153" s="50" t="s">
        <v>96</v>
      </c>
      <c r="B3153" s="38" t="s">
        <v>1</v>
      </c>
      <c r="C3153" s="46" t="s">
        <v>4198</v>
      </c>
      <c r="D3153" s="46">
        <v>1</v>
      </c>
      <c r="G3153" s="45" t="s">
        <v>2118</v>
      </c>
    </row>
    <row r="3154" spans="1:7" x14ac:dyDescent="0.25">
      <c r="A3154" s="50" t="s">
        <v>96</v>
      </c>
      <c r="B3154" s="38" t="s">
        <v>1</v>
      </c>
      <c r="C3154" s="46" t="s">
        <v>4199</v>
      </c>
      <c r="D3154" s="46">
        <v>1</v>
      </c>
      <c r="G3154" s="45" t="s">
        <v>2118</v>
      </c>
    </row>
    <row r="3155" spans="1:7" x14ac:dyDescent="0.25">
      <c r="A3155" s="50" t="s">
        <v>96</v>
      </c>
      <c r="B3155" s="38" t="s">
        <v>1</v>
      </c>
      <c r="C3155" s="46" t="s">
        <v>4199</v>
      </c>
      <c r="D3155" s="46">
        <v>1</v>
      </c>
      <c r="G3155" s="45" t="s">
        <v>2118</v>
      </c>
    </row>
    <row r="3156" spans="1:7" x14ac:dyDescent="0.25">
      <c r="A3156" s="50" t="s">
        <v>96</v>
      </c>
      <c r="B3156" s="38" t="s">
        <v>1</v>
      </c>
      <c r="C3156" s="46" t="s">
        <v>4199</v>
      </c>
      <c r="D3156" s="46">
        <v>1</v>
      </c>
      <c r="G3156" s="45" t="s">
        <v>2118</v>
      </c>
    </row>
    <row r="3157" spans="1:7" x14ac:dyDescent="0.25">
      <c r="A3157" s="50" t="s">
        <v>96</v>
      </c>
      <c r="B3157" s="38" t="s">
        <v>1</v>
      </c>
      <c r="C3157" s="46" t="s">
        <v>4200</v>
      </c>
      <c r="D3157" s="46">
        <v>1</v>
      </c>
      <c r="G3157" s="45" t="s">
        <v>2118</v>
      </c>
    </row>
    <row r="3158" spans="1:7" x14ac:dyDescent="0.25">
      <c r="A3158" s="50" t="s">
        <v>96</v>
      </c>
      <c r="B3158" s="38" t="s">
        <v>1</v>
      </c>
      <c r="C3158" s="46" t="s">
        <v>4201</v>
      </c>
      <c r="D3158" s="46">
        <v>1</v>
      </c>
      <c r="G3158" s="45" t="s">
        <v>2118</v>
      </c>
    </row>
    <row r="3159" spans="1:7" x14ac:dyDescent="0.25">
      <c r="A3159" s="50" t="s">
        <v>96</v>
      </c>
      <c r="B3159" s="38" t="s">
        <v>1</v>
      </c>
      <c r="C3159" s="46" t="s">
        <v>4201</v>
      </c>
      <c r="D3159" s="46">
        <v>1</v>
      </c>
      <c r="G3159" s="45" t="s">
        <v>2118</v>
      </c>
    </row>
    <row r="3160" spans="1:7" x14ac:dyDescent="0.25">
      <c r="A3160" s="50" t="s">
        <v>96</v>
      </c>
      <c r="B3160" s="38" t="s">
        <v>1</v>
      </c>
      <c r="C3160" s="46" t="s">
        <v>4201</v>
      </c>
      <c r="D3160" s="46">
        <v>3</v>
      </c>
      <c r="G3160" s="45" t="s">
        <v>2118</v>
      </c>
    </row>
    <row r="3161" spans="1:7" x14ac:dyDescent="0.25">
      <c r="A3161" s="50" t="s">
        <v>96</v>
      </c>
      <c r="B3161" s="38" t="s">
        <v>1</v>
      </c>
      <c r="C3161" s="46" t="s">
        <v>4201</v>
      </c>
      <c r="D3161" s="46">
        <v>1</v>
      </c>
      <c r="G3161" s="45" t="s">
        <v>2118</v>
      </c>
    </row>
    <row r="3162" spans="1:7" x14ac:dyDescent="0.25">
      <c r="A3162" s="50" t="s">
        <v>96</v>
      </c>
      <c r="B3162" s="38" t="s">
        <v>1</v>
      </c>
      <c r="C3162" s="46" t="s">
        <v>4201</v>
      </c>
      <c r="D3162" s="46">
        <v>1</v>
      </c>
      <c r="G3162" s="45" t="s">
        <v>2118</v>
      </c>
    </row>
    <row r="3163" spans="1:7" x14ac:dyDescent="0.25">
      <c r="A3163" s="50" t="s">
        <v>96</v>
      </c>
      <c r="B3163" s="38" t="s">
        <v>1</v>
      </c>
      <c r="C3163" s="46" t="s">
        <v>4201</v>
      </c>
      <c r="D3163" s="46">
        <v>2</v>
      </c>
      <c r="G3163" s="45" t="s">
        <v>2118</v>
      </c>
    </row>
    <row r="3164" spans="1:7" x14ac:dyDescent="0.25">
      <c r="A3164" s="50" t="s">
        <v>96</v>
      </c>
      <c r="B3164" s="38" t="s">
        <v>1</v>
      </c>
      <c r="C3164" s="46" t="s">
        <v>4201</v>
      </c>
      <c r="D3164" s="46">
        <v>2</v>
      </c>
      <c r="G3164" s="45" t="s">
        <v>2118</v>
      </c>
    </row>
    <row r="3165" spans="1:7" x14ac:dyDescent="0.25">
      <c r="A3165" s="50" t="s">
        <v>96</v>
      </c>
      <c r="B3165" s="38" t="s">
        <v>1</v>
      </c>
      <c r="C3165" s="46" t="s">
        <v>4202</v>
      </c>
      <c r="D3165" s="46">
        <v>3</v>
      </c>
      <c r="G3165" s="45" t="s">
        <v>2118</v>
      </c>
    </row>
    <row r="3166" spans="1:7" x14ac:dyDescent="0.25">
      <c r="A3166" s="50" t="s">
        <v>96</v>
      </c>
      <c r="B3166" s="38" t="s">
        <v>1</v>
      </c>
      <c r="C3166" s="46" t="s">
        <v>4202</v>
      </c>
      <c r="D3166" s="46">
        <v>4</v>
      </c>
      <c r="G3166" s="45" t="s">
        <v>2118</v>
      </c>
    </row>
    <row r="3167" spans="1:7" x14ac:dyDescent="0.25">
      <c r="A3167" s="50" t="s">
        <v>96</v>
      </c>
      <c r="B3167" s="38" t="s">
        <v>1</v>
      </c>
      <c r="C3167" s="46" t="s">
        <v>4203</v>
      </c>
      <c r="D3167" s="46">
        <v>2</v>
      </c>
      <c r="G3167" s="45" t="s">
        <v>2118</v>
      </c>
    </row>
    <row r="3168" spans="1:7" x14ac:dyDescent="0.25">
      <c r="A3168" s="50" t="s">
        <v>96</v>
      </c>
      <c r="B3168" s="38" t="s">
        <v>1</v>
      </c>
      <c r="C3168" s="46" t="s">
        <v>4203</v>
      </c>
      <c r="D3168" s="46">
        <v>2</v>
      </c>
      <c r="G3168" s="45" t="s">
        <v>2118</v>
      </c>
    </row>
    <row r="3169" spans="1:7" x14ac:dyDescent="0.25">
      <c r="A3169" s="50" t="s">
        <v>96</v>
      </c>
      <c r="B3169" s="38" t="s">
        <v>1</v>
      </c>
      <c r="C3169" s="46" t="s">
        <v>4203</v>
      </c>
      <c r="D3169" s="46">
        <v>1</v>
      </c>
      <c r="G3169" s="45" t="s">
        <v>2118</v>
      </c>
    </row>
    <row r="3170" spans="1:7" x14ac:dyDescent="0.25">
      <c r="A3170" s="50" t="s">
        <v>96</v>
      </c>
      <c r="B3170" s="38" t="s">
        <v>1</v>
      </c>
      <c r="C3170" s="46" t="s">
        <v>4203</v>
      </c>
      <c r="D3170" s="46">
        <v>1</v>
      </c>
      <c r="G3170" s="45" t="s">
        <v>2118</v>
      </c>
    </row>
    <row r="3171" spans="1:7" x14ac:dyDescent="0.25">
      <c r="A3171" s="50" t="s">
        <v>96</v>
      </c>
      <c r="B3171" s="38" t="s">
        <v>1</v>
      </c>
      <c r="C3171" s="46" t="s">
        <v>4204</v>
      </c>
      <c r="D3171" s="46">
        <v>2</v>
      </c>
      <c r="G3171" s="45" t="s">
        <v>2118</v>
      </c>
    </row>
    <row r="3172" spans="1:7" x14ac:dyDescent="0.25">
      <c r="A3172" s="50" t="s">
        <v>96</v>
      </c>
      <c r="B3172" s="38" t="s">
        <v>1</v>
      </c>
      <c r="C3172" s="46" t="s">
        <v>4204</v>
      </c>
      <c r="D3172" s="46">
        <v>1</v>
      </c>
      <c r="G3172" s="45" t="s">
        <v>2118</v>
      </c>
    </row>
    <row r="3173" spans="1:7" x14ac:dyDescent="0.25">
      <c r="A3173" s="50" t="s">
        <v>96</v>
      </c>
      <c r="B3173" s="38" t="s">
        <v>1</v>
      </c>
      <c r="C3173" s="46" t="s">
        <v>4204</v>
      </c>
      <c r="D3173" s="46">
        <v>2</v>
      </c>
      <c r="G3173" s="45" t="s">
        <v>2118</v>
      </c>
    </row>
    <row r="3174" spans="1:7" x14ac:dyDescent="0.25">
      <c r="A3174" s="50" t="s">
        <v>96</v>
      </c>
      <c r="B3174" s="38" t="s">
        <v>1</v>
      </c>
      <c r="C3174" s="46" t="s">
        <v>4204</v>
      </c>
      <c r="D3174" s="46">
        <v>1</v>
      </c>
      <c r="G3174" s="45" t="s">
        <v>2118</v>
      </c>
    </row>
    <row r="3175" spans="1:7" x14ac:dyDescent="0.25">
      <c r="A3175" s="50" t="s">
        <v>96</v>
      </c>
      <c r="B3175" s="38" t="s">
        <v>1</v>
      </c>
      <c r="C3175" s="46" t="s">
        <v>4204</v>
      </c>
      <c r="D3175" s="46">
        <v>1</v>
      </c>
      <c r="G3175" s="45" t="s">
        <v>2118</v>
      </c>
    </row>
    <row r="3176" spans="1:7" x14ac:dyDescent="0.25">
      <c r="A3176" s="50" t="s">
        <v>96</v>
      </c>
      <c r="B3176" s="38" t="s">
        <v>1</v>
      </c>
      <c r="C3176" s="46" t="s">
        <v>4204</v>
      </c>
      <c r="D3176" s="46">
        <v>1</v>
      </c>
      <c r="G3176" s="45" t="s">
        <v>2118</v>
      </c>
    </row>
    <row r="3177" spans="1:7" x14ac:dyDescent="0.25">
      <c r="A3177" s="50" t="s">
        <v>96</v>
      </c>
      <c r="B3177" s="38" t="s">
        <v>1</v>
      </c>
      <c r="C3177" s="46" t="s">
        <v>4204</v>
      </c>
      <c r="D3177" s="46">
        <v>2</v>
      </c>
      <c r="G3177" s="45" t="s">
        <v>2118</v>
      </c>
    </row>
    <row r="3178" spans="1:7" x14ac:dyDescent="0.25">
      <c r="A3178" s="50" t="s">
        <v>96</v>
      </c>
      <c r="B3178" s="38" t="s">
        <v>1</v>
      </c>
      <c r="C3178" s="46" t="s">
        <v>4205</v>
      </c>
      <c r="D3178" s="46">
        <v>4</v>
      </c>
      <c r="G3178" s="45" t="s">
        <v>2118</v>
      </c>
    </row>
    <row r="3179" spans="1:7" x14ac:dyDescent="0.25">
      <c r="A3179" s="50" t="s">
        <v>96</v>
      </c>
      <c r="B3179" s="38" t="s">
        <v>1</v>
      </c>
      <c r="C3179" s="46" t="s">
        <v>4205</v>
      </c>
      <c r="D3179" s="46">
        <v>1</v>
      </c>
      <c r="G3179" s="45" t="s">
        <v>2118</v>
      </c>
    </row>
    <row r="3180" spans="1:7" x14ac:dyDescent="0.25">
      <c r="A3180" s="50" t="s">
        <v>96</v>
      </c>
      <c r="B3180" s="38" t="s">
        <v>1</v>
      </c>
      <c r="C3180" s="46" t="s">
        <v>4205</v>
      </c>
      <c r="D3180" s="46">
        <v>4</v>
      </c>
      <c r="G3180" s="45" t="s">
        <v>2118</v>
      </c>
    </row>
    <row r="3181" spans="1:7" x14ac:dyDescent="0.25">
      <c r="A3181" s="50" t="s">
        <v>96</v>
      </c>
      <c r="B3181" s="38" t="s">
        <v>1</v>
      </c>
      <c r="C3181" s="46" t="s">
        <v>4205</v>
      </c>
      <c r="D3181" s="46">
        <v>1</v>
      </c>
      <c r="G3181" s="45" t="s">
        <v>2118</v>
      </c>
    </row>
    <row r="3182" spans="1:7" x14ac:dyDescent="0.25">
      <c r="A3182" s="50" t="s">
        <v>96</v>
      </c>
      <c r="B3182" s="38" t="s">
        <v>1</v>
      </c>
      <c r="C3182" s="46" t="s">
        <v>4205</v>
      </c>
      <c r="D3182" s="46">
        <v>1</v>
      </c>
      <c r="G3182" s="45" t="s">
        <v>2118</v>
      </c>
    </row>
    <row r="3183" spans="1:7" x14ac:dyDescent="0.25">
      <c r="A3183" s="50" t="s">
        <v>96</v>
      </c>
      <c r="B3183" s="38" t="s">
        <v>1</v>
      </c>
      <c r="C3183" s="46" t="s">
        <v>4205</v>
      </c>
      <c r="D3183" s="46">
        <v>4</v>
      </c>
      <c r="G3183" s="45" t="s">
        <v>2118</v>
      </c>
    </row>
    <row r="3184" spans="1:7" x14ac:dyDescent="0.25">
      <c r="A3184" s="50" t="s">
        <v>96</v>
      </c>
      <c r="B3184" s="38" t="s">
        <v>1</v>
      </c>
      <c r="C3184" s="46" t="s">
        <v>4206</v>
      </c>
      <c r="D3184" s="46">
        <v>5</v>
      </c>
      <c r="G3184" s="45" t="s">
        <v>2118</v>
      </c>
    </row>
    <row r="3185" spans="1:7" x14ac:dyDescent="0.25">
      <c r="A3185" s="50" t="s">
        <v>96</v>
      </c>
      <c r="B3185" s="38" t="s">
        <v>1</v>
      </c>
      <c r="C3185" s="46" t="s">
        <v>4206</v>
      </c>
      <c r="D3185" s="46">
        <v>5</v>
      </c>
      <c r="G3185" s="45" t="s">
        <v>2118</v>
      </c>
    </row>
    <row r="3186" spans="1:7" x14ac:dyDescent="0.25">
      <c r="A3186" s="50" t="s">
        <v>96</v>
      </c>
      <c r="B3186" s="38" t="s">
        <v>1</v>
      </c>
      <c r="C3186" s="46" t="s">
        <v>4206</v>
      </c>
      <c r="D3186" s="46">
        <v>1</v>
      </c>
      <c r="G3186" s="45" t="s">
        <v>2118</v>
      </c>
    </row>
    <row r="3187" spans="1:7" x14ac:dyDescent="0.25">
      <c r="A3187" s="50" t="s">
        <v>96</v>
      </c>
      <c r="B3187" s="38" t="s">
        <v>1</v>
      </c>
      <c r="C3187" s="46" t="s">
        <v>4206</v>
      </c>
      <c r="D3187" s="46">
        <v>2</v>
      </c>
      <c r="G3187" s="45" t="s">
        <v>2118</v>
      </c>
    </row>
    <row r="3188" spans="1:7" x14ac:dyDescent="0.25">
      <c r="A3188" s="50" t="s">
        <v>96</v>
      </c>
      <c r="B3188" s="38" t="s">
        <v>1</v>
      </c>
      <c r="C3188" s="46" t="s">
        <v>4207</v>
      </c>
      <c r="D3188" s="46">
        <v>1</v>
      </c>
      <c r="G3188" s="45" t="s">
        <v>2118</v>
      </c>
    </row>
    <row r="3189" spans="1:7" x14ac:dyDescent="0.25">
      <c r="A3189" s="50" t="s">
        <v>96</v>
      </c>
      <c r="B3189" s="38" t="s">
        <v>1</v>
      </c>
      <c r="C3189" s="46" t="s">
        <v>4207</v>
      </c>
      <c r="D3189" s="46">
        <v>1</v>
      </c>
      <c r="G3189" s="45" t="s">
        <v>2118</v>
      </c>
    </row>
    <row r="3190" spans="1:7" x14ac:dyDescent="0.25">
      <c r="A3190" s="50" t="s">
        <v>96</v>
      </c>
      <c r="B3190" s="38" t="s">
        <v>1</v>
      </c>
      <c r="C3190" s="46" t="s">
        <v>4207</v>
      </c>
      <c r="D3190" s="46">
        <v>2</v>
      </c>
      <c r="G3190" s="45" t="s">
        <v>2118</v>
      </c>
    </row>
    <row r="3191" spans="1:7" x14ac:dyDescent="0.25">
      <c r="A3191" s="50" t="s">
        <v>96</v>
      </c>
      <c r="B3191" s="38" t="s">
        <v>1</v>
      </c>
      <c r="C3191" s="46" t="s">
        <v>4207</v>
      </c>
      <c r="D3191" s="46">
        <v>1</v>
      </c>
      <c r="G3191" s="45" t="s">
        <v>2118</v>
      </c>
    </row>
    <row r="3192" spans="1:7" x14ac:dyDescent="0.25">
      <c r="A3192" s="50" t="s">
        <v>96</v>
      </c>
      <c r="B3192" s="38" t="s">
        <v>1</v>
      </c>
      <c r="C3192" s="46" t="s">
        <v>4207</v>
      </c>
      <c r="D3192" s="46">
        <v>2</v>
      </c>
      <c r="G3192" s="45" t="s">
        <v>2118</v>
      </c>
    </row>
    <row r="3193" spans="1:7" x14ac:dyDescent="0.25">
      <c r="A3193" s="50" t="s">
        <v>96</v>
      </c>
      <c r="B3193" s="38" t="s">
        <v>1</v>
      </c>
      <c r="C3193" s="46" t="s">
        <v>4207</v>
      </c>
      <c r="D3193" s="46">
        <v>1</v>
      </c>
      <c r="G3193" s="45" t="s">
        <v>2118</v>
      </c>
    </row>
    <row r="3194" spans="1:7" x14ac:dyDescent="0.25">
      <c r="A3194" s="50" t="s">
        <v>96</v>
      </c>
      <c r="B3194" s="38" t="s">
        <v>1</v>
      </c>
      <c r="C3194" s="46" t="s">
        <v>4208</v>
      </c>
      <c r="D3194" s="46">
        <v>1</v>
      </c>
      <c r="G3194" s="45" t="s">
        <v>2118</v>
      </c>
    </row>
    <row r="3195" spans="1:7" x14ac:dyDescent="0.25">
      <c r="A3195" s="50" t="s">
        <v>96</v>
      </c>
      <c r="B3195" s="38" t="s">
        <v>1</v>
      </c>
      <c r="C3195" s="46" t="s">
        <v>4209</v>
      </c>
      <c r="D3195" s="46">
        <v>1</v>
      </c>
      <c r="G3195" s="45" t="s">
        <v>2118</v>
      </c>
    </row>
    <row r="3196" spans="1:7" x14ac:dyDescent="0.25">
      <c r="A3196" s="50" t="s">
        <v>96</v>
      </c>
      <c r="B3196" s="38" t="s">
        <v>1</v>
      </c>
      <c r="C3196" s="46" t="s">
        <v>4209</v>
      </c>
      <c r="D3196" s="46">
        <v>1</v>
      </c>
      <c r="G3196" s="45" t="s">
        <v>2118</v>
      </c>
    </row>
    <row r="3197" spans="1:7" x14ac:dyDescent="0.25">
      <c r="A3197" s="50" t="s">
        <v>96</v>
      </c>
      <c r="B3197" s="38" t="s">
        <v>1</v>
      </c>
      <c r="C3197" s="46" t="s">
        <v>4209</v>
      </c>
      <c r="D3197" s="46">
        <v>1</v>
      </c>
      <c r="G3197" s="45" t="s">
        <v>2118</v>
      </c>
    </row>
    <row r="3198" spans="1:7" x14ac:dyDescent="0.25">
      <c r="A3198" s="50" t="s">
        <v>96</v>
      </c>
      <c r="B3198" s="38" t="s">
        <v>1</v>
      </c>
      <c r="C3198" s="46" t="s">
        <v>4209</v>
      </c>
      <c r="D3198" s="46">
        <v>1</v>
      </c>
      <c r="G3198" s="45" t="s">
        <v>2118</v>
      </c>
    </row>
    <row r="3199" spans="1:7" x14ac:dyDescent="0.25">
      <c r="A3199" s="50" t="s">
        <v>96</v>
      </c>
      <c r="B3199" s="38" t="s">
        <v>1</v>
      </c>
      <c r="C3199" s="46" t="s">
        <v>4210</v>
      </c>
      <c r="D3199" s="46">
        <v>1</v>
      </c>
      <c r="G3199" s="45" t="s">
        <v>2118</v>
      </c>
    </row>
    <row r="3200" spans="1:7" x14ac:dyDescent="0.25">
      <c r="A3200" s="50" t="s">
        <v>96</v>
      </c>
      <c r="B3200" s="38" t="s">
        <v>1</v>
      </c>
      <c r="C3200" s="46" t="s">
        <v>4210</v>
      </c>
      <c r="D3200" s="46">
        <v>1</v>
      </c>
      <c r="G3200" s="45" t="s">
        <v>2118</v>
      </c>
    </row>
    <row r="3201" spans="1:7" x14ac:dyDescent="0.25">
      <c r="A3201" s="50" t="s">
        <v>96</v>
      </c>
      <c r="B3201" s="38" t="s">
        <v>1</v>
      </c>
      <c r="C3201" s="46" t="s">
        <v>4210</v>
      </c>
      <c r="D3201" s="46">
        <v>1</v>
      </c>
      <c r="G3201" s="45" t="s">
        <v>2118</v>
      </c>
    </row>
    <row r="3202" spans="1:7" x14ac:dyDescent="0.25">
      <c r="A3202" s="50" t="s">
        <v>96</v>
      </c>
      <c r="B3202" s="38" t="s">
        <v>1</v>
      </c>
      <c r="C3202" s="46" t="s">
        <v>4210</v>
      </c>
      <c r="D3202" s="46">
        <v>1</v>
      </c>
      <c r="G3202" s="45" t="s">
        <v>2118</v>
      </c>
    </row>
    <row r="3203" spans="1:7" x14ac:dyDescent="0.25">
      <c r="A3203" s="50" t="s">
        <v>96</v>
      </c>
      <c r="B3203" s="38" t="s">
        <v>1</v>
      </c>
      <c r="C3203" s="46" t="s">
        <v>4210</v>
      </c>
      <c r="D3203" s="46">
        <v>1</v>
      </c>
      <c r="G3203" s="45" t="s">
        <v>2118</v>
      </c>
    </row>
    <row r="3204" spans="1:7" x14ac:dyDescent="0.25">
      <c r="A3204" s="50" t="s">
        <v>96</v>
      </c>
      <c r="B3204" s="38" t="s">
        <v>1</v>
      </c>
      <c r="C3204" s="46" t="s">
        <v>4210</v>
      </c>
      <c r="D3204" s="46">
        <v>3</v>
      </c>
      <c r="G3204" s="45" t="s">
        <v>2118</v>
      </c>
    </row>
    <row r="3205" spans="1:7" x14ac:dyDescent="0.25">
      <c r="A3205" s="50" t="s">
        <v>96</v>
      </c>
      <c r="B3205" s="38" t="s">
        <v>1</v>
      </c>
      <c r="C3205" s="46" t="s">
        <v>4210</v>
      </c>
      <c r="D3205" s="46">
        <v>1</v>
      </c>
      <c r="G3205" s="45" t="s">
        <v>2118</v>
      </c>
    </row>
    <row r="3206" spans="1:7" x14ac:dyDescent="0.25">
      <c r="A3206" s="50" t="s">
        <v>96</v>
      </c>
      <c r="B3206" s="38" t="s">
        <v>1</v>
      </c>
      <c r="C3206" s="46" t="s">
        <v>4210</v>
      </c>
      <c r="D3206" s="46">
        <v>4</v>
      </c>
      <c r="G3206" s="45" t="s">
        <v>2118</v>
      </c>
    </row>
    <row r="3207" spans="1:7" x14ac:dyDescent="0.25">
      <c r="A3207" s="50" t="s">
        <v>96</v>
      </c>
      <c r="B3207" s="38" t="s">
        <v>1</v>
      </c>
      <c r="C3207" s="46" t="s">
        <v>4211</v>
      </c>
      <c r="D3207" s="46">
        <v>1</v>
      </c>
      <c r="G3207" s="45" t="s">
        <v>2118</v>
      </c>
    </row>
    <row r="3208" spans="1:7" x14ac:dyDescent="0.25">
      <c r="A3208" s="50" t="s">
        <v>96</v>
      </c>
      <c r="B3208" s="38" t="s">
        <v>1</v>
      </c>
      <c r="C3208" s="46" t="s">
        <v>4211</v>
      </c>
      <c r="D3208" s="46">
        <v>1</v>
      </c>
      <c r="G3208" s="45" t="s">
        <v>2118</v>
      </c>
    </row>
    <row r="3209" spans="1:7" x14ac:dyDescent="0.25">
      <c r="A3209" s="50" t="s">
        <v>96</v>
      </c>
      <c r="B3209" s="38" t="s">
        <v>1</v>
      </c>
      <c r="C3209" s="46" t="s">
        <v>4211</v>
      </c>
      <c r="D3209" s="46">
        <v>3</v>
      </c>
      <c r="G3209" s="45" t="s">
        <v>2118</v>
      </c>
    </row>
    <row r="3210" spans="1:7" x14ac:dyDescent="0.25">
      <c r="A3210" s="50" t="s">
        <v>96</v>
      </c>
      <c r="B3210" s="38" t="s">
        <v>1</v>
      </c>
      <c r="C3210" s="46" t="s">
        <v>4211</v>
      </c>
      <c r="D3210" s="46">
        <v>1</v>
      </c>
      <c r="G3210" s="45" t="s">
        <v>2118</v>
      </c>
    </row>
    <row r="3211" spans="1:7" x14ac:dyDescent="0.25">
      <c r="A3211" s="50" t="s">
        <v>96</v>
      </c>
      <c r="B3211" s="38" t="s">
        <v>1</v>
      </c>
      <c r="C3211" s="46" t="s">
        <v>4211</v>
      </c>
      <c r="D3211" s="46">
        <v>1</v>
      </c>
      <c r="G3211" s="45" t="s">
        <v>2118</v>
      </c>
    </row>
    <row r="3212" spans="1:7" x14ac:dyDescent="0.25">
      <c r="A3212" s="50" t="s">
        <v>96</v>
      </c>
      <c r="B3212" s="38" t="s">
        <v>1</v>
      </c>
      <c r="C3212" s="46" t="s">
        <v>4211</v>
      </c>
      <c r="D3212" s="46">
        <v>1</v>
      </c>
      <c r="G3212" s="45" t="s">
        <v>2118</v>
      </c>
    </row>
    <row r="3213" spans="1:7" x14ac:dyDescent="0.25">
      <c r="A3213" s="50" t="s">
        <v>96</v>
      </c>
      <c r="B3213" s="38" t="s">
        <v>1</v>
      </c>
      <c r="C3213" s="46" t="s">
        <v>4211</v>
      </c>
      <c r="D3213" s="46">
        <v>2</v>
      </c>
      <c r="G3213" s="45" t="s">
        <v>2118</v>
      </c>
    </row>
    <row r="3214" spans="1:7" x14ac:dyDescent="0.25">
      <c r="A3214" s="50" t="s">
        <v>96</v>
      </c>
      <c r="B3214" s="38" t="s">
        <v>1</v>
      </c>
      <c r="C3214" s="46" t="s">
        <v>4211</v>
      </c>
      <c r="D3214" s="46">
        <v>1</v>
      </c>
      <c r="G3214" s="45" t="s">
        <v>2118</v>
      </c>
    </row>
    <row r="3215" spans="1:7" x14ac:dyDescent="0.25">
      <c r="A3215" s="50" t="s">
        <v>96</v>
      </c>
      <c r="B3215" s="38" t="s">
        <v>1</v>
      </c>
      <c r="C3215" s="46" t="s">
        <v>4211</v>
      </c>
      <c r="D3215" s="46">
        <v>3</v>
      </c>
      <c r="G3215" s="45" t="s">
        <v>2118</v>
      </c>
    </row>
    <row r="3216" spans="1:7" x14ac:dyDescent="0.25">
      <c r="A3216" s="50" t="s">
        <v>96</v>
      </c>
      <c r="B3216" s="38" t="s">
        <v>1</v>
      </c>
      <c r="C3216" s="46" t="s">
        <v>4211</v>
      </c>
      <c r="D3216" s="46">
        <v>1</v>
      </c>
      <c r="G3216" s="45" t="s">
        <v>2118</v>
      </c>
    </row>
    <row r="3217" spans="1:7" x14ac:dyDescent="0.25">
      <c r="A3217" s="50" t="s">
        <v>96</v>
      </c>
      <c r="B3217" s="38" t="s">
        <v>1</v>
      </c>
      <c r="C3217" s="46" t="s">
        <v>4212</v>
      </c>
      <c r="D3217" s="46">
        <v>1</v>
      </c>
      <c r="G3217" s="45" t="s">
        <v>2118</v>
      </c>
    </row>
    <row r="3218" spans="1:7" x14ac:dyDescent="0.25">
      <c r="A3218" s="50" t="s">
        <v>96</v>
      </c>
      <c r="B3218" s="38" t="s">
        <v>1</v>
      </c>
      <c r="C3218" s="46" t="s">
        <v>4212</v>
      </c>
      <c r="D3218" s="46">
        <v>1</v>
      </c>
      <c r="G3218" s="45" t="s">
        <v>2118</v>
      </c>
    </row>
    <row r="3219" spans="1:7" x14ac:dyDescent="0.25">
      <c r="A3219" s="50" t="s">
        <v>96</v>
      </c>
      <c r="B3219" s="38" t="s">
        <v>1</v>
      </c>
      <c r="C3219" s="46" t="s">
        <v>4212</v>
      </c>
      <c r="D3219" s="46">
        <v>1</v>
      </c>
      <c r="G3219" s="45" t="s">
        <v>2118</v>
      </c>
    </row>
    <row r="3220" spans="1:7" x14ac:dyDescent="0.25">
      <c r="A3220" s="50" t="s">
        <v>96</v>
      </c>
      <c r="B3220" s="38" t="s">
        <v>1</v>
      </c>
      <c r="C3220" s="46" t="s">
        <v>4212</v>
      </c>
      <c r="D3220" s="46">
        <v>1</v>
      </c>
      <c r="G3220" s="45" t="s">
        <v>2118</v>
      </c>
    </row>
    <row r="3221" spans="1:7" x14ac:dyDescent="0.25">
      <c r="A3221" s="50" t="s">
        <v>96</v>
      </c>
      <c r="B3221" s="38" t="s">
        <v>1</v>
      </c>
      <c r="C3221" s="46" t="s">
        <v>4212</v>
      </c>
      <c r="D3221" s="46">
        <v>1</v>
      </c>
      <c r="G3221" s="45" t="s">
        <v>2118</v>
      </c>
    </row>
    <row r="3222" spans="1:7" x14ac:dyDescent="0.25">
      <c r="A3222" s="50" t="s">
        <v>96</v>
      </c>
      <c r="B3222" s="38" t="s">
        <v>1</v>
      </c>
      <c r="C3222" s="46" t="s">
        <v>4213</v>
      </c>
      <c r="D3222" s="46">
        <v>2</v>
      </c>
      <c r="G3222" s="45" t="s">
        <v>2152</v>
      </c>
    </row>
    <row r="3223" spans="1:7" x14ac:dyDescent="0.25">
      <c r="A3223" s="50" t="s">
        <v>96</v>
      </c>
      <c r="B3223" s="38" t="s">
        <v>1</v>
      </c>
      <c r="C3223" s="46" t="s">
        <v>4213</v>
      </c>
      <c r="D3223" s="46">
        <v>1</v>
      </c>
      <c r="G3223" s="45" t="s">
        <v>2152</v>
      </c>
    </row>
    <row r="3224" spans="1:7" x14ac:dyDescent="0.25">
      <c r="A3224" s="50" t="s">
        <v>96</v>
      </c>
      <c r="B3224" s="38" t="s">
        <v>1</v>
      </c>
      <c r="C3224" s="46" t="s">
        <v>4213</v>
      </c>
      <c r="D3224" s="46">
        <v>1</v>
      </c>
      <c r="G3224" s="45" t="s">
        <v>2152</v>
      </c>
    </row>
    <row r="3225" spans="1:7" x14ac:dyDescent="0.25">
      <c r="A3225" s="50" t="s">
        <v>96</v>
      </c>
      <c r="B3225" s="38" t="s">
        <v>1</v>
      </c>
      <c r="C3225" s="46" t="s">
        <v>4213</v>
      </c>
      <c r="D3225" s="46">
        <v>1</v>
      </c>
      <c r="G3225" s="45" t="s">
        <v>2152</v>
      </c>
    </row>
    <row r="3226" spans="1:7" x14ac:dyDescent="0.25">
      <c r="A3226" s="50" t="s">
        <v>96</v>
      </c>
      <c r="B3226" s="38" t="s">
        <v>1</v>
      </c>
      <c r="C3226" s="46" t="s">
        <v>4213</v>
      </c>
      <c r="D3226" s="46">
        <v>1</v>
      </c>
      <c r="G3226" s="45" t="s">
        <v>2152</v>
      </c>
    </row>
    <row r="3227" spans="1:7" x14ac:dyDescent="0.25">
      <c r="A3227" s="50" t="s">
        <v>96</v>
      </c>
      <c r="B3227" s="38" t="s">
        <v>1</v>
      </c>
      <c r="C3227" s="46" t="s">
        <v>4213</v>
      </c>
      <c r="D3227" s="46">
        <v>1</v>
      </c>
      <c r="G3227" s="45" t="s">
        <v>2152</v>
      </c>
    </row>
    <row r="3228" spans="1:7" x14ac:dyDescent="0.25">
      <c r="A3228" s="50" t="s">
        <v>96</v>
      </c>
      <c r="B3228" s="38" t="s">
        <v>1</v>
      </c>
      <c r="C3228" s="46" t="s">
        <v>4213</v>
      </c>
      <c r="D3228" s="46">
        <v>1</v>
      </c>
      <c r="G3228" s="45" t="s">
        <v>2152</v>
      </c>
    </row>
    <row r="3229" spans="1:7" x14ac:dyDescent="0.25">
      <c r="A3229" s="50" t="s">
        <v>96</v>
      </c>
      <c r="B3229" s="38" t="s">
        <v>1</v>
      </c>
      <c r="C3229" s="46" t="s">
        <v>4213</v>
      </c>
      <c r="D3229" s="46">
        <v>1</v>
      </c>
      <c r="G3229" s="45" t="s">
        <v>2152</v>
      </c>
    </row>
    <row r="3230" spans="1:7" x14ac:dyDescent="0.25">
      <c r="A3230" s="50" t="s">
        <v>96</v>
      </c>
      <c r="B3230" s="38" t="s">
        <v>1</v>
      </c>
      <c r="C3230" s="46" t="s">
        <v>4213</v>
      </c>
      <c r="D3230" s="46">
        <v>6</v>
      </c>
      <c r="G3230" s="45" t="s">
        <v>2152</v>
      </c>
    </row>
    <row r="3231" spans="1:7" x14ac:dyDescent="0.25">
      <c r="A3231" s="50" t="s">
        <v>96</v>
      </c>
      <c r="B3231" s="38" t="s">
        <v>1</v>
      </c>
      <c r="C3231" s="46" t="s">
        <v>4213</v>
      </c>
      <c r="D3231" s="46">
        <v>1</v>
      </c>
      <c r="G3231" s="45" t="s">
        <v>2152</v>
      </c>
    </row>
    <row r="3232" spans="1:7" x14ac:dyDescent="0.25">
      <c r="A3232" s="50" t="s">
        <v>96</v>
      </c>
      <c r="B3232" s="38" t="s">
        <v>1</v>
      </c>
      <c r="C3232" s="46" t="s">
        <v>4213</v>
      </c>
      <c r="D3232" s="46">
        <v>1</v>
      </c>
      <c r="G3232" s="45" t="s">
        <v>2152</v>
      </c>
    </row>
    <row r="3233" spans="1:7" x14ac:dyDescent="0.25">
      <c r="A3233" s="50" t="s">
        <v>96</v>
      </c>
      <c r="B3233" s="38" t="s">
        <v>1</v>
      </c>
      <c r="C3233" s="46" t="s">
        <v>4214</v>
      </c>
      <c r="D3233" s="46">
        <v>1</v>
      </c>
      <c r="G3233" s="45" t="s">
        <v>2152</v>
      </c>
    </row>
    <row r="3234" spans="1:7" x14ac:dyDescent="0.25">
      <c r="A3234" s="50" t="s">
        <v>96</v>
      </c>
      <c r="B3234" s="38" t="s">
        <v>1</v>
      </c>
      <c r="C3234" s="46" t="s">
        <v>4214</v>
      </c>
      <c r="D3234" s="46">
        <v>1</v>
      </c>
      <c r="G3234" s="45" t="s">
        <v>2152</v>
      </c>
    </row>
    <row r="3235" spans="1:7" x14ac:dyDescent="0.25">
      <c r="A3235" s="50" t="s">
        <v>96</v>
      </c>
      <c r="B3235" s="38" t="s">
        <v>1</v>
      </c>
      <c r="C3235" s="46" t="s">
        <v>4214</v>
      </c>
      <c r="D3235" s="46">
        <v>1</v>
      </c>
      <c r="G3235" s="45" t="s">
        <v>2152</v>
      </c>
    </row>
    <row r="3236" spans="1:7" x14ac:dyDescent="0.25">
      <c r="A3236" s="50" t="s">
        <v>96</v>
      </c>
      <c r="B3236" s="38" t="s">
        <v>1</v>
      </c>
      <c r="C3236" s="46" t="s">
        <v>4214</v>
      </c>
      <c r="D3236" s="46">
        <v>2</v>
      </c>
      <c r="G3236" s="45" t="s">
        <v>2152</v>
      </c>
    </row>
    <row r="3237" spans="1:7" x14ac:dyDescent="0.25">
      <c r="A3237" s="50" t="s">
        <v>96</v>
      </c>
      <c r="B3237" s="38" t="s">
        <v>1</v>
      </c>
      <c r="C3237" s="46" t="s">
        <v>4214</v>
      </c>
      <c r="D3237" s="46">
        <v>4</v>
      </c>
      <c r="G3237" s="45" t="s">
        <v>2152</v>
      </c>
    </row>
    <row r="3238" spans="1:7" x14ac:dyDescent="0.25">
      <c r="A3238" s="50" t="s">
        <v>96</v>
      </c>
      <c r="B3238" s="38" t="s">
        <v>1</v>
      </c>
      <c r="C3238" s="46" t="s">
        <v>4214</v>
      </c>
      <c r="D3238" s="46">
        <v>3</v>
      </c>
      <c r="G3238" s="45" t="s">
        <v>2152</v>
      </c>
    </row>
    <row r="3239" spans="1:7" x14ac:dyDescent="0.25">
      <c r="A3239" s="50" t="s">
        <v>96</v>
      </c>
      <c r="B3239" s="38" t="s">
        <v>1</v>
      </c>
      <c r="C3239" s="46" t="s">
        <v>4215</v>
      </c>
      <c r="D3239" s="46">
        <v>3</v>
      </c>
      <c r="G3239" s="45" t="s">
        <v>2152</v>
      </c>
    </row>
    <row r="3240" spans="1:7" x14ac:dyDescent="0.25">
      <c r="A3240" s="50" t="s">
        <v>96</v>
      </c>
      <c r="B3240" s="38" t="s">
        <v>1</v>
      </c>
      <c r="C3240" s="46" t="s">
        <v>4215</v>
      </c>
      <c r="D3240" s="46">
        <v>1</v>
      </c>
      <c r="G3240" s="45" t="s">
        <v>2152</v>
      </c>
    </row>
    <row r="3241" spans="1:7" x14ac:dyDescent="0.25">
      <c r="A3241" s="50" t="s">
        <v>96</v>
      </c>
      <c r="B3241" s="38" t="s">
        <v>1</v>
      </c>
      <c r="C3241" s="46" t="s">
        <v>4215</v>
      </c>
      <c r="D3241" s="46">
        <v>1</v>
      </c>
      <c r="G3241" s="45" t="s">
        <v>2152</v>
      </c>
    </row>
    <row r="3242" spans="1:7" x14ac:dyDescent="0.25">
      <c r="A3242" s="50" t="s">
        <v>96</v>
      </c>
      <c r="B3242" s="38" t="s">
        <v>1</v>
      </c>
      <c r="C3242" s="46" t="s">
        <v>4215</v>
      </c>
      <c r="D3242" s="46">
        <v>1</v>
      </c>
      <c r="G3242" s="45" t="s">
        <v>2152</v>
      </c>
    </row>
    <row r="3243" spans="1:7" x14ac:dyDescent="0.25">
      <c r="A3243" s="50" t="s">
        <v>96</v>
      </c>
      <c r="B3243" s="38" t="s">
        <v>1</v>
      </c>
      <c r="C3243" s="46" t="s">
        <v>4216</v>
      </c>
      <c r="D3243" s="46">
        <v>1</v>
      </c>
      <c r="G3243" s="45" t="s">
        <v>2153</v>
      </c>
    </row>
    <row r="3244" spans="1:7" x14ac:dyDescent="0.25">
      <c r="A3244" s="50" t="s">
        <v>96</v>
      </c>
      <c r="B3244" s="38" t="s">
        <v>1</v>
      </c>
      <c r="C3244" s="46" t="s">
        <v>4216</v>
      </c>
      <c r="D3244" s="46">
        <v>3</v>
      </c>
      <c r="G3244" s="45" t="s">
        <v>2153</v>
      </c>
    </row>
    <row r="3245" spans="1:7" x14ac:dyDescent="0.25">
      <c r="A3245" s="50" t="s">
        <v>96</v>
      </c>
      <c r="B3245" s="38" t="s">
        <v>1</v>
      </c>
      <c r="C3245" s="46" t="s">
        <v>4216</v>
      </c>
      <c r="D3245" s="46">
        <v>1</v>
      </c>
      <c r="G3245" s="45" t="s">
        <v>2153</v>
      </c>
    </row>
    <row r="3246" spans="1:7" x14ac:dyDescent="0.25">
      <c r="A3246" s="50" t="s">
        <v>96</v>
      </c>
      <c r="B3246" s="38" t="s">
        <v>1</v>
      </c>
      <c r="C3246" s="46" t="s">
        <v>4216</v>
      </c>
      <c r="D3246" s="46">
        <v>1</v>
      </c>
      <c r="G3246" s="45" t="s">
        <v>2153</v>
      </c>
    </row>
    <row r="3247" spans="1:7" x14ac:dyDescent="0.25">
      <c r="A3247" s="50" t="s">
        <v>96</v>
      </c>
      <c r="B3247" s="38" t="s">
        <v>1</v>
      </c>
      <c r="C3247" s="46" t="s">
        <v>4216</v>
      </c>
      <c r="D3247" s="46">
        <v>3</v>
      </c>
      <c r="G3247" s="45" t="s">
        <v>2153</v>
      </c>
    </row>
    <row r="3248" spans="1:7" x14ac:dyDescent="0.25">
      <c r="A3248" s="50" t="s">
        <v>96</v>
      </c>
      <c r="B3248" s="38" t="s">
        <v>1</v>
      </c>
      <c r="C3248" s="46" t="s">
        <v>4217</v>
      </c>
      <c r="D3248" s="46">
        <v>1</v>
      </c>
      <c r="G3248" s="45" t="s">
        <v>2153</v>
      </c>
    </row>
    <row r="3249" spans="1:7" x14ac:dyDescent="0.25">
      <c r="A3249" s="50" t="s">
        <v>96</v>
      </c>
      <c r="B3249" s="38" t="s">
        <v>1</v>
      </c>
      <c r="C3249" s="46" t="s">
        <v>4217</v>
      </c>
      <c r="D3249" s="46">
        <v>1</v>
      </c>
      <c r="G3249" s="45" t="s">
        <v>2153</v>
      </c>
    </row>
    <row r="3250" spans="1:7" x14ac:dyDescent="0.25">
      <c r="A3250" s="50" t="s">
        <v>96</v>
      </c>
      <c r="B3250" s="38" t="s">
        <v>1</v>
      </c>
      <c r="C3250" s="46" t="s">
        <v>4217</v>
      </c>
      <c r="D3250" s="46">
        <v>2</v>
      </c>
      <c r="G3250" s="45" t="s">
        <v>2153</v>
      </c>
    </row>
    <row r="3251" spans="1:7" x14ac:dyDescent="0.25">
      <c r="A3251" s="50" t="s">
        <v>96</v>
      </c>
      <c r="B3251" s="38" t="s">
        <v>1</v>
      </c>
      <c r="C3251" s="46" t="s">
        <v>4217</v>
      </c>
      <c r="D3251" s="46">
        <v>1</v>
      </c>
      <c r="G3251" s="45" t="s">
        <v>2153</v>
      </c>
    </row>
    <row r="3252" spans="1:7" x14ac:dyDescent="0.25">
      <c r="A3252" s="50" t="s">
        <v>96</v>
      </c>
      <c r="B3252" s="38" t="s">
        <v>1</v>
      </c>
      <c r="C3252" s="46" t="s">
        <v>4217</v>
      </c>
      <c r="D3252" s="46">
        <v>1</v>
      </c>
      <c r="G3252" s="45" t="s">
        <v>2153</v>
      </c>
    </row>
    <row r="3253" spans="1:7" x14ac:dyDescent="0.25">
      <c r="A3253" s="50" t="s">
        <v>96</v>
      </c>
      <c r="B3253" s="38" t="s">
        <v>1</v>
      </c>
      <c r="C3253" s="46" t="s">
        <v>4218</v>
      </c>
      <c r="D3253" s="46">
        <v>1</v>
      </c>
      <c r="G3253" s="45" t="s">
        <v>2155</v>
      </c>
    </row>
    <row r="3254" spans="1:7" x14ac:dyDescent="0.25">
      <c r="A3254" s="50" t="s">
        <v>96</v>
      </c>
      <c r="B3254" s="38" t="s">
        <v>1</v>
      </c>
      <c r="C3254" s="46" t="s">
        <v>4218</v>
      </c>
      <c r="D3254" s="46">
        <v>1</v>
      </c>
      <c r="G3254" s="45" t="s">
        <v>2155</v>
      </c>
    </row>
    <row r="3255" spans="1:7" x14ac:dyDescent="0.25">
      <c r="A3255" s="50" t="s">
        <v>96</v>
      </c>
      <c r="B3255" s="38" t="s">
        <v>1</v>
      </c>
      <c r="C3255" s="46" t="s">
        <v>4218</v>
      </c>
      <c r="D3255" s="46">
        <v>1</v>
      </c>
      <c r="G3255" s="45" t="s">
        <v>2155</v>
      </c>
    </row>
    <row r="3256" spans="1:7" x14ac:dyDescent="0.25">
      <c r="A3256" s="50" t="s">
        <v>96</v>
      </c>
      <c r="B3256" s="38" t="s">
        <v>1</v>
      </c>
      <c r="C3256" s="46" t="s">
        <v>4218</v>
      </c>
      <c r="D3256" s="46">
        <v>1</v>
      </c>
      <c r="G3256" s="45" t="s">
        <v>2155</v>
      </c>
    </row>
    <row r="3257" spans="1:7" x14ac:dyDescent="0.25">
      <c r="A3257" s="50" t="s">
        <v>96</v>
      </c>
      <c r="B3257" s="38" t="s">
        <v>1</v>
      </c>
      <c r="C3257" s="46" t="s">
        <v>4218</v>
      </c>
      <c r="D3257" s="46">
        <v>1</v>
      </c>
      <c r="G3257" s="45" t="s">
        <v>2155</v>
      </c>
    </row>
    <row r="3258" spans="1:7" x14ac:dyDescent="0.25">
      <c r="A3258" s="50" t="s">
        <v>96</v>
      </c>
      <c r="B3258" s="38" t="s">
        <v>1</v>
      </c>
      <c r="C3258" s="46" t="s">
        <v>4219</v>
      </c>
      <c r="D3258" s="46">
        <v>1</v>
      </c>
      <c r="G3258" s="45" t="s">
        <v>2155</v>
      </c>
    </row>
    <row r="3259" spans="1:7" x14ac:dyDescent="0.25">
      <c r="A3259" s="50" t="s">
        <v>96</v>
      </c>
      <c r="B3259" s="38" t="s">
        <v>1</v>
      </c>
      <c r="C3259" s="46" t="s">
        <v>4219</v>
      </c>
      <c r="D3259" s="46">
        <v>1</v>
      </c>
      <c r="G3259" s="45" t="s">
        <v>2155</v>
      </c>
    </row>
    <row r="3260" spans="1:7" x14ac:dyDescent="0.25">
      <c r="A3260" s="50" t="s">
        <v>96</v>
      </c>
      <c r="B3260" s="38" t="s">
        <v>1</v>
      </c>
      <c r="C3260" s="46" t="s">
        <v>4220</v>
      </c>
      <c r="D3260" s="46">
        <v>1</v>
      </c>
      <c r="G3260" s="45" t="s">
        <v>2155</v>
      </c>
    </row>
    <row r="3261" spans="1:7" x14ac:dyDescent="0.25">
      <c r="A3261" s="50" t="s">
        <v>96</v>
      </c>
      <c r="B3261" s="38" t="s">
        <v>1</v>
      </c>
      <c r="C3261" s="46" t="s">
        <v>4220</v>
      </c>
      <c r="D3261" s="46">
        <v>1</v>
      </c>
      <c r="G3261" s="45" t="s">
        <v>2155</v>
      </c>
    </row>
    <row r="3262" spans="1:7" x14ac:dyDescent="0.25">
      <c r="A3262" s="50" t="s">
        <v>96</v>
      </c>
      <c r="B3262" s="38" t="s">
        <v>1</v>
      </c>
      <c r="C3262" s="46" t="s">
        <v>4220</v>
      </c>
      <c r="D3262" s="46">
        <v>1</v>
      </c>
      <c r="G3262" s="45" t="s">
        <v>2155</v>
      </c>
    </row>
    <row r="3263" spans="1:7" x14ac:dyDescent="0.25">
      <c r="A3263" s="50" t="s">
        <v>96</v>
      </c>
      <c r="B3263" s="38" t="s">
        <v>1</v>
      </c>
      <c r="C3263" s="46" t="s">
        <v>4221</v>
      </c>
      <c r="D3263" s="46">
        <v>1</v>
      </c>
      <c r="G3263" s="45" t="s">
        <v>2154</v>
      </c>
    </row>
    <row r="3264" spans="1:7" x14ac:dyDescent="0.25">
      <c r="A3264" s="50" t="s">
        <v>96</v>
      </c>
      <c r="B3264" s="38" t="s">
        <v>1</v>
      </c>
      <c r="C3264" s="46" t="s">
        <v>4221</v>
      </c>
      <c r="D3264" s="46">
        <v>1</v>
      </c>
      <c r="G3264" s="45" t="s">
        <v>2154</v>
      </c>
    </row>
    <row r="3265" spans="1:7" x14ac:dyDescent="0.25">
      <c r="A3265" s="50" t="s">
        <v>96</v>
      </c>
      <c r="B3265" s="38" t="s">
        <v>1</v>
      </c>
      <c r="C3265" s="46" t="s">
        <v>4222</v>
      </c>
      <c r="D3265" s="46">
        <v>1</v>
      </c>
      <c r="G3265" s="45" t="s">
        <v>2154</v>
      </c>
    </row>
    <row r="3266" spans="1:7" x14ac:dyDescent="0.25">
      <c r="A3266" s="50" t="s">
        <v>96</v>
      </c>
      <c r="B3266" s="38" t="s">
        <v>1</v>
      </c>
      <c r="C3266" s="46" t="s">
        <v>4222</v>
      </c>
      <c r="D3266" s="46">
        <v>3</v>
      </c>
      <c r="G3266" s="45" t="s">
        <v>2154</v>
      </c>
    </row>
    <row r="3267" spans="1:7" x14ac:dyDescent="0.25">
      <c r="A3267" s="50" t="s">
        <v>96</v>
      </c>
      <c r="B3267" s="38" t="s">
        <v>1</v>
      </c>
      <c r="C3267" s="46" t="s">
        <v>4222</v>
      </c>
      <c r="D3267" s="46">
        <v>1</v>
      </c>
      <c r="G3267" s="45" t="s">
        <v>2154</v>
      </c>
    </row>
    <row r="3268" spans="1:7" x14ac:dyDescent="0.25">
      <c r="A3268" s="50" t="s">
        <v>96</v>
      </c>
      <c r="B3268" s="38" t="s">
        <v>1</v>
      </c>
      <c r="C3268" s="46" t="s">
        <v>4223</v>
      </c>
      <c r="D3268" s="46">
        <v>1</v>
      </c>
      <c r="G3268" s="45" t="s">
        <v>4291</v>
      </c>
    </row>
    <row r="3269" spans="1:7" x14ac:dyDescent="0.25">
      <c r="A3269" s="50" t="s">
        <v>96</v>
      </c>
      <c r="B3269" s="38" t="s">
        <v>1</v>
      </c>
      <c r="C3269" s="46" t="s">
        <v>4224</v>
      </c>
      <c r="D3269" s="46">
        <v>1</v>
      </c>
      <c r="G3269" s="45" t="s">
        <v>2386</v>
      </c>
    </row>
    <row r="3270" spans="1:7" x14ac:dyDescent="0.25">
      <c r="A3270" s="50" t="s">
        <v>96</v>
      </c>
      <c r="B3270" s="38" t="s">
        <v>1</v>
      </c>
      <c r="C3270" s="46" t="s">
        <v>4224</v>
      </c>
      <c r="D3270" s="46">
        <v>1</v>
      </c>
      <c r="G3270" s="45" t="s">
        <v>2386</v>
      </c>
    </row>
    <row r="3271" spans="1:7" x14ac:dyDescent="0.25">
      <c r="A3271" s="50" t="s">
        <v>96</v>
      </c>
      <c r="B3271" s="38" t="s">
        <v>1</v>
      </c>
      <c r="C3271" s="46" t="s">
        <v>4225</v>
      </c>
      <c r="D3271" s="46">
        <v>2</v>
      </c>
      <c r="G3271" s="45" t="s">
        <v>2386</v>
      </c>
    </row>
    <row r="3272" spans="1:7" x14ac:dyDescent="0.25">
      <c r="A3272" s="50" t="s">
        <v>96</v>
      </c>
      <c r="B3272" s="38" t="s">
        <v>1</v>
      </c>
      <c r="C3272" s="46" t="s">
        <v>4226</v>
      </c>
      <c r="D3272" s="46">
        <v>3</v>
      </c>
      <c r="G3272" s="45" t="s">
        <v>2387</v>
      </c>
    </row>
    <row r="3273" spans="1:7" x14ac:dyDescent="0.25">
      <c r="A3273" s="50" t="s">
        <v>96</v>
      </c>
      <c r="B3273" s="38" t="s">
        <v>1</v>
      </c>
      <c r="C3273" s="46" t="s">
        <v>4226</v>
      </c>
      <c r="D3273" s="46">
        <v>3</v>
      </c>
      <c r="G3273" s="45" t="s">
        <v>2387</v>
      </c>
    </row>
    <row r="3274" spans="1:7" x14ac:dyDescent="0.25">
      <c r="A3274" s="50" t="s">
        <v>96</v>
      </c>
      <c r="B3274" s="38" t="s">
        <v>1</v>
      </c>
      <c r="C3274" s="46" t="s">
        <v>4227</v>
      </c>
      <c r="D3274" s="46">
        <v>4</v>
      </c>
      <c r="G3274" s="45" t="s">
        <v>2386</v>
      </c>
    </row>
    <row r="3275" spans="1:7" x14ac:dyDescent="0.25">
      <c r="A3275" s="50" t="s">
        <v>96</v>
      </c>
      <c r="B3275" s="38" t="s">
        <v>1</v>
      </c>
      <c r="C3275" s="46" t="s">
        <v>4227</v>
      </c>
      <c r="D3275" s="46">
        <v>4</v>
      </c>
      <c r="G3275" s="45" t="s">
        <v>2386</v>
      </c>
    </row>
    <row r="3276" spans="1:7" x14ac:dyDescent="0.25">
      <c r="A3276" s="50" t="s">
        <v>96</v>
      </c>
      <c r="B3276" s="38" t="s">
        <v>1</v>
      </c>
      <c r="C3276" s="46" t="s">
        <v>4227</v>
      </c>
      <c r="D3276" s="46">
        <v>2</v>
      </c>
      <c r="G3276" s="45" t="s">
        <v>2386</v>
      </c>
    </row>
    <row r="3277" spans="1:7" x14ac:dyDescent="0.25">
      <c r="A3277" s="50" t="s">
        <v>96</v>
      </c>
      <c r="B3277" s="38" t="s">
        <v>1</v>
      </c>
      <c r="C3277" s="46" t="s">
        <v>4227</v>
      </c>
      <c r="D3277" s="46">
        <v>1</v>
      </c>
      <c r="G3277" s="45" t="s">
        <v>2386</v>
      </c>
    </row>
    <row r="3278" spans="1:7" x14ac:dyDescent="0.25">
      <c r="A3278" s="50" t="s">
        <v>96</v>
      </c>
      <c r="B3278" s="38" t="s">
        <v>1</v>
      </c>
      <c r="C3278" s="46" t="s">
        <v>4227</v>
      </c>
      <c r="D3278" s="46">
        <v>1</v>
      </c>
      <c r="G3278" s="45" t="s">
        <v>2386</v>
      </c>
    </row>
    <row r="3279" spans="1:7" x14ac:dyDescent="0.25">
      <c r="A3279" s="50" t="s">
        <v>96</v>
      </c>
      <c r="B3279" s="38" t="s">
        <v>1</v>
      </c>
      <c r="C3279" s="46" t="s">
        <v>4227</v>
      </c>
      <c r="D3279" s="46">
        <v>1</v>
      </c>
      <c r="G3279" s="45" t="s">
        <v>2386</v>
      </c>
    </row>
    <row r="3280" spans="1:7" x14ac:dyDescent="0.25">
      <c r="A3280" s="50" t="s">
        <v>96</v>
      </c>
      <c r="B3280" s="38" t="s">
        <v>1</v>
      </c>
      <c r="C3280" s="46" t="s">
        <v>4227</v>
      </c>
      <c r="D3280" s="46">
        <v>1</v>
      </c>
      <c r="G3280" s="45" t="s">
        <v>2386</v>
      </c>
    </row>
    <row r="3281" spans="1:7" x14ac:dyDescent="0.25">
      <c r="A3281" s="50" t="s">
        <v>96</v>
      </c>
      <c r="B3281" s="38" t="s">
        <v>1</v>
      </c>
      <c r="C3281" s="46" t="s">
        <v>4227</v>
      </c>
      <c r="D3281" s="46">
        <v>1</v>
      </c>
      <c r="G3281" s="45" t="s">
        <v>2386</v>
      </c>
    </row>
    <row r="3282" spans="1:7" x14ac:dyDescent="0.25">
      <c r="A3282" s="50" t="s">
        <v>96</v>
      </c>
      <c r="B3282" s="38" t="s">
        <v>1</v>
      </c>
      <c r="C3282" s="46" t="s">
        <v>4227</v>
      </c>
      <c r="D3282" s="46">
        <v>1</v>
      </c>
      <c r="G3282" s="45" t="s">
        <v>2386</v>
      </c>
    </row>
    <row r="3283" spans="1:7" x14ac:dyDescent="0.25">
      <c r="A3283" s="50" t="s">
        <v>96</v>
      </c>
      <c r="B3283" s="38" t="s">
        <v>1</v>
      </c>
      <c r="C3283" s="46" t="s">
        <v>4227</v>
      </c>
      <c r="D3283" s="46">
        <v>17</v>
      </c>
      <c r="G3283" s="45" t="s">
        <v>2386</v>
      </c>
    </row>
    <row r="3284" spans="1:7" x14ac:dyDescent="0.25">
      <c r="A3284" s="50" t="s">
        <v>96</v>
      </c>
      <c r="B3284" s="38" t="s">
        <v>1</v>
      </c>
      <c r="C3284" s="46" t="s">
        <v>4227</v>
      </c>
      <c r="D3284" s="46">
        <v>3</v>
      </c>
      <c r="G3284" s="45" t="s">
        <v>2386</v>
      </c>
    </row>
    <row r="3285" spans="1:7" x14ac:dyDescent="0.25">
      <c r="A3285" s="50" t="s">
        <v>96</v>
      </c>
      <c r="B3285" s="38" t="s">
        <v>1</v>
      </c>
      <c r="C3285" s="46" t="s">
        <v>4227</v>
      </c>
      <c r="D3285" s="46">
        <v>1</v>
      </c>
      <c r="G3285" s="45" t="s">
        <v>2386</v>
      </c>
    </row>
    <row r="3286" spans="1:7" x14ac:dyDescent="0.25">
      <c r="A3286" s="50" t="s">
        <v>96</v>
      </c>
      <c r="B3286" s="38" t="s">
        <v>1</v>
      </c>
      <c r="C3286" s="46" t="s">
        <v>4227</v>
      </c>
      <c r="D3286" s="46">
        <v>1</v>
      </c>
      <c r="G3286" s="45" t="s">
        <v>2386</v>
      </c>
    </row>
    <row r="3287" spans="1:7" x14ac:dyDescent="0.25">
      <c r="A3287" s="50" t="s">
        <v>96</v>
      </c>
      <c r="B3287" s="38" t="s">
        <v>1</v>
      </c>
      <c r="C3287" s="46" t="s">
        <v>4228</v>
      </c>
      <c r="D3287" s="46">
        <v>3</v>
      </c>
      <c r="G3287" s="45" t="s">
        <v>4293</v>
      </c>
    </row>
    <row r="3288" spans="1:7" x14ac:dyDescent="0.25">
      <c r="A3288" s="50" t="s">
        <v>96</v>
      </c>
      <c r="B3288" s="38" t="s">
        <v>1</v>
      </c>
      <c r="C3288" s="46" t="s">
        <v>4228</v>
      </c>
      <c r="D3288" s="46">
        <v>3</v>
      </c>
      <c r="G3288" s="45" t="s">
        <v>4293</v>
      </c>
    </row>
    <row r="3289" spans="1:7" x14ac:dyDescent="0.25">
      <c r="A3289" s="50" t="s">
        <v>96</v>
      </c>
      <c r="B3289" s="38" t="s">
        <v>1</v>
      </c>
      <c r="C3289" s="46" t="s">
        <v>4228</v>
      </c>
      <c r="D3289" s="46">
        <v>2</v>
      </c>
      <c r="G3289" s="45" t="s">
        <v>4293</v>
      </c>
    </row>
    <row r="3290" spans="1:7" x14ac:dyDescent="0.25">
      <c r="A3290" s="50" t="s">
        <v>96</v>
      </c>
      <c r="B3290" s="38" t="s">
        <v>1</v>
      </c>
      <c r="C3290" s="46" t="s">
        <v>4228</v>
      </c>
      <c r="D3290" s="46">
        <v>5</v>
      </c>
      <c r="G3290" s="45" t="s">
        <v>4293</v>
      </c>
    </row>
    <row r="3291" spans="1:7" x14ac:dyDescent="0.25">
      <c r="A3291" s="50" t="s">
        <v>96</v>
      </c>
      <c r="B3291" s="38" t="s">
        <v>1</v>
      </c>
      <c r="C3291" s="46" t="s">
        <v>4228</v>
      </c>
      <c r="D3291" s="46">
        <v>2</v>
      </c>
      <c r="G3291" s="45" t="s">
        <v>4293</v>
      </c>
    </row>
    <row r="3292" spans="1:7" x14ac:dyDescent="0.25">
      <c r="A3292" s="50" t="s">
        <v>96</v>
      </c>
      <c r="B3292" s="38" t="s">
        <v>1</v>
      </c>
      <c r="C3292" s="46" t="s">
        <v>4228</v>
      </c>
      <c r="D3292" s="46">
        <v>2</v>
      </c>
      <c r="G3292" s="45" t="s">
        <v>4293</v>
      </c>
    </row>
    <row r="3293" spans="1:7" x14ac:dyDescent="0.25">
      <c r="A3293" s="50" t="s">
        <v>96</v>
      </c>
      <c r="B3293" s="38" t="s">
        <v>1</v>
      </c>
      <c r="C3293" s="46" t="s">
        <v>4229</v>
      </c>
      <c r="D3293" s="46">
        <v>1</v>
      </c>
      <c r="G3293" s="45" t="s">
        <v>1728</v>
      </c>
    </row>
    <row r="3294" spans="1:7" x14ac:dyDescent="0.25">
      <c r="A3294" s="50" t="s">
        <v>96</v>
      </c>
      <c r="B3294" s="38" t="s">
        <v>1</v>
      </c>
      <c r="C3294" s="46" t="s">
        <v>4229</v>
      </c>
      <c r="D3294" s="46">
        <v>1</v>
      </c>
      <c r="G3294" s="45" t="s">
        <v>1728</v>
      </c>
    </row>
    <row r="3295" spans="1:7" x14ac:dyDescent="0.25">
      <c r="A3295" s="50" t="s">
        <v>96</v>
      </c>
      <c r="B3295" s="38" t="s">
        <v>1</v>
      </c>
      <c r="C3295" s="46" t="s">
        <v>4229</v>
      </c>
      <c r="D3295" s="46">
        <v>1</v>
      </c>
      <c r="G3295" s="45" t="s">
        <v>1728</v>
      </c>
    </row>
    <row r="3296" spans="1:7" x14ac:dyDescent="0.25">
      <c r="A3296" s="50" t="s">
        <v>96</v>
      </c>
      <c r="B3296" s="38" t="s">
        <v>1</v>
      </c>
      <c r="C3296" s="46" t="s">
        <v>4229</v>
      </c>
      <c r="D3296" s="46">
        <v>1</v>
      </c>
      <c r="G3296" s="45" t="s">
        <v>1728</v>
      </c>
    </row>
    <row r="3297" spans="1:7" x14ac:dyDescent="0.25">
      <c r="A3297" s="50" t="s">
        <v>96</v>
      </c>
      <c r="B3297" s="38" t="s">
        <v>1</v>
      </c>
      <c r="C3297" s="46" t="s">
        <v>4229</v>
      </c>
      <c r="D3297" s="46">
        <v>1</v>
      </c>
      <c r="G3297" s="45" t="s">
        <v>1728</v>
      </c>
    </row>
    <row r="3298" spans="1:7" x14ac:dyDescent="0.25">
      <c r="A3298" s="50" t="s">
        <v>96</v>
      </c>
      <c r="B3298" s="38" t="s">
        <v>1</v>
      </c>
      <c r="C3298" s="46" t="s">
        <v>4230</v>
      </c>
      <c r="D3298" s="46">
        <v>2</v>
      </c>
      <c r="G3298" s="45" t="s">
        <v>1728</v>
      </c>
    </row>
    <row r="3299" spans="1:7" x14ac:dyDescent="0.25">
      <c r="A3299" s="50" t="s">
        <v>96</v>
      </c>
      <c r="B3299" s="38" t="s">
        <v>1</v>
      </c>
      <c r="C3299" s="46" t="s">
        <v>4230</v>
      </c>
      <c r="D3299" s="46">
        <v>1</v>
      </c>
      <c r="G3299" s="45" t="s">
        <v>1728</v>
      </c>
    </row>
    <row r="3300" spans="1:7" x14ac:dyDescent="0.25">
      <c r="A3300" s="50" t="s">
        <v>96</v>
      </c>
      <c r="B3300" s="38" t="s">
        <v>1</v>
      </c>
      <c r="C3300" s="46" t="s">
        <v>4230</v>
      </c>
      <c r="D3300" s="46">
        <v>1</v>
      </c>
      <c r="G3300" s="45" t="s">
        <v>1728</v>
      </c>
    </row>
    <row r="3301" spans="1:7" x14ac:dyDescent="0.25">
      <c r="A3301" s="50" t="s">
        <v>96</v>
      </c>
      <c r="B3301" s="38" t="s">
        <v>1</v>
      </c>
      <c r="C3301" s="46" t="s">
        <v>4231</v>
      </c>
      <c r="D3301" s="46">
        <v>1</v>
      </c>
      <c r="G3301" s="45" t="s">
        <v>4294</v>
      </c>
    </row>
    <row r="3302" spans="1:7" x14ac:dyDescent="0.25">
      <c r="A3302" s="50" t="s">
        <v>96</v>
      </c>
      <c r="B3302" s="38" t="s">
        <v>1</v>
      </c>
      <c r="C3302" s="46" t="s">
        <v>4232</v>
      </c>
      <c r="D3302" s="46">
        <v>2</v>
      </c>
      <c r="G3302" s="45" t="s">
        <v>1630</v>
      </c>
    </row>
    <row r="3303" spans="1:7" x14ac:dyDescent="0.25">
      <c r="A3303" s="50" t="s">
        <v>96</v>
      </c>
      <c r="B3303" s="38" t="s">
        <v>1</v>
      </c>
      <c r="C3303" s="46" t="s">
        <v>4232</v>
      </c>
      <c r="D3303" s="46">
        <v>1</v>
      </c>
      <c r="G3303" s="45" t="s">
        <v>1630</v>
      </c>
    </row>
    <row r="3304" spans="1:7" x14ac:dyDescent="0.25">
      <c r="A3304" s="50" t="s">
        <v>96</v>
      </c>
      <c r="B3304" s="38" t="s">
        <v>1</v>
      </c>
      <c r="C3304" s="46" t="s">
        <v>4233</v>
      </c>
      <c r="D3304" s="46">
        <v>1</v>
      </c>
      <c r="G3304" s="45" t="s">
        <v>1630</v>
      </c>
    </row>
    <row r="3305" spans="1:7" x14ac:dyDescent="0.25">
      <c r="A3305" s="50" t="s">
        <v>96</v>
      </c>
      <c r="B3305" s="38" t="s">
        <v>1</v>
      </c>
      <c r="C3305" s="46" t="s">
        <v>4234</v>
      </c>
      <c r="D3305" s="46">
        <v>2</v>
      </c>
      <c r="G3305" s="45" t="s">
        <v>1630</v>
      </c>
    </row>
    <row r="3306" spans="1:7" x14ac:dyDescent="0.25">
      <c r="A3306" s="50" t="s">
        <v>96</v>
      </c>
      <c r="B3306" s="38" t="s">
        <v>1</v>
      </c>
      <c r="C3306" s="46" t="s">
        <v>4235</v>
      </c>
      <c r="D3306" s="46">
        <v>2</v>
      </c>
      <c r="G3306" s="45" t="s">
        <v>1630</v>
      </c>
    </row>
    <row r="3307" spans="1:7" x14ac:dyDescent="0.25">
      <c r="A3307" s="50" t="s">
        <v>96</v>
      </c>
      <c r="B3307" s="38" t="s">
        <v>1</v>
      </c>
      <c r="C3307" s="46" t="s">
        <v>4236</v>
      </c>
      <c r="D3307" s="46">
        <v>1</v>
      </c>
      <c r="G3307" s="45" t="s">
        <v>1540</v>
      </c>
    </row>
    <row r="3308" spans="1:7" x14ac:dyDescent="0.25">
      <c r="A3308" s="50" t="s">
        <v>96</v>
      </c>
      <c r="B3308" s="38" t="s">
        <v>1</v>
      </c>
      <c r="C3308" s="46" t="s">
        <v>4236</v>
      </c>
      <c r="D3308" s="46">
        <v>2</v>
      </c>
      <c r="G3308" s="45" t="s">
        <v>1540</v>
      </c>
    </row>
    <row r="3309" spans="1:7" x14ac:dyDescent="0.25">
      <c r="A3309" s="50" t="s">
        <v>96</v>
      </c>
      <c r="B3309" s="38" t="s">
        <v>1</v>
      </c>
      <c r="C3309" s="46" t="s">
        <v>4236</v>
      </c>
      <c r="D3309" s="46">
        <v>1</v>
      </c>
      <c r="G3309" s="45" t="s">
        <v>1540</v>
      </c>
    </row>
    <row r="3310" spans="1:7" x14ac:dyDescent="0.25">
      <c r="A3310" s="50" t="s">
        <v>96</v>
      </c>
      <c r="B3310" s="38" t="s">
        <v>1</v>
      </c>
      <c r="C3310" s="46" t="s">
        <v>4236</v>
      </c>
      <c r="D3310" s="46">
        <v>1</v>
      </c>
      <c r="G3310" s="45" t="s">
        <v>1540</v>
      </c>
    </row>
    <row r="3311" spans="1:7" x14ac:dyDescent="0.25">
      <c r="A3311" s="50" t="s">
        <v>96</v>
      </c>
      <c r="B3311" s="38" t="s">
        <v>1</v>
      </c>
      <c r="C3311" s="46" t="s">
        <v>4236</v>
      </c>
      <c r="D3311" s="46">
        <v>1</v>
      </c>
      <c r="G3311" s="45" t="s">
        <v>1540</v>
      </c>
    </row>
    <row r="3312" spans="1:7" x14ac:dyDescent="0.25">
      <c r="A3312" s="50" t="s">
        <v>96</v>
      </c>
      <c r="B3312" s="38" t="s">
        <v>1</v>
      </c>
      <c r="C3312" s="46" t="s">
        <v>4236</v>
      </c>
      <c r="D3312" s="46">
        <v>1</v>
      </c>
      <c r="G3312" s="45" t="s">
        <v>1540</v>
      </c>
    </row>
    <row r="3313" spans="1:12" x14ac:dyDescent="0.25">
      <c r="A3313" s="50" t="s">
        <v>96</v>
      </c>
      <c r="B3313" s="38" t="s">
        <v>1</v>
      </c>
      <c r="C3313" s="46" t="s">
        <v>4236</v>
      </c>
      <c r="D3313" s="46">
        <v>1</v>
      </c>
      <c r="G3313" s="45" t="s">
        <v>1540</v>
      </c>
    </row>
    <row r="3314" spans="1:12" x14ac:dyDescent="0.25">
      <c r="A3314" s="50" t="s">
        <v>96</v>
      </c>
      <c r="B3314" s="38" t="s">
        <v>1</v>
      </c>
      <c r="C3314" s="46" t="s">
        <v>4236</v>
      </c>
      <c r="D3314" s="46">
        <v>1</v>
      </c>
      <c r="G3314" s="45" t="s">
        <v>1540</v>
      </c>
    </row>
    <row r="3315" spans="1:12" x14ac:dyDescent="0.25">
      <c r="A3315" s="50" t="s">
        <v>96</v>
      </c>
      <c r="B3315" s="38" t="s">
        <v>1</v>
      </c>
      <c r="C3315" s="46" t="s">
        <v>4236</v>
      </c>
      <c r="D3315" s="46">
        <v>1</v>
      </c>
      <c r="G3315" s="45" t="s">
        <v>1540</v>
      </c>
    </row>
    <row r="3316" spans="1:12" x14ac:dyDescent="0.25">
      <c r="A3316" s="50" t="s">
        <v>96</v>
      </c>
      <c r="B3316" s="38" t="s">
        <v>1</v>
      </c>
      <c r="C3316" s="46" t="s">
        <v>4236</v>
      </c>
      <c r="D3316" s="46">
        <v>1</v>
      </c>
      <c r="G3316" s="45" t="s">
        <v>1540</v>
      </c>
    </row>
    <row r="3317" spans="1:12" x14ac:dyDescent="0.25">
      <c r="A3317" s="50" t="s">
        <v>96</v>
      </c>
      <c r="B3317" s="38" t="s">
        <v>1</v>
      </c>
      <c r="C3317" s="46" t="s">
        <v>4236</v>
      </c>
      <c r="D3317" s="46">
        <v>1</v>
      </c>
      <c r="G3317" s="45" t="s">
        <v>1540</v>
      </c>
    </row>
    <row r="3318" spans="1:12" x14ac:dyDescent="0.25">
      <c r="A3318" s="50" t="s">
        <v>96</v>
      </c>
      <c r="B3318" s="38" t="s">
        <v>1</v>
      </c>
      <c r="C3318" s="46" t="s">
        <v>4237</v>
      </c>
      <c r="D3318" s="46">
        <v>1</v>
      </c>
      <c r="G3318" s="45" t="s">
        <v>1540</v>
      </c>
    </row>
    <row r="3319" spans="1:12" x14ac:dyDescent="0.25">
      <c r="A3319" s="50" t="s">
        <v>96</v>
      </c>
      <c r="B3319" s="38" t="s">
        <v>1</v>
      </c>
      <c r="C3319" s="46" t="s">
        <v>4237</v>
      </c>
      <c r="D3319" s="46">
        <v>1</v>
      </c>
      <c r="G3319" s="45" t="s">
        <v>1540</v>
      </c>
    </row>
    <row r="3320" spans="1:12" x14ac:dyDescent="0.25">
      <c r="A3320" s="50" t="s">
        <v>96</v>
      </c>
      <c r="B3320" s="38" t="s">
        <v>1</v>
      </c>
      <c r="C3320" s="46" t="s">
        <v>4237</v>
      </c>
      <c r="D3320" s="46">
        <v>2</v>
      </c>
      <c r="G3320" s="45" t="s">
        <v>1540</v>
      </c>
    </row>
    <row r="3321" spans="1:12" x14ac:dyDescent="0.25">
      <c r="A3321" s="50" t="s">
        <v>96</v>
      </c>
      <c r="B3321" s="38" t="s">
        <v>1</v>
      </c>
      <c r="C3321" s="46" t="s">
        <v>4237</v>
      </c>
      <c r="D3321" s="46">
        <v>1</v>
      </c>
      <c r="G3321" s="45" t="s">
        <v>1540</v>
      </c>
    </row>
    <row r="3322" spans="1:12" x14ac:dyDescent="0.25">
      <c r="A3322" s="50" t="s">
        <v>96</v>
      </c>
      <c r="B3322" s="38" t="s">
        <v>1</v>
      </c>
      <c r="C3322" s="46" t="s">
        <v>4238</v>
      </c>
      <c r="D3322" s="46">
        <v>3</v>
      </c>
      <c r="G3322" s="45" t="s">
        <v>1540</v>
      </c>
    </row>
    <row r="3323" spans="1:12" x14ac:dyDescent="0.25">
      <c r="A3323" s="50" t="s">
        <v>1821</v>
      </c>
      <c r="B3323" s="46" t="s">
        <v>17</v>
      </c>
      <c r="C3323" s="46" t="s">
        <v>2930</v>
      </c>
      <c r="D3323" s="46">
        <v>1</v>
      </c>
      <c r="F3323" s="42"/>
      <c r="G3323" s="45" t="s">
        <v>989</v>
      </c>
      <c r="H3323" s="45"/>
      <c r="K3323" s="38"/>
      <c r="L3323" s="38"/>
    </row>
    <row r="3324" spans="1:12" x14ac:dyDescent="0.25">
      <c r="A3324" s="50" t="s">
        <v>1821</v>
      </c>
      <c r="B3324" s="46" t="s">
        <v>17</v>
      </c>
      <c r="C3324" s="46" t="s">
        <v>2931</v>
      </c>
      <c r="D3324" s="46">
        <v>7</v>
      </c>
      <c r="F3324" s="42"/>
      <c r="G3324" s="45" t="s">
        <v>1028</v>
      </c>
      <c r="H3324" s="45"/>
      <c r="K3324" s="38"/>
      <c r="L3324" s="38"/>
    </row>
    <row r="3325" spans="1:12" x14ac:dyDescent="0.25">
      <c r="A3325" s="50" t="s">
        <v>1821</v>
      </c>
      <c r="B3325" s="46" t="s">
        <v>17</v>
      </c>
      <c r="C3325" s="46" t="s">
        <v>2932</v>
      </c>
      <c r="D3325" s="46">
        <v>1</v>
      </c>
      <c r="F3325" s="42"/>
      <c r="G3325" s="45" t="s">
        <v>994</v>
      </c>
      <c r="H3325" s="45"/>
      <c r="K3325" s="38"/>
      <c r="L3325" s="38"/>
    </row>
    <row r="3326" spans="1:12" x14ac:dyDescent="0.25">
      <c r="A3326" s="50" t="s">
        <v>1821</v>
      </c>
      <c r="B3326" s="46" t="s">
        <v>17</v>
      </c>
      <c r="C3326" s="46" t="s">
        <v>2933</v>
      </c>
      <c r="D3326" s="46">
        <v>849</v>
      </c>
      <c r="F3326" s="42"/>
      <c r="G3326" s="45" t="s">
        <v>1761</v>
      </c>
      <c r="H3326" s="45"/>
      <c r="K3326" s="38"/>
      <c r="L3326" s="38"/>
    </row>
    <row r="3327" spans="1:12" x14ac:dyDescent="0.25">
      <c r="A3327" s="50" t="s">
        <v>1821</v>
      </c>
      <c r="B3327" s="46" t="s">
        <v>17</v>
      </c>
      <c r="C3327" s="46" t="s">
        <v>2934</v>
      </c>
      <c r="D3327" s="46">
        <v>50</v>
      </c>
      <c r="F3327" s="42"/>
      <c r="G3327" s="45" t="s">
        <v>1761</v>
      </c>
      <c r="H3327" s="45"/>
      <c r="K3327" s="38"/>
      <c r="L3327" s="38"/>
    </row>
    <row r="3328" spans="1:12" x14ac:dyDescent="0.25">
      <c r="A3328" s="50" t="s">
        <v>1821</v>
      </c>
      <c r="B3328" s="46" t="s">
        <v>17</v>
      </c>
      <c r="C3328" s="46" t="s">
        <v>2935</v>
      </c>
      <c r="D3328" s="46">
        <v>1</v>
      </c>
      <c r="F3328" s="42"/>
      <c r="G3328" s="45" t="s">
        <v>4289</v>
      </c>
      <c r="H3328" s="45"/>
      <c r="K3328" s="38"/>
      <c r="L3328" s="38"/>
    </row>
    <row r="3329" spans="1:12" x14ac:dyDescent="0.25">
      <c r="A3329" s="50" t="s">
        <v>1821</v>
      </c>
      <c r="B3329" s="46" t="s">
        <v>17</v>
      </c>
      <c r="C3329" s="46" t="s">
        <v>2935</v>
      </c>
      <c r="D3329" s="46">
        <v>7</v>
      </c>
      <c r="F3329" s="42"/>
      <c r="G3329" s="45" t="s">
        <v>4289</v>
      </c>
      <c r="H3329" s="45"/>
      <c r="K3329" s="38"/>
      <c r="L3329" s="38"/>
    </row>
    <row r="3330" spans="1:12" x14ac:dyDescent="0.25">
      <c r="A3330" s="50" t="s">
        <v>1821</v>
      </c>
      <c r="B3330" s="46" t="s">
        <v>17</v>
      </c>
      <c r="C3330" s="46" t="s">
        <v>2936</v>
      </c>
      <c r="D3330" s="46">
        <v>3</v>
      </c>
      <c r="F3330" s="42"/>
      <c r="G3330" s="45" t="s">
        <v>4289</v>
      </c>
      <c r="H3330" s="45"/>
      <c r="K3330" s="38"/>
      <c r="L3330" s="38"/>
    </row>
    <row r="3331" spans="1:12" x14ac:dyDescent="0.25">
      <c r="A3331" s="50" t="s">
        <v>1821</v>
      </c>
      <c r="B3331" s="46" t="s">
        <v>17</v>
      </c>
      <c r="C3331" s="46" t="s">
        <v>2936</v>
      </c>
      <c r="D3331" s="46">
        <v>3</v>
      </c>
      <c r="F3331" s="42"/>
      <c r="G3331" s="45" t="s">
        <v>4289</v>
      </c>
      <c r="H3331" s="45"/>
      <c r="K3331" s="38"/>
      <c r="L3331" s="38"/>
    </row>
    <row r="3332" spans="1:12" x14ac:dyDescent="0.25">
      <c r="A3332" s="50" t="s">
        <v>1821</v>
      </c>
      <c r="B3332" s="46" t="s">
        <v>17</v>
      </c>
      <c r="C3332" s="46" t="s">
        <v>2937</v>
      </c>
      <c r="D3332" s="46">
        <v>148</v>
      </c>
      <c r="F3332" s="42"/>
      <c r="G3332" s="45" t="s">
        <v>2165</v>
      </c>
      <c r="H3332" s="45"/>
      <c r="K3332" s="38"/>
      <c r="L3332" s="38"/>
    </row>
    <row r="3333" spans="1:12" x14ac:dyDescent="0.25">
      <c r="A3333" s="50" t="s">
        <v>1821</v>
      </c>
      <c r="B3333" s="46" t="s">
        <v>17</v>
      </c>
      <c r="C3333" s="46" t="s">
        <v>2938</v>
      </c>
      <c r="D3333" s="46">
        <v>145</v>
      </c>
      <c r="F3333" s="42"/>
      <c r="G3333" s="45" t="s">
        <v>2165</v>
      </c>
      <c r="H3333" s="45"/>
      <c r="K3333" s="38"/>
      <c r="L3333" s="38"/>
    </row>
    <row r="3334" spans="1:12" x14ac:dyDescent="0.25">
      <c r="A3334" s="50" t="s">
        <v>1821</v>
      </c>
      <c r="B3334" s="46" t="s">
        <v>17</v>
      </c>
      <c r="C3334" s="46" t="s">
        <v>2939</v>
      </c>
      <c r="D3334" s="46">
        <v>70</v>
      </c>
      <c r="F3334" s="42"/>
      <c r="G3334" s="45" t="s">
        <v>2124</v>
      </c>
      <c r="H3334" s="45"/>
      <c r="K3334" s="38"/>
      <c r="L3334" s="38"/>
    </row>
    <row r="3335" spans="1:12" x14ac:dyDescent="0.25">
      <c r="A3335" s="50" t="s">
        <v>1821</v>
      </c>
      <c r="B3335" s="46" t="s">
        <v>17</v>
      </c>
      <c r="C3335" s="46" t="s">
        <v>2940</v>
      </c>
      <c r="D3335" s="46">
        <v>600</v>
      </c>
      <c r="F3335" s="42"/>
      <c r="G3335" s="45" t="s">
        <v>2124</v>
      </c>
      <c r="H3335" s="45"/>
      <c r="K3335" s="38"/>
      <c r="L3335" s="38"/>
    </row>
    <row r="3336" spans="1:12" x14ac:dyDescent="0.25">
      <c r="A3336" s="50" t="s">
        <v>1821</v>
      </c>
      <c r="B3336" s="46" t="s">
        <v>17</v>
      </c>
      <c r="C3336" s="46" t="s">
        <v>2941</v>
      </c>
      <c r="D3336" s="46">
        <v>3</v>
      </c>
      <c r="F3336" s="42"/>
      <c r="G3336" s="45" t="s">
        <v>2166</v>
      </c>
      <c r="H3336" s="45"/>
      <c r="K3336" s="38"/>
      <c r="L3336" s="38"/>
    </row>
    <row r="3337" spans="1:12" x14ac:dyDescent="0.25">
      <c r="A3337" s="50" t="s">
        <v>1821</v>
      </c>
      <c r="B3337" s="46" t="s">
        <v>17</v>
      </c>
      <c r="C3337" s="46" t="s">
        <v>2942</v>
      </c>
      <c r="D3337" s="46">
        <v>5</v>
      </c>
      <c r="F3337" s="42"/>
      <c r="G3337" s="45" t="s">
        <v>2162</v>
      </c>
      <c r="H3337" s="45"/>
      <c r="K3337" s="38"/>
      <c r="L3337" s="38"/>
    </row>
    <row r="3338" spans="1:12" x14ac:dyDescent="0.25">
      <c r="A3338" s="50" t="s">
        <v>1821</v>
      </c>
      <c r="B3338" s="46" t="s">
        <v>17</v>
      </c>
      <c r="C3338" s="46" t="s">
        <v>2943</v>
      </c>
      <c r="D3338" s="46">
        <v>5</v>
      </c>
      <c r="F3338" s="42"/>
      <c r="G3338" s="45" t="s">
        <v>2166</v>
      </c>
      <c r="H3338" s="45"/>
      <c r="K3338" s="38"/>
      <c r="L3338" s="38"/>
    </row>
    <row r="3339" spans="1:12" x14ac:dyDescent="0.25">
      <c r="A3339" s="50" t="s">
        <v>1821</v>
      </c>
      <c r="B3339" s="46" t="s">
        <v>17</v>
      </c>
      <c r="C3339" s="46" t="s">
        <v>2944</v>
      </c>
      <c r="D3339" s="46">
        <v>65</v>
      </c>
      <c r="F3339" s="42"/>
      <c r="G3339" s="45" t="s">
        <v>2166</v>
      </c>
      <c r="H3339" s="45"/>
      <c r="K3339" s="38"/>
      <c r="L3339" s="38"/>
    </row>
    <row r="3340" spans="1:12" x14ac:dyDescent="0.25">
      <c r="A3340" s="50" t="s">
        <v>1821</v>
      </c>
      <c r="B3340" s="46" t="s">
        <v>17</v>
      </c>
      <c r="C3340" s="46" t="s">
        <v>2945</v>
      </c>
      <c r="D3340" s="46">
        <v>6</v>
      </c>
      <c r="F3340" s="42"/>
      <c r="G3340" s="45" t="s">
        <v>2166</v>
      </c>
      <c r="H3340" s="45"/>
      <c r="K3340" s="38"/>
      <c r="L3340" s="38"/>
    </row>
    <row r="3341" spans="1:12" x14ac:dyDescent="0.25">
      <c r="A3341" s="50" t="s">
        <v>1821</v>
      </c>
      <c r="B3341" s="46" t="s">
        <v>17</v>
      </c>
      <c r="C3341" s="46" t="s">
        <v>2946</v>
      </c>
      <c r="D3341" s="46">
        <v>103</v>
      </c>
      <c r="F3341" s="42"/>
      <c r="G3341" s="45" t="s">
        <v>2166</v>
      </c>
      <c r="H3341" s="45"/>
      <c r="K3341" s="38"/>
      <c r="L3341" s="38"/>
    </row>
    <row r="3342" spans="1:12" x14ac:dyDescent="0.25">
      <c r="A3342" s="50" t="s">
        <v>1821</v>
      </c>
      <c r="B3342" s="46" t="s">
        <v>17</v>
      </c>
      <c r="C3342" s="46" t="s">
        <v>2947</v>
      </c>
      <c r="D3342" s="46">
        <v>11</v>
      </c>
      <c r="F3342" s="42"/>
      <c r="G3342" s="45" t="s">
        <v>2166</v>
      </c>
      <c r="H3342" s="45"/>
      <c r="K3342" s="38"/>
      <c r="L3342" s="38"/>
    </row>
    <row r="3343" spans="1:12" x14ac:dyDescent="0.25">
      <c r="A3343" s="50" t="s">
        <v>1821</v>
      </c>
      <c r="B3343" s="46" t="s">
        <v>17</v>
      </c>
      <c r="C3343" s="46" t="s">
        <v>2948</v>
      </c>
      <c r="D3343" s="46">
        <v>13</v>
      </c>
      <c r="F3343" s="42"/>
      <c r="G3343" s="45" t="s">
        <v>2162</v>
      </c>
      <c r="H3343" s="45"/>
      <c r="K3343" s="38"/>
      <c r="L3343" s="38"/>
    </row>
    <row r="3344" spans="1:12" x14ac:dyDescent="0.25">
      <c r="A3344" s="50" t="s">
        <v>1821</v>
      </c>
      <c r="B3344" s="46" t="s">
        <v>17</v>
      </c>
      <c r="C3344" s="46" t="s">
        <v>2949</v>
      </c>
      <c r="D3344" s="46">
        <v>15</v>
      </c>
      <c r="F3344" s="42"/>
      <c r="G3344" s="45" t="s">
        <v>2162</v>
      </c>
      <c r="H3344" s="45"/>
      <c r="K3344" s="38"/>
      <c r="L3344" s="38"/>
    </row>
    <row r="3345" spans="1:12" x14ac:dyDescent="0.25">
      <c r="A3345" s="50" t="s">
        <v>1821</v>
      </c>
      <c r="B3345" s="46" t="s">
        <v>17</v>
      </c>
      <c r="C3345" s="46" t="s">
        <v>2950</v>
      </c>
      <c r="D3345" s="46">
        <v>5</v>
      </c>
      <c r="F3345" s="42"/>
      <c r="G3345" s="45" t="s">
        <v>2166</v>
      </c>
      <c r="H3345" s="45"/>
      <c r="K3345" s="38"/>
      <c r="L3345" s="38"/>
    </row>
    <row r="3346" spans="1:12" x14ac:dyDescent="0.25">
      <c r="A3346" s="50" t="s">
        <v>1821</v>
      </c>
      <c r="B3346" s="46" t="s">
        <v>17</v>
      </c>
      <c r="C3346" s="46" t="s">
        <v>2951</v>
      </c>
      <c r="D3346" s="46">
        <v>1</v>
      </c>
      <c r="F3346" s="42"/>
      <c r="G3346" s="45" t="s">
        <v>1725</v>
      </c>
      <c r="H3346" s="45"/>
      <c r="K3346" s="38"/>
      <c r="L3346" s="38"/>
    </row>
    <row r="3347" spans="1:12" x14ac:dyDescent="0.25">
      <c r="A3347" s="50" t="s">
        <v>1821</v>
      </c>
      <c r="B3347" s="46" t="s">
        <v>17</v>
      </c>
      <c r="C3347" s="46" t="s">
        <v>2952</v>
      </c>
      <c r="D3347" s="46">
        <v>8</v>
      </c>
      <c r="F3347" s="42"/>
      <c r="G3347" s="45" t="s">
        <v>1763</v>
      </c>
      <c r="H3347" s="45"/>
      <c r="K3347" s="38"/>
      <c r="L3347" s="38"/>
    </row>
    <row r="3348" spans="1:12" x14ac:dyDescent="0.25">
      <c r="A3348" s="50" t="s">
        <v>1821</v>
      </c>
      <c r="B3348" s="46" t="s">
        <v>17</v>
      </c>
      <c r="C3348" s="46" t="s">
        <v>2952</v>
      </c>
      <c r="D3348" s="46">
        <v>17</v>
      </c>
      <c r="F3348" s="42"/>
      <c r="G3348" s="45" t="s">
        <v>1763</v>
      </c>
      <c r="H3348" s="45"/>
      <c r="K3348" s="38"/>
      <c r="L3348" s="38"/>
    </row>
    <row r="3349" spans="1:12" x14ac:dyDescent="0.25">
      <c r="A3349" s="50" t="s">
        <v>1821</v>
      </c>
      <c r="B3349" s="46" t="s">
        <v>17</v>
      </c>
      <c r="C3349" s="46" t="s">
        <v>2953</v>
      </c>
      <c r="D3349" s="46">
        <v>5</v>
      </c>
      <c r="F3349" s="42"/>
      <c r="G3349" s="45" t="s">
        <v>1763</v>
      </c>
      <c r="H3349" s="45"/>
      <c r="K3349" s="38"/>
      <c r="L3349" s="38"/>
    </row>
    <row r="3350" spans="1:12" x14ac:dyDescent="0.25">
      <c r="A3350" s="50" t="s">
        <v>1821</v>
      </c>
      <c r="B3350" s="46" t="s">
        <v>17</v>
      </c>
      <c r="C3350" s="46" t="s">
        <v>2953</v>
      </c>
      <c r="D3350" s="46">
        <v>2</v>
      </c>
      <c r="F3350" s="42"/>
      <c r="G3350" s="45" t="s">
        <v>1763</v>
      </c>
      <c r="H3350" s="45"/>
      <c r="K3350" s="38"/>
      <c r="L3350" s="38"/>
    </row>
    <row r="3351" spans="1:12" x14ac:dyDescent="0.25">
      <c r="A3351" s="50" t="s">
        <v>1821</v>
      </c>
      <c r="B3351" s="46" t="s">
        <v>17</v>
      </c>
      <c r="C3351" s="46" t="s">
        <v>2954</v>
      </c>
      <c r="D3351" s="46">
        <v>14</v>
      </c>
      <c r="F3351" s="42"/>
      <c r="G3351" s="45" t="s">
        <v>1727</v>
      </c>
      <c r="H3351" s="45"/>
      <c r="K3351" s="38"/>
      <c r="L3351" s="38"/>
    </row>
    <row r="3352" spans="1:12" x14ac:dyDescent="0.25">
      <c r="A3352" s="50" t="s">
        <v>1821</v>
      </c>
      <c r="B3352" s="46" t="s">
        <v>17</v>
      </c>
      <c r="C3352" s="46" t="s">
        <v>2954</v>
      </c>
      <c r="D3352" s="46">
        <v>18</v>
      </c>
      <c r="F3352" s="42"/>
      <c r="G3352" s="45" t="s">
        <v>1727</v>
      </c>
      <c r="H3352" s="45"/>
      <c r="K3352" s="38"/>
      <c r="L3352" s="38"/>
    </row>
    <row r="3353" spans="1:12" x14ac:dyDescent="0.25">
      <c r="A3353" s="50" t="s">
        <v>1821</v>
      </c>
      <c r="B3353" s="46" t="s">
        <v>17</v>
      </c>
      <c r="C3353" s="46" t="s">
        <v>2954</v>
      </c>
      <c r="D3353" s="46">
        <v>2</v>
      </c>
      <c r="F3353" s="42"/>
      <c r="G3353" s="45" t="s">
        <v>1727</v>
      </c>
      <c r="H3353" s="45"/>
      <c r="K3353" s="38"/>
      <c r="L3353" s="38"/>
    </row>
    <row r="3354" spans="1:12" x14ac:dyDescent="0.25">
      <c r="A3354" s="50" t="s">
        <v>1821</v>
      </c>
      <c r="B3354" s="46" t="s">
        <v>17</v>
      </c>
      <c r="C3354" s="46" t="s">
        <v>2955</v>
      </c>
      <c r="D3354" s="46">
        <v>27</v>
      </c>
      <c r="F3354" s="42"/>
      <c r="G3354" s="45" t="s">
        <v>1727</v>
      </c>
      <c r="H3354" s="45"/>
      <c r="K3354" s="38"/>
      <c r="L3354" s="38"/>
    </row>
    <row r="3355" spans="1:12" x14ac:dyDescent="0.25">
      <c r="A3355" s="50" t="s">
        <v>1821</v>
      </c>
      <c r="B3355" s="46" t="s">
        <v>17</v>
      </c>
      <c r="C3355" s="46" t="s">
        <v>2955</v>
      </c>
      <c r="D3355" s="46">
        <v>4</v>
      </c>
      <c r="F3355" s="42"/>
      <c r="G3355" s="45" t="s">
        <v>1727</v>
      </c>
      <c r="H3355" s="45"/>
      <c r="K3355" s="38"/>
      <c r="L3355" s="38"/>
    </row>
    <row r="3356" spans="1:12" x14ac:dyDescent="0.25">
      <c r="A3356" s="50" t="s">
        <v>1821</v>
      </c>
      <c r="B3356" s="46" t="s">
        <v>17</v>
      </c>
      <c r="C3356" s="46" t="s">
        <v>2955</v>
      </c>
      <c r="D3356" s="46">
        <v>34</v>
      </c>
      <c r="F3356" s="42"/>
      <c r="G3356" s="45" t="s">
        <v>1727</v>
      </c>
      <c r="H3356" s="45"/>
      <c r="K3356" s="38"/>
      <c r="L3356" s="38"/>
    </row>
    <row r="3357" spans="1:12" x14ac:dyDescent="0.25">
      <c r="A3357" s="50" t="s">
        <v>1821</v>
      </c>
      <c r="B3357" s="46" t="s">
        <v>17</v>
      </c>
      <c r="C3357" s="46" t="s">
        <v>2956</v>
      </c>
      <c r="D3357" s="46">
        <v>1</v>
      </c>
      <c r="F3357" s="42"/>
      <c r="G3357" s="45" t="s">
        <v>1685</v>
      </c>
      <c r="H3357" s="45"/>
      <c r="K3357" s="38"/>
      <c r="L3357" s="38"/>
    </row>
    <row r="3358" spans="1:12" x14ac:dyDescent="0.25">
      <c r="A3358" s="50" t="s">
        <v>1821</v>
      </c>
      <c r="B3358" s="46" t="s">
        <v>17</v>
      </c>
      <c r="C3358" s="46" t="s">
        <v>2957</v>
      </c>
      <c r="D3358" s="46">
        <v>50</v>
      </c>
      <c r="F3358" s="42"/>
      <c r="G3358" s="45" t="s">
        <v>1685</v>
      </c>
      <c r="H3358" s="45"/>
      <c r="K3358" s="38"/>
      <c r="L3358" s="38"/>
    </row>
    <row r="3359" spans="1:12" x14ac:dyDescent="0.25">
      <c r="A3359" s="50" t="s">
        <v>1821</v>
      </c>
      <c r="B3359" s="46" t="s">
        <v>17</v>
      </c>
      <c r="C3359" s="46" t="s">
        <v>2958</v>
      </c>
      <c r="D3359" s="46">
        <v>5</v>
      </c>
      <c r="F3359" s="42"/>
      <c r="G3359" s="45" t="s">
        <v>1685</v>
      </c>
      <c r="H3359" s="45"/>
      <c r="K3359" s="38"/>
      <c r="L3359" s="38"/>
    </row>
    <row r="3360" spans="1:12" x14ac:dyDescent="0.25">
      <c r="A3360" s="50" t="s">
        <v>1821</v>
      </c>
      <c r="B3360" s="46" t="s">
        <v>17</v>
      </c>
      <c r="C3360" s="46" t="s">
        <v>2959</v>
      </c>
      <c r="D3360" s="46">
        <v>5</v>
      </c>
      <c r="F3360" s="42"/>
      <c r="G3360" s="45" t="s">
        <v>1685</v>
      </c>
      <c r="H3360" s="45"/>
      <c r="K3360" s="38"/>
      <c r="L3360" s="38"/>
    </row>
    <row r="3361" spans="1:12" x14ac:dyDescent="0.25">
      <c r="A3361" s="50" t="s">
        <v>1821</v>
      </c>
      <c r="B3361" s="46" t="s">
        <v>17</v>
      </c>
      <c r="C3361" s="46" t="s">
        <v>2960</v>
      </c>
      <c r="D3361" s="46">
        <v>3</v>
      </c>
      <c r="F3361" s="42"/>
      <c r="G3361" s="45" t="s">
        <v>1686</v>
      </c>
      <c r="H3361" s="45"/>
      <c r="K3361" s="38"/>
      <c r="L3361" s="38"/>
    </row>
    <row r="3362" spans="1:12" x14ac:dyDescent="0.25">
      <c r="A3362" s="50" t="s">
        <v>1821</v>
      </c>
      <c r="B3362" s="46" t="s">
        <v>17</v>
      </c>
      <c r="C3362" s="46" t="s">
        <v>2961</v>
      </c>
      <c r="D3362" s="46">
        <v>7</v>
      </c>
      <c r="F3362" s="42"/>
      <c r="G3362" s="45" t="s">
        <v>1686</v>
      </c>
      <c r="H3362" s="45"/>
      <c r="K3362" s="38"/>
      <c r="L3362" s="38"/>
    </row>
    <row r="3363" spans="1:12" x14ac:dyDescent="0.25">
      <c r="A3363" s="50" t="s">
        <v>1821</v>
      </c>
      <c r="B3363" s="46" t="s">
        <v>17</v>
      </c>
      <c r="C3363" s="46" t="s">
        <v>2962</v>
      </c>
      <c r="D3363" s="46">
        <v>4</v>
      </c>
      <c r="F3363" s="42"/>
      <c r="G3363" s="45" t="s">
        <v>1686</v>
      </c>
      <c r="H3363" s="45"/>
      <c r="K3363" s="38"/>
      <c r="L3363" s="38"/>
    </row>
    <row r="3364" spans="1:12" x14ac:dyDescent="0.25">
      <c r="A3364" s="50" t="s">
        <v>1821</v>
      </c>
      <c r="B3364" s="46" t="s">
        <v>17</v>
      </c>
      <c r="C3364" s="46" t="s">
        <v>2963</v>
      </c>
      <c r="D3364" s="46">
        <v>43</v>
      </c>
      <c r="F3364" s="42"/>
      <c r="G3364" s="45" t="s">
        <v>1688</v>
      </c>
      <c r="H3364" s="45"/>
      <c r="K3364" s="38"/>
      <c r="L3364" s="38"/>
    </row>
    <row r="3365" spans="1:12" x14ac:dyDescent="0.25">
      <c r="A3365" s="50" t="s">
        <v>1821</v>
      </c>
      <c r="B3365" s="46" t="s">
        <v>17</v>
      </c>
      <c r="C3365" s="46" t="s">
        <v>2964</v>
      </c>
      <c r="D3365" s="46">
        <v>57</v>
      </c>
      <c r="F3365" s="42"/>
      <c r="G3365" s="45" t="s">
        <v>1683</v>
      </c>
      <c r="H3365" s="45"/>
      <c r="K3365" s="38"/>
      <c r="L3365" s="38"/>
    </row>
    <row r="3366" spans="1:12" x14ac:dyDescent="0.25">
      <c r="A3366" s="50" t="s">
        <v>1821</v>
      </c>
      <c r="B3366" s="46" t="s">
        <v>17</v>
      </c>
      <c r="C3366" s="46" t="s">
        <v>2965</v>
      </c>
      <c r="D3366" s="46">
        <v>5</v>
      </c>
      <c r="F3366" s="42"/>
      <c r="G3366" s="45" t="s">
        <v>1683</v>
      </c>
      <c r="H3366" s="45"/>
      <c r="K3366" s="38"/>
      <c r="L3366" s="38"/>
    </row>
    <row r="3367" spans="1:12" x14ac:dyDescent="0.25">
      <c r="A3367" s="50" t="s">
        <v>1821</v>
      </c>
      <c r="B3367" s="46" t="s">
        <v>17</v>
      </c>
      <c r="C3367" s="46" t="s">
        <v>2966</v>
      </c>
      <c r="D3367" s="46">
        <v>1</v>
      </c>
      <c r="F3367" s="42"/>
      <c r="G3367" s="45" t="s">
        <v>1683</v>
      </c>
      <c r="H3367" s="45"/>
      <c r="K3367" s="38"/>
      <c r="L3367" s="38"/>
    </row>
    <row r="3368" spans="1:12" x14ac:dyDescent="0.25">
      <c r="A3368" s="50" t="s">
        <v>1821</v>
      </c>
      <c r="B3368" s="46" t="s">
        <v>17</v>
      </c>
      <c r="C3368" s="46" t="s">
        <v>2967</v>
      </c>
      <c r="D3368" s="46">
        <v>11</v>
      </c>
      <c r="F3368" s="42"/>
      <c r="G3368" s="45" t="s">
        <v>1683</v>
      </c>
      <c r="H3368" s="45"/>
      <c r="K3368" s="38"/>
      <c r="L3368" s="38"/>
    </row>
    <row r="3369" spans="1:12" x14ac:dyDescent="0.25">
      <c r="A3369" s="50" t="s">
        <v>1821</v>
      </c>
      <c r="B3369" s="46" t="s">
        <v>17</v>
      </c>
      <c r="C3369" s="46" t="s">
        <v>2968</v>
      </c>
      <c r="D3369" s="46">
        <v>3</v>
      </c>
      <c r="F3369" s="42"/>
      <c r="G3369" s="45" t="s">
        <v>2382</v>
      </c>
      <c r="H3369" s="45"/>
      <c r="K3369" s="38"/>
      <c r="L3369" s="38"/>
    </row>
    <row r="3370" spans="1:12" x14ac:dyDescent="0.25">
      <c r="A3370" s="50" t="s">
        <v>1821</v>
      </c>
      <c r="B3370" s="46" t="s">
        <v>17</v>
      </c>
      <c r="C3370" s="46" t="s">
        <v>2969</v>
      </c>
      <c r="D3370" s="46">
        <v>2</v>
      </c>
      <c r="F3370" s="42"/>
      <c r="G3370" s="45" t="s">
        <v>2382</v>
      </c>
      <c r="H3370" s="45"/>
      <c r="K3370" s="38"/>
      <c r="L3370" s="38"/>
    </row>
    <row r="3371" spans="1:12" x14ac:dyDescent="0.25">
      <c r="A3371" s="50" t="s">
        <v>1821</v>
      </c>
      <c r="B3371" s="46" t="s">
        <v>17</v>
      </c>
      <c r="C3371" s="46" t="s">
        <v>2970</v>
      </c>
      <c r="D3371" s="46">
        <v>40</v>
      </c>
      <c r="F3371" s="42"/>
      <c r="G3371" s="45" t="s">
        <v>2382</v>
      </c>
      <c r="H3371" s="45"/>
      <c r="K3371" s="38"/>
      <c r="L3371" s="38"/>
    </row>
    <row r="3372" spans="1:12" x14ac:dyDescent="0.25">
      <c r="A3372" s="50" t="s">
        <v>1821</v>
      </c>
      <c r="B3372" s="46" t="s">
        <v>17</v>
      </c>
      <c r="C3372" s="46" t="s">
        <v>2971</v>
      </c>
      <c r="D3372" s="46">
        <v>3</v>
      </c>
      <c r="F3372" s="42"/>
      <c r="G3372" s="45" t="s">
        <v>2383</v>
      </c>
      <c r="H3372" s="45"/>
      <c r="K3372" s="38"/>
      <c r="L3372" s="38"/>
    </row>
    <row r="3373" spans="1:12" x14ac:dyDescent="0.25">
      <c r="A3373" s="50" t="s">
        <v>1821</v>
      </c>
      <c r="B3373" s="46" t="s">
        <v>17</v>
      </c>
      <c r="C3373" s="46" t="s">
        <v>2972</v>
      </c>
      <c r="D3373" s="46">
        <v>2</v>
      </c>
      <c r="F3373" s="42"/>
      <c r="G3373" s="45" t="s">
        <v>4290</v>
      </c>
      <c r="H3373" s="45"/>
      <c r="K3373" s="38"/>
      <c r="L3373" s="38"/>
    </row>
    <row r="3374" spans="1:12" x14ac:dyDescent="0.25">
      <c r="A3374" s="50" t="s">
        <v>1821</v>
      </c>
      <c r="B3374" s="46" t="s">
        <v>17</v>
      </c>
      <c r="C3374" s="46" t="s">
        <v>2973</v>
      </c>
      <c r="D3374" s="46">
        <v>9</v>
      </c>
      <c r="F3374" s="42"/>
      <c r="G3374" s="45" t="s">
        <v>1331</v>
      </c>
      <c r="H3374" s="45"/>
      <c r="K3374" s="38"/>
      <c r="L3374" s="38"/>
    </row>
    <row r="3375" spans="1:12" x14ac:dyDescent="0.25">
      <c r="A3375" s="50" t="s">
        <v>1821</v>
      </c>
      <c r="B3375" s="46" t="s">
        <v>17</v>
      </c>
      <c r="C3375" s="46" t="s">
        <v>2974</v>
      </c>
      <c r="D3375" s="46">
        <v>2</v>
      </c>
      <c r="F3375" s="42"/>
      <c r="G3375" s="45" t="s">
        <v>1331</v>
      </c>
      <c r="H3375" s="45"/>
      <c r="K3375" s="38"/>
      <c r="L3375" s="38"/>
    </row>
    <row r="3376" spans="1:12" x14ac:dyDescent="0.25">
      <c r="A3376" s="50" t="s">
        <v>1821</v>
      </c>
      <c r="B3376" s="46" t="s">
        <v>17</v>
      </c>
      <c r="C3376" s="46" t="s">
        <v>2975</v>
      </c>
      <c r="D3376" s="46">
        <v>18</v>
      </c>
      <c r="F3376" s="42"/>
      <c r="G3376" s="45" t="s">
        <v>1331</v>
      </c>
      <c r="H3376" s="45"/>
      <c r="K3376" s="38"/>
      <c r="L3376" s="38"/>
    </row>
    <row r="3377" spans="1:12" x14ac:dyDescent="0.25">
      <c r="A3377" s="50" t="s">
        <v>1821</v>
      </c>
      <c r="B3377" s="46" t="s">
        <v>17</v>
      </c>
      <c r="C3377" s="46" t="s">
        <v>2976</v>
      </c>
      <c r="D3377" s="46">
        <v>1</v>
      </c>
      <c r="F3377" s="42"/>
      <c r="G3377" s="45" t="s">
        <v>1331</v>
      </c>
      <c r="H3377" s="45"/>
      <c r="K3377" s="38"/>
      <c r="L3377" s="38"/>
    </row>
    <row r="3378" spans="1:12" x14ac:dyDescent="0.25">
      <c r="A3378" s="50" t="s">
        <v>1821</v>
      </c>
      <c r="B3378" s="46" t="s">
        <v>17</v>
      </c>
      <c r="C3378" s="46" t="s">
        <v>2977</v>
      </c>
      <c r="D3378" s="46">
        <v>7</v>
      </c>
      <c r="F3378" s="42"/>
      <c r="G3378" s="45" t="s">
        <v>1331</v>
      </c>
      <c r="H3378" s="45"/>
      <c r="K3378" s="38"/>
      <c r="L3378" s="38"/>
    </row>
    <row r="3379" spans="1:12" x14ac:dyDescent="0.25">
      <c r="A3379" s="50" t="s">
        <v>1821</v>
      </c>
      <c r="B3379" s="46" t="s">
        <v>17</v>
      </c>
      <c r="C3379" s="46" t="s">
        <v>2978</v>
      </c>
      <c r="D3379" s="46">
        <v>23</v>
      </c>
      <c r="F3379" s="42"/>
      <c r="G3379" s="45" t="s">
        <v>1331</v>
      </c>
      <c r="H3379" s="45"/>
      <c r="K3379" s="38"/>
      <c r="L3379" s="38"/>
    </row>
    <row r="3380" spans="1:12" x14ac:dyDescent="0.25">
      <c r="A3380" s="50" t="s">
        <v>1821</v>
      </c>
      <c r="B3380" s="46" t="s">
        <v>17</v>
      </c>
      <c r="C3380" s="46" t="s">
        <v>2979</v>
      </c>
      <c r="D3380" s="46">
        <v>20</v>
      </c>
      <c r="F3380" s="42"/>
      <c r="G3380" s="45" t="s">
        <v>1393</v>
      </c>
      <c r="H3380" s="45"/>
      <c r="K3380" s="38"/>
      <c r="L3380" s="38"/>
    </row>
    <row r="3381" spans="1:12" x14ac:dyDescent="0.25">
      <c r="A3381" s="50" t="s">
        <v>1821</v>
      </c>
      <c r="B3381" s="46" t="s">
        <v>17</v>
      </c>
      <c r="C3381" s="46" t="s">
        <v>2979</v>
      </c>
      <c r="D3381" s="46">
        <v>1</v>
      </c>
      <c r="F3381" s="42"/>
      <c r="G3381" s="45" t="s">
        <v>1393</v>
      </c>
      <c r="H3381" s="45"/>
      <c r="K3381" s="38"/>
      <c r="L3381" s="38"/>
    </row>
    <row r="3382" spans="1:12" x14ac:dyDescent="0.25">
      <c r="A3382" s="50" t="s">
        <v>1821</v>
      </c>
      <c r="B3382" s="46" t="s">
        <v>17</v>
      </c>
      <c r="C3382" s="46" t="s">
        <v>2979</v>
      </c>
      <c r="D3382" s="46">
        <v>17</v>
      </c>
      <c r="F3382" s="42"/>
      <c r="G3382" s="45" t="s">
        <v>1393</v>
      </c>
      <c r="H3382" s="45"/>
      <c r="K3382" s="38"/>
      <c r="L3382" s="38"/>
    </row>
    <row r="3383" spans="1:12" x14ac:dyDescent="0.25">
      <c r="A3383" s="50" t="s">
        <v>1821</v>
      </c>
      <c r="B3383" s="46" t="s">
        <v>17</v>
      </c>
      <c r="C3383" s="46" t="s">
        <v>2979</v>
      </c>
      <c r="D3383" s="46">
        <v>3</v>
      </c>
      <c r="F3383" s="42"/>
      <c r="G3383" s="45" t="s">
        <v>1393</v>
      </c>
      <c r="H3383" s="45"/>
      <c r="K3383" s="38"/>
      <c r="L3383" s="38"/>
    </row>
    <row r="3384" spans="1:12" x14ac:dyDescent="0.25">
      <c r="A3384" s="50" t="s">
        <v>1821</v>
      </c>
      <c r="B3384" s="46" t="s">
        <v>17</v>
      </c>
      <c r="C3384" s="46" t="s">
        <v>2979</v>
      </c>
      <c r="D3384" s="46">
        <v>3</v>
      </c>
      <c r="F3384" s="42"/>
      <c r="G3384" s="45" t="s">
        <v>1393</v>
      </c>
      <c r="H3384" s="45"/>
      <c r="K3384" s="38"/>
      <c r="L3384" s="38"/>
    </row>
    <row r="3385" spans="1:12" x14ac:dyDescent="0.25">
      <c r="A3385" s="50" t="s">
        <v>1821</v>
      </c>
      <c r="B3385" s="46" t="s">
        <v>17</v>
      </c>
      <c r="C3385" s="46" t="s">
        <v>2979</v>
      </c>
      <c r="D3385" s="46">
        <v>1</v>
      </c>
      <c r="F3385" s="42"/>
      <c r="G3385" s="45" t="s">
        <v>1393</v>
      </c>
      <c r="H3385" s="45"/>
      <c r="K3385" s="38"/>
      <c r="L3385" s="38"/>
    </row>
    <row r="3386" spans="1:12" x14ac:dyDescent="0.25">
      <c r="A3386" s="50" t="s">
        <v>1821</v>
      </c>
      <c r="B3386" s="46" t="s">
        <v>17</v>
      </c>
      <c r="C3386" s="46" t="s">
        <v>2979</v>
      </c>
      <c r="D3386" s="46">
        <v>3</v>
      </c>
      <c r="F3386" s="42"/>
      <c r="G3386" s="45" t="s">
        <v>1393</v>
      </c>
      <c r="H3386" s="45"/>
      <c r="K3386" s="38"/>
      <c r="L3386" s="38"/>
    </row>
    <row r="3387" spans="1:12" x14ac:dyDescent="0.25">
      <c r="A3387" s="50" t="s">
        <v>1821</v>
      </c>
      <c r="B3387" s="46" t="s">
        <v>17</v>
      </c>
      <c r="C3387" s="46" t="s">
        <v>2979</v>
      </c>
      <c r="D3387" s="46">
        <v>1</v>
      </c>
      <c r="F3387" s="42"/>
      <c r="G3387" s="45" t="s">
        <v>1393</v>
      </c>
      <c r="H3387" s="45"/>
      <c r="K3387" s="38"/>
      <c r="L3387" s="38"/>
    </row>
    <row r="3388" spans="1:12" x14ac:dyDescent="0.25">
      <c r="A3388" s="50" t="s">
        <v>1821</v>
      </c>
      <c r="B3388" s="46" t="s">
        <v>17</v>
      </c>
      <c r="C3388" s="46" t="s">
        <v>2980</v>
      </c>
      <c r="D3388" s="46">
        <v>8</v>
      </c>
      <c r="F3388" s="42"/>
      <c r="G3388" s="45" t="s">
        <v>2136</v>
      </c>
      <c r="H3388" s="45"/>
      <c r="K3388" s="38"/>
      <c r="L3388" s="38"/>
    </row>
    <row r="3389" spans="1:12" x14ac:dyDescent="0.25">
      <c r="A3389" s="50" t="s">
        <v>1821</v>
      </c>
      <c r="B3389" s="46" t="s">
        <v>17</v>
      </c>
      <c r="C3389" s="46" t="s">
        <v>2980</v>
      </c>
      <c r="D3389" s="46">
        <v>6</v>
      </c>
      <c r="F3389" s="42"/>
      <c r="G3389" s="45" t="s">
        <v>2136</v>
      </c>
      <c r="H3389" s="45"/>
      <c r="K3389" s="38"/>
      <c r="L3389" s="38"/>
    </row>
    <row r="3390" spans="1:12" x14ac:dyDescent="0.25">
      <c r="A3390" s="50" t="s">
        <v>1821</v>
      </c>
      <c r="B3390" s="46" t="s">
        <v>17</v>
      </c>
      <c r="C3390" s="46" t="s">
        <v>2980</v>
      </c>
      <c r="D3390" s="46">
        <v>13</v>
      </c>
      <c r="F3390" s="42"/>
      <c r="G3390" s="45" t="s">
        <v>2136</v>
      </c>
      <c r="H3390" s="45"/>
      <c r="K3390" s="38"/>
      <c r="L3390" s="38"/>
    </row>
    <row r="3391" spans="1:12" x14ac:dyDescent="0.25">
      <c r="A3391" s="50" t="s">
        <v>1821</v>
      </c>
      <c r="B3391" s="46" t="s">
        <v>17</v>
      </c>
      <c r="C3391" s="46" t="s">
        <v>2980</v>
      </c>
      <c r="D3391" s="46">
        <v>1</v>
      </c>
      <c r="F3391" s="42"/>
      <c r="G3391" s="45" t="s">
        <v>2136</v>
      </c>
      <c r="H3391" s="45"/>
      <c r="K3391" s="38"/>
      <c r="L3391" s="38"/>
    </row>
    <row r="3392" spans="1:12" x14ac:dyDescent="0.25">
      <c r="A3392" s="50" t="s">
        <v>1821</v>
      </c>
      <c r="B3392" s="46" t="s">
        <v>17</v>
      </c>
      <c r="C3392" s="46" t="s">
        <v>2980</v>
      </c>
      <c r="D3392" s="46">
        <v>5</v>
      </c>
      <c r="F3392" s="42"/>
      <c r="G3392" s="45" t="s">
        <v>2136</v>
      </c>
      <c r="H3392" s="45"/>
      <c r="K3392" s="38"/>
      <c r="L3392" s="38"/>
    </row>
    <row r="3393" spans="1:12" x14ac:dyDescent="0.25">
      <c r="A3393" s="50" t="s">
        <v>1821</v>
      </c>
      <c r="B3393" s="46" t="s">
        <v>17</v>
      </c>
      <c r="C3393" s="46" t="s">
        <v>2980</v>
      </c>
      <c r="D3393" s="46">
        <v>17</v>
      </c>
      <c r="F3393" s="42"/>
      <c r="G3393" s="45" t="s">
        <v>2136</v>
      </c>
      <c r="H3393" s="45"/>
      <c r="K3393" s="38"/>
      <c r="L3393" s="38"/>
    </row>
    <row r="3394" spans="1:12" x14ac:dyDescent="0.25">
      <c r="A3394" s="50" t="s">
        <v>1821</v>
      </c>
      <c r="B3394" s="46" t="s">
        <v>17</v>
      </c>
      <c r="C3394" s="46" t="s">
        <v>2981</v>
      </c>
      <c r="D3394" s="46">
        <v>2</v>
      </c>
      <c r="F3394" s="42"/>
      <c r="G3394" s="45" t="s">
        <v>1438</v>
      </c>
      <c r="H3394" s="45"/>
      <c r="K3394" s="38"/>
      <c r="L3394" s="38"/>
    </row>
    <row r="3395" spans="1:12" x14ac:dyDescent="0.25">
      <c r="A3395" s="50" t="s">
        <v>1821</v>
      </c>
      <c r="B3395" s="46" t="s">
        <v>17</v>
      </c>
      <c r="C3395" s="46" t="s">
        <v>2982</v>
      </c>
      <c r="D3395" s="46">
        <v>2</v>
      </c>
      <c r="F3395" s="42"/>
      <c r="G3395" s="45" t="s">
        <v>4288</v>
      </c>
      <c r="H3395" s="45"/>
      <c r="K3395" s="38"/>
      <c r="L3395" s="38"/>
    </row>
    <row r="3396" spans="1:12" x14ac:dyDescent="0.25">
      <c r="A3396" s="50" t="s">
        <v>1821</v>
      </c>
      <c r="B3396" s="46" t="s">
        <v>17</v>
      </c>
      <c r="C3396" s="46" t="s">
        <v>2982</v>
      </c>
      <c r="D3396" s="46">
        <v>2</v>
      </c>
      <c r="F3396" s="42"/>
      <c r="G3396" s="45" t="s">
        <v>4288</v>
      </c>
      <c r="H3396" s="45"/>
      <c r="K3396" s="38"/>
      <c r="L3396" s="38"/>
    </row>
    <row r="3397" spans="1:12" x14ac:dyDescent="0.25">
      <c r="A3397" s="50" t="s">
        <v>1821</v>
      </c>
      <c r="B3397" s="46" t="s">
        <v>17</v>
      </c>
      <c r="C3397" s="46" t="s">
        <v>2982</v>
      </c>
      <c r="D3397" s="46">
        <v>3</v>
      </c>
      <c r="F3397" s="42"/>
      <c r="G3397" s="45" t="s">
        <v>4288</v>
      </c>
      <c r="H3397" s="45"/>
      <c r="K3397" s="38"/>
      <c r="L3397" s="38"/>
    </row>
    <row r="3398" spans="1:12" x14ac:dyDescent="0.25">
      <c r="A3398" s="50" t="s">
        <v>1821</v>
      </c>
      <c r="B3398" s="46" t="s">
        <v>17</v>
      </c>
      <c r="C3398" s="46" t="s">
        <v>2982</v>
      </c>
      <c r="D3398" s="46">
        <v>2</v>
      </c>
      <c r="F3398" s="42"/>
      <c r="G3398" s="45" t="s">
        <v>4288</v>
      </c>
      <c r="H3398" s="45"/>
      <c r="K3398" s="38"/>
      <c r="L3398" s="38"/>
    </row>
    <row r="3399" spans="1:12" x14ac:dyDescent="0.25">
      <c r="A3399" s="50" t="s">
        <v>1821</v>
      </c>
      <c r="B3399" s="46" t="s">
        <v>17</v>
      </c>
      <c r="C3399" s="46" t="s">
        <v>2982</v>
      </c>
      <c r="D3399" s="46">
        <v>6</v>
      </c>
      <c r="F3399" s="42"/>
      <c r="G3399" s="45" t="s">
        <v>4288</v>
      </c>
      <c r="H3399" s="45"/>
      <c r="K3399" s="38"/>
      <c r="L3399" s="38"/>
    </row>
    <row r="3400" spans="1:12" x14ac:dyDescent="0.25">
      <c r="A3400" s="50" t="s">
        <v>1821</v>
      </c>
      <c r="B3400" s="46" t="s">
        <v>17</v>
      </c>
      <c r="C3400" s="46" t="s">
        <v>2983</v>
      </c>
      <c r="D3400" s="46">
        <v>6</v>
      </c>
      <c r="F3400" s="42"/>
      <c r="G3400" s="45" t="s">
        <v>2381</v>
      </c>
      <c r="H3400" s="45"/>
      <c r="K3400" s="38"/>
      <c r="L3400" s="38"/>
    </row>
    <row r="3401" spans="1:12" x14ac:dyDescent="0.25">
      <c r="A3401" s="50" t="s">
        <v>1821</v>
      </c>
      <c r="B3401" s="46" t="s">
        <v>17</v>
      </c>
      <c r="C3401" s="46" t="s">
        <v>2984</v>
      </c>
      <c r="D3401" s="46">
        <v>1</v>
      </c>
      <c r="F3401" s="42"/>
      <c r="G3401" s="45" t="s">
        <v>2381</v>
      </c>
      <c r="H3401" s="45"/>
      <c r="K3401" s="38"/>
      <c r="L3401" s="38"/>
    </row>
    <row r="3402" spans="1:12" x14ac:dyDescent="0.25">
      <c r="A3402" s="50" t="s">
        <v>1821</v>
      </c>
      <c r="B3402" s="46" t="s">
        <v>17</v>
      </c>
      <c r="C3402" s="46" t="s">
        <v>2985</v>
      </c>
      <c r="D3402" s="46">
        <v>2</v>
      </c>
      <c r="F3402" s="42"/>
      <c r="G3402" s="45" t="s">
        <v>1625</v>
      </c>
      <c r="H3402" s="45"/>
      <c r="K3402" s="38"/>
      <c r="L3402" s="38"/>
    </row>
    <row r="3403" spans="1:12" x14ac:dyDescent="0.25">
      <c r="A3403" s="50" t="s">
        <v>1821</v>
      </c>
      <c r="B3403" s="46" t="s">
        <v>17</v>
      </c>
      <c r="C3403" s="46" t="s">
        <v>2986</v>
      </c>
      <c r="D3403" s="46">
        <v>2</v>
      </c>
      <c r="F3403" s="42"/>
      <c r="G3403" s="45" t="s">
        <v>1625</v>
      </c>
      <c r="H3403" s="45"/>
      <c r="K3403" s="38"/>
      <c r="L3403" s="38"/>
    </row>
    <row r="3404" spans="1:12" x14ac:dyDescent="0.25">
      <c r="A3404" s="50" t="s">
        <v>1821</v>
      </c>
      <c r="B3404" s="46" t="s">
        <v>17</v>
      </c>
      <c r="C3404" s="46" t="s">
        <v>2987</v>
      </c>
      <c r="D3404" s="46">
        <v>1</v>
      </c>
      <c r="F3404" s="42"/>
      <c r="G3404" s="45" t="s">
        <v>1624</v>
      </c>
      <c r="H3404" s="45"/>
      <c r="K3404" s="38"/>
      <c r="L3404" s="38"/>
    </row>
    <row r="3405" spans="1:12" x14ac:dyDescent="0.25">
      <c r="A3405" s="50" t="s">
        <v>63</v>
      </c>
      <c r="B3405" s="38" t="s">
        <v>2634</v>
      </c>
      <c r="C3405" s="46" t="s">
        <v>3870</v>
      </c>
      <c r="D3405" s="46">
        <v>1</v>
      </c>
      <c r="E3405" s="42"/>
      <c r="F3405" s="45"/>
      <c r="G3405" s="45" t="s">
        <v>2106</v>
      </c>
      <c r="H3405" s="45"/>
      <c r="J3405" s="38"/>
      <c r="K3405" s="38"/>
      <c r="L3405" s="38"/>
    </row>
    <row r="3406" spans="1:12" x14ac:dyDescent="0.25">
      <c r="A3406" s="50" t="s">
        <v>63</v>
      </c>
      <c r="B3406" s="38" t="s">
        <v>2634</v>
      </c>
      <c r="C3406" s="46" t="s">
        <v>3871</v>
      </c>
      <c r="D3406" s="46">
        <v>1</v>
      </c>
      <c r="E3406" s="42"/>
      <c r="F3406" s="45"/>
      <c r="G3406" s="45" t="s">
        <v>2106</v>
      </c>
      <c r="H3406" s="45"/>
      <c r="J3406" s="38"/>
      <c r="K3406" s="38"/>
      <c r="L3406" s="38"/>
    </row>
    <row r="3407" spans="1:12" x14ac:dyDescent="0.25">
      <c r="A3407" s="50" t="s">
        <v>63</v>
      </c>
      <c r="B3407" s="38" t="s">
        <v>2634</v>
      </c>
      <c r="C3407" s="46" t="s">
        <v>3872</v>
      </c>
      <c r="D3407" s="46">
        <v>2</v>
      </c>
      <c r="E3407" s="42"/>
      <c r="F3407" s="45"/>
      <c r="G3407" s="45" t="s">
        <v>2106</v>
      </c>
      <c r="H3407" s="45"/>
      <c r="J3407" s="38"/>
      <c r="K3407" s="38"/>
      <c r="L3407" s="38"/>
    </row>
    <row r="3408" spans="1:12" x14ac:dyDescent="0.25">
      <c r="A3408" s="50" t="s">
        <v>63</v>
      </c>
      <c r="B3408" s="38" t="s">
        <v>2634</v>
      </c>
      <c r="C3408" s="46" t="s">
        <v>3873</v>
      </c>
      <c r="D3408" s="46">
        <v>8</v>
      </c>
      <c r="E3408" s="42"/>
      <c r="F3408" s="45"/>
      <c r="G3408" s="45" t="s">
        <v>1119</v>
      </c>
      <c r="H3408" s="45"/>
      <c r="J3408" s="38"/>
      <c r="K3408" s="38"/>
      <c r="L3408" s="38"/>
    </row>
    <row r="3409" spans="1:12" x14ac:dyDescent="0.25">
      <c r="A3409" s="50" t="s">
        <v>63</v>
      </c>
      <c r="B3409" s="38" t="s">
        <v>2634</v>
      </c>
      <c r="C3409" s="46" t="s">
        <v>3874</v>
      </c>
      <c r="D3409" s="46">
        <v>2</v>
      </c>
      <c r="E3409" s="42"/>
      <c r="F3409" s="45"/>
      <c r="G3409" s="45" t="s">
        <v>1119</v>
      </c>
      <c r="H3409" s="45"/>
      <c r="J3409" s="38"/>
      <c r="K3409" s="38"/>
      <c r="L3409" s="38"/>
    </row>
    <row r="3410" spans="1:12" x14ac:dyDescent="0.25">
      <c r="A3410" s="50" t="s">
        <v>63</v>
      </c>
      <c r="B3410" s="38" t="s">
        <v>2634</v>
      </c>
      <c r="C3410" s="46" t="s">
        <v>3875</v>
      </c>
      <c r="D3410" s="46">
        <v>3</v>
      </c>
      <c r="E3410" s="42"/>
      <c r="F3410" s="45"/>
      <c r="G3410" s="45" t="s">
        <v>1119</v>
      </c>
      <c r="H3410" s="45"/>
      <c r="J3410" s="38"/>
      <c r="K3410" s="38"/>
      <c r="L3410" s="38"/>
    </row>
    <row r="3411" spans="1:12" x14ac:dyDescent="0.25">
      <c r="A3411" s="50" t="s">
        <v>63</v>
      </c>
      <c r="B3411" s="38" t="s">
        <v>2634</v>
      </c>
      <c r="C3411" s="46" t="s">
        <v>3876</v>
      </c>
      <c r="D3411" s="46">
        <v>5</v>
      </c>
      <c r="E3411" s="42"/>
      <c r="F3411" s="45"/>
      <c r="G3411" s="45" t="s">
        <v>1122</v>
      </c>
      <c r="H3411" s="45"/>
      <c r="J3411" s="38"/>
      <c r="K3411" s="38"/>
      <c r="L3411" s="38"/>
    </row>
    <row r="3412" spans="1:12" x14ac:dyDescent="0.25">
      <c r="A3412" s="50" t="s">
        <v>63</v>
      </c>
      <c r="B3412" s="38" t="s">
        <v>2634</v>
      </c>
      <c r="C3412" s="46" t="s">
        <v>3877</v>
      </c>
      <c r="D3412" s="46">
        <v>1</v>
      </c>
      <c r="E3412" s="42"/>
      <c r="F3412" s="45"/>
      <c r="G3412" s="45" t="s">
        <v>1122</v>
      </c>
      <c r="H3412" s="45"/>
      <c r="J3412" s="38"/>
      <c r="K3412" s="38"/>
      <c r="L3412" s="38"/>
    </row>
    <row r="3413" spans="1:12" x14ac:dyDescent="0.25">
      <c r="A3413" s="50" t="s">
        <v>63</v>
      </c>
      <c r="B3413" s="38" t="s">
        <v>2634</v>
      </c>
      <c r="C3413" s="46" t="s">
        <v>3878</v>
      </c>
      <c r="D3413" s="46">
        <v>9</v>
      </c>
      <c r="E3413" s="42"/>
      <c r="F3413" s="45"/>
      <c r="G3413" s="45" t="s">
        <v>1122</v>
      </c>
      <c r="H3413" s="45"/>
      <c r="J3413" s="38"/>
      <c r="K3413" s="38"/>
      <c r="L3413" s="38"/>
    </row>
    <row r="3414" spans="1:12" x14ac:dyDescent="0.25">
      <c r="A3414" s="50" t="s">
        <v>63</v>
      </c>
      <c r="B3414" s="38" t="s">
        <v>2634</v>
      </c>
      <c r="C3414" s="46" t="s">
        <v>3879</v>
      </c>
      <c r="D3414" s="46">
        <v>20</v>
      </c>
      <c r="E3414" s="42"/>
      <c r="F3414" s="45"/>
      <c r="G3414" s="45" t="s">
        <v>1125</v>
      </c>
      <c r="H3414" s="45"/>
      <c r="J3414" s="38"/>
      <c r="K3414" s="38"/>
      <c r="L3414" s="38"/>
    </row>
    <row r="3415" spans="1:12" x14ac:dyDescent="0.25">
      <c r="A3415" s="50" t="s">
        <v>63</v>
      </c>
      <c r="B3415" s="38" t="s">
        <v>2634</v>
      </c>
      <c r="C3415" s="46" t="s">
        <v>3879</v>
      </c>
      <c r="D3415" s="46">
        <v>1</v>
      </c>
      <c r="E3415" s="42"/>
      <c r="F3415" s="45"/>
      <c r="G3415" s="45" t="s">
        <v>1125</v>
      </c>
      <c r="H3415" s="45"/>
      <c r="J3415" s="38"/>
      <c r="K3415" s="38"/>
      <c r="L3415" s="38"/>
    </row>
    <row r="3416" spans="1:12" x14ac:dyDescent="0.25">
      <c r="A3416" s="50" t="s">
        <v>63</v>
      </c>
      <c r="B3416" s="38" t="s">
        <v>2634</v>
      </c>
      <c r="C3416" s="46" t="s">
        <v>3879</v>
      </c>
      <c r="D3416" s="46">
        <v>3</v>
      </c>
      <c r="E3416" s="42"/>
      <c r="F3416" s="45"/>
      <c r="G3416" s="45" t="s">
        <v>1125</v>
      </c>
      <c r="H3416" s="45"/>
      <c r="J3416" s="38"/>
      <c r="K3416" s="38"/>
      <c r="L3416" s="38"/>
    </row>
    <row r="3417" spans="1:12" x14ac:dyDescent="0.25">
      <c r="A3417" s="50" t="s">
        <v>63</v>
      </c>
      <c r="B3417" s="38" t="s">
        <v>2634</v>
      </c>
      <c r="C3417" s="46" t="s">
        <v>3879</v>
      </c>
      <c r="D3417" s="46">
        <v>1</v>
      </c>
      <c r="E3417" s="42"/>
      <c r="F3417" s="45"/>
      <c r="G3417" s="45" t="s">
        <v>1125</v>
      </c>
      <c r="H3417" s="45"/>
      <c r="J3417" s="38"/>
      <c r="K3417" s="38"/>
      <c r="L3417" s="38"/>
    </row>
    <row r="3418" spans="1:12" x14ac:dyDescent="0.25">
      <c r="A3418" s="50" t="s">
        <v>63</v>
      </c>
      <c r="B3418" s="38" t="s">
        <v>2634</v>
      </c>
      <c r="C3418" s="46" t="s">
        <v>3879</v>
      </c>
      <c r="D3418" s="46">
        <v>8</v>
      </c>
      <c r="E3418" s="42"/>
      <c r="F3418" s="45"/>
      <c r="G3418" s="45" t="s">
        <v>1125</v>
      </c>
      <c r="H3418" s="45"/>
      <c r="J3418" s="38"/>
      <c r="K3418" s="38"/>
      <c r="L3418" s="38"/>
    </row>
    <row r="3419" spans="1:12" x14ac:dyDescent="0.25">
      <c r="A3419" s="50" t="s">
        <v>63</v>
      </c>
      <c r="B3419" s="38" t="s">
        <v>2634</v>
      </c>
      <c r="C3419" s="46" t="s">
        <v>3880</v>
      </c>
      <c r="D3419" s="46">
        <v>2</v>
      </c>
      <c r="E3419" s="42"/>
      <c r="F3419" s="45"/>
      <c r="G3419" s="45" t="s">
        <v>2106</v>
      </c>
      <c r="H3419" s="45"/>
      <c r="J3419" s="38"/>
      <c r="K3419" s="38"/>
      <c r="L3419" s="38"/>
    </row>
    <row r="3420" spans="1:12" x14ac:dyDescent="0.25">
      <c r="A3420" s="50" t="s">
        <v>63</v>
      </c>
      <c r="B3420" s="38" t="s">
        <v>2634</v>
      </c>
      <c r="C3420" s="46" t="s">
        <v>3881</v>
      </c>
      <c r="D3420" s="46">
        <v>1</v>
      </c>
      <c r="E3420" s="42"/>
      <c r="F3420" s="45"/>
      <c r="G3420" s="45" t="s">
        <v>2107</v>
      </c>
      <c r="H3420" s="45"/>
      <c r="J3420" s="38"/>
      <c r="K3420" s="38"/>
      <c r="L3420" s="38"/>
    </row>
    <row r="3421" spans="1:12" x14ac:dyDescent="0.25">
      <c r="A3421" s="50" t="s">
        <v>63</v>
      </c>
      <c r="B3421" s="38" t="s">
        <v>2634</v>
      </c>
      <c r="C3421" s="46" t="s">
        <v>3882</v>
      </c>
      <c r="D3421" s="46">
        <v>1</v>
      </c>
      <c r="E3421" s="42"/>
      <c r="F3421" s="45"/>
      <c r="G3421" s="45" t="s">
        <v>2107</v>
      </c>
      <c r="H3421" s="45"/>
      <c r="J3421" s="38"/>
      <c r="K3421" s="38"/>
      <c r="L3421" s="38"/>
    </row>
    <row r="3422" spans="1:12" x14ac:dyDescent="0.25">
      <c r="A3422" s="50" t="s">
        <v>63</v>
      </c>
      <c r="B3422" s="38" t="s">
        <v>2634</v>
      </c>
      <c r="C3422" s="46" t="s">
        <v>3883</v>
      </c>
      <c r="D3422" s="46">
        <v>1</v>
      </c>
      <c r="E3422" s="42"/>
      <c r="F3422" s="45"/>
      <c r="G3422" s="45" t="s">
        <v>2108</v>
      </c>
      <c r="H3422" s="45"/>
      <c r="J3422" s="38"/>
      <c r="K3422" s="38"/>
      <c r="L3422" s="38"/>
    </row>
    <row r="3423" spans="1:12" x14ac:dyDescent="0.25">
      <c r="A3423" s="50" t="s">
        <v>63</v>
      </c>
      <c r="B3423" s="38" t="s">
        <v>2634</v>
      </c>
      <c r="C3423" s="46" t="s">
        <v>3883</v>
      </c>
      <c r="D3423" s="46">
        <v>1</v>
      </c>
      <c r="E3423" s="42"/>
      <c r="F3423" s="45"/>
      <c r="G3423" s="45" t="s">
        <v>2108</v>
      </c>
      <c r="H3423" s="45"/>
      <c r="J3423" s="38"/>
      <c r="K3423" s="38"/>
      <c r="L3423" s="38"/>
    </row>
    <row r="3424" spans="1:12" x14ac:dyDescent="0.25">
      <c r="A3424" s="50" t="s">
        <v>63</v>
      </c>
      <c r="B3424" s="38" t="s">
        <v>2634</v>
      </c>
      <c r="C3424" s="46" t="s">
        <v>3884</v>
      </c>
      <c r="D3424" s="46">
        <v>1</v>
      </c>
      <c r="E3424" s="42"/>
      <c r="F3424" s="45"/>
      <c r="G3424" s="45" t="s">
        <v>2108</v>
      </c>
      <c r="H3424" s="45"/>
      <c r="J3424" s="38"/>
      <c r="K3424" s="38"/>
      <c r="L3424" s="38"/>
    </row>
    <row r="3425" spans="1:12" x14ac:dyDescent="0.25">
      <c r="A3425" s="50" t="s">
        <v>63</v>
      </c>
      <c r="B3425" s="38" t="s">
        <v>2634</v>
      </c>
      <c r="C3425" s="46" t="s">
        <v>3884</v>
      </c>
      <c r="D3425" s="46">
        <v>1</v>
      </c>
      <c r="E3425" s="42"/>
      <c r="F3425" s="45"/>
      <c r="G3425" s="45" t="s">
        <v>2108</v>
      </c>
      <c r="H3425" s="45"/>
      <c r="J3425" s="38"/>
      <c r="K3425" s="38"/>
      <c r="L3425" s="38"/>
    </row>
    <row r="3426" spans="1:12" x14ac:dyDescent="0.25">
      <c r="A3426" s="50" t="s">
        <v>63</v>
      </c>
      <c r="B3426" s="38" t="s">
        <v>2634</v>
      </c>
      <c r="C3426" s="46" t="s">
        <v>3884</v>
      </c>
      <c r="D3426" s="46">
        <v>1</v>
      </c>
      <c r="E3426" s="42"/>
      <c r="F3426" s="45"/>
      <c r="G3426" s="45" t="s">
        <v>2108</v>
      </c>
      <c r="H3426" s="45"/>
      <c r="J3426" s="38"/>
      <c r="K3426" s="38"/>
      <c r="L3426" s="38"/>
    </row>
    <row r="3427" spans="1:12" x14ac:dyDescent="0.25">
      <c r="A3427" s="50" t="s">
        <v>63</v>
      </c>
      <c r="B3427" s="38" t="s">
        <v>2634</v>
      </c>
      <c r="C3427" s="46" t="s">
        <v>3885</v>
      </c>
      <c r="D3427" s="46">
        <v>1</v>
      </c>
      <c r="E3427" s="42"/>
      <c r="F3427" s="45"/>
      <c r="G3427" s="45" t="s">
        <v>2108</v>
      </c>
      <c r="H3427" s="45"/>
      <c r="J3427" s="38"/>
      <c r="K3427" s="38"/>
      <c r="L3427" s="38"/>
    </row>
    <row r="3428" spans="1:12" x14ac:dyDescent="0.25">
      <c r="A3428" s="50" t="s">
        <v>63</v>
      </c>
      <c r="B3428" s="38" t="s">
        <v>2634</v>
      </c>
      <c r="C3428" s="46" t="s">
        <v>3886</v>
      </c>
      <c r="D3428" s="46">
        <v>1</v>
      </c>
      <c r="E3428" s="42"/>
      <c r="F3428" s="45"/>
      <c r="G3428" s="45" t="s">
        <v>2131</v>
      </c>
      <c r="H3428" s="45"/>
      <c r="J3428" s="38"/>
      <c r="K3428" s="38"/>
      <c r="L3428" s="38"/>
    </row>
    <row r="3429" spans="1:12" x14ac:dyDescent="0.25">
      <c r="A3429" s="50" t="s">
        <v>63</v>
      </c>
      <c r="B3429" s="38" t="s">
        <v>2634</v>
      </c>
      <c r="C3429" s="46" t="s">
        <v>3887</v>
      </c>
      <c r="D3429" s="46">
        <v>2</v>
      </c>
      <c r="E3429" s="42"/>
      <c r="F3429" s="45"/>
      <c r="G3429" s="45" t="s">
        <v>2131</v>
      </c>
      <c r="H3429" s="45"/>
      <c r="J3429" s="38"/>
      <c r="K3429" s="38"/>
      <c r="L3429" s="38"/>
    </row>
    <row r="3430" spans="1:12" x14ac:dyDescent="0.25">
      <c r="A3430" s="50" t="s">
        <v>63</v>
      </c>
      <c r="B3430" s="38" t="s">
        <v>2634</v>
      </c>
      <c r="C3430" s="46" t="s">
        <v>3887</v>
      </c>
      <c r="D3430" s="46">
        <v>1</v>
      </c>
      <c r="E3430" s="42"/>
      <c r="F3430" s="45"/>
      <c r="G3430" s="45" t="s">
        <v>2131</v>
      </c>
      <c r="H3430" s="45"/>
      <c r="J3430" s="38"/>
      <c r="K3430" s="38"/>
      <c r="L3430" s="38"/>
    </row>
    <row r="3431" spans="1:12" x14ac:dyDescent="0.25">
      <c r="A3431" s="50" t="s">
        <v>63</v>
      </c>
      <c r="B3431" s="38" t="s">
        <v>2634</v>
      </c>
      <c r="C3431" s="46" t="s">
        <v>3888</v>
      </c>
      <c r="D3431" s="46">
        <v>2</v>
      </c>
      <c r="E3431" s="42"/>
      <c r="F3431" s="45"/>
      <c r="G3431" s="45" t="s">
        <v>2131</v>
      </c>
      <c r="H3431" s="45"/>
      <c r="J3431" s="38"/>
      <c r="K3431" s="38"/>
      <c r="L3431" s="38"/>
    </row>
    <row r="3432" spans="1:12" x14ac:dyDescent="0.25">
      <c r="A3432" s="50" t="s">
        <v>63</v>
      </c>
      <c r="B3432" s="38" t="s">
        <v>2634</v>
      </c>
      <c r="C3432" s="46" t="s">
        <v>3889</v>
      </c>
      <c r="D3432" s="46">
        <v>5</v>
      </c>
      <c r="E3432" s="42"/>
      <c r="F3432" s="45"/>
      <c r="G3432" s="45" t="s">
        <v>1070</v>
      </c>
      <c r="H3432" s="45"/>
      <c r="J3432" s="38"/>
      <c r="K3432" s="38"/>
      <c r="L3432" s="38"/>
    </row>
    <row r="3433" spans="1:12" x14ac:dyDescent="0.25">
      <c r="A3433" s="50" t="s">
        <v>63</v>
      </c>
      <c r="B3433" s="38" t="s">
        <v>2634</v>
      </c>
      <c r="C3433" s="46" t="s">
        <v>3889</v>
      </c>
      <c r="D3433" s="46">
        <v>1</v>
      </c>
      <c r="E3433" s="42"/>
      <c r="F3433" s="45"/>
      <c r="G3433" s="45" t="s">
        <v>1070</v>
      </c>
      <c r="H3433" s="45"/>
      <c r="J3433" s="38"/>
      <c r="K3433" s="38"/>
      <c r="L3433" s="38"/>
    </row>
    <row r="3434" spans="1:12" x14ac:dyDescent="0.25">
      <c r="A3434" s="50" t="s">
        <v>63</v>
      </c>
      <c r="B3434" s="38" t="s">
        <v>2634</v>
      </c>
      <c r="C3434" s="46" t="s">
        <v>3889</v>
      </c>
      <c r="D3434" s="46">
        <v>5</v>
      </c>
      <c r="E3434" s="42"/>
      <c r="F3434" s="45"/>
      <c r="G3434" s="45" t="s">
        <v>1070</v>
      </c>
      <c r="H3434" s="45"/>
      <c r="J3434" s="38"/>
      <c r="K3434" s="38"/>
      <c r="L3434" s="38"/>
    </row>
    <row r="3435" spans="1:12" x14ac:dyDescent="0.25">
      <c r="A3435" s="50" t="s">
        <v>63</v>
      </c>
      <c r="B3435" s="38" t="s">
        <v>2634</v>
      </c>
      <c r="C3435" s="46" t="s">
        <v>3890</v>
      </c>
      <c r="D3435" s="46">
        <v>2</v>
      </c>
      <c r="E3435" s="42"/>
      <c r="F3435" s="45"/>
      <c r="G3435" s="45" t="s">
        <v>1322</v>
      </c>
      <c r="H3435" s="45"/>
      <c r="J3435" s="38"/>
      <c r="K3435" s="38"/>
      <c r="L3435" s="38"/>
    </row>
    <row r="3436" spans="1:12" x14ac:dyDescent="0.25">
      <c r="A3436" s="50" t="s">
        <v>63</v>
      </c>
      <c r="B3436" s="38" t="s">
        <v>2634</v>
      </c>
      <c r="C3436" s="46" t="s">
        <v>3890</v>
      </c>
      <c r="D3436" s="46">
        <v>4</v>
      </c>
      <c r="E3436" s="42"/>
      <c r="F3436" s="45"/>
      <c r="G3436" s="45" t="s">
        <v>1322</v>
      </c>
      <c r="H3436" s="45"/>
      <c r="J3436" s="38"/>
      <c r="K3436" s="38"/>
      <c r="L3436" s="38"/>
    </row>
    <row r="3437" spans="1:12" x14ac:dyDescent="0.25">
      <c r="A3437" s="50" t="s">
        <v>63</v>
      </c>
      <c r="B3437" s="38" t="s">
        <v>2634</v>
      </c>
      <c r="C3437" s="46" t="s">
        <v>3890</v>
      </c>
      <c r="D3437" s="46">
        <v>3</v>
      </c>
      <c r="E3437" s="42"/>
      <c r="F3437" s="45"/>
      <c r="G3437" s="45" t="s">
        <v>1322</v>
      </c>
      <c r="H3437" s="45"/>
      <c r="J3437" s="38"/>
      <c r="K3437" s="38"/>
      <c r="L3437" s="38"/>
    </row>
    <row r="3438" spans="1:12" x14ac:dyDescent="0.25">
      <c r="A3438" s="50" t="s">
        <v>63</v>
      </c>
      <c r="B3438" s="38" t="s">
        <v>2634</v>
      </c>
      <c r="C3438" s="46" t="s">
        <v>3890</v>
      </c>
      <c r="D3438" s="46">
        <v>1</v>
      </c>
      <c r="E3438" s="42"/>
      <c r="F3438" s="45"/>
      <c r="G3438" s="45" t="s">
        <v>1322</v>
      </c>
      <c r="H3438" s="45"/>
      <c r="J3438" s="38"/>
      <c r="K3438" s="38"/>
      <c r="L3438" s="38"/>
    </row>
    <row r="3439" spans="1:12" x14ac:dyDescent="0.25">
      <c r="A3439" s="50" t="s">
        <v>63</v>
      </c>
      <c r="B3439" s="38" t="s">
        <v>2634</v>
      </c>
      <c r="C3439" s="46" t="s">
        <v>3891</v>
      </c>
      <c r="D3439" s="46">
        <v>36</v>
      </c>
      <c r="E3439" s="42"/>
      <c r="F3439" s="45"/>
      <c r="G3439" s="45" t="s">
        <v>1322</v>
      </c>
      <c r="H3439" s="45"/>
      <c r="J3439" s="38"/>
      <c r="K3439" s="38"/>
      <c r="L3439" s="38"/>
    </row>
    <row r="3440" spans="1:12" x14ac:dyDescent="0.25">
      <c r="A3440" s="50" t="s">
        <v>63</v>
      </c>
      <c r="B3440" s="38" t="s">
        <v>2634</v>
      </c>
      <c r="C3440" s="46" t="s">
        <v>3892</v>
      </c>
      <c r="D3440" s="46">
        <v>2</v>
      </c>
      <c r="E3440" s="42"/>
      <c r="F3440" s="45"/>
      <c r="G3440" s="45" t="s">
        <v>1322</v>
      </c>
      <c r="H3440" s="45"/>
      <c r="J3440" s="38"/>
      <c r="K3440" s="38"/>
      <c r="L3440" s="38"/>
    </row>
    <row r="3441" spans="1:12" x14ac:dyDescent="0.25">
      <c r="A3441" s="50" t="s">
        <v>63</v>
      </c>
      <c r="B3441" s="38" t="s">
        <v>2634</v>
      </c>
      <c r="C3441" s="46" t="s">
        <v>3892</v>
      </c>
      <c r="D3441" s="46">
        <v>2</v>
      </c>
      <c r="E3441" s="42"/>
      <c r="F3441" s="45"/>
      <c r="G3441" s="45" t="s">
        <v>1322</v>
      </c>
      <c r="H3441" s="45"/>
      <c r="J3441" s="38"/>
      <c r="K3441" s="38"/>
      <c r="L3441" s="38"/>
    </row>
    <row r="3442" spans="1:12" x14ac:dyDescent="0.25">
      <c r="A3442" s="50" t="s">
        <v>63</v>
      </c>
      <c r="B3442" s="38" t="s">
        <v>2634</v>
      </c>
      <c r="C3442" s="46" t="s">
        <v>3892</v>
      </c>
      <c r="D3442" s="46">
        <v>1</v>
      </c>
      <c r="E3442" s="42"/>
      <c r="F3442" s="45"/>
      <c r="G3442" s="45" t="s">
        <v>1322</v>
      </c>
      <c r="H3442" s="45"/>
      <c r="J3442" s="38"/>
      <c r="K3442" s="38"/>
      <c r="L3442" s="38"/>
    </row>
    <row r="3443" spans="1:12" x14ac:dyDescent="0.25">
      <c r="A3443" s="50" t="s">
        <v>63</v>
      </c>
      <c r="B3443" s="38" t="s">
        <v>2634</v>
      </c>
      <c r="C3443" s="46" t="s">
        <v>3892</v>
      </c>
      <c r="D3443" s="46">
        <v>1</v>
      </c>
      <c r="E3443" s="42"/>
      <c r="F3443" s="45"/>
      <c r="G3443" s="45" t="s">
        <v>1322</v>
      </c>
      <c r="H3443" s="45"/>
      <c r="J3443" s="38"/>
      <c r="K3443" s="38"/>
      <c r="L3443" s="38"/>
    </row>
    <row r="3444" spans="1:12" x14ac:dyDescent="0.25">
      <c r="A3444" s="50" t="s">
        <v>63</v>
      </c>
      <c r="B3444" s="38" t="s">
        <v>2634</v>
      </c>
      <c r="C3444" s="46" t="s">
        <v>3893</v>
      </c>
      <c r="D3444" s="46">
        <v>1</v>
      </c>
      <c r="E3444" s="42"/>
      <c r="F3444" s="45"/>
      <c r="G3444" s="45" t="s">
        <v>2199</v>
      </c>
      <c r="H3444" s="45"/>
      <c r="J3444" s="38"/>
      <c r="K3444" s="38"/>
      <c r="L3444" s="38"/>
    </row>
    <row r="3445" spans="1:12" x14ac:dyDescent="0.25">
      <c r="A3445" s="50" t="s">
        <v>63</v>
      </c>
      <c r="B3445" s="38" t="s">
        <v>2634</v>
      </c>
      <c r="C3445" s="46" t="s">
        <v>3893</v>
      </c>
      <c r="D3445" s="46">
        <v>5</v>
      </c>
      <c r="E3445" s="42"/>
      <c r="F3445" s="45"/>
      <c r="G3445" s="45" t="s">
        <v>2199</v>
      </c>
      <c r="H3445" s="45"/>
      <c r="J3445" s="38"/>
      <c r="K3445" s="38"/>
      <c r="L3445" s="38"/>
    </row>
    <row r="3446" spans="1:12" x14ac:dyDescent="0.25">
      <c r="A3446" s="50" t="s">
        <v>63</v>
      </c>
      <c r="B3446" s="38" t="s">
        <v>2634</v>
      </c>
      <c r="C3446" s="46" t="s">
        <v>3893</v>
      </c>
      <c r="D3446" s="46">
        <v>5</v>
      </c>
      <c r="E3446" s="42"/>
      <c r="F3446" s="45"/>
      <c r="G3446" s="45" t="s">
        <v>2199</v>
      </c>
      <c r="H3446" s="45"/>
      <c r="J3446" s="38"/>
      <c r="K3446" s="38"/>
      <c r="L3446" s="38"/>
    </row>
    <row r="3447" spans="1:12" x14ac:dyDescent="0.25">
      <c r="A3447" s="50" t="s">
        <v>63</v>
      </c>
      <c r="B3447" s="38" t="s">
        <v>2634</v>
      </c>
      <c r="C3447" s="46" t="s">
        <v>3894</v>
      </c>
      <c r="D3447" s="46">
        <v>1</v>
      </c>
      <c r="E3447" s="42"/>
      <c r="F3447" s="45"/>
      <c r="G3447" s="45" t="s">
        <v>2199</v>
      </c>
      <c r="H3447" s="45"/>
      <c r="J3447" s="38"/>
      <c r="K3447" s="38"/>
      <c r="L3447" s="38"/>
    </row>
    <row r="3448" spans="1:12" x14ac:dyDescent="0.25">
      <c r="A3448" s="50" t="s">
        <v>63</v>
      </c>
      <c r="B3448" s="38" t="s">
        <v>2634</v>
      </c>
      <c r="C3448" s="46" t="s">
        <v>3894</v>
      </c>
      <c r="D3448" s="46">
        <v>5</v>
      </c>
      <c r="E3448" s="42"/>
      <c r="F3448" s="45"/>
      <c r="G3448" s="45" t="s">
        <v>2199</v>
      </c>
      <c r="H3448" s="45"/>
      <c r="J3448" s="38"/>
      <c r="K3448" s="38"/>
      <c r="L3448" s="38"/>
    </row>
    <row r="3449" spans="1:12" x14ac:dyDescent="0.25">
      <c r="A3449" s="50" t="s">
        <v>63</v>
      </c>
      <c r="B3449" s="38" t="s">
        <v>2634</v>
      </c>
      <c r="C3449" s="46" t="s">
        <v>3894</v>
      </c>
      <c r="D3449" s="46">
        <v>2</v>
      </c>
      <c r="E3449" s="42"/>
      <c r="F3449" s="45"/>
      <c r="G3449" s="45" t="s">
        <v>2199</v>
      </c>
      <c r="H3449" s="45"/>
      <c r="J3449" s="38"/>
      <c r="K3449" s="38"/>
      <c r="L3449" s="38"/>
    </row>
    <row r="3450" spans="1:12" x14ac:dyDescent="0.25">
      <c r="A3450" s="50" t="s">
        <v>63</v>
      </c>
      <c r="B3450" s="38" t="s">
        <v>2634</v>
      </c>
      <c r="C3450" s="46" t="s">
        <v>3894</v>
      </c>
      <c r="D3450" s="46">
        <v>5</v>
      </c>
      <c r="E3450" s="42"/>
      <c r="F3450" s="45"/>
      <c r="G3450" s="45" t="s">
        <v>2199</v>
      </c>
      <c r="H3450" s="45"/>
      <c r="J3450" s="38"/>
      <c r="K3450" s="38"/>
      <c r="L3450" s="38"/>
    </row>
    <row r="3451" spans="1:12" x14ac:dyDescent="0.25">
      <c r="A3451" s="50" t="s">
        <v>63</v>
      </c>
      <c r="B3451" s="38" t="s">
        <v>2634</v>
      </c>
      <c r="C3451" s="46" t="s">
        <v>3895</v>
      </c>
      <c r="D3451" s="46">
        <v>1</v>
      </c>
      <c r="E3451" s="42"/>
      <c r="F3451" s="45"/>
      <c r="G3451" s="45" t="s">
        <v>2199</v>
      </c>
      <c r="H3451" s="45"/>
      <c r="J3451" s="38"/>
      <c r="K3451" s="38"/>
      <c r="L3451" s="38"/>
    </row>
    <row r="3452" spans="1:12" x14ac:dyDescent="0.25">
      <c r="A3452" s="50" t="s">
        <v>63</v>
      </c>
      <c r="B3452" s="38" t="s">
        <v>2634</v>
      </c>
      <c r="C3452" s="46" t="s">
        <v>3895</v>
      </c>
      <c r="D3452" s="46">
        <v>1</v>
      </c>
      <c r="E3452" s="42"/>
      <c r="F3452" s="45"/>
      <c r="G3452" s="45" t="s">
        <v>2199</v>
      </c>
      <c r="H3452" s="45"/>
      <c r="J3452" s="38"/>
      <c r="K3452" s="38"/>
      <c r="L3452" s="38"/>
    </row>
    <row r="3453" spans="1:12" x14ac:dyDescent="0.25">
      <c r="A3453" s="50" t="s">
        <v>63</v>
      </c>
      <c r="B3453" s="38" t="s">
        <v>2634</v>
      </c>
      <c r="C3453" s="46" t="s">
        <v>3895</v>
      </c>
      <c r="D3453" s="46">
        <v>5</v>
      </c>
      <c r="E3453" s="42"/>
      <c r="F3453" s="45"/>
      <c r="G3453" s="45" t="s">
        <v>2199</v>
      </c>
      <c r="H3453" s="45"/>
      <c r="J3453" s="38"/>
      <c r="K3453" s="38"/>
      <c r="L3453" s="38"/>
    </row>
    <row r="3454" spans="1:12" x14ac:dyDescent="0.25">
      <c r="A3454" s="50" t="s">
        <v>63</v>
      </c>
      <c r="B3454" s="38" t="s">
        <v>2634</v>
      </c>
      <c r="C3454" s="46" t="s">
        <v>3895</v>
      </c>
      <c r="D3454" s="46">
        <v>2</v>
      </c>
      <c r="E3454" s="42"/>
      <c r="F3454" s="45"/>
      <c r="G3454" s="45" t="s">
        <v>2199</v>
      </c>
      <c r="H3454" s="45"/>
      <c r="J3454" s="38"/>
      <c r="K3454" s="38"/>
      <c r="L3454" s="38"/>
    </row>
    <row r="3455" spans="1:12" x14ac:dyDescent="0.25">
      <c r="A3455" s="50" t="s">
        <v>63</v>
      </c>
      <c r="B3455" s="38" t="s">
        <v>2634</v>
      </c>
      <c r="C3455" s="46" t="s">
        <v>3895</v>
      </c>
      <c r="D3455" s="46">
        <v>4</v>
      </c>
      <c r="E3455" s="42"/>
      <c r="F3455" s="45"/>
      <c r="G3455" s="45" t="s">
        <v>2199</v>
      </c>
      <c r="H3455" s="45"/>
      <c r="J3455" s="38"/>
      <c r="K3455" s="38"/>
      <c r="L3455" s="38"/>
    </row>
    <row r="3456" spans="1:12" x14ac:dyDescent="0.25">
      <c r="A3456" s="50" t="s">
        <v>63</v>
      </c>
      <c r="B3456" s="38" t="s">
        <v>2634</v>
      </c>
      <c r="C3456" s="46" t="s">
        <v>3896</v>
      </c>
      <c r="D3456" s="46">
        <v>4</v>
      </c>
      <c r="E3456" s="42"/>
      <c r="F3456" s="45"/>
      <c r="G3456" s="45" t="s">
        <v>2199</v>
      </c>
      <c r="H3456" s="45"/>
      <c r="J3456" s="38"/>
      <c r="K3456" s="38"/>
      <c r="L3456" s="38"/>
    </row>
    <row r="3457" spans="1:12" x14ac:dyDescent="0.25">
      <c r="A3457" s="50" t="s">
        <v>63</v>
      </c>
      <c r="B3457" s="38" t="s">
        <v>2634</v>
      </c>
      <c r="C3457" s="46" t="s">
        <v>3896</v>
      </c>
      <c r="D3457" s="46">
        <v>2</v>
      </c>
      <c r="E3457" s="42"/>
      <c r="F3457" s="45"/>
      <c r="G3457" s="45" t="s">
        <v>2199</v>
      </c>
      <c r="H3457" s="45"/>
      <c r="J3457" s="38"/>
      <c r="K3457" s="38"/>
      <c r="L3457" s="38"/>
    </row>
    <row r="3458" spans="1:12" x14ac:dyDescent="0.25">
      <c r="A3458" s="50" t="s">
        <v>63</v>
      </c>
      <c r="B3458" s="38" t="s">
        <v>2634</v>
      </c>
      <c r="C3458" s="46" t="s">
        <v>3896</v>
      </c>
      <c r="D3458" s="46">
        <v>4</v>
      </c>
      <c r="E3458" s="42"/>
      <c r="F3458" s="45"/>
      <c r="G3458" s="45" t="s">
        <v>2199</v>
      </c>
      <c r="H3458" s="45"/>
      <c r="J3458" s="38"/>
      <c r="K3458" s="38"/>
      <c r="L3458" s="38"/>
    </row>
    <row r="3459" spans="1:12" x14ac:dyDescent="0.25">
      <c r="A3459" s="50" t="s">
        <v>63</v>
      </c>
      <c r="B3459" s="38" t="s">
        <v>2634</v>
      </c>
      <c r="C3459" s="46" t="s">
        <v>3896</v>
      </c>
      <c r="D3459" s="46">
        <v>4</v>
      </c>
      <c r="E3459" s="42"/>
      <c r="F3459" s="45"/>
      <c r="G3459" s="45" t="s">
        <v>2199</v>
      </c>
      <c r="H3459" s="45"/>
      <c r="J3459" s="38"/>
      <c r="K3459" s="38"/>
      <c r="L3459" s="38"/>
    </row>
    <row r="3460" spans="1:12" x14ac:dyDescent="0.25">
      <c r="A3460" s="50" t="s">
        <v>63</v>
      </c>
      <c r="B3460" s="38" t="s">
        <v>2634</v>
      </c>
      <c r="C3460" s="46" t="s">
        <v>3897</v>
      </c>
      <c r="D3460" s="46">
        <v>1</v>
      </c>
      <c r="E3460" s="42"/>
      <c r="F3460" s="45"/>
      <c r="G3460" s="45" t="s">
        <v>2202</v>
      </c>
      <c r="H3460" s="45"/>
      <c r="J3460" s="38"/>
      <c r="K3460" s="38"/>
      <c r="L3460" s="38"/>
    </row>
    <row r="3461" spans="1:12" x14ac:dyDescent="0.25">
      <c r="A3461" s="50" t="s">
        <v>63</v>
      </c>
      <c r="B3461" s="38" t="s">
        <v>2634</v>
      </c>
      <c r="C3461" s="46" t="s">
        <v>3898</v>
      </c>
      <c r="D3461" s="46">
        <v>2</v>
      </c>
      <c r="E3461" s="42"/>
      <c r="F3461" s="45"/>
      <c r="G3461" s="45" t="s">
        <v>2202</v>
      </c>
      <c r="H3461" s="45"/>
      <c r="J3461" s="38"/>
      <c r="K3461" s="38"/>
      <c r="L3461" s="38"/>
    </row>
    <row r="3462" spans="1:12" x14ac:dyDescent="0.25">
      <c r="A3462" s="50" t="s">
        <v>63</v>
      </c>
      <c r="B3462" s="38" t="s">
        <v>2634</v>
      </c>
      <c r="C3462" s="46" t="s">
        <v>3899</v>
      </c>
      <c r="D3462" s="46">
        <v>1</v>
      </c>
      <c r="E3462" s="42"/>
      <c r="F3462" s="45"/>
      <c r="G3462" s="45" t="s">
        <v>2202</v>
      </c>
      <c r="H3462" s="45"/>
      <c r="J3462" s="38"/>
      <c r="K3462" s="38"/>
      <c r="L3462" s="38"/>
    </row>
    <row r="3463" spans="1:12" x14ac:dyDescent="0.25">
      <c r="A3463" s="50" t="s">
        <v>63</v>
      </c>
      <c r="B3463" s="38" t="s">
        <v>2634</v>
      </c>
      <c r="C3463" s="46" t="s">
        <v>3899</v>
      </c>
      <c r="D3463" s="46">
        <v>3</v>
      </c>
      <c r="E3463" s="42"/>
      <c r="F3463" s="45"/>
      <c r="G3463" s="45" t="s">
        <v>2202</v>
      </c>
      <c r="H3463" s="45"/>
      <c r="J3463" s="38"/>
      <c r="K3463" s="38"/>
      <c r="L3463" s="38"/>
    </row>
    <row r="3464" spans="1:12" x14ac:dyDescent="0.25">
      <c r="A3464" s="50" t="s">
        <v>63</v>
      </c>
      <c r="B3464" s="38" t="s">
        <v>2634</v>
      </c>
      <c r="C3464" s="46" t="s">
        <v>3900</v>
      </c>
      <c r="D3464" s="46">
        <v>3</v>
      </c>
      <c r="E3464" s="42"/>
      <c r="F3464" s="45"/>
      <c r="G3464" s="45" t="s">
        <v>2202</v>
      </c>
      <c r="H3464" s="45"/>
      <c r="J3464" s="38"/>
      <c r="K3464" s="38"/>
      <c r="L3464" s="38"/>
    </row>
    <row r="3465" spans="1:12" x14ac:dyDescent="0.25">
      <c r="A3465" s="50" t="s">
        <v>63</v>
      </c>
      <c r="B3465" s="38" t="s">
        <v>2634</v>
      </c>
      <c r="C3465" s="46" t="s">
        <v>3901</v>
      </c>
      <c r="D3465" s="46">
        <v>2</v>
      </c>
      <c r="E3465" s="42"/>
      <c r="F3465" s="45"/>
      <c r="G3465" s="45" t="s">
        <v>2202</v>
      </c>
      <c r="H3465" s="45"/>
      <c r="J3465" s="38"/>
      <c r="K3465" s="38"/>
      <c r="L3465" s="38"/>
    </row>
    <row r="3466" spans="1:12" x14ac:dyDescent="0.25">
      <c r="A3466" s="50" t="s">
        <v>63</v>
      </c>
      <c r="B3466" s="38" t="s">
        <v>2634</v>
      </c>
      <c r="C3466" s="46" t="s">
        <v>3902</v>
      </c>
      <c r="D3466" s="46">
        <v>1</v>
      </c>
      <c r="E3466" s="42"/>
      <c r="F3466" s="45"/>
      <c r="G3466" s="45" t="s">
        <v>2202</v>
      </c>
      <c r="H3466" s="45"/>
      <c r="J3466" s="38"/>
      <c r="K3466" s="38"/>
      <c r="L3466" s="38"/>
    </row>
    <row r="3467" spans="1:12" x14ac:dyDescent="0.25">
      <c r="A3467" s="50" t="s">
        <v>63</v>
      </c>
      <c r="B3467" s="38" t="s">
        <v>2634</v>
      </c>
      <c r="C3467" s="46" t="s">
        <v>3902</v>
      </c>
      <c r="D3467" s="46">
        <v>2</v>
      </c>
      <c r="E3467" s="42"/>
      <c r="F3467" s="45"/>
      <c r="G3467" s="45" t="s">
        <v>2202</v>
      </c>
      <c r="H3467" s="45"/>
      <c r="J3467" s="38"/>
      <c r="K3467" s="38"/>
      <c r="L3467" s="38"/>
    </row>
    <row r="3468" spans="1:12" x14ac:dyDescent="0.25">
      <c r="A3468" s="50" t="s">
        <v>63</v>
      </c>
      <c r="B3468" s="38" t="s">
        <v>2634</v>
      </c>
      <c r="C3468" s="46" t="s">
        <v>3903</v>
      </c>
      <c r="D3468" s="46">
        <v>1</v>
      </c>
      <c r="E3468" s="42"/>
      <c r="F3468" s="45"/>
      <c r="G3468" s="45" t="s">
        <v>2202</v>
      </c>
      <c r="H3468" s="45"/>
      <c r="J3468" s="38"/>
      <c r="K3468" s="38"/>
      <c r="L3468" s="38"/>
    </row>
    <row r="3469" spans="1:12" x14ac:dyDescent="0.25">
      <c r="A3469" s="50" t="s">
        <v>63</v>
      </c>
      <c r="B3469" s="38" t="s">
        <v>2634</v>
      </c>
      <c r="C3469" s="46" t="s">
        <v>3903</v>
      </c>
      <c r="D3469" s="46">
        <v>2</v>
      </c>
      <c r="E3469" s="42"/>
      <c r="F3469" s="45"/>
      <c r="G3469" s="45" t="s">
        <v>2202</v>
      </c>
      <c r="H3469" s="45"/>
      <c r="J3469" s="38"/>
      <c r="K3469" s="38"/>
      <c r="L3469" s="38"/>
    </row>
    <row r="3470" spans="1:12" x14ac:dyDescent="0.25">
      <c r="A3470" s="50" t="s">
        <v>63</v>
      </c>
      <c r="B3470" s="38" t="s">
        <v>2634</v>
      </c>
      <c r="C3470" s="46" t="s">
        <v>3904</v>
      </c>
      <c r="D3470" s="46">
        <v>1</v>
      </c>
      <c r="E3470" s="42"/>
      <c r="F3470" s="45"/>
      <c r="G3470" s="45" t="s">
        <v>2202</v>
      </c>
      <c r="H3470" s="45"/>
      <c r="J3470" s="38"/>
      <c r="K3470" s="38"/>
      <c r="L3470" s="38"/>
    </row>
    <row r="3471" spans="1:12" x14ac:dyDescent="0.25">
      <c r="A3471" s="50" t="s">
        <v>63</v>
      </c>
      <c r="B3471" s="38" t="s">
        <v>2634</v>
      </c>
      <c r="C3471" s="46" t="s">
        <v>3904</v>
      </c>
      <c r="D3471" s="46">
        <v>1</v>
      </c>
      <c r="E3471" s="42"/>
      <c r="F3471" s="45"/>
      <c r="G3471" s="45" t="s">
        <v>2202</v>
      </c>
      <c r="H3471" s="45"/>
      <c r="J3471" s="38"/>
      <c r="K3471" s="38"/>
      <c r="L3471" s="38"/>
    </row>
    <row r="3472" spans="1:12" x14ac:dyDescent="0.25">
      <c r="A3472" s="50" t="s">
        <v>63</v>
      </c>
      <c r="B3472" s="38" t="s">
        <v>2634</v>
      </c>
      <c r="C3472" s="46" t="s">
        <v>3905</v>
      </c>
      <c r="D3472" s="46">
        <v>16</v>
      </c>
      <c r="E3472" s="42"/>
      <c r="F3472" s="45"/>
      <c r="G3472" s="45" t="s">
        <v>1119</v>
      </c>
      <c r="H3472" s="45"/>
      <c r="J3472" s="38"/>
      <c r="K3472" s="38"/>
      <c r="L3472" s="38"/>
    </row>
    <row r="3473" spans="1:12" x14ac:dyDescent="0.25">
      <c r="A3473" s="50" t="s">
        <v>63</v>
      </c>
      <c r="B3473" s="38" t="s">
        <v>2634</v>
      </c>
      <c r="C3473" s="46" t="s">
        <v>3906</v>
      </c>
      <c r="D3473" s="46">
        <v>2</v>
      </c>
      <c r="E3473" s="42"/>
      <c r="F3473" s="45"/>
      <c r="G3473" s="45" t="s">
        <v>1119</v>
      </c>
      <c r="H3473" s="45"/>
      <c r="J3473" s="38"/>
      <c r="K3473" s="38"/>
      <c r="L3473" s="38"/>
    </row>
    <row r="3474" spans="1:12" x14ac:dyDescent="0.25">
      <c r="A3474" s="50" t="s">
        <v>63</v>
      </c>
      <c r="B3474" s="38" t="s">
        <v>2634</v>
      </c>
      <c r="C3474" s="46" t="s">
        <v>3907</v>
      </c>
      <c r="D3474" s="46">
        <v>2</v>
      </c>
      <c r="E3474" s="42"/>
      <c r="F3474" s="45"/>
      <c r="G3474" s="45" t="s">
        <v>2131</v>
      </c>
      <c r="H3474" s="45"/>
      <c r="J3474" s="38"/>
      <c r="K3474" s="38"/>
      <c r="L3474" s="38"/>
    </row>
    <row r="3475" spans="1:12" x14ac:dyDescent="0.25">
      <c r="A3475" s="50" t="s">
        <v>63</v>
      </c>
      <c r="B3475" s="38" t="s">
        <v>2634</v>
      </c>
      <c r="C3475" s="46" t="s">
        <v>3908</v>
      </c>
      <c r="D3475" s="46">
        <v>2</v>
      </c>
      <c r="E3475" s="42"/>
      <c r="F3475" s="45"/>
      <c r="G3475" s="45" t="s">
        <v>2107</v>
      </c>
      <c r="H3475" s="45"/>
      <c r="J3475" s="38"/>
      <c r="K3475" s="38"/>
      <c r="L3475" s="38"/>
    </row>
    <row r="3476" spans="1:12" x14ac:dyDescent="0.25">
      <c r="A3476" s="50" t="s">
        <v>63</v>
      </c>
      <c r="B3476" s="38" t="s">
        <v>2634</v>
      </c>
      <c r="C3476" s="46" t="s">
        <v>3909</v>
      </c>
      <c r="D3476" s="46">
        <v>4</v>
      </c>
      <c r="E3476" s="42"/>
      <c r="F3476" s="45"/>
      <c r="G3476" s="45" t="s">
        <v>1860</v>
      </c>
      <c r="H3476" s="45"/>
      <c r="J3476" s="38"/>
      <c r="K3476" s="38"/>
      <c r="L3476" s="38"/>
    </row>
    <row r="3477" spans="1:12" x14ac:dyDescent="0.25">
      <c r="A3477" s="50" t="s">
        <v>63</v>
      </c>
      <c r="B3477" s="38" t="s">
        <v>2634</v>
      </c>
      <c r="C3477" s="46" t="s">
        <v>3910</v>
      </c>
      <c r="D3477" s="46">
        <v>1</v>
      </c>
      <c r="E3477" s="42"/>
      <c r="F3477" s="45"/>
      <c r="G3477" s="45" t="s">
        <v>1860</v>
      </c>
      <c r="H3477" s="45"/>
      <c r="J3477" s="38"/>
      <c r="K3477" s="38"/>
      <c r="L3477" s="38"/>
    </row>
    <row r="3478" spans="1:12" x14ac:dyDescent="0.25">
      <c r="A3478" s="50" t="s">
        <v>63</v>
      </c>
      <c r="B3478" s="38" t="s">
        <v>2634</v>
      </c>
      <c r="C3478" s="46" t="s">
        <v>3910</v>
      </c>
      <c r="D3478" s="46">
        <v>1</v>
      </c>
      <c r="E3478" s="42"/>
      <c r="F3478" s="45"/>
      <c r="G3478" s="45" t="s">
        <v>1860</v>
      </c>
      <c r="H3478" s="45"/>
      <c r="J3478" s="38"/>
      <c r="K3478" s="38"/>
      <c r="L3478" s="38"/>
    </row>
    <row r="3479" spans="1:12" x14ac:dyDescent="0.25">
      <c r="A3479" s="50" t="s">
        <v>63</v>
      </c>
      <c r="B3479" s="38" t="s">
        <v>2634</v>
      </c>
      <c r="C3479" s="46" t="s">
        <v>3910</v>
      </c>
      <c r="D3479" s="46">
        <v>5</v>
      </c>
      <c r="E3479" s="42"/>
      <c r="F3479" s="45"/>
      <c r="G3479" s="45" t="s">
        <v>1860</v>
      </c>
      <c r="H3479" s="45"/>
      <c r="J3479" s="38"/>
      <c r="K3479" s="38"/>
      <c r="L3479" s="38"/>
    </row>
    <row r="3480" spans="1:12" x14ac:dyDescent="0.25">
      <c r="A3480" s="50" t="s">
        <v>63</v>
      </c>
      <c r="B3480" s="38" t="s">
        <v>2634</v>
      </c>
      <c r="C3480" s="46" t="s">
        <v>3910</v>
      </c>
      <c r="D3480" s="46">
        <v>1</v>
      </c>
      <c r="E3480" s="42"/>
      <c r="F3480" s="45"/>
      <c r="G3480" s="45" t="s">
        <v>1860</v>
      </c>
      <c r="H3480" s="45"/>
      <c r="J3480" s="38"/>
      <c r="K3480" s="38"/>
      <c r="L3480" s="38"/>
    </row>
    <row r="3481" spans="1:12" x14ac:dyDescent="0.25">
      <c r="A3481" s="50" t="s">
        <v>63</v>
      </c>
      <c r="B3481" s="38" t="s">
        <v>2634</v>
      </c>
      <c r="C3481" s="46" t="s">
        <v>3910</v>
      </c>
      <c r="D3481" s="46">
        <v>1</v>
      </c>
      <c r="E3481" s="42"/>
      <c r="F3481" s="45"/>
      <c r="G3481" s="45" t="s">
        <v>1860</v>
      </c>
      <c r="H3481" s="45"/>
      <c r="J3481" s="38"/>
      <c r="K3481" s="38"/>
      <c r="L3481" s="38"/>
    </row>
    <row r="3482" spans="1:12" x14ac:dyDescent="0.25">
      <c r="A3482" s="50" t="s">
        <v>63</v>
      </c>
      <c r="B3482" s="38" t="s">
        <v>2634</v>
      </c>
      <c r="C3482" s="46" t="s">
        <v>3911</v>
      </c>
      <c r="D3482" s="46">
        <v>1</v>
      </c>
      <c r="E3482" s="42"/>
      <c r="F3482" s="45"/>
      <c r="G3482" s="45" t="s">
        <v>4278</v>
      </c>
      <c r="H3482" s="45"/>
      <c r="J3482" s="38"/>
      <c r="K3482" s="38"/>
      <c r="L3482" s="38"/>
    </row>
    <row r="3483" spans="1:12" x14ac:dyDescent="0.25">
      <c r="A3483" s="50" t="s">
        <v>63</v>
      </c>
      <c r="B3483" s="38" t="s">
        <v>2634</v>
      </c>
      <c r="C3483" s="46" t="s">
        <v>3912</v>
      </c>
      <c r="D3483" s="46">
        <v>1</v>
      </c>
      <c r="E3483" s="42"/>
      <c r="F3483" s="45"/>
      <c r="G3483" s="45" t="s">
        <v>4278</v>
      </c>
      <c r="H3483" s="45"/>
      <c r="J3483" s="38"/>
      <c r="K3483" s="38"/>
      <c r="L3483" s="38"/>
    </row>
    <row r="3484" spans="1:12" x14ac:dyDescent="0.25">
      <c r="A3484" s="50" t="s">
        <v>63</v>
      </c>
      <c r="B3484" s="38" t="s">
        <v>2634</v>
      </c>
      <c r="C3484" s="46" t="s">
        <v>3913</v>
      </c>
      <c r="D3484" s="46">
        <v>2</v>
      </c>
      <c r="E3484" s="42"/>
      <c r="F3484" s="45"/>
      <c r="G3484" s="45" t="s">
        <v>4278</v>
      </c>
      <c r="H3484" s="45"/>
      <c r="J3484" s="38"/>
      <c r="K3484" s="38"/>
      <c r="L3484" s="38"/>
    </row>
    <row r="3485" spans="1:12" x14ac:dyDescent="0.25">
      <c r="A3485" s="50" t="s">
        <v>63</v>
      </c>
      <c r="B3485" s="38" t="s">
        <v>2634</v>
      </c>
      <c r="C3485" s="46" t="s">
        <v>3913</v>
      </c>
      <c r="D3485" s="46">
        <v>1</v>
      </c>
      <c r="E3485" s="42"/>
      <c r="F3485" s="45"/>
      <c r="G3485" s="45" t="s">
        <v>4278</v>
      </c>
      <c r="H3485" s="45"/>
      <c r="J3485" s="38"/>
      <c r="K3485" s="38"/>
      <c r="L3485" s="38"/>
    </row>
    <row r="3486" spans="1:12" x14ac:dyDescent="0.25">
      <c r="A3486" s="50" t="s">
        <v>63</v>
      </c>
      <c r="B3486" s="38" t="s">
        <v>2634</v>
      </c>
      <c r="C3486" s="46" t="s">
        <v>3913</v>
      </c>
      <c r="D3486" s="46">
        <v>5</v>
      </c>
      <c r="E3486" s="42"/>
      <c r="F3486" s="45"/>
      <c r="G3486" s="45" t="s">
        <v>4278</v>
      </c>
      <c r="H3486" s="45"/>
      <c r="J3486" s="38"/>
      <c r="K3486" s="38"/>
      <c r="L3486" s="38"/>
    </row>
    <row r="3487" spans="1:12" x14ac:dyDescent="0.25">
      <c r="A3487" s="50" t="s">
        <v>63</v>
      </c>
      <c r="B3487" s="38" t="s">
        <v>2634</v>
      </c>
      <c r="C3487" s="46" t="s">
        <v>3913</v>
      </c>
      <c r="D3487" s="46">
        <v>5</v>
      </c>
      <c r="E3487" s="42"/>
      <c r="F3487" s="45"/>
      <c r="G3487" s="45" t="s">
        <v>4278</v>
      </c>
      <c r="H3487" s="45"/>
      <c r="J3487" s="38"/>
      <c r="K3487" s="38"/>
      <c r="L3487" s="38"/>
    </row>
    <row r="3488" spans="1:12" x14ac:dyDescent="0.25">
      <c r="A3488" s="50" t="s">
        <v>63</v>
      </c>
      <c r="B3488" s="38" t="s">
        <v>2634</v>
      </c>
      <c r="C3488" s="46" t="s">
        <v>3914</v>
      </c>
      <c r="D3488" s="46">
        <v>5</v>
      </c>
      <c r="E3488" s="42"/>
      <c r="F3488" s="45"/>
      <c r="G3488" s="45" t="s">
        <v>2183</v>
      </c>
      <c r="H3488" s="45"/>
      <c r="J3488" s="38"/>
      <c r="K3488" s="38"/>
      <c r="L3488" s="38"/>
    </row>
    <row r="3489" spans="1:12" x14ac:dyDescent="0.25">
      <c r="A3489" s="50" t="s">
        <v>63</v>
      </c>
      <c r="B3489" s="38" t="s">
        <v>2634</v>
      </c>
      <c r="C3489" s="46" t="s">
        <v>3914</v>
      </c>
      <c r="D3489" s="46">
        <v>6</v>
      </c>
      <c r="E3489" s="42"/>
      <c r="F3489" s="45"/>
      <c r="G3489" s="45" t="s">
        <v>2183</v>
      </c>
      <c r="H3489" s="45"/>
      <c r="J3489" s="38"/>
      <c r="K3489" s="38"/>
      <c r="L3489" s="38"/>
    </row>
    <row r="3490" spans="1:12" x14ac:dyDescent="0.25">
      <c r="A3490" s="50" t="s">
        <v>63</v>
      </c>
      <c r="B3490" s="38" t="s">
        <v>2634</v>
      </c>
      <c r="C3490" s="46" t="s">
        <v>3915</v>
      </c>
      <c r="D3490" s="46">
        <v>1</v>
      </c>
      <c r="E3490" s="42"/>
      <c r="F3490" s="45"/>
      <c r="G3490" s="45" t="s">
        <v>2183</v>
      </c>
      <c r="H3490" s="45"/>
      <c r="J3490" s="38"/>
      <c r="K3490" s="38"/>
      <c r="L3490" s="38"/>
    </row>
    <row r="3491" spans="1:12" x14ac:dyDescent="0.25">
      <c r="A3491" s="50" t="s">
        <v>63</v>
      </c>
      <c r="B3491" s="38" t="s">
        <v>2634</v>
      </c>
      <c r="C3491" s="46" t="s">
        <v>3915</v>
      </c>
      <c r="D3491" s="46">
        <v>2</v>
      </c>
      <c r="E3491" s="42"/>
      <c r="F3491" s="45"/>
      <c r="G3491" s="45" t="s">
        <v>2183</v>
      </c>
      <c r="H3491" s="45"/>
      <c r="J3491" s="38"/>
      <c r="K3491" s="38"/>
      <c r="L3491" s="38"/>
    </row>
    <row r="3492" spans="1:12" x14ac:dyDescent="0.25">
      <c r="A3492" s="50" t="s">
        <v>63</v>
      </c>
      <c r="B3492" s="38" t="s">
        <v>2634</v>
      </c>
      <c r="C3492" s="46" t="s">
        <v>3916</v>
      </c>
      <c r="D3492" s="46">
        <v>1</v>
      </c>
      <c r="E3492" s="42"/>
      <c r="F3492" s="45"/>
      <c r="G3492" s="45" t="s">
        <v>2183</v>
      </c>
      <c r="H3492" s="45"/>
      <c r="J3492" s="38"/>
      <c r="K3492" s="38"/>
      <c r="L3492" s="38"/>
    </row>
    <row r="3493" spans="1:12" x14ac:dyDescent="0.25">
      <c r="A3493" s="50" t="s">
        <v>63</v>
      </c>
      <c r="B3493" s="38" t="s">
        <v>2634</v>
      </c>
      <c r="C3493" s="46" t="s">
        <v>3916</v>
      </c>
      <c r="D3493" s="46">
        <v>2</v>
      </c>
      <c r="E3493" s="42"/>
      <c r="F3493" s="45"/>
      <c r="G3493" s="45" t="s">
        <v>2183</v>
      </c>
      <c r="H3493" s="45"/>
      <c r="J3493" s="38"/>
      <c r="K3493" s="38"/>
      <c r="L3493" s="38"/>
    </row>
    <row r="3494" spans="1:12" x14ac:dyDescent="0.25">
      <c r="A3494" s="50" t="s">
        <v>63</v>
      </c>
      <c r="B3494" s="38" t="s">
        <v>2634</v>
      </c>
      <c r="C3494" s="46" t="s">
        <v>3917</v>
      </c>
      <c r="D3494" s="46">
        <v>2</v>
      </c>
      <c r="E3494" s="42"/>
      <c r="F3494" s="45"/>
      <c r="G3494" s="45" t="s">
        <v>2183</v>
      </c>
      <c r="H3494" s="45"/>
      <c r="J3494" s="38"/>
      <c r="K3494" s="38"/>
      <c r="L3494" s="38"/>
    </row>
    <row r="3495" spans="1:12" x14ac:dyDescent="0.25">
      <c r="A3495" s="50" t="s">
        <v>63</v>
      </c>
      <c r="B3495" s="38" t="s">
        <v>2634</v>
      </c>
      <c r="C3495" s="46" t="s">
        <v>3918</v>
      </c>
      <c r="D3495" s="46">
        <v>1</v>
      </c>
      <c r="E3495" s="42"/>
      <c r="F3495" s="45"/>
      <c r="G3495" s="45" t="s">
        <v>2183</v>
      </c>
      <c r="H3495" s="45"/>
      <c r="J3495" s="38"/>
      <c r="K3495" s="38"/>
      <c r="L3495" s="38"/>
    </row>
    <row r="3496" spans="1:12" x14ac:dyDescent="0.25">
      <c r="A3496" s="50" t="s">
        <v>63</v>
      </c>
      <c r="B3496" s="38" t="s">
        <v>2634</v>
      </c>
      <c r="C3496" s="46" t="s">
        <v>3918</v>
      </c>
      <c r="D3496" s="46">
        <v>2</v>
      </c>
      <c r="E3496" s="42"/>
      <c r="F3496" s="45"/>
      <c r="G3496" s="45" t="s">
        <v>2183</v>
      </c>
      <c r="H3496" s="45"/>
      <c r="J3496" s="38"/>
      <c r="K3496" s="38"/>
      <c r="L3496" s="38"/>
    </row>
    <row r="3497" spans="1:12" x14ac:dyDescent="0.25">
      <c r="A3497" s="50" t="s">
        <v>63</v>
      </c>
      <c r="B3497" s="38" t="s">
        <v>2634</v>
      </c>
      <c r="C3497" s="46" t="s">
        <v>3919</v>
      </c>
      <c r="D3497" s="46">
        <v>1</v>
      </c>
      <c r="E3497" s="42"/>
      <c r="F3497" s="45"/>
      <c r="G3497" s="45" t="s">
        <v>2203</v>
      </c>
      <c r="H3497" s="45"/>
      <c r="J3497" s="38"/>
      <c r="K3497" s="38"/>
      <c r="L3497" s="38"/>
    </row>
    <row r="3498" spans="1:12" x14ac:dyDescent="0.25">
      <c r="A3498" s="50" t="s">
        <v>63</v>
      </c>
      <c r="B3498" s="38" t="s">
        <v>2634</v>
      </c>
      <c r="C3498" s="46" t="s">
        <v>3920</v>
      </c>
      <c r="D3498" s="46">
        <v>1</v>
      </c>
      <c r="E3498" s="42"/>
      <c r="F3498" s="45"/>
      <c r="G3498" s="45" t="s">
        <v>2203</v>
      </c>
      <c r="H3498" s="45"/>
      <c r="J3498" s="38"/>
      <c r="K3498" s="38"/>
      <c r="L3498" s="38"/>
    </row>
    <row r="3499" spans="1:12" x14ac:dyDescent="0.25">
      <c r="A3499" s="50" t="s">
        <v>63</v>
      </c>
      <c r="B3499" s="38" t="s">
        <v>2634</v>
      </c>
      <c r="C3499" s="46" t="s">
        <v>3920</v>
      </c>
      <c r="D3499" s="46">
        <v>1</v>
      </c>
      <c r="E3499" s="42"/>
      <c r="F3499" s="45"/>
      <c r="G3499" s="45" t="s">
        <v>2203</v>
      </c>
      <c r="H3499" s="45"/>
      <c r="J3499" s="38"/>
      <c r="K3499" s="38"/>
      <c r="L3499" s="38"/>
    </row>
    <row r="3500" spans="1:12" x14ac:dyDescent="0.25">
      <c r="A3500" s="50" t="s">
        <v>63</v>
      </c>
      <c r="B3500" s="38" t="s">
        <v>2634</v>
      </c>
      <c r="C3500" s="46" t="s">
        <v>3921</v>
      </c>
      <c r="D3500" s="46">
        <v>4</v>
      </c>
      <c r="E3500" s="42"/>
      <c r="F3500" s="45"/>
      <c r="G3500" s="45" t="s">
        <v>2203</v>
      </c>
      <c r="H3500" s="45"/>
      <c r="J3500" s="38"/>
      <c r="K3500" s="38"/>
      <c r="L3500" s="38"/>
    </row>
    <row r="3501" spans="1:12" x14ac:dyDescent="0.25">
      <c r="A3501" s="50" t="s">
        <v>63</v>
      </c>
      <c r="B3501" s="38" t="s">
        <v>2634</v>
      </c>
      <c r="C3501" s="46" t="s">
        <v>3921</v>
      </c>
      <c r="D3501" s="46">
        <v>2</v>
      </c>
      <c r="E3501" s="42"/>
      <c r="F3501" s="45"/>
      <c r="G3501" s="45" t="s">
        <v>2203</v>
      </c>
      <c r="H3501" s="45"/>
      <c r="J3501" s="38"/>
      <c r="K3501" s="38"/>
      <c r="L3501" s="38"/>
    </row>
    <row r="3502" spans="1:12" x14ac:dyDescent="0.25">
      <c r="A3502" s="50" t="s">
        <v>63</v>
      </c>
      <c r="B3502" s="38" t="s">
        <v>2634</v>
      </c>
      <c r="C3502" s="46" t="s">
        <v>3922</v>
      </c>
      <c r="D3502" s="46">
        <v>1</v>
      </c>
      <c r="E3502" s="42"/>
      <c r="F3502" s="45"/>
      <c r="G3502" s="45" t="s">
        <v>2203</v>
      </c>
      <c r="H3502" s="45"/>
      <c r="J3502" s="38"/>
      <c r="K3502" s="38"/>
      <c r="L3502" s="38"/>
    </row>
    <row r="3503" spans="1:12" x14ac:dyDescent="0.25">
      <c r="A3503" s="50" t="s">
        <v>63</v>
      </c>
      <c r="B3503" s="38" t="s">
        <v>2634</v>
      </c>
      <c r="C3503" s="46" t="s">
        <v>3922</v>
      </c>
      <c r="D3503" s="46">
        <v>2</v>
      </c>
      <c r="E3503" s="42"/>
      <c r="F3503" s="45"/>
      <c r="G3503" s="45" t="s">
        <v>2203</v>
      </c>
      <c r="H3503" s="45"/>
      <c r="J3503" s="38"/>
      <c r="K3503" s="38"/>
      <c r="L3503" s="38"/>
    </row>
    <row r="3504" spans="1:12" x14ac:dyDescent="0.25">
      <c r="A3504" s="50" t="s">
        <v>63</v>
      </c>
      <c r="B3504" s="38" t="s">
        <v>2634</v>
      </c>
      <c r="C3504" s="46" t="s">
        <v>3922</v>
      </c>
      <c r="D3504" s="46">
        <v>1</v>
      </c>
      <c r="E3504" s="42"/>
      <c r="F3504" s="45"/>
      <c r="G3504" s="45" t="s">
        <v>2203</v>
      </c>
      <c r="H3504" s="45"/>
      <c r="J3504" s="38"/>
      <c r="K3504" s="38"/>
      <c r="L3504" s="38"/>
    </row>
    <row r="3505" spans="1:12" x14ac:dyDescent="0.25">
      <c r="A3505" s="50" t="s">
        <v>63</v>
      </c>
      <c r="B3505" s="38" t="s">
        <v>2634</v>
      </c>
      <c r="C3505" s="46" t="s">
        <v>3923</v>
      </c>
      <c r="D3505" s="46">
        <v>1</v>
      </c>
      <c r="E3505" s="42"/>
      <c r="F3505" s="45"/>
      <c r="G3505" s="45" t="s">
        <v>2203</v>
      </c>
      <c r="H3505" s="45"/>
      <c r="J3505" s="38"/>
      <c r="K3505" s="38"/>
      <c r="L3505" s="38"/>
    </row>
    <row r="3506" spans="1:12" x14ac:dyDescent="0.25">
      <c r="A3506" s="50" t="s">
        <v>63</v>
      </c>
      <c r="B3506" s="38" t="s">
        <v>2634</v>
      </c>
      <c r="C3506" s="46" t="s">
        <v>3923</v>
      </c>
      <c r="D3506" s="46">
        <v>1</v>
      </c>
      <c r="E3506" s="42"/>
      <c r="F3506" s="45"/>
      <c r="G3506" s="45" t="s">
        <v>2203</v>
      </c>
      <c r="H3506" s="45"/>
      <c r="J3506" s="38"/>
      <c r="K3506" s="38"/>
      <c r="L3506" s="38"/>
    </row>
    <row r="3507" spans="1:12" x14ac:dyDescent="0.25">
      <c r="A3507" s="50" t="s">
        <v>63</v>
      </c>
      <c r="B3507" s="38" t="s">
        <v>2634</v>
      </c>
      <c r="C3507" s="46" t="s">
        <v>3924</v>
      </c>
      <c r="D3507" s="46">
        <v>4</v>
      </c>
      <c r="E3507" s="42"/>
      <c r="F3507" s="45"/>
      <c r="G3507" s="45" t="s">
        <v>1349</v>
      </c>
      <c r="H3507" s="45"/>
      <c r="J3507" s="38"/>
      <c r="K3507" s="38"/>
      <c r="L3507" s="38"/>
    </row>
    <row r="3508" spans="1:12" x14ac:dyDescent="0.25">
      <c r="A3508" s="50" t="s">
        <v>63</v>
      </c>
      <c r="B3508" s="38" t="s">
        <v>2634</v>
      </c>
      <c r="C3508" s="46" t="s">
        <v>3925</v>
      </c>
      <c r="D3508" s="46">
        <v>2</v>
      </c>
      <c r="E3508" s="42"/>
      <c r="F3508" s="45"/>
      <c r="G3508" s="45" t="s">
        <v>1122</v>
      </c>
      <c r="H3508" s="45"/>
      <c r="J3508" s="38"/>
      <c r="K3508" s="38"/>
      <c r="L3508" s="38"/>
    </row>
    <row r="3509" spans="1:12" x14ac:dyDescent="0.25">
      <c r="A3509" s="50" t="s">
        <v>63</v>
      </c>
      <c r="B3509" s="38" t="s">
        <v>2634</v>
      </c>
      <c r="C3509" s="46" t="s">
        <v>3926</v>
      </c>
      <c r="D3509" s="46">
        <v>1</v>
      </c>
      <c r="E3509" s="42"/>
      <c r="F3509" s="45"/>
      <c r="G3509" s="45" t="s">
        <v>1122</v>
      </c>
      <c r="H3509" s="45"/>
      <c r="J3509" s="38"/>
      <c r="K3509" s="38"/>
      <c r="L3509" s="38"/>
    </row>
    <row r="3510" spans="1:12" x14ac:dyDescent="0.25">
      <c r="A3510" s="50" t="s">
        <v>63</v>
      </c>
      <c r="B3510" s="38" t="s">
        <v>2634</v>
      </c>
      <c r="C3510" s="46" t="s">
        <v>3927</v>
      </c>
      <c r="D3510" s="46">
        <v>2</v>
      </c>
      <c r="E3510" s="42"/>
      <c r="F3510" s="45"/>
      <c r="G3510" s="45" t="s">
        <v>1122</v>
      </c>
      <c r="H3510" s="45"/>
      <c r="J3510" s="38"/>
      <c r="K3510" s="38"/>
      <c r="L3510" s="38"/>
    </row>
    <row r="3511" spans="1:12" x14ac:dyDescent="0.25">
      <c r="A3511" s="50" t="s">
        <v>63</v>
      </c>
      <c r="B3511" s="38" t="s">
        <v>2634</v>
      </c>
      <c r="C3511" s="46" t="s">
        <v>3928</v>
      </c>
      <c r="D3511" s="46">
        <v>3</v>
      </c>
      <c r="E3511" s="42"/>
      <c r="F3511" s="45"/>
      <c r="G3511" s="45" t="s">
        <v>2199</v>
      </c>
      <c r="H3511" s="45"/>
      <c r="J3511" s="38"/>
      <c r="K3511" s="38"/>
      <c r="L3511" s="38"/>
    </row>
    <row r="3512" spans="1:12" x14ac:dyDescent="0.25">
      <c r="A3512" s="50" t="s">
        <v>63</v>
      </c>
      <c r="B3512" s="38" t="s">
        <v>2634</v>
      </c>
      <c r="C3512" s="46" t="s">
        <v>3928</v>
      </c>
      <c r="D3512" s="46">
        <v>5</v>
      </c>
      <c r="E3512" s="42"/>
      <c r="F3512" s="45"/>
      <c r="G3512" s="45" t="s">
        <v>2199</v>
      </c>
      <c r="H3512" s="45"/>
      <c r="J3512" s="38"/>
      <c r="K3512" s="38"/>
      <c r="L3512" s="38"/>
    </row>
    <row r="3513" spans="1:12" x14ac:dyDescent="0.25">
      <c r="A3513" s="50" t="s">
        <v>63</v>
      </c>
      <c r="B3513" s="38" t="s">
        <v>2634</v>
      </c>
      <c r="C3513" s="46" t="s">
        <v>3928</v>
      </c>
      <c r="D3513" s="46">
        <v>3</v>
      </c>
      <c r="E3513" s="42"/>
      <c r="F3513" s="45"/>
      <c r="G3513" s="45" t="s">
        <v>2199</v>
      </c>
      <c r="H3513" s="45"/>
      <c r="J3513" s="38"/>
      <c r="K3513" s="38"/>
      <c r="L3513" s="38"/>
    </row>
    <row r="3514" spans="1:12" x14ac:dyDescent="0.25">
      <c r="A3514" s="50" t="s">
        <v>63</v>
      </c>
      <c r="B3514" s="38" t="s">
        <v>2634</v>
      </c>
      <c r="C3514" s="46" t="s">
        <v>3929</v>
      </c>
      <c r="D3514" s="46">
        <v>4</v>
      </c>
      <c r="E3514" s="42"/>
      <c r="F3514" s="45"/>
      <c r="G3514" s="45" t="s">
        <v>1069</v>
      </c>
      <c r="H3514" s="45"/>
      <c r="J3514" s="38"/>
      <c r="K3514" s="38"/>
      <c r="L3514" s="38"/>
    </row>
    <row r="3515" spans="1:12" x14ac:dyDescent="0.25">
      <c r="A3515" s="50" t="s">
        <v>63</v>
      </c>
      <c r="B3515" s="38" t="s">
        <v>2634</v>
      </c>
      <c r="C3515" s="46" t="s">
        <v>3929</v>
      </c>
      <c r="D3515" s="46">
        <v>8</v>
      </c>
      <c r="E3515" s="42"/>
      <c r="F3515" s="45"/>
      <c r="G3515" s="45" t="s">
        <v>1069</v>
      </c>
      <c r="H3515" s="45"/>
      <c r="J3515" s="38"/>
      <c r="K3515" s="38"/>
      <c r="L3515" s="38"/>
    </row>
    <row r="3516" spans="1:12" x14ac:dyDescent="0.25">
      <c r="A3516" s="50" t="s">
        <v>63</v>
      </c>
      <c r="B3516" s="38" t="s">
        <v>2634</v>
      </c>
      <c r="C3516" s="46" t="s">
        <v>3930</v>
      </c>
      <c r="D3516" s="46">
        <v>8</v>
      </c>
      <c r="E3516" s="42"/>
      <c r="F3516" s="45"/>
      <c r="G3516" s="45" t="s">
        <v>1069</v>
      </c>
      <c r="H3516" s="45"/>
      <c r="J3516" s="38"/>
      <c r="K3516" s="38"/>
      <c r="L3516" s="38"/>
    </row>
    <row r="3517" spans="1:12" x14ac:dyDescent="0.25">
      <c r="A3517" s="50" t="s">
        <v>63</v>
      </c>
      <c r="B3517" s="38" t="s">
        <v>2634</v>
      </c>
      <c r="C3517" s="46" t="s">
        <v>3931</v>
      </c>
      <c r="D3517" s="46">
        <v>8</v>
      </c>
      <c r="E3517" s="42"/>
      <c r="F3517" s="45"/>
      <c r="G3517" s="45" t="s">
        <v>1069</v>
      </c>
      <c r="H3517" s="45"/>
      <c r="J3517" s="38"/>
      <c r="K3517" s="38"/>
      <c r="L3517" s="38"/>
    </row>
    <row r="3518" spans="1:12" x14ac:dyDescent="0.25">
      <c r="A3518" s="50" t="s">
        <v>63</v>
      </c>
      <c r="B3518" s="38" t="s">
        <v>2634</v>
      </c>
      <c r="C3518" s="46" t="s">
        <v>3932</v>
      </c>
      <c r="D3518" s="46">
        <v>6</v>
      </c>
      <c r="E3518" s="42"/>
      <c r="F3518" s="45"/>
      <c r="G3518" s="45" t="s">
        <v>1069</v>
      </c>
      <c r="H3518" s="45"/>
      <c r="J3518" s="38"/>
      <c r="K3518" s="38"/>
      <c r="L3518" s="38"/>
    </row>
    <row r="3519" spans="1:12" x14ac:dyDescent="0.25">
      <c r="A3519" s="50" t="s">
        <v>63</v>
      </c>
      <c r="B3519" s="38" t="s">
        <v>2634</v>
      </c>
      <c r="C3519" s="46" t="s">
        <v>3933</v>
      </c>
      <c r="D3519" s="46">
        <v>4</v>
      </c>
      <c r="E3519" s="42"/>
      <c r="F3519" s="45"/>
      <c r="G3519" s="45" t="s">
        <v>1069</v>
      </c>
      <c r="H3519" s="45"/>
      <c r="J3519" s="38"/>
      <c r="K3519" s="38"/>
      <c r="L3519" s="38"/>
    </row>
    <row r="3520" spans="1:12" x14ac:dyDescent="0.25">
      <c r="A3520" s="50" t="s">
        <v>63</v>
      </c>
      <c r="B3520" s="38" t="s">
        <v>2634</v>
      </c>
      <c r="C3520" s="46" t="s">
        <v>3934</v>
      </c>
      <c r="D3520" s="46">
        <v>6</v>
      </c>
      <c r="E3520" s="42"/>
      <c r="F3520" s="45"/>
      <c r="G3520" s="45" t="s">
        <v>1069</v>
      </c>
      <c r="H3520" s="45"/>
      <c r="J3520" s="38"/>
      <c r="K3520" s="38"/>
      <c r="L3520" s="38"/>
    </row>
    <row r="3521" spans="1:12" x14ac:dyDescent="0.25">
      <c r="A3521" s="50" t="s">
        <v>63</v>
      </c>
      <c r="B3521" s="38" t="s">
        <v>2634</v>
      </c>
      <c r="C3521" s="46" t="s">
        <v>3935</v>
      </c>
      <c r="D3521" s="46">
        <v>6</v>
      </c>
      <c r="E3521" s="42"/>
      <c r="F3521" s="45"/>
      <c r="G3521" s="45" t="s">
        <v>1069</v>
      </c>
      <c r="H3521" s="45"/>
      <c r="J3521" s="38"/>
      <c r="K3521" s="38"/>
      <c r="L3521" s="38"/>
    </row>
    <row r="3522" spans="1:12" x14ac:dyDescent="0.25">
      <c r="A3522" s="50" t="s">
        <v>63</v>
      </c>
      <c r="B3522" s="38" t="s">
        <v>2634</v>
      </c>
      <c r="C3522" s="46" t="s">
        <v>3936</v>
      </c>
      <c r="D3522" s="46">
        <v>3</v>
      </c>
      <c r="E3522" s="42"/>
      <c r="F3522" s="45"/>
      <c r="G3522" s="45" t="s">
        <v>1069</v>
      </c>
      <c r="H3522" s="45"/>
      <c r="J3522" s="38"/>
      <c r="K3522" s="38"/>
      <c r="L3522" s="38"/>
    </row>
    <row r="3523" spans="1:12" x14ac:dyDescent="0.25">
      <c r="A3523" s="50" t="s">
        <v>63</v>
      </c>
      <c r="B3523" s="38" t="s">
        <v>2634</v>
      </c>
      <c r="C3523" s="46" t="s">
        <v>3937</v>
      </c>
      <c r="D3523" s="46">
        <v>6</v>
      </c>
      <c r="E3523" s="42"/>
      <c r="F3523" s="45"/>
      <c r="G3523" s="45" t="s">
        <v>1069</v>
      </c>
      <c r="H3523" s="45"/>
      <c r="J3523" s="38"/>
      <c r="K3523" s="38"/>
      <c r="L3523" s="38"/>
    </row>
    <row r="3524" spans="1:12" x14ac:dyDescent="0.25">
      <c r="A3524" s="50" t="s">
        <v>63</v>
      </c>
      <c r="B3524" s="38" t="s">
        <v>2634</v>
      </c>
      <c r="C3524" s="46" t="s">
        <v>3937</v>
      </c>
      <c r="D3524" s="46">
        <v>8</v>
      </c>
      <c r="E3524" s="42"/>
      <c r="F3524" s="45"/>
      <c r="G3524" s="45" t="s">
        <v>1069</v>
      </c>
      <c r="H3524" s="45"/>
      <c r="J3524" s="38"/>
      <c r="K3524" s="38"/>
      <c r="L3524" s="38"/>
    </row>
    <row r="3525" spans="1:12" x14ac:dyDescent="0.25">
      <c r="A3525" s="50" t="s">
        <v>63</v>
      </c>
      <c r="B3525" s="38" t="s">
        <v>2634</v>
      </c>
      <c r="C3525" s="46" t="s">
        <v>3938</v>
      </c>
      <c r="D3525" s="46">
        <v>1</v>
      </c>
      <c r="E3525" s="42"/>
      <c r="F3525" s="45"/>
      <c r="G3525" s="45" t="s">
        <v>1069</v>
      </c>
      <c r="H3525" s="45"/>
      <c r="J3525" s="38"/>
      <c r="K3525" s="38"/>
      <c r="L3525" s="38"/>
    </row>
    <row r="3526" spans="1:12" x14ac:dyDescent="0.25">
      <c r="A3526" s="50" t="s">
        <v>63</v>
      </c>
      <c r="B3526" s="38" t="s">
        <v>2634</v>
      </c>
      <c r="C3526" s="46" t="s">
        <v>3939</v>
      </c>
      <c r="D3526" s="46">
        <v>1</v>
      </c>
      <c r="E3526" s="42"/>
      <c r="F3526" s="45"/>
      <c r="G3526" s="45" t="s">
        <v>1069</v>
      </c>
      <c r="H3526" s="45"/>
      <c r="J3526" s="38"/>
      <c r="K3526" s="38"/>
      <c r="L3526" s="38"/>
    </row>
    <row r="3527" spans="1:12" x14ac:dyDescent="0.25">
      <c r="A3527" s="50" t="s">
        <v>63</v>
      </c>
      <c r="B3527" s="38" t="s">
        <v>2634</v>
      </c>
      <c r="C3527" s="46" t="s">
        <v>3939</v>
      </c>
      <c r="D3527" s="46">
        <v>3</v>
      </c>
      <c r="E3527" s="42"/>
      <c r="F3527" s="45"/>
      <c r="G3527" s="45" t="s">
        <v>1069</v>
      </c>
      <c r="H3527" s="45"/>
      <c r="J3527" s="38"/>
      <c r="K3527" s="38"/>
      <c r="L3527" s="38"/>
    </row>
    <row r="3528" spans="1:12" x14ac:dyDescent="0.25">
      <c r="A3528" s="50" t="s">
        <v>63</v>
      </c>
      <c r="B3528" s="46" t="s">
        <v>17</v>
      </c>
      <c r="C3528" s="46" t="s">
        <v>3940</v>
      </c>
      <c r="D3528" s="46">
        <v>1</v>
      </c>
      <c r="E3528" s="42"/>
      <c r="F3528" s="45"/>
      <c r="G3528" s="45" t="s">
        <v>1725</v>
      </c>
      <c r="H3528" s="45"/>
      <c r="J3528" s="38"/>
      <c r="K3528" s="38"/>
      <c r="L3528" s="38"/>
    </row>
    <row r="3529" spans="1:12" x14ac:dyDescent="0.25">
      <c r="A3529" s="50" t="s">
        <v>63</v>
      </c>
      <c r="B3529" s="46" t="s">
        <v>17</v>
      </c>
      <c r="C3529" s="46" t="s">
        <v>3940</v>
      </c>
      <c r="D3529" s="46">
        <v>1</v>
      </c>
      <c r="E3529" s="42"/>
      <c r="F3529" s="45"/>
      <c r="G3529" s="45" t="s">
        <v>1725</v>
      </c>
      <c r="H3529" s="45"/>
      <c r="J3529" s="38"/>
      <c r="K3529" s="38"/>
      <c r="L3529" s="38"/>
    </row>
    <row r="3530" spans="1:12" x14ac:dyDescent="0.25">
      <c r="A3530" s="50" t="s">
        <v>63</v>
      </c>
      <c r="B3530" s="46" t="s">
        <v>17</v>
      </c>
      <c r="C3530" s="46" t="s">
        <v>3940</v>
      </c>
      <c r="D3530" s="46">
        <v>1</v>
      </c>
      <c r="E3530" s="42"/>
      <c r="F3530" s="45"/>
      <c r="G3530" s="45" t="s">
        <v>1725</v>
      </c>
      <c r="H3530" s="45"/>
      <c r="J3530" s="38"/>
      <c r="K3530" s="38"/>
      <c r="L3530" s="38"/>
    </row>
    <row r="3531" spans="1:12" x14ac:dyDescent="0.25">
      <c r="A3531" s="50" t="s">
        <v>63</v>
      </c>
      <c r="B3531" s="46" t="s">
        <v>17</v>
      </c>
      <c r="C3531" s="46" t="s">
        <v>3940</v>
      </c>
      <c r="D3531" s="46">
        <v>1</v>
      </c>
      <c r="E3531" s="42"/>
      <c r="F3531" s="45"/>
      <c r="G3531" s="45" t="s">
        <v>1725</v>
      </c>
      <c r="H3531" s="45"/>
      <c r="J3531" s="38"/>
      <c r="K3531" s="38"/>
      <c r="L3531" s="38"/>
    </row>
    <row r="3532" spans="1:12" x14ac:dyDescent="0.25">
      <c r="A3532" s="50" t="s">
        <v>63</v>
      </c>
      <c r="B3532" s="46" t="s">
        <v>17</v>
      </c>
      <c r="C3532" s="46" t="s">
        <v>3940</v>
      </c>
      <c r="D3532" s="46">
        <v>1</v>
      </c>
      <c r="E3532" s="42"/>
      <c r="F3532" s="45"/>
      <c r="G3532" s="45" t="s">
        <v>1725</v>
      </c>
      <c r="H3532" s="45"/>
      <c r="J3532" s="38"/>
      <c r="K3532" s="38"/>
      <c r="L3532" s="38"/>
    </row>
    <row r="3533" spans="1:12" x14ac:dyDescent="0.25">
      <c r="A3533" s="50" t="s">
        <v>63</v>
      </c>
      <c r="B3533" s="46" t="s">
        <v>17</v>
      </c>
      <c r="C3533" s="46" t="s">
        <v>3940</v>
      </c>
      <c r="D3533" s="46">
        <v>2</v>
      </c>
      <c r="E3533" s="42"/>
      <c r="F3533" s="45"/>
      <c r="G3533" s="45" t="s">
        <v>1725</v>
      </c>
      <c r="H3533" s="45"/>
      <c r="J3533" s="38"/>
      <c r="K3533" s="38"/>
      <c r="L3533" s="38"/>
    </row>
    <row r="3534" spans="1:12" x14ac:dyDescent="0.25">
      <c r="A3534" s="50" t="s">
        <v>63</v>
      </c>
      <c r="B3534" s="46" t="s">
        <v>17</v>
      </c>
      <c r="C3534" s="46" t="s">
        <v>3940</v>
      </c>
      <c r="D3534" s="46">
        <v>1</v>
      </c>
      <c r="E3534" s="42"/>
      <c r="F3534" s="45"/>
      <c r="G3534" s="45" t="s">
        <v>1725</v>
      </c>
      <c r="H3534" s="45"/>
      <c r="J3534" s="38"/>
      <c r="K3534" s="38"/>
      <c r="L3534" s="38"/>
    </row>
    <row r="3535" spans="1:12" x14ac:dyDescent="0.25">
      <c r="A3535" s="50" t="s">
        <v>63</v>
      </c>
      <c r="B3535" s="46" t="s">
        <v>17</v>
      </c>
      <c r="C3535" s="46" t="s">
        <v>3940</v>
      </c>
      <c r="D3535" s="46">
        <v>1</v>
      </c>
      <c r="E3535" s="42"/>
      <c r="F3535" s="45"/>
      <c r="G3535" s="45" t="s">
        <v>1725</v>
      </c>
      <c r="H3535" s="45"/>
      <c r="J3535" s="38"/>
      <c r="K3535" s="38"/>
      <c r="L3535" s="38"/>
    </row>
    <row r="3536" spans="1:12" x14ac:dyDescent="0.25">
      <c r="A3536" s="50" t="s">
        <v>63</v>
      </c>
      <c r="B3536" s="46" t="s">
        <v>17</v>
      </c>
      <c r="C3536" s="46" t="s">
        <v>3940</v>
      </c>
      <c r="D3536" s="46">
        <v>1</v>
      </c>
      <c r="E3536" s="42"/>
      <c r="F3536" s="45"/>
      <c r="G3536" s="45" t="s">
        <v>1725</v>
      </c>
      <c r="H3536" s="45"/>
      <c r="J3536" s="38"/>
      <c r="K3536" s="38"/>
      <c r="L3536" s="38"/>
    </row>
    <row r="3537" spans="1:12" x14ac:dyDescent="0.25">
      <c r="A3537" s="50" t="s">
        <v>63</v>
      </c>
      <c r="B3537" s="46" t="s">
        <v>17</v>
      </c>
      <c r="C3537" s="46" t="s">
        <v>3940</v>
      </c>
      <c r="D3537" s="46">
        <v>1</v>
      </c>
      <c r="E3537" s="42"/>
      <c r="F3537" s="45"/>
      <c r="G3537" s="45" t="s">
        <v>1725</v>
      </c>
      <c r="H3537" s="45"/>
      <c r="J3537" s="38"/>
      <c r="K3537" s="38"/>
      <c r="L3537" s="38"/>
    </row>
    <row r="3538" spans="1:12" x14ac:dyDescent="0.25">
      <c r="A3538" s="50" t="s">
        <v>63</v>
      </c>
      <c r="B3538" s="46" t="s">
        <v>17</v>
      </c>
      <c r="C3538" s="46" t="s">
        <v>3941</v>
      </c>
      <c r="D3538" s="46">
        <v>2</v>
      </c>
      <c r="E3538" s="42"/>
      <c r="F3538" s="45"/>
      <c r="G3538" s="45" t="s">
        <v>1725</v>
      </c>
      <c r="H3538" s="45"/>
      <c r="J3538" s="38"/>
      <c r="K3538" s="38"/>
      <c r="L3538" s="38"/>
    </row>
    <row r="3539" spans="1:12" x14ac:dyDescent="0.25">
      <c r="A3539" s="50" t="s">
        <v>63</v>
      </c>
      <c r="B3539" s="46" t="s">
        <v>17</v>
      </c>
      <c r="C3539" s="46" t="s">
        <v>3941</v>
      </c>
      <c r="D3539" s="46">
        <v>1</v>
      </c>
      <c r="E3539" s="42"/>
      <c r="F3539" s="45"/>
      <c r="G3539" s="45" t="s">
        <v>1725</v>
      </c>
      <c r="H3539" s="45"/>
      <c r="J3539" s="38"/>
      <c r="K3539" s="38"/>
      <c r="L3539" s="38"/>
    </row>
    <row r="3540" spans="1:12" x14ac:dyDescent="0.25">
      <c r="A3540" s="50" t="s">
        <v>63</v>
      </c>
      <c r="B3540" s="46" t="s">
        <v>17</v>
      </c>
      <c r="C3540" s="46" t="s">
        <v>3941</v>
      </c>
      <c r="D3540" s="46">
        <v>2</v>
      </c>
      <c r="E3540" s="42"/>
      <c r="F3540" s="45"/>
      <c r="G3540" s="45" t="s">
        <v>1725</v>
      </c>
      <c r="H3540" s="45"/>
      <c r="J3540" s="38"/>
      <c r="K3540" s="38"/>
      <c r="L3540" s="38"/>
    </row>
    <row r="3541" spans="1:12" x14ac:dyDescent="0.25">
      <c r="A3541" s="50" t="s">
        <v>63</v>
      </c>
      <c r="B3541" s="46" t="s">
        <v>17</v>
      </c>
      <c r="C3541" s="46" t="s">
        <v>3941</v>
      </c>
      <c r="D3541" s="46">
        <v>1</v>
      </c>
      <c r="E3541" s="42"/>
      <c r="F3541" s="45"/>
      <c r="G3541" s="45" t="s">
        <v>1725</v>
      </c>
      <c r="H3541" s="45"/>
      <c r="J3541" s="38"/>
      <c r="K3541" s="38"/>
      <c r="L3541" s="38"/>
    </row>
    <row r="3542" spans="1:12" x14ac:dyDescent="0.25">
      <c r="A3542" s="50" t="s">
        <v>63</v>
      </c>
      <c r="B3542" s="46" t="s">
        <v>17</v>
      </c>
      <c r="C3542" s="46" t="s">
        <v>3941</v>
      </c>
      <c r="D3542" s="46">
        <v>1</v>
      </c>
      <c r="E3542" s="42"/>
      <c r="F3542" s="45"/>
      <c r="G3542" s="45" t="s">
        <v>1725</v>
      </c>
      <c r="H3542" s="45"/>
      <c r="J3542" s="38"/>
      <c r="K3542" s="38"/>
      <c r="L3542" s="38"/>
    </row>
    <row r="3543" spans="1:12" x14ac:dyDescent="0.25">
      <c r="A3543" s="50" t="s">
        <v>63</v>
      </c>
      <c r="B3543" s="46" t="s">
        <v>17</v>
      </c>
      <c r="C3543" s="46" t="s">
        <v>3941</v>
      </c>
      <c r="D3543" s="46">
        <v>1</v>
      </c>
      <c r="E3543" s="42"/>
      <c r="F3543" s="45"/>
      <c r="G3543" s="45" t="s">
        <v>1725</v>
      </c>
      <c r="H3543" s="45"/>
      <c r="J3543" s="38"/>
      <c r="K3543" s="38"/>
      <c r="L3543" s="38"/>
    </row>
    <row r="3544" spans="1:12" x14ac:dyDescent="0.25">
      <c r="A3544" s="50" t="s">
        <v>63</v>
      </c>
      <c r="B3544" s="46" t="s">
        <v>17</v>
      </c>
      <c r="C3544" s="46" t="s">
        <v>3941</v>
      </c>
      <c r="D3544" s="46">
        <v>1</v>
      </c>
      <c r="E3544" s="42"/>
      <c r="F3544" s="45"/>
      <c r="G3544" s="45" t="s">
        <v>1725</v>
      </c>
      <c r="H3544" s="45"/>
      <c r="J3544" s="38"/>
      <c r="K3544" s="38"/>
      <c r="L3544" s="38"/>
    </row>
    <row r="3545" spans="1:12" x14ac:dyDescent="0.25">
      <c r="A3545" s="50" t="s">
        <v>63</v>
      </c>
      <c r="B3545" s="46" t="s">
        <v>17</v>
      </c>
      <c r="C3545" s="46" t="s">
        <v>3942</v>
      </c>
      <c r="D3545" s="46">
        <v>1</v>
      </c>
      <c r="E3545" s="42"/>
      <c r="F3545" s="45"/>
      <c r="G3545" s="45" t="s">
        <v>1727</v>
      </c>
      <c r="H3545" s="45"/>
      <c r="J3545" s="38"/>
      <c r="K3545" s="38"/>
      <c r="L3545" s="38"/>
    </row>
    <row r="3546" spans="1:12" x14ac:dyDescent="0.25">
      <c r="A3546" s="50" t="s">
        <v>63</v>
      </c>
      <c r="B3546" s="46" t="s">
        <v>17</v>
      </c>
      <c r="C3546" s="46" t="s">
        <v>3942</v>
      </c>
      <c r="D3546" s="46">
        <v>2</v>
      </c>
      <c r="E3546" s="42"/>
      <c r="F3546" s="45"/>
      <c r="G3546" s="45" t="s">
        <v>1727</v>
      </c>
      <c r="H3546" s="45"/>
      <c r="J3546" s="38"/>
      <c r="K3546" s="38"/>
      <c r="L3546" s="38"/>
    </row>
    <row r="3547" spans="1:12" x14ac:dyDescent="0.25">
      <c r="A3547" s="50" t="s">
        <v>63</v>
      </c>
      <c r="B3547" s="46" t="s">
        <v>17</v>
      </c>
      <c r="C3547" s="46" t="s">
        <v>3942</v>
      </c>
      <c r="D3547" s="46">
        <v>1</v>
      </c>
      <c r="E3547" s="42"/>
      <c r="F3547" s="45"/>
      <c r="G3547" s="45" t="s">
        <v>1727</v>
      </c>
      <c r="H3547" s="45"/>
      <c r="J3547" s="38"/>
      <c r="K3547" s="38"/>
      <c r="L3547" s="38"/>
    </row>
    <row r="3548" spans="1:12" x14ac:dyDescent="0.25">
      <c r="A3548" s="50" t="s">
        <v>63</v>
      </c>
      <c r="B3548" s="46" t="s">
        <v>17</v>
      </c>
      <c r="C3548" s="46" t="s">
        <v>3943</v>
      </c>
      <c r="D3548" s="46">
        <v>1</v>
      </c>
      <c r="E3548" s="42"/>
      <c r="F3548" s="45"/>
      <c r="G3548" s="45" t="s">
        <v>1727</v>
      </c>
      <c r="H3548" s="45"/>
      <c r="J3548" s="38"/>
      <c r="K3548" s="38"/>
      <c r="L3548" s="38"/>
    </row>
    <row r="3549" spans="1:12" x14ac:dyDescent="0.25">
      <c r="A3549" s="50" t="s">
        <v>63</v>
      </c>
      <c r="B3549" s="46" t="s">
        <v>17</v>
      </c>
      <c r="C3549" s="46" t="s">
        <v>3944</v>
      </c>
      <c r="D3549" s="46">
        <v>26</v>
      </c>
      <c r="E3549" s="42"/>
      <c r="F3549" s="45"/>
      <c r="G3549" s="45" t="s">
        <v>1727</v>
      </c>
      <c r="H3549" s="45"/>
      <c r="J3549" s="38"/>
      <c r="K3549" s="38"/>
      <c r="L3549" s="38"/>
    </row>
    <row r="3550" spans="1:12" x14ac:dyDescent="0.25">
      <c r="A3550" s="50" t="s">
        <v>63</v>
      </c>
      <c r="B3550" s="38" t="s">
        <v>2634</v>
      </c>
      <c r="C3550" s="46" t="s">
        <v>3945</v>
      </c>
      <c r="D3550" s="46">
        <v>2</v>
      </c>
      <c r="E3550" s="42"/>
      <c r="F3550" s="45"/>
      <c r="G3550" s="45" t="s">
        <v>1122</v>
      </c>
      <c r="H3550" s="45"/>
      <c r="J3550" s="38"/>
      <c r="K3550" s="38"/>
      <c r="L3550" s="38"/>
    </row>
    <row r="3551" spans="1:12" x14ac:dyDescent="0.25">
      <c r="A3551" s="50" t="s">
        <v>63</v>
      </c>
      <c r="B3551" s="38" t="s">
        <v>2634</v>
      </c>
      <c r="C3551" s="46" t="s">
        <v>3945</v>
      </c>
      <c r="D3551" s="46">
        <v>8</v>
      </c>
      <c r="E3551" s="42"/>
      <c r="F3551" s="45"/>
      <c r="G3551" s="45" t="s">
        <v>1122</v>
      </c>
      <c r="H3551" s="45"/>
      <c r="J3551" s="38"/>
      <c r="K3551" s="38"/>
      <c r="L3551" s="38"/>
    </row>
    <row r="3552" spans="1:12" x14ac:dyDescent="0.25">
      <c r="A3552" s="50" t="s">
        <v>63</v>
      </c>
      <c r="B3552" s="38" t="s">
        <v>2634</v>
      </c>
      <c r="C3552" s="46" t="s">
        <v>3945</v>
      </c>
      <c r="D3552" s="46">
        <v>1</v>
      </c>
      <c r="E3552" s="42"/>
      <c r="F3552" s="45"/>
      <c r="G3552" s="45" t="s">
        <v>1122</v>
      </c>
      <c r="H3552" s="45"/>
      <c r="J3552" s="38"/>
      <c r="K3552" s="38"/>
      <c r="L3552" s="38"/>
    </row>
    <row r="3553" spans="1:12" x14ac:dyDescent="0.25">
      <c r="A3553" s="50" t="s">
        <v>63</v>
      </c>
      <c r="B3553" s="38" t="s">
        <v>2634</v>
      </c>
      <c r="C3553" s="46" t="s">
        <v>3945</v>
      </c>
      <c r="D3553" s="46">
        <v>1</v>
      </c>
      <c r="E3553" s="42"/>
      <c r="F3553" s="45"/>
      <c r="G3553" s="45" t="s">
        <v>1122</v>
      </c>
      <c r="H3553" s="45"/>
      <c r="J3553" s="38"/>
      <c r="K3553" s="38"/>
      <c r="L3553" s="38"/>
    </row>
    <row r="3554" spans="1:12" x14ac:dyDescent="0.25">
      <c r="A3554" s="50" t="s">
        <v>63</v>
      </c>
      <c r="B3554" s="38" t="s">
        <v>2634</v>
      </c>
      <c r="C3554" s="46" t="s">
        <v>3945</v>
      </c>
      <c r="D3554" s="46">
        <v>5</v>
      </c>
      <c r="E3554" s="42"/>
      <c r="F3554" s="45"/>
      <c r="G3554" s="45" t="s">
        <v>1122</v>
      </c>
      <c r="H3554" s="45"/>
      <c r="J3554" s="38"/>
      <c r="K3554" s="38"/>
      <c r="L3554" s="38"/>
    </row>
    <row r="3555" spans="1:12" x14ac:dyDescent="0.25">
      <c r="A3555" s="50" t="s">
        <v>63</v>
      </c>
      <c r="B3555" s="38" t="s">
        <v>2634</v>
      </c>
      <c r="C3555" s="46" t="s">
        <v>3945</v>
      </c>
      <c r="D3555" s="46">
        <v>1</v>
      </c>
      <c r="E3555" s="42"/>
      <c r="F3555" s="45"/>
      <c r="G3555" s="45" t="s">
        <v>1122</v>
      </c>
      <c r="H3555" s="45"/>
      <c r="J3555" s="38"/>
      <c r="K3555" s="38"/>
      <c r="L3555" s="38"/>
    </row>
    <row r="3556" spans="1:12" x14ac:dyDescent="0.25">
      <c r="A3556" s="50" t="s">
        <v>63</v>
      </c>
      <c r="B3556" s="38" t="s">
        <v>2634</v>
      </c>
      <c r="C3556" s="46" t="s">
        <v>3945</v>
      </c>
      <c r="D3556" s="46">
        <v>4</v>
      </c>
      <c r="E3556" s="42"/>
      <c r="F3556" s="45"/>
      <c r="G3556" s="45" t="s">
        <v>1122</v>
      </c>
      <c r="H3556" s="45"/>
      <c r="J3556" s="38"/>
      <c r="K3556" s="38"/>
      <c r="L3556" s="38"/>
    </row>
    <row r="3557" spans="1:12" x14ac:dyDescent="0.25">
      <c r="A3557" s="50" t="s">
        <v>63</v>
      </c>
      <c r="B3557" s="38" t="s">
        <v>2634</v>
      </c>
      <c r="C3557" s="46" t="s">
        <v>3945</v>
      </c>
      <c r="D3557" s="46">
        <v>2</v>
      </c>
      <c r="E3557" s="42"/>
      <c r="F3557" s="45"/>
      <c r="G3557" s="45" t="s">
        <v>1122</v>
      </c>
      <c r="H3557" s="45"/>
      <c r="J3557" s="38"/>
      <c r="K3557" s="38"/>
      <c r="L3557" s="38"/>
    </row>
    <row r="3558" spans="1:12" x14ac:dyDescent="0.25">
      <c r="A3558" s="50" t="s">
        <v>63</v>
      </c>
      <c r="B3558" s="38" t="s">
        <v>2634</v>
      </c>
      <c r="C3558" s="46" t="s">
        <v>3945</v>
      </c>
      <c r="D3558" s="46">
        <v>1</v>
      </c>
      <c r="E3558" s="42"/>
      <c r="F3558" s="45"/>
      <c r="G3558" s="45" t="s">
        <v>1122</v>
      </c>
      <c r="H3558" s="45"/>
      <c r="J3558" s="38"/>
      <c r="K3558" s="38"/>
      <c r="L3558" s="38"/>
    </row>
    <row r="3559" spans="1:12" x14ac:dyDescent="0.25">
      <c r="A3559" s="50" t="s">
        <v>63</v>
      </c>
      <c r="B3559" s="38" t="s">
        <v>2634</v>
      </c>
      <c r="C3559" s="46" t="s">
        <v>3946</v>
      </c>
      <c r="D3559" s="46">
        <v>2</v>
      </c>
      <c r="E3559" s="42"/>
      <c r="F3559" s="45"/>
      <c r="G3559" s="45" t="s">
        <v>1125</v>
      </c>
      <c r="H3559" s="45"/>
      <c r="J3559" s="38"/>
      <c r="K3559" s="38"/>
      <c r="L3559" s="38"/>
    </row>
    <row r="3560" spans="1:12" x14ac:dyDescent="0.25">
      <c r="A3560" s="50" t="s">
        <v>63</v>
      </c>
      <c r="B3560" s="38" t="s">
        <v>2634</v>
      </c>
      <c r="C3560" s="46" t="s">
        <v>3946</v>
      </c>
      <c r="D3560" s="46">
        <v>2</v>
      </c>
      <c r="E3560" s="42"/>
      <c r="F3560" s="45"/>
      <c r="G3560" s="45" t="s">
        <v>1125</v>
      </c>
      <c r="H3560" s="45"/>
      <c r="J3560" s="38"/>
      <c r="K3560" s="38"/>
      <c r="L3560" s="38"/>
    </row>
    <row r="3561" spans="1:12" x14ac:dyDescent="0.25">
      <c r="A3561" s="50" t="s">
        <v>63</v>
      </c>
      <c r="B3561" s="38" t="s">
        <v>2634</v>
      </c>
      <c r="C3561" s="46" t="s">
        <v>3947</v>
      </c>
      <c r="D3561" s="46">
        <v>1</v>
      </c>
      <c r="E3561" s="42"/>
      <c r="F3561" s="45"/>
      <c r="G3561" s="45" t="s">
        <v>1326</v>
      </c>
      <c r="H3561" s="45"/>
      <c r="J3561" s="38"/>
      <c r="K3561" s="38"/>
      <c r="L3561" s="38"/>
    </row>
    <row r="3562" spans="1:12" x14ac:dyDescent="0.25">
      <c r="A3562" s="50" t="s">
        <v>63</v>
      </c>
      <c r="B3562" s="38" t="s">
        <v>2634</v>
      </c>
      <c r="C3562" s="46" t="s">
        <v>3948</v>
      </c>
      <c r="D3562" s="46">
        <v>3</v>
      </c>
      <c r="E3562" s="42"/>
      <c r="F3562" s="45"/>
      <c r="G3562" s="45" t="s">
        <v>1070</v>
      </c>
      <c r="H3562" s="45"/>
      <c r="J3562" s="38"/>
      <c r="K3562" s="38"/>
      <c r="L3562" s="38"/>
    </row>
    <row r="3563" spans="1:12" x14ac:dyDescent="0.25">
      <c r="A3563" s="50" t="s">
        <v>63</v>
      </c>
      <c r="B3563" s="38" t="s">
        <v>2634</v>
      </c>
      <c r="C3563" s="46" t="s">
        <v>3948</v>
      </c>
      <c r="D3563" s="46">
        <v>20</v>
      </c>
      <c r="E3563" s="42"/>
      <c r="F3563" s="45"/>
      <c r="G3563" s="45" t="s">
        <v>1070</v>
      </c>
      <c r="H3563" s="45"/>
      <c r="J3563" s="38"/>
      <c r="K3563" s="38"/>
      <c r="L3563" s="38"/>
    </row>
    <row r="3564" spans="1:12" x14ac:dyDescent="0.25">
      <c r="A3564" s="50" t="s">
        <v>63</v>
      </c>
      <c r="B3564" s="38" t="s">
        <v>2634</v>
      </c>
      <c r="C3564" s="46" t="s">
        <v>3948</v>
      </c>
      <c r="D3564" s="46">
        <v>8</v>
      </c>
      <c r="E3564" s="42"/>
      <c r="F3564" s="45"/>
      <c r="G3564" s="45" t="s">
        <v>1070</v>
      </c>
      <c r="H3564" s="45"/>
      <c r="J3564" s="38"/>
      <c r="K3564" s="38"/>
      <c r="L3564" s="38"/>
    </row>
    <row r="3565" spans="1:12" x14ac:dyDescent="0.25">
      <c r="A3565" s="50" t="s">
        <v>63</v>
      </c>
      <c r="B3565" s="38" t="s">
        <v>2634</v>
      </c>
      <c r="C3565" s="46" t="s">
        <v>3948</v>
      </c>
      <c r="D3565" s="46">
        <v>1</v>
      </c>
      <c r="E3565" s="42"/>
      <c r="F3565" s="45"/>
      <c r="G3565" s="45" t="s">
        <v>1070</v>
      </c>
      <c r="H3565" s="45"/>
      <c r="J3565" s="38"/>
      <c r="K3565" s="38"/>
      <c r="L3565" s="38"/>
    </row>
    <row r="3566" spans="1:12" x14ac:dyDescent="0.25">
      <c r="A3566" s="50" t="s">
        <v>63</v>
      </c>
      <c r="B3566" s="38" t="s">
        <v>2634</v>
      </c>
      <c r="C3566" s="46" t="s">
        <v>3948</v>
      </c>
      <c r="D3566" s="46">
        <v>3</v>
      </c>
      <c r="E3566" s="42"/>
      <c r="F3566" s="45"/>
      <c r="G3566" s="45" t="s">
        <v>1070</v>
      </c>
      <c r="H3566" s="45"/>
      <c r="J3566" s="38"/>
      <c r="K3566" s="38"/>
      <c r="L3566" s="38"/>
    </row>
    <row r="3567" spans="1:12" x14ac:dyDescent="0.25">
      <c r="A3567" s="50" t="s">
        <v>63</v>
      </c>
      <c r="B3567" s="38" t="s">
        <v>2634</v>
      </c>
      <c r="C3567" s="46" t="s">
        <v>3948</v>
      </c>
      <c r="D3567" s="46">
        <v>6</v>
      </c>
      <c r="E3567" s="42"/>
      <c r="F3567" s="45"/>
      <c r="G3567" s="45" t="s">
        <v>1070</v>
      </c>
      <c r="H3567" s="45"/>
      <c r="J3567" s="38"/>
      <c r="K3567" s="38"/>
      <c r="L3567" s="38"/>
    </row>
    <row r="3568" spans="1:12" x14ac:dyDescent="0.25">
      <c r="A3568" s="50" t="s">
        <v>63</v>
      </c>
      <c r="B3568" s="38" t="s">
        <v>2634</v>
      </c>
      <c r="C3568" s="46" t="s">
        <v>3948</v>
      </c>
      <c r="D3568" s="46">
        <v>2</v>
      </c>
      <c r="E3568" s="42"/>
      <c r="F3568" s="45"/>
      <c r="G3568" s="45" t="s">
        <v>1070</v>
      </c>
      <c r="H3568" s="45"/>
      <c r="J3568" s="38"/>
      <c r="K3568" s="38"/>
      <c r="L3568" s="38"/>
    </row>
    <row r="3569" spans="1:12" x14ac:dyDescent="0.25">
      <c r="A3569" s="50" t="s">
        <v>63</v>
      </c>
      <c r="B3569" s="38" t="s">
        <v>2634</v>
      </c>
      <c r="C3569" s="46" t="s">
        <v>3948</v>
      </c>
      <c r="D3569" s="46">
        <v>3</v>
      </c>
      <c r="E3569" s="42"/>
      <c r="F3569" s="45"/>
      <c r="G3569" s="45" t="s">
        <v>1070</v>
      </c>
      <c r="H3569" s="45"/>
      <c r="J3569" s="38"/>
      <c r="K3569" s="38"/>
      <c r="L3569" s="38"/>
    </row>
    <row r="3570" spans="1:12" x14ac:dyDescent="0.25">
      <c r="A3570" s="50" t="s">
        <v>63</v>
      </c>
      <c r="B3570" s="38" t="s">
        <v>2634</v>
      </c>
      <c r="C3570" s="46" t="s">
        <v>3949</v>
      </c>
      <c r="D3570" s="46">
        <v>8</v>
      </c>
      <c r="E3570" s="42"/>
      <c r="F3570" s="45"/>
      <c r="G3570" s="45" t="s">
        <v>1351</v>
      </c>
      <c r="H3570" s="45"/>
      <c r="J3570" s="38"/>
      <c r="K3570" s="38"/>
      <c r="L3570" s="38"/>
    </row>
    <row r="3571" spans="1:12" x14ac:dyDescent="0.25">
      <c r="A3571" s="50" t="s">
        <v>63</v>
      </c>
      <c r="B3571" s="38" t="s">
        <v>2634</v>
      </c>
      <c r="C3571" s="46" t="s">
        <v>3949</v>
      </c>
      <c r="D3571" s="46">
        <v>2</v>
      </c>
      <c r="E3571" s="42"/>
      <c r="F3571" s="45"/>
      <c r="G3571" s="45" t="s">
        <v>1351</v>
      </c>
      <c r="H3571" s="45"/>
      <c r="J3571" s="38"/>
      <c r="K3571" s="38"/>
      <c r="L3571" s="38"/>
    </row>
    <row r="3572" spans="1:12" x14ac:dyDescent="0.25">
      <c r="A3572" s="50" t="s">
        <v>63</v>
      </c>
      <c r="B3572" s="46" t="s">
        <v>17</v>
      </c>
      <c r="C3572" s="46" t="s">
        <v>3950</v>
      </c>
      <c r="D3572" s="46">
        <v>1</v>
      </c>
      <c r="E3572" s="42"/>
      <c r="F3572" s="45"/>
      <c r="G3572" s="45" t="s">
        <v>1029</v>
      </c>
      <c r="H3572" s="45"/>
      <c r="J3572" s="38"/>
      <c r="K3572" s="38"/>
      <c r="L3572" s="38"/>
    </row>
    <row r="3573" spans="1:12" x14ac:dyDescent="0.25">
      <c r="A3573" s="50" t="s">
        <v>63</v>
      </c>
      <c r="B3573" s="46" t="s">
        <v>17</v>
      </c>
      <c r="C3573" s="46" t="s">
        <v>3951</v>
      </c>
      <c r="D3573" s="46">
        <v>2</v>
      </c>
      <c r="E3573" s="42"/>
      <c r="F3573" s="45"/>
      <c r="G3573" s="45" t="s">
        <v>1025</v>
      </c>
      <c r="H3573" s="45"/>
      <c r="J3573" s="38"/>
      <c r="K3573" s="38"/>
      <c r="L3573" s="38"/>
    </row>
    <row r="3574" spans="1:12" x14ac:dyDescent="0.25">
      <c r="A3574" s="50" t="s">
        <v>63</v>
      </c>
      <c r="B3574" s="46" t="s">
        <v>17</v>
      </c>
      <c r="C3574" s="46" t="s">
        <v>3952</v>
      </c>
      <c r="D3574" s="46">
        <v>8</v>
      </c>
      <c r="E3574" s="42"/>
      <c r="F3574" s="45"/>
      <c r="G3574" s="45" t="s">
        <v>977</v>
      </c>
      <c r="H3574" s="45"/>
      <c r="J3574" s="38"/>
      <c r="K3574" s="38"/>
      <c r="L3574" s="38"/>
    </row>
    <row r="3575" spans="1:12" x14ac:dyDescent="0.25">
      <c r="A3575" s="50" t="s">
        <v>63</v>
      </c>
      <c r="B3575" s="46" t="s">
        <v>17</v>
      </c>
      <c r="C3575" s="46" t="s">
        <v>3952</v>
      </c>
      <c r="D3575" s="46">
        <v>1</v>
      </c>
      <c r="E3575" s="42"/>
      <c r="F3575" s="45"/>
      <c r="G3575" s="45" t="s">
        <v>977</v>
      </c>
      <c r="H3575" s="45"/>
      <c r="J3575" s="38"/>
      <c r="K3575" s="38"/>
      <c r="L3575" s="38"/>
    </row>
    <row r="3576" spans="1:12" x14ac:dyDescent="0.25">
      <c r="A3576" s="50" t="s">
        <v>63</v>
      </c>
      <c r="B3576" s="46" t="s">
        <v>17</v>
      </c>
      <c r="C3576" s="46" t="s">
        <v>3952</v>
      </c>
      <c r="D3576" s="46">
        <v>2</v>
      </c>
      <c r="E3576" s="42"/>
      <c r="F3576" s="45"/>
      <c r="G3576" s="45" t="s">
        <v>977</v>
      </c>
      <c r="H3576" s="45"/>
      <c r="J3576" s="38"/>
      <c r="K3576" s="38"/>
      <c r="L3576" s="38"/>
    </row>
    <row r="3577" spans="1:12" x14ac:dyDescent="0.25">
      <c r="A3577" s="50" t="s">
        <v>63</v>
      </c>
      <c r="B3577" s="46" t="s">
        <v>17</v>
      </c>
      <c r="C3577" s="46" t="s">
        <v>3952</v>
      </c>
      <c r="D3577" s="46">
        <v>4</v>
      </c>
      <c r="E3577" s="42"/>
      <c r="F3577" s="45"/>
      <c r="G3577" s="45" t="s">
        <v>977</v>
      </c>
      <c r="H3577" s="45"/>
      <c r="J3577" s="38"/>
      <c r="K3577" s="38"/>
      <c r="L3577" s="38"/>
    </row>
    <row r="3578" spans="1:12" x14ac:dyDescent="0.25">
      <c r="A3578" s="50" t="s">
        <v>63</v>
      </c>
      <c r="B3578" s="46" t="s">
        <v>17</v>
      </c>
      <c r="C3578" s="46" t="s">
        <v>3952</v>
      </c>
      <c r="D3578" s="46">
        <v>1</v>
      </c>
      <c r="E3578" s="42"/>
      <c r="F3578" s="45"/>
      <c r="G3578" s="45" t="s">
        <v>977</v>
      </c>
      <c r="H3578" s="45"/>
      <c r="J3578" s="38"/>
      <c r="K3578" s="38"/>
      <c r="L3578" s="38"/>
    </row>
    <row r="3579" spans="1:12" x14ac:dyDescent="0.25">
      <c r="A3579" s="50" t="s">
        <v>63</v>
      </c>
      <c r="B3579" s="46" t="s">
        <v>17</v>
      </c>
      <c r="C3579" s="46" t="s">
        <v>3953</v>
      </c>
      <c r="D3579" s="46">
        <v>29</v>
      </c>
      <c r="E3579" s="42"/>
      <c r="F3579" s="45"/>
      <c r="G3579" s="45" t="s">
        <v>977</v>
      </c>
      <c r="H3579" s="45"/>
      <c r="J3579" s="38"/>
      <c r="K3579" s="38"/>
      <c r="L3579" s="38"/>
    </row>
    <row r="3580" spans="1:12" x14ac:dyDescent="0.25">
      <c r="A3580" s="50" t="s">
        <v>63</v>
      </c>
      <c r="B3580" s="46" t="s">
        <v>17</v>
      </c>
      <c r="C3580" s="46" t="s">
        <v>3953</v>
      </c>
      <c r="D3580" s="46">
        <v>3</v>
      </c>
      <c r="E3580" s="42"/>
      <c r="F3580" s="45"/>
      <c r="G3580" s="45" t="s">
        <v>977</v>
      </c>
      <c r="H3580" s="45"/>
      <c r="J3580" s="38"/>
      <c r="K3580" s="38"/>
      <c r="L3580" s="38"/>
    </row>
    <row r="3581" spans="1:12" x14ac:dyDescent="0.25">
      <c r="A3581" s="50" t="s">
        <v>63</v>
      </c>
      <c r="B3581" s="46" t="s">
        <v>17</v>
      </c>
      <c r="C3581" s="46" t="s">
        <v>3953</v>
      </c>
      <c r="D3581" s="46">
        <v>3</v>
      </c>
      <c r="E3581" s="42"/>
      <c r="F3581" s="45"/>
      <c r="G3581" s="45" t="s">
        <v>977</v>
      </c>
      <c r="H3581" s="45"/>
      <c r="J3581" s="38"/>
      <c r="K3581" s="38"/>
      <c r="L3581" s="38"/>
    </row>
    <row r="3582" spans="1:12" x14ac:dyDescent="0.25">
      <c r="A3582" s="50" t="s">
        <v>63</v>
      </c>
      <c r="B3582" s="46" t="s">
        <v>17</v>
      </c>
      <c r="C3582" s="46" t="s">
        <v>3953</v>
      </c>
      <c r="D3582" s="46">
        <v>28</v>
      </c>
      <c r="E3582" s="42"/>
      <c r="F3582" s="45"/>
      <c r="G3582" s="45" t="s">
        <v>977</v>
      </c>
      <c r="H3582" s="45"/>
      <c r="J3582" s="38"/>
      <c r="K3582" s="38"/>
      <c r="L3582" s="38"/>
    </row>
    <row r="3583" spans="1:12" x14ac:dyDescent="0.25">
      <c r="A3583" s="50" t="s">
        <v>63</v>
      </c>
      <c r="B3583" s="46" t="s">
        <v>17</v>
      </c>
      <c r="C3583" s="46" t="s">
        <v>3953</v>
      </c>
      <c r="D3583" s="46">
        <v>4</v>
      </c>
      <c r="E3583" s="42"/>
      <c r="F3583" s="45"/>
      <c r="G3583" s="45" t="s">
        <v>977</v>
      </c>
      <c r="H3583" s="45"/>
      <c r="J3583" s="38"/>
      <c r="K3583" s="38"/>
      <c r="L3583" s="38"/>
    </row>
    <row r="3584" spans="1:12" x14ac:dyDescent="0.25">
      <c r="A3584" s="50" t="s">
        <v>63</v>
      </c>
      <c r="B3584" s="46" t="s">
        <v>17</v>
      </c>
      <c r="C3584" s="46" t="s">
        <v>3953</v>
      </c>
      <c r="D3584" s="46">
        <v>2</v>
      </c>
      <c r="E3584" s="42"/>
      <c r="F3584" s="45"/>
      <c r="G3584" s="45" t="s">
        <v>977</v>
      </c>
      <c r="H3584" s="45"/>
      <c r="J3584" s="38"/>
      <c r="K3584" s="38"/>
      <c r="L3584" s="38"/>
    </row>
    <row r="3585" spans="1:12" x14ac:dyDescent="0.25">
      <c r="A3585" s="50" t="s">
        <v>63</v>
      </c>
      <c r="B3585" s="46" t="s">
        <v>17</v>
      </c>
      <c r="C3585" s="46" t="s">
        <v>3953</v>
      </c>
      <c r="D3585" s="46">
        <v>5</v>
      </c>
      <c r="E3585" s="42"/>
      <c r="F3585" s="45"/>
      <c r="G3585" s="45" t="s">
        <v>977</v>
      </c>
      <c r="H3585" s="45"/>
      <c r="J3585" s="38"/>
      <c r="K3585" s="38"/>
      <c r="L3585" s="38"/>
    </row>
    <row r="3586" spans="1:12" x14ac:dyDescent="0.25">
      <c r="A3586" s="50" t="s">
        <v>63</v>
      </c>
      <c r="B3586" s="46" t="s">
        <v>17</v>
      </c>
      <c r="C3586" s="46" t="s">
        <v>3953</v>
      </c>
      <c r="D3586" s="46">
        <v>10</v>
      </c>
      <c r="E3586" s="42"/>
      <c r="F3586" s="45"/>
      <c r="G3586" s="45" t="s">
        <v>977</v>
      </c>
      <c r="H3586" s="45"/>
      <c r="J3586" s="38"/>
      <c r="K3586" s="38"/>
      <c r="L3586" s="38"/>
    </row>
    <row r="3587" spans="1:12" x14ac:dyDescent="0.25">
      <c r="A3587" s="50" t="s">
        <v>63</v>
      </c>
      <c r="B3587" s="46" t="s">
        <v>17</v>
      </c>
      <c r="C3587" s="46" t="s">
        <v>3953</v>
      </c>
      <c r="D3587" s="46">
        <v>3</v>
      </c>
      <c r="E3587" s="42"/>
      <c r="F3587" s="45"/>
      <c r="G3587" s="45" t="s">
        <v>977</v>
      </c>
      <c r="H3587" s="45"/>
      <c r="J3587" s="38"/>
      <c r="K3587" s="38"/>
      <c r="L3587" s="38"/>
    </row>
    <row r="3588" spans="1:12" x14ac:dyDescent="0.25">
      <c r="A3588" s="50" t="s">
        <v>63</v>
      </c>
      <c r="B3588" s="46" t="s">
        <v>17</v>
      </c>
      <c r="C3588" s="46" t="s">
        <v>3953</v>
      </c>
      <c r="D3588" s="46">
        <v>2</v>
      </c>
      <c r="E3588" s="42"/>
      <c r="F3588" s="45"/>
      <c r="G3588" s="45" t="s">
        <v>977</v>
      </c>
      <c r="H3588" s="45"/>
      <c r="J3588" s="38"/>
      <c r="K3588" s="38"/>
      <c r="L3588" s="38"/>
    </row>
    <row r="3589" spans="1:12" x14ac:dyDescent="0.25">
      <c r="A3589" s="50" t="s">
        <v>63</v>
      </c>
      <c r="B3589" s="46" t="s">
        <v>17</v>
      </c>
      <c r="C3589" s="46" t="s">
        <v>3953</v>
      </c>
      <c r="D3589" s="46">
        <v>5</v>
      </c>
      <c r="E3589" s="42"/>
      <c r="F3589" s="45"/>
      <c r="G3589" s="45" t="s">
        <v>977</v>
      </c>
      <c r="H3589" s="45"/>
      <c r="J3589" s="38"/>
      <c r="K3589" s="38"/>
      <c r="L3589" s="38"/>
    </row>
    <row r="3590" spans="1:12" x14ac:dyDescent="0.25">
      <c r="A3590" s="50" t="s">
        <v>63</v>
      </c>
      <c r="B3590" s="46" t="s">
        <v>17</v>
      </c>
      <c r="C3590" s="46" t="s">
        <v>3953</v>
      </c>
      <c r="D3590" s="46">
        <v>1</v>
      </c>
      <c r="E3590" s="42"/>
      <c r="F3590" s="45"/>
      <c r="G3590" s="45" t="s">
        <v>977</v>
      </c>
      <c r="H3590" s="45"/>
      <c r="J3590" s="38"/>
      <c r="K3590" s="38"/>
      <c r="L3590" s="38"/>
    </row>
    <row r="3591" spans="1:12" x14ac:dyDescent="0.25">
      <c r="A3591" s="50" t="s">
        <v>63</v>
      </c>
      <c r="B3591" s="46" t="s">
        <v>17</v>
      </c>
      <c r="C3591" s="46" t="s">
        <v>3953</v>
      </c>
      <c r="D3591" s="46">
        <v>4</v>
      </c>
      <c r="E3591" s="42"/>
      <c r="F3591" s="45"/>
      <c r="G3591" s="45" t="s">
        <v>977</v>
      </c>
      <c r="H3591" s="45"/>
      <c r="J3591" s="38"/>
      <c r="K3591" s="38"/>
      <c r="L3591" s="38"/>
    </row>
    <row r="3592" spans="1:12" x14ac:dyDescent="0.25">
      <c r="A3592" s="50" t="s">
        <v>63</v>
      </c>
      <c r="B3592" s="46" t="s">
        <v>17</v>
      </c>
      <c r="C3592" s="46" t="s">
        <v>3953</v>
      </c>
      <c r="D3592" s="46">
        <v>1</v>
      </c>
      <c r="E3592" s="42"/>
      <c r="F3592" s="45"/>
      <c r="G3592" s="45" t="s">
        <v>977</v>
      </c>
      <c r="H3592" s="45"/>
      <c r="J3592" s="38"/>
      <c r="K3592" s="38"/>
      <c r="L3592" s="38"/>
    </row>
    <row r="3593" spans="1:12" x14ac:dyDescent="0.25">
      <c r="A3593" s="50" t="s">
        <v>63</v>
      </c>
      <c r="B3593" s="46" t="s">
        <v>17</v>
      </c>
      <c r="C3593" s="46" t="s">
        <v>3953</v>
      </c>
      <c r="D3593" s="46">
        <v>1</v>
      </c>
      <c r="E3593" s="42"/>
      <c r="F3593" s="45"/>
      <c r="G3593" s="45" t="s">
        <v>977</v>
      </c>
      <c r="H3593" s="45"/>
      <c r="J3593" s="38"/>
      <c r="K3593" s="38"/>
      <c r="L3593" s="38"/>
    </row>
    <row r="3594" spans="1:12" x14ac:dyDescent="0.25">
      <c r="A3594" s="50" t="s">
        <v>63</v>
      </c>
      <c r="B3594" s="46" t="s">
        <v>17</v>
      </c>
      <c r="C3594" s="46" t="s">
        <v>3953</v>
      </c>
      <c r="D3594" s="46">
        <v>10</v>
      </c>
      <c r="E3594" s="42"/>
      <c r="F3594" s="45"/>
      <c r="G3594" s="45" t="s">
        <v>977</v>
      </c>
      <c r="H3594" s="45"/>
      <c r="J3594" s="38"/>
      <c r="K3594" s="38"/>
      <c r="L3594" s="38"/>
    </row>
    <row r="3595" spans="1:12" x14ac:dyDescent="0.25">
      <c r="A3595" s="50" t="s">
        <v>63</v>
      </c>
      <c r="B3595" s="46" t="s">
        <v>17</v>
      </c>
      <c r="C3595" s="46" t="s">
        <v>3953</v>
      </c>
      <c r="D3595" s="46">
        <v>1</v>
      </c>
      <c r="E3595" s="42"/>
      <c r="F3595" s="45"/>
      <c r="G3595" s="45" t="s">
        <v>977</v>
      </c>
      <c r="H3595" s="45"/>
      <c r="J3595" s="38"/>
      <c r="K3595" s="38"/>
      <c r="L3595" s="38"/>
    </row>
    <row r="3596" spans="1:12" x14ac:dyDescent="0.25">
      <c r="A3596" s="50" t="s">
        <v>63</v>
      </c>
      <c r="B3596" s="46" t="s">
        <v>17</v>
      </c>
      <c r="C3596" s="46" t="s">
        <v>3954</v>
      </c>
      <c r="D3596" s="46">
        <v>2</v>
      </c>
      <c r="E3596" s="42"/>
      <c r="F3596" s="45"/>
      <c r="G3596" s="45" t="s">
        <v>977</v>
      </c>
      <c r="H3596" s="45"/>
      <c r="J3596" s="38"/>
      <c r="K3596" s="38"/>
      <c r="L3596" s="38"/>
    </row>
    <row r="3597" spans="1:12" x14ac:dyDescent="0.25">
      <c r="A3597" s="50" t="s">
        <v>63</v>
      </c>
      <c r="B3597" s="46" t="s">
        <v>17</v>
      </c>
      <c r="C3597" s="46" t="s">
        <v>3954</v>
      </c>
      <c r="D3597" s="46">
        <v>2</v>
      </c>
      <c r="E3597" s="42"/>
      <c r="F3597" s="45"/>
      <c r="G3597" s="45" t="s">
        <v>977</v>
      </c>
      <c r="H3597" s="45"/>
      <c r="J3597" s="38"/>
      <c r="K3597" s="38"/>
      <c r="L3597" s="38"/>
    </row>
    <row r="3598" spans="1:12" x14ac:dyDescent="0.25">
      <c r="A3598" s="50" t="s">
        <v>63</v>
      </c>
      <c r="B3598" s="46" t="s">
        <v>17</v>
      </c>
      <c r="C3598" s="46" t="s">
        <v>3955</v>
      </c>
      <c r="D3598" s="46">
        <v>1</v>
      </c>
      <c r="E3598" s="42"/>
      <c r="F3598" s="45"/>
      <c r="G3598" s="45" t="s">
        <v>1355</v>
      </c>
      <c r="H3598" s="45"/>
      <c r="J3598" s="38"/>
      <c r="K3598" s="38"/>
      <c r="L3598" s="38"/>
    </row>
    <row r="3599" spans="1:12" x14ac:dyDescent="0.25">
      <c r="A3599" s="50" t="s">
        <v>63</v>
      </c>
      <c r="B3599" s="46" t="s">
        <v>17</v>
      </c>
      <c r="C3599" s="46" t="s">
        <v>3955</v>
      </c>
      <c r="D3599" s="46">
        <v>2</v>
      </c>
      <c r="E3599" s="42"/>
      <c r="F3599" s="45"/>
      <c r="G3599" s="45" t="s">
        <v>1355</v>
      </c>
      <c r="H3599" s="45"/>
      <c r="J3599" s="38"/>
      <c r="K3599" s="38"/>
      <c r="L3599" s="38"/>
    </row>
    <row r="3600" spans="1:12" x14ac:dyDescent="0.25">
      <c r="A3600" s="50" t="s">
        <v>63</v>
      </c>
      <c r="B3600" s="46" t="s">
        <v>17</v>
      </c>
      <c r="C3600" s="46" t="s">
        <v>3956</v>
      </c>
      <c r="D3600" s="46">
        <v>1</v>
      </c>
      <c r="E3600" s="42"/>
      <c r="F3600" s="45"/>
      <c r="G3600" s="45" t="s">
        <v>1355</v>
      </c>
      <c r="H3600" s="45"/>
      <c r="J3600" s="38"/>
      <c r="K3600" s="38"/>
      <c r="L3600" s="38"/>
    </row>
    <row r="3601" spans="1:12" x14ac:dyDescent="0.25">
      <c r="A3601" s="50" t="s">
        <v>63</v>
      </c>
      <c r="B3601" s="46" t="s">
        <v>17</v>
      </c>
      <c r="C3601" s="46" t="s">
        <v>3957</v>
      </c>
      <c r="D3601" s="46">
        <v>3</v>
      </c>
      <c r="E3601" s="42"/>
      <c r="F3601" s="45"/>
      <c r="G3601" s="45" t="s">
        <v>1355</v>
      </c>
      <c r="H3601" s="45"/>
      <c r="J3601" s="38"/>
      <c r="K3601" s="38"/>
      <c r="L3601" s="38"/>
    </row>
    <row r="3602" spans="1:12" x14ac:dyDescent="0.25">
      <c r="A3602" s="50" t="s">
        <v>63</v>
      </c>
      <c r="B3602" s="46" t="s">
        <v>17</v>
      </c>
      <c r="C3602" s="46" t="s">
        <v>3957</v>
      </c>
      <c r="D3602" s="46">
        <v>2</v>
      </c>
      <c r="E3602" s="42"/>
      <c r="F3602" s="45"/>
      <c r="G3602" s="45" t="s">
        <v>1355</v>
      </c>
      <c r="H3602" s="45"/>
      <c r="J3602" s="38"/>
      <c r="K3602" s="38"/>
      <c r="L3602" s="38"/>
    </row>
    <row r="3603" spans="1:12" x14ac:dyDescent="0.25">
      <c r="A3603" s="50" t="s">
        <v>63</v>
      </c>
      <c r="B3603" s="46" t="s">
        <v>17</v>
      </c>
      <c r="C3603" s="46" t="s">
        <v>3957</v>
      </c>
      <c r="D3603" s="46">
        <v>60</v>
      </c>
      <c r="E3603" s="42"/>
      <c r="F3603" s="45"/>
      <c r="G3603" s="45" t="s">
        <v>1355</v>
      </c>
      <c r="H3603" s="45"/>
      <c r="J3603" s="38"/>
      <c r="K3603" s="38"/>
      <c r="L3603" s="38"/>
    </row>
    <row r="3604" spans="1:12" x14ac:dyDescent="0.25">
      <c r="A3604" s="50" t="s">
        <v>63</v>
      </c>
      <c r="B3604" s="46" t="s">
        <v>17</v>
      </c>
      <c r="C3604" s="46" t="s">
        <v>3957</v>
      </c>
      <c r="D3604" s="46">
        <v>3</v>
      </c>
      <c r="E3604" s="42"/>
      <c r="F3604" s="45"/>
      <c r="G3604" s="45" t="s">
        <v>1355</v>
      </c>
      <c r="H3604" s="45"/>
      <c r="J3604" s="38"/>
      <c r="K3604" s="38"/>
      <c r="L3604" s="38"/>
    </row>
    <row r="3605" spans="1:12" x14ac:dyDescent="0.25">
      <c r="A3605" s="50" t="s">
        <v>63</v>
      </c>
      <c r="B3605" s="46" t="s">
        <v>17</v>
      </c>
      <c r="C3605" s="46" t="s">
        <v>3957</v>
      </c>
      <c r="D3605" s="46">
        <v>1</v>
      </c>
      <c r="E3605" s="42"/>
      <c r="F3605" s="45"/>
      <c r="G3605" s="45" t="s">
        <v>1355</v>
      </c>
      <c r="H3605" s="45"/>
      <c r="J3605" s="38"/>
      <c r="K3605" s="38"/>
      <c r="L3605" s="38"/>
    </row>
    <row r="3606" spans="1:12" x14ac:dyDescent="0.25">
      <c r="A3606" s="50" t="s">
        <v>63</v>
      </c>
      <c r="B3606" s="46" t="s">
        <v>17</v>
      </c>
      <c r="C3606" s="46" t="s">
        <v>3957</v>
      </c>
      <c r="D3606" s="46">
        <v>1</v>
      </c>
      <c r="E3606" s="42"/>
      <c r="F3606" s="45"/>
      <c r="G3606" s="45" t="s">
        <v>1355</v>
      </c>
      <c r="H3606" s="45"/>
      <c r="J3606" s="38"/>
      <c r="K3606" s="38"/>
      <c r="L3606" s="38"/>
    </row>
    <row r="3607" spans="1:12" x14ac:dyDescent="0.25">
      <c r="A3607" s="50" t="s">
        <v>63</v>
      </c>
      <c r="B3607" s="46" t="s">
        <v>17</v>
      </c>
      <c r="C3607" s="46" t="s">
        <v>3957</v>
      </c>
      <c r="D3607" s="46">
        <v>10</v>
      </c>
      <c r="E3607" s="42"/>
      <c r="F3607" s="45"/>
      <c r="G3607" s="45" t="s">
        <v>1355</v>
      </c>
      <c r="H3607" s="45"/>
      <c r="J3607" s="38"/>
      <c r="K3607" s="38"/>
      <c r="L3607" s="38"/>
    </row>
    <row r="3608" spans="1:12" x14ac:dyDescent="0.25">
      <c r="A3608" s="50" t="s">
        <v>63</v>
      </c>
      <c r="B3608" s="46" t="s">
        <v>17</v>
      </c>
      <c r="C3608" s="46" t="s">
        <v>3957</v>
      </c>
      <c r="D3608" s="46">
        <v>1</v>
      </c>
      <c r="E3608" s="42"/>
      <c r="F3608" s="45"/>
      <c r="G3608" s="45" t="s">
        <v>1355</v>
      </c>
      <c r="H3608" s="45"/>
      <c r="J3608" s="38"/>
      <c r="K3608" s="38"/>
      <c r="L3608" s="38"/>
    </row>
    <row r="3609" spans="1:12" x14ac:dyDescent="0.25">
      <c r="A3609" s="50" t="s">
        <v>63</v>
      </c>
      <c r="B3609" s="46" t="s">
        <v>17</v>
      </c>
      <c r="C3609" s="46" t="s">
        <v>3957</v>
      </c>
      <c r="D3609" s="46">
        <v>1</v>
      </c>
      <c r="E3609" s="42"/>
      <c r="F3609" s="45"/>
      <c r="G3609" s="45" t="s">
        <v>1355</v>
      </c>
      <c r="H3609" s="45"/>
      <c r="J3609" s="38"/>
      <c r="K3609" s="38"/>
      <c r="L3609" s="38"/>
    </row>
    <row r="3610" spans="1:12" x14ac:dyDescent="0.25">
      <c r="A3610" s="50" t="s">
        <v>63</v>
      </c>
      <c r="B3610" s="46" t="s">
        <v>17</v>
      </c>
      <c r="C3610" s="46" t="s">
        <v>3957</v>
      </c>
      <c r="D3610" s="46">
        <v>3</v>
      </c>
      <c r="E3610" s="42"/>
      <c r="F3610" s="45"/>
      <c r="G3610" s="45" t="s">
        <v>1355</v>
      </c>
      <c r="H3610" s="45"/>
      <c r="J3610" s="38"/>
      <c r="K3610" s="38"/>
      <c r="L3610" s="38"/>
    </row>
    <row r="3611" spans="1:12" x14ac:dyDescent="0.25">
      <c r="A3611" s="50" t="s">
        <v>63</v>
      </c>
      <c r="B3611" s="46" t="s">
        <v>17</v>
      </c>
      <c r="C3611" s="46" t="s">
        <v>3957</v>
      </c>
      <c r="D3611" s="46">
        <v>10</v>
      </c>
      <c r="E3611" s="42"/>
      <c r="F3611" s="45"/>
      <c r="G3611" s="45" t="s">
        <v>1355</v>
      </c>
      <c r="H3611" s="45"/>
      <c r="J3611" s="38"/>
      <c r="K3611" s="38"/>
      <c r="L3611" s="38"/>
    </row>
    <row r="3612" spans="1:12" x14ac:dyDescent="0.25">
      <c r="A3612" s="50" t="s">
        <v>63</v>
      </c>
      <c r="B3612" s="46" t="s">
        <v>17</v>
      </c>
      <c r="C3612" s="46" t="s">
        <v>3957</v>
      </c>
      <c r="D3612" s="46">
        <v>1</v>
      </c>
      <c r="E3612" s="42"/>
      <c r="F3612" s="45"/>
      <c r="G3612" s="45" t="s">
        <v>1355</v>
      </c>
      <c r="H3612" s="45"/>
      <c r="J3612" s="38"/>
      <c r="K3612" s="38"/>
      <c r="L3612" s="38"/>
    </row>
    <row r="3613" spans="1:12" x14ac:dyDescent="0.25">
      <c r="A3613" s="50" t="s">
        <v>63</v>
      </c>
      <c r="B3613" s="46" t="s">
        <v>17</v>
      </c>
      <c r="C3613" s="46" t="s">
        <v>3957</v>
      </c>
      <c r="D3613" s="46">
        <v>1</v>
      </c>
      <c r="E3613" s="42"/>
      <c r="F3613" s="45"/>
      <c r="G3613" s="45" t="s">
        <v>1355</v>
      </c>
      <c r="H3613" s="45"/>
      <c r="J3613" s="38"/>
      <c r="K3613" s="38"/>
      <c r="L3613" s="38"/>
    </row>
    <row r="3614" spans="1:12" x14ac:dyDescent="0.25">
      <c r="A3614" s="50" t="s">
        <v>63</v>
      </c>
      <c r="B3614" s="46" t="s">
        <v>17</v>
      </c>
      <c r="C3614" s="46" t="s">
        <v>3957</v>
      </c>
      <c r="D3614" s="46">
        <v>1</v>
      </c>
      <c r="E3614" s="42"/>
      <c r="F3614" s="45"/>
      <c r="G3614" s="45" t="s">
        <v>1355</v>
      </c>
      <c r="H3614" s="45"/>
      <c r="J3614" s="38"/>
      <c r="K3614" s="38"/>
      <c r="L3614" s="38"/>
    </row>
    <row r="3615" spans="1:12" x14ac:dyDescent="0.25">
      <c r="A3615" s="50" t="s">
        <v>63</v>
      </c>
      <c r="B3615" s="46" t="s">
        <v>17</v>
      </c>
      <c r="C3615" s="46" t="s">
        <v>3957</v>
      </c>
      <c r="D3615" s="46">
        <v>38</v>
      </c>
      <c r="E3615" s="42"/>
      <c r="F3615" s="45"/>
      <c r="G3615" s="45" t="s">
        <v>1355</v>
      </c>
      <c r="H3615" s="45"/>
      <c r="J3615" s="38"/>
      <c r="K3615" s="38"/>
      <c r="L3615" s="38"/>
    </row>
    <row r="3616" spans="1:12" x14ac:dyDescent="0.25">
      <c r="A3616" s="50" t="s">
        <v>63</v>
      </c>
      <c r="B3616" s="46" t="s">
        <v>17</v>
      </c>
      <c r="C3616" s="46" t="s">
        <v>3957</v>
      </c>
      <c r="D3616" s="46">
        <v>1</v>
      </c>
      <c r="E3616" s="42"/>
      <c r="F3616" s="45"/>
      <c r="G3616" s="45" t="s">
        <v>1355</v>
      </c>
      <c r="H3616" s="45"/>
      <c r="J3616" s="38"/>
      <c r="K3616" s="38"/>
      <c r="L3616" s="38"/>
    </row>
    <row r="3617" spans="1:12" x14ac:dyDescent="0.25">
      <c r="A3617" s="50" t="s">
        <v>63</v>
      </c>
      <c r="B3617" s="46" t="s">
        <v>17</v>
      </c>
      <c r="C3617" s="46" t="s">
        <v>3958</v>
      </c>
      <c r="D3617" s="46">
        <v>1</v>
      </c>
      <c r="E3617" s="42"/>
      <c r="F3617" s="45"/>
      <c r="G3617" s="45" t="s">
        <v>1357</v>
      </c>
      <c r="H3617" s="45"/>
      <c r="J3617" s="38"/>
      <c r="K3617" s="38"/>
      <c r="L3617" s="38"/>
    </row>
    <row r="3618" spans="1:12" x14ac:dyDescent="0.25">
      <c r="A3618" s="50" t="s">
        <v>63</v>
      </c>
      <c r="B3618" s="46" t="s">
        <v>17</v>
      </c>
      <c r="C3618" s="46" t="s">
        <v>3958</v>
      </c>
      <c r="D3618" s="46">
        <v>1</v>
      </c>
      <c r="E3618" s="42"/>
      <c r="F3618" s="45"/>
      <c r="G3618" s="45" t="s">
        <v>1357</v>
      </c>
      <c r="H3618" s="45"/>
      <c r="J3618" s="38"/>
      <c r="K3618" s="38"/>
      <c r="L3618" s="38"/>
    </row>
    <row r="3619" spans="1:12" x14ac:dyDescent="0.25">
      <c r="A3619" s="50" t="s">
        <v>63</v>
      </c>
      <c r="B3619" s="46" t="s">
        <v>17</v>
      </c>
      <c r="C3619" s="46" t="s">
        <v>3958</v>
      </c>
      <c r="D3619" s="46">
        <v>1</v>
      </c>
      <c r="E3619" s="42"/>
      <c r="F3619" s="45"/>
      <c r="G3619" s="45" t="s">
        <v>1357</v>
      </c>
      <c r="H3619" s="45"/>
      <c r="J3619" s="38"/>
      <c r="K3619" s="38"/>
      <c r="L3619" s="38"/>
    </row>
    <row r="3620" spans="1:12" x14ac:dyDescent="0.25">
      <c r="A3620" s="50" t="s">
        <v>63</v>
      </c>
      <c r="B3620" s="46" t="s">
        <v>17</v>
      </c>
      <c r="C3620" s="46" t="s">
        <v>3958</v>
      </c>
      <c r="D3620" s="46">
        <v>1</v>
      </c>
      <c r="E3620" s="42"/>
      <c r="F3620" s="45"/>
      <c r="G3620" s="45" t="s">
        <v>1357</v>
      </c>
      <c r="H3620" s="45"/>
      <c r="J3620" s="38"/>
      <c r="K3620" s="38"/>
      <c r="L3620" s="38"/>
    </row>
    <row r="3621" spans="1:12" x14ac:dyDescent="0.25">
      <c r="A3621" s="50" t="s">
        <v>63</v>
      </c>
      <c r="B3621" s="46" t="s">
        <v>17</v>
      </c>
      <c r="C3621" s="46" t="s">
        <v>3958</v>
      </c>
      <c r="D3621" s="46">
        <v>1</v>
      </c>
      <c r="E3621" s="42"/>
      <c r="F3621" s="45"/>
      <c r="G3621" s="45" t="s">
        <v>1357</v>
      </c>
      <c r="H3621" s="45"/>
      <c r="J3621" s="38"/>
      <c r="K3621" s="38"/>
      <c r="L3621" s="38"/>
    </row>
    <row r="3622" spans="1:12" x14ac:dyDescent="0.25">
      <c r="A3622" s="50" t="s">
        <v>63</v>
      </c>
      <c r="B3622" s="46" t="s">
        <v>17</v>
      </c>
      <c r="C3622" s="46" t="s">
        <v>3958</v>
      </c>
      <c r="D3622" s="46">
        <v>1</v>
      </c>
      <c r="E3622" s="42"/>
      <c r="F3622" s="45"/>
      <c r="G3622" s="45" t="s">
        <v>1357</v>
      </c>
      <c r="H3622" s="45"/>
      <c r="J3622" s="38"/>
      <c r="K3622" s="38"/>
      <c r="L3622" s="38"/>
    </row>
    <row r="3623" spans="1:12" x14ac:dyDescent="0.25">
      <c r="A3623" s="50" t="s">
        <v>63</v>
      </c>
      <c r="B3623" s="46" t="s">
        <v>17</v>
      </c>
      <c r="C3623" s="46" t="s">
        <v>3958</v>
      </c>
      <c r="D3623" s="46">
        <v>1</v>
      </c>
      <c r="E3623" s="42"/>
      <c r="F3623" s="45"/>
      <c r="G3623" s="45" t="s">
        <v>1357</v>
      </c>
      <c r="H3623" s="45"/>
      <c r="J3623" s="38"/>
      <c r="K3623" s="38"/>
      <c r="L3623" s="38"/>
    </row>
    <row r="3624" spans="1:12" x14ac:dyDescent="0.25">
      <c r="A3624" s="50" t="s">
        <v>63</v>
      </c>
      <c r="B3624" s="46" t="s">
        <v>17</v>
      </c>
      <c r="C3624" s="46" t="s">
        <v>3958</v>
      </c>
      <c r="D3624" s="46">
        <v>1</v>
      </c>
      <c r="E3624" s="42"/>
      <c r="F3624" s="45"/>
      <c r="G3624" s="45" t="s">
        <v>1357</v>
      </c>
      <c r="H3624" s="45"/>
      <c r="J3624" s="38"/>
      <c r="K3624" s="38"/>
      <c r="L3624" s="38"/>
    </row>
    <row r="3625" spans="1:12" x14ac:dyDescent="0.25">
      <c r="A3625" s="50" t="s">
        <v>63</v>
      </c>
      <c r="B3625" s="46" t="s">
        <v>17</v>
      </c>
      <c r="C3625" s="46" t="s">
        <v>3958</v>
      </c>
      <c r="D3625" s="46">
        <v>2</v>
      </c>
      <c r="E3625" s="42"/>
      <c r="F3625" s="45"/>
      <c r="G3625" s="45" t="s">
        <v>1357</v>
      </c>
      <c r="H3625" s="45"/>
      <c r="J3625" s="38"/>
      <c r="K3625" s="38"/>
      <c r="L3625" s="38"/>
    </row>
    <row r="3626" spans="1:12" x14ac:dyDescent="0.25">
      <c r="A3626" s="50" t="s">
        <v>63</v>
      </c>
      <c r="B3626" s="46" t="s">
        <v>17</v>
      </c>
      <c r="C3626" s="46" t="s">
        <v>3958</v>
      </c>
      <c r="D3626" s="46">
        <v>2</v>
      </c>
      <c r="E3626" s="42"/>
      <c r="F3626" s="45"/>
      <c r="G3626" s="45" t="s">
        <v>1357</v>
      </c>
      <c r="H3626" s="45"/>
      <c r="J3626" s="38"/>
      <c r="K3626" s="38"/>
      <c r="L3626" s="38"/>
    </row>
    <row r="3627" spans="1:12" x14ac:dyDescent="0.25">
      <c r="A3627" s="50" t="s">
        <v>63</v>
      </c>
      <c r="B3627" s="46" t="s">
        <v>17</v>
      </c>
      <c r="C3627" s="46" t="s">
        <v>3958</v>
      </c>
      <c r="D3627" s="46">
        <v>2</v>
      </c>
      <c r="E3627" s="42"/>
      <c r="F3627" s="45"/>
      <c r="G3627" s="45" t="s">
        <v>1357</v>
      </c>
      <c r="H3627" s="45"/>
      <c r="J3627" s="38"/>
      <c r="K3627" s="38"/>
      <c r="L3627" s="38"/>
    </row>
    <row r="3628" spans="1:12" x14ac:dyDescent="0.25">
      <c r="A3628" s="50" t="s">
        <v>63</v>
      </c>
      <c r="B3628" s="46" t="s">
        <v>17</v>
      </c>
      <c r="C3628" s="46" t="s">
        <v>3958</v>
      </c>
      <c r="D3628" s="46">
        <v>1</v>
      </c>
      <c r="E3628" s="42"/>
      <c r="F3628" s="45"/>
      <c r="G3628" s="45" t="s">
        <v>1357</v>
      </c>
      <c r="H3628" s="45"/>
      <c r="J3628" s="38"/>
      <c r="K3628" s="38"/>
      <c r="L3628" s="38"/>
    </row>
    <row r="3629" spans="1:12" x14ac:dyDescent="0.25">
      <c r="A3629" s="50" t="s">
        <v>63</v>
      </c>
      <c r="B3629" s="46" t="s">
        <v>17</v>
      </c>
      <c r="C3629" s="46" t="s">
        <v>3958</v>
      </c>
      <c r="D3629" s="46">
        <v>1</v>
      </c>
      <c r="E3629" s="42"/>
      <c r="F3629" s="45"/>
      <c r="G3629" s="45" t="s">
        <v>1357</v>
      </c>
      <c r="H3629" s="45"/>
      <c r="J3629" s="38"/>
      <c r="K3629" s="38"/>
      <c r="L3629" s="38"/>
    </row>
    <row r="3630" spans="1:12" x14ac:dyDescent="0.25">
      <c r="A3630" s="50" t="s">
        <v>63</v>
      </c>
      <c r="B3630" s="46" t="s">
        <v>17</v>
      </c>
      <c r="C3630" s="46" t="s">
        <v>3958</v>
      </c>
      <c r="D3630" s="46">
        <v>1</v>
      </c>
      <c r="E3630" s="42"/>
      <c r="F3630" s="45"/>
      <c r="G3630" s="45" t="s">
        <v>1357</v>
      </c>
      <c r="H3630" s="45"/>
      <c r="J3630" s="38"/>
      <c r="K3630" s="38"/>
      <c r="L3630" s="38"/>
    </row>
    <row r="3631" spans="1:12" x14ac:dyDescent="0.25">
      <c r="A3631" s="50" t="s">
        <v>63</v>
      </c>
      <c r="B3631" s="46" t="s">
        <v>17</v>
      </c>
      <c r="C3631" s="46" t="s">
        <v>3958</v>
      </c>
      <c r="D3631" s="46">
        <v>3</v>
      </c>
      <c r="E3631" s="42"/>
      <c r="F3631" s="45"/>
      <c r="G3631" s="45" t="s">
        <v>1357</v>
      </c>
      <c r="H3631" s="45"/>
      <c r="J3631" s="38"/>
      <c r="K3631" s="38"/>
      <c r="L3631" s="38"/>
    </row>
    <row r="3632" spans="1:12" x14ac:dyDescent="0.25">
      <c r="A3632" s="50" t="s">
        <v>63</v>
      </c>
      <c r="B3632" s="46" t="s">
        <v>17</v>
      </c>
      <c r="C3632" s="46" t="s">
        <v>3958</v>
      </c>
      <c r="D3632" s="46">
        <v>1</v>
      </c>
      <c r="E3632" s="42"/>
      <c r="F3632" s="45"/>
      <c r="G3632" s="45" t="s">
        <v>1357</v>
      </c>
      <c r="H3632" s="45"/>
      <c r="J3632" s="38"/>
      <c r="K3632" s="38"/>
      <c r="L3632" s="38"/>
    </row>
    <row r="3633" spans="1:12" x14ac:dyDescent="0.25">
      <c r="A3633" s="50" t="s">
        <v>63</v>
      </c>
      <c r="B3633" s="46" t="s">
        <v>17</v>
      </c>
      <c r="C3633" s="46" t="s">
        <v>3958</v>
      </c>
      <c r="D3633" s="46">
        <v>32</v>
      </c>
      <c r="E3633" s="42"/>
      <c r="F3633" s="45"/>
      <c r="G3633" s="45" t="s">
        <v>1357</v>
      </c>
      <c r="H3633" s="45"/>
      <c r="J3633" s="38"/>
      <c r="K3633" s="38"/>
      <c r="L3633" s="38"/>
    </row>
    <row r="3634" spans="1:12" x14ac:dyDescent="0.25">
      <c r="A3634" s="50" t="s">
        <v>63</v>
      </c>
      <c r="B3634" s="46" t="s">
        <v>17</v>
      </c>
      <c r="C3634" s="46" t="s">
        <v>3958</v>
      </c>
      <c r="D3634" s="46">
        <v>6</v>
      </c>
      <c r="E3634" s="42"/>
      <c r="F3634" s="45"/>
      <c r="G3634" s="45" t="s">
        <v>1357</v>
      </c>
      <c r="H3634" s="45"/>
      <c r="J3634" s="38"/>
      <c r="K3634" s="38"/>
      <c r="L3634" s="38"/>
    </row>
    <row r="3635" spans="1:12" x14ac:dyDescent="0.25">
      <c r="A3635" s="50" t="s">
        <v>63</v>
      </c>
      <c r="B3635" s="46" t="s">
        <v>17</v>
      </c>
      <c r="C3635" s="46" t="s">
        <v>3958</v>
      </c>
      <c r="D3635" s="46">
        <v>1</v>
      </c>
      <c r="E3635" s="42"/>
      <c r="F3635" s="45"/>
      <c r="G3635" s="45" t="s">
        <v>1357</v>
      </c>
      <c r="H3635" s="45"/>
      <c r="J3635" s="38"/>
      <c r="K3635" s="38"/>
      <c r="L3635" s="38"/>
    </row>
    <row r="3636" spans="1:12" x14ac:dyDescent="0.25">
      <c r="A3636" s="50" t="s">
        <v>63</v>
      </c>
      <c r="B3636" s="46" t="s">
        <v>17</v>
      </c>
      <c r="C3636" s="46" t="s">
        <v>3958</v>
      </c>
      <c r="D3636" s="46">
        <v>2</v>
      </c>
      <c r="E3636" s="42"/>
      <c r="F3636" s="45"/>
      <c r="G3636" s="45" t="s">
        <v>1357</v>
      </c>
      <c r="H3636" s="45"/>
      <c r="J3636" s="38"/>
      <c r="K3636" s="38"/>
      <c r="L3636" s="38"/>
    </row>
    <row r="3637" spans="1:12" x14ac:dyDescent="0.25">
      <c r="A3637" s="50" t="s">
        <v>63</v>
      </c>
      <c r="B3637" s="46" t="s">
        <v>17</v>
      </c>
      <c r="C3637" s="46" t="s">
        <v>3958</v>
      </c>
      <c r="D3637" s="46">
        <v>1</v>
      </c>
      <c r="E3637" s="42"/>
      <c r="F3637" s="45"/>
      <c r="G3637" s="45" t="s">
        <v>1357</v>
      </c>
      <c r="H3637" s="45"/>
      <c r="J3637" s="38"/>
      <c r="K3637" s="38"/>
      <c r="L3637" s="38"/>
    </row>
    <row r="3638" spans="1:12" x14ac:dyDescent="0.25">
      <c r="A3638" s="50" t="s">
        <v>63</v>
      </c>
      <c r="B3638" s="46" t="s">
        <v>17</v>
      </c>
      <c r="C3638" s="46" t="s">
        <v>3958</v>
      </c>
      <c r="D3638" s="46">
        <v>1</v>
      </c>
      <c r="E3638" s="42"/>
      <c r="F3638" s="45"/>
      <c r="G3638" s="45" t="s">
        <v>1357</v>
      </c>
      <c r="H3638" s="45"/>
      <c r="J3638" s="38"/>
      <c r="K3638" s="38"/>
      <c r="L3638" s="38"/>
    </row>
    <row r="3639" spans="1:12" x14ac:dyDescent="0.25">
      <c r="A3639" s="50" t="s">
        <v>63</v>
      </c>
      <c r="B3639" s="46" t="s">
        <v>17</v>
      </c>
      <c r="C3639" s="46" t="s">
        <v>3958</v>
      </c>
      <c r="D3639" s="46">
        <v>1</v>
      </c>
      <c r="E3639" s="42"/>
      <c r="F3639" s="45"/>
      <c r="G3639" s="45" t="s">
        <v>1357</v>
      </c>
      <c r="H3639" s="45"/>
      <c r="J3639" s="38"/>
      <c r="K3639" s="38"/>
      <c r="L3639" s="38"/>
    </row>
    <row r="3640" spans="1:12" x14ac:dyDescent="0.25">
      <c r="A3640" s="50" t="s">
        <v>63</v>
      </c>
      <c r="B3640" s="46" t="s">
        <v>17</v>
      </c>
      <c r="C3640" s="46" t="s">
        <v>3959</v>
      </c>
      <c r="D3640" s="46">
        <v>1</v>
      </c>
      <c r="E3640" s="42"/>
      <c r="F3640" s="45"/>
      <c r="G3640" s="45" t="s">
        <v>1388</v>
      </c>
      <c r="H3640" s="45"/>
      <c r="J3640" s="38"/>
      <c r="K3640" s="38"/>
      <c r="L3640" s="38"/>
    </row>
    <row r="3641" spans="1:12" x14ac:dyDescent="0.25">
      <c r="A3641" s="50" t="s">
        <v>63</v>
      </c>
      <c r="B3641" s="46" t="s">
        <v>17</v>
      </c>
      <c r="C3641" s="46" t="s">
        <v>3959</v>
      </c>
      <c r="D3641" s="46">
        <v>3</v>
      </c>
      <c r="E3641" s="42"/>
      <c r="F3641" s="45"/>
      <c r="G3641" s="45" t="s">
        <v>1388</v>
      </c>
      <c r="H3641" s="45"/>
      <c r="J3641" s="38"/>
      <c r="K3641" s="38"/>
      <c r="L3641" s="38"/>
    </row>
    <row r="3642" spans="1:12" x14ac:dyDescent="0.25">
      <c r="A3642" s="50" t="s">
        <v>63</v>
      </c>
      <c r="B3642" s="46" t="s">
        <v>17</v>
      </c>
      <c r="C3642" s="46" t="s">
        <v>3959</v>
      </c>
      <c r="D3642" s="46">
        <v>2</v>
      </c>
      <c r="E3642" s="42"/>
      <c r="F3642" s="45"/>
      <c r="G3642" s="45" t="s">
        <v>1388</v>
      </c>
      <c r="H3642" s="45"/>
      <c r="J3642" s="38"/>
      <c r="K3642" s="38"/>
      <c r="L3642" s="38"/>
    </row>
    <row r="3643" spans="1:12" x14ac:dyDescent="0.25">
      <c r="A3643" s="50" t="s">
        <v>63</v>
      </c>
      <c r="B3643" s="46" t="s">
        <v>17</v>
      </c>
      <c r="C3643" s="46" t="s">
        <v>3959</v>
      </c>
      <c r="D3643" s="46">
        <v>5</v>
      </c>
      <c r="E3643" s="42"/>
      <c r="F3643" s="45"/>
      <c r="G3643" s="45" t="s">
        <v>1388</v>
      </c>
      <c r="H3643" s="45"/>
      <c r="J3643" s="38"/>
      <c r="K3643" s="38"/>
      <c r="L3643" s="38"/>
    </row>
    <row r="3644" spans="1:12" x14ac:dyDescent="0.25">
      <c r="A3644" s="50" t="s">
        <v>63</v>
      </c>
      <c r="B3644" s="46" t="s">
        <v>17</v>
      </c>
      <c r="C3644" s="46" t="s">
        <v>3959</v>
      </c>
      <c r="D3644" s="46">
        <v>5</v>
      </c>
      <c r="E3644" s="42"/>
      <c r="F3644" s="45"/>
      <c r="G3644" s="45" t="s">
        <v>1388</v>
      </c>
      <c r="H3644" s="45"/>
      <c r="J3644" s="38"/>
      <c r="K3644" s="38"/>
      <c r="L3644" s="38"/>
    </row>
    <row r="3645" spans="1:12" x14ac:dyDescent="0.25">
      <c r="A3645" s="50" t="s">
        <v>63</v>
      </c>
      <c r="B3645" s="46" t="s">
        <v>17</v>
      </c>
      <c r="C3645" s="46" t="s">
        <v>3959</v>
      </c>
      <c r="D3645" s="46">
        <v>2</v>
      </c>
      <c r="E3645" s="42"/>
      <c r="F3645" s="45"/>
      <c r="G3645" s="45" t="s">
        <v>1388</v>
      </c>
      <c r="H3645" s="45"/>
      <c r="J3645" s="38"/>
      <c r="K3645" s="38"/>
      <c r="L3645" s="38"/>
    </row>
    <row r="3646" spans="1:12" x14ac:dyDescent="0.25">
      <c r="A3646" s="50" t="s">
        <v>63</v>
      </c>
      <c r="B3646" s="46" t="s">
        <v>17</v>
      </c>
      <c r="C3646" s="46" t="s">
        <v>3959</v>
      </c>
      <c r="D3646" s="46">
        <v>3</v>
      </c>
      <c r="E3646" s="42"/>
      <c r="F3646" s="45"/>
      <c r="G3646" s="45" t="s">
        <v>1388</v>
      </c>
      <c r="H3646" s="45"/>
      <c r="J3646" s="38"/>
      <c r="K3646" s="38"/>
      <c r="L3646" s="38"/>
    </row>
    <row r="3647" spans="1:12" x14ac:dyDescent="0.25">
      <c r="A3647" s="50" t="s">
        <v>63</v>
      </c>
      <c r="B3647" s="46" t="s">
        <v>17</v>
      </c>
      <c r="C3647" s="46" t="s">
        <v>3959</v>
      </c>
      <c r="D3647" s="46">
        <v>1</v>
      </c>
      <c r="E3647" s="42"/>
      <c r="F3647" s="45"/>
      <c r="G3647" s="45" t="s">
        <v>1388</v>
      </c>
      <c r="H3647" s="45"/>
      <c r="J3647" s="38"/>
      <c r="K3647" s="38"/>
      <c r="L3647" s="38"/>
    </row>
    <row r="3648" spans="1:12" x14ac:dyDescent="0.25">
      <c r="A3648" s="50" t="s">
        <v>63</v>
      </c>
      <c r="B3648" s="46" t="s">
        <v>17</v>
      </c>
      <c r="C3648" s="46" t="s">
        <v>3959</v>
      </c>
      <c r="D3648" s="46">
        <v>1</v>
      </c>
      <c r="E3648" s="42"/>
      <c r="F3648" s="45"/>
      <c r="G3648" s="45" t="s">
        <v>1388</v>
      </c>
      <c r="H3648" s="45"/>
      <c r="J3648" s="38"/>
      <c r="K3648" s="38"/>
      <c r="L3648" s="38"/>
    </row>
    <row r="3649" spans="1:12" x14ac:dyDescent="0.25">
      <c r="A3649" s="50" t="s">
        <v>63</v>
      </c>
      <c r="B3649" s="46" t="s">
        <v>17</v>
      </c>
      <c r="C3649" s="46" t="s">
        <v>3959</v>
      </c>
      <c r="D3649" s="46">
        <v>1</v>
      </c>
      <c r="E3649" s="42"/>
      <c r="F3649" s="45"/>
      <c r="G3649" s="45" t="s">
        <v>1388</v>
      </c>
      <c r="H3649" s="45"/>
      <c r="J3649" s="38"/>
      <c r="K3649" s="38"/>
      <c r="L3649" s="38"/>
    </row>
    <row r="3650" spans="1:12" x14ac:dyDescent="0.25">
      <c r="A3650" s="50" t="s">
        <v>63</v>
      </c>
      <c r="B3650" s="46" t="s">
        <v>17</v>
      </c>
      <c r="C3650" s="46" t="s">
        <v>3960</v>
      </c>
      <c r="D3650" s="46">
        <v>1</v>
      </c>
      <c r="E3650" s="42"/>
      <c r="F3650" s="45"/>
      <c r="G3650" s="45" t="s">
        <v>1388</v>
      </c>
      <c r="H3650" s="45"/>
      <c r="J3650" s="38"/>
      <c r="K3650" s="38"/>
      <c r="L3650" s="38"/>
    </row>
    <row r="3651" spans="1:12" x14ac:dyDescent="0.25">
      <c r="A3651" s="50" t="s">
        <v>63</v>
      </c>
      <c r="B3651" s="46" t="s">
        <v>17</v>
      </c>
      <c r="C3651" s="46" t="s">
        <v>3960</v>
      </c>
      <c r="D3651" s="46">
        <v>1</v>
      </c>
      <c r="E3651" s="42"/>
      <c r="F3651" s="45"/>
      <c r="G3651" s="45" t="s">
        <v>1388</v>
      </c>
      <c r="H3651" s="45"/>
      <c r="J3651" s="38"/>
      <c r="K3651" s="38"/>
      <c r="L3651" s="38"/>
    </row>
    <row r="3652" spans="1:12" x14ac:dyDescent="0.25">
      <c r="A3652" s="50" t="s">
        <v>63</v>
      </c>
      <c r="B3652" s="46" t="s">
        <v>17</v>
      </c>
      <c r="C3652" s="46" t="s">
        <v>3960</v>
      </c>
      <c r="D3652" s="46">
        <v>1</v>
      </c>
      <c r="E3652" s="42"/>
      <c r="F3652" s="45"/>
      <c r="G3652" s="45" t="s">
        <v>1388</v>
      </c>
      <c r="H3652" s="45"/>
      <c r="J3652" s="38"/>
      <c r="K3652" s="38"/>
      <c r="L3652" s="38"/>
    </row>
    <row r="3653" spans="1:12" x14ac:dyDescent="0.25">
      <c r="A3653" s="50" t="s">
        <v>63</v>
      </c>
      <c r="B3653" s="46" t="s">
        <v>17</v>
      </c>
      <c r="C3653" s="46" t="s">
        <v>3960</v>
      </c>
      <c r="D3653" s="46">
        <v>1</v>
      </c>
      <c r="E3653" s="42"/>
      <c r="F3653" s="45"/>
      <c r="G3653" s="45" t="s">
        <v>1388</v>
      </c>
      <c r="H3653" s="45"/>
      <c r="J3653" s="38"/>
      <c r="K3653" s="38"/>
      <c r="L3653" s="38"/>
    </row>
    <row r="3654" spans="1:12" x14ac:dyDescent="0.25">
      <c r="A3654" s="50" t="s">
        <v>63</v>
      </c>
      <c r="B3654" s="46" t="s">
        <v>17</v>
      </c>
      <c r="C3654" s="46" t="s">
        <v>3960</v>
      </c>
      <c r="D3654" s="46">
        <v>1</v>
      </c>
      <c r="E3654" s="42"/>
      <c r="F3654" s="45"/>
      <c r="G3654" s="45" t="s">
        <v>1388</v>
      </c>
      <c r="H3654" s="45"/>
      <c r="J3654" s="38"/>
      <c r="K3654" s="38"/>
      <c r="L3654" s="38"/>
    </row>
    <row r="3655" spans="1:12" x14ac:dyDescent="0.25">
      <c r="A3655" s="50" t="s">
        <v>63</v>
      </c>
      <c r="B3655" s="46" t="s">
        <v>17</v>
      </c>
      <c r="C3655" s="46" t="s">
        <v>3960</v>
      </c>
      <c r="D3655" s="46">
        <v>2</v>
      </c>
      <c r="E3655" s="42"/>
      <c r="F3655" s="45"/>
      <c r="G3655" s="45" t="s">
        <v>1388</v>
      </c>
      <c r="H3655" s="45"/>
      <c r="J3655" s="38"/>
      <c r="K3655" s="38"/>
      <c r="L3655" s="38"/>
    </row>
    <row r="3656" spans="1:12" x14ac:dyDescent="0.25">
      <c r="A3656" s="50" t="s">
        <v>63</v>
      </c>
      <c r="B3656" s="46" t="s">
        <v>17</v>
      </c>
      <c r="C3656" s="46" t="s">
        <v>3960</v>
      </c>
      <c r="D3656" s="46">
        <v>1</v>
      </c>
      <c r="E3656" s="42"/>
      <c r="F3656" s="45"/>
      <c r="G3656" s="45" t="s">
        <v>1388</v>
      </c>
      <c r="H3656" s="45"/>
      <c r="J3656" s="38"/>
      <c r="K3656" s="38"/>
      <c r="L3656" s="38"/>
    </row>
    <row r="3657" spans="1:12" x14ac:dyDescent="0.25">
      <c r="A3657" s="50" t="s">
        <v>63</v>
      </c>
      <c r="B3657" s="46" t="s">
        <v>17</v>
      </c>
      <c r="C3657" s="46" t="s">
        <v>3960</v>
      </c>
      <c r="D3657" s="46">
        <v>1</v>
      </c>
      <c r="E3657" s="42"/>
      <c r="F3657" s="45"/>
      <c r="G3657" s="45" t="s">
        <v>1388</v>
      </c>
      <c r="H3657" s="45"/>
      <c r="J3657" s="38"/>
      <c r="K3657" s="38"/>
      <c r="L3657" s="38"/>
    </row>
    <row r="3658" spans="1:12" x14ac:dyDescent="0.25">
      <c r="A3658" s="50" t="s">
        <v>63</v>
      </c>
      <c r="B3658" s="46" t="s">
        <v>17</v>
      </c>
      <c r="C3658" s="46" t="s">
        <v>3961</v>
      </c>
      <c r="D3658" s="46">
        <v>2</v>
      </c>
      <c r="E3658" s="42"/>
      <c r="F3658" s="45"/>
      <c r="G3658" s="45" t="s">
        <v>1388</v>
      </c>
      <c r="H3658" s="45"/>
      <c r="J3658" s="38"/>
      <c r="K3658" s="38"/>
      <c r="L3658" s="38"/>
    </row>
    <row r="3659" spans="1:12" x14ac:dyDescent="0.25">
      <c r="A3659" s="50" t="s">
        <v>63</v>
      </c>
      <c r="B3659" s="46" t="s">
        <v>17</v>
      </c>
      <c r="C3659" s="46" t="s">
        <v>3961</v>
      </c>
      <c r="D3659" s="46">
        <v>1</v>
      </c>
      <c r="E3659" s="42"/>
      <c r="F3659" s="45"/>
      <c r="G3659" s="45" t="s">
        <v>1388</v>
      </c>
      <c r="H3659" s="45"/>
      <c r="J3659" s="38"/>
      <c r="K3659" s="38"/>
      <c r="L3659" s="38"/>
    </row>
    <row r="3660" spans="1:12" x14ac:dyDescent="0.25">
      <c r="A3660" s="50" t="s">
        <v>63</v>
      </c>
      <c r="B3660" s="46" t="s">
        <v>17</v>
      </c>
      <c r="C3660" s="46" t="s">
        <v>3961</v>
      </c>
      <c r="D3660" s="46">
        <v>1</v>
      </c>
      <c r="E3660" s="42"/>
      <c r="F3660" s="45"/>
      <c r="G3660" s="45" t="s">
        <v>1388</v>
      </c>
      <c r="H3660" s="45"/>
      <c r="J3660" s="38"/>
      <c r="K3660" s="38"/>
      <c r="L3660" s="38"/>
    </row>
    <row r="3661" spans="1:12" x14ac:dyDescent="0.25">
      <c r="A3661" s="50" t="s">
        <v>63</v>
      </c>
      <c r="B3661" s="46" t="s">
        <v>17</v>
      </c>
      <c r="C3661" s="46" t="s">
        <v>3962</v>
      </c>
      <c r="D3661" s="46">
        <v>1</v>
      </c>
      <c r="E3661" s="42"/>
      <c r="F3661" s="45"/>
      <c r="G3661" s="45" t="s">
        <v>1388</v>
      </c>
      <c r="H3661" s="45"/>
      <c r="J3661" s="38"/>
      <c r="K3661" s="38"/>
      <c r="L3661" s="38"/>
    </row>
    <row r="3662" spans="1:12" x14ac:dyDescent="0.25">
      <c r="A3662" s="50" t="s">
        <v>63</v>
      </c>
      <c r="B3662" s="46" t="s">
        <v>17</v>
      </c>
      <c r="C3662" s="46" t="s">
        <v>3962</v>
      </c>
      <c r="D3662" s="46">
        <v>1</v>
      </c>
      <c r="E3662" s="42"/>
      <c r="F3662" s="45"/>
      <c r="G3662" s="45" t="s">
        <v>1388</v>
      </c>
      <c r="H3662" s="45"/>
      <c r="J3662" s="38"/>
      <c r="K3662" s="38"/>
      <c r="L3662" s="38"/>
    </row>
    <row r="3663" spans="1:12" x14ac:dyDescent="0.25">
      <c r="A3663" s="50" t="s">
        <v>63</v>
      </c>
      <c r="B3663" s="46" t="s">
        <v>17</v>
      </c>
      <c r="C3663" s="46" t="s">
        <v>3963</v>
      </c>
      <c r="D3663" s="46">
        <v>1</v>
      </c>
      <c r="E3663" s="42"/>
      <c r="F3663" s="45"/>
      <c r="G3663" s="45" t="s">
        <v>1388</v>
      </c>
      <c r="H3663" s="45"/>
      <c r="J3663" s="38"/>
      <c r="K3663" s="38"/>
      <c r="L3663" s="38"/>
    </row>
    <row r="3664" spans="1:12" x14ac:dyDescent="0.25">
      <c r="A3664" s="50" t="s">
        <v>63</v>
      </c>
      <c r="B3664" s="46" t="s">
        <v>17</v>
      </c>
      <c r="C3664" s="46" t="s">
        <v>3964</v>
      </c>
      <c r="D3664" s="46">
        <v>5</v>
      </c>
      <c r="E3664" s="42"/>
      <c r="F3664" s="45"/>
      <c r="G3664" s="45" t="s">
        <v>1388</v>
      </c>
      <c r="H3664" s="45"/>
      <c r="J3664" s="38"/>
      <c r="K3664" s="38"/>
      <c r="L3664" s="38"/>
    </row>
    <row r="3665" spans="1:12" x14ac:dyDescent="0.25">
      <c r="A3665" s="50" t="s">
        <v>63</v>
      </c>
      <c r="B3665" s="46" t="s">
        <v>17</v>
      </c>
      <c r="C3665" s="46" t="s">
        <v>3964</v>
      </c>
      <c r="D3665" s="46">
        <v>1</v>
      </c>
      <c r="E3665" s="42"/>
      <c r="F3665" s="45"/>
      <c r="G3665" s="45" t="s">
        <v>1388</v>
      </c>
      <c r="H3665" s="45"/>
      <c r="J3665" s="38"/>
      <c r="K3665" s="38"/>
      <c r="L3665" s="38"/>
    </row>
    <row r="3666" spans="1:12" x14ac:dyDescent="0.25">
      <c r="A3666" s="50" t="s">
        <v>63</v>
      </c>
      <c r="B3666" s="46" t="s">
        <v>17</v>
      </c>
      <c r="C3666" s="46" t="s">
        <v>3964</v>
      </c>
      <c r="D3666" s="46">
        <v>1</v>
      </c>
      <c r="E3666" s="42"/>
      <c r="F3666" s="45"/>
      <c r="G3666" s="45" t="s">
        <v>1388</v>
      </c>
      <c r="H3666" s="45"/>
      <c r="J3666" s="38"/>
      <c r="K3666" s="38"/>
      <c r="L3666" s="38"/>
    </row>
    <row r="3667" spans="1:12" x14ac:dyDescent="0.25">
      <c r="A3667" s="50" t="s">
        <v>63</v>
      </c>
      <c r="B3667" s="46" t="s">
        <v>17</v>
      </c>
      <c r="C3667" s="46" t="s">
        <v>3964</v>
      </c>
      <c r="D3667" s="46">
        <v>2</v>
      </c>
      <c r="E3667" s="42"/>
      <c r="F3667" s="45"/>
      <c r="G3667" s="45" t="s">
        <v>1388</v>
      </c>
      <c r="H3667" s="45"/>
      <c r="J3667" s="38"/>
      <c r="K3667" s="38"/>
      <c r="L3667" s="38"/>
    </row>
    <row r="3668" spans="1:12" x14ac:dyDescent="0.25">
      <c r="A3668" s="50" t="s">
        <v>63</v>
      </c>
      <c r="B3668" s="46" t="s">
        <v>17</v>
      </c>
      <c r="C3668" s="46" t="s">
        <v>3965</v>
      </c>
      <c r="D3668" s="46">
        <v>1</v>
      </c>
      <c r="E3668" s="42"/>
      <c r="F3668" s="45"/>
      <c r="G3668" s="45" t="s">
        <v>1388</v>
      </c>
      <c r="H3668" s="45"/>
      <c r="J3668" s="38"/>
      <c r="K3668" s="38"/>
      <c r="L3668" s="38"/>
    </row>
    <row r="3669" spans="1:12" x14ac:dyDescent="0.25">
      <c r="A3669" s="50" t="s">
        <v>63</v>
      </c>
      <c r="B3669" s="46" t="s">
        <v>17</v>
      </c>
      <c r="C3669" s="46" t="s">
        <v>3965</v>
      </c>
      <c r="D3669" s="46">
        <v>12</v>
      </c>
      <c r="E3669" s="42"/>
      <c r="F3669" s="45"/>
      <c r="G3669" s="45" t="s">
        <v>1388</v>
      </c>
      <c r="H3669" s="45"/>
      <c r="J3669" s="38"/>
      <c r="K3669" s="38"/>
      <c r="L3669" s="38"/>
    </row>
    <row r="3670" spans="1:12" x14ac:dyDescent="0.25">
      <c r="A3670" s="50" t="s">
        <v>63</v>
      </c>
      <c r="B3670" s="46" t="s">
        <v>17</v>
      </c>
      <c r="C3670" s="46" t="s">
        <v>3965</v>
      </c>
      <c r="D3670" s="46">
        <v>2</v>
      </c>
      <c r="E3670" s="42"/>
      <c r="F3670" s="45"/>
      <c r="G3670" s="45" t="s">
        <v>1388</v>
      </c>
      <c r="H3670" s="45"/>
      <c r="J3670" s="38"/>
      <c r="K3670" s="38"/>
      <c r="L3670" s="38"/>
    </row>
    <row r="3671" spans="1:12" x14ac:dyDescent="0.25">
      <c r="A3671" s="50" t="s">
        <v>63</v>
      </c>
      <c r="B3671" s="46" t="s">
        <v>17</v>
      </c>
      <c r="C3671" s="46" t="s">
        <v>3965</v>
      </c>
      <c r="D3671" s="46">
        <v>1</v>
      </c>
      <c r="E3671" s="42"/>
      <c r="F3671" s="45"/>
      <c r="G3671" s="45" t="s">
        <v>1388</v>
      </c>
      <c r="H3671" s="45"/>
      <c r="J3671" s="38"/>
      <c r="K3671" s="38"/>
      <c r="L3671" s="38"/>
    </row>
    <row r="3672" spans="1:12" x14ac:dyDescent="0.25">
      <c r="A3672" s="50" t="s">
        <v>63</v>
      </c>
      <c r="B3672" s="46" t="s">
        <v>17</v>
      </c>
      <c r="C3672" s="46" t="s">
        <v>3965</v>
      </c>
      <c r="D3672" s="46">
        <v>1</v>
      </c>
      <c r="E3672" s="42"/>
      <c r="F3672" s="45"/>
      <c r="G3672" s="45" t="s">
        <v>1388</v>
      </c>
      <c r="H3672" s="45"/>
      <c r="J3672" s="38"/>
      <c r="K3672" s="38"/>
      <c r="L3672" s="38"/>
    </row>
    <row r="3673" spans="1:12" x14ac:dyDescent="0.25">
      <c r="A3673" s="50" t="s">
        <v>63</v>
      </c>
      <c r="B3673" s="46" t="s">
        <v>17</v>
      </c>
      <c r="C3673" s="46" t="s">
        <v>3966</v>
      </c>
      <c r="D3673" s="46">
        <v>1</v>
      </c>
      <c r="E3673" s="42"/>
      <c r="F3673" s="45"/>
      <c r="G3673" s="45" t="s">
        <v>1388</v>
      </c>
      <c r="H3673" s="45"/>
      <c r="J3673" s="38"/>
      <c r="K3673" s="38"/>
      <c r="L3673" s="38"/>
    </row>
    <row r="3674" spans="1:12" x14ac:dyDescent="0.25">
      <c r="A3674" s="50" t="s">
        <v>63</v>
      </c>
      <c r="B3674" s="46" t="s">
        <v>17</v>
      </c>
      <c r="C3674" s="46" t="s">
        <v>3966</v>
      </c>
      <c r="D3674" s="46">
        <v>2</v>
      </c>
      <c r="E3674" s="42"/>
      <c r="F3674" s="45"/>
      <c r="G3674" s="45" t="s">
        <v>1388</v>
      </c>
      <c r="H3674" s="45"/>
      <c r="J3674" s="38"/>
      <c r="K3674" s="38"/>
      <c r="L3674" s="38"/>
    </row>
    <row r="3675" spans="1:12" x14ac:dyDescent="0.25">
      <c r="A3675" s="50" t="s">
        <v>63</v>
      </c>
      <c r="B3675" s="46" t="s">
        <v>17</v>
      </c>
      <c r="C3675" s="46" t="s">
        <v>3966</v>
      </c>
      <c r="D3675" s="46">
        <v>1</v>
      </c>
      <c r="E3675" s="42"/>
      <c r="F3675" s="45"/>
      <c r="G3675" s="45" t="s">
        <v>1388</v>
      </c>
      <c r="H3675" s="45"/>
      <c r="J3675" s="38"/>
      <c r="K3675" s="38"/>
      <c r="L3675" s="38"/>
    </row>
    <row r="3676" spans="1:12" x14ac:dyDescent="0.25">
      <c r="A3676" s="50" t="s">
        <v>63</v>
      </c>
      <c r="B3676" s="46" t="s">
        <v>17</v>
      </c>
      <c r="C3676" s="46" t="s">
        <v>3966</v>
      </c>
      <c r="D3676" s="46">
        <v>1</v>
      </c>
      <c r="E3676" s="42"/>
      <c r="F3676" s="45"/>
      <c r="G3676" s="45" t="s">
        <v>1388</v>
      </c>
      <c r="H3676" s="45"/>
      <c r="J3676" s="38"/>
      <c r="K3676" s="38"/>
      <c r="L3676" s="38"/>
    </row>
    <row r="3677" spans="1:12" x14ac:dyDescent="0.25">
      <c r="A3677" s="50" t="s">
        <v>63</v>
      </c>
      <c r="B3677" s="46" t="s">
        <v>17</v>
      </c>
      <c r="C3677" s="46" t="s">
        <v>3967</v>
      </c>
      <c r="D3677" s="46">
        <v>1</v>
      </c>
      <c r="E3677" s="42"/>
      <c r="F3677" s="45"/>
      <c r="G3677" s="45" t="s">
        <v>1302</v>
      </c>
      <c r="H3677" s="45"/>
      <c r="J3677" s="38"/>
      <c r="K3677" s="38"/>
      <c r="L3677" s="38"/>
    </row>
    <row r="3678" spans="1:12" x14ac:dyDescent="0.25">
      <c r="A3678" s="50" t="s">
        <v>63</v>
      </c>
      <c r="B3678" s="46" t="s">
        <v>17</v>
      </c>
      <c r="C3678" s="46" t="s">
        <v>3967</v>
      </c>
      <c r="D3678" s="46">
        <v>3</v>
      </c>
      <c r="E3678" s="42"/>
      <c r="F3678" s="45"/>
      <c r="G3678" s="45" t="s">
        <v>1302</v>
      </c>
      <c r="H3678" s="45"/>
      <c r="J3678" s="38"/>
      <c r="K3678" s="38"/>
      <c r="L3678" s="38"/>
    </row>
    <row r="3679" spans="1:12" x14ac:dyDescent="0.25">
      <c r="A3679" s="50" t="s">
        <v>63</v>
      </c>
      <c r="B3679" s="46" t="s">
        <v>17</v>
      </c>
      <c r="C3679" s="46" t="s">
        <v>3967</v>
      </c>
      <c r="D3679" s="46">
        <v>20</v>
      </c>
      <c r="E3679" s="42"/>
      <c r="F3679" s="45"/>
      <c r="G3679" s="45" t="s">
        <v>1302</v>
      </c>
      <c r="H3679" s="45"/>
      <c r="J3679" s="38"/>
      <c r="K3679" s="38"/>
      <c r="L3679" s="38"/>
    </row>
    <row r="3680" spans="1:12" x14ac:dyDescent="0.25">
      <c r="A3680" s="50" t="s">
        <v>63</v>
      </c>
      <c r="B3680" s="46" t="s">
        <v>17</v>
      </c>
      <c r="C3680" s="46" t="s">
        <v>3967</v>
      </c>
      <c r="D3680" s="46">
        <v>10</v>
      </c>
      <c r="E3680" s="42"/>
      <c r="F3680" s="45"/>
      <c r="G3680" s="45" t="s">
        <v>1302</v>
      </c>
      <c r="H3680" s="45"/>
      <c r="J3680" s="38"/>
      <c r="K3680" s="38"/>
      <c r="L3680" s="38"/>
    </row>
    <row r="3681" spans="1:12" x14ac:dyDescent="0.25">
      <c r="A3681" s="50" t="s">
        <v>63</v>
      </c>
      <c r="B3681" s="46" t="s">
        <v>17</v>
      </c>
      <c r="C3681" s="46" t="s">
        <v>3967</v>
      </c>
      <c r="D3681" s="46">
        <v>3</v>
      </c>
      <c r="E3681" s="42"/>
      <c r="F3681" s="45"/>
      <c r="G3681" s="45" t="s">
        <v>1302</v>
      </c>
      <c r="H3681" s="45"/>
      <c r="J3681" s="38"/>
      <c r="K3681" s="38"/>
      <c r="L3681" s="38"/>
    </row>
    <row r="3682" spans="1:12" x14ac:dyDescent="0.25">
      <c r="A3682" s="50" t="s">
        <v>63</v>
      </c>
      <c r="B3682" s="46" t="s">
        <v>17</v>
      </c>
      <c r="C3682" s="46" t="s">
        <v>3967</v>
      </c>
      <c r="D3682" s="46">
        <v>5</v>
      </c>
      <c r="E3682" s="42"/>
      <c r="F3682" s="45"/>
      <c r="G3682" s="45" t="s">
        <v>1302</v>
      </c>
      <c r="H3682" s="45"/>
      <c r="J3682" s="38"/>
      <c r="K3682" s="38"/>
      <c r="L3682" s="38"/>
    </row>
    <row r="3683" spans="1:12" x14ac:dyDescent="0.25">
      <c r="A3683" s="50" t="s">
        <v>63</v>
      </c>
      <c r="B3683" s="46" t="s">
        <v>17</v>
      </c>
      <c r="C3683" s="46" t="s">
        <v>3967</v>
      </c>
      <c r="D3683" s="46">
        <v>20</v>
      </c>
      <c r="E3683" s="42"/>
      <c r="F3683" s="45"/>
      <c r="G3683" s="45" t="s">
        <v>1302</v>
      </c>
      <c r="H3683" s="45"/>
      <c r="J3683" s="38"/>
      <c r="K3683" s="38"/>
      <c r="L3683" s="38"/>
    </row>
    <row r="3684" spans="1:12" x14ac:dyDescent="0.25">
      <c r="A3684" s="50" t="s">
        <v>63</v>
      </c>
      <c r="B3684" s="46" t="s">
        <v>17</v>
      </c>
      <c r="C3684" s="46" t="s">
        <v>3967</v>
      </c>
      <c r="D3684" s="46">
        <v>2</v>
      </c>
      <c r="E3684" s="42"/>
      <c r="F3684" s="45"/>
      <c r="G3684" s="45" t="s">
        <v>1302</v>
      </c>
      <c r="H3684" s="45"/>
      <c r="J3684" s="38"/>
      <c r="K3684" s="38"/>
      <c r="L3684" s="38"/>
    </row>
    <row r="3685" spans="1:12" x14ac:dyDescent="0.25">
      <c r="A3685" s="50" t="s">
        <v>63</v>
      </c>
      <c r="B3685" s="46" t="s">
        <v>17</v>
      </c>
      <c r="C3685" s="46" t="s">
        <v>3967</v>
      </c>
      <c r="D3685" s="46">
        <v>1</v>
      </c>
      <c r="E3685" s="42"/>
      <c r="F3685" s="45"/>
      <c r="G3685" s="45" t="s">
        <v>1302</v>
      </c>
      <c r="H3685" s="45"/>
      <c r="J3685" s="38"/>
      <c r="K3685" s="38"/>
      <c r="L3685" s="38"/>
    </row>
    <row r="3686" spans="1:12" x14ac:dyDescent="0.25">
      <c r="A3686" s="50" t="s">
        <v>63</v>
      </c>
      <c r="B3686" s="46" t="s">
        <v>17</v>
      </c>
      <c r="C3686" s="46" t="s">
        <v>3967</v>
      </c>
      <c r="D3686" s="46">
        <v>1</v>
      </c>
      <c r="E3686" s="42"/>
      <c r="F3686" s="45"/>
      <c r="G3686" s="45" t="s">
        <v>1302</v>
      </c>
      <c r="H3686" s="45"/>
      <c r="J3686" s="38"/>
      <c r="K3686" s="38"/>
      <c r="L3686" s="38"/>
    </row>
    <row r="3687" spans="1:12" x14ac:dyDescent="0.25">
      <c r="A3687" s="50" t="s">
        <v>63</v>
      </c>
      <c r="B3687" s="46" t="s">
        <v>17</v>
      </c>
      <c r="C3687" s="46" t="s">
        <v>3967</v>
      </c>
      <c r="D3687" s="46">
        <v>20</v>
      </c>
      <c r="E3687" s="42"/>
      <c r="F3687" s="45"/>
      <c r="G3687" s="45" t="s">
        <v>1302</v>
      </c>
      <c r="H3687" s="45"/>
      <c r="J3687" s="38"/>
      <c r="K3687" s="38"/>
      <c r="L3687" s="38"/>
    </row>
    <row r="3688" spans="1:12" x14ac:dyDescent="0.25">
      <c r="A3688" s="50" t="s">
        <v>63</v>
      </c>
      <c r="B3688" s="46" t="s">
        <v>17</v>
      </c>
      <c r="C3688" s="46" t="s">
        <v>3967</v>
      </c>
      <c r="D3688" s="46">
        <v>6</v>
      </c>
      <c r="E3688" s="42"/>
      <c r="F3688" s="45"/>
      <c r="G3688" s="45" t="s">
        <v>1302</v>
      </c>
      <c r="H3688" s="45"/>
      <c r="J3688" s="38"/>
      <c r="K3688" s="38"/>
      <c r="L3688" s="38"/>
    </row>
    <row r="3689" spans="1:12" x14ac:dyDescent="0.25">
      <c r="A3689" s="50" t="s">
        <v>63</v>
      </c>
      <c r="B3689" s="46" t="s">
        <v>17</v>
      </c>
      <c r="C3689" s="46" t="s">
        <v>3967</v>
      </c>
      <c r="D3689" s="46">
        <v>10</v>
      </c>
      <c r="E3689" s="42"/>
      <c r="F3689" s="45"/>
      <c r="G3689" s="45" t="s">
        <v>1302</v>
      </c>
      <c r="H3689" s="45"/>
      <c r="J3689" s="38"/>
      <c r="K3689" s="38"/>
      <c r="L3689" s="38"/>
    </row>
    <row r="3690" spans="1:12" x14ac:dyDescent="0.25">
      <c r="A3690" s="50" t="s">
        <v>63</v>
      </c>
      <c r="B3690" s="46" t="s">
        <v>17</v>
      </c>
      <c r="C3690" s="46" t="s">
        <v>3967</v>
      </c>
      <c r="D3690" s="46">
        <v>10</v>
      </c>
      <c r="E3690" s="42"/>
      <c r="F3690" s="45"/>
      <c r="G3690" s="45" t="s">
        <v>1302</v>
      </c>
      <c r="H3690" s="45"/>
      <c r="J3690" s="38"/>
      <c r="K3690" s="38"/>
      <c r="L3690" s="38"/>
    </row>
    <row r="3691" spans="1:12" x14ac:dyDescent="0.25">
      <c r="A3691" s="50" t="s">
        <v>63</v>
      </c>
      <c r="B3691" s="46" t="s">
        <v>17</v>
      </c>
      <c r="C3691" s="46" t="s">
        <v>3967</v>
      </c>
      <c r="D3691" s="46">
        <v>10</v>
      </c>
      <c r="E3691" s="42"/>
      <c r="F3691" s="45"/>
      <c r="G3691" s="45" t="s">
        <v>1302</v>
      </c>
      <c r="H3691" s="45"/>
      <c r="J3691" s="38"/>
      <c r="K3691" s="38"/>
      <c r="L3691" s="38"/>
    </row>
    <row r="3692" spans="1:12" x14ac:dyDescent="0.25">
      <c r="A3692" s="50" t="s">
        <v>63</v>
      </c>
      <c r="B3692" s="46" t="s">
        <v>17</v>
      </c>
      <c r="C3692" s="46" t="s">
        <v>3967</v>
      </c>
      <c r="D3692" s="46">
        <v>64</v>
      </c>
      <c r="E3692" s="42"/>
      <c r="F3692" s="45"/>
      <c r="G3692" s="45" t="s">
        <v>1302</v>
      </c>
      <c r="H3692" s="45"/>
      <c r="J3692" s="38"/>
      <c r="K3692" s="38"/>
      <c r="L3692" s="38"/>
    </row>
    <row r="3693" spans="1:12" x14ac:dyDescent="0.25">
      <c r="A3693" s="50" t="s">
        <v>63</v>
      </c>
      <c r="B3693" s="46" t="s">
        <v>17</v>
      </c>
      <c r="C3693" s="46" t="s">
        <v>3967</v>
      </c>
      <c r="D3693" s="46">
        <v>20</v>
      </c>
      <c r="E3693" s="42"/>
      <c r="F3693" s="45"/>
      <c r="G3693" s="45" t="s">
        <v>1302</v>
      </c>
      <c r="H3693" s="45"/>
      <c r="J3693" s="38"/>
      <c r="K3693" s="38"/>
      <c r="L3693" s="38"/>
    </row>
    <row r="3694" spans="1:12" x14ac:dyDescent="0.25">
      <c r="A3694" s="50" t="s">
        <v>63</v>
      </c>
      <c r="B3694" s="46" t="s">
        <v>17</v>
      </c>
      <c r="C3694" s="46" t="s">
        <v>3967</v>
      </c>
      <c r="D3694" s="46">
        <v>1</v>
      </c>
      <c r="E3694" s="42"/>
      <c r="F3694" s="45"/>
      <c r="G3694" s="45" t="s">
        <v>1302</v>
      </c>
      <c r="H3694" s="45"/>
      <c r="J3694" s="38"/>
      <c r="K3694" s="38"/>
      <c r="L3694" s="38"/>
    </row>
    <row r="3695" spans="1:12" x14ac:dyDescent="0.25">
      <c r="A3695" s="50" t="s">
        <v>63</v>
      </c>
      <c r="B3695" s="46" t="s">
        <v>17</v>
      </c>
      <c r="C3695" s="46" t="s">
        <v>3967</v>
      </c>
      <c r="D3695" s="46">
        <v>10</v>
      </c>
      <c r="E3695" s="42"/>
      <c r="F3695" s="45"/>
      <c r="G3695" s="45" t="s">
        <v>1302</v>
      </c>
      <c r="H3695" s="45"/>
      <c r="J3695" s="38"/>
      <c r="K3695" s="38"/>
      <c r="L3695" s="38"/>
    </row>
    <row r="3696" spans="1:12" x14ac:dyDescent="0.25">
      <c r="A3696" s="50" t="s">
        <v>63</v>
      </c>
      <c r="B3696" s="46" t="s">
        <v>17</v>
      </c>
      <c r="C3696" s="46" t="s">
        <v>3967</v>
      </c>
      <c r="D3696" s="46">
        <v>10</v>
      </c>
      <c r="E3696" s="42"/>
      <c r="F3696" s="45"/>
      <c r="G3696" s="45" t="s">
        <v>1302</v>
      </c>
      <c r="H3696" s="45"/>
      <c r="J3696" s="38"/>
      <c r="K3696" s="38"/>
      <c r="L3696" s="38"/>
    </row>
    <row r="3697" spans="1:12" x14ac:dyDescent="0.25">
      <c r="A3697" s="50" t="s">
        <v>63</v>
      </c>
      <c r="B3697" s="46" t="s">
        <v>17</v>
      </c>
      <c r="C3697" s="46" t="s">
        <v>3967</v>
      </c>
      <c r="D3697" s="46">
        <v>3</v>
      </c>
      <c r="E3697" s="42"/>
      <c r="F3697" s="45"/>
      <c r="G3697" s="45" t="s">
        <v>1302</v>
      </c>
      <c r="H3697" s="45"/>
      <c r="J3697" s="38"/>
      <c r="K3697" s="38"/>
      <c r="L3697" s="38"/>
    </row>
    <row r="3698" spans="1:12" x14ac:dyDescent="0.25">
      <c r="A3698" s="50" t="s">
        <v>63</v>
      </c>
      <c r="B3698" s="46" t="s">
        <v>17</v>
      </c>
      <c r="C3698" s="46" t="s">
        <v>3967</v>
      </c>
      <c r="D3698" s="46">
        <v>10</v>
      </c>
      <c r="E3698" s="42"/>
      <c r="F3698" s="45"/>
      <c r="G3698" s="45" t="s">
        <v>1302</v>
      </c>
      <c r="H3698" s="45"/>
      <c r="J3698" s="38"/>
      <c r="K3698" s="38"/>
      <c r="L3698" s="38"/>
    </row>
    <row r="3699" spans="1:12" x14ac:dyDescent="0.25">
      <c r="A3699" s="50" t="s">
        <v>63</v>
      </c>
      <c r="B3699" s="46" t="s">
        <v>17</v>
      </c>
      <c r="C3699" s="46" t="s">
        <v>3967</v>
      </c>
      <c r="D3699" s="46">
        <v>20</v>
      </c>
      <c r="E3699" s="42"/>
      <c r="F3699" s="45"/>
      <c r="G3699" s="45" t="s">
        <v>1302</v>
      </c>
      <c r="H3699" s="45"/>
      <c r="J3699" s="38"/>
      <c r="K3699" s="38"/>
      <c r="L3699" s="38"/>
    </row>
    <row r="3700" spans="1:12" x14ac:dyDescent="0.25">
      <c r="A3700" s="50" t="s">
        <v>63</v>
      </c>
      <c r="B3700" s="46" t="s">
        <v>17</v>
      </c>
      <c r="C3700" s="46" t="s">
        <v>3967</v>
      </c>
      <c r="D3700" s="46">
        <v>5</v>
      </c>
      <c r="E3700" s="42"/>
      <c r="F3700" s="45"/>
      <c r="G3700" s="45" t="s">
        <v>1302</v>
      </c>
      <c r="H3700" s="45"/>
      <c r="J3700" s="38"/>
      <c r="K3700" s="38"/>
      <c r="L3700" s="38"/>
    </row>
    <row r="3701" spans="1:12" x14ac:dyDescent="0.25">
      <c r="A3701" s="50" t="s">
        <v>63</v>
      </c>
      <c r="B3701" s="46" t="s">
        <v>17</v>
      </c>
      <c r="C3701" s="46" t="s">
        <v>3967</v>
      </c>
      <c r="D3701" s="46">
        <v>4</v>
      </c>
      <c r="E3701" s="42"/>
      <c r="F3701" s="45"/>
      <c r="G3701" s="45" t="s">
        <v>1302</v>
      </c>
      <c r="H3701" s="45"/>
      <c r="J3701" s="38"/>
      <c r="K3701" s="38"/>
      <c r="L3701" s="38"/>
    </row>
    <row r="3702" spans="1:12" x14ac:dyDescent="0.25">
      <c r="A3702" s="50" t="s">
        <v>63</v>
      </c>
      <c r="B3702" s="46" t="s">
        <v>17</v>
      </c>
      <c r="C3702" s="46" t="s">
        <v>3967</v>
      </c>
      <c r="D3702" s="46">
        <v>5</v>
      </c>
      <c r="E3702" s="42"/>
      <c r="F3702" s="45"/>
      <c r="G3702" s="45" t="s">
        <v>1302</v>
      </c>
      <c r="H3702" s="45"/>
      <c r="J3702" s="38"/>
      <c r="K3702" s="38"/>
      <c r="L3702" s="38"/>
    </row>
    <row r="3703" spans="1:12" x14ac:dyDescent="0.25">
      <c r="A3703" s="50" t="s">
        <v>63</v>
      </c>
      <c r="B3703" s="46" t="s">
        <v>17</v>
      </c>
      <c r="C3703" s="46" t="s">
        <v>3967</v>
      </c>
      <c r="D3703" s="46">
        <v>10</v>
      </c>
      <c r="E3703" s="42"/>
      <c r="F3703" s="45"/>
      <c r="G3703" s="45" t="s">
        <v>1302</v>
      </c>
      <c r="H3703" s="45"/>
      <c r="J3703" s="38"/>
      <c r="K3703" s="38"/>
      <c r="L3703" s="38"/>
    </row>
    <row r="3704" spans="1:12" x14ac:dyDescent="0.25">
      <c r="A3704" s="50" t="s">
        <v>63</v>
      </c>
      <c r="B3704" s="46" t="s">
        <v>17</v>
      </c>
      <c r="C3704" s="46" t="s">
        <v>3967</v>
      </c>
      <c r="D3704" s="46">
        <v>10</v>
      </c>
      <c r="E3704" s="42"/>
      <c r="F3704" s="45"/>
      <c r="G3704" s="45" t="s">
        <v>1302</v>
      </c>
      <c r="H3704" s="45"/>
      <c r="J3704" s="38"/>
      <c r="K3704" s="38"/>
      <c r="L3704" s="38"/>
    </row>
    <row r="3705" spans="1:12" x14ac:dyDescent="0.25">
      <c r="A3705" s="50" t="s">
        <v>63</v>
      </c>
      <c r="B3705" s="46" t="s">
        <v>17</v>
      </c>
      <c r="C3705" s="46" t="s">
        <v>3967</v>
      </c>
      <c r="D3705" s="46">
        <v>10</v>
      </c>
      <c r="E3705" s="42"/>
      <c r="F3705" s="45"/>
      <c r="G3705" s="45" t="s">
        <v>1302</v>
      </c>
      <c r="H3705" s="45"/>
      <c r="J3705" s="38"/>
      <c r="K3705" s="38"/>
      <c r="L3705" s="38"/>
    </row>
    <row r="3706" spans="1:12" x14ac:dyDescent="0.25">
      <c r="A3706" s="50" t="s">
        <v>63</v>
      </c>
      <c r="B3706" s="46" t="s">
        <v>17</v>
      </c>
      <c r="C3706" s="46" t="s">
        <v>3967</v>
      </c>
      <c r="D3706" s="46">
        <v>20</v>
      </c>
      <c r="E3706" s="42"/>
      <c r="F3706" s="45"/>
      <c r="G3706" s="45" t="s">
        <v>1302</v>
      </c>
      <c r="H3706" s="45"/>
      <c r="J3706" s="38"/>
      <c r="K3706" s="38"/>
      <c r="L3706" s="38"/>
    </row>
    <row r="3707" spans="1:12" x14ac:dyDescent="0.25">
      <c r="A3707" s="50" t="s">
        <v>63</v>
      </c>
      <c r="B3707" s="46" t="s">
        <v>17</v>
      </c>
      <c r="C3707" s="46" t="s">
        <v>3967</v>
      </c>
      <c r="D3707" s="46">
        <v>3</v>
      </c>
      <c r="E3707" s="42"/>
      <c r="F3707" s="45"/>
      <c r="G3707" s="45" t="s">
        <v>1302</v>
      </c>
      <c r="H3707" s="45"/>
      <c r="J3707" s="38"/>
      <c r="K3707" s="38"/>
      <c r="L3707" s="38"/>
    </row>
    <row r="3708" spans="1:12" x14ac:dyDescent="0.25">
      <c r="A3708" s="50" t="s">
        <v>63</v>
      </c>
      <c r="B3708" s="46" t="s">
        <v>17</v>
      </c>
      <c r="C3708" s="46" t="s">
        <v>3967</v>
      </c>
      <c r="D3708" s="46">
        <v>10</v>
      </c>
      <c r="E3708" s="42"/>
      <c r="F3708" s="45"/>
      <c r="G3708" s="45" t="s">
        <v>1302</v>
      </c>
      <c r="H3708" s="45"/>
      <c r="J3708" s="38"/>
      <c r="K3708" s="38"/>
      <c r="L3708" s="38"/>
    </row>
    <row r="3709" spans="1:12" x14ac:dyDescent="0.25">
      <c r="A3709" s="50" t="s">
        <v>63</v>
      </c>
      <c r="B3709" s="46" t="s">
        <v>17</v>
      </c>
      <c r="C3709" s="46" t="s">
        <v>3967</v>
      </c>
      <c r="D3709" s="46">
        <v>11</v>
      </c>
      <c r="E3709" s="42"/>
      <c r="F3709" s="45"/>
      <c r="G3709" s="45" t="s">
        <v>1302</v>
      </c>
      <c r="H3709" s="45"/>
      <c r="J3709" s="38"/>
      <c r="K3709" s="38"/>
      <c r="L3709" s="38"/>
    </row>
    <row r="3710" spans="1:12" x14ac:dyDescent="0.25">
      <c r="A3710" s="50" t="s">
        <v>63</v>
      </c>
      <c r="B3710" s="46" t="s">
        <v>17</v>
      </c>
      <c r="C3710" s="46" t="s">
        <v>3968</v>
      </c>
      <c r="D3710" s="46">
        <v>1</v>
      </c>
      <c r="E3710" s="42"/>
      <c r="F3710" s="45"/>
      <c r="G3710" s="45" t="s">
        <v>1366</v>
      </c>
      <c r="H3710" s="45"/>
      <c r="J3710" s="38"/>
      <c r="K3710" s="38"/>
      <c r="L3710" s="38"/>
    </row>
    <row r="3711" spans="1:12" x14ac:dyDescent="0.25">
      <c r="A3711" s="50" t="s">
        <v>63</v>
      </c>
      <c r="B3711" s="46" t="s">
        <v>17</v>
      </c>
      <c r="C3711" s="46" t="s">
        <v>3968</v>
      </c>
      <c r="D3711" s="46">
        <v>1</v>
      </c>
      <c r="E3711" s="42"/>
      <c r="F3711" s="45"/>
      <c r="G3711" s="45" t="s">
        <v>1366</v>
      </c>
      <c r="H3711" s="45"/>
      <c r="J3711" s="38"/>
      <c r="K3711" s="38"/>
      <c r="L3711" s="38"/>
    </row>
    <row r="3712" spans="1:12" x14ac:dyDescent="0.25">
      <c r="A3712" s="50" t="s">
        <v>63</v>
      </c>
      <c r="B3712" s="46" t="s">
        <v>17</v>
      </c>
      <c r="C3712" s="46" t="s">
        <v>3968</v>
      </c>
      <c r="D3712" s="46">
        <v>1</v>
      </c>
      <c r="E3712" s="42"/>
      <c r="F3712" s="45"/>
      <c r="G3712" s="45" t="s">
        <v>1366</v>
      </c>
      <c r="H3712" s="45"/>
      <c r="J3712" s="38"/>
      <c r="K3712" s="38"/>
      <c r="L3712" s="38"/>
    </row>
    <row r="3713" spans="1:12" x14ac:dyDescent="0.25">
      <c r="A3713" s="50" t="s">
        <v>63</v>
      </c>
      <c r="B3713" s="46" t="s">
        <v>17</v>
      </c>
      <c r="C3713" s="46" t="s">
        <v>3969</v>
      </c>
      <c r="D3713" s="46">
        <v>1</v>
      </c>
      <c r="E3713" s="42"/>
      <c r="F3713" s="45"/>
      <c r="G3713" s="45" t="s">
        <v>1624</v>
      </c>
      <c r="H3713" s="45"/>
      <c r="J3713" s="38"/>
      <c r="K3713" s="38"/>
      <c r="L3713" s="38"/>
    </row>
    <row r="3714" spans="1:12" x14ac:dyDescent="0.25">
      <c r="A3714" s="50" t="s">
        <v>63</v>
      </c>
      <c r="B3714" s="46" t="s">
        <v>17</v>
      </c>
      <c r="C3714" s="46" t="s">
        <v>3969</v>
      </c>
      <c r="D3714" s="46">
        <v>2</v>
      </c>
      <c r="E3714" s="42"/>
      <c r="F3714" s="45"/>
      <c r="G3714" s="45" t="s">
        <v>1624</v>
      </c>
      <c r="H3714" s="45"/>
      <c r="J3714" s="38"/>
      <c r="K3714" s="38"/>
      <c r="L3714" s="38"/>
    </row>
    <row r="3715" spans="1:12" x14ac:dyDescent="0.25">
      <c r="A3715" s="50" t="s">
        <v>63</v>
      </c>
      <c r="B3715" s="46" t="s">
        <v>17</v>
      </c>
      <c r="C3715" s="46" t="s">
        <v>3970</v>
      </c>
      <c r="D3715" s="46">
        <v>4</v>
      </c>
      <c r="E3715" s="42"/>
      <c r="F3715" s="45"/>
      <c r="G3715" s="45" t="s">
        <v>2165</v>
      </c>
      <c r="H3715" s="45"/>
      <c r="J3715" s="38"/>
      <c r="K3715" s="38"/>
      <c r="L3715" s="38"/>
    </row>
    <row r="3716" spans="1:12" x14ac:dyDescent="0.25">
      <c r="A3716" s="50" t="s">
        <v>63</v>
      </c>
      <c r="B3716" s="46" t="s">
        <v>17</v>
      </c>
      <c r="C3716" s="46" t="s">
        <v>3970</v>
      </c>
      <c r="D3716" s="46">
        <v>1</v>
      </c>
      <c r="E3716" s="42"/>
      <c r="F3716" s="45"/>
      <c r="G3716" s="45" t="s">
        <v>2165</v>
      </c>
      <c r="H3716" s="45"/>
      <c r="J3716" s="38"/>
      <c r="K3716" s="38"/>
      <c r="L3716" s="38"/>
    </row>
    <row r="3717" spans="1:12" x14ac:dyDescent="0.25">
      <c r="A3717" s="50" t="s">
        <v>63</v>
      </c>
      <c r="B3717" s="46" t="s">
        <v>17</v>
      </c>
      <c r="C3717" s="46" t="s">
        <v>3970</v>
      </c>
      <c r="D3717" s="46">
        <v>1</v>
      </c>
      <c r="E3717" s="42"/>
      <c r="F3717" s="45"/>
      <c r="G3717" s="45" t="s">
        <v>2165</v>
      </c>
      <c r="H3717" s="45"/>
      <c r="J3717" s="38"/>
      <c r="K3717" s="38"/>
      <c r="L3717" s="38"/>
    </row>
    <row r="3718" spans="1:12" x14ac:dyDescent="0.25">
      <c r="A3718" s="50" t="s">
        <v>63</v>
      </c>
      <c r="B3718" s="46" t="s">
        <v>17</v>
      </c>
      <c r="C3718" s="46" t="s">
        <v>3970</v>
      </c>
      <c r="D3718" s="46">
        <v>1</v>
      </c>
      <c r="E3718" s="42"/>
      <c r="F3718" s="45"/>
      <c r="G3718" s="45" t="s">
        <v>2165</v>
      </c>
      <c r="H3718" s="45"/>
      <c r="J3718" s="38"/>
      <c r="K3718" s="38"/>
      <c r="L3718" s="38"/>
    </row>
    <row r="3719" spans="1:12" x14ac:dyDescent="0.25">
      <c r="A3719" s="50" t="s">
        <v>63</v>
      </c>
      <c r="B3719" s="46" t="s">
        <v>17</v>
      </c>
      <c r="C3719" s="46" t="s">
        <v>3971</v>
      </c>
      <c r="D3719" s="46">
        <v>3</v>
      </c>
      <c r="E3719" s="42"/>
      <c r="F3719" s="45"/>
      <c r="G3719" s="45" t="s">
        <v>2124</v>
      </c>
      <c r="H3719" s="45"/>
      <c r="J3719" s="38"/>
      <c r="K3719" s="38"/>
      <c r="L3719" s="38"/>
    </row>
    <row r="3720" spans="1:12" x14ac:dyDescent="0.25">
      <c r="A3720" s="50" t="s">
        <v>63</v>
      </c>
      <c r="B3720" s="46" t="s">
        <v>17</v>
      </c>
      <c r="C3720" s="46" t="s">
        <v>3971</v>
      </c>
      <c r="D3720" s="46">
        <v>1</v>
      </c>
      <c r="E3720" s="42"/>
      <c r="F3720" s="45"/>
      <c r="G3720" s="45" t="s">
        <v>2124</v>
      </c>
      <c r="H3720" s="45"/>
      <c r="J3720" s="38"/>
      <c r="K3720" s="38"/>
      <c r="L3720" s="38"/>
    </row>
    <row r="3721" spans="1:12" x14ac:dyDescent="0.25">
      <c r="A3721" s="50" t="s">
        <v>63</v>
      </c>
      <c r="B3721" s="46" t="s">
        <v>17</v>
      </c>
      <c r="C3721" s="46" t="s">
        <v>3971</v>
      </c>
      <c r="D3721" s="46">
        <v>1</v>
      </c>
      <c r="E3721" s="42"/>
      <c r="F3721" s="45"/>
      <c r="G3721" s="45" t="s">
        <v>2124</v>
      </c>
      <c r="H3721" s="45"/>
      <c r="J3721" s="38"/>
      <c r="K3721" s="38"/>
      <c r="L3721" s="38"/>
    </row>
    <row r="3722" spans="1:12" x14ac:dyDescent="0.25">
      <c r="A3722" s="50" t="s">
        <v>63</v>
      </c>
      <c r="B3722" s="46" t="s">
        <v>17</v>
      </c>
      <c r="C3722" s="46" t="s">
        <v>3972</v>
      </c>
      <c r="D3722" s="46">
        <v>1</v>
      </c>
      <c r="E3722" s="42"/>
      <c r="F3722" s="45"/>
      <c r="G3722" s="45" t="s">
        <v>2166</v>
      </c>
      <c r="H3722" s="45"/>
      <c r="J3722" s="38"/>
      <c r="K3722" s="38"/>
      <c r="L3722" s="38"/>
    </row>
    <row r="3723" spans="1:12" x14ac:dyDescent="0.25">
      <c r="A3723" s="50" t="s">
        <v>63</v>
      </c>
      <c r="B3723" s="46" t="s">
        <v>17</v>
      </c>
      <c r="C3723" s="46" t="s">
        <v>3972</v>
      </c>
      <c r="D3723" s="46">
        <v>1</v>
      </c>
      <c r="E3723" s="42"/>
      <c r="F3723" s="45"/>
      <c r="G3723" s="45" t="s">
        <v>2166</v>
      </c>
      <c r="H3723" s="45"/>
      <c r="J3723" s="38"/>
      <c r="K3723" s="38"/>
      <c r="L3723" s="38"/>
    </row>
    <row r="3724" spans="1:12" x14ac:dyDescent="0.25">
      <c r="A3724" s="50" t="s">
        <v>63</v>
      </c>
      <c r="B3724" s="46" t="s">
        <v>17</v>
      </c>
      <c r="C3724" s="46" t="s">
        <v>3972</v>
      </c>
      <c r="D3724" s="46">
        <v>1</v>
      </c>
      <c r="E3724" s="42"/>
      <c r="F3724" s="45"/>
      <c r="G3724" s="45" t="s">
        <v>2166</v>
      </c>
      <c r="H3724" s="45"/>
      <c r="J3724" s="38"/>
      <c r="K3724" s="38"/>
      <c r="L3724" s="38"/>
    </row>
    <row r="3725" spans="1:12" x14ac:dyDescent="0.25">
      <c r="A3725" s="50" t="s">
        <v>63</v>
      </c>
      <c r="B3725" s="46" t="s">
        <v>17</v>
      </c>
      <c r="C3725" s="46" t="s">
        <v>3972</v>
      </c>
      <c r="D3725" s="46">
        <v>1</v>
      </c>
      <c r="E3725" s="42"/>
      <c r="F3725" s="45"/>
      <c r="G3725" s="45" t="s">
        <v>2166</v>
      </c>
      <c r="H3725" s="45"/>
      <c r="J3725" s="38"/>
      <c r="K3725" s="38"/>
      <c r="L3725" s="38"/>
    </row>
    <row r="3726" spans="1:12" x14ac:dyDescent="0.25">
      <c r="A3726" s="50" t="s">
        <v>63</v>
      </c>
      <c r="B3726" s="46" t="s">
        <v>17</v>
      </c>
      <c r="C3726" s="46" t="s">
        <v>3972</v>
      </c>
      <c r="D3726" s="46">
        <v>1</v>
      </c>
      <c r="E3726" s="42"/>
      <c r="F3726" s="45"/>
      <c r="G3726" s="45" t="s">
        <v>2166</v>
      </c>
      <c r="H3726" s="45"/>
      <c r="J3726" s="38"/>
      <c r="K3726" s="38"/>
      <c r="L3726" s="38"/>
    </row>
    <row r="3727" spans="1:12" x14ac:dyDescent="0.25">
      <c r="A3727" s="50" t="s">
        <v>63</v>
      </c>
      <c r="B3727" s="46" t="s">
        <v>17</v>
      </c>
      <c r="C3727" s="46" t="s">
        <v>3972</v>
      </c>
      <c r="D3727" s="46">
        <v>1</v>
      </c>
      <c r="E3727" s="42"/>
      <c r="F3727" s="45"/>
      <c r="G3727" s="45" t="s">
        <v>2166</v>
      </c>
      <c r="H3727" s="45"/>
      <c r="J3727" s="38"/>
      <c r="K3727" s="38"/>
      <c r="L3727" s="38"/>
    </row>
    <row r="3728" spans="1:12" x14ac:dyDescent="0.25">
      <c r="A3728" s="50" t="s">
        <v>63</v>
      </c>
      <c r="B3728" s="46" t="s">
        <v>17</v>
      </c>
      <c r="C3728" s="46" t="s">
        <v>3973</v>
      </c>
      <c r="D3728" s="46">
        <v>1</v>
      </c>
      <c r="E3728" s="42"/>
      <c r="F3728" s="45"/>
      <c r="G3728" s="45" t="s">
        <v>2166</v>
      </c>
      <c r="H3728" s="45"/>
      <c r="J3728" s="38"/>
      <c r="K3728" s="38"/>
      <c r="L3728" s="38"/>
    </row>
    <row r="3729" spans="1:12" x14ac:dyDescent="0.25">
      <c r="A3729" s="50" t="s">
        <v>63</v>
      </c>
      <c r="B3729" s="46" t="s">
        <v>17</v>
      </c>
      <c r="C3729" s="46" t="s">
        <v>3973</v>
      </c>
      <c r="D3729" s="46">
        <v>1</v>
      </c>
      <c r="E3729" s="42"/>
      <c r="F3729" s="45"/>
      <c r="G3729" s="45" t="s">
        <v>2166</v>
      </c>
      <c r="H3729" s="45"/>
      <c r="J3729" s="38"/>
      <c r="K3729" s="38"/>
      <c r="L3729" s="38"/>
    </row>
    <row r="3730" spans="1:12" x14ac:dyDescent="0.25">
      <c r="A3730" s="50" t="s">
        <v>63</v>
      </c>
      <c r="B3730" s="46" t="s">
        <v>17</v>
      </c>
      <c r="C3730" s="46" t="s">
        <v>3974</v>
      </c>
      <c r="D3730" s="46">
        <v>1</v>
      </c>
      <c r="E3730" s="42"/>
      <c r="F3730" s="45"/>
      <c r="G3730" s="45" t="s">
        <v>2166</v>
      </c>
      <c r="H3730" s="45"/>
      <c r="J3730" s="38"/>
      <c r="K3730" s="38"/>
      <c r="L3730" s="38"/>
    </row>
    <row r="3731" spans="1:12" x14ac:dyDescent="0.25">
      <c r="A3731" s="50" t="s">
        <v>63</v>
      </c>
      <c r="B3731" s="46" t="s">
        <v>17</v>
      </c>
      <c r="C3731" s="46" t="s">
        <v>3974</v>
      </c>
      <c r="D3731" s="46">
        <v>2</v>
      </c>
      <c r="E3731" s="42"/>
      <c r="F3731" s="45"/>
      <c r="G3731" s="45" t="s">
        <v>2166</v>
      </c>
      <c r="H3731" s="45"/>
      <c r="J3731" s="38"/>
      <c r="K3731" s="38"/>
      <c r="L3731" s="38"/>
    </row>
    <row r="3732" spans="1:12" x14ac:dyDescent="0.25">
      <c r="A3732" s="50" t="s">
        <v>63</v>
      </c>
      <c r="B3732" s="46" t="s">
        <v>17</v>
      </c>
      <c r="C3732" s="46" t="s">
        <v>3975</v>
      </c>
      <c r="D3732" s="46">
        <v>1</v>
      </c>
      <c r="E3732" s="42"/>
      <c r="F3732" s="45"/>
      <c r="G3732" s="45" t="s">
        <v>2166</v>
      </c>
      <c r="H3732" s="45"/>
      <c r="J3732" s="38"/>
      <c r="K3732" s="38"/>
      <c r="L3732" s="38"/>
    </row>
    <row r="3733" spans="1:12" x14ac:dyDescent="0.25">
      <c r="A3733" s="50" t="s">
        <v>63</v>
      </c>
      <c r="B3733" s="46" t="s">
        <v>17</v>
      </c>
      <c r="C3733" s="46" t="s">
        <v>3975</v>
      </c>
      <c r="D3733" s="46">
        <v>5</v>
      </c>
      <c r="E3733" s="42"/>
      <c r="F3733" s="45"/>
      <c r="G3733" s="45" t="s">
        <v>2166</v>
      </c>
      <c r="H3733" s="45"/>
      <c r="J3733" s="38"/>
      <c r="K3733" s="38"/>
      <c r="L3733" s="38"/>
    </row>
    <row r="3734" spans="1:12" x14ac:dyDescent="0.25">
      <c r="A3734" s="50" t="s">
        <v>63</v>
      </c>
      <c r="B3734" s="46" t="s">
        <v>17</v>
      </c>
      <c r="C3734" s="46" t="s">
        <v>3975</v>
      </c>
      <c r="D3734" s="46">
        <v>3</v>
      </c>
      <c r="E3734" s="42"/>
      <c r="F3734" s="45"/>
      <c r="G3734" s="45" t="s">
        <v>2166</v>
      </c>
      <c r="H3734" s="45"/>
      <c r="J3734" s="38"/>
      <c r="K3734" s="38"/>
      <c r="L3734" s="38"/>
    </row>
    <row r="3735" spans="1:12" x14ac:dyDescent="0.25">
      <c r="A3735" s="50" t="s">
        <v>63</v>
      </c>
      <c r="B3735" s="46" t="s">
        <v>17</v>
      </c>
      <c r="C3735" s="46" t="s">
        <v>3975</v>
      </c>
      <c r="D3735" s="46">
        <v>3</v>
      </c>
      <c r="E3735" s="42"/>
      <c r="F3735" s="45"/>
      <c r="G3735" s="45" t="s">
        <v>2166</v>
      </c>
      <c r="H3735" s="45"/>
      <c r="J3735" s="38"/>
      <c r="K3735" s="38"/>
      <c r="L3735" s="38"/>
    </row>
    <row r="3736" spans="1:12" x14ac:dyDescent="0.25">
      <c r="A3736" s="50" t="s">
        <v>63</v>
      </c>
      <c r="B3736" s="46" t="s">
        <v>17</v>
      </c>
      <c r="C3736" s="46" t="s">
        <v>3975</v>
      </c>
      <c r="D3736" s="46">
        <v>3</v>
      </c>
      <c r="E3736" s="42"/>
      <c r="F3736" s="45"/>
      <c r="G3736" s="45" t="s">
        <v>2166</v>
      </c>
      <c r="H3736" s="45"/>
      <c r="J3736" s="38"/>
      <c r="K3736" s="38"/>
      <c r="L3736" s="38"/>
    </row>
    <row r="3737" spans="1:12" x14ac:dyDescent="0.25">
      <c r="A3737" s="50" t="s">
        <v>63</v>
      </c>
      <c r="B3737" s="46" t="s">
        <v>17</v>
      </c>
      <c r="C3737" s="46" t="s">
        <v>3975</v>
      </c>
      <c r="D3737" s="46">
        <v>5</v>
      </c>
      <c r="E3737" s="42"/>
      <c r="F3737" s="45"/>
      <c r="G3737" s="45" t="s">
        <v>2166</v>
      </c>
      <c r="H3737" s="45"/>
      <c r="J3737" s="38"/>
      <c r="K3737" s="38"/>
      <c r="L3737" s="38"/>
    </row>
    <row r="3738" spans="1:12" x14ac:dyDescent="0.25">
      <c r="A3738" s="50" t="s">
        <v>63</v>
      </c>
      <c r="B3738" s="46" t="s">
        <v>17</v>
      </c>
      <c r="C3738" s="46" t="s">
        <v>3975</v>
      </c>
      <c r="D3738" s="46">
        <v>3</v>
      </c>
      <c r="E3738" s="42"/>
      <c r="F3738" s="45"/>
      <c r="G3738" s="45" t="s">
        <v>2166</v>
      </c>
      <c r="H3738" s="45"/>
      <c r="J3738" s="38"/>
      <c r="K3738" s="38"/>
      <c r="L3738" s="38"/>
    </row>
    <row r="3739" spans="1:12" x14ac:dyDescent="0.25">
      <c r="A3739" s="50" t="s">
        <v>63</v>
      </c>
      <c r="B3739" s="46" t="s">
        <v>17</v>
      </c>
      <c r="C3739" s="46" t="s">
        <v>3975</v>
      </c>
      <c r="D3739" s="46">
        <v>2</v>
      </c>
      <c r="E3739" s="42"/>
      <c r="F3739" s="45"/>
      <c r="G3739" s="45" t="s">
        <v>2166</v>
      </c>
      <c r="H3739" s="45"/>
      <c r="J3739" s="38"/>
      <c r="K3739" s="38"/>
      <c r="L3739" s="38"/>
    </row>
    <row r="3740" spans="1:12" x14ac:dyDescent="0.25">
      <c r="A3740" s="50" t="s">
        <v>63</v>
      </c>
      <c r="B3740" s="46" t="s">
        <v>17</v>
      </c>
      <c r="C3740" s="46" t="s">
        <v>3975</v>
      </c>
      <c r="D3740" s="46">
        <v>4</v>
      </c>
      <c r="E3740" s="42"/>
      <c r="F3740" s="45"/>
      <c r="G3740" s="45" t="s">
        <v>2166</v>
      </c>
      <c r="H3740" s="45"/>
      <c r="J3740" s="38"/>
      <c r="K3740" s="38"/>
      <c r="L3740" s="38"/>
    </row>
    <row r="3741" spans="1:12" x14ac:dyDescent="0.25">
      <c r="A3741" s="50" t="s">
        <v>63</v>
      </c>
      <c r="B3741" s="46" t="s">
        <v>17</v>
      </c>
      <c r="C3741" s="46" t="s">
        <v>3975</v>
      </c>
      <c r="D3741" s="46">
        <v>1</v>
      </c>
      <c r="E3741" s="42"/>
      <c r="F3741" s="45"/>
      <c r="G3741" s="45" t="s">
        <v>2166</v>
      </c>
      <c r="H3741" s="45"/>
      <c r="J3741" s="38"/>
      <c r="K3741" s="38"/>
      <c r="L3741" s="38"/>
    </row>
    <row r="3742" spans="1:12" x14ac:dyDescent="0.25">
      <c r="A3742" s="50" t="s">
        <v>63</v>
      </c>
      <c r="B3742" s="46" t="s">
        <v>17</v>
      </c>
      <c r="C3742" s="46" t="s">
        <v>3975</v>
      </c>
      <c r="D3742" s="46">
        <v>1</v>
      </c>
      <c r="E3742" s="42"/>
      <c r="F3742" s="45"/>
      <c r="G3742" s="45" t="s">
        <v>2166</v>
      </c>
      <c r="H3742" s="45"/>
      <c r="J3742" s="38"/>
      <c r="K3742" s="38"/>
      <c r="L3742" s="38"/>
    </row>
    <row r="3743" spans="1:12" x14ac:dyDescent="0.25">
      <c r="A3743" s="50" t="s">
        <v>63</v>
      </c>
      <c r="B3743" s="46" t="s">
        <v>17</v>
      </c>
      <c r="C3743" s="46" t="s">
        <v>3975</v>
      </c>
      <c r="D3743" s="46">
        <v>3</v>
      </c>
      <c r="E3743" s="42"/>
      <c r="F3743" s="45"/>
      <c r="G3743" s="45" t="s">
        <v>2166</v>
      </c>
      <c r="H3743" s="45"/>
      <c r="J3743" s="38"/>
      <c r="K3743" s="38"/>
      <c r="L3743" s="38"/>
    </row>
    <row r="3744" spans="1:12" x14ac:dyDescent="0.25">
      <c r="A3744" s="50" t="s">
        <v>63</v>
      </c>
      <c r="B3744" s="46" t="s">
        <v>17</v>
      </c>
      <c r="C3744" s="46" t="s">
        <v>3975</v>
      </c>
      <c r="D3744" s="46">
        <v>2</v>
      </c>
      <c r="E3744" s="42"/>
      <c r="F3744" s="45"/>
      <c r="G3744" s="45" t="s">
        <v>2166</v>
      </c>
      <c r="H3744" s="45"/>
      <c r="J3744" s="38"/>
      <c r="K3744" s="38"/>
      <c r="L3744" s="38"/>
    </row>
    <row r="3745" spans="1:12" x14ac:dyDescent="0.25">
      <c r="A3745" s="50" t="s">
        <v>63</v>
      </c>
      <c r="B3745" s="46" t="s">
        <v>17</v>
      </c>
      <c r="C3745" s="46" t="s">
        <v>3976</v>
      </c>
      <c r="D3745" s="46">
        <v>1</v>
      </c>
      <c r="E3745" s="42"/>
      <c r="F3745" s="45"/>
      <c r="G3745" s="45" t="s">
        <v>2166</v>
      </c>
      <c r="H3745" s="45"/>
      <c r="J3745" s="38"/>
      <c r="K3745" s="38"/>
      <c r="L3745" s="38"/>
    </row>
    <row r="3746" spans="1:12" x14ac:dyDescent="0.25">
      <c r="A3746" s="50" t="s">
        <v>63</v>
      </c>
      <c r="B3746" s="46" t="s">
        <v>17</v>
      </c>
      <c r="C3746" s="46" t="s">
        <v>3976</v>
      </c>
      <c r="D3746" s="46">
        <v>1</v>
      </c>
      <c r="E3746" s="42"/>
      <c r="F3746" s="45"/>
      <c r="G3746" s="45" t="s">
        <v>2166</v>
      </c>
      <c r="H3746" s="45"/>
      <c r="J3746" s="38"/>
      <c r="K3746" s="38"/>
      <c r="L3746" s="38"/>
    </row>
    <row r="3747" spans="1:12" x14ac:dyDescent="0.25">
      <c r="A3747" s="50" t="s">
        <v>63</v>
      </c>
      <c r="B3747" s="46" t="s">
        <v>17</v>
      </c>
      <c r="C3747" s="46" t="s">
        <v>3977</v>
      </c>
      <c r="D3747" s="46">
        <v>408</v>
      </c>
      <c r="E3747" s="42"/>
      <c r="F3747" s="45"/>
      <c r="G3747" s="45" t="s">
        <v>2166</v>
      </c>
      <c r="H3747" s="45"/>
      <c r="J3747" s="38"/>
      <c r="K3747" s="38"/>
      <c r="L3747" s="38"/>
    </row>
    <row r="3748" spans="1:12" x14ac:dyDescent="0.25">
      <c r="A3748" s="50" t="s">
        <v>63</v>
      </c>
      <c r="B3748" s="46" t="s">
        <v>17</v>
      </c>
      <c r="C3748" s="46" t="s">
        <v>3978</v>
      </c>
      <c r="D3748" s="46">
        <v>1</v>
      </c>
      <c r="E3748" s="42"/>
      <c r="F3748" s="45"/>
      <c r="G3748" s="45" t="s">
        <v>2166</v>
      </c>
      <c r="H3748" s="45"/>
      <c r="J3748" s="38"/>
      <c r="K3748" s="38"/>
      <c r="L3748" s="38"/>
    </row>
    <row r="3749" spans="1:12" x14ac:dyDescent="0.25">
      <c r="A3749" s="50" t="s">
        <v>63</v>
      </c>
      <c r="B3749" s="46" t="s">
        <v>17</v>
      </c>
      <c r="C3749" s="46" t="s">
        <v>3978</v>
      </c>
      <c r="D3749" s="46">
        <v>3</v>
      </c>
      <c r="E3749" s="42"/>
      <c r="F3749" s="45"/>
      <c r="G3749" s="45" t="s">
        <v>2166</v>
      </c>
      <c r="H3749" s="45"/>
      <c r="J3749" s="38"/>
      <c r="K3749" s="38"/>
      <c r="L3749" s="38"/>
    </row>
    <row r="3750" spans="1:12" x14ac:dyDescent="0.25">
      <c r="A3750" s="50" t="s">
        <v>63</v>
      </c>
      <c r="B3750" s="46" t="s">
        <v>17</v>
      </c>
      <c r="C3750" s="46" t="s">
        <v>3978</v>
      </c>
      <c r="D3750" s="46">
        <v>1</v>
      </c>
      <c r="E3750" s="42"/>
      <c r="F3750" s="45"/>
      <c r="G3750" s="45" t="s">
        <v>2166</v>
      </c>
      <c r="H3750" s="45"/>
      <c r="J3750" s="38"/>
      <c r="K3750" s="38"/>
      <c r="L3750" s="38"/>
    </row>
    <row r="3751" spans="1:12" x14ac:dyDescent="0.25">
      <c r="A3751" s="50" t="s">
        <v>63</v>
      </c>
      <c r="B3751" s="46" t="s">
        <v>17</v>
      </c>
      <c r="C3751" s="46" t="s">
        <v>3978</v>
      </c>
      <c r="D3751" s="46">
        <v>10</v>
      </c>
      <c r="E3751" s="42"/>
      <c r="F3751" s="45"/>
      <c r="G3751" s="45" t="s">
        <v>2166</v>
      </c>
      <c r="H3751" s="45"/>
      <c r="J3751" s="38"/>
      <c r="K3751" s="38"/>
      <c r="L3751" s="38"/>
    </row>
    <row r="3752" spans="1:12" x14ac:dyDescent="0.25">
      <c r="A3752" s="50" t="s">
        <v>63</v>
      </c>
      <c r="B3752" s="46" t="s">
        <v>17</v>
      </c>
      <c r="C3752" s="46" t="s">
        <v>3978</v>
      </c>
      <c r="D3752" s="46">
        <v>1</v>
      </c>
      <c r="E3752" s="42"/>
      <c r="F3752" s="45"/>
      <c r="G3752" s="45" t="s">
        <v>2166</v>
      </c>
      <c r="H3752" s="45"/>
      <c r="J3752" s="38"/>
      <c r="K3752" s="38"/>
      <c r="L3752" s="38"/>
    </row>
    <row r="3753" spans="1:12" x14ac:dyDescent="0.25">
      <c r="A3753" s="50" t="s">
        <v>63</v>
      </c>
      <c r="B3753" s="46" t="s">
        <v>17</v>
      </c>
      <c r="C3753" s="46" t="s">
        <v>3978</v>
      </c>
      <c r="D3753" s="46">
        <v>1</v>
      </c>
      <c r="E3753" s="42"/>
      <c r="F3753" s="45"/>
      <c r="G3753" s="45" t="s">
        <v>2166</v>
      </c>
      <c r="H3753" s="45"/>
      <c r="J3753" s="38"/>
      <c r="K3753" s="38"/>
      <c r="L3753" s="38"/>
    </row>
    <row r="3754" spans="1:12" x14ac:dyDescent="0.25">
      <c r="A3754" s="50" t="s">
        <v>63</v>
      </c>
      <c r="B3754" s="46" t="s">
        <v>17</v>
      </c>
      <c r="C3754" s="46" t="s">
        <v>3978</v>
      </c>
      <c r="D3754" s="46">
        <v>1</v>
      </c>
      <c r="E3754" s="42"/>
      <c r="F3754" s="45"/>
      <c r="G3754" s="45" t="s">
        <v>2166</v>
      </c>
      <c r="H3754" s="45"/>
      <c r="J3754" s="38"/>
      <c r="K3754" s="38"/>
      <c r="L3754" s="38"/>
    </row>
    <row r="3755" spans="1:12" x14ac:dyDescent="0.25">
      <c r="A3755" s="50" t="s">
        <v>63</v>
      </c>
      <c r="B3755" s="46" t="s">
        <v>17</v>
      </c>
      <c r="C3755" s="46" t="s">
        <v>3978</v>
      </c>
      <c r="D3755" s="46">
        <v>12</v>
      </c>
      <c r="E3755" s="42"/>
      <c r="F3755" s="45"/>
      <c r="G3755" s="45" t="s">
        <v>2166</v>
      </c>
      <c r="H3755" s="45"/>
      <c r="J3755" s="38"/>
      <c r="K3755" s="38"/>
      <c r="L3755" s="38"/>
    </row>
    <row r="3756" spans="1:12" x14ac:dyDescent="0.25">
      <c r="A3756" s="50" t="s">
        <v>63</v>
      </c>
      <c r="B3756" s="46" t="s">
        <v>17</v>
      </c>
      <c r="C3756" s="46" t="s">
        <v>3978</v>
      </c>
      <c r="D3756" s="46">
        <v>2</v>
      </c>
      <c r="E3756" s="42"/>
      <c r="F3756" s="45"/>
      <c r="G3756" s="45" t="s">
        <v>2166</v>
      </c>
      <c r="H3756" s="45"/>
      <c r="J3756" s="38"/>
      <c r="K3756" s="38"/>
      <c r="L3756" s="38"/>
    </row>
    <row r="3757" spans="1:12" x14ac:dyDescent="0.25">
      <c r="A3757" s="50" t="s">
        <v>63</v>
      </c>
      <c r="B3757" s="46" t="s">
        <v>17</v>
      </c>
      <c r="C3757" s="46" t="s">
        <v>3978</v>
      </c>
      <c r="D3757" s="46">
        <v>68</v>
      </c>
      <c r="E3757" s="42"/>
      <c r="F3757" s="45"/>
      <c r="G3757" s="45" t="s">
        <v>2166</v>
      </c>
      <c r="H3757" s="45"/>
      <c r="J3757" s="38"/>
      <c r="K3757" s="38"/>
      <c r="L3757" s="38"/>
    </row>
    <row r="3758" spans="1:12" x14ac:dyDescent="0.25">
      <c r="A3758" s="50" t="s">
        <v>63</v>
      </c>
      <c r="B3758" s="46" t="s">
        <v>17</v>
      </c>
      <c r="C3758" s="46" t="s">
        <v>3978</v>
      </c>
      <c r="D3758" s="46">
        <v>2</v>
      </c>
      <c r="E3758" s="42"/>
      <c r="F3758" s="45"/>
      <c r="G3758" s="45" t="s">
        <v>2166</v>
      </c>
      <c r="H3758" s="45"/>
      <c r="J3758" s="38"/>
      <c r="K3758" s="38"/>
      <c r="L3758" s="38"/>
    </row>
    <row r="3759" spans="1:12" x14ac:dyDescent="0.25">
      <c r="A3759" s="50" t="s">
        <v>63</v>
      </c>
      <c r="B3759" s="46" t="s">
        <v>17</v>
      </c>
      <c r="C3759" s="46" t="s">
        <v>3978</v>
      </c>
      <c r="D3759" s="46">
        <v>2</v>
      </c>
      <c r="E3759" s="42"/>
      <c r="F3759" s="45"/>
      <c r="G3759" s="45" t="s">
        <v>2166</v>
      </c>
      <c r="H3759" s="45"/>
      <c r="J3759" s="38"/>
      <c r="K3759" s="38"/>
      <c r="L3759" s="38"/>
    </row>
    <row r="3760" spans="1:12" x14ac:dyDescent="0.25">
      <c r="A3760" s="50" t="s">
        <v>63</v>
      </c>
      <c r="B3760" s="46" t="s">
        <v>17</v>
      </c>
      <c r="C3760" s="46" t="s">
        <v>3978</v>
      </c>
      <c r="D3760" s="46">
        <v>3</v>
      </c>
      <c r="E3760" s="42"/>
      <c r="F3760" s="45"/>
      <c r="G3760" s="45" t="s">
        <v>2166</v>
      </c>
      <c r="H3760" s="45"/>
      <c r="J3760" s="38"/>
      <c r="K3760" s="38"/>
      <c r="L3760" s="38"/>
    </row>
    <row r="3761" spans="1:12" x14ac:dyDescent="0.25">
      <c r="A3761" s="50" t="s">
        <v>63</v>
      </c>
      <c r="B3761" s="46" t="s">
        <v>17</v>
      </c>
      <c r="C3761" s="46" t="s">
        <v>3979</v>
      </c>
      <c r="D3761" s="46">
        <v>1</v>
      </c>
      <c r="E3761" s="42"/>
      <c r="F3761" s="45"/>
      <c r="G3761" s="45" t="s">
        <v>2166</v>
      </c>
      <c r="H3761" s="45"/>
      <c r="J3761" s="38"/>
      <c r="K3761" s="38"/>
      <c r="L3761" s="38"/>
    </row>
    <row r="3762" spans="1:12" x14ac:dyDescent="0.25">
      <c r="A3762" s="50" t="s">
        <v>63</v>
      </c>
      <c r="B3762" s="46" t="s">
        <v>17</v>
      </c>
      <c r="C3762" s="46" t="s">
        <v>3979</v>
      </c>
      <c r="D3762" s="46">
        <v>5</v>
      </c>
      <c r="E3762" s="42"/>
      <c r="F3762" s="45"/>
      <c r="G3762" s="45" t="s">
        <v>2166</v>
      </c>
      <c r="H3762" s="45"/>
      <c r="J3762" s="38"/>
      <c r="K3762" s="38"/>
      <c r="L3762" s="38"/>
    </row>
    <row r="3763" spans="1:12" x14ac:dyDescent="0.25">
      <c r="A3763" s="50" t="s">
        <v>63</v>
      </c>
      <c r="B3763" s="46" t="s">
        <v>17</v>
      </c>
      <c r="C3763" s="46" t="s">
        <v>3979</v>
      </c>
      <c r="D3763" s="46">
        <v>3</v>
      </c>
      <c r="E3763" s="42"/>
      <c r="F3763" s="45"/>
      <c r="G3763" s="45" t="s">
        <v>2166</v>
      </c>
      <c r="H3763" s="45"/>
      <c r="J3763" s="38"/>
      <c r="K3763" s="38"/>
      <c r="L3763" s="38"/>
    </row>
    <row r="3764" spans="1:12" x14ac:dyDescent="0.25">
      <c r="A3764" s="50" t="s">
        <v>63</v>
      </c>
      <c r="B3764" s="46" t="s">
        <v>17</v>
      </c>
      <c r="C3764" s="46" t="s">
        <v>3979</v>
      </c>
      <c r="D3764" s="46">
        <v>1</v>
      </c>
      <c r="E3764" s="42"/>
      <c r="F3764" s="45"/>
      <c r="G3764" s="45" t="s">
        <v>2166</v>
      </c>
      <c r="H3764" s="45"/>
      <c r="J3764" s="38"/>
      <c r="K3764" s="38"/>
      <c r="L3764" s="38"/>
    </row>
    <row r="3765" spans="1:12" x14ac:dyDescent="0.25">
      <c r="A3765" s="50" t="s">
        <v>63</v>
      </c>
      <c r="B3765" s="46" t="s">
        <v>17</v>
      </c>
      <c r="C3765" s="46" t="s">
        <v>3979</v>
      </c>
      <c r="D3765" s="46">
        <v>2</v>
      </c>
      <c r="E3765" s="42"/>
      <c r="F3765" s="45"/>
      <c r="G3765" s="45" t="s">
        <v>2166</v>
      </c>
      <c r="H3765" s="45"/>
      <c r="J3765" s="38"/>
      <c r="K3765" s="38"/>
      <c r="L3765" s="38"/>
    </row>
    <row r="3766" spans="1:12" x14ac:dyDescent="0.25">
      <c r="A3766" s="50" t="s">
        <v>63</v>
      </c>
      <c r="B3766" s="46" t="s">
        <v>17</v>
      </c>
      <c r="C3766" s="46" t="s">
        <v>3979</v>
      </c>
      <c r="D3766" s="46">
        <v>1</v>
      </c>
      <c r="E3766" s="42"/>
      <c r="F3766" s="45"/>
      <c r="G3766" s="45" t="s">
        <v>2166</v>
      </c>
      <c r="H3766" s="45"/>
      <c r="J3766" s="38"/>
      <c r="K3766" s="38"/>
      <c r="L3766" s="38"/>
    </row>
    <row r="3767" spans="1:12" x14ac:dyDescent="0.25">
      <c r="A3767" s="50" t="s">
        <v>63</v>
      </c>
      <c r="B3767" s="46" t="s">
        <v>17</v>
      </c>
      <c r="C3767" s="46" t="s">
        <v>3979</v>
      </c>
      <c r="D3767" s="46">
        <v>1</v>
      </c>
      <c r="E3767" s="42"/>
      <c r="F3767" s="45"/>
      <c r="G3767" s="45" t="s">
        <v>2166</v>
      </c>
      <c r="H3767" s="45"/>
      <c r="J3767" s="38"/>
      <c r="K3767" s="38"/>
      <c r="L3767" s="38"/>
    </row>
    <row r="3768" spans="1:12" x14ac:dyDescent="0.25">
      <c r="A3768" s="50" t="s">
        <v>63</v>
      </c>
      <c r="B3768" s="46" t="s">
        <v>17</v>
      </c>
      <c r="C3768" s="46" t="s">
        <v>3979</v>
      </c>
      <c r="D3768" s="46">
        <v>1</v>
      </c>
      <c r="E3768" s="42"/>
      <c r="F3768" s="45"/>
      <c r="G3768" s="45" t="s">
        <v>2166</v>
      </c>
      <c r="H3768" s="45"/>
      <c r="J3768" s="38"/>
      <c r="K3768" s="38"/>
      <c r="L3768" s="38"/>
    </row>
    <row r="3769" spans="1:12" x14ac:dyDescent="0.25">
      <c r="A3769" s="50" t="s">
        <v>63</v>
      </c>
      <c r="B3769" s="46" t="s">
        <v>17</v>
      </c>
      <c r="C3769" s="46" t="s">
        <v>3979</v>
      </c>
      <c r="D3769" s="46">
        <v>3</v>
      </c>
      <c r="E3769" s="42"/>
      <c r="F3769" s="45"/>
      <c r="G3769" s="45" t="s">
        <v>2166</v>
      </c>
      <c r="H3769" s="45"/>
      <c r="J3769" s="38"/>
      <c r="K3769" s="38"/>
      <c r="L3769" s="38"/>
    </row>
    <row r="3770" spans="1:12" x14ac:dyDescent="0.25">
      <c r="A3770" s="50" t="s">
        <v>63</v>
      </c>
      <c r="B3770" s="46" t="s">
        <v>17</v>
      </c>
      <c r="C3770" s="46" t="s">
        <v>3979</v>
      </c>
      <c r="D3770" s="46">
        <v>2</v>
      </c>
      <c r="E3770" s="42"/>
      <c r="F3770" s="45"/>
      <c r="G3770" s="45" t="s">
        <v>2166</v>
      </c>
      <c r="H3770" s="45"/>
      <c r="J3770" s="38"/>
      <c r="K3770" s="38"/>
      <c r="L3770" s="38"/>
    </row>
    <row r="3771" spans="1:12" x14ac:dyDescent="0.25">
      <c r="A3771" s="50" t="s">
        <v>63</v>
      </c>
      <c r="B3771" s="46" t="s">
        <v>17</v>
      </c>
      <c r="C3771" s="46" t="s">
        <v>3979</v>
      </c>
      <c r="D3771" s="46">
        <v>4</v>
      </c>
      <c r="E3771" s="42"/>
      <c r="F3771" s="45"/>
      <c r="G3771" s="45" t="s">
        <v>2166</v>
      </c>
      <c r="H3771" s="45"/>
      <c r="J3771" s="38"/>
      <c r="K3771" s="38"/>
      <c r="L3771" s="38"/>
    </row>
    <row r="3772" spans="1:12" x14ac:dyDescent="0.25">
      <c r="A3772" s="50" t="s">
        <v>63</v>
      </c>
      <c r="B3772" s="46" t="s">
        <v>17</v>
      </c>
      <c r="C3772" s="46" t="s">
        <v>3979</v>
      </c>
      <c r="D3772" s="46">
        <v>1</v>
      </c>
      <c r="E3772" s="42"/>
      <c r="F3772" s="45"/>
      <c r="G3772" s="45" t="s">
        <v>2166</v>
      </c>
      <c r="H3772" s="45"/>
      <c r="J3772" s="38"/>
      <c r="K3772" s="38"/>
      <c r="L3772" s="38"/>
    </row>
    <row r="3773" spans="1:12" x14ac:dyDescent="0.25">
      <c r="A3773" s="50" t="s">
        <v>63</v>
      </c>
      <c r="B3773" s="46" t="s">
        <v>17</v>
      </c>
      <c r="C3773" s="46" t="s">
        <v>3979</v>
      </c>
      <c r="D3773" s="46">
        <v>5</v>
      </c>
      <c r="E3773" s="42"/>
      <c r="F3773" s="45"/>
      <c r="G3773" s="45" t="s">
        <v>2166</v>
      </c>
      <c r="H3773" s="45"/>
      <c r="J3773" s="38"/>
      <c r="K3773" s="38"/>
      <c r="L3773" s="38"/>
    </row>
    <row r="3774" spans="1:12" x14ac:dyDescent="0.25">
      <c r="A3774" s="50" t="s">
        <v>63</v>
      </c>
      <c r="B3774" s="46" t="s">
        <v>17</v>
      </c>
      <c r="C3774" s="46" t="s">
        <v>3979</v>
      </c>
      <c r="D3774" s="46">
        <v>1</v>
      </c>
      <c r="E3774" s="42"/>
      <c r="F3774" s="45"/>
      <c r="G3774" s="45" t="s">
        <v>2166</v>
      </c>
      <c r="H3774" s="45"/>
      <c r="J3774" s="38"/>
      <c r="K3774" s="38"/>
      <c r="L3774" s="38"/>
    </row>
    <row r="3775" spans="1:12" x14ac:dyDescent="0.25">
      <c r="A3775" s="50" t="s">
        <v>63</v>
      </c>
      <c r="B3775" s="46" t="s">
        <v>17</v>
      </c>
      <c r="C3775" s="46" t="s">
        <v>3980</v>
      </c>
      <c r="D3775" s="46">
        <v>2</v>
      </c>
      <c r="E3775" s="42"/>
      <c r="F3775" s="45"/>
      <c r="G3775" s="45" t="s">
        <v>2166</v>
      </c>
      <c r="H3775" s="45"/>
      <c r="J3775" s="38"/>
      <c r="K3775" s="38"/>
      <c r="L3775" s="38"/>
    </row>
    <row r="3776" spans="1:12" x14ac:dyDescent="0.25">
      <c r="A3776" s="50" t="s">
        <v>63</v>
      </c>
      <c r="B3776" s="46" t="s">
        <v>17</v>
      </c>
      <c r="C3776" s="46" t="s">
        <v>3980</v>
      </c>
      <c r="D3776" s="46">
        <v>15</v>
      </c>
      <c r="E3776" s="42"/>
      <c r="F3776" s="45"/>
      <c r="G3776" s="45" t="s">
        <v>2166</v>
      </c>
      <c r="H3776" s="45"/>
      <c r="J3776" s="38"/>
      <c r="K3776" s="38"/>
      <c r="L3776" s="38"/>
    </row>
    <row r="3777" spans="1:12" x14ac:dyDescent="0.25">
      <c r="A3777" s="50" t="s">
        <v>63</v>
      </c>
      <c r="B3777" s="46" t="s">
        <v>17</v>
      </c>
      <c r="C3777" s="46" t="s">
        <v>3981</v>
      </c>
      <c r="D3777" s="46">
        <v>1</v>
      </c>
      <c r="E3777" s="42"/>
      <c r="F3777" s="45"/>
      <c r="G3777" s="45" t="s">
        <v>1680</v>
      </c>
      <c r="H3777" s="45"/>
      <c r="J3777" s="38"/>
      <c r="K3777" s="38"/>
      <c r="L3777" s="38"/>
    </row>
    <row r="3778" spans="1:12" x14ac:dyDescent="0.25">
      <c r="A3778" s="50" t="s">
        <v>63</v>
      </c>
      <c r="B3778" s="46" t="s">
        <v>17</v>
      </c>
      <c r="C3778" s="46" t="s">
        <v>3982</v>
      </c>
      <c r="D3778" s="46">
        <v>2</v>
      </c>
      <c r="E3778" s="42"/>
      <c r="F3778" s="45"/>
      <c r="G3778" s="45" t="s">
        <v>1679</v>
      </c>
      <c r="H3778" s="45"/>
      <c r="J3778" s="38"/>
      <c r="K3778" s="38"/>
      <c r="L3778" s="38"/>
    </row>
    <row r="3779" spans="1:12" x14ac:dyDescent="0.25">
      <c r="A3779" s="50" t="s">
        <v>63</v>
      </c>
      <c r="B3779" s="46" t="s">
        <v>17</v>
      </c>
      <c r="C3779" s="46" t="s">
        <v>3982</v>
      </c>
      <c r="D3779" s="46">
        <v>1</v>
      </c>
      <c r="E3779" s="42"/>
      <c r="F3779" s="45"/>
      <c r="G3779" s="45" t="s">
        <v>1679</v>
      </c>
      <c r="H3779" s="45"/>
      <c r="J3779" s="38"/>
      <c r="K3779" s="38"/>
      <c r="L3779" s="38"/>
    </row>
    <row r="3780" spans="1:12" x14ac:dyDescent="0.25">
      <c r="A3780" s="50" t="s">
        <v>63</v>
      </c>
      <c r="B3780" s="46" t="s">
        <v>17</v>
      </c>
      <c r="C3780" s="46" t="s">
        <v>3983</v>
      </c>
      <c r="D3780" s="46">
        <v>1</v>
      </c>
      <c r="E3780" s="42"/>
      <c r="F3780" s="45"/>
      <c r="G3780" s="45" t="s">
        <v>4289</v>
      </c>
      <c r="H3780" s="45"/>
      <c r="J3780" s="38"/>
      <c r="K3780" s="38"/>
      <c r="L3780" s="38"/>
    </row>
    <row r="3781" spans="1:12" x14ac:dyDescent="0.25">
      <c r="A3781" s="50" t="s">
        <v>63</v>
      </c>
      <c r="B3781" s="46" t="s">
        <v>17</v>
      </c>
      <c r="C3781" s="46" t="s">
        <v>3983</v>
      </c>
      <c r="D3781" s="46">
        <v>1</v>
      </c>
      <c r="E3781" s="42"/>
      <c r="F3781" s="45"/>
      <c r="G3781" s="45" t="s">
        <v>4289</v>
      </c>
      <c r="H3781" s="45"/>
      <c r="J3781" s="38"/>
      <c r="K3781" s="38"/>
      <c r="L3781" s="38"/>
    </row>
    <row r="3782" spans="1:12" x14ac:dyDescent="0.25">
      <c r="A3782" s="50" t="s">
        <v>63</v>
      </c>
      <c r="B3782" s="46" t="s">
        <v>17</v>
      </c>
      <c r="C3782" s="46" t="s">
        <v>3983</v>
      </c>
      <c r="D3782" s="46">
        <v>1</v>
      </c>
      <c r="E3782" s="42"/>
      <c r="F3782" s="45"/>
      <c r="G3782" s="45" t="s">
        <v>4289</v>
      </c>
      <c r="H3782" s="45"/>
      <c r="J3782" s="38"/>
      <c r="K3782" s="38"/>
      <c r="L3782" s="38"/>
    </row>
    <row r="3783" spans="1:12" x14ac:dyDescent="0.25">
      <c r="A3783" s="50" t="s">
        <v>63</v>
      </c>
      <c r="B3783" s="46" t="s">
        <v>17</v>
      </c>
      <c r="C3783" s="46" t="s">
        <v>3983</v>
      </c>
      <c r="D3783" s="46">
        <v>1</v>
      </c>
      <c r="E3783" s="42"/>
      <c r="F3783" s="45"/>
      <c r="G3783" s="45" t="s">
        <v>4289</v>
      </c>
      <c r="H3783" s="45"/>
      <c r="J3783" s="38"/>
      <c r="K3783" s="38"/>
      <c r="L3783" s="38"/>
    </row>
    <row r="3784" spans="1:12" x14ac:dyDescent="0.25">
      <c r="A3784" s="50" t="s">
        <v>63</v>
      </c>
      <c r="B3784" s="46" t="s">
        <v>17</v>
      </c>
      <c r="C3784" s="46" t="s">
        <v>3983</v>
      </c>
      <c r="D3784" s="46">
        <v>1</v>
      </c>
      <c r="E3784" s="42"/>
      <c r="F3784" s="45"/>
      <c r="G3784" s="45" t="s">
        <v>4289</v>
      </c>
      <c r="H3784" s="45"/>
      <c r="J3784" s="38"/>
      <c r="K3784" s="38"/>
      <c r="L3784" s="38"/>
    </row>
    <row r="3785" spans="1:12" x14ac:dyDescent="0.25">
      <c r="A3785" s="50" t="s">
        <v>63</v>
      </c>
      <c r="B3785" s="46" t="s">
        <v>17</v>
      </c>
      <c r="C3785" s="46" t="s">
        <v>3984</v>
      </c>
      <c r="D3785" s="46">
        <v>1</v>
      </c>
      <c r="E3785" s="42"/>
      <c r="F3785" s="45"/>
      <c r="G3785" s="45" t="s">
        <v>4289</v>
      </c>
      <c r="H3785" s="45"/>
      <c r="J3785" s="38"/>
      <c r="K3785" s="38"/>
      <c r="L3785" s="38"/>
    </row>
    <row r="3786" spans="1:12" x14ac:dyDescent="0.25">
      <c r="A3786" s="50" t="s">
        <v>63</v>
      </c>
      <c r="B3786" s="46" t="s">
        <v>17</v>
      </c>
      <c r="C3786" s="46" t="s">
        <v>3984</v>
      </c>
      <c r="D3786" s="46">
        <v>2</v>
      </c>
      <c r="E3786" s="42"/>
      <c r="F3786" s="45"/>
      <c r="G3786" s="45" t="s">
        <v>4289</v>
      </c>
      <c r="H3786" s="45"/>
      <c r="J3786" s="38"/>
      <c r="K3786" s="38"/>
      <c r="L3786" s="38"/>
    </row>
    <row r="3787" spans="1:12" x14ac:dyDescent="0.25">
      <c r="A3787" s="50" t="s">
        <v>63</v>
      </c>
      <c r="B3787" s="46" t="s">
        <v>17</v>
      </c>
      <c r="C3787" s="46" t="s">
        <v>3984</v>
      </c>
      <c r="D3787" s="46">
        <v>1</v>
      </c>
      <c r="E3787" s="42"/>
      <c r="F3787" s="45"/>
      <c r="G3787" s="45" t="s">
        <v>4289</v>
      </c>
      <c r="H3787" s="45"/>
      <c r="J3787" s="38"/>
      <c r="K3787" s="38"/>
      <c r="L3787" s="38"/>
    </row>
    <row r="3788" spans="1:12" x14ac:dyDescent="0.25">
      <c r="A3788" s="50" t="s">
        <v>63</v>
      </c>
      <c r="B3788" s="46" t="s">
        <v>17</v>
      </c>
      <c r="C3788" s="46" t="s">
        <v>3984</v>
      </c>
      <c r="D3788" s="46">
        <v>1</v>
      </c>
      <c r="E3788" s="42"/>
      <c r="F3788" s="45"/>
      <c r="G3788" s="45" t="s">
        <v>4289</v>
      </c>
      <c r="H3788" s="45"/>
      <c r="J3788" s="38"/>
      <c r="K3788" s="38"/>
      <c r="L3788" s="38"/>
    </row>
    <row r="3789" spans="1:12" x14ac:dyDescent="0.25">
      <c r="A3789" s="50" t="s">
        <v>63</v>
      </c>
      <c r="B3789" s="46" t="s">
        <v>17</v>
      </c>
      <c r="C3789" s="46" t="s">
        <v>3985</v>
      </c>
      <c r="D3789" s="46">
        <v>83</v>
      </c>
      <c r="E3789" s="42"/>
      <c r="F3789" s="45"/>
      <c r="G3789" s="45" t="s">
        <v>4289</v>
      </c>
      <c r="H3789" s="45"/>
      <c r="J3789" s="38"/>
      <c r="K3789" s="38"/>
      <c r="L3789" s="38"/>
    </row>
    <row r="3790" spans="1:12" x14ac:dyDescent="0.25">
      <c r="A3790" s="50" t="s">
        <v>63</v>
      </c>
      <c r="B3790" s="46" t="s">
        <v>17</v>
      </c>
      <c r="C3790" s="46" t="s">
        <v>3985</v>
      </c>
      <c r="D3790" s="46">
        <v>1</v>
      </c>
      <c r="E3790" s="42"/>
      <c r="F3790" s="45"/>
      <c r="G3790" s="45" t="s">
        <v>4289</v>
      </c>
      <c r="H3790" s="45"/>
      <c r="J3790" s="38"/>
      <c r="K3790" s="38"/>
      <c r="L3790" s="38"/>
    </row>
    <row r="3791" spans="1:12" x14ac:dyDescent="0.25">
      <c r="A3791" s="50" t="s">
        <v>63</v>
      </c>
      <c r="B3791" s="46" t="s">
        <v>17</v>
      </c>
      <c r="C3791" s="46" t="s">
        <v>3986</v>
      </c>
      <c r="D3791" s="46">
        <v>1</v>
      </c>
      <c r="E3791" s="42"/>
      <c r="F3791" s="45"/>
      <c r="G3791" s="45" t="s">
        <v>4289</v>
      </c>
      <c r="H3791" s="45"/>
      <c r="J3791" s="38"/>
      <c r="K3791" s="38"/>
      <c r="L3791" s="38"/>
    </row>
    <row r="3792" spans="1:12" x14ac:dyDescent="0.25">
      <c r="A3792" s="50" t="s">
        <v>63</v>
      </c>
      <c r="B3792" s="46" t="s">
        <v>17</v>
      </c>
      <c r="C3792" s="46" t="s">
        <v>3986</v>
      </c>
      <c r="D3792" s="46">
        <v>1</v>
      </c>
      <c r="E3792" s="42"/>
      <c r="F3792" s="45"/>
      <c r="G3792" s="45" t="s">
        <v>4289</v>
      </c>
      <c r="H3792" s="45"/>
      <c r="J3792" s="38"/>
      <c r="K3792" s="38"/>
      <c r="L3792" s="38"/>
    </row>
    <row r="3793" spans="1:12" x14ac:dyDescent="0.25">
      <c r="A3793" s="50" t="s">
        <v>63</v>
      </c>
      <c r="B3793" s="46" t="s">
        <v>17</v>
      </c>
      <c r="C3793" s="46" t="s">
        <v>3987</v>
      </c>
      <c r="D3793" s="46">
        <v>1</v>
      </c>
      <c r="E3793" s="42"/>
      <c r="F3793" s="45"/>
      <c r="G3793" s="45" t="s">
        <v>1868</v>
      </c>
      <c r="H3793" s="45"/>
      <c r="J3793" s="38"/>
      <c r="K3793" s="38"/>
      <c r="L3793" s="38"/>
    </row>
    <row r="3794" spans="1:12" x14ac:dyDescent="0.25">
      <c r="A3794" s="50" t="s">
        <v>63</v>
      </c>
      <c r="B3794" s="46" t="s">
        <v>17</v>
      </c>
      <c r="C3794" s="46" t="s">
        <v>3987</v>
      </c>
      <c r="D3794" s="46">
        <v>2</v>
      </c>
      <c r="E3794" s="42"/>
      <c r="F3794" s="45"/>
      <c r="G3794" s="45" t="s">
        <v>1868</v>
      </c>
      <c r="H3794" s="45"/>
      <c r="J3794" s="38"/>
      <c r="K3794" s="38"/>
      <c r="L3794" s="38"/>
    </row>
    <row r="3795" spans="1:12" x14ac:dyDescent="0.25">
      <c r="A3795" s="50" t="s">
        <v>63</v>
      </c>
      <c r="B3795" s="46" t="s">
        <v>17</v>
      </c>
      <c r="C3795" s="46" t="s">
        <v>3988</v>
      </c>
      <c r="D3795" s="46">
        <v>1</v>
      </c>
      <c r="E3795" s="42"/>
      <c r="F3795" s="45"/>
      <c r="G3795" s="45" t="s">
        <v>2112</v>
      </c>
      <c r="H3795" s="45"/>
      <c r="J3795" s="38"/>
      <c r="K3795" s="38"/>
      <c r="L3795" s="38"/>
    </row>
    <row r="3796" spans="1:12" x14ac:dyDescent="0.25">
      <c r="A3796" s="50" t="s">
        <v>63</v>
      </c>
      <c r="B3796" s="46" t="s">
        <v>17</v>
      </c>
      <c r="C3796" s="46" t="s">
        <v>3989</v>
      </c>
      <c r="D3796" s="46">
        <v>1</v>
      </c>
      <c r="E3796" s="42"/>
      <c r="F3796" s="45"/>
      <c r="G3796" s="45" t="s">
        <v>2113</v>
      </c>
      <c r="H3796" s="45"/>
      <c r="J3796" s="38"/>
      <c r="K3796" s="38"/>
      <c r="L3796" s="38"/>
    </row>
    <row r="3797" spans="1:12" x14ac:dyDescent="0.25">
      <c r="A3797" s="50" t="s">
        <v>63</v>
      </c>
      <c r="B3797" s="46" t="s">
        <v>17</v>
      </c>
      <c r="C3797" s="46" t="s">
        <v>3989</v>
      </c>
      <c r="D3797" s="46">
        <v>30</v>
      </c>
      <c r="E3797" s="42"/>
      <c r="F3797" s="45"/>
      <c r="G3797" s="45" t="s">
        <v>2113</v>
      </c>
      <c r="H3797" s="45"/>
      <c r="J3797" s="38"/>
      <c r="K3797" s="38"/>
      <c r="L3797" s="38"/>
    </row>
    <row r="3798" spans="1:12" x14ac:dyDescent="0.25">
      <c r="A3798" s="50" t="s">
        <v>63</v>
      </c>
      <c r="B3798" s="46" t="s">
        <v>17</v>
      </c>
      <c r="C3798" s="46" t="s">
        <v>3989</v>
      </c>
      <c r="D3798" s="46">
        <v>1</v>
      </c>
      <c r="E3798" s="42"/>
      <c r="F3798" s="45"/>
      <c r="G3798" s="45" t="s">
        <v>2113</v>
      </c>
      <c r="H3798" s="45"/>
      <c r="J3798" s="38"/>
      <c r="K3798" s="38"/>
      <c r="L3798" s="38"/>
    </row>
    <row r="3799" spans="1:12" x14ac:dyDescent="0.25">
      <c r="A3799" s="50" t="s">
        <v>63</v>
      </c>
      <c r="B3799" s="46" t="s">
        <v>17</v>
      </c>
      <c r="C3799" s="46" t="s">
        <v>3990</v>
      </c>
      <c r="D3799" s="46">
        <v>3</v>
      </c>
      <c r="E3799" s="42"/>
      <c r="F3799" s="45"/>
      <c r="G3799" s="45" t="s">
        <v>2124</v>
      </c>
      <c r="H3799" s="45"/>
      <c r="J3799" s="38"/>
      <c r="K3799" s="38"/>
      <c r="L3799" s="38"/>
    </row>
    <row r="3800" spans="1:12" x14ac:dyDescent="0.25">
      <c r="A3800" s="50" t="s">
        <v>63</v>
      </c>
      <c r="B3800" s="46" t="s">
        <v>17</v>
      </c>
      <c r="C3800" s="46" t="s">
        <v>3990</v>
      </c>
      <c r="D3800" s="46">
        <v>1</v>
      </c>
      <c r="E3800" s="42"/>
      <c r="F3800" s="45"/>
      <c r="G3800" s="45" t="s">
        <v>2124</v>
      </c>
      <c r="H3800" s="45"/>
      <c r="J3800" s="38"/>
      <c r="K3800" s="38"/>
      <c r="L3800" s="38"/>
    </row>
    <row r="3801" spans="1:12" x14ac:dyDescent="0.25">
      <c r="A3801" s="50" t="s">
        <v>63</v>
      </c>
      <c r="B3801" s="46" t="s">
        <v>17</v>
      </c>
      <c r="C3801" s="46" t="s">
        <v>3990</v>
      </c>
      <c r="D3801" s="46">
        <v>2</v>
      </c>
      <c r="E3801" s="42"/>
      <c r="F3801" s="45"/>
      <c r="G3801" s="45" t="s">
        <v>2124</v>
      </c>
      <c r="H3801" s="45"/>
      <c r="J3801" s="38"/>
      <c r="K3801" s="38"/>
      <c r="L3801" s="38"/>
    </row>
    <row r="3802" spans="1:12" x14ac:dyDescent="0.25">
      <c r="A3802" s="50" t="s">
        <v>63</v>
      </c>
      <c r="B3802" s="46" t="s">
        <v>17</v>
      </c>
      <c r="C3802" s="46" t="s">
        <v>3991</v>
      </c>
      <c r="D3802" s="46">
        <v>4</v>
      </c>
      <c r="E3802" s="42"/>
      <c r="F3802" s="45"/>
      <c r="G3802" s="45" t="s">
        <v>2124</v>
      </c>
      <c r="H3802" s="45"/>
      <c r="J3802" s="38"/>
      <c r="K3802" s="38"/>
      <c r="L3802" s="38"/>
    </row>
    <row r="3803" spans="1:12" x14ac:dyDescent="0.25">
      <c r="A3803" s="50" t="s">
        <v>63</v>
      </c>
      <c r="B3803" s="46" t="s">
        <v>17</v>
      </c>
      <c r="C3803" s="46" t="s">
        <v>3991</v>
      </c>
      <c r="D3803" s="46">
        <v>1</v>
      </c>
      <c r="E3803" s="42"/>
      <c r="F3803" s="45"/>
      <c r="G3803" s="45" t="s">
        <v>2124</v>
      </c>
      <c r="H3803" s="45"/>
      <c r="J3803" s="38"/>
      <c r="K3803" s="38"/>
      <c r="L3803" s="38"/>
    </row>
    <row r="3804" spans="1:12" x14ac:dyDescent="0.25">
      <c r="A3804" s="50" t="s">
        <v>63</v>
      </c>
      <c r="B3804" s="46" t="s">
        <v>17</v>
      </c>
      <c r="C3804" s="46" t="s">
        <v>3991</v>
      </c>
      <c r="D3804" s="46">
        <v>10</v>
      </c>
      <c r="E3804" s="42"/>
      <c r="F3804" s="45"/>
      <c r="G3804" s="45" t="s">
        <v>2124</v>
      </c>
      <c r="H3804" s="45"/>
      <c r="J3804" s="38"/>
      <c r="K3804" s="38"/>
      <c r="L3804" s="38"/>
    </row>
    <row r="3805" spans="1:12" x14ac:dyDescent="0.25">
      <c r="A3805" s="50" t="s">
        <v>63</v>
      </c>
      <c r="B3805" s="46" t="s">
        <v>17</v>
      </c>
      <c r="C3805" s="46" t="s">
        <v>3991</v>
      </c>
      <c r="D3805" s="46">
        <v>1</v>
      </c>
      <c r="E3805" s="42"/>
      <c r="F3805" s="45"/>
      <c r="G3805" s="45" t="s">
        <v>2124</v>
      </c>
      <c r="H3805" s="45"/>
      <c r="J3805" s="38"/>
      <c r="K3805" s="38"/>
      <c r="L3805" s="38"/>
    </row>
    <row r="3806" spans="1:12" x14ac:dyDescent="0.25">
      <c r="A3806" s="50" t="s">
        <v>63</v>
      </c>
      <c r="B3806" s="46" t="s">
        <v>17</v>
      </c>
      <c r="C3806" s="46" t="s">
        <v>3991</v>
      </c>
      <c r="D3806" s="46">
        <v>1</v>
      </c>
      <c r="E3806" s="42"/>
      <c r="F3806" s="45"/>
      <c r="G3806" s="45" t="s">
        <v>2124</v>
      </c>
      <c r="H3806" s="45"/>
      <c r="J3806" s="38"/>
      <c r="K3806" s="38"/>
      <c r="L3806" s="38"/>
    </row>
    <row r="3807" spans="1:12" x14ac:dyDescent="0.25">
      <c r="A3807" s="50" t="s">
        <v>63</v>
      </c>
      <c r="B3807" s="46" t="s">
        <v>17</v>
      </c>
      <c r="C3807" s="46" t="s">
        <v>3991</v>
      </c>
      <c r="D3807" s="46">
        <v>2</v>
      </c>
      <c r="E3807" s="42"/>
      <c r="F3807" s="45"/>
      <c r="G3807" s="45" t="s">
        <v>2124</v>
      </c>
      <c r="H3807" s="45"/>
      <c r="J3807" s="38"/>
      <c r="K3807" s="38"/>
      <c r="L3807" s="38"/>
    </row>
    <row r="3808" spans="1:12" x14ac:dyDescent="0.25">
      <c r="A3808" s="50" t="s">
        <v>63</v>
      </c>
      <c r="B3808" s="46" t="s">
        <v>17</v>
      </c>
      <c r="C3808" s="46" t="s">
        <v>3991</v>
      </c>
      <c r="D3808" s="46">
        <v>1</v>
      </c>
      <c r="E3808" s="42"/>
      <c r="F3808" s="45"/>
      <c r="G3808" s="45" t="s">
        <v>2124</v>
      </c>
      <c r="H3808" s="45"/>
      <c r="J3808" s="38"/>
      <c r="K3808" s="38"/>
      <c r="L3808" s="38"/>
    </row>
    <row r="3809" spans="1:12" x14ac:dyDescent="0.25">
      <c r="A3809" s="50" t="s">
        <v>63</v>
      </c>
      <c r="B3809" s="46" t="s">
        <v>17</v>
      </c>
      <c r="C3809" s="46" t="s">
        <v>3991</v>
      </c>
      <c r="D3809" s="46">
        <v>3</v>
      </c>
      <c r="E3809" s="42"/>
      <c r="F3809" s="45"/>
      <c r="G3809" s="45" t="s">
        <v>2124</v>
      </c>
      <c r="H3809" s="45"/>
      <c r="J3809" s="38"/>
      <c r="K3809" s="38"/>
      <c r="L3809" s="38"/>
    </row>
    <row r="3810" spans="1:12" x14ac:dyDescent="0.25">
      <c r="A3810" s="50" t="s">
        <v>63</v>
      </c>
      <c r="B3810" s="46" t="s">
        <v>17</v>
      </c>
      <c r="C3810" s="46" t="s">
        <v>3991</v>
      </c>
      <c r="D3810" s="46">
        <v>1</v>
      </c>
      <c r="E3810" s="42"/>
      <c r="F3810" s="45"/>
      <c r="G3810" s="45" t="s">
        <v>2124</v>
      </c>
      <c r="H3810" s="45"/>
      <c r="J3810" s="38"/>
      <c r="K3810" s="38"/>
      <c r="L3810" s="38"/>
    </row>
    <row r="3811" spans="1:12" x14ac:dyDescent="0.25">
      <c r="A3811" s="50" t="s">
        <v>63</v>
      </c>
      <c r="B3811" s="46" t="s">
        <v>17</v>
      </c>
      <c r="C3811" s="46" t="s">
        <v>3991</v>
      </c>
      <c r="D3811" s="46">
        <v>1</v>
      </c>
      <c r="E3811" s="42"/>
      <c r="F3811" s="45"/>
      <c r="G3811" s="45" t="s">
        <v>2124</v>
      </c>
      <c r="H3811" s="45"/>
      <c r="J3811" s="38"/>
      <c r="K3811" s="38"/>
      <c r="L3811" s="38"/>
    </row>
    <row r="3812" spans="1:12" x14ac:dyDescent="0.25">
      <c r="A3812" s="50" t="s">
        <v>63</v>
      </c>
      <c r="B3812" s="46" t="s">
        <v>17</v>
      </c>
      <c r="C3812" s="46" t="s">
        <v>3991</v>
      </c>
      <c r="D3812" s="46">
        <v>1</v>
      </c>
      <c r="E3812" s="42"/>
      <c r="F3812" s="45"/>
      <c r="G3812" s="45" t="s">
        <v>2124</v>
      </c>
      <c r="H3812" s="45"/>
      <c r="J3812" s="38"/>
      <c r="K3812" s="38"/>
      <c r="L3812" s="38"/>
    </row>
    <row r="3813" spans="1:12" x14ac:dyDescent="0.25">
      <c r="A3813" s="50" t="s">
        <v>63</v>
      </c>
      <c r="B3813" s="46" t="s">
        <v>17</v>
      </c>
      <c r="C3813" s="46" t="s">
        <v>3991</v>
      </c>
      <c r="D3813" s="46">
        <v>1</v>
      </c>
      <c r="E3813" s="42"/>
      <c r="F3813" s="45"/>
      <c r="G3813" s="45" t="s">
        <v>2124</v>
      </c>
      <c r="H3813" s="45"/>
      <c r="J3813" s="38"/>
      <c r="K3813" s="38"/>
      <c r="L3813" s="38"/>
    </row>
    <row r="3814" spans="1:12" x14ac:dyDescent="0.25">
      <c r="A3814" s="50" t="s">
        <v>63</v>
      </c>
      <c r="B3814" s="46" t="s">
        <v>17</v>
      </c>
      <c r="C3814" s="46" t="s">
        <v>3991</v>
      </c>
      <c r="D3814" s="46">
        <v>2</v>
      </c>
      <c r="E3814" s="42"/>
      <c r="F3814" s="45"/>
      <c r="G3814" s="45" t="s">
        <v>2124</v>
      </c>
      <c r="H3814" s="45"/>
      <c r="J3814" s="38"/>
      <c r="K3814" s="38"/>
      <c r="L3814" s="38"/>
    </row>
    <row r="3815" spans="1:12" x14ac:dyDescent="0.25">
      <c r="A3815" s="50" t="s">
        <v>63</v>
      </c>
      <c r="B3815" s="46" t="s">
        <v>17</v>
      </c>
      <c r="C3815" s="46" t="s">
        <v>3991</v>
      </c>
      <c r="D3815" s="46">
        <v>1</v>
      </c>
      <c r="E3815" s="42"/>
      <c r="F3815" s="45"/>
      <c r="G3815" s="45" t="s">
        <v>2124</v>
      </c>
      <c r="H3815" s="45"/>
      <c r="J3815" s="38"/>
      <c r="K3815" s="38"/>
      <c r="L3815" s="38"/>
    </row>
    <row r="3816" spans="1:12" x14ac:dyDescent="0.25">
      <c r="A3816" s="50" t="s">
        <v>63</v>
      </c>
      <c r="B3816" s="46" t="s">
        <v>17</v>
      </c>
      <c r="C3816" s="46" t="s">
        <v>3991</v>
      </c>
      <c r="D3816" s="46">
        <v>4</v>
      </c>
      <c r="E3816" s="42"/>
      <c r="F3816" s="45"/>
      <c r="G3816" s="45" t="s">
        <v>2124</v>
      </c>
      <c r="H3816" s="45"/>
      <c r="J3816" s="38"/>
      <c r="K3816" s="38"/>
      <c r="L3816" s="38"/>
    </row>
    <row r="3817" spans="1:12" x14ac:dyDescent="0.25">
      <c r="A3817" s="50" t="s">
        <v>63</v>
      </c>
      <c r="B3817" s="46" t="s">
        <v>17</v>
      </c>
      <c r="C3817" s="46" t="s">
        <v>3992</v>
      </c>
      <c r="D3817" s="46">
        <v>1</v>
      </c>
      <c r="E3817" s="42"/>
      <c r="F3817" s="45"/>
      <c r="G3817" s="45" t="s">
        <v>2124</v>
      </c>
      <c r="H3817" s="45"/>
      <c r="J3817" s="38"/>
      <c r="K3817" s="38"/>
      <c r="L3817" s="38"/>
    </row>
    <row r="3818" spans="1:12" x14ac:dyDescent="0.25">
      <c r="A3818" s="50" t="s">
        <v>63</v>
      </c>
      <c r="B3818" s="46" t="s">
        <v>17</v>
      </c>
      <c r="C3818" s="46" t="s">
        <v>3993</v>
      </c>
      <c r="D3818" s="46">
        <v>3</v>
      </c>
      <c r="E3818" s="42"/>
      <c r="F3818" s="45"/>
      <c r="G3818" s="45" t="s">
        <v>2124</v>
      </c>
      <c r="H3818" s="45"/>
      <c r="J3818" s="38"/>
      <c r="K3818" s="38"/>
      <c r="L3818" s="38"/>
    </row>
    <row r="3819" spans="1:12" x14ac:dyDescent="0.25">
      <c r="A3819" s="50" t="s">
        <v>63</v>
      </c>
      <c r="B3819" s="46" t="s">
        <v>17</v>
      </c>
      <c r="C3819" s="46" t="s">
        <v>3993</v>
      </c>
      <c r="D3819" s="46">
        <v>1</v>
      </c>
      <c r="E3819" s="42"/>
      <c r="F3819" s="45"/>
      <c r="G3819" s="45" t="s">
        <v>2124</v>
      </c>
      <c r="H3819" s="45"/>
      <c r="J3819" s="38"/>
      <c r="K3819" s="38"/>
      <c r="L3819" s="38"/>
    </row>
    <row r="3820" spans="1:12" x14ac:dyDescent="0.25">
      <c r="A3820" s="50" t="s">
        <v>63</v>
      </c>
      <c r="B3820" s="46" t="s">
        <v>17</v>
      </c>
      <c r="C3820" s="46" t="s">
        <v>3993</v>
      </c>
      <c r="D3820" s="46">
        <v>1</v>
      </c>
      <c r="E3820" s="42"/>
      <c r="F3820" s="45"/>
      <c r="G3820" s="45" t="s">
        <v>2124</v>
      </c>
      <c r="H3820" s="45"/>
      <c r="J3820" s="38"/>
      <c r="K3820" s="38"/>
      <c r="L3820" s="38"/>
    </row>
    <row r="3821" spans="1:12" x14ac:dyDescent="0.25">
      <c r="A3821" s="50" t="s">
        <v>63</v>
      </c>
      <c r="B3821" s="46" t="s">
        <v>17</v>
      </c>
      <c r="C3821" s="46" t="s">
        <v>3993</v>
      </c>
      <c r="D3821" s="46">
        <v>3</v>
      </c>
      <c r="E3821" s="42"/>
      <c r="F3821" s="45"/>
      <c r="G3821" s="45" t="s">
        <v>2124</v>
      </c>
      <c r="H3821" s="45"/>
      <c r="J3821" s="38"/>
      <c r="K3821" s="38"/>
      <c r="L3821" s="38"/>
    </row>
    <row r="3822" spans="1:12" x14ac:dyDescent="0.25">
      <c r="A3822" s="50" t="s">
        <v>63</v>
      </c>
      <c r="B3822" s="46" t="s">
        <v>17</v>
      </c>
      <c r="C3822" s="46" t="s">
        <v>3993</v>
      </c>
      <c r="D3822" s="46">
        <v>2</v>
      </c>
      <c r="E3822" s="42"/>
      <c r="F3822" s="45"/>
      <c r="G3822" s="45" t="s">
        <v>2124</v>
      </c>
      <c r="H3822" s="45"/>
      <c r="J3822" s="38"/>
      <c r="K3822" s="38"/>
      <c r="L3822" s="38"/>
    </row>
    <row r="3823" spans="1:12" x14ac:dyDescent="0.25">
      <c r="A3823" s="50" t="s">
        <v>63</v>
      </c>
      <c r="B3823" s="46" t="s">
        <v>17</v>
      </c>
      <c r="C3823" s="46" t="s">
        <v>3993</v>
      </c>
      <c r="D3823" s="46">
        <v>4</v>
      </c>
      <c r="E3823" s="42"/>
      <c r="F3823" s="45"/>
      <c r="G3823" s="45" t="s">
        <v>2124</v>
      </c>
      <c r="H3823" s="45"/>
      <c r="J3823" s="38"/>
      <c r="K3823" s="38"/>
      <c r="L3823" s="38"/>
    </row>
    <row r="3824" spans="1:12" x14ac:dyDescent="0.25">
      <c r="A3824" s="50" t="s">
        <v>63</v>
      </c>
      <c r="B3824" s="46" t="s">
        <v>17</v>
      </c>
      <c r="C3824" s="46" t="s">
        <v>3993</v>
      </c>
      <c r="D3824" s="46">
        <v>6</v>
      </c>
      <c r="E3824" s="42"/>
      <c r="F3824" s="45"/>
      <c r="G3824" s="45" t="s">
        <v>2124</v>
      </c>
      <c r="H3824" s="45"/>
      <c r="J3824" s="38"/>
      <c r="K3824" s="38"/>
      <c r="L3824" s="38"/>
    </row>
    <row r="3825" spans="1:12" x14ac:dyDescent="0.25">
      <c r="A3825" s="50" t="s">
        <v>63</v>
      </c>
      <c r="B3825" s="46" t="s">
        <v>17</v>
      </c>
      <c r="C3825" s="46" t="s">
        <v>3993</v>
      </c>
      <c r="D3825" s="46">
        <v>10</v>
      </c>
      <c r="E3825" s="42"/>
      <c r="F3825" s="45"/>
      <c r="G3825" s="45" t="s">
        <v>2124</v>
      </c>
      <c r="H3825" s="45"/>
      <c r="J3825" s="38"/>
      <c r="K3825" s="38"/>
      <c r="L3825" s="38"/>
    </row>
    <row r="3826" spans="1:12" x14ac:dyDescent="0.25">
      <c r="A3826" s="50" t="s">
        <v>63</v>
      </c>
      <c r="B3826" s="46" t="s">
        <v>17</v>
      </c>
      <c r="C3826" s="46" t="s">
        <v>3994</v>
      </c>
      <c r="D3826" s="46">
        <v>2</v>
      </c>
      <c r="E3826" s="42"/>
      <c r="F3826" s="45"/>
      <c r="G3826" s="45" t="s">
        <v>1867</v>
      </c>
      <c r="H3826" s="45"/>
      <c r="J3826" s="38"/>
      <c r="K3826" s="38"/>
      <c r="L3826" s="38"/>
    </row>
    <row r="3827" spans="1:12" x14ac:dyDescent="0.25">
      <c r="A3827" s="50" t="s">
        <v>63</v>
      </c>
      <c r="B3827" s="46" t="s">
        <v>17</v>
      </c>
      <c r="C3827" s="46" t="s">
        <v>3995</v>
      </c>
      <c r="D3827" s="46">
        <v>14</v>
      </c>
      <c r="E3827" s="42"/>
      <c r="F3827" s="45"/>
      <c r="G3827" s="45" t="s">
        <v>1867</v>
      </c>
      <c r="H3827" s="45"/>
      <c r="J3827" s="38"/>
      <c r="K3827" s="38"/>
      <c r="L3827" s="38"/>
    </row>
    <row r="3828" spans="1:12" x14ac:dyDescent="0.25">
      <c r="A3828" s="50" t="s">
        <v>63</v>
      </c>
      <c r="B3828" s="46" t="s">
        <v>17</v>
      </c>
      <c r="C3828" s="46" t="s">
        <v>3995</v>
      </c>
      <c r="D3828" s="46">
        <v>14</v>
      </c>
      <c r="E3828" s="42"/>
      <c r="F3828" s="45"/>
      <c r="G3828" s="45" t="s">
        <v>1867</v>
      </c>
      <c r="H3828" s="45"/>
      <c r="J3828" s="38"/>
      <c r="K3828" s="38"/>
      <c r="L3828" s="38"/>
    </row>
    <row r="3829" spans="1:12" x14ac:dyDescent="0.25">
      <c r="A3829" s="50" t="s">
        <v>63</v>
      </c>
      <c r="B3829" s="46" t="s">
        <v>17</v>
      </c>
      <c r="C3829" s="46" t="s">
        <v>3995</v>
      </c>
      <c r="D3829" s="46">
        <v>13</v>
      </c>
      <c r="E3829" s="42"/>
      <c r="F3829" s="45"/>
      <c r="G3829" s="45" t="s">
        <v>1867</v>
      </c>
      <c r="H3829" s="45"/>
      <c r="J3829" s="38"/>
      <c r="K3829" s="38"/>
      <c r="L3829" s="38"/>
    </row>
    <row r="3830" spans="1:12" x14ac:dyDescent="0.25">
      <c r="A3830" s="50" t="s">
        <v>63</v>
      </c>
      <c r="B3830" s="46" t="s">
        <v>17</v>
      </c>
      <c r="C3830" s="46" t="s">
        <v>3996</v>
      </c>
      <c r="D3830" s="46">
        <v>6</v>
      </c>
      <c r="E3830" s="42"/>
      <c r="F3830" s="45"/>
      <c r="G3830" s="45" t="s">
        <v>1867</v>
      </c>
      <c r="H3830" s="45"/>
      <c r="J3830" s="38"/>
      <c r="K3830" s="38"/>
      <c r="L3830" s="38"/>
    </row>
    <row r="3831" spans="1:12" x14ac:dyDescent="0.25">
      <c r="A3831" s="50" t="s">
        <v>63</v>
      </c>
      <c r="B3831" s="46" t="s">
        <v>17</v>
      </c>
      <c r="C3831" s="46" t="s">
        <v>3996</v>
      </c>
      <c r="D3831" s="46">
        <v>6</v>
      </c>
      <c r="E3831" s="42"/>
      <c r="F3831" s="45"/>
      <c r="G3831" s="45" t="s">
        <v>1867</v>
      </c>
      <c r="H3831" s="45"/>
      <c r="J3831" s="38"/>
      <c r="K3831" s="38"/>
      <c r="L3831" s="38"/>
    </row>
    <row r="3832" spans="1:12" x14ac:dyDescent="0.25">
      <c r="A3832" s="50" t="s">
        <v>63</v>
      </c>
      <c r="B3832" s="46" t="s">
        <v>17</v>
      </c>
      <c r="C3832" s="46" t="s">
        <v>3997</v>
      </c>
      <c r="D3832" s="46">
        <v>5</v>
      </c>
      <c r="E3832" s="42"/>
      <c r="F3832" s="45"/>
      <c r="G3832" s="45" t="s">
        <v>1867</v>
      </c>
      <c r="H3832" s="45"/>
      <c r="J3832" s="38"/>
      <c r="K3832" s="38"/>
      <c r="L3832" s="38"/>
    </row>
    <row r="3833" spans="1:12" x14ac:dyDescent="0.25">
      <c r="A3833" s="50" t="s">
        <v>63</v>
      </c>
      <c r="B3833" s="46" t="s">
        <v>17</v>
      </c>
      <c r="C3833" s="46" t="s">
        <v>3998</v>
      </c>
      <c r="D3833" s="46">
        <v>3</v>
      </c>
      <c r="E3833" s="42"/>
      <c r="F3833" s="45"/>
      <c r="G3833" s="45" t="s">
        <v>2130</v>
      </c>
      <c r="H3833" s="45"/>
      <c r="J3833" s="38"/>
      <c r="K3833" s="38"/>
      <c r="L3833" s="38"/>
    </row>
    <row r="3834" spans="1:12" x14ac:dyDescent="0.25">
      <c r="A3834" s="50" t="s">
        <v>63</v>
      </c>
      <c r="B3834" s="46" t="s">
        <v>17</v>
      </c>
      <c r="C3834" s="46" t="s">
        <v>3998</v>
      </c>
      <c r="D3834" s="46">
        <v>6</v>
      </c>
      <c r="E3834" s="42"/>
      <c r="F3834" s="45"/>
      <c r="G3834" s="45" t="s">
        <v>2130</v>
      </c>
      <c r="H3834" s="45"/>
      <c r="J3834" s="38"/>
      <c r="K3834" s="38"/>
      <c r="L3834" s="38"/>
    </row>
    <row r="3835" spans="1:12" x14ac:dyDescent="0.25">
      <c r="A3835" s="50" t="s">
        <v>63</v>
      </c>
      <c r="B3835" s="46" t="s">
        <v>17</v>
      </c>
      <c r="C3835" s="46" t="s">
        <v>3998</v>
      </c>
      <c r="D3835" s="46">
        <v>10</v>
      </c>
      <c r="E3835" s="42"/>
      <c r="F3835" s="45"/>
      <c r="G3835" s="45" t="s">
        <v>2130</v>
      </c>
      <c r="H3835" s="45"/>
      <c r="J3835" s="38"/>
      <c r="K3835" s="38"/>
      <c r="L3835" s="38"/>
    </row>
    <row r="3836" spans="1:12" x14ac:dyDescent="0.25">
      <c r="A3836" s="50" t="s">
        <v>63</v>
      </c>
      <c r="B3836" s="46" t="s">
        <v>17</v>
      </c>
      <c r="C3836" s="46" t="s">
        <v>3998</v>
      </c>
      <c r="D3836" s="46">
        <v>1</v>
      </c>
      <c r="E3836" s="42"/>
      <c r="F3836" s="45"/>
      <c r="G3836" s="45" t="s">
        <v>2130</v>
      </c>
      <c r="H3836" s="45"/>
      <c r="J3836" s="38"/>
      <c r="K3836" s="38"/>
      <c r="L3836" s="38"/>
    </row>
    <row r="3837" spans="1:12" x14ac:dyDescent="0.25">
      <c r="A3837" s="50" t="s">
        <v>63</v>
      </c>
      <c r="B3837" s="46" t="s">
        <v>17</v>
      </c>
      <c r="C3837" s="46" t="s">
        <v>3998</v>
      </c>
      <c r="D3837" s="46">
        <v>3</v>
      </c>
      <c r="E3837" s="42"/>
      <c r="F3837" s="45"/>
      <c r="G3837" s="45" t="s">
        <v>2130</v>
      </c>
      <c r="H3837" s="45"/>
      <c r="J3837" s="38"/>
      <c r="K3837" s="38"/>
      <c r="L3837" s="38"/>
    </row>
    <row r="3838" spans="1:12" x14ac:dyDescent="0.25">
      <c r="A3838" s="50" t="s">
        <v>63</v>
      </c>
      <c r="B3838" s="46" t="s">
        <v>17</v>
      </c>
      <c r="C3838" s="46" t="s">
        <v>3998</v>
      </c>
      <c r="D3838" s="46">
        <v>6</v>
      </c>
      <c r="E3838" s="42"/>
      <c r="F3838" s="45"/>
      <c r="G3838" s="45" t="s">
        <v>2130</v>
      </c>
      <c r="H3838" s="45"/>
      <c r="J3838" s="38"/>
      <c r="K3838" s="38"/>
      <c r="L3838" s="38"/>
    </row>
    <row r="3839" spans="1:12" x14ac:dyDescent="0.25">
      <c r="A3839" s="50" t="s">
        <v>63</v>
      </c>
      <c r="B3839" s="46" t="s">
        <v>17</v>
      </c>
      <c r="C3839" s="46" t="s">
        <v>3998</v>
      </c>
      <c r="D3839" s="46">
        <v>10</v>
      </c>
      <c r="E3839" s="42"/>
      <c r="F3839" s="45"/>
      <c r="G3839" s="45" t="s">
        <v>2130</v>
      </c>
      <c r="H3839" s="45"/>
      <c r="J3839" s="38"/>
      <c r="K3839" s="38"/>
      <c r="L3839" s="38"/>
    </row>
    <row r="3840" spans="1:12" x14ac:dyDescent="0.25">
      <c r="A3840" s="50" t="s">
        <v>63</v>
      </c>
      <c r="B3840" s="46" t="s">
        <v>17</v>
      </c>
      <c r="C3840" s="46" t="s">
        <v>3998</v>
      </c>
      <c r="D3840" s="46">
        <v>3</v>
      </c>
      <c r="E3840" s="42"/>
      <c r="F3840" s="45"/>
      <c r="G3840" s="45" t="s">
        <v>2130</v>
      </c>
      <c r="H3840" s="45"/>
      <c r="J3840" s="38"/>
      <c r="K3840" s="38"/>
      <c r="L3840" s="38"/>
    </row>
    <row r="3841" spans="1:12" x14ac:dyDescent="0.25">
      <c r="A3841" s="50" t="s">
        <v>63</v>
      </c>
      <c r="B3841" s="46" t="s">
        <v>17</v>
      </c>
      <c r="C3841" s="46" t="s">
        <v>3998</v>
      </c>
      <c r="D3841" s="46">
        <v>1</v>
      </c>
      <c r="E3841" s="42"/>
      <c r="F3841" s="45"/>
      <c r="G3841" s="45" t="s">
        <v>2130</v>
      </c>
      <c r="H3841" s="45"/>
      <c r="J3841" s="38"/>
      <c r="K3841" s="38"/>
      <c r="L3841" s="38"/>
    </row>
    <row r="3842" spans="1:12" x14ac:dyDescent="0.25">
      <c r="A3842" s="50" t="s">
        <v>63</v>
      </c>
      <c r="B3842" s="46" t="s">
        <v>17</v>
      </c>
      <c r="C3842" s="46" t="s">
        <v>3999</v>
      </c>
      <c r="D3842" s="46">
        <v>1</v>
      </c>
      <c r="E3842" s="42"/>
      <c r="F3842" s="45"/>
      <c r="G3842" s="45" t="s">
        <v>2130</v>
      </c>
      <c r="H3842" s="45"/>
      <c r="J3842" s="38"/>
      <c r="K3842" s="38"/>
      <c r="L3842" s="38"/>
    </row>
    <row r="3843" spans="1:12" x14ac:dyDescent="0.25">
      <c r="A3843" s="50" t="s">
        <v>63</v>
      </c>
      <c r="B3843" s="46" t="s">
        <v>17</v>
      </c>
      <c r="C3843" s="46" t="s">
        <v>3999</v>
      </c>
      <c r="D3843" s="46">
        <v>1</v>
      </c>
      <c r="E3843" s="42"/>
      <c r="F3843" s="45"/>
      <c r="G3843" s="45" t="s">
        <v>2130</v>
      </c>
      <c r="H3843" s="45"/>
      <c r="J3843" s="38"/>
      <c r="K3843" s="38"/>
      <c r="L3843" s="38"/>
    </row>
    <row r="3844" spans="1:12" x14ac:dyDescent="0.25">
      <c r="A3844" s="50" t="s">
        <v>63</v>
      </c>
      <c r="B3844" s="46" t="s">
        <v>17</v>
      </c>
      <c r="C3844" s="46" t="s">
        <v>3999</v>
      </c>
      <c r="D3844" s="46">
        <v>5</v>
      </c>
      <c r="E3844" s="42"/>
      <c r="F3844" s="45"/>
      <c r="G3844" s="45" t="s">
        <v>2130</v>
      </c>
      <c r="H3844" s="45"/>
      <c r="J3844" s="38"/>
      <c r="K3844" s="38"/>
      <c r="L3844" s="38"/>
    </row>
    <row r="3845" spans="1:12" x14ac:dyDescent="0.25">
      <c r="A3845" s="50" t="s">
        <v>63</v>
      </c>
      <c r="B3845" s="46" t="s">
        <v>17</v>
      </c>
      <c r="C3845" s="46" t="s">
        <v>3999</v>
      </c>
      <c r="D3845" s="46">
        <v>2</v>
      </c>
      <c r="E3845" s="42"/>
      <c r="F3845" s="45"/>
      <c r="G3845" s="45" t="s">
        <v>2130</v>
      </c>
      <c r="H3845" s="45"/>
      <c r="J3845" s="38"/>
      <c r="K3845" s="38"/>
      <c r="L3845" s="38"/>
    </row>
    <row r="3846" spans="1:12" x14ac:dyDescent="0.25">
      <c r="A3846" s="50" t="s">
        <v>63</v>
      </c>
      <c r="B3846" s="46" t="s">
        <v>17</v>
      </c>
      <c r="C3846" s="46" t="s">
        <v>3999</v>
      </c>
      <c r="D3846" s="46">
        <v>7</v>
      </c>
      <c r="E3846" s="42"/>
      <c r="F3846" s="45"/>
      <c r="G3846" s="45" t="s">
        <v>2130</v>
      </c>
      <c r="H3846" s="45"/>
      <c r="J3846" s="38"/>
      <c r="K3846" s="38"/>
      <c r="L3846" s="38"/>
    </row>
    <row r="3847" spans="1:12" x14ac:dyDescent="0.25">
      <c r="A3847" s="50" t="s">
        <v>63</v>
      </c>
      <c r="B3847" s="46" t="s">
        <v>17</v>
      </c>
      <c r="C3847" s="46" t="s">
        <v>3999</v>
      </c>
      <c r="D3847" s="46">
        <v>13</v>
      </c>
      <c r="E3847" s="42"/>
      <c r="F3847" s="45"/>
      <c r="G3847" s="45" t="s">
        <v>2130</v>
      </c>
      <c r="H3847" s="45"/>
      <c r="J3847" s="38"/>
      <c r="K3847" s="38"/>
      <c r="L3847" s="38"/>
    </row>
    <row r="3848" spans="1:12" x14ac:dyDescent="0.25">
      <c r="A3848" s="50" t="s">
        <v>63</v>
      </c>
      <c r="B3848" s="46" t="s">
        <v>17</v>
      </c>
      <c r="C3848" s="46" t="s">
        <v>3999</v>
      </c>
      <c r="D3848" s="46">
        <v>12</v>
      </c>
      <c r="E3848" s="42"/>
      <c r="F3848" s="45"/>
      <c r="G3848" s="45" t="s">
        <v>2130</v>
      </c>
      <c r="H3848" s="45"/>
      <c r="J3848" s="38"/>
      <c r="K3848" s="38"/>
      <c r="L3848" s="38"/>
    </row>
    <row r="3849" spans="1:12" x14ac:dyDescent="0.25">
      <c r="A3849" s="50" t="s">
        <v>63</v>
      </c>
      <c r="B3849" s="46" t="s">
        <v>17</v>
      </c>
      <c r="C3849" s="46" t="s">
        <v>3999</v>
      </c>
      <c r="D3849" s="46">
        <v>10</v>
      </c>
      <c r="E3849" s="42"/>
      <c r="F3849" s="45"/>
      <c r="G3849" s="45" t="s">
        <v>2130</v>
      </c>
      <c r="H3849" s="45"/>
      <c r="J3849" s="38"/>
      <c r="K3849" s="38"/>
      <c r="L3849" s="38"/>
    </row>
    <row r="3850" spans="1:12" x14ac:dyDescent="0.25">
      <c r="A3850" s="50" t="s">
        <v>63</v>
      </c>
      <c r="B3850" s="46" t="s">
        <v>17</v>
      </c>
      <c r="C3850" s="46" t="s">
        <v>3999</v>
      </c>
      <c r="D3850" s="46">
        <v>20</v>
      </c>
      <c r="E3850" s="42"/>
      <c r="F3850" s="45"/>
      <c r="G3850" s="45" t="s">
        <v>2130</v>
      </c>
      <c r="H3850" s="45"/>
      <c r="J3850" s="38"/>
      <c r="K3850" s="38"/>
      <c r="L3850" s="38"/>
    </row>
    <row r="3851" spans="1:12" x14ac:dyDescent="0.25">
      <c r="A3851" s="50" t="s">
        <v>63</v>
      </c>
      <c r="B3851" s="46" t="s">
        <v>17</v>
      </c>
      <c r="C3851" s="46" t="s">
        <v>3999</v>
      </c>
      <c r="D3851" s="46">
        <v>1</v>
      </c>
      <c r="E3851" s="42"/>
      <c r="F3851" s="45"/>
      <c r="G3851" s="45" t="s">
        <v>2130</v>
      </c>
      <c r="H3851" s="45"/>
      <c r="J3851" s="38"/>
      <c r="K3851" s="38"/>
      <c r="L3851" s="38"/>
    </row>
    <row r="3852" spans="1:12" x14ac:dyDescent="0.25">
      <c r="A3852" s="50" t="s">
        <v>63</v>
      </c>
      <c r="B3852" s="38" t="s">
        <v>2634</v>
      </c>
      <c r="C3852" s="46" t="s">
        <v>4000</v>
      </c>
      <c r="D3852" s="46">
        <v>1</v>
      </c>
      <c r="E3852" s="42"/>
      <c r="F3852" s="45"/>
      <c r="G3852" s="45" t="s">
        <v>1614</v>
      </c>
      <c r="H3852" s="45"/>
      <c r="J3852" s="38"/>
      <c r="K3852" s="38"/>
      <c r="L3852" s="38"/>
    </row>
    <row r="3853" spans="1:12" x14ac:dyDescent="0.25">
      <c r="A3853" s="50" t="s">
        <v>63</v>
      </c>
      <c r="B3853" s="38" t="s">
        <v>2634</v>
      </c>
      <c r="C3853" s="46" t="s">
        <v>4000</v>
      </c>
      <c r="D3853" s="46">
        <v>1</v>
      </c>
      <c r="E3853" s="42"/>
      <c r="F3853" s="45"/>
      <c r="G3853" s="45" t="s">
        <v>1614</v>
      </c>
      <c r="H3853" s="45"/>
      <c r="J3853" s="38"/>
      <c r="K3853" s="38"/>
      <c r="L3853" s="38"/>
    </row>
    <row r="3854" spans="1:12" x14ac:dyDescent="0.25">
      <c r="A3854" s="50" t="s">
        <v>63</v>
      </c>
      <c r="B3854" s="38" t="s">
        <v>2634</v>
      </c>
      <c r="C3854" s="46" t="s">
        <v>4001</v>
      </c>
      <c r="D3854" s="46">
        <v>1</v>
      </c>
      <c r="E3854" s="42"/>
      <c r="F3854" s="45"/>
      <c r="G3854" s="45" t="s">
        <v>1614</v>
      </c>
      <c r="H3854" s="45"/>
      <c r="J3854" s="38"/>
      <c r="K3854" s="38"/>
      <c r="L3854" s="38"/>
    </row>
    <row r="3855" spans="1:12" x14ac:dyDescent="0.25">
      <c r="A3855" s="50" t="s">
        <v>63</v>
      </c>
      <c r="B3855" s="38" t="s">
        <v>2634</v>
      </c>
      <c r="C3855" s="46" t="s">
        <v>4001</v>
      </c>
      <c r="D3855" s="46">
        <v>1</v>
      </c>
      <c r="E3855" s="42"/>
      <c r="F3855" s="45"/>
      <c r="G3855" s="45" t="s">
        <v>1614</v>
      </c>
      <c r="H3855" s="45"/>
      <c r="J3855" s="38"/>
      <c r="K3855" s="38"/>
      <c r="L3855" s="38"/>
    </row>
    <row r="3856" spans="1:12" x14ac:dyDescent="0.25">
      <c r="A3856" s="50" t="s">
        <v>63</v>
      </c>
      <c r="B3856" s="38" t="s">
        <v>2634</v>
      </c>
      <c r="C3856" s="46" t="s">
        <v>4002</v>
      </c>
      <c r="D3856" s="46">
        <v>3</v>
      </c>
      <c r="E3856" s="42"/>
      <c r="F3856" s="45"/>
      <c r="G3856" s="45" t="s">
        <v>1614</v>
      </c>
      <c r="H3856" s="45"/>
      <c r="J3856" s="38"/>
      <c r="K3856" s="38"/>
      <c r="L3856" s="38"/>
    </row>
    <row r="3857" spans="1:12" x14ac:dyDescent="0.25">
      <c r="A3857" s="50" t="s">
        <v>63</v>
      </c>
      <c r="B3857" s="38" t="s">
        <v>2634</v>
      </c>
      <c r="C3857" s="46" t="s">
        <v>4003</v>
      </c>
      <c r="D3857" s="46">
        <v>2</v>
      </c>
      <c r="E3857" s="42"/>
      <c r="F3857" s="45"/>
      <c r="G3857" s="45" t="s">
        <v>1860</v>
      </c>
      <c r="H3857" s="45"/>
      <c r="J3857" s="38"/>
      <c r="K3857" s="38"/>
      <c r="L3857" s="38"/>
    </row>
    <row r="3858" spans="1:12" x14ac:dyDescent="0.25">
      <c r="A3858" s="50" t="s">
        <v>63</v>
      </c>
      <c r="B3858" s="38" t="s">
        <v>2634</v>
      </c>
      <c r="C3858" s="46" t="s">
        <v>4004</v>
      </c>
      <c r="D3858" s="46">
        <v>1</v>
      </c>
      <c r="E3858" s="42"/>
      <c r="F3858" s="45"/>
      <c r="G3858" s="45" t="s">
        <v>1860</v>
      </c>
      <c r="H3858" s="45"/>
      <c r="J3858" s="38"/>
      <c r="K3858" s="38"/>
      <c r="L3858" s="38"/>
    </row>
    <row r="3859" spans="1:12" x14ac:dyDescent="0.25">
      <c r="A3859" s="50" t="s">
        <v>63</v>
      </c>
      <c r="B3859" s="38" t="s">
        <v>2634</v>
      </c>
      <c r="C3859" s="46" t="s">
        <v>4005</v>
      </c>
      <c r="D3859" s="46">
        <v>3</v>
      </c>
      <c r="E3859" s="42"/>
      <c r="F3859" s="45"/>
      <c r="G3859" s="45" t="s">
        <v>1615</v>
      </c>
      <c r="H3859" s="45"/>
      <c r="J3859" s="38"/>
      <c r="K3859" s="38"/>
      <c r="L3859" s="38"/>
    </row>
    <row r="3860" spans="1:12" x14ac:dyDescent="0.25">
      <c r="A3860" s="50" t="s">
        <v>63</v>
      </c>
      <c r="B3860" s="38" t="s">
        <v>2634</v>
      </c>
      <c r="C3860" s="46" t="s">
        <v>4006</v>
      </c>
      <c r="D3860" s="46">
        <v>1</v>
      </c>
      <c r="E3860" s="42"/>
      <c r="F3860" s="45"/>
      <c r="G3860" s="45" t="s">
        <v>1614</v>
      </c>
      <c r="H3860" s="45"/>
      <c r="J3860" s="38"/>
      <c r="K3860" s="38"/>
      <c r="L3860" s="38"/>
    </row>
    <row r="3861" spans="1:12" x14ac:dyDescent="0.25">
      <c r="A3861" s="50" t="s">
        <v>63</v>
      </c>
      <c r="B3861" s="38" t="s">
        <v>2634</v>
      </c>
      <c r="C3861" s="46" t="s">
        <v>4006</v>
      </c>
      <c r="D3861" s="46">
        <v>1</v>
      </c>
      <c r="E3861" s="42"/>
      <c r="F3861" s="45"/>
      <c r="G3861" s="45" t="s">
        <v>1614</v>
      </c>
      <c r="H3861" s="45"/>
      <c r="J3861" s="38"/>
      <c r="K3861" s="38"/>
      <c r="L3861" s="38"/>
    </row>
    <row r="3862" spans="1:12" x14ac:dyDescent="0.25">
      <c r="A3862" s="50" t="s">
        <v>63</v>
      </c>
      <c r="B3862" s="38" t="s">
        <v>2634</v>
      </c>
      <c r="C3862" s="46" t="s">
        <v>4007</v>
      </c>
      <c r="D3862" s="46">
        <v>2</v>
      </c>
      <c r="E3862" s="42"/>
      <c r="F3862" s="45"/>
      <c r="G3862" s="45" t="s">
        <v>1617</v>
      </c>
      <c r="H3862" s="45"/>
      <c r="J3862" s="38"/>
      <c r="K3862" s="38"/>
      <c r="L3862" s="38"/>
    </row>
    <row r="3863" spans="1:12" x14ac:dyDescent="0.25">
      <c r="A3863" s="50" t="s">
        <v>63</v>
      </c>
      <c r="B3863" s="38" t="s">
        <v>2634</v>
      </c>
      <c r="C3863" s="46" t="s">
        <v>4007</v>
      </c>
      <c r="D3863" s="46">
        <v>4</v>
      </c>
      <c r="E3863" s="42"/>
      <c r="F3863" s="45"/>
      <c r="G3863" s="45" t="s">
        <v>1617</v>
      </c>
      <c r="H3863" s="45"/>
      <c r="J3863" s="38"/>
      <c r="K3863" s="38"/>
      <c r="L3863" s="38"/>
    </row>
    <row r="3864" spans="1:12" x14ac:dyDescent="0.25">
      <c r="A3864" s="50" t="s">
        <v>63</v>
      </c>
      <c r="B3864" s="38" t="s">
        <v>2634</v>
      </c>
      <c r="C3864" s="46" t="s">
        <v>4008</v>
      </c>
      <c r="D3864" s="46">
        <v>1</v>
      </c>
      <c r="E3864" s="42"/>
      <c r="F3864" s="45"/>
      <c r="G3864" s="45" t="s">
        <v>1617</v>
      </c>
      <c r="H3864" s="45"/>
      <c r="J3864" s="38"/>
      <c r="K3864" s="38"/>
      <c r="L3864" s="38"/>
    </row>
    <row r="3865" spans="1:12" x14ac:dyDescent="0.25">
      <c r="A3865" s="50" t="s">
        <v>63</v>
      </c>
      <c r="B3865" s="38" t="s">
        <v>2634</v>
      </c>
      <c r="C3865" s="46" t="s">
        <v>4009</v>
      </c>
      <c r="D3865" s="46">
        <v>2</v>
      </c>
      <c r="E3865" s="42"/>
      <c r="F3865" s="45"/>
      <c r="G3865" s="45" t="s">
        <v>1617</v>
      </c>
      <c r="H3865" s="45"/>
      <c r="J3865" s="38"/>
      <c r="K3865" s="38"/>
      <c r="L3865" s="38"/>
    </row>
    <row r="3866" spans="1:12" x14ac:dyDescent="0.25">
      <c r="A3866" s="50" t="s">
        <v>63</v>
      </c>
      <c r="B3866" s="38" t="s">
        <v>2634</v>
      </c>
      <c r="C3866" s="46" t="s">
        <v>4009</v>
      </c>
      <c r="D3866" s="46">
        <v>1</v>
      </c>
      <c r="E3866" s="42"/>
      <c r="F3866" s="45"/>
      <c r="G3866" s="45" t="s">
        <v>1617</v>
      </c>
      <c r="H3866" s="45"/>
      <c r="J3866" s="38"/>
      <c r="K3866" s="38"/>
      <c r="L3866" s="38"/>
    </row>
    <row r="3867" spans="1:12" x14ac:dyDescent="0.25">
      <c r="A3867" s="50" t="s">
        <v>63</v>
      </c>
      <c r="B3867" s="38" t="s">
        <v>2634</v>
      </c>
      <c r="C3867" s="46" t="s">
        <v>4009</v>
      </c>
      <c r="D3867" s="46">
        <v>1</v>
      </c>
      <c r="E3867" s="42"/>
      <c r="F3867" s="45"/>
      <c r="G3867" s="45" t="s">
        <v>1617</v>
      </c>
      <c r="H3867" s="45"/>
      <c r="J3867" s="38"/>
      <c r="K3867" s="38"/>
      <c r="L3867" s="38"/>
    </row>
    <row r="3868" spans="1:12" x14ac:dyDescent="0.25">
      <c r="A3868" s="50" t="s">
        <v>63</v>
      </c>
      <c r="B3868" s="38" t="s">
        <v>2634</v>
      </c>
      <c r="C3868" s="46" t="s">
        <v>4010</v>
      </c>
      <c r="D3868" s="46">
        <v>1</v>
      </c>
      <c r="E3868" s="42"/>
      <c r="F3868" s="45"/>
      <c r="G3868" s="45" t="s">
        <v>1529</v>
      </c>
      <c r="H3868" s="45"/>
      <c r="J3868" s="38"/>
      <c r="K3868" s="38"/>
      <c r="L3868" s="38"/>
    </row>
    <row r="3869" spans="1:12" x14ac:dyDescent="0.25">
      <c r="A3869" s="50" t="s">
        <v>63</v>
      </c>
      <c r="B3869" s="38" t="s">
        <v>2634</v>
      </c>
      <c r="C3869" s="46" t="s">
        <v>4011</v>
      </c>
      <c r="D3869" s="46">
        <v>5</v>
      </c>
      <c r="E3869" s="42"/>
      <c r="F3869" s="45"/>
      <c r="G3869" s="45" t="s">
        <v>1616</v>
      </c>
      <c r="H3869" s="45"/>
      <c r="J3869" s="38"/>
      <c r="K3869" s="38"/>
      <c r="L3869" s="38"/>
    </row>
    <row r="3870" spans="1:12" x14ac:dyDescent="0.25">
      <c r="A3870" s="50" t="s">
        <v>63</v>
      </c>
      <c r="B3870" s="38" t="s">
        <v>2634</v>
      </c>
      <c r="C3870" s="46" t="s">
        <v>4012</v>
      </c>
      <c r="D3870" s="46">
        <v>2</v>
      </c>
      <c r="E3870" s="42"/>
      <c r="F3870" s="45"/>
      <c r="G3870" s="45" t="s">
        <v>1616</v>
      </c>
      <c r="H3870" s="45"/>
      <c r="J3870" s="38"/>
      <c r="K3870" s="38"/>
      <c r="L3870" s="38"/>
    </row>
    <row r="3871" spans="1:12" x14ac:dyDescent="0.25">
      <c r="A3871" s="50" t="s">
        <v>63</v>
      </c>
      <c r="B3871" s="38" t="s">
        <v>2634</v>
      </c>
      <c r="C3871" s="46" t="s">
        <v>4012</v>
      </c>
      <c r="D3871" s="46">
        <v>3</v>
      </c>
      <c r="E3871" s="42"/>
      <c r="F3871" s="45"/>
      <c r="G3871" s="45" t="s">
        <v>1616</v>
      </c>
      <c r="H3871" s="45"/>
      <c r="J3871" s="38"/>
      <c r="K3871" s="38"/>
      <c r="L3871" s="38"/>
    </row>
    <row r="3872" spans="1:12" x14ac:dyDescent="0.25">
      <c r="A3872" s="50" t="s">
        <v>63</v>
      </c>
      <c r="B3872" s="38" t="s">
        <v>2634</v>
      </c>
      <c r="C3872" s="46" t="s">
        <v>4013</v>
      </c>
      <c r="D3872" s="46">
        <v>3</v>
      </c>
      <c r="E3872" s="42"/>
      <c r="F3872" s="45"/>
      <c r="G3872" s="45" t="s">
        <v>1616</v>
      </c>
      <c r="H3872" s="45"/>
      <c r="J3872" s="38"/>
      <c r="K3872" s="38"/>
      <c r="L3872" s="38"/>
    </row>
    <row r="3873" spans="1:12" x14ac:dyDescent="0.25">
      <c r="A3873" s="50" t="s">
        <v>63</v>
      </c>
      <c r="B3873" s="38" t="s">
        <v>2634</v>
      </c>
      <c r="C3873" s="46" t="s">
        <v>4013</v>
      </c>
      <c r="D3873" s="46">
        <v>1</v>
      </c>
      <c r="E3873" s="42"/>
      <c r="F3873" s="45"/>
      <c r="G3873" s="45" t="s">
        <v>1616</v>
      </c>
      <c r="H3873" s="45"/>
      <c r="J3873" s="38"/>
      <c r="K3873" s="38"/>
      <c r="L3873" s="38"/>
    </row>
    <row r="3874" spans="1:12" x14ac:dyDescent="0.25">
      <c r="A3874" s="50" t="s">
        <v>63</v>
      </c>
      <c r="B3874" s="38" t="s">
        <v>2634</v>
      </c>
      <c r="C3874" s="46" t="s">
        <v>4013</v>
      </c>
      <c r="D3874" s="46">
        <v>6</v>
      </c>
      <c r="E3874" s="42"/>
      <c r="F3874" s="45"/>
      <c r="G3874" s="45" t="s">
        <v>1616</v>
      </c>
      <c r="H3874" s="45"/>
      <c r="J3874" s="38"/>
      <c r="K3874" s="38"/>
      <c r="L3874" s="38"/>
    </row>
    <row r="3875" spans="1:12" x14ac:dyDescent="0.25">
      <c r="A3875" s="50" t="s">
        <v>63</v>
      </c>
      <c r="B3875" s="38" t="s">
        <v>2634</v>
      </c>
      <c r="C3875" s="46" t="s">
        <v>4014</v>
      </c>
      <c r="D3875" s="46">
        <v>2</v>
      </c>
      <c r="E3875" s="42"/>
      <c r="F3875" s="45"/>
      <c r="G3875" s="45" t="s">
        <v>1616</v>
      </c>
      <c r="H3875" s="45"/>
      <c r="J3875" s="38"/>
      <c r="K3875" s="38"/>
      <c r="L3875" s="38"/>
    </row>
    <row r="3876" spans="1:12" x14ac:dyDescent="0.25">
      <c r="A3876" s="50" t="s">
        <v>63</v>
      </c>
      <c r="B3876" s="38" t="s">
        <v>2634</v>
      </c>
      <c r="C3876" s="46" t="s">
        <v>4014</v>
      </c>
      <c r="D3876" s="46">
        <v>1</v>
      </c>
      <c r="E3876" s="42"/>
      <c r="F3876" s="45"/>
      <c r="G3876" s="45" t="s">
        <v>1616</v>
      </c>
      <c r="H3876" s="45"/>
      <c r="J3876" s="38"/>
      <c r="K3876" s="38"/>
      <c r="L3876" s="38"/>
    </row>
    <row r="3877" spans="1:12" x14ac:dyDescent="0.25">
      <c r="A3877" s="50" t="s">
        <v>63</v>
      </c>
      <c r="B3877" s="38" t="s">
        <v>2634</v>
      </c>
      <c r="C3877" s="46" t="s">
        <v>4015</v>
      </c>
      <c r="D3877" s="46">
        <v>1</v>
      </c>
      <c r="E3877" s="42"/>
      <c r="F3877" s="45"/>
      <c r="G3877" s="45" t="s">
        <v>1616</v>
      </c>
      <c r="H3877" s="45"/>
      <c r="J3877" s="38"/>
      <c r="K3877" s="38"/>
      <c r="L3877" s="38"/>
    </row>
    <row r="3878" spans="1:12" x14ac:dyDescent="0.25">
      <c r="A3878" s="50" t="s">
        <v>63</v>
      </c>
      <c r="B3878" s="38" t="s">
        <v>2634</v>
      </c>
      <c r="C3878" s="46" t="s">
        <v>4016</v>
      </c>
      <c r="D3878" s="46">
        <v>7</v>
      </c>
      <c r="E3878" s="42"/>
      <c r="F3878" s="45"/>
      <c r="G3878" s="45" t="s">
        <v>1616</v>
      </c>
      <c r="H3878" s="45"/>
      <c r="J3878" s="38"/>
      <c r="K3878" s="38"/>
      <c r="L3878" s="38"/>
    </row>
    <row r="3879" spans="1:12" x14ac:dyDescent="0.25">
      <c r="A3879" s="50" t="s">
        <v>63</v>
      </c>
      <c r="B3879" s="38" t="s">
        <v>2634</v>
      </c>
      <c r="C3879" s="46" t="s">
        <v>4017</v>
      </c>
      <c r="D3879" s="46">
        <v>1</v>
      </c>
      <c r="E3879" s="42"/>
      <c r="F3879" s="45"/>
      <c r="G3879" s="45" t="s">
        <v>1616</v>
      </c>
      <c r="H3879" s="45"/>
      <c r="J3879" s="38"/>
      <c r="K3879" s="38"/>
      <c r="L3879" s="38"/>
    </row>
    <row r="3880" spans="1:12" x14ac:dyDescent="0.25">
      <c r="A3880" s="50" t="s">
        <v>63</v>
      </c>
      <c r="B3880" s="38" t="s">
        <v>2634</v>
      </c>
      <c r="C3880" s="46" t="s">
        <v>4017</v>
      </c>
      <c r="D3880" s="46">
        <v>2</v>
      </c>
      <c r="E3880" s="42"/>
      <c r="F3880" s="45"/>
      <c r="G3880" s="45" t="s">
        <v>1616</v>
      </c>
      <c r="H3880" s="45"/>
      <c r="J3880" s="38"/>
      <c r="K3880" s="38"/>
      <c r="L3880" s="38"/>
    </row>
    <row r="3881" spans="1:12" x14ac:dyDescent="0.25">
      <c r="A3881" s="50" t="s">
        <v>63</v>
      </c>
      <c r="B3881" s="38" t="s">
        <v>2634</v>
      </c>
      <c r="C3881" s="46" t="s">
        <v>4018</v>
      </c>
      <c r="D3881" s="46">
        <v>1</v>
      </c>
      <c r="E3881" s="42"/>
      <c r="F3881" s="45"/>
      <c r="G3881" s="45" t="s">
        <v>1615</v>
      </c>
      <c r="H3881" s="45"/>
      <c r="J3881" s="38"/>
      <c r="K3881" s="38"/>
      <c r="L3881" s="38"/>
    </row>
    <row r="3882" spans="1:12" x14ac:dyDescent="0.25">
      <c r="A3882" s="50" t="s">
        <v>63</v>
      </c>
      <c r="B3882" s="38" t="s">
        <v>2634</v>
      </c>
      <c r="C3882" s="46" t="s">
        <v>4019</v>
      </c>
      <c r="D3882" s="46">
        <v>1</v>
      </c>
      <c r="E3882" s="42"/>
      <c r="F3882" s="45"/>
      <c r="G3882" s="45" t="s">
        <v>1615</v>
      </c>
      <c r="H3882" s="45"/>
      <c r="J3882" s="38"/>
      <c r="K3882" s="38"/>
      <c r="L3882" s="38"/>
    </row>
    <row r="3883" spans="1:12" x14ac:dyDescent="0.25">
      <c r="A3883" s="50" t="s">
        <v>63</v>
      </c>
      <c r="B3883" s="38" t="s">
        <v>2634</v>
      </c>
      <c r="C3883" s="46" t="s">
        <v>4020</v>
      </c>
      <c r="D3883" s="46">
        <v>1</v>
      </c>
      <c r="E3883" s="42"/>
      <c r="F3883" s="45"/>
      <c r="G3883" s="45" t="s">
        <v>1615</v>
      </c>
      <c r="H3883" s="45"/>
      <c r="J3883" s="38"/>
      <c r="K3883" s="38"/>
      <c r="L3883" s="38"/>
    </row>
    <row r="3884" spans="1:12" x14ac:dyDescent="0.25">
      <c r="A3884" s="50" t="s">
        <v>63</v>
      </c>
      <c r="B3884" s="38" t="s">
        <v>2634</v>
      </c>
      <c r="C3884" s="46" t="s">
        <v>4020</v>
      </c>
      <c r="D3884" s="46">
        <v>1</v>
      </c>
      <c r="E3884" s="42"/>
      <c r="F3884" s="45"/>
      <c r="G3884" s="45" t="s">
        <v>1615</v>
      </c>
      <c r="H3884" s="45"/>
      <c r="J3884" s="38"/>
      <c r="K3884" s="38"/>
      <c r="L3884" s="38"/>
    </row>
    <row r="3885" spans="1:12" x14ac:dyDescent="0.25">
      <c r="A3885" s="50" t="s">
        <v>63</v>
      </c>
      <c r="B3885" s="38" t="s">
        <v>2634</v>
      </c>
      <c r="C3885" s="46" t="s">
        <v>4020</v>
      </c>
      <c r="D3885" s="46">
        <v>3</v>
      </c>
      <c r="E3885" s="42"/>
      <c r="F3885" s="45"/>
      <c r="G3885" s="45" t="s">
        <v>1615</v>
      </c>
      <c r="H3885" s="45"/>
      <c r="J3885" s="38"/>
      <c r="K3885" s="38"/>
      <c r="L3885" s="38"/>
    </row>
    <row r="3886" spans="1:12" x14ac:dyDescent="0.25">
      <c r="A3886" s="50" t="s">
        <v>63</v>
      </c>
      <c r="B3886" s="38" t="s">
        <v>2634</v>
      </c>
      <c r="C3886" s="46" t="s">
        <v>4020</v>
      </c>
      <c r="D3886" s="46">
        <v>6</v>
      </c>
      <c r="E3886" s="42"/>
      <c r="F3886" s="45"/>
      <c r="G3886" s="45" t="s">
        <v>1615</v>
      </c>
      <c r="H3886" s="45"/>
      <c r="J3886" s="38"/>
      <c r="K3886" s="38"/>
      <c r="L3886" s="38"/>
    </row>
    <row r="3887" spans="1:12" x14ac:dyDescent="0.25">
      <c r="A3887" s="50" t="s">
        <v>63</v>
      </c>
      <c r="B3887" s="38" t="s">
        <v>2634</v>
      </c>
      <c r="C3887" s="46" t="s">
        <v>4021</v>
      </c>
      <c r="D3887" s="46">
        <v>1</v>
      </c>
      <c r="E3887" s="42"/>
      <c r="F3887" s="45"/>
      <c r="G3887" s="45" t="s">
        <v>1860</v>
      </c>
      <c r="H3887" s="45"/>
      <c r="J3887" s="38"/>
      <c r="K3887" s="38"/>
      <c r="L3887" s="38"/>
    </row>
    <row r="3888" spans="1:12" x14ac:dyDescent="0.25">
      <c r="A3888" s="50" t="s">
        <v>63</v>
      </c>
      <c r="B3888" s="38" t="s">
        <v>2634</v>
      </c>
      <c r="C3888" s="46" t="s">
        <v>4021</v>
      </c>
      <c r="D3888" s="46">
        <v>1</v>
      </c>
      <c r="E3888" s="42"/>
      <c r="F3888" s="45"/>
      <c r="G3888" s="45" t="s">
        <v>1860</v>
      </c>
      <c r="H3888" s="45"/>
      <c r="J3888" s="38"/>
      <c r="K3888" s="38"/>
      <c r="L3888" s="38"/>
    </row>
    <row r="3889" spans="1:12" x14ac:dyDescent="0.25">
      <c r="A3889" s="50" t="s">
        <v>63</v>
      </c>
      <c r="B3889" s="38" t="s">
        <v>2634</v>
      </c>
      <c r="C3889" s="46" t="s">
        <v>4022</v>
      </c>
      <c r="D3889" s="46">
        <v>1</v>
      </c>
      <c r="E3889" s="42"/>
      <c r="F3889" s="45"/>
      <c r="G3889" s="45" t="s">
        <v>1669</v>
      </c>
      <c r="H3889" s="45"/>
      <c r="J3889" s="38"/>
      <c r="K3889" s="38"/>
      <c r="L3889" s="38"/>
    </row>
    <row r="3890" spans="1:12" x14ac:dyDescent="0.25">
      <c r="A3890" s="50" t="s">
        <v>63</v>
      </c>
      <c r="B3890" s="38" t="s">
        <v>2634</v>
      </c>
      <c r="C3890" s="46" t="s">
        <v>4023</v>
      </c>
      <c r="D3890" s="46">
        <v>1</v>
      </c>
      <c r="E3890" s="42"/>
      <c r="F3890" s="45"/>
      <c r="G3890" s="45" t="s">
        <v>1860</v>
      </c>
      <c r="H3890" s="45"/>
      <c r="J3890" s="38"/>
      <c r="K3890" s="38"/>
      <c r="L3890" s="38"/>
    </row>
    <row r="3891" spans="1:12" x14ac:dyDescent="0.25">
      <c r="A3891" s="50" t="s">
        <v>63</v>
      </c>
      <c r="B3891" s="38" t="s">
        <v>2634</v>
      </c>
      <c r="C3891" s="46" t="s">
        <v>4024</v>
      </c>
      <c r="D3891" s="46">
        <v>1</v>
      </c>
      <c r="E3891" s="42"/>
      <c r="F3891" s="45"/>
      <c r="G3891" s="45" t="s">
        <v>1617</v>
      </c>
      <c r="H3891" s="45"/>
      <c r="J3891" s="38"/>
      <c r="K3891" s="38"/>
      <c r="L3891" s="38"/>
    </row>
    <row r="3892" spans="1:12" x14ac:dyDescent="0.25">
      <c r="A3892" s="50" t="s">
        <v>63</v>
      </c>
      <c r="B3892" s="38" t="s">
        <v>2634</v>
      </c>
      <c r="C3892" s="46" t="s">
        <v>4025</v>
      </c>
      <c r="D3892" s="46">
        <v>2</v>
      </c>
      <c r="E3892" s="42"/>
      <c r="F3892" s="45"/>
      <c r="G3892" s="45" t="s">
        <v>1617</v>
      </c>
      <c r="H3892" s="45"/>
      <c r="J3892" s="38"/>
      <c r="K3892" s="38"/>
      <c r="L3892" s="38"/>
    </row>
    <row r="3893" spans="1:12" x14ac:dyDescent="0.25">
      <c r="A3893" s="50" t="s">
        <v>63</v>
      </c>
      <c r="B3893" s="38" t="s">
        <v>2634</v>
      </c>
      <c r="C3893" s="46" t="s">
        <v>4025</v>
      </c>
      <c r="D3893" s="46">
        <v>2</v>
      </c>
      <c r="E3893" s="42"/>
      <c r="F3893" s="45"/>
      <c r="G3893" s="45" t="s">
        <v>1617</v>
      </c>
      <c r="H3893" s="45"/>
      <c r="J3893" s="38"/>
      <c r="K3893" s="38"/>
      <c r="L3893" s="38"/>
    </row>
    <row r="3894" spans="1:12" x14ac:dyDescent="0.25">
      <c r="A3894" s="50" t="s">
        <v>63</v>
      </c>
      <c r="B3894" s="38" t="s">
        <v>2634</v>
      </c>
      <c r="C3894" s="46" t="s">
        <v>4026</v>
      </c>
      <c r="D3894" s="46">
        <v>5</v>
      </c>
      <c r="E3894" s="42"/>
      <c r="F3894" s="45"/>
      <c r="G3894" s="45" t="s">
        <v>1617</v>
      </c>
      <c r="H3894" s="45"/>
      <c r="J3894" s="38"/>
      <c r="K3894" s="38"/>
      <c r="L3894" s="38"/>
    </row>
    <row r="3895" spans="1:12" x14ac:dyDescent="0.25">
      <c r="A3895" s="50" t="s">
        <v>63</v>
      </c>
      <c r="B3895" s="46" t="s">
        <v>1</v>
      </c>
      <c r="C3895" s="46" t="s">
        <v>4027</v>
      </c>
      <c r="D3895" s="46">
        <v>1</v>
      </c>
      <c r="E3895" s="42"/>
      <c r="F3895" s="45"/>
      <c r="G3895" s="45" t="s">
        <v>2385</v>
      </c>
      <c r="H3895" s="45"/>
      <c r="J3895" s="38"/>
      <c r="K3895" s="38"/>
      <c r="L3895" s="38"/>
    </row>
    <row r="3896" spans="1:12" x14ac:dyDescent="0.25">
      <c r="A3896" s="50" t="s">
        <v>63</v>
      </c>
      <c r="B3896" s="46" t="s">
        <v>1</v>
      </c>
      <c r="C3896" s="46" t="s">
        <v>4027</v>
      </c>
      <c r="D3896" s="46">
        <v>10</v>
      </c>
      <c r="E3896" s="42"/>
      <c r="F3896" s="45"/>
      <c r="G3896" s="45" t="s">
        <v>2385</v>
      </c>
      <c r="H3896" s="45"/>
      <c r="J3896" s="38"/>
      <c r="K3896" s="38"/>
      <c r="L3896" s="38"/>
    </row>
    <row r="3897" spans="1:12" x14ac:dyDescent="0.25">
      <c r="A3897" s="50" t="s">
        <v>63</v>
      </c>
      <c r="B3897" s="46" t="s">
        <v>1</v>
      </c>
      <c r="C3897" s="46" t="s">
        <v>4027</v>
      </c>
      <c r="D3897" s="46">
        <v>3</v>
      </c>
      <c r="E3897" s="42"/>
      <c r="F3897" s="45"/>
      <c r="G3897" s="45" t="s">
        <v>2385</v>
      </c>
      <c r="H3897" s="45"/>
      <c r="J3897" s="38"/>
      <c r="K3897" s="38"/>
      <c r="L3897" s="38"/>
    </row>
    <row r="3898" spans="1:12" x14ac:dyDescent="0.25">
      <c r="A3898" s="50" t="s">
        <v>63</v>
      </c>
      <c r="B3898" s="46" t="s">
        <v>1</v>
      </c>
      <c r="C3898" s="46" t="s">
        <v>4028</v>
      </c>
      <c r="D3898" s="46">
        <v>1</v>
      </c>
      <c r="E3898" s="42"/>
      <c r="F3898" s="45"/>
      <c r="G3898" s="45" t="s">
        <v>2385</v>
      </c>
      <c r="H3898" s="45"/>
      <c r="J3898" s="38"/>
      <c r="K3898" s="38"/>
      <c r="L3898" s="38"/>
    </row>
    <row r="3899" spans="1:12" x14ac:dyDescent="0.25">
      <c r="A3899" s="50" t="s">
        <v>63</v>
      </c>
      <c r="B3899" s="46" t="s">
        <v>1</v>
      </c>
      <c r="C3899" s="46" t="s">
        <v>4028</v>
      </c>
      <c r="D3899" s="46">
        <v>2</v>
      </c>
      <c r="E3899" s="42"/>
      <c r="F3899" s="45"/>
      <c r="G3899" s="45" t="s">
        <v>2385</v>
      </c>
      <c r="H3899" s="45"/>
      <c r="J3899" s="38"/>
      <c r="K3899" s="38"/>
      <c r="L3899" s="38"/>
    </row>
    <row r="3900" spans="1:12" x14ac:dyDescent="0.25">
      <c r="A3900" s="50" t="s">
        <v>63</v>
      </c>
      <c r="B3900" s="46" t="s">
        <v>1</v>
      </c>
      <c r="C3900" s="46" t="s">
        <v>4028</v>
      </c>
      <c r="D3900" s="46">
        <v>1</v>
      </c>
      <c r="E3900" s="42"/>
      <c r="F3900" s="45"/>
      <c r="G3900" s="45" t="s">
        <v>2385</v>
      </c>
      <c r="H3900" s="45"/>
      <c r="J3900" s="38"/>
      <c r="K3900" s="38"/>
      <c r="L3900" s="38"/>
    </row>
    <row r="3901" spans="1:12" x14ac:dyDescent="0.25">
      <c r="A3901" s="50" t="s">
        <v>63</v>
      </c>
      <c r="B3901" s="46" t="s">
        <v>1</v>
      </c>
      <c r="C3901" s="46" t="s">
        <v>4028</v>
      </c>
      <c r="D3901" s="46">
        <v>3</v>
      </c>
      <c r="E3901" s="42"/>
      <c r="F3901" s="45"/>
      <c r="G3901" s="45" t="s">
        <v>2385</v>
      </c>
      <c r="H3901" s="45"/>
      <c r="J3901" s="38"/>
      <c r="K3901" s="38"/>
      <c r="L3901" s="38"/>
    </row>
    <row r="3902" spans="1:12" x14ac:dyDescent="0.25">
      <c r="A3902" s="50" t="s">
        <v>63</v>
      </c>
      <c r="B3902" s="46" t="s">
        <v>1</v>
      </c>
      <c r="C3902" s="46" t="s">
        <v>4028</v>
      </c>
      <c r="D3902" s="46">
        <v>3</v>
      </c>
      <c r="E3902" s="42"/>
      <c r="F3902" s="45"/>
      <c r="G3902" s="45" t="s">
        <v>2385</v>
      </c>
      <c r="H3902" s="45"/>
      <c r="J3902" s="38"/>
      <c r="K3902" s="38"/>
      <c r="L3902" s="38"/>
    </row>
    <row r="3903" spans="1:12" x14ac:dyDescent="0.25">
      <c r="A3903" s="50" t="s">
        <v>63</v>
      </c>
      <c r="B3903" s="46" t="s">
        <v>1</v>
      </c>
      <c r="C3903" s="46" t="s">
        <v>4029</v>
      </c>
      <c r="D3903" s="46">
        <v>1</v>
      </c>
      <c r="E3903" s="42"/>
      <c r="F3903" s="45"/>
      <c r="G3903" s="45" t="s">
        <v>4292</v>
      </c>
      <c r="H3903" s="45"/>
      <c r="J3903" s="38"/>
      <c r="K3903" s="38"/>
      <c r="L3903" s="38"/>
    </row>
    <row r="3904" spans="1:12" x14ac:dyDescent="0.25">
      <c r="A3904" s="50" t="s">
        <v>63</v>
      </c>
      <c r="B3904" s="46" t="s">
        <v>1</v>
      </c>
      <c r="C3904" s="46" t="s">
        <v>4029</v>
      </c>
      <c r="D3904" s="46">
        <v>1</v>
      </c>
      <c r="E3904" s="42"/>
      <c r="F3904" s="45"/>
      <c r="G3904" s="45" t="s">
        <v>4292</v>
      </c>
      <c r="H3904" s="45"/>
      <c r="J3904" s="38"/>
      <c r="K3904" s="38"/>
      <c r="L3904" s="38"/>
    </row>
    <row r="3905" spans="1:12" x14ac:dyDescent="0.25">
      <c r="A3905" s="50" t="s">
        <v>63</v>
      </c>
      <c r="B3905" s="46" t="s">
        <v>1</v>
      </c>
      <c r="C3905" s="46" t="s">
        <v>4030</v>
      </c>
      <c r="D3905" s="46">
        <v>1</v>
      </c>
      <c r="E3905" s="42"/>
      <c r="F3905" s="45"/>
      <c r="G3905" s="45" t="s">
        <v>4292</v>
      </c>
      <c r="H3905" s="45"/>
      <c r="J3905" s="38"/>
      <c r="K3905" s="38"/>
      <c r="L3905" s="38"/>
    </row>
    <row r="3906" spans="1:12" x14ac:dyDescent="0.25">
      <c r="A3906" s="50" t="s">
        <v>63</v>
      </c>
      <c r="B3906" s="46" t="s">
        <v>1</v>
      </c>
      <c r="C3906" s="46" t="s">
        <v>4031</v>
      </c>
      <c r="D3906" s="46">
        <v>1</v>
      </c>
      <c r="E3906" s="42"/>
      <c r="F3906" s="45"/>
      <c r="G3906" s="45" t="s">
        <v>2384</v>
      </c>
      <c r="H3906" s="45"/>
      <c r="J3906" s="38"/>
      <c r="K3906" s="38"/>
      <c r="L3906" s="38"/>
    </row>
    <row r="3907" spans="1:12" x14ac:dyDescent="0.25">
      <c r="A3907" s="50" t="s">
        <v>63</v>
      </c>
      <c r="B3907" s="46" t="s">
        <v>1</v>
      </c>
      <c r="C3907" s="46" t="s">
        <v>4031</v>
      </c>
      <c r="D3907" s="46">
        <v>1</v>
      </c>
      <c r="E3907" s="42"/>
      <c r="F3907" s="45"/>
      <c r="G3907" s="45" t="s">
        <v>2384</v>
      </c>
      <c r="H3907" s="45"/>
      <c r="J3907" s="38"/>
      <c r="K3907" s="38"/>
      <c r="L3907" s="38"/>
    </row>
    <row r="3908" spans="1:12" x14ac:dyDescent="0.25">
      <c r="A3908" s="50" t="s">
        <v>63</v>
      </c>
      <c r="B3908" s="46" t="s">
        <v>1</v>
      </c>
      <c r="C3908" s="46" t="s">
        <v>4031</v>
      </c>
      <c r="D3908" s="46">
        <v>1</v>
      </c>
      <c r="E3908" s="42"/>
      <c r="F3908" s="45"/>
      <c r="G3908" s="45" t="s">
        <v>2384</v>
      </c>
      <c r="H3908" s="45"/>
      <c r="J3908" s="38"/>
      <c r="K3908" s="38"/>
      <c r="L3908" s="38"/>
    </row>
    <row r="3909" spans="1:12" x14ac:dyDescent="0.25">
      <c r="A3909" s="50" t="s">
        <v>63</v>
      </c>
      <c r="B3909" s="46" t="s">
        <v>1</v>
      </c>
      <c r="C3909" s="46" t="s">
        <v>4031</v>
      </c>
      <c r="D3909" s="46">
        <v>1</v>
      </c>
      <c r="E3909" s="42"/>
      <c r="F3909" s="45"/>
      <c r="G3909" s="45" t="s">
        <v>2384</v>
      </c>
      <c r="H3909" s="45"/>
      <c r="J3909" s="38"/>
      <c r="K3909" s="38"/>
      <c r="L3909" s="38"/>
    </row>
    <row r="3910" spans="1:12" x14ac:dyDescent="0.25">
      <c r="A3910" s="50" t="s">
        <v>63</v>
      </c>
      <c r="B3910" s="46" t="s">
        <v>1</v>
      </c>
      <c r="C3910" s="46" t="s">
        <v>4032</v>
      </c>
      <c r="D3910" s="46">
        <v>1</v>
      </c>
      <c r="E3910" s="42"/>
      <c r="F3910" s="45"/>
      <c r="G3910" s="45" t="s">
        <v>2384</v>
      </c>
      <c r="H3910" s="45"/>
      <c r="J3910" s="38"/>
      <c r="K3910" s="38"/>
      <c r="L3910" s="38"/>
    </row>
    <row r="3911" spans="1:12" x14ac:dyDescent="0.25">
      <c r="A3911" s="50" t="s">
        <v>63</v>
      </c>
      <c r="B3911" s="46" t="s">
        <v>1</v>
      </c>
      <c r="C3911" s="46" t="s">
        <v>4032</v>
      </c>
      <c r="D3911" s="46">
        <v>1</v>
      </c>
      <c r="E3911" s="42"/>
      <c r="F3911" s="45"/>
      <c r="G3911" s="45" t="s">
        <v>2384</v>
      </c>
      <c r="H3911" s="45"/>
      <c r="J3911" s="38"/>
      <c r="K3911" s="38"/>
      <c r="L3911" s="38"/>
    </row>
    <row r="3912" spans="1:12" x14ac:dyDescent="0.25">
      <c r="A3912" s="50" t="s">
        <v>63</v>
      </c>
      <c r="B3912" s="46" t="s">
        <v>1</v>
      </c>
      <c r="C3912" s="46" t="s">
        <v>4032</v>
      </c>
      <c r="D3912" s="46">
        <v>1</v>
      </c>
      <c r="E3912" s="42"/>
      <c r="F3912" s="45"/>
      <c r="G3912" s="45" t="s">
        <v>2384</v>
      </c>
      <c r="H3912" s="45"/>
      <c r="J3912" s="38"/>
      <c r="K3912" s="38"/>
      <c r="L3912" s="38"/>
    </row>
    <row r="3913" spans="1:12" x14ac:dyDescent="0.25">
      <c r="A3913" s="50" t="s">
        <v>63</v>
      </c>
      <c r="B3913" s="46" t="s">
        <v>1</v>
      </c>
      <c r="C3913" s="46" t="s">
        <v>4032</v>
      </c>
      <c r="D3913" s="46">
        <v>1</v>
      </c>
      <c r="E3913" s="42"/>
      <c r="F3913" s="45"/>
      <c r="G3913" s="45" t="s">
        <v>2384</v>
      </c>
      <c r="H3913" s="45"/>
      <c r="J3913" s="38"/>
      <c r="K3913" s="38"/>
      <c r="L3913" s="38"/>
    </row>
    <row r="3914" spans="1:12" x14ac:dyDescent="0.25">
      <c r="A3914" s="50" t="s">
        <v>63</v>
      </c>
      <c r="B3914" s="46" t="s">
        <v>1</v>
      </c>
      <c r="C3914" s="46" t="s">
        <v>4032</v>
      </c>
      <c r="D3914" s="46">
        <v>1</v>
      </c>
      <c r="E3914" s="42"/>
      <c r="F3914" s="45"/>
      <c r="G3914" s="45" t="s">
        <v>2384</v>
      </c>
      <c r="H3914" s="45"/>
      <c r="J3914" s="38"/>
      <c r="K3914" s="38"/>
      <c r="L3914" s="38"/>
    </row>
    <row r="3915" spans="1:12" x14ac:dyDescent="0.25">
      <c r="A3915" s="50" t="s">
        <v>63</v>
      </c>
      <c r="B3915" s="46" t="s">
        <v>1</v>
      </c>
      <c r="C3915" s="46" t="s">
        <v>4032</v>
      </c>
      <c r="D3915" s="46">
        <v>1</v>
      </c>
      <c r="E3915" s="42"/>
      <c r="F3915" s="45"/>
      <c r="G3915" s="45" t="s">
        <v>2384</v>
      </c>
      <c r="H3915" s="45"/>
      <c r="J3915" s="38"/>
      <c r="K3915" s="38"/>
      <c r="L3915" s="38"/>
    </row>
    <row r="3916" spans="1:12" x14ac:dyDescent="0.25">
      <c r="A3916" s="50" t="s">
        <v>63</v>
      </c>
      <c r="B3916" s="46" t="s">
        <v>1</v>
      </c>
      <c r="C3916" s="46" t="s">
        <v>4032</v>
      </c>
      <c r="D3916" s="46">
        <v>1</v>
      </c>
      <c r="E3916" s="42"/>
      <c r="F3916" s="45"/>
      <c r="G3916" s="45" t="s">
        <v>2384</v>
      </c>
      <c r="H3916" s="45"/>
      <c r="J3916" s="38"/>
      <c r="K3916" s="38"/>
      <c r="L3916" s="38"/>
    </row>
    <row r="3917" spans="1:12" x14ac:dyDescent="0.25">
      <c r="A3917" s="50" t="s">
        <v>63</v>
      </c>
      <c r="B3917" s="46" t="s">
        <v>1</v>
      </c>
      <c r="C3917" s="46" t="s">
        <v>4032</v>
      </c>
      <c r="D3917" s="46">
        <v>1</v>
      </c>
      <c r="E3917" s="42"/>
      <c r="F3917" s="45"/>
      <c r="G3917" s="45" t="s">
        <v>2384</v>
      </c>
      <c r="H3917" s="45"/>
      <c r="J3917" s="38"/>
      <c r="K3917" s="38"/>
      <c r="L3917" s="38"/>
    </row>
    <row r="3918" spans="1:12" x14ac:dyDescent="0.25">
      <c r="A3918" s="50" t="s">
        <v>63</v>
      </c>
      <c r="B3918" s="46" t="s">
        <v>1</v>
      </c>
      <c r="C3918" s="46" t="s">
        <v>4032</v>
      </c>
      <c r="D3918" s="46">
        <v>1</v>
      </c>
      <c r="E3918" s="42"/>
      <c r="F3918" s="45"/>
      <c r="G3918" s="45" t="s">
        <v>2384</v>
      </c>
      <c r="H3918" s="45"/>
      <c r="J3918" s="38"/>
      <c r="K3918" s="38"/>
      <c r="L3918" s="38"/>
    </row>
    <row r="3919" spans="1:12" x14ac:dyDescent="0.25">
      <c r="A3919" s="50" t="s">
        <v>63</v>
      </c>
      <c r="B3919" s="46" t="s">
        <v>1</v>
      </c>
      <c r="C3919" s="46" t="s">
        <v>4032</v>
      </c>
      <c r="D3919" s="46">
        <v>1</v>
      </c>
      <c r="E3919" s="42"/>
      <c r="F3919" s="45"/>
      <c r="G3919" s="45" t="s">
        <v>2384</v>
      </c>
      <c r="H3919" s="45"/>
      <c r="J3919" s="38"/>
      <c r="K3919" s="38"/>
      <c r="L3919" s="38"/>
    </row>
    <row r="3920" spans="1:12" x14ac:dyDescent="0.25">
      <c r="A3920" s="50" t="s">
        <v>63</v>
      </c>
      <c r="B3920" s="46" t="s">
        <v>1</v>
      </c>
      <c r="C3920" s="46" t="s">
        <v>4032</v>
      </c>
      <c r="D3920" s="46">
        <v>1</v>
      </c>
      <c r="E3920" s="42"/>
      <c r="F3920" s="45"/>
      <c r="G3920" s="45" t="s">
        <v>2384</v>
      </c>
      <c r="H3920" s="45"/>
      <c r="J3920" s="38"/>
      <c r="K3920" s="38"/>
      <c r="L3920" s="38"/>
    </row>
    <row r="3921" spans="1:12" x14ac:dyDescent="0.25">
      <c r="A3921" s="50" t="s">
        <v>63</v>
      </c>
      <c r="B3921" s="46" t="s">
        <v>1</v>
      </c>
      <c r="C3921" s="46" t="s">
        <v>4033</v>
      </c>
      <c r="D3921" s="46">
        <v>1</v>
      </c>
      <c r="E3921" s="42"/>
      <c r="F3921" s="45"/>
      <c r="G3921" s="45" t="s">
        <v>2151</v>
      </c>
      <c r="H3921" s="45"/>
      <c r="J3921" s="38"/>
      <c r="K3921" s="38"/>
      <c r="L3921" s="38"/>
    </row>
    <row r="3922" spans="1:12" x14ac:dyDescent="0.25">
      <c r="A3922" s="50" t="s">
        <v>63</v>
      </c>
      <c r="B3922" s="46" t="s">
        <v>1</v>
      </c>
      <c r="C3922" s="46" t="s">
        <v>4033</v>
      </c>
      <c r="D3922" s="46">
        <v>1</v>
      </c>
      <c r="E3922" s="42"/>
      <c r="F3922" s="45"/>
      <c r="G3922" s="45" t="s">
        <v>2151</v>
      </c>
      <c r="H3922" s="45"/>
      <c r="J3922" s="38"/>
      <c r="K3922" s="38"/>
      <c r="L3922" s="38"/>
    </row>
    <row r="3923" spans="1:12" x14ac:dyDescent="0.25">
      <c r="A3923" s="50" t="s">
        <v>63</v>
      </c>
      <c r="B3923" s="46" t="s">
        <v>1</v>
      </c>
      <c r="C3923" s="46" t="s">
        <v>4034</v>
      </c>
      <c r="D3923" s="46">
        <v>1</v>
      </c>
      <c r="E3923" s="42"/>
      <c r="F3923" s="45"/>
      <c r="G3923" s="45" t="s">
        <v>2151</v>
      </c>
      <c r="H3923" s="45"/>
      <c r="J3923" s="38"/>
      <c r="K3923" s="38"/>
      <c r="L3923" s="38"/>
    </row>
    <row r="3924" spans="1:12" x14ac:dyDescent="0.25">
      <c r="A3924" s="50" t="s">
        <v>63</v>
      </c>
      <c r="B3924" s="46" t="s">
        <v>1</v>
      </c>
      <c r="C3924" s="46" t="s">
        <v>4034</v>
      </c>
      <c r="D3924" s="46">
        <v>2</v>
      </c>
      <c r="E3924" s="42"/>
      <c r="F3924" s="45"/>
      <c r="G3924" s="45" t="s">
        <v>2151</v>
      </c>
      <c r="H3924" s="45"/>
      <c r="J3924" s="38"/>
      <c r="K3924" s="38"/>
      <c r="L3924" s="38"/>
    </row>
    <row r="3925" spans="1:12" x14ac:dyDescent="0.25">
      <c r="A3925" s="50" t="s">
        <v>63</v>
      </c>
      <c r="B3925" s="46" t="s">
        <v>1</v>
      </c>
      <c r="C3925" s="46" t="s">
        <v>4034</v>
      </c>
      <c r="D3925" s="46">
        <v>1</v>
      </c>
      <c r="E3925" s="42"/>
      <c r="F3925" s="45"/>
      <c r="G3925" s="45" t="s">
        <v>2151</v>
      </c>
      <c r="H3925" s="45"/>
      <c r="J3925" s="38"/>
      <c r="K3925" s="38"/>
      <c r="L3925" s="38"/>
    </row>
    <row r="3926" spans="1:12" x14ac:dyDescent="0.25">
      <c r="A3926" s="50" t="s">
        <v>63</v>
      </c>
      <c r="B3926" s="46" t="s">
        <v>1</v>
      </c>
      <c r="C3926" s="46" t="s">
        <v>4034</v>
      </c>
      <c r="D3926" s="46">
        <v>2</v>
      </c>
      <c r="E3926" s="42"/>
      <c r="F3926" s="45"/>
      <c r="G3926" s="45" t="s">
        <v>2151</v>
      </c>
      <c r="H3926" s="45"/>
      <c r="J3926" s="38"/>
      <c r="K3926" s="38"/>
      <c r="L3926" s="38"/>
    </row>
    <row r="3927" spans="1:12" x14ac:dyDescent="0.25">
      <c r="A3927" s="50" t="s">
        <v>63</v>
      </c>
      <c r="B3927" s="46" t="s">
        <v>1</v>
      </c>
      <c r="C3927" s="46" t="s">
        <v>4034</v>
      </c>
      <c r="D3927" s="46">
        <v>1</v>
      </c>
      <c r="E3927" s="42"/>
      <c r="F3927" s="45"/>
      <c r="G3927" s="45" t="s">
        <v>2151</v>
      </c>
      <c r="H3927" s="45"/>
      <c r="J3927" s="38"/>
      <c r="K3927" s="38"/>
      <c r="L3927" s="38"/>
    </row>
    <row r="3928" spans="1:12" x14ac:dyDescent="0.25">
      <c r="A3928" s="50" t="s">
        <v>63</v>
      </c>
      <c r="B3928" s="46" t="s">
        <v>1</v>
      </c>
      <c r="C3928" s="46" t="s">
        <v>4034</v>
      </c>
      <c r="D3928" s="46">
        <v>2</v>
      </c>
      <c r="E3928" s="42"/>
      <c r="F3928" s="45"/>
      <c r="G3928" s="45" t="s">
        <v>2151</v>
      </c>
      <c r="H3928" s="45"/>
      <c r="J3928" s="38"/>
      <c r="K3928" s="38"/>
      <c r="L3928" s="38"/>
    </row>
    <row r="3929" spans="1:12" x14ac:dyDescent="0.25">
      <c r="A3929" s="50" t="s">
        <v>63</v>
      </c>
      <c r="B3929" s="46" t="s">
        <v>1</v>
      </c>
      <c r="C3929" s="46" t="s">
        <v>4035</v>
      </c>
      <c r="D3929" s="46">
        <v>1</v>
      </c>
      <c r="E3929" s="42"/>
      <c r="F3929" s="45"/>
      <c r="G3929" s="45" t="s">
        <v>2115</v>
      </c>
      <c r="H3929" s="45"/>
      <c r="J3929" s="38"/>
      <c r="K3929" s="38"/>
      <c r="L3929" s="38"/>
    </row>
    <row r="3930" spans="1:12" x14ac:dyDescent="0.25">
      <c r="A3930" s="50" t="s">
        <v>63</v>
      </c>
      <c r="B3930" s="46" t="s">
        <v>1</v>
      </c>
      <c r="C3930" s="46" t="s">
        <v>4036</v>
      </c>
      <c r="D3930" s="46">
        <v>1</v>
      </c>
      <c r="E3930" s="42"/>
      <c r="F3930" s="45"/>
      <c r="G3930" s="45" t="s">
        <v>2115</v>
      </c>
      <c r="H3930" s="45"/>
      <c r="J3930" s="38"/>
      <c r="K3930" s="38"/>
      <c r="L3930" s="38"/>
    </row>
    <row r="3931" spans="1:12" x14ac:dyDescent="0.25">
      <c r="A3931" s="50" t="s">
        <v>63</v>
      </c>
      <c r="B3931" s="46" t="s">
        <v>1</v>
      </c>
      <c r="C3931" s="46" t="s">
        <v>4037</v>
      </c>
      <c r="D3931" s="46">
        <v>3</v>
      </c>
      <c r="E3931" s="42"/>
      <c r="F3931" s="45"/>
      <c r="G3931" s="45" t="s">
        <v>2115</v>
      </c>
      <c r="H3931" s="45"/>
      <c r="J3931" s="38"/>
      <c r="K3931" s="38"/>
      <c r="L3931" s="38"/>
    </row>
    <row r="3932" spans="1:12" x14ac:dyDescent="0.25">
      <c r="A3932" s="50" t="s">
        <v>63</v>
      </c>
      <c r="B3932" s="46" t="s">
        <v>1</v>
      </c>
      <c r="C3932" s="46" t="s">
        <v>4037</v>
      </c>
      <c r="D3932" s="46">
        <v>1</v>
      </c>
      <c r="E3932" s="42"/>
      <c r="F3932" s="45"/>
      <c r="G3932" s="45" t="s">
        <v>2115</v>
      </c>
      <c r="H3932" s="45"/>
      <c r="J3932" s="38"/>
      <c r="K3932" s="38"/>
      <c r="L3932" s="38"/>
    </row>
    <row r="3933" spans="1:12" x14ac:dyDescent="0.25">
      <c r="A3933" s="50" t="s">
        <v>63</v>
      </c>
      <c r="B3933" s="46" t="s">
        <v>1</v>
      </c>
      <c r="C3933" s="46" t="s">
        <v>4037</v>
      </c>
      <c r="D3933" s="46">
        <v>1</v>
      </c>
      <c r="E3933" s="42"/>
      <c r="F3933" s="45"/>
      <c r="G3933" s="45" t="s">
        <v>2115</v>
      </c>
      <c r="H3933" s="45"/>
      <c r="J3933" s="38"/>
      <c r="K3933" s="38"/>
      <c r="L3933" s="38"/>
    </row>
    <row r="3934" spans="1:12" x14ac:dyDescent="0.25">
      <c r="A3934" s="50" t="s">
        <v>63</v>
      </c>
      <c r="B3934" s="46" t="s">
        <v>1</v>
      </c>
      <c r="C3934" s="46" t="s">
        <v>4038</v>
      </c>
      <c r="D3934" s="46">
        <v>1</v>
      </c>
      <c r="E3934" s="42"/>
      <c r="F3934" s="45"/>
      <c r="G3934" s="45" t="s">
        <v>2115</v>
      </c>
      <c r="H3934" s="45"/>
      <c r="J3934" s="38"/>
      <c r="K3934" s="38"/>
      <c r="L3934" s="38"/>
    </row>
    <row r="3935" spans="1:12" x14ac:dyDescent="0.25">
      <c r="A3935" s="50" t="s">
        <v>63</v>
      </c>
      <c r="B3935" s="46" t="s">
        <v>1</v>
      </c>
      <c r="C3935" s="46" t="s">
        <v>4038</v>
      </c>
      <c r="D3935" s="46">
        <v>1</v>
      </c>
      <c r="E3935" s="42"/>
      <c r="F3935" s="45"/>
      <c r="G3935" s="45" t="s">
        <v>2115</v>
      </c>
      <c r="H3935" s="45"/>
      <c r="J3935" s="38"/>
      <c r="K3935" s="38"/>
      <c r="L3935" s="38"/>
    </row>
    <row r="3936" spans="1:12" x14ac:dyDescent="0.25">
      <c r="A3936" s="50" t="s">
        <v>63</v>
      </c>
      <c r="B3936" s="46" t="s">
        <v>1</v>
      </c>
      <c r="C3936" s="46" t="s">
        <v>4039</v>
      </c>
      <c r="D3936" s="46">
        <v>2</v>
      </c>
      <c r="E3936" s="42"/>
      <c r="F3936" s="45"/>
      <c r="G3936" s="45" t="s">
        <v>1033</v>
      </c>
      <c r="H3936" s="45"/>
      <c r="J3936" s="38"/>
      <c r="K3936" s="38"/>
      <c r="L3936" s="38"/>
    </row>
    <row r="3937" spans="1:12" x14ac:dyDescent="0.25">
      <c r="A3937" s="50" t="s">
        <v>63</v>
      </c>
      <c r="B3937" s="46" t="s">
        <v>1</v>
      </c>
      <c r="C3937" s="46" t="s">
        <v>4039</v>
      </c>
      <c r="D3937" s="46">
        <v>1</v>
      </c>
      <c r="E3937" s="42"/>
      <c r="F3937" s="45"/>
      <c r="G3937" s="45" t="s">
        <v>1033</v>
      </c>
      <c r="H3937" s="45"/>
      <c r="J3937" s="38"/>
      <c r="K3937" s="38"/>
      <c r="L3937" s="38"/>
    </row>
    <row r="3938" spans="1:12" x14ac:dyDescent="0.25">
      <c r="A3938" s="50" t="s">
        <v>63</v>
      </c>
      <c r="B3938" s="46" t="s">
        <v>1</v>
      </c>
      <c r="C3938" s="46" t="s">
        <v>4040</v>
      </c>
      <c r="D3938" s="46">
        <v>1</v>
      </c>
      <c r="E3938" s="42"/>
      <c r="F3938" s="45"/>
      <c r="G3938" s="45" t="s">
        <v>2117</v>
      </c>
      <c r="H3938" s="45"/>
      <c r="J3938" s="38"/>
      <c r="K3938" s="38"/>
      <c r="L3938" s="38"/>
    </row>
    <row r="3939" spans="1:12" x14ac:dyDescent="0.25">
      <c r="A3939" s="50" t="s">
        <v>63</v>
      </c>
      <c r="B3939" s="46" t="s">
        <v>1</v>
      </c>
      <c r="C3939" s="46" t="s">
        <v>4040</v>
      </c>
      <c r="D3939" s="46">
        <v>1</v>
      </c>
      <c r="E3939" s="42"/>
      <c r="F3939" s="45"/>
      <c r="G3939" s="45" t="s">
        <v>2117</v>
      </c>
      <c r="H3939" s="45"/>
      <c r="J3939" s="38"/>
      <c r="K3939" s="38"/>
      <c r="L3939" s="38"/>
    </row>
    <row r="3940" spans="1:12" x14ac:dyDescent="0.25">
      <c r="A3940" s="50" t="s">
        <v>63</v>
      </c>
      <c r="B3940" s="46" t="s">
        <v>1</v>
      </c>
      <c r="C3940" s="46" t="s">
        <v>4041</v>
      </c>
      <c r="D3940" s="46">
        <v>1</v>
      </c>
      <c r="E3940" s="42"/>
      <c r="F3940" s="45"/>
      <c r="G3940" s="45" t="s">
        <v>2117</v>
      </c>
      <c r="H3940" s="45"/>
      <c r="J3940" s="38"/>
      <c r="K3940" s="38"/>
      <c r="L3940" s="38"/>
    </row>
    <row r="3941" spans="1:12" x14ac:dyDescent="0.25">
      <c r="A3941" s="50" t="s">
        <v>63</v>
      </c>
      <c r="B3941" s="46" t="s">
        <v>1</v>
      </c>
      <c r="C3941" s="46" t="s">
        <v>4041</v>
      </c>
      <c r="D3941" s="46">
        <v>1</v>
      </c>
      <c r="E3941" s="42"/>
      <c r="F3941" s="45"/>
      <c r="G3941" s="45" t="s">
        <v>2117</v>
      </c>
      <c r="H3941" s="45"/>
      <c r="J3941" s="38"/>
      <c r="K3941" s="38"/>
      <c r="L3941" s="38"/>
    </row>
    <row r="3942" spans="1:12" x14ac:dyDescent="0.25">
      <c r="A3942" s="50" t="s">
        <v>63</v>
      </c>
      <c r="B3942" s="46" t="s">
        <v>1</v>
      </c>
      <c r="C3942" s="46" t="s">
        <v>4041</v>
      </c>
      <c r="D3942" s="46">
        <v>1</v>
      </c>
      <c r="E3942" s="42"/>
      <c r="F3942" s="45"/>
      <c r="G3942" s="45" t="s">
        <v>2117</v>
      </c>
      <c r="H3942" s="45"/>
      <c r="J3942" s="38"/>
      <c r="K3942" s="38"/>
      <c r="L3942" s="38"/>
    </row>
    <row r="3943" spans="1:12" x14ac:dyDescent="0.25">
      <c r="A3943" s="50" t="s">
        <v>63</v>
      </c>
      <c r="B3943" s="46" t="s">
        <v>1</v>
      </c>
      <c r="C3943" s="46" t="s">
        <v>4041</v>
      </c>
      <c r="D3943" s="46">
        <v>4</v>
      </c>
      <c r="E3943" s="42"/>
      <c r="F3943" s="45"/>
      <c r="G3943" s="45" t="s">
        <v>2117</v>
      </c>
      <c r="H3943" s="45"/>
      <c r="J3943" s="38"/>
      <c r="K3943" s="38"/>
      <c r="L3943" s="38"/>
    </row>
    <row r="3944" spans="1:12" x14ac:dyDescent="0.25">
      <c r="A3944" s="50" t="s">
        <v>63</v>
      </c>
      <c r="B3944" s="46" t="s">
        <v>1</v>
      </c>
      <c r="C3944" s="46" t="s">
        <v>4041</v>
      </c>
      <c r="D3944" s="46">
        <v>1</v>
      </c>
      <c r="E3944" s="42"/>
      <c r="F3944" s="45"/>
      <c r="G3944" s="45" t="s">
        <v>2117</v>
      </c>
      <c r="H3944" s="45"/>
      <c r="J3944" s="38"/>
      <c r="K3944" s="38"/>
      <c r="L3944" s="38"/>
    </row>
    <row r="3945" spans="1:12" x14ac:dyDescent="0.25">
      <c r="A3945" s="50" t="s">
        <v>63</v>
      </c>
      <c r="B3945" s="46" t="s">
        <v>1</v>
      </c>
      <c r="C3945" s="46" t="s">
        <v>4041</v>
      </c>
      <c r="D3945" s="46">
        <v>1</v>
      </c>
      <c r="E3945" s="42"/>
      <c r="F3945" s="45"/>
      <c r="G3945" s="45" t="s">
        <v>2117</v>
      </c>
      <c r="H3945" s="45"/>
      <c r="J3945" s="38"/>
      <c r="K3945" s="38"/>
      <c r="L3945" s="38"/>
    </row>
    <row r="3946" spans="1:12" x14ac:dyDescent="0.25">
      <c r="A3946" s="50" t="s">
        <v>63</v>
      </c>
      <c r="B3946" s="46" t="s">
        <v>1</v>
      </c>
      <c r="C3946" s="46" t="s">
        <v>4042</v>
      </c>
      <c r="D3946" s="46">
        <v>3</v>
      </c>
      <c r="E3946" s="42"/>
      <c r="F3946" s="45"/>
      <c r="G3946" s="45" t="s">
        <v>2117</v>
      </c>
      <c r="H3946" s="45"/>
      <c r="J3946" s="38"/>
      <c r="K3946" s="38"/>
      <c r="L3946" s="38"/>
    </row>
    <row r="3947" spans="1:12" x14ac:dyDescent="0.25">
      <c r="A3947" s="50" t="s">
        <v>63</v>
      </c>
      <c r="B3947" s="46" t="s">
        <v>1</v>
      </c>
      <c r="C3947" s="46" t="s">
        <v>4042</v>
      </c>
      <c r="D3947" s="46">
        <v>1</v>
      </c>
      <c r="E3947" s="42"/>
      <c r="F3947" s="45"/>
      <c r="G3947" s="45" t="s">
        <v>2117</v>
      </c>
      <c r="H3947" s="45"/>
      <c r="J3947" s="38"/>
      <c r="K3947" s="38"/>
      <c r="L3947" s="38"/>
    </row>
    <row r="3948" spans="1:12" x14ac:dyDescent="0.25">
      <c r="A3948" s="50" t="s">
        <v>63</v>
      </c>
      <c r="B3948" s="46" t="s">
        <v>1</v>
      </c>
      <c r="C3948" s="46" t="s">
        <v>4042</v>
      </c>
      <c r="D3948" s="46">
        <v>7</v>
      </c>
      <c r="E3948" s="42"/>
      <c r="F3948" s="45"/>
      <c r="G3948" s="45" t="s">
        <v>2117</v>
      </c>
      <c r="H3948" s="45"/>
      <c r="J3948" s="38"/>
      <c r="K3948" s="38"/>
      <c r="L3948" s="38"/>
    </row>
    <row r="3949" spans="1:12" x14ac:dyDescent="0.25">
      <c r="A3949" s="50" t="s">
        <v>63</v>
      </c>
      <c r="B3949" s="46" t="s">
        <v>1</v>
      </c>
      <c r="C3949" s="46" t="s">
        <v>4042</v>
      </c>
      <c r="D3949" s="46">
        <v>2</v>
      </c>
      <c r="E3949" s="42"/>
      <c r="F3949" s="45"/>
      <c r="G3949" s="45" t="s">
        <v>2117</v>
      </c>
      <c r="H3949" s="45"/>
      <c r="J3949" s="38"/>
      <c r="K3949" s="38"/>
      <c r="L3949" s="38"/>
    </row>
    <row r="3950" spans="1:12" x14ac:dyDescent="0.25">
      <c r="A3950" s="50" t="s">
        <v>63</v>
      </c>
      <c r="B3950" s="46" t="s">
        <v>1</v>
      </c>
      <c r="C3950" s="46" t="s">
        <v>4043</v>
      </c>
      <c r="D3950" s="46">
        <v>1</v>
      </c>
      <c r="E3950" s="42"/>
      <c r="F3950" s="45"/>
      <c r="G3950" s="45" t="s">
        <v>2117</v>
      </c>
      <c r="H3950" s="45"/>
      <c r="J3950" s="38"/>
      <c r="K3950" s="38"/>
      <c r="L3950" s="38"/>
    </row>
    <row r="3951" spans="1:12" x14ac:dyDescent="0.25">
      <c r="A3951" s="50" t="s">
        <v>63</v>
      </c>
      <c r="B3951" s="46" t="s">
        <v>1</v>
      </c>
      <c r="C3951" s="46" t="s">
        <v>4043</v>
      </c>
      <c r="D3951" s="46">
        <v>1</v>
      </c>
      <c r="E3951" s="42"/>
      <c r="F3951" s="45"/>
      <c r="G3951" s="45" t="s">
        <v>2117</v>
      </c>
      <c r="H3951" s="45"/>
      <c r="J3951" s="38"/>
      <c r="K3951" s="38"/>
      <c r="L3951" s="38"/>
    </row>
    <row r="3952" spans="1:12" x14ac:dyDescent="0.25">
      <c r="A3952" s="50" t="s">
        <v>63</v>
      </c>
      <c r="B3952" s="46" t="s">
        <v>1</v>
      </c>
      <c r="C3952" s="46" t="s">
        <v>4043</v>
      </c>
      <c r="D3952" s="46">
        <v>2</v>
      </c>
      <c r="E3952" s="42"/>
      <c r="F3952" s="45"/>
      <c r="G3952" s="45" t="s">
        <v>2117</v>
      </c>
      <c r="H3952" s="45"/>
      <c r="J3952" s="38"/>
      <c r="K3952" s="38"/>
      <c r="L3952" s="38"/>
    </row>
    <row r="3953" spans="1:12" x14ac:dyDescent="0.25">
      <c r="A3953" s="50" t="s">
        <v>63</v>
      </c>
      <c r="B3953" s="46" t="s">
        <v>1</v>
      </c>
      <c r="C3953" s="46" t="s">
        <v>4044</v>
      </c>
      <c r="D3953" s="46">
        <v>1</v>
      </c>
      <c r="E3953" s="42"/>
      <c r="F3953" s="45"/>
      <c r="G3953" s="45" t="s">
        <v>2117</v>
      </c>
      <c r="H3953" s="45"/>
      <c r="J3953" s="38"/>
      <c r="K3953" s="38"/>
      <c r="L3953" s="38"/>
    </row>
    <row r="3954" spans="1:12" x14ac:dyDescent="0.25">
      <c r="A3954" s="50" t="s">
        <v>63</v>
      </c>
      <c r="B3954" s="46" t="s">
        <v>1</v>
      </c>
      <c r="C3954" s="46" t="s">
        <v>4045</v>
      </c>
      <c r="D3954" s="46">
        <v>1</v>
      </c>
      <c r="E3954" s="42"/>
      <c r="F3954" s="45"/>
      <c r="G3954" s="45" t="s">
        <v>2117</v>
      </c>
      <c r="H3954" s="45"/>
      <c r="J3954" s="38"/>
      <c r="K3954" s="38"/>
      <c r="L3954" s="38"/>
    </row>
    <row r="3955" spans="1:12" x14ac:dyDescent="0.25">
      <c r="A3955" s="50" t="s">
        <v>63</v>
      </c>
      <c r="B3955" s="46" t="s">
        <v>1</v>
      </c>
      <c r="C3955" s="46" t="s">
        <v>4045</v>
      </c>
      <c r="D3955" s="46">
        <v>1</v>
      </c>
      <c r="E3955" s="42"/>
      <c r="F3955" s="45"/>
      <c r="G3955" s="45" t="s">
        <v>2117</v>
      </c>
      <c r="H3955" s="45"/>
      <c r="J3955" s="38"/>
      <c r="K3955" s="38"/>
      <c r="L3955" s="38"/>
    </row>
    <row r="3956" spans="1:12" x14ac:dyDescent="0.25">
      <c r="A3956" s="50" t="s">
        <v>63</v>
      </c>
      <c r="B3956" s="46" t="s">
        <v>1</v>
      </c>
      <c r="C3956" s="46" t="s">
        <v>4046</v>
      </c>
      <c r="D3956" s="46">
        <v>2</v>
      </c>
      <c r="E3956" s="42"/>
      <c r="F3956" s="45"/>
      <c r="G3956" s="45" t="s">
        <v>2117</v>
      </c>
      <c r="H3956" s="45"/>
      <c r="J3956" s="38"/>
      <c r="K3956" s="38"/>
      <c r="L3956" s="38"/>
    </row>
    <row r="3957" spans="1:12" x14ac:dyDescent="0.25">
      <c r="A3957" s="50" t="s">
        <v>63</v>
      </c>
      <c r="B3957" s="46" t="s">
        <v>1</v>
      </c>
      <c r="C3957" s="46" t="s">
        <v>4046</v>
      </c>
      <c r="D3957" s="46">
        <v>1</v>
      </c>
      <c r="E3957" s="42"/>
      <c r="F3957" s="45"/>
      <c r="G3957" s="45" t="s">
        <v>2117</v>
      </c>
      <c r="H3957" s="45"/>
      <c r="J3957" s="38"/>
      <c r="K3957" s="38"/>
      <c r="L3957" s="38"/>
    </row>
    <row r="3958" spans="1:12" x14ac:dyDescent="0.25">
      <c r="A3958" s="50" t="s">
        <v>63</v>
      </c>
      <c r="B3958" s="46" t="s">
        <v>1</v>
      </c>
      <c r="C3958" s="46" t="s">
        <v>4047</v>
      </c>
      <c r="D3958" s="46">
        <v>1</v>
      </c>
      <c r="E3958" s="42"/>
      <c r="F3958" s="45"/>
      <c r="G3958" s="45" t="s">
        <v>2118</v>
      </c>
      <c r="H3958" s="45"/>
      <c r="J3958" s="38"/>
      <c r="K3958" s="38"/>
      <c r="L3958" s="38"/>
    </row>
    <row r="3959" spans="1:12" x14ac:dyDescent="0.25">
      <c r="A3959" s="50" t="s">
        <v>63</v>
      </c>
      <c r="B3959" s="46" t="s">
        <v>1</v>
      </c>
      <c r="C3959" s="46" t="s">
        <v>4048</v>
      </c>
      <c r="D3959" s="46">
        <v>1</v>
      </c>
      <c r="E3959" s="42"/>
      <c r="F3959" s="45"/>
      <c r="G3959" s="45" t="s">
        <v>2118</v>
      </c>
      <c r="H3959" s="45"/>
      <c r="J3959" s="38"/>
      <c r="K3959" s="38"/>
      <c r="L3959" s="38"/>
    </row>
    <row r="3960" spans="1:12" x14ac:dyDescent="0.25">
      <c r="A3960" s="50" t="s">
        <v>63</v>
      </c>
      <c r="B3960" s="46" t="s">
        <v>1</v>
      </c>
      <c r="C3960" s="46" t="s">
        <v>4048</v>
      </c>
      <c r="D3960" s="46">
        <v>1</v>
      </c>
      <c r="E3960" s="42"/>
      <c r="F3960" s="45"/>
      <c r="G3960" s="45" t="s">
        <v>2118</v>
      </c>
      <c r="H3960" s="45"/>
      <c r="J3960" s="38"/>
      <c r="K3960" s="38"/>
      <c r="L3960" s="38"/>
    </row>
    <row r="3961" spans="1:12" x14ac:dyDescent="0.25">
      <c r="A3961" s="50" t="s">
        <v>63</v>
      </c>
      <c r="B3961" s="46" t="s">
        <v>1</v>
      </c>
      <c r="C3961" s="46" t="s">
        <v>4048</v>
      </c>
      <c r="D3961" s="46">
        <v>1</v>
      </c>
      <c r="E3961" s="42"/>
      <c r="F3961" s="45"/>
      <c r="G3961" s="45" t="s">
        <v>2118</v>
      </c>
      <c r="H3961" s="45"/>
      <c r="J3961" s="38"/>
      <c r="K3961" s="38"/>
      <c r="L3961" s="38"/>
    </row>
    <row r="3962" spans="1:12" x14ac:dyDescent="0.25">
      <c r="A3962" s="50" t="s">
        <v>63</v>
      </c>
      <c r="B3962" s="46" t="s">
        <v>1</v>
      </c>
      <c r="C3962" s="46" t="s">
        <v>4048</v>
      </c>
      <c r="D3962" s="46">
        <v>1</v>
      </c>
      <c r="E3962" s="42"/>
      <c r="F3962" s="45"/>
      <c r="G3962" s="45" t="s">
        <v>2118</v>
      </c>
      <c r="H3962" s="45"/>
      <c r="J3962" s="38"/>
      <c r="K3962" s="38"/>
      <c r="L3962" s="38"/>
    </row>
    <row r="3963" spans="1:12" x14ac:dyDescent="0.25">
      <c r="A3963" s="50" t="s">
        <v>63</v>
      </c>
      <c r="B3963" s="46" t="s">
        <v>1</v>
      </c>
      <c r="C3963" s="46" t="s">
        <v>4048</v>
      </c>
      <c r="D3963" s="46">
        <v>2</v>
      </c>
      <c r="E3963" s="42"/>
      <c r="F3963" s="45"/>
      <c r="G3963" s="45" t="s">
        <v>2118</v>
      </c>
      <c r="H3963" s="45"/>
      <c r="J3963" s="38"/>
      <c r="K3963" s="38"/>
      <c r="L3963" s="38"/>
    </row>
    <row r="3964" spans="1:12" x14ac:dyDescent="0.25">
      <c r="A3964" s="50" t="s">
        <v>63</v>
      </c>
      <c r="B3964" s="46" t="s">
        <v>1</v>
      </c>
      <c r="C3964" s="46" t="s">
        <v>4049</v>
      </c>
      <c r="D3964" s="46">
        <v>1</v>
      </c>
      <c r="E3964" s="42"/>
      <c r="F3964" s="45"/>
      <c r="G3964" s="45" t="s">
        <v>2118</v>
      </c>
      <c r="H3964" s="45"/>
      <c r="J3964" s="38"/>
      <c r="K3964" s="38"/>
      <c r="L3964" s="38"/>
    </row>
    <row r="3965" spans="1:12" x14ac:dyDescent="0.25">
      <c r="A3965" s="50" t="s">
        <v>63</v>
      </c>
      <c r="B3965" s="46" t="s">
        <v>1</v>
      </c>
      <c r="C3965" s="46" t="s">
        <v>4049</v>
      </c>
      <c r="D3965" s="46">
        <v>1</v>
      </c>
      <c r="E3965" s="42"/>
      <c r="F3965" s="45"/>
      <c r="G3965" s="45" t="s">
        <v>2118</v>
      </c>
      <c r="H3965" s="45"/>
      <c r="J3965" s="38"/>
      <c r="K3965" s="38"/>
      <c r="L3965" s="38"/>
    </row>
    <row r="3966" spans="1:12" x14ac:dyDescent="0.25">
      <c r="A3966" s="50" t="s">
        <v>63</v>
      </c>
      <c r="B3966" s="46" t="s">
        <v>1</v>
      </c>
      <c r="C3966" s="46" t="s">
        <v>4049</v>
      </c>
      <c r="D3966" s="46">
        <v>1</v>
      </c>
      <c r="E3966" s="42"/>
      <c r="F3966" s="45"/>
      <c r="G3966" s="45" t="s">
        <v>2118</v>
      </c>
      <c r="H3966" s="45"/>
      <c r="J3966" s="38"/>
      <c r="K3966" s="38"/>
      <c r="L3966" s="38"/>
    </row>
    <row r="3967" spans="1:12" x14ac:dyDescent="0.25">
      <c r="A3967" s="50" t="s">
        <v>63</v>
      </c>
      <c r="B3967" s="46" t="s">
        <v>1</v>
      </c>
      <c r="C3967" s="46" t="s">
        <v>4050</v>
      </c>
      <c r="D3967" s="46">
        <v>3</v>
      </c>
      <c r="E3967" s="42"/>
      <c r="F3967" s="45"/>
      <c r="G3967" s="45" t="s">
        <v>2118</v>
      </c>
      <c r="H3967" s="45"/>
      <c r="J3967" s="38"/>
      <c r="K3967" s="38"/>
      <c r="L3967" s="38"/>
    </row>
    <row r="3968" spans="1:12" x14ac:dyDescent="0.25">
      <c r="A3968" s="50" t="s">
        <v>63</v>
      </c>
      <c r="B3968" s="46" t="s">
        <v>1</v>
      </c>
      <c r="C3968" s="46" t="s">
        <v>4050</v>
      </c>
      <c r="D3968" s="46">
        <v>1</v>
      </c>
      <c r="E3968" s="42"/>
      <c r="F3968" s="45"/>
      <c r="G3968" s="45" t="s">
        <v>2118</v>
      </c>
      <c r="H3968" s="45"/>
      <c r="J3968" s="38"/>
      <c r="K3968" s="38"/>
      <c r="L3968" s="38"/>
    </row>
    <row r="3969" spans="1:12" x14ac:dyDescent="0.25">
      <c r="A3969" s="50" t="s">
        <v>63</v>
      </c>
      <c r="B3969" s="46" t="s">
        <v>1</v>
      </c>
      <c r="C3969" s="46" t="s">
        <v>4051</v>
      </c>
      <c r="D3969" s="46">
        <v>1</v>
      </c>
      <c r="E3969" s="42"/>
      <c r="F3969" s="45"/>
      <c r="G3969" s="45" t="s">
        <v>2118</v>
      </c>
      <c r="H3969" s="45"/>
      <c r="J3969" s="38"/>
      <c r="K3969" s="38"/>
      <c r="L3969" s="38"/>
    </row>
    <row r="3970" spans="1:12" x14ac:dyDescent="0.25">
      <c r="A3970" s="50" t="s">
        <v>63</v>
      </c>
      <c r="B3970" s="46" t="s">
        <v>1</v>
      </c>
      <c r="C3970" s="46" t="s">
        <v>4051</v>
      </c>
      <c r="D3970" s="46">
        <v>1</v>
      </c>
      <c r="E3970" s="42"/>
      <c r="F3970" s="45"/>
      <c r="G3970" s="45" t="s">
        <v>2118</v>
      </c>
      <c r="H3970" s="45"/>
      <c r="J3970" s="38"/>
      <c r="K3970" s="38"/>
      <c r="L3970" s="38"/>
    </row>
    <row r="3971" spans="1:12" x14ac:dyDescent="0.25">
      <c r="A3971" s="50" t="s">
        <v>63</v>
      </c>
      <c r="B3971" s="46" t="s">
        <v>1</v>
      </c>
      <c r="C3971" s="46" t="s">
        <v>4051</v>
      </c>
      <c r="D3971" s="46">
        <v>1</v>
      </c>
      <c r="E3971" s="42"/>
      <c r="F3971" s="45"/>
      <c r="G3971" s="45" t="s">
        <v>2118</v>
      </c>
      <c r="H3971" s="45"/>
      <c r="J3971" s="38"/>
      <c r="K3971" s="38"/>
      <c r="L3971" s="38"/>
    </row>
    <row r="3972" spans="1:12" x14ac:dyDescent="0.25">
      <c r="A3972" s="50" t="s">
        <v>63</v>
      </c>
      <c r="B3972" s="46" t="s">
        <v>1</v>
      </c>
      <c r="C3972" s="46" t="s">
        <v>4052</v>
      </c>
      <c r="D3972" s="46">
        <v>1</v>
      </c>
      <c r="E3972" s="42"/>
      <c r="F3972" s="45"/>
      <c r="G3972" s="45" t="s">
        <v>2118</v>
      </c>
      <c r="H3972" s="45"/>
      <c r="J3972" s="38"/>
      <c r="K3972" s="38"/>
      <c r="L3972" s="38"/>
    </row>
    <row r="3973" spans="1:12" x14ac:dyDescent="0.25">
      <c r="A3973" s="50" t="s">
        <v>63</v>
      </c>
      <c r="B3973" s="46" t="s">
        <v>1</v>
      </c>
      <c r="C3973" s="46" t="s">
        <v>4053</v>
      </c>
      <c r="D3973" s="46">
        <v>39</v>
      </c>
      <c r="E3973" s="42"/>
      <c r="F3973" s="45"/>
      <c r="G3973" s="45" t="s">
        <v>2118</v>
      </c>
      <c r="H3973" s="45"/>
      <c r="J3973" s="38"/>
      <c r="K3973" s="38"/>
      <c r="L3973" s="38"/>
    </row>
    <row r="3974" spans="1:12" x14ac:dyDescent="0.25">
      <c r="A3974" s="50" t="s">
        <v>63</v>
      </c>
      <c r="B3974" s="46" t="s">
        <v>1</v>
      </c>
      <c r="C3974" s="46" t="s">
        <v>4054</v>
      </c>
      <c r="D3974" s="46">
        <v>1</v>
      </c>
      <c r="E3974" s="42"/>
      <c r="F3974" s="45"/>
      <c r="G3974" s="45" t="s">
        <v>2118</v>
      </c>
      <c r="H3974" s="45"/>
      <c r="J3974" s="38"/>
      <c r="K3974" s="38"/>
      <c r="L3974" s="38"/>
    </row>
    <row r="3975" spans="1:12" x14ac:dyDescent="0.25">
      <c r="A3975" s="50" t="s">
        <v>63</v>
      </c>
      <c r="B3975" s="46" t="s">
        <v>1</v>
      </c>
      <c r="C3975" s="46" t="s">
        <v>4055</v>
      </c>
      <c r="D3975" s="46">
        <v>3</v>
      </c>
      <c r="E3975" s="42"/>
      <c r="F3975" s="45"/>
      <c r="G3975" s="45" t="s">
        <v>2152</v>
      </c>
      <c r="H3975" s="45"/>
      <c r="J3975" s="38"/>
      <c r="K3975" s="38"/>
      <c r="L3975" s="38"/>
    </row>
    <row r="3976" spans="1:12" x14ac:dyDescent="0.25">
      <c r="A3976" s="50" t="s">
        <v>63</v>
      </c>
      <c r="B3976" s="46" t="s">
        <v>1</v>
      </c>
      <c r="C3976" s="46" t="s">
        <v>4055</v>
      </c>
      <c r="D3976" s="46">
        <v>1</v>
      </c>
      <c r="E3976" s="42"/>
      <c r="F3976" s="45"/>
      <c r="G3976" s="45" t="s">
        <v>2152</v>
      </c>
      <c r="H3976" s="45"/>
      <c r="J3976" s="38"/>
      <c r="K3976" s="38"/>
      <c r="L3976" s="38"/>
    </row>
    <row r="3977" spans="1:12" x14ac:dyDescent="0.25">
      <c r="A3977" s="50" t="s">
        <v>63</v>
      </c>
      <c r="B3977" s="46" t="s">
        <v>1</v>
      </c>
      <c r="C3977" s="46" t="s">
        <v>4055</v>
      </c>
      <c r="D3977" s="46">
        <v>1</v>
      </c>
      <c r="E3977" s="42"/>
      <c r="F3977" s="45"/>
      <c r="G3977" s="45" t="s">
        <v>2152</v>
      </c>
      <c r="H3977" s="45"/>
      <c r="J3977" s="38"/>
      <c r="K3977" s="38"/>
      <c r="L3977" s="38"/>
    </row>
    <row r="3978" spans="1:12" x14ac:dyDescent="0.25">
      <c r="A3978" s="50" t="s">
        <v>63</v>
      </c>
      <c r="B3978" s="46" t="s">
        <v>1</v>
      </c>
      <c r="C3978" s="46" t="s">
        <v>4055</v>
      </c>
      <c r="D3978" s="46">
        <v>1</v>
      </c>
      <c r="E3978" s="42"/>
      <c r="F3978" s="45"/>
      <c r="G3978" s="45" t="s">
        <v>2152</v>
      </c>
      <c r="H3978" s="45"/>
      <c r="J3978" s="38"/>
      <c r="K3978" s="38"/>
      <c r="L3978" s="38"/>
    </row>
    <row r="3979" spans="1:12" x14ac:dyDescent="0.25">
      <c r="A3979" s="50" t="s">
        <v>63</v>
      </c>
      <c r="B3979" s="46" t="s">
        <v>1</v>
      </c>
      <c r="C3979" s="46" t="s">
        <v>4056</v>
      </c>
      <c r="D3979" s="46">
        <v>1</v>
      </c>
      <c r="E3979" s="42"/>
      <c r="F3979" s="45"/>
      <c r="G3979" s="45" t="s">
        <v>2152</v>
      </c>
      <c r="H3979" s="45"/>
      <c r="J3979" s="38"/>
      <c r="K3979" s="38"/>
      <c r="L3979" s="38"/>
    </row>
    <row r="3980" spans="1:12" x14ac:dyDescent="0.25">
      <c r="A3980" s="50" t="s">
        <v>63</v>
      </c>
      <c r="B3980" s="46" t="s">
        <v>1</v>
      </c>
      <c r="C3980" s="46" t="s">
        <v>4056</v>
      </c>
      <c r="D3980" s="46">
        <v>1</v>
      </c>
      <c r="E3980" s="42"/>
      <c r="F3980" s="45"/>
      <c r="G3980" s="45" t="s">
        <v>2152</v>
      </c>
      <c r="H3980" s="45"/>
      <c r="J3980" s="38"/>
      <c r="K3980" s="38"/>
      <c r="L3980" s="38"/>
    </row>
    <row r="3981" spans="1:12" x14ac:dyDescent="0.25">
      <c r="A3981" s="50" t="s">
        <v>63</v>
      </c>
      <c r="B3981" s="46" t="s">
        <v>1</v>
      </c>
      <c r="C3981" s="46" t="s">
        <v>4056</v>
      </c>
      <c r="D3981" s="46">
        <v>1</v>
      </c>
      <c r="E3981" s="42"/>
      <c r="F3981" s="45"/>
      <c r="G3981" s="45" t="s">
        <v>2152</v>
      </c>
      <c r="H3981" s="45"/>
      <c r="J3981" s="38"/>
      <c r="K3981" s="38"/>
      <c r="L3981" s="38"/>
    </row>
    <row r="3982" spans="1:12" x14ac:dyDescent="0.25">
      <c r="A3982" s="50" t="s">
        <v>63</v>
      </c>
      <c r="B3982" s="46" t="s">
        <v>1</v>
      </c>
      <c r="C3982" s="46" t="s">
        <v>4057</v>
      </c>
      <c r="D3982" s="46">
        <v>1</v>
      </c>
      <c r="E3982" s="42"/>
      <c r="F3982" s="45"/>
      <c r="G3982" s="45" t="s">
        <v>2152</v>
      </c>
      <c r="H3982" s="45"/>
      <c r="J3982" s="38"/>
      <c r="K3982" s="38"/>
      <c r="L3982" s="38"/>
    </row>
    <row r="3983" spans="1:12" x14ac:dyDescent="0.25">
      <c r="A3983" s="50" t="s">
        <v>63</v>
      </c>
      <c r="B3983" s="46" t="s">
        <v>1</v>
      </c>
      <c r="C3983" s="46" t="s">
        <v>4057</v>
      </c>
      <c r="D3983" s="46">
        <v>2</v>
      </c>
      <c r="E3983" s="42"/>
      <c r="F3983" s="45"/>
      <c r="G3983" s="45" t="s">
        <v>2152</v>
      </c>
      <c r="H3983" s="45"/>
      <c r="J3983" s="38"/>
      <c r="K3983" s="38"/>
      <c r="L3983" s="38"/>
    </row>
    <row r="3984" spans="1:12" x14ac:dyDescent="0.25">
      <c r="A3984" s="50" t="s">
        <v>63</v>
      </c>
      <c r="B3984" s="46" t="s">
        <v>1</v>
      </c>
      <c r="C3984" s="46" t="s">
        <v>4058</v>
      </c>
      <c r="D3984" s="46">
        <v>1</v>
      </c>
      <c r="E3984" s="42"/>
      <c r="F3984" s="45"/>
      <c r="G3984" s="45" t="s">
        <v>2153</v>
      </c>
      <c r="H3984" s="45"/>
      <c r="J3984" s="38"/>
      <c r="K3984" s="38"/>
      <c r="L3984" s="38"/>
    </row>
    <row r="3985" spans="1:12" x14ac:dyDescent="0.25">
      <c r="A3985" s="50" t="s">
        <v>63</v>
      </c>
      <c r="B3985" s="46" t="s">
        <v>1</v>
      </c>
      <c r="C3985" s="46" t="s">
        <v>4058</v>
      </c>
      <c r="D3985" s="46">
        <v>1</v>
      </c>
      <c r="E3985" s="42"/>
      <c r="F3985" s="45"/>
      <c r="G3985" s="45" t="s">
        <v>2153</v>
      </c>
      <c r="H3985" s="45"/>
      <c r="J3985" s="38"/>
      <c r="K3985" s="38"/>
      <c r="L3985" s="38"/>
    </row>
    <row r="3986" spans="1:12" x14ac:dyDescent="0.25">
      <c r="A3986" s="50" t="s">
        <v>63</v>
      </c>
      <c r="B3986" s="46" t="s">
        <v>1</v>
      </c>
      <c r="C3986" s="46" t="s">
        <v>4059</v>
      </c>
      <c r="D3986" s="46">
        <v>1</v>
      </c>
      <c r="E3986" s="42"/>
      <c r="F3986" s="45"/>
      <c r="G3986" s="45" t="s">
        <v>2155</v>
      </c>
      <c r="H3986" s="45"/>
      <c r="J3986" s="38"/>
      <c r="K3986" s="38"/>
      <c r="L3986" s="38"/>
    </row>
    <row r="3987" spans="1:12" x14ac:dyDescent="0.25">
      <c r="A3987" s="50" t="s">
        <v>63</v>
      </c>
      <c r="B3987" s="46" t="s">
        <v>1</v>
      </c>
      <c r="C3987" s="46" t="s">
        <v>4059</v>
      </c>
      <c r="D3987" s="46">
        <v>2</v>
      </c>
      <c r="E3987" s="42"/>
      <c r="F3987" s="45"/>
      <c r="G3987" s="45" t="s">
        <v>2155</v>
      </c>
      <c r="H3987" s="45"/>
      <c r="J3987" s="38"/>
      <c r="K3987" s="38"/>
      <c r="L3987" s="38"/>
    </row>
    <row r="3988" spans="1:12" x14ac:dyDescent="0.25">
      <c r="A3988" s="50" t="s">
        <v>63</v>
      </c>
      <c r="B3988" s="46" t="s">
        <v>1</v>
      </c>
      <c r="C3988" s="46" t="s">
        <v>4060</v>
      </c>
      <c r="D3988" s="46">
        <v>1</v>
      </c>
      <c r="E3988" s="42"/>
      <c r="F3988" s="45"/>
      <c r="G3988" s="45" t="s">
        <v>2155</v>
      </c>
      <c r="H3988" s="45"/>
      <c r="J3988" s="38"/>
      <c r="K3988" s="38"/>
      <c r="L3988" s="38"/>
    </row>
    <row r="3989" spans="1:12" x14ac:dyDescent="0.25">
      <c r="A3989" s="50" t="s">
        <v>63</v>
      </c>
      <c r="B3989" s="46" t="s">
        <v>1</v>
      </c>
      <c r="C3989" s="46" t="s">
        <v>4060</v>
      </c>
      <c r="D3989" s="46">
        <v>1</v>
      </c>
      <c r="E3989" s="42"/>
      <c r="F3989" s="45"/>
      <c r="G3989" s="45" t="s">
        <v>2155</v>
      </c>
      <c r="H3989" s="45"/>
      <c r="J3989" s="38"/>
      <c r="K3989" s="38"/>
      <c r="L3989" s="38"/>
    </row>
    <row r="3990" spans="1:12" x14ac:dyDescent="0.25">
      <c r="A3990" s="50" t="s">
        <v>63</v>
      </c>
      <c r="B3990" s="46" t="s">
        <v>1</v>
      </c>
      <c r="C3990" s="46" t="s">
        <v>4060</v>
      </c>
      <c r="D3990" s="46">
        <v>1</v>
      </c>
      <c r="E3990" s="42"/>
      <c r="F3990" s="45"/>
      <c r="G3990" s="45" t="s">
        <v>2155</v>
      </c>
      <c r="H3990" s="45"/>
      <c r="J3990" s="38"/>
      <c r="K3990" s="38"/>
      <c r="L3990" s="38"/>
    </row>
    <row r="3991" spans="1:12" x14ac:dyDescent="0.25">
      <c r="A3991" s="50" t="s">
        <v>63</v>
      </c>
      <c r="B3991" s="46" t="s">
        <v>1</v>
      </c>
      <c r="C3991" s="46" t="s">
        <v>4060</v>
      </c>
      <c r="D3991" s="46">
        <v>1</v>
      </c>
      <c r="E3991" s="42"/>
      <c r="F3991" s="45"/>
      <c r="G3991" s="45" t="s">
        <v>2155</v>
      </c>
      <c r="H3991" s="45"/>
      <c r="J3991" s="38"/>
      <c r="K3991" s="38"/>
      <c r="L3991" s="38"/>
    </row>
    <row r="3992" spans="1:12" x14ac:dyDescent="0.25">
      <c r="A3992" s="50" t="s">
        <v>63</v>
      </c>
      <c r="B3992" s="46" t="s">
        <v>1</v>
      </c>
      <c r="C3992" s="46" t="s">
        <v>4060</v>
      </c>
      <c r="D3992" s="46">
        <v>1</v>
      </c>
      <c r="E3992" s="42"/>
      <c r="F3992" s="45"/>
      <c r="G3992" s="45" t="s">
        <v>2155</v>
      </c>
      <c r="H3992" s="45"/>
      <c r="J3992" s="38"/>
      <c r="K3992" s="38"/>
      <c r="L3992" s="38"/>
    </row>
    <row r="3993" spans="1:12" x14ac:dyDescent="0.25">
      <c r="A3993" s="50" t="s">
        <v>63</v>
      </c>
      <c r="B3993" s="46" t="s">
        <v>1</v>
      </c>
      <c r="C3993" s="46" t="s">
        <v>4061</v>
      </c>
      <c r="D3993" s="46">
        <v>1</v>
      </c>
      <c r="E3993" s="42"/>
      <c r="F3993" s="45"/>
      <c r="G3993" s="45" t="s">
        <v>2154</v>
      </c>
      <c r="H3993" s="45"/>
      <c r="J3993" s="38"/>
      <c r="K3993" s="38"/>
      <c r="L3993" s="38"/>
    </row>
    <row r="3994" spans="1:12" x14ac:dyDescent="0.25">
      <c r="A3994" s="50" t="s">
        <v>63</v>
      </c>
      <c r="B3994" s="46" t="s">
        <v>1</v>
      </c>
      <c r="C3994" s="46" t="s">
        <v>4061</v>
      </c>
      <c r="D3994" s="46">
        <v>1</v>
      </c>
      <c r="E3994" s="42"/>
      <c r="F3994" s="45"/>
      <c r="G3994" s="45" t="s">
        <v>2154</v>
      </c>
      <c r="H3994" s="45"/>
      <c r="J3994" s="38"/>
      <c r="K3994" s="38"/>
      <c r="L3994" s="38"/>
    </row>
    <row r="3995" spans="1:12" x14ac:dyDescent="0.25">
      <c r="A3995" s="50" t="s">
        <v>63</v>
      </c>
      <c r="B3995" s="46" t="s">
        <v>1</v>
      </c>
      <c r="C3995" s="46" t="s">
        <v>4062</v>
      </c>
      <c r="D3995" s="46">
        <v>2</v>
      </c>
      <c r="E3995" s="42"/>
      <c r="F3995" s="45"/>
      <c r="G3995" s="45" t="s">
        <v>2154</v>
      </c>
      <c r="H3995" s="45"/>
      <c r="J3995" s="38"/>
      <c r="K3995" s="38"/>
      <c r="L3995" s="38"/>
    </row>
    <row r="3996" spans="1:12" x14ac:dyDescent="0.25">
      <c r="A3996" s="50" t="s">
        <v>63</v>
      </c>
      <c r="B3996" s="46" t="s">
        <v>1</v>
      </c>
      <c r="C3996" s="46" t="s">
        <v>4062</v>
      </c>
      <c r="D3996" s="46">
        <v>1</v>
      </c>
      <c r="E3996" s="42"/>
      <c r="F3996" s="45"/>
      <c r="G3996" s="45" t="s">
        <v>2154</v>
      </c>
      <c r="H3996" s="45"/>
      <c r="J3996" s="38"/>
      <c r="K3996" s="38"/>
      <c r="L3996" s="38"/>
    </row>
    <row r="3997" spans="1:12" x14ac:dyDescent="0.25">
      <c r="A3997" s="50" t="s">
        <v>63</v>
      </c>
      <c r="B3997" s="46" t="s">
        <v>1</v>
      </c>
      <c r="C3997" s="46" t="s">
        <v>4063</v>
      </c>
      <c r="D3997" s="46">
        <v>1</v>
      </c>
      <c r="E3997" s="42"/>
      <c r="F3997" s="45"/>
      <c r="G3997" s="45" t="s">
        <v>2154</v>
      </c>
      <c r="H3997" s="45"/>
      <c r="J3997" s="38"/>
      <c r="K3997" s="38"/>
      <c r="L3997" s="38"/>
    </row>
    <row r="3998" spans="1:12" x14ac:dyDescent="0.25">
      <c r="A3998" s="50" t="s">
        <v>63</v>
      </c>
      <c r="B3998" s="46" t="s">
        <v>1</v>
      </c>
      <c r="C3998" s="46" t="s">
        <v>4064</v>
      </c>
      <c r="D3998" s="46">
        <v>1</v>
      </c>
      <c r="E3998" s="42"/>
      <c r="F3998" s="45"/>
      <c r="G3998" s="45" t="s">
        <v>4291</v>
      </c>
      <c r="H3998" s="45"/>
      <c r="J3998" s="38"/>
      <c r="K3998" s="38"/>
      <c r="L3998" s="38"/>
    </row>
    <row r="3999" spans="1:12" x14ac:dyDescent="0.25">
      <c r="A3999" s="50" t="s">
        <v>63</v>
      </c>
      <c r="B3999" s="46" t="s">
        <v>1</v>
      </c>
      <c r="C3999" s="46" t="s">
        <v>4065</v>
      </c>
      <c r="D3999" s="46">
        <v>1</v>
      </c>
      <c r="E3999" s="42"/>
      <c r="F3999" s="45"/>
      <c r="G3999" s="45" t="s">
        <v>2386</v>
      </c>
      <c r="H3999" s="45"/>
      <c r="J3999" s="38"/>
      <c r="K3999" s="38"/>
      <c r="L3999" s="38"/>
    </row>
    <row r="4000" spans="1:12" x14ac:dyDescent="0.25">
      <c r="A4000" s="50" t="s">
        <v>63</v>
      </c>
      <c r="B4000" s="46" t="s">
        <v>1</v>
      </c>
      <c r="C4000" s="46" t="s">
        <v>4065</v>
      </c>
      <c r="D4000" s="46">
        <v>1</v>
      </c>
      <c r="E4000" s="42"/>
      <c r="F4000" s="45"/>
      <c r="G4000" s="45" t="s">
        <v>2386</v>
      </c>
      <c r="H4000" s="45"/>
      <c r="J4000" s="38"/>
      <c r="K4000" s="38"/>
      <c r="L4000" s="38"/>
    </row>
    <row r="4001" spans="1:12" x14ac:dyDescent="0.25">
      <c r="A4001" s="50" t="s">
        <v>63</v>
      </c>
      <c r="B4001" s="46" t="s">
        <v>1</v>
      </c>
      <c r="C4001" s="46" t="s">
        <v>4065</v>
      </c>
      <c r="D4001" s="46">
        <v>1</v>
      </c>
      <c r="E4001" s="42"/>
      <c r="F4001" s="45"/>
      <c r="G4001" s="45" t="s">
        <v>2386</v>
      </c>
      <c r="H4001" s="45"/>
      <c r="J4001" s="38"/>
      <c r="K4001" s="38"/>
      <c r="L4001" s="38"/>
    </row>
    <row r="4002" spans="1:12" x14ac:dyDescent="0.25">
      <c r="A4002" s="50" t="s">
        <v>63</v>
      </c>
      <c r="B4002" s="46" t="s">
        <v>1</v>
      </c>
      <c r="C4002" s="46" t="s">
        <v>4066</v>
      </c>
      <c r="D4002" s="46">
        <v>1</v>
      </c>
      <c r="E4002" s="42"/>
      <c r="F4002" s="45"/>
      <c r="G4002" s="45" t="s">
        <v>2387</v>
      </c>
      <c r="H4002" s="45"/>
      <c r="J4002" s="38"/>
      <c r="K4002" s="38"/>
      <c r="L4002" s="38"/>
    </row>
    <row r="4003" spans="1:12" x14ac:dyDescent="0.25">
      <c r="A4003" s="50" t="s">
        <v>63</v>
      </c>
      <c r="B4003" s="46" t="s">
        <v>1</v>
      </c>
      <c r="C4003" s="46" t="s">
        <v>4067</v>
      </c>
      <c r="D4003" s="46">
        <v>2</v>
      </c>
      <c r="E4003" s="42"/>
      <c r="F4003" s="45"/>
      <c r="G4003" s="45" t="s">
        <v>2387</v>
      </c>
      <c r="H4003" s="45"/>
      <c r="J4003" s="38"/>
      <c r="K4003" s="38"/>
      <c r="L4003" s="38"/>
    </row>
    <row r="4004" spans="1:12" x14ac:dyDescent="0.25">
      <c r="A4004" s="50" t="s">
        <v>63</v>
      </c>
      <c r="B4004" s="46" t="s">
        <v>1</v>
      </c>
      <c r="C4004" s="46" t="s">
        <v>4068</v>
      </c>
      <c r="D4004" s="46">
        <v>1</v>
      </c>
      <c r="E4004" s="42"/>
      <c r="F4004" s="45"/>
      <c r="G4004" s="45" t="s">
        <v>4293</v>
      </c>
      <c r="H4004" s="45"/>
      <c r="J4004" s="38"/>
      <c r="K4004" s="38"/>
      <c r="L4004" s="38"/>
    </row>
    <row r="4005" spans="1:12" x14ac:dyDescent="0.25">
      <c r="A4005" s="50" t="s">
        <v>63</v>
      </c>
      <c r="B4005" s="46" t="s">
        <v>1</v>
      </c>
      <c r="C4005" s="46" t="s">
        <v>4068</v>
      </c>
      <c r="D4005" s="46">
        <v>2</v>
      </c>
      <c r="E4005" s="42"/>
      <c r="F4005" s="45"/>
      <c r="G4005" s="45" t="s">
        <v>4293</v>
      </c>
      <c r="H4005" s="45"/>
      <c r="J4005" s="38"/>
      <c r="K4005" s="38"/>
      <c r="L4005" s="38"/>
    </row>
    <row r="4006" spans="1:12" x14ac:dyDescent="0.25">
      <c r="A4006" s="50" t="s">
        <v>63</v>
      </c>
      <c r="B4006" s="46" t="s">
        <v>12</v>
      </c>
      <c r="C4006" s="46" t="s">
        <v>4069</v>
      </c>
      <c r="D4006" s="46">
        <v>1</v>
      </c>
      <c r="E4006" s="42"/>
      <c r="F4006" s="45"/>
      <c r="G4006" s="45" t="s">
        <v>1007</v>
      </c>
      <c r="H4006" s="45"/>
      <c r="J4006" s="38"/>
      <c r="K4006" s="38"/>
      <c r="L4006" s="38"/>
    </row>
    <row r="4007" spans="1:12" x14ac:dyDescent="0.25">
      <c r="A4007" s="50" t="s">
        <v>63</v>
      </c>
      <c r="B4007" s="46" t="s">
        <v>12</v>
      </c>
      <c r="C4007" s="46" t="s">
        <v>4070</v>
      </c>
      <c r="D4007" s="46">
        <v>2</v>
      </c>
      <c r="E4007" s="42"/>
      <c r="F4007" s="45"/>
      <c r="G4007" s="45" t="s">
        <v>1171</v>
      </c>
      <c r="H4007" s="45"/>
      <c r="J4007" s="38"/>
      <c r="K4007" s="38"/>
      <c r="L4007" s="38"/>
    </row>
    <row r="4008" spans="1:12" x14ac:dyDescent="0.25">
      <c r="A4008" s="50" t="s">
        <v>63</v>
      </c>
      <c r="B4008" s="46" t="s">
        <v>12</v>
      </c>
      <c r="C4008" s="46" t="s">
        <v>4071</v>
      </c>
      <c r="D4008" s="46">
        <v>1</v>
      </c>
      <c r="E4008" s="42"/>
      <c r="F4008" s="45"/>
      <c r="G4008" s="45" t="s">
        <v>4244</v>
      </c>
      <c r="H4008" s="45"/>
      <c r="J4008" s="38"/>
      <c r="K4008" s="38"/>
      <c r="L4008" s="38"/>
    </row>
    <row r="4009" spans="1:12" x14ac:dyDescent="0.25">
      <c r="A4009" s="50" t="s">
        <v>63</v>
      </c>
      <c r="B4009" s="46" t="s">
        <v>12</v>
      </c>
      <c r="C4009" s="46" t="s">
        <v>4072</v>
      </c>
      <c r="D4009" s="46">
        <v>1</v>
      </c>
      <c r="E4009" s="42"/>
      <c r="F4009" s="45"/>
      <c r="G4009" s="45" t="s">
        <v>4241</v>
      </c>
      <c r="H4009" s="45"/>
      <c r="J4009" s="38"/>
      <c r="K4009" s="38"/>
      <c r="L4009" s="38"/>
    </row>
    <row r="4010" spans="1:12" x14ac:dyDescent="0.25">
      <c r="A4010" s="50" t="s">
        <v>63</v>
      </c>
      <c r="B4010" s="46" t="s">
        <v>12</v>
      </c>
      <c r="C4010" s="46" t="s">
        <v>4072</v>
      </c>
      <c r="D4010" s="46">
        <v>1</v>
      </c>
      <c r="E4010" s="42"/>
      <c r="F4010" s="45"/>
      <c r="G4010" s="45" t="s">
        <v>4241</v>
      </c>
      <c r="H4010" s="45"/>
      <c r="J4010" s="38"/>
      <c r="K4010" s="38"/>
      <c r="L4010" s="38"/>
    </row>
    <row r="4011" spans="1:12" x14ac:dyDescent="0.25">
      <c r="A4011" s="50" t="s">
        <v>63</v>
      </c>
      <c r="B4011" s="46" t="s">
        <v>12</v>
      </c>
      <c r="C4011" s="46" t="s">
        <v>4073</v>
      </c>
      <c r="D4011" s="46">
        <v>1</v>
      </c>
      <c r="E4011" s="42"/>
      <c r="F4011" s="45"/>
      <c r="G4011" s="45" t="s">
        <v>4241</v>
      </c>
      <c r="H4011" s="45"/>
      <c r="J4011" s="38"/>
      <c r="K4011" s="38"/>
      <c r="L4011" s="38"/>
    </row>
    <row r="4012" spans="1:12" x14ac:dyDescent="0.25">
      <c r="A4012" s="50" t="s">
        <v>63</v>
      </c>
      <c r="B4012" s="46" t="s">
        <v>12</v>
      </c>
      <c r="C4012" s="46" t="s">
        <v>4073</v>
      </c>
      <c r="D4012" s="46">
        <v>1</v>
      </c>
      <c r="E4012" s="42"/>
      <c r="F4012" s="45"/>
      <c r="G4012" s="45" t="s">
        <v>4241</v>
      </c>
      <c r="H4012" s="45"/>
      <c r="J4012" s="38"/>
      <c r="K4012" s="38"/>
      <c r="L4012" s="38"/>
    </row>
    <row r="4013" spans="1:12" x14ac:dyDescent="0.25">
      <c r="A4013" s="50" t="s">
        <v>63</v>
      </c>
      <c r="B4013" s="46" t="s">
        <v>12</v>
      </c>
      <c r="C4013" s="46" t="s">
        <v>4074</v>
      </c>
      <c r="D4013" s="46">
        <v>26</v>
      </c>
      <c r="E4013" s="42"/>
      <c r="F4013" s="45"/>
      <c r="G4013" s="45" t="s">
        <v>2081</v>
      </c>
      <c r="H4013" s="45"/>
      <c r="J4013" s="38"/>
      <c r="K4013" s="38"/>
      <c r="L4013" s="38"/>
    </row>
    <row r="4014" spans="1:12" x14ac:dyDescent="0.25">
      <c r="A4014" s="50" t="s">
        <v>63</v>
      </c>
      <c r="B4014" s="46" t="s">
        <v>12</v>
      </c>
      <c r="C4014" s="46" t="s">
        <v>4074</v>
      </c>
      <c r="D4014" s="46">
        <v>50</v>
      </c>
      <c r="E4014" s="42"/>
      <c r="F4014" s="45"/>
      <c r="G4014" s="45" t="s">
        <v>2081</v>
      </c>
      <c r="H4014" s="45"/>
      <c r="J4014" s="38"/>
      <c r="K4014" s="38"/>
      <c r="L4014" s="38"/>
    </row>
    <row r="4015" spans="1:12" x14ac:dyDescent="0.25">
      <c r="A4015" s="50" t="s">
        <v>63</v>
      </c>
      <c r="B4015" s="46" t="s">
        <v>12</v>
      </c>
      <c r="C4015" s="46" t="s">
        <v>4075</v>
      </c>
      <c r="D4015" s="46">
        <v>25</v>
      </c>
      <c r="E4015" s="42"/>
      <c r="F4015" s="45"/>
      <c r="G4015" s="45" t="s">
        <v>2081</v>
      </c>
      <c r="H4015" s="45"/>
      <c r="J4015" s="38"/>
      <c r="K4015" s="38"/>
      <c r="L4015" s="38"/>
    </row>
    <row r="4016" spans="1:12" x14ac:dyDescent="0.25">
      <c r="A4016" s="50" t="s">
        <v>63</v>
      </c>
      <c r="B4016" s="46" t="s">
        <v>12</v>
      </c>
      <c r="C4016" s="46" t="s">
        <v>4076</v>
      </c>
      <c r="D4016" s="46">
        <v>26</v>
      </c>
      <c r="E4016" s="42"/>
      <c r="F4016" s="45"/>
      <c r="G4016" s="45" t="s">
        <v>978</v>
      </c>
      <c r="H4016" s="45"/>
      <c r="J4016" s="38"/>
      <c r="K4016" s="38"/>
      <c r="L4016" s="38"/>
    </row>
    <row r="4017" spans="1:12" x14ac:dyDescent="0.25">
      <c r="A4017" s="50" t="s">
        <v>63</v>
      </c>
      <c r="B4017" s="46" t="s">
        <v>12</v>
      </c>
      <c r="C4017" s="46" t="s">
        <v>4076</v>
      </c>
      <c r="D4017" s="46">
        <v>104</v>
      </c>
      <c r="E4017" s="42"/>
      <c r="F4017" s="45"/>
      <c r="G4017" s="45" t="s">
        <v>978</v>
      </c>
      <c r="H4017" s="45"/>
      <c r="J4017" s="38"/>
      <c r="K4017" s="38"/>
      <c r="L4017" s="38"/>
    </row>
    <row r="4018" spans="1:12" x14ac:dyDescent="0.25">
      <c r="A4018" s="50" t="s">
        <v>63</v>
      </c>
      <c r="B4018" s="46" t="s">
        <v>12</v>
      </c>
      <c r="C4018" s="46" t="s">
        <v>4077</v>
      </c>
      <c r="D4018" s="46">
        <v>12</v>
      </c>
      <c r="E4018" s="42"/>
      <c r="F4018" s="45"/>
      <c r="G4018" s="45" t="s">
        <v>978</v>
      </c>
      <c r="H4018" s="45"/>
      <c r="J4018" s="38"/>
      <c r="K4018" s="38"/>
      <c r="L4018" s="38"/>
    </row>
    <row r="4019" spans="1:12" x14ac:dyDescent="0.25">
      <c r="A4019" s="50" t="s">
        <v>63</v>
      </c>
      <c r="B4019" s="46" t="s">
        <v>12</v>
      </c>
      <c r="C4019" s="46" t="s">
        <v>4077</v>
      </c>
      <c r="D4019" s="46">
        <v>77</v>
      </c>
      <c r="E4019" s="42"/>
      <c r="F4019" s="45"/>
      <c r="G4019" s="45" t="s">
        <v>978</v>
      </c>
      <c r="H4019" s="45"/>
      <c r="J4019" s="38"/>
      <c r="K4019" s="38"/>
      <c r="L4019" s="38"/>
    </row>
    <row r="4020" spans="1:12" x14ac:dyDescent="0.25">
      <c r="A4020" s="50" t="s">
        <v>63</v>
      </c>
      <c r="B4020" s="46" t="s">
        <v>12</v>
      </c>
      <c r="C4020" s="46" t="s">
        <v>4078</v>
      </c>
      <c r="D4020" s="46">
        <v>1</v>
      </c>
      <c r="E4020" s="42"/>
      <c r="F4020" s="45"/>
      <c r="G4020" s="45" t="s">
        <v>1500</v>
      </c>
      <c r="H4020" s="45"/>
      <c r="J4020" s="38"/>
      <c r="K4020" s="38"/>
      <c r="L4020" s="38"/>
    </row>
    <row r="4021" spans="1:12" x14ac:dyDescent="0.25">
      <c r="A4021" s="50" t="s">
        <v>63</v>
      </c>
      <c r="B4021" s="46" t="s">
        <v>12</v>
      </c>
      <c r="C4021" s="46" t="s">
        <v>4078</v>
      </c>
      <c r="D4021" s="46">
        <v>2</v>
      </c>
      <c r="E4021" s="42"/>
      <c r="F4021" s="45"/>
      <c r="G4021" s="45" t="s">
        <v>1500</v>
      </c>
      <c r="H4021" s="45"/>
      <c r="J4021" s="38"/>
      <c r="K4021" s="38"/>
      <c r="L4021" s="38"/>
    </row>
    <row r="4022" spans="1:12" x14ac:dyDescent="0.25">
      <c r="A4022" s="50" t="s">
        <v>63</v>
      </c>
      <c r="B4022" s="46" t="s">
        <v>12</v>
      </c>
      <c r="C4022" s="46" t="s">
        <v>4078</v>
      </c>
      <c r="D4022" s="46">
        <v>5</v>
      </c>
      <c r="E4022" s="42"/>
      <c r="F4022" s="45"/>
      <c r="G4022" s="45" t="s">
        <v>1500</v>
      </c>
      <c r="H4022" s="45"/>
      <c r="J4022" s="38"/>
      <c r="K4022" s="38"/>
      <c r="L4022" s="38"/>
    </row>
    <row r="4023" spans="1:12" x14ac:dyDescent="0.25">
      <c r="A4023" s="50" t="s">
        <v>63</v>
      </c>
      <c r="B4023" s="46" t="s">
        <v>12</v>
      </c>
      <c r="C4023" s="46" t="s">
        <v>4078</v>
      </c>
      <c r="D4023" s="46">
        <v>2</v>
      </c>
      <c r="E4023" s="42"/>
      <c r="F4023" s="45"/>
      <c r="G4023" s="45" t="s">
        <v>1500</v>
      </c>
      <c r="H4023" s="45"/>
      <c r="J4023" s="38"/>
      <c r="K4023" s="38"/>
      <c r="L4023" s="38"/>
    </row>
    <row r="4024" spans="1:12" x14ac:dyDescent="0.25">
      <c r="A4024" s="50" t="s">
        <v>63</v>
      </c>
      <c r="B4024" s="46" t="s">
        <v>12</v>
      </c>
      <c r="C4024" s="46" t="s">
        <v>4079</v>
      </c>
      <c r="D4024" s="46">
        <v>1</v>
      </c>
      <c r="E4024" s="42"/>
      <c r="F4024" s="45"/>
      <c r="G4024" s="45" t="s">
        <v>1500</v>
      </c>
      <c r="H4024" s="45"/>
      <c r="J4024" s="38"/>
      <c r="K4024" s="38"/>
      <c r="L4024" s="38"/>
    </row>
    <row r="4025" spans="1:12" x14ac:dyDescent="0.25">
      <c r="A4025" s="50" t="s">
        <v>63</v>
      </c>
      <c r="B4025" s="46" t="s">
        <v>12</v>
      </c>
      <c r="C4025" s="46" t="s">
        <v>4080</v>
      </c>
      <c r="D4025" s="46">
        <v>8</v>
      </c>
      <c r="E4025" s="42"/>
      <c r="F4025" s="45"/>
      <c r="G4025" s="45" t="s">
        <v>1500</v>
      </c>
      <c r="H4025" s="45"/>
      <c r="J4025" s="38"/>
      <c r="K4025" s="38"/>
      <c r="L4025" s="38"/>
    </row>
    <row r="4026" spans="1:12" x14ac:dyDescent="0.25">
      <c r="A4026" s="50" t="s">
        <v>63</v>
      </c>
      <c r="B4026" s="46" t="s">
        <v>12</v>
      </c>
      <c r="C4026" s="46" t="s">
        <v>4080</v>
      </c>
      <c r="D4026" s="46">
        <v>4</v>
      </c>
      <c r="E4026" s="42"/>
      <c r="F4026" s="45"/>
      <c r="G4026" s="45" t="s">
        <v>1500</v>
      </c>
      <c r="H4026" s="45"/>
      <c r="J4026" s="38"/>
      <c r="K4026" s="38"/>
      <c r="L4026" s="38"/>
    </row>
    <row r="4027" spans="1:12" x14ac:dyDescent="0.25">
      <c r="A4027" s="50" t="s">
        <v>63</v>
      </c>
      <c r="B4027" s="46" t="s">
        <v>12</v>
      </c>
      <c r="C4027" s="46" t="s">
        <v>4080</v>
      </c>
      <c r="D4027" s="46">
        <v>2</v>
      </c>
      <c r="E4027" s="42"/>
      <c r="F4027" s="45"/>
      <c r="G4027" s="45" t="s">
        <v>1500</v>
      </c>
      <c r="H4027" s="45"/>
      <c r="J4027" s="38"/>
      <c r="K4027" s="38"/>
      <c r="L4027" s="38"/>
    </row>
    <row r="4028" spans="1:12" x14ac:dyDescent="0.25">
      <c r="A4028" s="50" t="s">
        <v>63</v>
      </c>
      <c r="B4028" s="46" t="s">
        <v>12</v>
      </c>
      <c r="C4028" s="46" t="s">
        <v>4080</v>
      </c>
      <c r="D4028" s="46">
        <v>2</v>
      </c>
      <c r="E4028" s="42"/>
      <c r="F4028" s="45"/>
      <c r="G4028" s="45" t="s">
        <v>1500</v>
      </c>
      <c r="H4028" s="45"/>
      <c r="J4028" s="38"/>
      <c r="K4028" s="38"/>
      <c r="L4028" s="38"/>
    </row>
    <row r="4029" spans="1:12" x14ac:dyDescent="0.25">
      <c r="A4029" s="50" t="s">
        <v>63</v>
      </c>
      <c r="B4029" s="46" t="s">
        <v>12</v>
      </c>
      <c r="C4029" s="46" t="s">
        <v>4080</v>
      </c>
      <c r="D4029" s="46">
        <v>5</v>
      </c>
      <c r="E4029" s="42"/>
      <c r="F4029" s="45"/>
      <c r="G4029" s="45" t="s">
        <v>1500</v>
      </c>
      <c r="H4029" s="45"/>
      <c r="J4029" s="38"/>
      <c r="K4029" s="38"/>
      <c r="L4029" s="38"/>
    </row>
    <row r="4030" spans="1:12" x14ac:dyDescent="0.25">
      <c r="A4030" s="50" t="s">
        <v>63</v>
      </c>
      <c r="B4030" s="46" t="s">
        <v>12</v>
      </c>
      <c r="C4030" s="46" t="s">
        <v>4080</v>
      </c>
      <c r="D4030" s="46">
        <v>3</v>
      </c>
      <c r="E4030" s="42"/>
      <c r="F4030" s="45"/>
      <c r="G4030" s="45" t="s">
        <v>1500</v>
      </c>
      <c r="H4030" s="45"/>
      <c r="J4030" s="38"/>
      <c r="K4030" s="38"/>
      <c r="L4030" s="38"/>
    </row>
    <row r="4031" spans="1:12" x14ac:dyDescent="0.25">
      <c r="A4031" s="50" t="s">
        <v>63</v>
      </c>
      <c r="B4031" s="46" t="s">
        <v>12</v>
      </c>
      <c r="C4031" s="46" t="s">
        <v>4080</v>
      </c>
      <c r="D4031" s="46">
        <v>2</v>
      </c>
      <c r="E4031" s="42"/>
      <c r="F4031" s="45"/>
      <c r="G4031" s="45" t="s">
        <v>1500</v>
      </c>
      <c r="H4031" s="45"/>
      <c r="J4031" s="38"/>
      <c r="K4031" s="38"/>
      <c r="L4031" s="38"/>
    </row>
    <row r="4032" spans="1:12" x14ac:dyDescent="0.25">
      <c r="A4032" s="50" t="s">
        <v>63</v>
      </c>
      <c r="B4032" s="46" t="s">
        <v>12</v>
      </c>
      <c r="C4032" s="46" t="s">
        <v>4080</v>
      </c>
      <c r="D4032" s="46">
        <v>8</v>
      </c>
      <c r="E4032" s="42"/>
      <c r="F4032" s="45"/>
      <c r="G4032" s="45" t="s">
        <v>1500</v>
      </c>
      <c r="H4032" s="45"/>
      <c r="J4032" s="38"/>
      <c r="K4032" s="38"/>
      <c r="L4032" s="38"/>
    </row>
    <row r="4033" spans="1:12" x14ac:dyDescent="0.25">
      <c r="A4033" s="50" t="s">
        <v>63</v>
      </c>
      <c r="B4033" s="46" t="s">
        <v>12</v>
      </c>
      <c r="C4033" s="46" t="s">
        <v>4080</v>
      </c>
      <c r="D4033" s="46">
        <v>1</v>
      </c>
      <c r="E4033" s="42"/>
      <c r="F4033" s="45"/>
      <c r="G4033" s="45" t="s">
        <v>1500</v>
      </c>
      <c r="H4033" s="45"/>
      <c r="J4033" s="38"/>
      <c r="K4033" s="38"/>
      <c r="L4033" s="38"/>
    </row>
    <row r="4034" spans="1:12" x14ac:dyDescent="0.25">
      <c r="A4034" s="50" t="s">
        <v>63</v>
      </c>
      <c r="B4034" s="46" t="s">
        <v>12</v>
      </c>
      <c r="C4034" s="46" t="s">
        <v>4080</v>
      </c>
      <c r="D4034" s="46">
        <v>1</v>
      </c>
      <c r="E4034" s="42"/>
      <c r="F4034" s="45"/>
      <c r="G4034" s="45" t="s">
        <v>1500</v>
      </c>
      <c r="H4034" s="45"/>
      <c r="J4034" s="38"/>
      <c r="K4034" s="38"/>
      <c r="L4034" s="38"/>
    </row>
    <row r="4035" spans="1:12" x14ac:dyDescent="0.25">
      <c r="A4035" s="50" t="s">
        <v>63</v>
      </c>
      <c r="B4035" s="46" t="s">
        <v>12</v>
      </c>
      <c r="C4035" s="46" t="s">
        <v>4081</v>
      </c>
      <c r="D4035" s="46">
        <v>1</v>
      </c>
      <c r="E4035" s="42"/>
      <c r="F4035" s="45"/>
      <c r="G4035" s="45" t="s">
        <v>1501</v>
      </c>
      <c r="H4035" s="45"/>
      <c r="J4035" s="38"/>
      <c r="K4035" s="38"/>
      <c r="L4035" s="38"/>
    </row>
    <row r="4036" spans="1:12" x14ac:dyDescent="0.25">
      <c r="A4036" s="50" t="s">
        <v>63</v>
      </c>
      <c r="B4036" s="46" t="s">
        <v>12</v>
      </c>
      <c r="C4036" s="46" t="s">
        <v>4081</v>
      </c>
      <c r="D4036" s="46">
        <v>2</v>
      </c>
      <c r="E4036" s="42"/>
      <c r="F4036" s="45"/>
      <c r="G4036" s="45" t="s">
        <v>1501</v>
      </c>
      <c r="H4036" s="45"/>
      <c r="J4036" s="38"/>
      <c r="K4036" s="38"/>
      <c r="L4036" s="38"/>
    </row>
    <row r="4037" spans="1:12" x14ac:dyDescent="0.25">
      <c r="A4037" s="50" t="s">
        <v>63</v>
      </c>
      <c r="B4037" s="46" t="s">
        <v>12</v>
      </c>
      <c r="C4037" s="46" t="s">
        <v>4081</v>
      </c>
      <c r="D4037" s="46">
        <v>28</v>
      </c>
      <c r="E4037" s="42"/>
      <c r="F4037" s="45"/>
      <c r="G4037" s="45" t="s">
        <v>1501</v>
      </c>
      <c r="H4037" s="45"/>
      <c r="J4037" s="38"/>
      <c r="K4037" s="38"/>
      <c r="L4037" s="38"/>
    </row>
    <row r="4038" spans="1:12" x14ac:dyDescent="0.25">
      <c r="A4038" s="50" t="s">
        <v>63</v>
      </c>
      <c r="B4038" s="46" t="s">
        <v>12</v>
      </c>
      <c r="C4038" s="46" t="s">
        <v>4081</v>
      </c>
      <c r="D4038" s="46">
        <v>3</v>
      </c>
      <c r="E4038" s="42"/>
      <c r="F4038" s="45"/>
      <c r="G4038" s="45" t="s">
        <v>1501</v>
      </c>
      <c r="H4038" s="45"/>
      <c r="J4038" s="38"/>
      <c r="K4038" s="38"/>
      <c r="L4038" s="38"/>
    </row>
    <row r="4039" spans="1:12" x14ac:dyDescent="0.25">
      <c r="A4039" s="50" t="s">
        <v>63</v>
      </c>
      <c r="B4039" s="46" t="s">
        <v>12</v>
      </c>
      <c r="C4039" s="46" t="s">
        <v>4082</v>
      </c>
      <c r="D4039" s="46">
        <v>8</v>
      </c>
      <c r="E4039" s="42"/>
      <c r="F4039" s="45"/>
      <c r="G4039" s="45" t="s">
        <v>1501</v>
      </c>
      <c r="H4039" s="45"/>
      <c r="J4039" s="38"/>
      <c r="K4039" s="38"/>
      <c r="L4039" s="38"/>
    </row>
    <row r="4040" spans="1:12" x14ac:dyDescent="0.25">
      <c r="A4040" s="50" t="s">
        <v>63</v>
      </c>
      <c r="B4040" s="46" t="s">
        <v>12</v>
      </c>
      <c r="C4040" s="46" t="s">
        <v>4082</v>
      </c>
      <c r="D4040" s="46">
        <v>76</v>
      </c>
      <c r="E4040" s="42"/>
      <c r="F4040" s="45"/>
      <c r="G4040" s="45" t="s">
        <v>1501</v>
      </c>
      <c r="H4040" s="45"/>
      <c r="J4040" s="38"/>
      <c r="K4040" s="38"/>
      <c r="L4040" s="38"/>
    </row>
    <row r="4041" spans="1:12" x14ac:dyDescent="0.25">
      <c r="A4041" s="50" t="s">
        <v>63</v>
      </c>
      <c r="B4041" s="46" t="s">
        <v>12</v>
      </c>
      <c r="C4041" s="46" t="s">
        <v>4082</v>
      </c>
      <c r="D4041" s="46">
        <v>4</v>
      </c>
      <c r="E4041" s="42"/>
      <c r="F4041" s="45"/>
      <c r="G4041" s="45" t="s">
        <v>1501</v>
      </c>
      <c r="H4041" s="45"/>
      <c r="J4041" s="38"/>
      <c r="K4041" s="38"/>
      <c r="L4041" s="38"/>
    </row>
    <row r="4042" spans="1:12" x14ac:dyDescent="0.25">
      <c r="A4042" s="50" t="s">
        <v>63</v>
      </c>
      <c r="B4042" s="46" t="s">
        <v>12</v>
      </c>
      <c r="C4042" s="46" t="s">
        <v>4082</v>
      </c>
      <c r="D4042" s="46">
        <v>12</v>
      </c>
      <c r="E4042" s="42"/>
      <c r="F4042" s="45"/>
      <c r="G4042" s="45" t="s">
        <v>1501</v>
      </c>
      <c r="H4042" s="45"/>
      <c r="J4042" s="38"/>
      <c r="K4042" s="38"/>
      <c r="L4042" s="38"/>
    </row>
    <row r="4043" spans="1:12" x14ac:dyDescent="0.25">
      <c r="A4043" s="50" t="s">
        <v>63</v>
      </c>
      <c r="B4043" s="46" t="s">
        <v>12</v>
      </c>
      <c r="C4043" s="46" t="s">
        <v>4082</v>
      </c>
      <c r="D4043" s="46">
        <v>1</v>
      </c>
      <c r="E4043" s="42"/>
      <c r="F4043" s="45"/>
      <c r="G4043" s="45" t="s">
        <v>1501</v>
      </c>
      <c r="H4043" s="45"/>
      <c r="J4043" s="38"/>
      <c r="K4043" s="38"/>
      <c r="L4043" s="38"/>
    </row>
    <row r="4044" spans="1:12" x14ac:dyDescent="0.25">
      <c r="A4044" s="50" t="s">
        <v>63</v>
      </c>
      <c r="B4044" s="46" t="s">
        <v>12</v>
      </c>
      <c r="C4044" s="46" t="s">
        <v>4083</v>
      </c>
      <c r="D4044" s="46">
        <v>1</v>
      </c>
      <c r="E4044" s="42"/>
      <c r="F4044" s="45"/>
      <c r="G4044" s="45" t="s">
        <v>1501</v>
      </c>
      <c r="H4044" s="45"/>
      <c r="J4044" s="38"/>
      <c r="K4044" s="38"/>
      <c r="L4044" s="38"/>
    </row>
    <row r="4045" spans="1:12" x14ac:dyDescent="0.25">
      <c r="A4045" s="50" t="s">
        <v>63</v>
      </c>
      <c r="B4045" s="46" t="s">
        <v>12</v>
      </c>
      <c r="C4045" s="46" t="s">
        <v>4083</v>
      </c>
      <c r="D4045" s="46">
        <v>1</v>
      </c>
      <c r="E4045" s="42"/>
      <c r="F4045" s="45"/>
      <c r="G4045" s="45" t="s">
        <v>1501</v>
      </c>
      <c r="H4045" s="45"/>
      <c r="J4045" s="38"/>
      <c r="K4045" s="38"/>
      <c r="L4045" s="38"/>
    </row>
    <row r="4046" spans="1:12" x14ac:dyDescent="0.25">
      <c r="A4046" s="50" t="s">
        <v>63</v>
      </c>
      <c r="B4046" s="46" t="s">
        <v>12</v>
      </c>
      <c r="C4046" s="46" t="s">
        <v>4083</v>
      </c>
      <c r="D4046" s="46">
        <v>3</v>
      </c>
      <c r="E4046" s="42"/>
      <c r="F4046" s="45"/>
      <c r="G4046" s="45" t="s">
        <v>1501</v>
      </c>
      <c r="H4046" s="45"/>
      <c r="J4046" s="38"/>
      <c r="K4046" s="38"/>
      <c r="L4046" s="38"/>
    </row>
    <row r="4047" spans="1:12" x14ac:dyDescent="0.25">
      <c r="A4047" s="50" t="s">
        <v>63</v>
      </c>
      <c r="B4047" s="46" t="s">
        <v>12</v>
      </c>
      <c r="C4047" s="46" t="s">
        <v>4083</v>
      </c>
      <c r="D4047" s="46">
        <v>2</v>
      </c>
      <c r="E4047" s="42"/>
      <c r="F4047" s="45"/>
      <c r="G4047" s="45" t="s">
        <v>1501</v>
      </c>
      <c r="H4047" s="45"/>
      <c r="J4047" s="38"/>
      <c r="K4047" s="38"/>
      <c r="L4047" s="38"/>
    </row>
    <row r="4048" spans="1:12" x14ac:dyDescent="0.25">
      <c r="A4048" s="50" t="s">
        <v>63</v>
      </c>
      <c r="B4048" s="46" t="s">
        <v>12</v>
      </c>
      <c r="C4048" s="46" t="s">
        <v>4084</v>
      </c>
      <c r="D4048" s="46">
        <v>1</v>
      </c>
      <c r="E4048" s="42"/>
      <c r="F4048" s="45"/>
      <c r="G4048" s="45" t="s">
        <v>1500</v>
      </c>
      <c r="H4048" s="45"/>
      <c r="J4048" s="38"/>
      <c r="K4048" s="38"/>
      <c r="L4048" s="38"/>
    </row>
    <row r="4049" spans="1:12" x14ac:dyDescent="0.25">
      <c r="A4049" s="50" t="s">
        <v>63</v>
      </c>
      <c r="B4049" s="46" t="s">
        <v>12</v>
      </c>
      <c r="C4049" s="46" t="s">
        <v>4084</v>
      </c>
      <c r="D4049" s="46">
        <v>1</v>
      </c>
      <c r="E4049" s="42"/>
      <c r="F4049" s="45"/>
      <c r="G4049" s="45" t="s">
        <v>1500</v>
      </c>
      <c r="H4049" s="45"/>
      <c r="J4049" s="38"/>
      <c r="K4049" s="38"/>
      <c r="L4049" s="38"/>
    </row>
    <row r="4050" spans="1:12" x14ac:dyDescent="0.25">
      <c r="A4050" s="50" t="s">
        <v>63</v>
      </c>
      <c r="B4050" s="46" t="s">
        <v>12</v>
      </c>
      <c r="C4050" s="46" t="s">
        <v>4084</v>
      </c>
      <c r="D4050" s="46">
        <v>5</v>
      </c>
      <c r="E4050" s="42"/>
      <c r="F4050" s="45"/>
      <c r="G4050" s="45" t="s">
        <v>1500</v>
      </c>
      <c r="H4050" s="45"/>
      <c r="J4050" s="38"/>
      <c r="K4050" s="38"/>
      <c r="L4050" s="38"/>
    </row>
    <row r="4051" spans="1:12" x14ac:dyDescent="0.25">
      <c r="A4051" s="50" t="s">
        <v>63</v>
      </c>
      <c r="B4051" s="46" t="s">
        <v>12</v>
      </c>
      <c r="C4051" s="46" t="s">
        <v>4084</v>
      </c>
      <c r="D4051" s="46">
        <v>1</v>
      </c>
      <c r="E4051" s="42"/>
      <c r="F4051" s="45"/>
      <c r="G4051" s="45" t="s">
        <v>1500</v>
      </c>
      <c r="H4051" s="45"/>
      <c r="J4051" s="38"/>
      <c r="K4051" s="38"/>
      <c r="L4051" s="38"/>
    </row>
    <row r="4052" spans="1:12" x14ac:dyDescent="0.25">
      <c r="A4052" s="50" t="s">
        <v>63</v>
      </c>
      <c r="B4052" s="46" t="s">
        <v>12</v>
      </c>
      <c r="C4052" s="46" t="s">
        <v>4084</v>
      </c>
      <c r="D4052" s="46">
        <v>1</v>
      </c>
      <c r="E4052" s="42"/>
      <c r="F4052" s="45"/>
      <c r="G4052" s="45" t="s">
        <v>1500</v>
      </c>
      <c r="H4052" s="45"/>
      <c r="J4052" s="38"/>
      <c r="K4052" s="38"/>
      <c r="L4052" s="38"/>
    </row>
    <row r="4053" spans="1:12" x14ac:dyDescent="0.25">
      <c r="A4053" s="50" t="s">
        <v>63</v>
      </c>
      <c r="B4053" s="46" t="s">
        <v>12</v>
      </c>
      <c r="C4053" s="46" t="s">
        <v>4084</v>
      </c>
      <c r="D4053" s="46">
        <v>3</v>
      </c>
      <c r="E4053" s="42"/>
      <c r="F4053" s="45"/>
      <c r="G4053" s="45" t="s">
        <v>1500</v>
      </c>
      <c r="H4053" s="45"/>
      <c r="J4053" s="38"/>
      <c r="K4053" s="38"/>
      <c r="L4053" s="38"/>
    </row>
    <row r="4054" spans="1:12" x14ac:dyDescent="0.25">
      <c r="A4054" s="50" t="s">
        <v>63</v>
      </c>
      <c r="B4054" s="46" t="s">
        <v>12</v>
      </c>
      <c r="C4054" s="46" t="s">
        <v>4084</v>
      </c>
      <c r="D4054" s="46">
        <v>10</v>
      </c>
      <c r="E4054" s="42"/>
      <c r="F4054" s="45"/>
      <c r="G4054" s="45" t="s">
        <v>1500</v>
      </c>
      <c r="H4054" s="45"/>
      <c r="J4054" s="38"/>
      <c r="K4054" s="38"/>
      <c r="L4054" s="38"/>
    </row>
    <row r="4055" spans="1:12" x14ac:dyDescent="0.25">
      <c r="A4055" s="50" t="s">
        <v>63</v>
      </c>
      <c r="B4055" s="46" t="s">
        <v>12</v>
      </c>
      <c r="C4055" s="46" t="s">
        <v>4084</v>
      </c>
      <c r="D4055" s="46">
        <v>3</v>
      </c>
      <c r="E4055" s="42"/>
      <c r="F4055" s="45"/>
      <c r="G4055" s="45" t="s">
        <v>1500</v>
      </c>
      <c r="H4055" s="45"/>
      <c r="J4055" s="38"/>
      <c r="K4055" s="38"/>
      <c r="L4055" s="38"/>
    </row>
    <row r="4056" spans="1:12" x14ac:dyDescent="0.25">
      <c r="A4056" s="50" t="s">
        <v>63</v>
      </c>
      <c r="B4056" s="46" t="s">
        <v>12</v>
      </c>
      <c r="C4056" s="46" t="s">
        <v>4084</v>
      </c>
      <c r="D4056" s="46">
        <v>3</v>
      </c>
      <c r="E4056" s="42"/>
      <c r="F4056" s="45"/>
      <c r="G4056" s="45" t="s">
        <v>1500</v>
      </c>
      <c r="H4056" s="45"/>
      <c r="J4056" s="38"/>
      <c r="K4056" s="38"/>
      <c r="L4056" s="38"/>
    </row>
    <row r="4057" spans="1:12" x14ac:dyDescent="0.25">
      <c r="A4057" s="50" t="s">
        <v>63</v>
      </c>
      <c r="B4057" s="46" t="s">
        <v>12</v>
      </c>
      <c r="C4057" s="46" t="s">
        <v>4084</v>
      </c>
      <c r="D4057" s="46">
        <v>1</v>
      </c>
      <c r="E4057" s="42"/>
      <c r="F4057" s="45"/>
      <c r="G4057" s="45" t="s">
        <v>1500</v>
      </c>
      <c r="H4057" s="45"/>
      <c r="J4057" s="38"/>
      <c r="K4057" s="38"/>
      <c r="L4057" s="38"/>
    </row>
    <row r="4058" spans="1:12" x14ac:dyDescent="0.25">
      <c r="A4058" s="50" t="s">
        <v>63</v>
      </c>
      <c r="B4058" s="46" t="s">
        <v>12</v>
      </c>
      <c r="C4058" s="46" t="s">
        <v>4084</v>
      </c>
      <c r="D4058" s="46">
        <v>7</v>
      </c>
      <c r="E4058" s="42"/>
      <c r="F4058" s="45"/>
      <c r="G4058" s="45" t="s">
        <v>1500</v>
      </c>
      <c r="H4058" s="45"/>
      <c r="J4058" s="38"/>
      <c r="K4058" s="38"/>
      <c r="L4058" s="38"/>
    </row>
    <row r="4059" spans="1:12" x14ac:dyDescent="0.25">
      <c r="A4059" s="50" t="s">
        <v>63</v>
      </c>
      <c r="B4059" s="46" t="s">
        <v>12</v>
      </c>
      <c r="C4059" s="46" t="s">
        <v>4084</v>
      </c>
      <c r="D4059" s="46">
        <v>4</v>
      </c>
      <c r="E4059" s="42"/>
      <c r="F4059" s="45"/>
      <c r="G4059" s="45" t="s">
        <v>1500</v>
      </c>
      <c r="H4059" s="45"/>
      <c r="J4059" s="38"/>
      <c r="K4059" s="38"/>
      <c r="L4059" s="38"/>
    </row>
    <row r="4060" spans="1:12" x14ac:dyDescent="0.25">
      <c r="A4060" s="50" t="s">
        <v>63</v>
      </c>
      <c r="B4060" s="46" t="s">
        <v>12</v>
      </c>
      <c r="C4060" s="46" t="s">
        <v>4084</v>
      </c>
      <c r="D4060" s="46">
        <v>1</v>
      </c>
      <c r="E4060" s="42"/>
      <c r="F4060" s="45"/>
      <c r="G4060" s="45" t="s">
        <v>1500</v>
      </c>
      <c r="H4060" s="45"/>
      <c r="J4060" s="38"/>
      <c r="K4060" s="38"/>
      <c r="L4060" s="38"/>
    </row>
    <row r="4061" spans="1:12" x14ac:dyDescent="0.25">
      <c r="A4061" s="50" t="s">
        <v>63</v>
      </c>
      <c r="B4061" s="46" t="s">
        <v>12</v>
      </c>
      <c r="C4061" s="46" t="s">
        <v>4084</v>
      </c>
      <c r="D4061" s="46">
        <v>1</v>
      </c>
      <c r="E4061" s="42"/>
      <c r="F4061" s="45"/>
      <c r="G4061" s="45" t="s">
        <v>1500</v>
      </c>
      <c r="H4061" s="45"/>
      <c r="J4061" s="38"/>
      <c r="K4061" s="38"/>
      <c r="L4061" s="38"/>
    </row>
    <row r="4062" spans="1:12" x14ac:dyDescent="0.25">
      <c r="A4062" s="50" t="s">
        <v>63</v>
      </c>
      <c r="B4062" s="46" t="s">
        <v>12</v>
      </c>
      <c r="C4062" s="46" t="s">
        <v>4085</v>
      </c>
      <c r="D4062" s="46">
        <v>2</v>
      </c>
      <c r="E4062" s="42"/>
      <c r="F4062" s="45"/>
      <c r="G4062" s="45" t="s">
        <v>1500</v>
      </c>
      <c r="H4062" s="45"/>
      <c r="J4062" s="38"/>
      <c r="K4062" s="38"/>
      <c r="L4062" s="38"/>
    </row>
    <row r="4063" spans="1:12" x14ac:dyDescent="0.25">
      <c r="A4063" s="50" t="s">
        <v>63</v>
      </c>
      <c r="B4063" s="46" t="s">
        <v>12</v>
      </c>
      <c r="C4063" s="46" t="s">
        <v>4085</v>
      </c>
      <c r="D4063" s="46">
        <v>3</v>
      </c>
      <c r="E4063" s="42"/>
      <c r="F4063" s="45"/>
      <c r="G4063" s="45" t="s">
        <v>1500</v>
      </c>
      <c r="H4063" s="45"/>
      <c r="J4063" s="38"/>
      <c r="K4063" s="38"/>
      <c r="L4063" s="38"/>
    </row>
    <row r="4064" spans="1:12" x14ac:dyDescent="0.25">
      <c r="A4064" s="50" t="s">
        <v>63</v>
      </c>
      <c r="B4064" s="46" t="s">
        <v>12</v>
      </c>
      <c r="C4064" s="46" t="s">
        <v>4085</v>
      </c>
      <c r="D4064" s="46">
        <v>2</v>
      </c>
      <c r="E4064" s="42"/>
      <c r="F4064" s="45"/>
      <c r="G4064" s="45" t="s">
        <v>1500</v>
      </c>
      <c r="H4064" s="45"/>
      <c r="J4064" s="38"/>
      <c r="K4064" s="38"/>
      <c r="L4064" s="38"/>
    </row>
    <row r="4065" spans="1:12" x14ac:dyDescent="0.25">
      <c r="A4065" s="50" t="s">
        <v>63</v>
      </c>
      <c r="B4065" s="46" t="s">
        <v>12</v>
      </c>
      <c r="C4065" s="46" t="s">
        <v>4085</v>
      </c>
      <c r="D4065" s="46">
        <v>10</v>
      </c>
      <c r="E4065" s="42"/>
      <c r="F4065" s="45"/>
      <c r="G4065" s="45" t="s">
        <v>1500</v>
      </c>
      <c r="H4065" s="45"/>
      <c r="J4065" s="38"/>
      <c r="K4065" s="38"/>
      <c r="L4065" s="38"/>
    </row>
    <row r="4066" spans="1:12" x14ac:dyDescent="0.25">
      <c r="A4066" s="50" t="s">
        <v>63</v>
      </c>
      <c r="B4066" s="46" t="s">
        <v>12</v>
      </c>
      <c r="C4066" s="46" t="s">
        <v>4085</v>
      </c>
      <c r="D4066" s="46">
        <v>5</v>
      </c>
      <c r="E4066" s="42"/>
      <c r="F4066" s="45"/>
      <c r="G4066" s="45" t="s">
        <v>1500</v>
      </c>
      <c r="H4066" s="45"/>
      <c r="J4066" s="38"/>
      <c r="K4066" s="38"/>
      <c r="L4066" s="38"/>
    </row>
    <row r="4067" spans="1:12" x14ac:dyDescent="0.25">
      <c r="A4067" s="50" t="s">
        <v>63</v>
      </c>
      <c r="B4067" s="46" t="s">
        <v>12</v>
      </c>
      <c r="C4067" s="46" t="s">
        <v>4085</v>
      </c>
      <c r="D4067" s="46">
        <v>4</v>
      </c>
      <c r="E4067" s="42"/>
      <c r="F4067" s="45"/>
      <c r="G4067" s="45" t="s">
        <v>1500</v>
      </c>
      <c r="H4067" s="45"/>
      <c r="J4067" s="38"/>
      <c r="K4067" s="38"/>
      <c r="L4067" s="38"/>
    </row>
    <row r="4068" spans="1:12" x14ac:dyDescent="0.25">
      <c r="A4068" s="50" t="s">
        <v>63</v>
      </c>
      <c r="B4068" s="46" t="s">
        <v>12</v>
      </c>
      <c r="C4068" s="46" t="s">
        <v>4086</v>
      </c>
      <c r="D4068" s="46">
        <v>1</v>
      </c>
      <c r="E4068" s="42"/>
      <c r="F4068" s="45"/>
      <c r="G4068" s="45" t="s">
        <v>1500</v>
      </c>
      <c r="H4068" s="45"/>
      <c r="J4068" s="38"/>
      <c r="K4068" s="38"/>
      <c r="L4068" s="38"/>
    </row>
    <row r="4069" spans="1:12" x14ac:dyDescent="0.25">
      <c r="A4069" s="50" t="s">
        <v>63</v>
      </c>
      <c r="B4069" s="46" t="s">
        <v>12</v>
      </c>
      <c r="C4069" s="46" t="s">
        <v>4086</v>
      </c>
      <c r="D4069" s="46">
        <v>1</v>
      </c>
      <c r="E4069" s="42"/>
      <c r="F4069" s="45"/>
      <c r="G4069" s="45" t="s">
        <v>1500</v>
      </c>
      <c r="H4069" s="45"/>
      <c r="J4069" s="38"/>
      <c r="K4069" s="38"/>
      <c r="L4069" s="38"/>
    </row>
    <row r="4070" spans="1:12" x14ac:dyDescent="0.25">
      <c r="A4070" s="50" t="s">
        <v>63</v>
      </c>
      <c r="B4070" s="46" t="s">
        <v>12</v>
      </c>
      <c r="C4070" s="46" t="s">
        <v>4086</v>
      </c>
      <c r="D4070" s="46">
        <v>1</v>
      </c>
      <c r="E4070" s="42"/>
      <c r="F4070" s="45"/>
      <c r="G4070" s="45" t="s">
        <v>1500</v>
      </c>
      <c r="H4070" s="45"/>
      <c r="J4070" s="38"/>
      <c r="K4070" s="38"/>
      <c r="L4070" s="38"/>
    </row>
    <row r="4071" spans="1:12" x14ac:dyDescent="0.25">
      <c r="A4071" s="50" t="s">
        <v>63</v>
      </c>
      <c r="B4071" s="46" t="s">
        <v>12</v>
      </c>
      <c r="C4071" s="46" t="s">
        <v>4087</v>
      </c>
      <c r="D4071" s="46">
        <v>3</v>
      </c>
      <c r="E4071" s="42"/>
      <c r="F4071" s="45"/>
      <c r="G4071" s="45" t="s">
        <v>1500</v>
      </c>
      <c r="H4071" s="45"/>
      <c r="J4071" s="38"/>
      <c r="K4071" s="38"/>
      <c r="L4071" s="38"/>
    </row>
    <row r="4072" spans="1:12" x14ac:dyDescent="0.25">
      <c r="A4072" s="50" t="s">
        <v>63</v>
      </c>
      <c r="B4072" s="46" t="s">
        <v>12</v>
      </c>
      <c r="C4072" s="46" t="s">
        <v>4087</v>
      </c>
      <c r="D4072" s="46">
        <v>2</v>
      </c>
      <c r="E4072" s="42"/>
      <c r="F4072" s="45"/>
      <c r="G4072" s="45" t="s">
        <v>1500</v>
      </c>
      <c r="H4072" s="45"/>
      <c r="J4072" s="38"/>
      <c r="K4072" s="38"/>
      <c r="L4072" s="38"/>
    </row>
    <row r="4073" spans="1:12" x14ac:dyDescent="0.25">
      <c r="A4073" s="50" t="s">
        <v>63</v>
      </c>
      <c r="B4073" s="46" t="s">
        <v>12</v>
      </c>
      <c r="C4073" s="46" t="s">
        <v>4087</v>
      </c>
      <c r="D4073" s="46">
        <v>30</v>
      </c>
      <c r="E4073" s="42"/>
      <c r="F4073" s="45"/>
      <c r="G4073" s="45" t="s">
        <v>1500</v>
      </c>
      <c r="H4073" s="45"/>
      <c r="J4073" s="38"/>
      <c r="K4073" s="38"/>
      <c r="L4073" s="38"/>
    </row>
    <row r="4074" spans="1:12" x14ac:dyDescent="0.25">
      <c r="A4074" s="50" t="s">
        <v>63</v>
      </c>
      <c r="B4074" s="46" t="s">
        <v>12</v>
      </c>
      <c r="C4074" s="46" t="s">
        <v>4087</v>
      </c>
      <c r="D4074" s="46">
        <v>3</v>
      </c>
      <c r="E4074" s="42"/>
      <c r="F4074" s="45"/>
      <c r="G4074" s="45" t="s">
        <v>1500</v>
      </c>
      <c r="H4074" s="45"/>
      <c r="J4074" s="38"/>
      <c r="K4074" s="38"/>
      <c r="L4074" s="38"/>
    </row>
    <row r="4075" spans="1:12" x14ac:dyDescent="0.25">
      <c r="A4075" s="50" t="s">
        <v>63</v>
      </c>
      <c r="B4075" s="46" t="s">
        <v>12</v>
      </c>
      <c r="C4075" s="46" t="s">
        <v>4087</v>
      </c>
      <c r="D4075" s="46">
        <v>10</v>
      </c>
      <c r="E4075" s="42"/>
      <c r="F4075" s="45"/>
      <c r="G4075" s="45" t="s">
        <v>1500</v>
      </c>
      <c r="H4075" s="45"/>
      <c r="J4075" s="38"/>
      <c r="K4075" s="38"/>
      <c r="L4075" s="38"/>
    </row>
    <row r="4076" spans="1:12" x14ac:dyDescent="0.25">
      <c r="A4076" s="50" t="s">
        <v>63</v>
      </c>
      <c r="B4076" s="46" t="s">
        <v>12</v>
      </c>
      <c r="C4076" s="46" t="s">
        <v>4087</v>
      </c>
      <c r="D4076" s="46">
        <v>1</v>
      </c>
      <c r="E4076" s="42"/>
      <c r="F4076" s="45"/>
      <c r="G4076" s="45" t="s">
        <v>1500</v>
      </c>
      <c r="H4076" s="45"/>
      <c r="J4076" s="38"/>
      <c r="K4076" s="38"/>
      <c r="L4076" s="38"/>
    </row>
    <row r="4077" spans="1:12" x14ac:dyDescent="0.25">
      <c r="A4077" s="50" t="s">
        <v>63</v>
      </c>
      <c r="B4077" s="46" t="s">
        <v>12</v>
      </c>
      <c r="C4077" s="46" t="s">
        <v>4087</v>
      </c>
      <c r="D4077" s="46">
        <v>1</v>
      </c>
      <c r="E4077" s="42"/>
      <c r="F4077" s="45"/>
      <c r="G4077" s="45" t="s">
        <v>1500</v>
      </c>
      <c r="H4077" s="45"/>
      <c r="J4077" s="38"/>
      <c r="K4077" s="38"/>
      <c r="L4077" s="38"/>
    </row>
    <row r="4078" spans="1:12" x14ac:dyDescent="0.25">
      <c r="A4078" s="50" t="s">
        <v>63</v>
      </c>
      <c r="B4078" s="46" t="s">
        <v>12</v>
      </c>
      <c r="C4078" s="46" t="s">
        <v>4087</v>
      </c>
      <c r="D4078" s="46">
        <v>2</v>
      </c>
      <c r="E4078" s="42"/>
      <c r="F4078" s="45"/>
      <c r="G4078" s="45" t="s">
        <v>1500</v>
      </c>
      <c r="H4078" s="45"/>
      <c r="J4078" s="38"/>
      <c r="K4078" s="38"/>
      <c r="L4078" s="38"/>
    </row>
    <row r="4079" spans="1:12" x14ac:dyDescent="0.25">
      <c r="A4079" s="50" t="s">
        <v>63</v>
      </c>
      <c r="B4079" s="46" t="s">
        <v>12</v>
      </c>
      <c r="C4079" s="46" t="s">
        <v>4088</v>
      </c>
      <c r="D4079" s="46">
        <v>10</v>
      </c>
      <c r="E4079" s="42"/>
      <c r="F4079" s="45"/>
      <c r="G4079" s="45" t="s">
        <v>1500</v>
      </c>
      <c r="H4079" s="45"/>
      <c r="J4079" s="38"/>
      <c r="K4079" s="38"/>
      <c r="L4079" s="38"/>
    </row>
    <row r="4080" spans="1:12" x14ac:dyDescent="0.25">
      <c r="A4080" s="50" t="s">
        <v>63</v>
      </c>
      <c r="B4080" s="46" t="s">
        <v>12</v>
      </c>
      <c r="C4080" s="46" t="s">
        <v>4088</v>
      </c>
      <c r="D4080" s="46">
        <v>1</v>
      </c>
      <c r="E4080" s="42"/>
      <c r="F4080" s="45"/>
      <c r="G4080" s="45" t="s">
        <v>1500</v>
      </c>
      <c r="H4080" s="45"/>
      <c r="J4080" s="38"/>
      <c r="K4080" s="38"/>
      <c r="L4080" s="38"/>
    </row>
    <row r="4081" spans="1:12" x14ac:dyDescent="0.25">
      <c r="A4081" s="50" t="s">
        <v>63</v>
      </c>
      <c r="B4081" s="46" t="s">
        <v>12</v>
      </c>
      <c r="C4081" s="46" t="s">
        <v>4088</v>
      </c>
      <c r="D4081" s="46">
        <v>2</v>
      </c>
      <c r="E4081" s="42"/>
      <c r="F4081" s="45"/>
      <c r="G4081" s="45" t="s">
        <v>1500</v>
      </c>
      <c r="H4081" s="45"/>
      <c r="J4081" s="38"/>
      <c r="K4081" s="38"/>
      <c r="L4081" s="38"/>
    </row>
    <row r="4082" spans="1:12" x14ac:dyDescent="0.25">
      <c r="A4082" s="50" t="s">
        <v>63</v>
      </c>
      <c r="B4082" s="46" t="s">
        <v>12</v>
      </c>
      <c r="C4082" s="46" t="s">
        <v>4088</v>
      </c>
      <c r="D4082" s="46">
        <v>1</v>
      </c>
      <c r="E4082" s="42"/>
      <c r="F4082" s="45"/>
      <c r="G4082" s="45" t="s">
        <v>1500</v>
      </c>
      <c r="H4082" s="45"/>
      <c r="J4082" s="38"/>
      <c r="K4082" s="38"/>
      <c r="L4082" s="38"/>
    </row>
    <row r="4083" spans="1:12" x14ac:dyDescent="0.25">
      <c r="A4083" s="50" t="s">
        <v>63</v>
      </c>
      <c r="B4083" s="46" t="s">
        <v>12</v>
      </c>
      <c r="C4083" s="46" t="s">
        <v>4088</v>
      </c>
      <c r="D4083" s="46">
        <v>1</v>
      </c>
      <c r="E4083" s="42"/>
      <c r="F4083" s="45"/>
      <c r="G4083" s="45" t="s">
        <v>1500</v>
      </c>
      <c r="H4083" s="45"/>
      <c r="J4083" s="38"/>
      <c r="K4083" s="38"/>
      <c r="L4083" s="38"/>
    </row>
    <row r="4084" spans="1:12" x14ac:dyDescent="0.25">
      <c r="A4084" s="50" t="s">
        <v>63</v>
      </c>
      <c r="B4084" s="46" t="s">
        <v>12</v>
      </c>
      <c r="C4084" s="46" t="s">
        <v>4089</v>
      </c>
      <c r="D4084" s="46">
        <v>10</v>
      </c>
      <c r="E4084" s="42"/>
      <c r="F4084" s="45"/>
      <c r="G4084" s="45" t="s">
        <v>1500</v>
      </c>
      <c r="H4084" s="45"/>
      <c r="J4084" s="38"/>
      <c r="K4084" s="38"/>
      <c r="L4084" s="38"/>
    </row>
    <row r="4085" spans="1:12" x14ac:dyDescent="0.25">
      <c r="A4085" s="50" t="s">
        <v>63</v>
      </c>
      <c r="B4085" s="46" t="s">
        <v>12</v>
      </c>
      <c r="C4085" s="46" t="s">
        <v>4089</v>
      </c>
      <c r="D4085" s="46">
        <v>1</v>
      </c>
      <c r="E4085" s="42"/>
      <c r="F4085" s="45"/>
      <c r="G4085" s="45" t="s">
        <v>1500</v>
      </c>
      <c r="H4085" s="45"/>
      <c r="J4085" s="38"/>
      <c r="K4085" s="38"/>
      <c r="L4085" s="38"/>
    </row>
    <row r="4086" spans="1:12" x14ac:dyDescent="0.25">
      <c r="A4086" s="50" t="s">
        <v>63</v>
      </c>
      <c r="B4086" s="46" t="s">
        <v>12</v>
      </c>
      <c r="C4086" s="46" t="s">
        <v>4089</v>
      </c>
      <c r="D4086" s="46">
        <v>5</v>
      </c>
      <c r="E4086" s="42"/>
      <c r="F4086" s="45"/>
      <c r="G4086" s="45" t="s">
        <v>1500</v>
      </c>
      <c r="H4086" s="45"/>
      <c r="J4086" s="38"/>
      <c r="K4086" s="38"/>
      <c r="L4086" s="38"/>
    </row>
    <row r="4087" spans="1:12" x14ac:dyDescent="0.25">
      <c r="A4087" s="50" t="s">
        <v>63</v>
      </c>
      <c r="B4087" s="46" t="s">
        <v>12</v>
      </c>
      <c r="C4087" s="46" t="s">
        <v>4089</v>
      </c>
      <c r="D4087" s="46">
        <v>3</v>
      </c>
      <c r="E4087" s="42"/>
      <c r="F4087" s="45"/>
      <c r="G4087" s="45" t="s">
        <v>1500</v>
      </c>
      <c r="H4087" s="45"/>
      <c r="J4087" s="38"/>
      <c r="K4087" s="38"/>
      <c r="L4087" s="38"/>
    </row>
    <row r="4088" spans="1:12" x14ac:dyDescent="0.25">
      <c r="A4088" s="50" t="s">
        <v>63</v>
      </c>
      <c r="B4088" s="46" t="s">
        <v>12</v>
      </c>
      <c r="C4088" s="46" t="s">
        <v>4089</v>
      </c>
      <c r="D4088" s="46">
        <v>2</v>
      </c>
      <c r="E4088" s="42"/>
      <c r="F4088" s="45"/>
      <c r="G4088" s="45" t="s">
        <v>1500</v>
      </c>
      <c r="H4088" s="45"/>
      <c r="J4088" s="38"/>
      <c r="K4088" s="38"/>
      <c r="L4088" s="38"/>
    </row>
    <row r="4089" spans="1:12" x14ac:dyDescent="0.25">
      <c r="A4089" s="50" t="s">
        <v>63</v>
      </c>
      <c r="B4089" s="46" t="s">
        <v>12</v>
      </c>
      <c r="C4089" s="46" t="s">
        <v>4089</v>
      </c>
      <c r="D4089" s="46">
        <v>2</v>
      </c>
      <c r="E4089" s="42"/>
      <c r="F4089" s="45"/>
      <c r="G4089" s="45" t="s">
        <v>1500</v>
      </c>
      <c r="H4089" s="45"/>
      <c r="J4089" s="38"/>
      <c r="K4089" s="38"/>
      <c r="L4089" s="38"/>
    </row>
    <row r="4090" spans="1:12" x14ac:dyDescent="0.25">
      <c r="A4090" s="50" t="s">
        <v>63</v>
      </c>
      <c r="B4090" s="46" t="s">
        <v>12</v>
      </c>
      <c r="C4090" s="46" t="s">
        <v>4089</v>
      </c>
      <c r="D4090" s="46">
        <v>1</v>
      </c>
      <c r="E4090" s="42"/>
      <c r="F4090" s="45"/>
      <c r="G4090" s="45" t="s">
        <v>1500</v>
      </c>
      <c r="H4090" s="45"/>
      <c r="J4090" s="38"/>
      <c r="K4090" s="38"/>
      <c r="L4090" s="38"/>
    </row>
    <row r="4091" spans="1:12" x14ac:dyDescent="0.25">
      <c r="A4091" s="50" t="s">
        <v>63</v>
      </c>
      <c r="B4091" s="46" t="s">
        <v>12</v>
      </c>
      <c r="C4091" s="46" t="s">
        <v>4089</v>
      </c>
      <c r="D4091" s="46">
        <v>3</v>
      </c>
      <c r="E4091" s="42"/>
      <c r="F4091" s="45"/>
      <c r="G4091" s="45" t="s">
        <v>1500</v>
      </c>
      <c r="H4091" s="45"/>
      <c r="J4091" s="38"/>
      <c r="K4091" s="38"/>
      <c r="L4091" s="38"/>
    </row>
    <row r="4092" spans="1:12" x14ac:dyDescent="0.25">
      <c r="A4092" s="50" t="s">
        <v>63</v>
      </c>
      <c r="B4092" s="46" t="s">
        <v>12</v>
      </c>
      <c r="C4092" s="46" t="s">
        <v>4089</v>
      </c>
      <c r="D4092" s="46">
        <v>14</v>
      </c>
      <c r="E4092" s="42"/>
      <c r="F4092" s="45"/>
      <c r="G4092" s="45" t="s">
        <v>1500</v>
      </c>
      <c r="H4092" s="45"/>
      <c r="J4092" s="38"/>
      <c r="K4092" s="38"/>
      <c r="L4092" s="38"/>
    </row>
    <row r="4093" spans="1:12" x14ac:dyDescent="0.25">
      <c r="A4093" s="50" t="s">
        <v>63</v>
      </c>
      <c r="B4093" s="46" t="s">
        <v>12</v>
      </c>
      <c r="C4093" s="46" t="s">
        <v>4090</v>
      </c>
      <c r="D4093" s="46">
        <v>2</v>
      </c>
      <c r="E4093" s="42"/>
      <c r="F4093" s="45"/>
      <c r="G4093" s="45" t="s">
        <v>1500</v>
      </c>
      <c r="H4093" s="45"/>
      <c r="J4093" s="38"/>
      <c r="K4093" s="38"/>
      <c r="L4093" s="38"/>
    </row>
    <row r="4094" spans="1:12" x14ac:dyDescent="0.25">
      <c r="A4094" s="50" t="s">
        <v>63</v>
      </c>
      <c r="B4094" s="46" t="s">
        <v>12</v>
      </c>
      <c r="C4094" s="46" t="s">
        <v>4090</v>
      </c>
      <c r="D4094" s="46">
        <v>10</v>
      </c>
      <c r="E4094" s="42"/>
      <c r="F4094" s="45"/>
      <c r="G4094" s="45" t="s">
        <v>1500</v>
      </c>
      <c r="H4094" s="45"/>
      <c r="J4094" s="38"/>
      <c r="K4094" s="38"/>
      <c r="L4094" s="38"/>
    </row>
    <row r="4095" spans="1:12" x14ac:dyDescent="0.25">
      <c r="A4095" s="50" t="s">
        <v>63</v>
      </c>
      <c r="B4095" s="46" t="s">
        <v>12</v>
      </c>
      <c r="C4095" s="46" t="s">
        <v>4090</v>
      </c>
      <c r="D4095" s="46">
        <v>20</v>
      </c>
      <c r="E4095" s="42"/>
      <c r="F4095" s="45"/>
      <c r="G4095" s="45" t="s">
        <v>1500</v>
      </c>
      <c r="H4095" s="45"/>
      <c r="J4095" s="38"/>
      <c r="K4095" s="38"/>
      <c r="L4095" s="38"/>
    </row>
    <row r="4096" spans="1:12" x14ac:dyDescent="0.25">
      <c r="A4096" s="50" t="s">
        <v>63</v>
      </c>
      <c r="B4096" s="46" t="s">
        <v>12</v>
      </c>
      <c r="C4096" s="46" t="s">
        <v>4090</v>
      </c>
      <c r="D4096" s="46">
        <v>11</v>
      </c>
      <c r="E4096" s="42"/>
      <c r="F4096" s="45"/>
      <c r="G4096" s="45" t="s">
        <v>1500</v>
      </c>
      <c r="H4096" s="45"/>
      <c r="J4096" s="38"/>
      <c r="K4096" s="38"/>
      <c r="L4096" s="38"/>
    </row>
    <row r="4097" spans="1:12" x14ac:dyDescent="0.25">
      <c r="A4097" s="50" t="s">
        <v>63</v>
      </c>
      <c r="B4097" s="46" t="s">
        <v>12</v>
      </c>
      <c r="C4097" s="46" t="s">
        <v>4090</v>
      </c>
      <c r="D4097" s="46">
        <v>1</v>
      </c>
      <c r="E4097" s="42"/>
      <c r="F4097" s="45"/>
      <c r="G4097" s="45" t="s">
        <v>1500</v>
      </c>
      <c r="H4097" s="45"/>
      <c r="J4097" s="38"/>
      <c r="K4097" s="38"/>
      <c r="L4097" s="38"/>
    </row>
    <row r="4098" spans="1:12" x14ac:dyDescent="0.25">
      <c r="A4098" s="50" t="s">
        <v>63</v>
      </c>
      <c r="B4098" s="46" t="s">
        <v>12</v>
      </c>
      <c r="C4098" s="46" t="s">
        <v>4091</v>
      </c>
      <c r="D4098" s="46">
        <v>1</v>
      </c>
      <c r="E4098" s="42"/>
      <c r="F4098" s="45"/>
      <c r="G4098" s="45" t="s">
        <v>1500</v>
      </c>
      <c r="H4098" s="45"/>
      <c r="J4098" s="38"/>
      <c r="K4098" s="38"/>
      <c r="L4098" s="38"/>
    </row>
    <row r="4099" spans="1:12" x14ac:dyDescent="0.25">
      <c r="A4099" s="50" t="s">
        <v>63</v>
      </c>
      <c r="B4099" s="46" t="s">
        <v>12</v>
      </c>
      <c r="C4099" s="46" t="s">
        <v>4092</v>
      </c>
      <c r="D4099" s="46">
        <v>4</v>
      </c>
      <c r="E4099" s="42"/>
      <c r="F4099" s="45"/>
      <c r="G4099" s="45" t="s">
        <v>1500</v>
      </c>
      <c r="H4099" s="45"/>
      <c r="J4099" s="38"/>
      <c r="K4099" s="38"/>
      <c r="L4099" s="38"/>
    </row>
    <row r="4100" spans="1:12" x14ac:dyDescent="0.25">
      <c r="A4100" s="50" t="s">
        <v>63</v>
      </c>
      <c r="B4100" s="46" t="s">
        <v>12</v>
      </c>
      <c r="C4100" s="46" t="s">
        <v>4092</v>
      </c>
      <c r="D4100" s="46">
        <v>1</v>
      </c>
      <c r="E4100" s="42"/>
      <c r="F4100" s="45"/>
      <c r="G4100" s="45" t="s">
        <v>1500</v>
      </c>
      <c r="H4100" s="45"/>
      <c r="J4100" s="38"/>
      <c r="K4100" s="38"/>
      <c r="L4100" s="38"/>
    </row>
    <row r="4101" spans="1:12" x14ac:dyDescent="0.25">
      <c r="A4101" s="50" t="s">
        <v>63</v>
      </c>
      <c r="B4101" s="46" t="s">
        <v>12</v>
      </c>
      <c r="C4101" s="46" t="s">
        <v>4092</v>
      </c>
      <c r="D4101" s="46">
        <v>1</v>
      </c>
      <c r="E4101" s="42"/>
      <c r="F4101" s="45"/>
      <c r="G4101" s="45" t="s">
        <v>1500</v>
      </c>
      <c r="H4101" s="45"/>
      <c r="J4101" s="38"/>
      <c r="K4101" s="38"/>
      <c r="L4101" s="38"/>
    </row>
    <row r="4102" spans="1:12" x14ac:dyDescent="0.25">
      <c r="A4102" s="50" t="s">
        <v>63</v>
      </c>
      <c r="B4102" s="46" t="s">
        <v>12</v>
      </c>
      <c r="C4102" s="46" t="s">
        <v>4093</v>
      </c>
      <c r="D4102" s="46">
        <v>10</v>
      </c>
      <c r="E4102" s="42"/>
      <c r="F4102" s="45"/>
      <c r="G4102" s="45" t="s">
        <v>1501</v>
      </c>
      <c r="H4102" s="45"/>
      <c r="J4102" s="38"/>
      <c r="K4102" s="38"/>
      <c r="L4102" s="38"/>
    </row>
    <row r="4103" spans="1:12" x14ac:dyDescent="0.25">
      <c r="A4103" s="50" t="s">
        <v>63</v>
      </c>
      <c r="B4103" s="46" t="s">
        <v>12</v>
      </c>
      <c r="C4103" s="46" t="s">
        <v>4093</v>
      </c>
      <c r="D4103" s="46">
        <v>10</v>
      </c>
      <c r="E4103" s="42"/>
      <c r="F4103" s="45"/>
      <c r="G4103" s="45" t="s">
        <v>1501</v>
      </c>
      <c r="H4103" s="45"/>
      <c r="J4103" s="38"/>
      <c r="K4103" s="38"/>
      <c r="L4103" s="38"/>
    </row>
    <row r="4104" spans="1:12" x14ac:dyDescent="0.25">
      <c r="A4104" s="50" t="s">
        <v>63</v>
      </c>
      <c r="B4104" s="46" t="s">
        <v>12</v>
      </c>
      <c r="C4104" s="46" t="s">
        <v>4093</v>
      </c>
      <c r="D4104" s="46">
        <v>3</v>
      </c>
      <c r="E4104" s="42"/>
      <c r="F4104" s="45"/>
      <c r="G4104" s="45" t="s">
        <v>1501</v>
      </c>
      <c r="H4104" s="45"/>
      <c r="J4104" s="38"/>
      <c r="K4104" s="38"/>
      <c r="L4104" s="38"/>
    </row>
    <row r="4105" spans="1:12" x14ac:dyDescent="0.25">
      <c r="A4105" s="50" t="s">
        <v>63</v>
      </c>
      <c r="B4105" s="46" t="s">
        <v>12</v>
      </c>
      <c r="C4105" s="46" t="s">
        <v>4094</v>
      </c>
      <c r="D4105" s="46">
        <v>1</v>
      </c>
      <c r="E4105" s="42"/>
      <c r="F4105" s="45"/>
      <c r="G4105" s="45" t="s">
        <v>1501</v>
      </c>
      <c r="H4105" s="45"/>
      <c r="J4105" s="38"/>
      <c r="K4105" s="38"/>
      <c r="L4105" s="38"/>
    </row>
    <row r="4106" spans="1:12" x14ac:dyDescent="0.25">
      <c r="A4106" s="50" t="s">
        <v>63</v>
      </c>
      <c r="B4106" s="46" t="s">
        <v>12</v>
      </c>
      <c r="C4106" s="46" t="s">
        <v>4094</v>
      </c>
      <c r="D4106" s="46">
        <v>2</v>
      </c>
      <c r="E4106" s="42"/>
      <c r="F4106" s="45"/>
      <c r="G4106" s="45" t="s">
        <v>1501</v>
      </c>
      <c r="H4106" s="45"/>
      <c r="J4106" s="38"/>
      <c r="K4106" s="38"/>
      <c r="L4106" s="38"/>
    </row>
    <row r="4107" spans="1:12" x14ac:dyDescent="0.25">
      <c r="A4107" s="50" t="s">
        <v>63</v>
      </c>
      <c r="B4107" s="46" t="s">
        <v>12</v>
      </c>
      <c r="C4107" s="46" t="s">
        <v>4094</v>
      </c>
      <c r="D4107" s="46">
        <v>1</v>
      </c>
      <c r="E4107" s="42"/>
      <c r="F4107" s="45"/>
      <c r="G4107" s="45" t="s">
        <v>1501</v>
      </c>
      <c r="H4107" s="45"/>
      <c r="J4107" s="38"/>
      <c r="K4107" s="38"/>
      <c r="L4107" s="38"/>
    </row>
    <row r="4108" spans="1:12" x14ac:dyDescent="0.25">
      <c r="A4108" s="50" t="s">
        <v>63</v>
      </c>
      <c r="B4108" s="46" t="s">
        <v>12</v>
      </c>
      <c r="C4108" s="46" t="s">
        <v>4094</v>
      </c>
      <c r="D4108" s="46">
        <v>3</v>
      </c>
      <c r="E4108" s="42"/>
      <c r="F4108" s="45"/>
      <c r="G4108" s="45" t="s">
        <v>1501</v>
      </c>
      <c r="H4108" s="45"/>
      <c r="J4108" s="38"/>
      <c r="K4108" s="38"/>
      <c r="L4108" s="38"/>
    </row>
    <row r="4109" spans="1:12" x14ac:dyDescent="0.25">
      <c r="A4109" s="50" t="s">
        <v>63</v>
      </c>
      <c r="B4109" s="46" t="s">
        <v>12</v>
      </c>
      <c r="C4109" s="46" t="s">
        <v>4094</v>
      </c>
      <c r="D4109" s="46">
        <v>1</v>
      </c>
      <c r="E4109" s="42"/>
      <c r="F4109" s="45"/>
      <c r="G4109" s="45" t="s">
        <v>1501</v>
      </c>
      <c r="H4109" s="45"/>
      <c r="J4109" s="38"/>
      <c r="K4109" s="38"/>
      <c r="L4109" s="38"/>
    </row>
    <row r="4110" spans="1:12" x14ac:dyDescent="0.25">
      <c r="A4110" s="50" t="s">
        <v>63</v>
      </c>
      <c r="B4110" s="46" t="s">
        <v>12</v>
      </c>
      <c r="C4110" s="46" t="s">
        <v>4094</v>
      </c>
      <c r="D4110" s="46">
        <v>2</v>
      </c>
      <c r="E4110" s="42"/>
      <c r="F4110" s="45"/>
      <c r="G4110" s="45" t="s">
        <v>1501</v>
      </c>
      <c r="H4110" s="45"/>
      <c r="J4110" s="38"/>
      <c r="K4110" s="38"/>
      <c r="L4110" s="38"/>
    </row>
    <row r="4111" spans="1:12" x14ac:dyDescent="0.25">
      <c r="A4111" s="50" t="s">
        <v>63</v>
      </c>
      <c r="B4111" s="46" t="s">
        <v>12</v>
      </c>
      <c r="C4111" s="46" t="s">
        <v>4094</v>
      </c>
      <c r="D4111" s="46">
        <v>2</v>
      </c>
      <c r="E4111" s="42"/>
      <c r="F4111" s="45"/>
      <c r="G4111" s="45" t="s">
        <v>1501</v>
      </c>
      <c r="H4111" s="45"/>
      <c r="J4111" s="38"/>
      <c r="K4111" s="38"/>
      <c r="L4111" s="38"/>
    </row>
    <row r="4112" spans="1:12" x14ac:dyDescent="0.25">
      <c r="A4112" s="50" t="s">
        <v>63</v>
      </c>
      <c r="B4112" s="46" t="s">
        <v>12</v>
      </c>
      <c r="C4112" s="46" t="s">
        <v>4094</v>
      </c>
      <c r="D4112" s="46">
        <v>1</v>
      </c>
      <c r="E4112" s="42"/>
      <c r="F4112" s="45"/>
      <c r="G4112" s="45" t="s">
        <v>1501</v>
      </c>
      <c r="H4112" s="45"/>
      <c r="J4112" s="38"/>
      <c r="K4112" s="38"/>
      <c r="L4112" s="38"/>
    </row>
    <row r="4113" spans="1:12" x14ac:dyDescent="0.25">
      <c r="A4113" s="50" t="s">
        <v>63</v>
      </c>
      <c r="B4113" s="46" t="s">
        <v>12</v>
      </c>
      <c r="C4113" s="46" t="s">
        <v>4094</v>
      </c>
      <c r="D4113" s="46">
        <v>1</v>
      </c>
      <c r="E4113" s="42"/>
      <c r="F4113" s="45"/>
      <c r="G4113" s="45" t="s">
        <v>1501</v>
      </c>
      <c r="H4113" s="45"/>
      <c r="J4113" s="38"/>
      <c r="K4113" s="38"/>
      <c r="L4113" s="38"/>
    </row>
    <row r="4114" spans="1:12" x14ac:dyDescent="0.25">
      <c r="A4114" s="50" t="s">
        <v>63</v>
      </c>
      <c r="B4114" s="46" t="s">
        <v>12</v>
      </c>
      <c r="C4114" s="46" t="s">
        <v>4094</v>
      </c>
      <c r="D4114" s="46">
        <v>1</v>
      </c>
      <c r="E4114" s="42"/>
      <c r="F4114" s="45"/>
      <c r="G4114" s="45" t="s">
        <v>1501</v>
      </c>
      <c r="H4114" s="45"/>
      <c r="J4114" s="38"/>
      <c r="K4114" s="38"/>
      <c r="L4114" s="38"/>
    </row>
    <row r="4115" spans="1:12" x14ac:dyDescent="0.25">
      <c r="A4115" s="50" t="s">
        <v>63</v>
      </c>
      <c r="B4115" s="46" t="s">
        <v>12</v>
      </c>
      <c r="C4115" s="46" t="s">
        <v>4094</v>
      </c>
      <c r="D4115" s="46">
        <v>1</v>
      </c>
      <c r="E4115" s="42"/>
      <c r="F4115" s="45"/>
      <c r="G4115" s="45" t="s">
        <v>1501</v>
      </c>
      <c r="H4115" s="45"/>
      <c r="J4115" s="38"/>
      <c r="K4115" s="38"/>
      <c r="L4115" s="38"/>
    </row>
    <row r="4116" spans="1:12" x14ac:dyDescent="0.25">
      <c r="A4116" s="50" t="s">
        <v>63</v>
      </c>
      <c r="B4116" s="46" t="s">
        <v>12</v>
      </c>
      <c r="C4116" s="46" t="s">
        <v>4095</v>
      </c>
      <c r="D4116" s="46">
        <v>1</v>
      </c>
      <c r="E4116" s="42"/>
      <c r="F4116" s="45"/>
      <c r="G4116" s="45" t="s">
        <v>1501</v>
      </c>
      <c r="H4116" s="45"/>
      <c r="J4116" s="38"/>
      <c r="K4116" s="38"/>
      <c r="L4116" s="38"/>
    </row>
    <row r="4117" spans="1:12" x14ac:dyDescent="0.25">
      <c r="A4117" s="50" t="s">
        <v>63</v>
      </c>
      <c r="B4117" s="46" t="s">
        <v>12</v>
      </c>
      <c r="C4117" s="46" t="s">
        <v>4095</v>
      </c>
      <c r="D4117" s="46">
        <v>1</v>
      </c>
      <c r="E4117" s="42"/>
      <c r="F4117" s="45"/>
      <c r="G4117" s="45" t="s">
        <v>1501</v>
      </c>
      <c r="H4117" s="45"/>
      <c r="J4117" s="38"/>
      <c r="K4117" s="38"/>
      <c r="L4117" s="38"/>
    </row>
    <row r="4118" spans="1:12" x14ac:dyDescent="0.25">
      <c r="A4118" s="50" t="s">
        <v>63</v>
      </c>
      <c r="B4118" s="46" t="s">
        <v>12</v>
      </c>
      <c r="C4118" s="46" t="s">
        <v>4095</v>
      </c>
      <c r="D4118" s="46">
        <v>10</v>
      </c>
      <c r="E4118" s="42"/>
      <c r="F4118" s="45"/>
      <c r="G4118" s="45" t="s">
        <v>1501</v>
      </c>
      <c r="H4118" s="45"/>
      <c r="J4118" s="38"/>
      <c r="K4118" s="38"/>
      <c r="L4118" s="38"/>
    </row>
    <row r="4119" spans="1:12" x14ac:dyDescent="0.25">
      <c r="A4119" s="50" t="s">
        <v>63</v>
      </c>
      <c r="B4119" s="46" t="s">
        <v>12</v>
      </c>
      <c r="C4119" s="46" t="s">
        <v>4095</v>
      </c>
      <c r="D4119" s="46">
        <v>1</v>
      </c>
      <c r="E4119" s="42"/>
      <c r="F4119" s="45"/>
      <c r="G4119" s="45" t="s">
        <v>1501</v>
      </c>
      <c r="H4119" s="45"/>
      <c r="J4119" s="38"/>
      <c r="K4119" s="38"/>
      <c r="L4119" s="38"/>
    </row>
    <row r="4120" spans="1:12" x14ac:dyDescent="0.25">
      <c r="A4120" s="50" t="s">
        <v>63</v>
      </c>
      <c r="B4120" s="46" t="s">
        <v>12</v>
      </c>
      <c r="C4120" s="46" t="s">
        <v>4095</v>
      </c>
      <c r="D4120" s="46">
        <v>10</v>
      </c>
      <c r="E4120" s="42"/>
      <c r="F4120" s="45"/>
      <c r="G4120" s="45" t="s">
        <v>1501</v>
      </c>
      <c r="H4120" s="45"/>
      <c r="J4120" s="38"/>
      <c r="K4120" s="38"/>
      <c r="L4120" s="38"/>
    </row>
    <row r="4121" spans="1:12" x14ac:dyDescent="0.25">
      <c r="A4121" s="50" t="s">
        <v>63</v>
      </c>
      <c r="B4121" s="46" t="s">
        <v>12</v>
      </c>
      <c r="C4121" s="46" t="s">
        <v>4095</v>
      </c>
      <c r="D4121" s="46">
        <v>10</v>
      </c>
      <c r="E4121" s="42"/>
      <c r="F4121" s="45"/>
      <c r="G4121" s="45" t="s">
        <v>1501</v>
      </c>
      <c r="H4121" s="45"/>
      <c r="J4121" s="38"/>
      <c r="K4121" s="38"/>
      <c r="L4121" s="38"/>
    </row>
    <row r="4122" spans="1:12" x14ac:dyDescent="0.25">
      <c r="A4122" s="50" t="s">
        <v>63</v>
      </c>
      <c r="B4122" s="46" t="s">
        <v>12</v>
      </c>
      <c r="C4122" s="46" t="s">
        <v>4096</v>
      </c>
      <c r="D4122" s="46">
        <v>3</v>
      </c>
      <c r="E4122" s="42"/>
      <c r="F4122" s="45"/>
      <c r="G4122" s="45" t="s">
        <v>1501</v>
      </c>
      <c r="H4122" s="45"/>
      <c r="J4122" s="38"/>
      <c r="K4122" s="38"/>
      <c r="L4122" s="38"/>
    </row>
    <row r="4123" spans="1:12" x14ac:dyDescent="0.25">
      <c r="A4123" s="50" t="s">
        <v>63</v>
      </c>
      <c r="B4123" s="46" t="s">
        <v>12</v>
      </c>
      <c r="C4123" s="46" t="s">
        <v>4096</v>
      </c>
      <c r="D4123" s="46">
        <v>2</v>
      </c>
      <c r="E4123" s="42"/>
      <c r="F4123" s="45"/>
      <c r="G4123" s="45" t="s">
        <v>1501</v>
      </c>
      <c r="H4123" s="45"/>
      <c r="J4123" s="38"/>
      <c r="K4123" s="38"/>
      <c r="L4123" s="38"/>
    </row>
    <row r="4124" spans="1:12" x14ac:dyDescent="0.25">
      <c r="A4124" s="50" t="s">
        <v>63</v>
      </c>
      <c r="B4124" s="46" t="s">
        <v>12</v>
      </c>
      <c r="C4124" s="46" t="s">
        <v>4096</v>
      </c>
      <c r="D4124" s="46">
        <v>1</v>
      </c>
      <c r="E4124" s="42"/>
      <c r="F4124" s="45"/>
      <c r="G4124" s="45" t="s">
        <v>1501</v>
      </c>
      <c r="H4124" s="45"/>
      <c r="J4124" s="38"/>
      <c r="K4124" s="38"/>
      <c r="L4124" s="38"/>
    </row>
    <row r="4125" spans="1:12" x14ac:dyDescent="0.25">
      <c r="A4125" s="50" t="s">
        <v>63</v>
      </c>
      <c r="B4125" s="46" t="s">
        <v>12</v>
      </c>
      <c r="C4125" s="46" t="s">
        <v>4096</v>
      </c>
      <c r="D4125" s="46">
        <v>2</v>
      </c>
      <c r="E4125" s="42"/>
      <c r="F4125" s="45"/>
      <c r="G4125" s="45" t="s">
        <v>1501</v>
      </c>
      <c r="H4125" s="45"/>
      <c r="J4125" s="38"/>
      <c r="K4125" s="38"/>
      <c r="L4125" s="38"/>
    </row>
    <row r="4126" spans="1:12" x14ac:dyDescent="0.25">
      <c r="A4126" s="50" t="s">
        <v>63</v>
      </c>
      <c r="B4126" s="46" t="s">
        <v>12</v>
      </c>
      <c r="C4126" s="46" t="s">
        <v>4096</v>
      </c>
      <c r="D4126" s="46">
        <v>2</v>
      </c>
      <c r="E4126" s="42"/>
      <c r="F4126" s="45"/>
      <c r="G4126" s="45" t="s">
        <v>1501</v>
      </c>
      <c r="H4126" s="45"/>
      <c r="J4126" s="38"/>
      <c r="K4126" s="38"/>
      <c r="L4126" s="38"/>
    </row>
    <row r="4127" spans="1:12" x14ac:dyDescent="0.25">
      <c r="A4127" s="50" t="s">
        <v>63</v>
      </c>
      <c r="B4127" s="46" t="s">
        <v>12</v>
      </c>
      <c r="C4127" s="46" t="s">
        <v>4096</v>
      </c>
      <c r="D4127" s="46">
        <v>1</v>
      </c>
      <c r="E4127" s="42"/>
      <c r="F4127" s="45"/>
      <c r="G4127" s="45" t="s">
        <v>1501</v>
      </c>
      <c r="H4127" s="45"/>
      <c r="J4127" s="38"/>
      <c r="K4127" s="38"/>
      <c r="L4127" s="38"/>
    </row>
    <row r="4128" spans="1:12" x14ac:dyDescent="0.25">
      <c r="A4128" s="50" t="s">
        <v>63</v>
      </c>
      <c r="B4128" s="46" t="s">
        <v>12</v>
      </c>
      <c r="C4128" s="46" t="s">
        <v>4097</v>
      </c>
      <c r="D4128" s="46">
        <v>52</v>
      </c>
      <c r="E4128" s="42"/>
      <c r="F4128" s="45"/>
      <c r="G4128" s="45" t="s">
        <v>1237</v>
      </c>
      <c r="H4128" s="45"/>
      <c r="J4128" s="38"/>
      <c r="K4128" s="38"/>
      <c r="L4128" s="38"/>
    </row>
    <row r="4129" spans="1:12" x14ac:dyDescent="0.25">
      <c r="A4129" s="50" t="s">
        <v>63</v>
      </c>
      <c r="B4129" s="46" t="s">
        <v>12</v>
      </c>
      <c r="C4129" s="46" t="s">
        <v>4098</v>
      </c>
      <c r="D4129" s="46">
        <v>1</v>
      </c>
      <c r="E4129" s="42"/>
      <c r="F4129" s="45"/>
      <c r="G4129" s="45" t="s">
        <v>765</v>
      </c>
      <c r="H4129" s="45"/>
      <c r="J4129" s="38"/>
      <c r="K4129" s="38"/>
      <c r="L4129" s="38"/>
    </row>
    <row r="4130" spans="1:12" x14ac:dyDescent="0.25">
      <c r="A4130" s="50" t="s">
        <v>63</v>
      </c>
      <c r="B4130" s="46" t="s">
        <v>12</v>
      </c>
      <c r="C4130" s="46" t="s">
        <v>4099</v>
      </c>
      <c r="D4130" s="46">
        <v>37</v>
      </c>
      <c r="E4130" s="42"/>
      <c r="F4130" s="45"/>
      <c r="G4130" s="45" t="s">
        <v>1399</v>
      </c>
      <c r="H4130" s="45"/>
      <c r="J4130" s="38"/>
      <c r="K4130" s="38"/>
      <c r="L4130" s="38"/>
    </row>
    <row r="4131" spans="1:12" x14ac:dyDescent="0.25">
      <c r="A4131" s="50" t="s">
        <v>63</v>
      </c>
      <c r="B4131" s="46" t="s">
        <v>12</v>
      </c>
      <c r="C4131" s="46" t="s">
        <v>4100</v>
      </c>
      <c r="D4131" s="46">
        <v>1</v>
      </c>
      <c r="E4131" s="42"/>
      <c r="F4131" s="45"/>
      <c r="G4131" s="45" t="s">
        <v>1822</v>
      </c>
      <c r="H4131" s="45"/>
      <c r="J4131" s="38"/>
      <c r="K4131" s="38"/>
      <c r="L4131" s="38"/>
    </row>
    <row r="4132" spans="1:12" x14ac:dyDescent="0.25">
      <c r="A4132" s="50" t="s">
        <v>63</v>
      </c>
      <c r="B4132" s="46" t="s">
        <v>12</v>
      </c>
      <c r="C4132" s="46" t="s">
        <v>4100</v>
      </c>
      <c r="D4132" s="46">
        <v>18</v>
      </c>
      <c r="E4132" s="42"/>
      <c r="F4132" s="45"/>
      <c r="G4132" s="45" t="s">
        <v>1822</v>
      </c>
      <c r="H4132" s="45"/>
      <c r="J4132" s="38"/>
      <c r="K4132" s="38"/>
      <c r="L4132" s="38"/>
    </row>
    <row r="4133" spans="1:12" x14ac:dyDescent="0.25">
      <c r="A4133" s="50" t="s">
        <v>63</v>
      </c>
      <c r="B4133" s="46" t="s">
        <v>12</v>
      </c>
      <c r="C4133" s="46" t="s">
        <v>4101</v>
      </c>
      <c r="D4133" s="46">
        <v>1</v>
      </c>
      <c r="E4133" s="42"/>
      <c r="F4133" s="45"/>
      <c r="G4133" s="45" t="s">
        <v>1453</v>
      </c>
      <c r="H4133" s="45"/>
      <c r="J4133" s="38"/>
      <c r="K4133" s="38"/>
      <c r="L4133" s="38"/>
    </row>
    <row r="4134" spans="1:12" x14ac:dyDescent="0.25">
      <c r="A4134" s="50" t="s">
        <v>63</v>
      </c>
      <c r="B4134" s="46" t="s">
        <v>12</v>
      </c>
      <c r="C4134" s="46" t="s">
        <v>4101</v>
      </c>
      <c r="D4134" s="46">
        <v>11</v>
      </c>
      <c r="E4134" s="42"/>
      <c r="F4134" s="45"/>
      <c r="G4134" s="45" t="s">
        <v>1453</v>
      </c>
      <c r="H4134" s="45"/>
      <c r="J4134" s="38"/>
      <c r="K4134" s="38"/>
      <c r="L4134" s="38"/>
    </row>
    <row r="4135" spans="1:12" x14ac:dyDescent="0.25">
      <c r="A4135" s="50" t="s">
        <v>63</v>
      </c>
      <c r="B4135" s="46" t="s">
        <v>12</v>
      </c>
      <c r="C4135" s="46" t="s">
        <v>4101</v>
      </c>
      <c r="D4135" s="46">
        <v>1</v>
      </c>
      <c r="E4135" s="42"/>
      <c r="F4135" s="45"/>
      <c r="G4135" s="45" t="s">
        <v>1453</v>
      </c>
      <c r="H4135" s="45"/>
      <c r="J4135" s="38"/>
      <c r="K4135" s="38"/>
      <c r="L4135" s="38"/>
    </row>
    <row r="4136" spans="1:12" x14ac:dyDescent="0.25">
      <c r="A4136" s="50" t="s">
        <v>63</v>
      </c>
      <c r="B4136" s="46" t="s">
        <v>12</v>
      </c>
      <c r="C4136" s="46" t="s">
        <v>4102</v>
      </c>
      <c r="D4136" s="46">
        <v>1</v>
      </c>
      <c r="E4136" s="42"/>
      <c r="F4136" s="45"/>
      <c r="G4136" s="45" t="s">
        <v>1556</v>
      </c>
      <c r="H4136" s="45"/>
      <c r="J4136" s="38"/>
      <c r="K4136" s="38"/>
      <c r="L4136" s="38"/>
    </row>
    <row r="4137" spans="1:12" x14ac:dyDescent="0.25">
      <c r="A4137" s="50" t="s">
        <v>63</v>
      </c>
      <c r="B4137" s="46" t="s">
        <v>12</v>
      </c>
      <c r="C4137" s="46" t="s">
        <v>4103</v>
      </c>
      <c r="D4137" s="46">
        <v>28</v>
      </c>
      <c r="E4137" s="42"/>
      <c r="F4137" s="45"/>
      <c r="G4137" s="45" t="s">
        <v>1640</v>
      </c>
      <c r="H4137" s="45"/>
      <c r="J4137" s="38"/>
      <c r="K4137" s="38"/>
      <c r="L4137" s="38"/>
    </row>
    <row r="4138" spans="1:12" x14ac:dyDescent="0.25">
      <c r="A4138" s="50" t="s">
        <v>63</v>
      </c>
      <c r="B4138" s="46" t="s">
        <v>12</v>
      </c>
      <c r="C4138" s="46" t="s">
        <v>4104</v>
      </c>
      <c r="D4138" s="46">
        <v>19</v>
      </c>
      <c r="E4138" s="42"/>
      <c r="F4138" s="45"/>
      <c r="G4138" s="45" t="s">
        <v>1640</v>
      </c>
      <c r="H4138" s="45"/>
      <c r="J4138" s="38"/>
      <c r="K4138" s="38"/>
      <c r="L4138" s="38"/>
    </row>
    <row r="4139" spans="1:12" x14ac:dyDescent="0.25">
      <c r="A4139" s="50" t="s">
        <v>63</v>
      </c>
      <c r="B4139" s="46" t="s">
        <v>12</v>
      </c>
      <c r="C4139" s="46" t="s">
        <v>4105</v>
      </c>
      <c r="D4139" s="46">
        <v>2</v>
      </c>
      <c r="E4139" s="42"/>
      <c r="F4139" s="45"/>
      <c r="G4139" s="45" t="s">
        <v>1560</v>
      </c>
      <c r="H4139" s="45"/>
      <c r="J4139" s="38"/>
      <c r="K4139" s="38"/>
      <c r="L4139" s="38"/>
    </row>
    <row r="4140" spans="1:12" x14ac:dyDescent="0.25">
      <c r="A4140" s="50" t="s">
        <v>63</v>
      </c>
      <c r="B4140" s="46" t="s">
        <v>12</v>
      </c>
      <c r="C4140" s="46" t="s">
        <v>4105</v>
      </c>
      <c r="D4140" s="46">
        <v>1</v>
      </c>
      <c r="E4140" s="42"/>
      <c r="F4140" s="45"/>
      <c r="G4140" s="45" t="s">
        <v>1560</v>
      </c>
      <c r="H4140" s="45"/>
      <c r="J4140" s="38"/>
      <c r="K4140" s="38"/>
      <c r="L4140" s="38"/>
    </row>
    <row r="4141" spans="1:12" x14ac:dyDescent="0.25">
      <c r="A4141" s="50" t="s">
        <v>63</v>
      </c>
      <c r="B4141" s="46" t="s">
        <v>12</v>
      </c>
      <c r="C4141" s="46" t="s">
        <v>4105</v>
      </c>
      <c r="D4141" s="46">
        <v>1</v>
      </c>
      <c r="E4141" s="42"/>
      <c r="F4141" s="45"/>
      <c r="G4141" s="45" t="s">
        <v>1560</v>
      </c>
      <c r="H4141" s="45"/>
      <c r="J4141" s="38"/>
      <c r="K4141" s="38"/>
      <c r="L4141" s="38"/>
    </row>
    <row r="4142" spans="1:12" x14ac:dyDescent="0.25">
      <c r="A4142" s="50" t="s">
        <v>63</v>
      </c>
      <c r="B4142" s="46" t="s">
        <v>12</v>
      </c>
      <c r="C4142" s="46" t="s">
        <v>4106</v>
      </c>
      <c r="D4142" s="46">
        <v>1</v>
      </c>
      <c r="E4142" s="42"/>
      <c r="F4142" s="45"/>
      <c r="G4142" s="45" t="s">
        <v>1560</v>
      </c>
      <c r="H4142" s="45"/>
      <c r="J4142" s="38"/>
      <c r="K4142" s="38"/>
      <c r="L4142" s="38"/>
    </row>
    <row r="4143" spans="1:12" x14ac:dyDescent="0.25">
      <c r="A4143" s="50" t="s">
        <v>63</v>
      </c>
      <c r="B4143" s="46" t="s">
        <v>12</v>
      </c>
      <c r="C4143" s="46" t="s">
        <v>4107</v>
      </c>
      <c r="D4143" s="46">
        <v>1</v>
      </c>
      <c r="E4143" s="42"/>
      <c r="F4143" s="45"/>
      <c r="G4143" s="45" t="s">
        <v>1558</v>
      </c>
      <c r="H4143" s="45"/>
      <c r="J4143" s="38"/>
      <c r="K4143" s="38"/>
      <c r="L4143" s="38"/>
    </row>
    <row r="4144" spans="1:12" x14ac:dyDescent="0.25">
      <c r="A4144" s="50" t="s">
        <v>63</v>
      </c>
      <c r="B4144" s="46" t="s">
        <v>12</v>
      </c>
      <c r="C4144" s="46" t="s">
        <v>4107</v>
      </c>
      <c r="D4144" s="46">
        <v>7</v>
      </c>
      <c r="E4144" s="42"/>
      <c r="F4144" s="45"/>
      <c r="G4144" s="45" t="s">
        <v>1558</v>
      </c>
      <c r="H4144" s="45"/>
      <c r="J4144" s="38"/>
      <c r="K4144" s="38"/>
      <c r="L4144" s="38"/>
    </row>
    <row r="4145" spans="1:12" x14ac:dyDescent="0.25">
      <c r="A4145" s="50" t="s">
        <v>63</v>
      </c>
      <c r="B4145" s="46" t="s">
        <v>12</v>
      </c>
      <c r="C4145" s="46" t="s">
        <v>4107</v>
      </c>
      <c r="D4145" s="46">
        <v>1</v>
      </c>
      <c r="E4145" s="42"/>
      <c r="F4145" s="45"/>
      <c r="G4145" s="45" t="s">
        <v>1558</v>
      </c>
      <c r="H4145" s="45"/>
      <c r="J4145" s="38"/>
      <c r="K4145" s="38"/>
      <c r="L4145" s="38"/>
    </row>
    <row r="4146" spans="1:12" x14ac:dyDescent="0.25">
      <c r="A4146" s="50" t="s">
        <v>63</v>
      </c>
      <c r="B4146" s="46" t="s">
        <v>12</v>
      </c>
      <c r="C4146" s="46" t="s">
        <v>4108</v>
      </c>
      <c r="D4146" s="46">
        <v>1</v>
      </c>
      <c r="E4146" s="42"/>
      <c r="F4146" s="45"/>
      <c r="G4146" s="45" t="s">
        <v>1558</v>
      </c>
      <c r="H4146" s="45"/>
      <c r="J4146" s="38"/>
      <c r="K4146" s="38"/>
      <c r="L4146" s="38"/>
    </row>
    <row r="4147" spans="1:12" x14ac:dyDescent="0.25">
      <c r="A4147" s="50" t="s">
        <v>63</v>
      </c>
      <c r="B4147" s="46" t="s">
        <v>12</v>
      </c>
      <c r="C4147" s="46" t="s">
        <v>4108</v>
      </c>
      <c r="D4147" s="46">
        <v>1</v>
      </c>
      <c r="E4147" s="42"/>
      <c r="F4147" s="45"/>
      <c r="G4147" s="45" t="s">
        <v>1558</v>
      </c>
      <c r="H4147" s="45"/>
      <c r="J4147" s="38"/>
      <c r="K4147" s="38"/>
      <c r="L4147" s="38"/>
    </row>
    <row r="4148" spans="1:12" x14ac:dyDescent="0.25">
      <c r="A4148" s="50" t="s">
        <v>63</v>
      </c>
      <c r="B4148" s="46" t="s">
        <v>12</v>
      </c>
      <c r="C4148" s="46" t="s">
        <v>4108</v>
      </c>
      <c r="D4148" s="46">
        <v>1</v>
      </c>
      <c r="E4148" s="42"/>
      <c r="F4148" s="45"/>
      <c r="G4148" s="45" t="s">
        <v>1558</v>
      </c>
      <c r="H4148" s="45"/>
      <c r="J4148" s="38"/>
      <c r="K4148" s="38"/>
      <c r="L4148" s="38"/>
    </row>
    <row r="4149" spans="1:12" x14ac:dyDescent="0.25">
      <c r="A4149" s="50" t="s">
        <v>63</v>
      </c>
      <c r="B4149" s="46" t="s">
        <v>12</v>
      </c>
      <c r="C4149" s="46" t="s">
        <v>4108</v>
      </c>
      <c r="D4149" s="46">
        <v>1</v>
      </c>
      <c r="E4149" s="42"/>
      <c r="F4149" s="45"/>
      <c r="G4149" s="45" t="s">
        <v>1558</v>
      </c>
      <c r="H4149" s="45"/>
      <c r="J4149" s="38"/>
      <c r="K4149" s="38"/>
      <c r="L4149" s="38"/>
    </row>
    <row r="4150" spans="1:12" x14ac:dyDescent="0.25">
      <c r="A4150" s="50" t="s">
        <v>63</v>
      </c>
      <c r="B4150" s="46" t="s">
        <v>12</v>
      </c>
      <c r="C4150" s="46" t="s">
        <v>4108</v>
      </c>
      <c r="D4150" s="46">
        <v>1</v>
      </c>
      <c r="E4150" s="42"/>
      <c r="F4150" s="45"/>
      <c r="G4150" s="45" t="s">
        <v>1558</v>
      </c>
      <c r="H4150" s="45"/>
      <c r="J4150" s="38"/>
      <c r="K4150" s="38"/>
      <c r="L4150" s="38"/>
    </row>
    <row r="4151" spans="1:12" x14ac:dyDescent="0.25">
      <c r="A4151" s="50" t="s">
        <v>63</v>
      </c>
      <c r="B4151" s="46" t="s">
        <v>1</v>
      </c>
      <c r="C4151" s="46" t="s">
        <v>4109</v>
      </c>
      <c r="D4151" s="46">
        <v>1</v>
      </c>
      <c r="E4151" s="42"/>
      <c r="F4151" s="45"/>
      <c r="G4151" s="45" t="s">
        <v>1630</v>
      </c>
      <c r="H4151" s="45"/>
      <c r="J4151" s="38"/>
      <c r="K4151" s="38"/>
      <c r="L4151" s="38"/>
    </row>
    <row r="4152" spans="1:12" x14ac:dyDescent="0.25">
      <c r="A4152" s="50" t="s">
        <v>63</v>
      </c>
      <c r="B4152" s="46" t="s">
        <v>1</v>
      </c>
      <c r="C4152" s="46" t="s">
        <v>4110</v>
      </c>
      <c r="D4152" s="46">
        <v>1</v>
      </c>
      <c r="E4152" s="42"/>
      <c r="F4152" s="45"/>
      <c r="G4152" s="45" t="s">
        <v>1630</v>
      </c>
      <c r="H4152" s="45"/>
      <c r="J4152" s="38"/>
      <c r="K4152" s="38"/>
      <c r="L4152" s="38"/>
    </row>
    <row r="4153" spans="1:12" x14ac:dyDescent="0.25">
      <c r="A4153" s="50" t="s">
        <v>63</v>
      </c>
      <c r="B4153" s="46" t="s">
        <v>1</v>
      </c>
      <c r="C4153" s="46" t="s">
        <v>4110</v>
      </c>
      <c r="D4153" s="46">
        <v>2</v>
      </c>
      <c r="E4153" s="42"/>
      <c r="F4153" s="45"/>
      <c r="G4153" s="45" t="s">
        <v>1630</v>
      </c>
      <c r="H4153" s="45"/>
      <c r="J4153" s="38"/>
      <c r="K4153" s="38"/>
      <c r="L4153" s="38"/>
    </row>
    <row r="4154" spans="1:12" x14ac:dyDescent="0.25">
      <c r="A4154" s="50" t="s">
        <v>63</v>
      </c>
      <c r="B4154" s="46" t="s">
        <v>1</v>
      </c>
      <c r="C4154" s="46" t="s">
        <v>4111</v>
      </c>
      <c r="D4154" s="46">
        <v>2</v>
      </c>
      <c r="E4154" s="42"/>
      <c r="F4154" s="45"/>
      <c r="G4154" s="45" t="s">
        <v>1630</v>
      </c>
      <c r="H4154" s="45"/>
      <c r="J4154" s="38"/>
      <c r="K4154" s="38"/>
      <c r="L4154" s="38"/>
    </row>
    <row r="4155" spans="1:12" x14ac:dyDescent="0.25">
      <c r="A4155" s="50" t="s">
        <v>63</v>
      </c>
      <c r="B4155" s="46" t="s">
        <v>1</v>
      </c>
      <c r="C4155" s="46" t="s">
        <v>4111</v>
      </c>
      <c r="D4155" s="46">
        <v>1</v>
      </c>
      <c r="E4155" s="42"/>
      <c r="F4155" s="45"/>
      <c r="G4155" s="45" t="s">
        <v>1630</v>
      </c>
      <c r="H4155" s="45"/>
      <c r="J4155" s="38"/>
      <c r="K4155" s="38"/>
      <c r="L4155" s="38"/>
    </row>
    <row r="4156" spans="1:12" x14ac:dyDescent="0.25">
      <c r="A4156" s="50" t="s">
        <v>63</v>
      </c>
      <c r="B4156" s="46" t="s">
        <v>1</v>
      </c>
      <c r="C4156" s="46" t="s">
        <v>4111</v>
      </c>
      <c r="D4156" s="46">
        <v>1</v>
      </c>
      <c r="E4156" s="42"/>
      <c r="F4156" s="45"/>
      <c r="G4156" s="45" t="s">
        <v>1630</v>
      </c>
      <c r="H4156" s="45"/>
      <c r="J4156" s="38"/>
      <c r="K4156" s="38"/>
      <c r="L4156" s="38"/>
    </row>
    <row r="4157" spans="1:12" x14ac:dyDescent="0.25">
      <c r="A4157" s="50" t="s">
        <v>63</v>
      </c>
      <c r="B4157" s="46" t="s">
        <v>1</v>
      </c>
      <c r="C4157" s="46" t="s">
        <v>4111</v>
      </c>
      <c r="D4157" s="46">
        <v>1</v>
      </c>
      <c r="E4157" s="42"/>
      <c r="F4157" s="45"/>
      <c r="G4157" s="45" t="s">
        <v>1630</v>
      </c>
      <c r="H4157" s="45"/>
      <c r="J4157" s="38"/>
      <c r="K4157" s="38"/>
      <c r="L4157" s="38"/>
    </row>
    <row r="4158" spans="1:12" x14ac:dyDescent="0.25">
      <c r="A4158" s="50" t="s">
        <v>63</v>
      </c>
      <c r="B4158" s="46" t="s">
        <v>1</v>
      </c>
      <c r="C4158" s="46" t="s">
        <v>4111</v>
      </c>
      <c r="D4158" s="46">
        <v>1</v>
      </c>
      <c r="E4158" s="42"/>
      <c r="F4158" s="45"/>
      <c r="G4158" s="45" t="s">
        <v>1630</v>
      </c>
      <c r="H4158" s="45"/>
      <c r="J4158" s="38"/>
      <c r="K4158" s="38"/>
      <c r="L4158" s="38"/>
    </row>
    <row r="4159" spans="1:12" x14ac:dyDescent="0.25">
      <c r="A4159" s="50" t="s">
        <v>63</v>
      </c>
      <c r="B4159" s="46" t="s">
        <v>1</v>
      </c>
      <c r="C4159" s="46" t="s">
        <v>4111</v>
      </c>
      <c r="D4159" s="46">
        <v>3</v>
      </c>
      <c r="E4159" s="42"/>
      <c r="F4159" s="45"/>
      <c r="G4159" s="45" t="s">
        <v>1630</v>
      </c>
      <c r="H4159" s="45"/>
      <c r="J4159" s="38"/>
      <c r="K4159" s="38"/>
      <c r="L4159" s="38"/>
    </row>
    <row r="4160" spans="1:12" x14ac:dyDescent="0.25">
      <c r="A4160" s="50" t="s">
        <v>63</v>
      </c>
      <c r="B4160" s="46" t="s">
        <v>1</v>
      </c>
      <c r="C4160" s="46" t="s">
        <v>4112</v>
      </c>
      <c r="D4160" s="46">
        <v>1</v>
      </c>
      <c r="E4160" s="42"/>
      <c r="F4160" s="45"/>
      <c r="G4160" s="45" t="s">
        <v>4295</v>
      </c>
      <c r="H4160" s="45"/>
      <c r="J4160" s="38"/>
      <c r="K4160" s="38"/>
      <c r="L4160" s="38"/>
    </row>
    <row r="4161" spans="1:7" x14ac:dyDescent="0.25">
      <c r="A4161" s="50" t="s">
        <v>73</v>
      </c>
      <c r="B4161" s="46" t="s">
        <v>14</v>
      </c>
      <c r="C4161" s="46" t="s">
        <v>3636</v>
      </c>
      <c r="D4161" s="50">
        <v>1</v>
      </c>
      <c r="G4161" s="45" t="s">
        <v>2085</v>
      </c>
    </row>
    <row r="4162" spans="1:7" x14ac:dyDescent="0.25">
      <c r="A4162" s="50" t="s">
        <v>73</v>
      </c>
      <c r="B4162" s="46" t="s">
        <v>14</v>
      </c>
      <c r="C4162" s="46" t="s">
        <v>3637</v>
      </c>
      <c r="D4162" s="50">
        <v>1</v>
      </c>
      <c r="G4162" s="45" t="s">
        <v>2085</v>
      </c>
    </row>
    <row r="4163" spans="1:7" x14ac:dyDescent="0.25">
      <c r="A4163" s="50" t="s">
        <v>73</v>
      </c>
      <c r="B4163" s="46" t="s">
        <v>14</v>
      </c>
      <c r="C4163" s="46" t="s">
        <v>3638</v>
      </c>
      <c r="D4163" s="50">
        <v>6</v>
      </c>
      <c r="G4163" s="45" t="s">
        <v>2085</v>
      </c>
    </row>
    <row r="4164" spans="1:7" x14ac:dyDescent="0.25">
      <c r="A4164" s="50" t="s">
        <v>73</v>
      </c>
      <c r="B4164" s="46" t="s">
        <v>14</v>
      </c>
      <c r="C4164" s="46" t="s">
        <v>3639</v>
      </c>
      <c r="D4164" s="50">
        <v>4</v>
      </c>
      <c r="G4164" s="45" t="s">
        <v>2085</v>
      </c>
    </row>
    <row r="4165" spans="1:7" x14ac:dyDescent="0.25">
      <c r="A4165" s="50" t="s">
        <v>73</v>
      </c>
      <c r="B4165" s="46" t="s">
        <v>14</v>
      </c>
      <c r="C4165" s="46" t="s">
        <v>3640</v>
      </c>
      <c r="D4165" s="50">
        <v>3</v>
      </c>
      <c r="G4165" s="45" t="s">
        <v>2085</v>
      </c>
    </row>
    <row r="4166" spans="1:7" x14ac:dyDescent="0.25">
      <c r="A4166" s="50" t="s">
        <v>73</v>
      </c>
      <c r="B4166" s="46" t="s">
        <v>14</v>
      </c>
      <c r="C4166" s="46" t="s">
        <v>3641</v>
      </c>
      <c r="D4166" s="50">
        <v>16</v>
      </c>
      <c r="G4166" s="45" t="s">
        <v>2085</v>
      </c>
    </row>
    <row r="4167" spans="1:7" x14ac:dyDescent="0.25">
      <c r="A4167" s="50" t="s">
        <v>73</v>
      </c>
      <c r="B4167" s="46" t="s">
        <v>14</v>
      </c>
      <c r="C4167" s="46" t="s">
        <v>3642</v>
      </c>
      <c r="D4167" s="50">
        <v>2</v>
      </c>
      <c r="G4167" s="45" t="s">
        <v>2085</v>
      </c>
    </row>
    <row r="4168" spans="1:7" x14ac:dyDescent="0.25">
      <c r="A4168" s="50" t="s">
        <v>73</v>
      </c>
      <c r="B4168" s="46" t="s">
        <v>14</v>
      </c>
      <c r="C4168" s="46" t="s">
        <v>3643</v>
      </c>
      <c r="D4168" s="50">
        <v>11</v>
      </c>
      <c r="G4168" s="45" t="s">
        <v>2085</v>
      </c>
    </row>
    <row r="4169" spans="1:7" x14ac:dyDescent="0.25">
      <c r="A4169" s="50" t="s">
        <v>73</v>
      </c>
      <c r="B4169" s="46" t="s">
        <v>14</v>
      </c>
      <c r="C4169" s="46" t="s">
        <v>3644</v>
      </c>
      <c r="D4169" s="50">
        <v>3</v>
      </c>
      <c r="G4169" s="45" t="s">
        <v>2085</v>
      </c>
    </row>
    <row r="4170" spans="1:7" x14ac:dyDescent="0.25">
      <c r="A4170" s="50" t="s">
        <v>73</v>
      </c>
      <c r="B4170" s="46" t="s">
        <v>14</v>
      </c>
      <c r="C4170" s="46" t="s">
        <v>3645</v>
      </c>
      <c r="D4170" s="50">
        <v>4</v>
      </c>
      <c r="G4170" s="45" t="s">
        <v>2085</v>
      </c>
    </row>
    <row r="4171" spans="1:7" x14ac:dyDescent="0.25">
      <c r="A4171" s="50" t="s">
        <v>73</v>
      </c>
      <c r="B4171" s="46" t="s">
        <v>14</v>
      </c>
      <c r="C4171" s="46" t="s">
        <v>3646</v>
      </c>
      <c r="D4171" s="50">
        <v>5</v>
      </c>
      <c r="G4171" s="45" t="s">
        <v>2085</v>
      </c>
    </row>
    <row r="4172" spans="1:7" x14ac:dyDescent="0.25">
      <c r="A4172" s="50" t="s">
        <v>73</v>
      </c>
      <c r="B4172" s="46" t="s">
        <v>14</v>
      </c>
      <c r="C4172" s="46" t="s">
        <v>3647</v>
      </c>
      <c r="D4172" s="50">
        <v>2</v>
      </c>
      <c r="G4172" s="45" t="s">
        <v>2085</v>
      </c>
    </row>
    <row r="4173" spans="1:7" x14ac:dyDescent="0.25">
      <c r="A4173" s="50" t="s">
        <v>73</v>
      </c>
      <c r="B4173" s="46" t="s">
        <v>14</v>
      </c>
      <c r="C4173" s="46" t="s">
        <v>3648</v>
      </c>
      <c r="D4173" s="50">
        <v>11</v>
      </c>
      <c r="G4173" s="45" t="s">
        <v>2085</v>
      </c>
    </row>
    <row r="4174" spans="1:7" x14ac:dyDescent="0.25">
      <c r="A4174" s="50" t="s">
        <v>73</v>
      </c>
      <c r="B4174" s="46" t="s">
        <v>14</v>
      </c>
      <c r="C4174" s="46" t="s">
        <v>3649</v>
      </c>
      <c r="D4174" s="50">
        <v>159</v>
      </c>
      <c r="G4174" s="45" t="s">
        <v>2085</v>
      </c>
    </row>
    <row r="4175" spans="1:7" x14ac:dyDescent="0.25">
      <c r="A4175" s="50" t="s">
        <v>73</v>
      </c>
      <c r="B4175" s="46" t="s">
        <v>14</v>
      </c>
      <c r="C4175" s="46" t="s">
        <v>3650</v>
      </c>
      <c r="D4175" s="50">
        <v>67</v>
      </c>
      <c r="G4175" s="45" t="s">
        <v>2085</v>
      </c>
    </row>
    <row r="4176" spans="1:7" x14ac:dyDescent="0.25">
      <c r="A4176" s="50" t="s">
        <v>73</v>
      </c>
      <c r="B4176" s="46" t="s">
        <v>14</v>
      </c>
      <c r="C4176" s="46" t="s">
        <v>3651</v>
      </c>
      <c r="D4176" s="50">
        <v>28</v>
      </c>
      <c r="G4176" s="45" t="s">
        <v>2085</v>
      </c>
    </row>
    <row r="4177" spans="1:7" x14ac:dyDescent="0.25">
      <c r="A4177" s="50" t="s">
        <v>73</v>
      </c>
      <c r="B4177" s="46" t="s">
        <v>14</v>
      </c>
      <c r="C4177" s="46" t="s">
        <v>3652</v>
      </c>
      <c r="D4177" s="50">
        <v>54</v>
      </c>
      <c r="G4177" s="45" t="s">
        <v>2085</v>
      </c>
    </row>
    <row r="4178" spans="1:7" x14ac:dyDescent="0.25">
      <c r="A4178" s="50" t="s">
        <v>73</v>
      </c>
      <c r="B4178" s="46" t="s">
        <v>14</v>
      </c>
      <c r="C4178" s="46" t="s">
        <v>3653</v>
      </c>
      <c r="D4178" s="50">
        <v>79</v>
      </c>
      <c r="G4178" s="45" t="s">
        <v>2085</v>
      </c>
    </row>
    <row r="4179" spans="1:7" x14ac:dyDescent="0.25">
      <c r="A4179" s="50" t="s">
        <v>73</v>
      </c>
      <c r="B4179" s="46" t="s">
        <v>14</v>
      </c>
      <c r="C4179" s="46" t="s">
        <v>3654</v>
      </c>
      <c r="D4179" s="50">
        <v>121</v>
      </c>
      <c r="G4179" s="45" t="s">
        <v>2085</v>
      </c>
    </row>
    <row r="4180" spans="1:7" x14ac:dyDescent="0.25">
      <c r="A4180" s="50" t="s">
        <v>73</v>
      </c>
      <c r="B4180" s="46" t="s">
        <v>14</v>
      </c>
      <c r="C4180" s="46" t="s">
        <v>3655</v>
      </c>
      <c r="D4180" s="50">
        <v>31</v>
      </c>
      <c r="G4180" s="45" t="s">
        <v>1172</v>
      </c>
    </row>
    <row r="4181" spans="1:7" x14ac:dyDescent="0.25">
      <c r="A4181" s="50" t="s">
        <v>73</v>
      </c>
      <c r="B4181" s="46" t="s">
        <v>14</v>
      </c>
      <c r="C4181" s="46" t="s">
        <v>3656</v>
      </c>
      <c r="D4181" s="50">
        <v>9</v>
      </c>
      <c r="G4181" s="45" t="s">
        <v>2086</v>
      </c>
    </row>
    <row r="4182" spans="1:7" x14ac:dyDescent="0.25">
      <c r="A4182" s="50" t="s">
        <v>73</v>
      </c>
      <c r="B4182" s="46" t="s">
        <v>14</v>
      </c>
      <c r="C4182" s="46" t="s">
        <v>3657</v>
      </c>
      <c r="D4182" s="50">
        <v>45</v>
      </c>
      <c r="G4182" s="45" t="s">
        <v>2086</v>
      </c>
    </row>
    <row r="4183" spans="1:7" x14ac:dyDescent="0.25">
      <c r="A4183" s="50" t="s">
        <v>73</v>
      </c>
      <c r="B4183" s="46" t="s">
        <v>14</v>
      </c>
      <c r="C4183" s="46" t="s">
        <v>3658</v>
      </c>
      <c r="D4183" s="50">
        <v>85</v>
      </c>
      <c r="G4183" s="45" t="s">
        <v>2086</v>
      </c>
    </row>
    <row r="4184" spans="1:7" x14ac:dyDescent="0.25">
      <c r="A4184" s="50" t="s">
        <v>73</v>
      </c>
      <c r="B4184" s="46" t="s">
        <v>14</v>
      </c>
      <c r="C4184" s="46" t="s">
        <v>3659</v>
      </c>
      <c r="D4184" s="50">
        <v>188</v>
      </c>
      <c r="G4184" s="45" t="s">
        <v>2086</v>
      </c>
    </row>
    <row r="4185" spans="1:7" x14ac:dyDescent="0.25">
      <c r="A4185" s="50" t="s">
        <v>73</v>
      </c>
      <c r="B4185" s="46" t="s">
        <v>14</v>
      </c>
      <c r="C4185" s="46" t="s">
        <v>3660</v>
      </c>
      <c r="D4185" s="50">
        <v>82</v>
      </c>
      <c r="G4185" s="45" t="s">
        <v>1242</v>
      </c>
    </row>
    <row r="4186" spans="1:7" x14ac:dyDescent="0.25">
      <c r="A4186" s="50" t="s">
        <v>73</v>
      </c>
      <c r="B4186" s="46" t="s">
        <v>14</v>
      </c>
      <c r="C4186" s="46" t="s">
        <v>3661</v>
      </c>
      <c r="D4186" s="50">
        <v>144</v>
      </c>
      <c r="G4186" s="45" t="s">
        <v>1242</v>
      </c>
    </row>
    <row r="4187" spans="1:7" x14ac:dyDescent="0.25">
      <c r="A4187" s="50" t="s">
        <v>73</v>
      </c>
      <c r="B4187" s="46" t="s">
        <v>14</v>
      </c>
      <c r="C4187" s="46" t="s">
        <v>3662</v>
      </c>
      <c r="D4187" s="50">
        <v>22</v>
      </c>
      <c r="G4187" s="45" t="s">
        <v>1242</v>
      </c>
    </row>
    <row r="4188" spans="1:7" x14ac:dyDescent="0.25">
      <c r="A4188" s="50" t="s">
        <v>73</v>
      </c>
      <c r="B4188" s="46" t="s">
        <v>14</v>
      </c>
      <c r="C4188" s="46" t="s">
        <v>3663</v>
      </c>
      <c r="D4188" s="50">
        <v>51</v>
      </c>
      <c r="G4188" s="45" t="s">
        <v>1242</v>
      </c>
    </row>
    <row r="4189" spans="1:7" x14ac:dyDescent="0.25">
      <c r="A4189" s="50" t="s">
        <v>73</v>
      </c>
      <c r="B4189" s="46" t="s">
        <v>14</v>
      </c>
      <c r="C4189" s="46" t="s">
        <v>3664</v>
      </c>
      <c r="D4189" s="50">
        <v>100</v>
      </c>
      <c r="G4189" s="45" t="s">
        <v>1563</v>
      </c>
    </row>
    <row r="4190" spans="1:7" x14ac:dyDescent="0.25">
      <c r="A4190" s="50" t="s">
        <v>73</v>
      </c>
      <c r="B4190" s="46" t="s">
        <v>14</v>
      </c>
      <c r="C4190" s="46" t="s">
        <v>3665</v>
      </c>
      <c r="D4190" s="50">
        <v>209</v>
      </c>
      <c r="G4190" s="45" t="s">
        <v>1563</v>
      </c>
    </row>
    <row r="4191" spans="1:7" x14ac:dyDescent="0.25">
      <c r="A4191" s="50" t="s">
        <v>73</v>
      </c>
      <c r="B4191" s="46" t="s">
        <v>14</v>
      </c>
      <c r="C4191" s="46" t="s">
        <v>3666</v>
      </c>
      <c r="D4191" s="50">
        <v>48</v>
      </c>
      <c r="G4191" s="45" t="s">
        <v>1563</v>
      </c>
    </row>
    <row r="4192" spans="1:7" x14ac:dyDescent="0.25">
      <c r="A4192" s="50" t="s">
        <v>73</v>
      </c>
      <c r="B4192" s="46" t="s">
        <v>14</v>
      </c>
      <c r="C4192" s="46" t="s">
        <v>3667</v>
      </c>
      <c r="D4192" s="50">
        <v>142</v>
      </c>
      <c r="G4192" s="45" t="s">
        <v>1563</v>
      </c>
    </row>
    <row r="4193" spans="1:7" x14ac:dyDescent="0.25">
      <c r="A4193" s="50" t="s">
        <v>73</v>
      </c>
      <c r="B4193" s="46" t="s">
        <v>14</v>
      </c>
      <c r="C4193" s="46" t="s">
        <v>3668</v>
      </c>
      <c r="D4193" s="50">
        <v>3</v>
      </c>
      <c r="G4193" s="45" t="s">
        <v>1242</v>
      </c>
    </row>
    <row r="4194" spans="1:7" x14ac:dyDescent="0.25">
      <c r="A4194" s="50" t="s">
        <v>73</v>
      </c>
      <c r="B4194" s="46" t="s">
        <v>14</v>
      </c>
      <c r="C4194" s="46" t="s">
        <v>3669</v>
      </c>
      <c r="D4194" s="50">
        <v>1</v>
      </c>
      <c r="G4194" s="45" t="s">
        <v>1242</v>
      </c>
    </row>
    <row r="4195" spans="1:7" x14ac:dyDescent="0.25">
      <c r="A4195" s="50" t="s">
        <v>73</v>
      </c>
      <c r="B4195" s="46" t="s">
        <v>14</v>
      </c>
      <c r="C4195" s="46" t="s">
        <v>3670</v>
      </c>
      <c r="D4195" s="50">
        <v>2</v>
      </c>
      <c r="G4195" s="45" t="s">
        <v>2086</v>
      </c>
    </row>
    <row r="4196" spans="1:7" x14ac:dyDescent="0.25">
      <c r="A4196" s="50" t="s">
        <v>73</v>
      </c>
      <c r="B4196" s="46" t="s">
        <v>14</v>
      </c>
      <c r="C4196" s="46" t="s">
        <v>3671</v>
      </c>
      <c r="D4196" s="50">
        <v>8</v>
      </c>
      <c r="G4196" s="45" t="s">
        <v>1242</v>
      </c>
    </row>
    <row r="4197" spans="1:7" x14ac:dyDescent="0.25">
      <c r="A4197" s="50" t="s">
        <v>73</v>
      </c>
      <c r="B4197" s="46" t="s">
        <v>14</v>
      </c>
      <c r="C4197" s="46" t="s">
        <v>3672</v>
      </c>
      <c r="D4197" s="50">
        <v>6</v>
      </c>
      <c r="G4197" s="45" t="s">
        <v>1242</v>
      </c>
    </row>
    <row r="4198" spans="1:7" x14ac:dyDescent="0.25">
      <c r="A4198" s="50" t="s">
        <v>73</v>
      </c>
      <c r="B4198" s="46" t="s">
        <v>14</v>
      </c>
      <c r="C4198" s="46" t="s">
        <v>3673</v>
      </c>
      <c r="D4198" s="50">
        <v>4</v>
      </c>
      <c r="G4198" s="45" t="s">
        <v>1242</v>
      </c>
    </row>
    <row r="4199" spans="1:7" x14ac:dyDescent="0.25">
      <c r="A4199" s="50" t="s">
        <v>73</v>
      </c>
      <c r="B4199" s="46" t="s">
        <v>14</v>
      </c>
      <c r="C4199" s="46" t="s">
        <v>3674</v>
      </c>
      <c r="D4199" s="50">
        <v>1</v>
      </c>
      <c r="G4199" s="45" t="s">
        <v>1242</v>
      </c>
    </row>
    <row r="4200" spans="1:7" x14ac:dyDescent="0.25">
      <c r="A4200" s="50" t="s">
        <v>73</v>
      </c>
      <c r="B4200" s="46" t="s">
        <v>14</v>
      </c>
      <c r="C4200" s="46" t="s">
        <v>3675</v>
      </c>
      <c r="D4200" s="50">
        <v>6</v>
      </c>
      <c r="G4200" s="45" t="s">
        <v>1242</v>
      </c>
    </row>
    <row r="4201" spans="1:7" x14ac:dyDescent="0.25">
      <c r="A4201" s="50" t="s">
        <v>73</v>
      </c>
      <c r="B4201" s="46" t="s">
        <v>14</v>
      </c>
      <c r="C4201" s="46" t="s">
        <v>3676</v>
      </c>
      <c r="D4201" s="50">
        <v>3</v>
      </c>
      <c r="G4201" s="45" t="s">
        <v>1242</v>
      </c>
    </row>
    <row r="4202" spans="1:7" x14ac:dyDescent="0.25">
      <c r="A4202" s="50" t="s">
        <v>73</v>
      </c>
      <c r="B4202" s="46" t="s">
        <v>14</v>
      </c>
      <c r="C4202" s="46" t="s">
        <v>3677</v>
      </c>
      <c r="D4202" s="50">
        <v>5</v>
      </c>
      <c r="G4202" s="45" t="s">
        <v>1563</v>
      </c>
    </row>
    <row r="4203" spans="1:7" x14ac:dyDescent="0.25">
      <c r="A4203" s="50" t="s">
        <v>73</v>
      </c>
      <c r="B4203" s="46" t="s">
        <v>14</v>
      </c>
      <c r="C4203" s="46" t="s">
        <v>3678</v>
      </c>
      <c r="D4203" s="50">
        <v>5</v>
      </c>
      <c r="G4203" s="45" t="s">
        <v>1563</v>
      </c>
    </row>
    <row r="4204" spans="1:7" x14ac:dyDescent="0.25">
      <c r="A4204" s="50" t="s">
        <v>73</v>
      </c>
      <c r="B4204" s="46" t="s">
        <v>14</v>
      </c>
      <c r="C4204" s="46" t="s">
        <v>3679</v>
      </c>
      <c r="D4204" s="50">
        <v>1</v>
      </c>
      <c r="G4204" s="45" t="s">
        <v>1563</v>
      </c>
    </row>
    <row r="4205" spans="1:7" x14ac:dyDescent="0.25">
      <c r="A4205" s="50" t="s">
        <v>73</v>
      </c>
      <c r="B4205" s="46" t="s">
        <v>14</v>
      </c>
      <c r="C4205" s="46" t="s">
        <v>3680</v>
      </c>
      <c r="D4205" s="50">
        <v>5</v>
      </c>
      <c r="G4205" s="45" t="s">
        <v>1563</v>
      </c>
    </row>
    <row r="4206" spans="1:7" x14ac:dyDescent="0.25">
      <c r="A4206" s="50" t="s">
        <v>73</v>
      </c>
      <c r="B4206" s="46" t="s">
        <v>14</v>
      </c>
      <c r="C4206" s="46" t="s">
        <v>3681</v>
      </c>
      <c r="D4206" s="50">
        <v>1</v>
      </c>
      <c r="G4206" s="45" t="s">
        <v>1563</v>
      </c>
    </row>
    <row r="4207" spans="1:7" x14ac:dyDescent="0.25">
      <c r="A4207" s="50" t="s">
        <v>73</v>
      </c>
      <c r="B4207" s="46" t="s">
        <v>14</v>
      </c>
      <c r="C4207" s="46" t="s">
        <v>3682</v>
      </c>
      <c r="D4207" s="50">
        <v>1</v>
      </c>
      <c r="G4207" s="45" t="s">
        <v>1563</v>
      </c>
    </row>
    <row r="4208" spans="1:7" x14ac:dyDescent="0.25">
      <c r="A4208" s="50" t="s">
        <v>73</v>
      </c>
      <c r="B4208" s="46" t="s">
        <v>12</v>
      </c>
      <c r="C4208" s="46" t="s">
        <v>3683</v>
      </c>
      <c r="D4208" s="50">
        <v>546</v>
      </c>
      <c r="G4208" s="45" t="s">
        <v>1824</v>
      </c>
    </row>
    <row r="4209" spans="1:7" x14ac:dyDescent="0.25">
      <c r="A4209" s="50" t="s">
        <v>73</v>
      </c>
      <c r="B4209" s="46" t="s">
        <v>15</v>
      </c>
      <c r="C4209" s="46" t="s">
        <v>3684</v>
      </c>
      <c r="D4209" s="50">
        <v>520</v>
      </c>
      <c r="G4209" s="45" t="s">
        <v>2094</v>
      </c>
    </row>
    <row r="4210" spans="1:7" x14ac:dyDescent="0.25">
      <c r="A4210" s="50" t="s">
        <v>73</v>
      </c>
      <c r="B4210" s="46" t="s">
        <v>15</v>
      </c>
      <c r="C4210" s="46" t="s">
        <v>3685</v>
      </c>
      <c r="D4210" s="50">
        <v>760</v>
      </c>
      <c r="G4210" s="45" t="s">
        <v>2094</v>
      </c>
    </row>
    <row r="4211" spans="1:7" x14ac:dyDescent="0.25">
      <c r="A4211" s="50" t="s">
        <v>73</v>
      </c>
      <c r="B4211" s="46" t="s">
        <v>15</v>
      </c>
      <c r="C4211" s="46" t="s">
        <v>3686</v>
      </c>
      <c r="D4211" s="50">
        <v>45</v>
      </c>
      <c r="G4211" s="45" t="s">
        <v>2094</v>
      </c>
    </row>
    <row r="4212" spans="1:7" x14ac:dyDescent="0.25">
      <c r="A4212" s="50" t="s">
        <v>73</v>
      </c>
      <c r="B4212" s="46" t="s">
        <v>15</v>
      </c>
      <c r="C4212" s="46" t="s">
        <v>3687</v>
      </c>
      <c r="D4212" s="50">
        <v>120</v>
      </c>
      <c r="G4212" s="45" t="s">
        <v>2094</v>
      </c>
    </row>
    <row r="4213" spans="1:7" x14ac:dyDescent="0.25">
      <c r="A4213" s="50" t="s">
        <v>73</v>
      </c>
      <c r="B4213" s="46" t="s">
        <v>15</v>
      </c>
      <c r="C4213" s="46" t="s">
        <v>3688</v>
      </c>
      <c r="D4213" s="50">
        <v>26</v>
      </c>
      <c r="G4213" s="45" t="s">
        <v>2094</v>
      </c>
    </row>
    <row r="4214" spans="1:7" x14ac:dyDescent="0.25">
      <c r="A4214" s="50" t="s">
        <v>73</v>
      </c>
      <c r="B4214" s="46" t="s">
        <v>15</v>
      </c>
      <c r="C4214" s="46" t="s">
        <v>3689</v>
      </c>
      <c r="D4214" s="50">
        <v>163</v>
      </c>
      <c r="G4214" s="45" t="s">
        <v>2094</v>
      </c>
    </row>
    <row r="4215" spans="1:7" x14ac:dyDescent="0.25">
      <c r="A4215" s="50" t="s">
        <v>73</v>
      </c>
      <c r="B4215" s="46" t="s">
        <v>15</v>
      </c>
      <c r="C4215" s="46" t="s">
        <v>3690</v>
      </c>
      <c r="D4215" s="50">
        <v>31</v>
      </c>
      <c r="G4215" s="45" t="s">
        <v>2094</v>
      </c>
    </row>
    <row r="4216" spans="1:7" x14ac:dyDescent="0.25">
      <c r="A4216" s="50" t="s">
        <v>73</v>
      </c>
      <c r="B4216" s="46" t="s">
        <v>15</v>
      </c>
      <c r="C4216" s="46" t="s">
        <v>3691</v>
      </c>
      <c r="D4216" s="50">
        <v>58</v>
      </c>
      <c r="G4216" s="45" t="s">
        <v>1644</v>
      </c>
    </row>
    <row r="4217" spans="1:7" x14ac:dyDescent="0.25">
      <c r="A4217" s="50" t="s">
        <v>73</v>
      </c>
      <c r="B4217" s="46" t="s">
        <v>15</v>
      </c>
      <c r="C4217" s="46" t="s">
        <v>3692</v>
      </c>
      <c r="D4217" s="50">
        <v>92</v>
      </c>
      <c r="G4217" s="45" t="s">
        <v>1644</v>
      </c>
    </row>
    <row r="4218" spans="1:7" x14ac:dyDescent="0.25">
      <c r="A4218" s="50" t="s">
        <v>73</v>
      </c>
      <c r="B4218" s="46" t="s">
        <v>15</v>
      </c>
      <c r="C4218" s="46" t="s">
        <v>3693</v>
      </c>
      <c r="D4218" s="50">
        <v>380</v>
      </c>
      <c r="G4218" s="45" t="s">
        <v>1644</v>
      </c>
    </row>
    <row r="4219" spans="1:7" x14ac:dyDescent="0.25">
      <c r="A4219" s="50" t="s">
        <v>73</v>
      </c>
      <c r="B4219" s="46" t="s">
        <v>15</v>
      </c>
      <c r="C4219" s="46" t="s">
        <v>3694</v>
      </c>
      <c r="D4219" s="50">
        <v>86</v>
      </c>
      <c r="G4219" s="45" t="s">
        <v>4245</v>
      </c>
    </row>
    <row r="4220" spans="1:7" x14ac:dyDescent="0.25">
      <c r="A4220" s="50" t="s">
        <v>73</v>
      </c>
      <c r="B4220" s="46" t="s">
        <v>15</v>
      </c>
      <c r="C4220" s="46" t="s">
        <v>3695</v>
      </c>
      <c r="D4220" s="50">
        <v>39</v>
      </c>
      <c r="G4220" s="45" t="s">
        <v>4245</v>
      </c>
    </row>
    <row r="4221" spans="1:7" x14ac:dyDescent="0.25">
      <c r="A4221" s="50" t="s">
        <v>73</v>
      </c>
      <c r="B4221" s="46" t="s">
        <v>15</v>
      </c>
      <c r="C4221" s="46" t="s">
        <v>3696</v>
      </c>
      <c r="D4221" s="50">
        <v>52</v>
      </c>
      <c r="G4221" s="45" t="s">
        <v>4245</v>
      </c>
    </row>
    <row r="4222" spans="1:7" x14ac:dyDescent="0.25">
      <c r="A4222" s="50" t="s">
        <v>73</v>
      </c>
      <c r="B4222" s="46" t="s">
        <v>15</v>
      </c>
      <c r="C4222" s="46" t="s">
        <v>3697</v>
      </c>
      <c r="D4222" s="50">
        <v>47</v>
      </c>
      <c r="G4222" s="45" t="s">
        <v>4245</v>
      </c>
    </row>
    <row r="4223" spans="1:7" x14ac:dyDescent="0.25">
      <c r="A4223" s="50" t="s">
        <v>73</v>
      </c>
      <c r="B4223" s="46" t="s">
        <v>15</v>
      </c>
      <c r="C4223" s="46" t="s">
        <v>3698</v>
      </c>
      <c r="D4223" s="50">
        <v>1452</v>
      </c>
      <c r="G4223" s="45" t="s">
        <v>1566</v>
      </c>
    </row>
    <row r="4224" spans="1:7" x14ac:dyDescent="0.25">
      <c r="A4224" s="50" t="s">
        <v>73</v>
      </c>
      <c r="B4224" s="46" t="s">
        <v>15</v>
      </c>
      <c r="C4224" s="46" t="s">
        <v>3699</v>
      </c>
      <c r="D4224" s="50">
        <v>955</v>
      </c>
      <c r="G4224" s="45" t="s">
        <v>1417</v>
      </c>
    </row>
    <row r="4225" spans="1:7" x14ac:dyDescent="0.25">
      <c r="A4225" s="50" t="s">
        <v>73</v>
      </c>
      <c r="B4225" s="46" t="s">
        <v>15</v>
      </c>
      <c r="C4225" s="46" t="s">
        <v>3700</v>
      </c>
      <c r="D4225" s="50">
        <v>17</v>
      </c>
      <c r="G4225" s="45" t="s">
        <v>2088</v>
      </c>
    </row>
    <row r="4226" spans="1:7" x14ac:dyDescent="0.25">
      <c r="A4226" s="50" t="s">
        <v>73</v>
      </c>
      <c r="B4226" s="46" t="s">
        <v>15</v>
      </c>
      <c r="C4226" s="46" t="s">
        <v>3701</v>
      </c>
      <c r="D4226" s="50">
        <v>38</v>
      </c>
      <c r="G4226" s="45" t="s">
        <v>2088</v>
      </c>
    </row>
    <row r="4227" spans="1:7" x14ac:dyDescent="0.25">
      <c r="A4227" s="50" t="s">
        <v>73</v>
      </c>
      <c r="B4227" s="46" t="s">
        <v>15</v>
      </c>
      <c r="C4227" s="46" t="s">
        <v>3702</v>
      </c>
      <c r="D4227" s="50">
        <v>31</v>
      </c>
      <c r="G4227" s="45" t="s">
        <v>2088</v>
      </c>
    </row>
    <row r="4228" spans="1:7" x14ac:dyDescent="0.25">
      <c r="A4228" s="50" t="s">
        <v>73</v>
      </c>
      <c r="B4228" s="46" t="s">
        <v>15</v>
      </c>
      <c r="C4228" s="46" t="s">
        <v>3703</v>
      </c>
      <c r="D4228" s="50">
        <v>12</v>
      </c>
      <c r="G4228" s="45" t="s">
        <v>2089</v>
      </c>
    </row>
    <row r="4229" spans="1:7" x14ac:dyDescent="0.25">
      <c r="A4229" s="50" t="s">
        <v>73</v>
      </c>
      <c r="B4229" s="46" t="s">
        <v>15</v>
      </c>
      <c r="C4229" s="46" t="s">
        <v>3704</v>
      </c>
      <c r="D4229" s="50">
        <v>15</v>
      </c>
      <c r="G4229" s="45" t="s">
        <v>2089</v>
      </c>
    </row>
    <row r="4230" spans="1:7" x14ac:dyDescent="0.25">
      <c r="A4230" s="50" t="s">
        <v>73</v>
      </c>
      <c r="B4230" s="46" t="s">
        <v>15</v>
      </c>
      <c r="C4230" s="46" t="s">
        <v>3705</v>
      </c>
      <c r="D4230" s="50">
        <v>20</v>
      </c>
      <c r="G4230" s="45" t="s">
        <v>2089</v>
      </c>
    </row>
    <row r="4231" spans="1:7" x14ac:dyDescent="0.25">
      <c r="A4231" s="50" t="s">
        <v>73</v>
      </c>
      <c r="B4231" s="46" t="s">
        <v>15</v>
      </c>
      <c r="C4231" s="46" t="s">
        <v>3706</v>
      </c>
      <c r="D4231" s="50">
        <v>5</v>
      </c>
      <c r="G4231" s="45" t="s">
        <v>2390</v>
      </c>
    </row>
    <row r="4232" spans="1:7" x14ac:dyDescent="0.25">
      <c r="A4232" s="50" t="s">
        <v>73</v>
      </c>
      <c r="B4232" s="46" t="s">
        <v>15</v>
      </c>
      <c r="C4232" s="46" t="s">
        <v>3707</v>
      </c>
      <c r="D4232" s="50">
        <v>68</v>
      </c>
      <c r="G4232" s="45" t="s">
        <v>2169</v>
      </c>
    </row>
    <row r="4233" spans="1:7" x14ac:dyDescent="0.25">
      <c r="A4233" s="50" t="s">
        <v>73</v>
      </c>
      <c r="B4233" s="46" t="s">
        <v>15</v>
      </c>
      <c r="C4233" s="46" t="s">
        <v>3708</v>
      </c>
      <c r="D4233" s="50">
        <v>74</v>
      </c>
      <c r="G4233" s="45" t="s">
        <v>2169</v>
      </c>
    </row>
    <row r="4234" spans="1:7" x14ac:dyDescent="0.25">
      <c r="A4234" s="50" t="s">
        <v>73</v>
      </c>
      <c r="B4234" s="46" t="s">
        <v>15</v>
      </c>
      <c r="C4234" s="46" t="s">
        <v>3709</v>
      </c>
      <c r="D4234" s="50">
        <v>28</v>
      </c>
      <c r="G4234" s="45" t="s">
        <v>2093</v>
      </c>
    </row>
    <row r="4235" spans="1:7" x14ac:dyDescent="0.25">
      <c r="A4235" s="50" t="s">
        <v>73</v>
      </c>
      <c r="B4235" s="46" t="s">
        <v>15</v>
      </c>
      <c r="C4235" s="46" t="s">
        <v>3710</v>
      </c>
      <c r="D4235" s="50">
        <v>35</v>
      </c>
      <c r="G4235" s="45" t="s">
        <v>2093</v>
      </c>
    </row>
    <row r="4236" spans="1:7" x14ac:dyDescent="0.25">
      <c r="A4236" s="50" t="s">
        <v>73</v>
      </c>
      <c r="B4236" s="46" t="s">
        <v>15</v>
      </c>
      <c r="C4236" s="46" t="s">
        <v>3711</v>
      </c>
      <c r="D4236" s="50">
        <v>25</v>
      </c>
      <c r="G4236" s="45" t="s">
        <v>2093</v>
      </c>
    </row>
    <row r="4237" spans="1:7" x14ac:dyDescent="0.25">
      <c r="A4237" s="50" t="s">
        <v>73</v>
      </c>
      <c r="B4237" s="46" t="s">
        <v>15</v>
      </c>
      <c r="C4237" s="46" t="s">
        <v>3712</v>
      </c>
      <c r="D4237" s="50">
        <v>23</v>
      </c>
      <c r="G4237" s="45" t="s">
        <v>2093</v>
      </c>
    </row>
    <row r="4238" spans="1:7" x14ac:dyDescent="0.25">
      <c r="A4238" s="50" t="s">
        <v>73</v>
      </c>
      <c r="B4238" s="46" t="s">
        <v>15</v>
      </c>
      <c r="C4238" s="46" t="s">
        <v>3713</v>
      </c>
      <c r="D4238" s="50">
        <v>17</v>
      </c>
      <c r="G4238" s="45" t="s">
        <v>2093</v>
      </c>
    </row>
    <row r="4239" spans="1:7" x14ac:dyDescent="0.25">
      <c r="A4239" s="50" t="s">
        <v>73</v>
      </c>
      <c r="B4239" s="46" t="s">
        <v>15</v>
      </c>
      <c r="C4239" s="46" t="s">
        <v>3714</v>
      </c>
      <c r="D4239" s="50">
        <v>13</v>
      </c>
      <c r="G4239" s="45" t="s">
        <v>2093</v>
      </c>
    </row>
    <row r="4240" spans="1:7" x14ac:dyDescent="0.25">
      <c r="A4240" s="50" t="s">
        <v>73</v>
      </c>
      <c r="B4240" s="46" t="s">
        <v>15</v>
      </c>
      <c r="C4240" s="46" t="s">
        <v>3715</v>
      </c>
      <c r="D4240" s="50">
        <v>105</v>
      </c>
      <c r="G4240" s="45" t="s">
        <v>1374</v>
      </c>
    </row>
    <row r="4241" spans="1:7" x14ac:dyDescent="0.25">
      <c r="A4241" s="50" t="s">
        <v>73</v>
      </c>
      <c r="B4241" s="46" t="s">
        <v>15</v>
      </c>
      <c r="C4241" s="46" t="s">
        <v>3716</v>
      </c>
      <c r="D4241" s="50">
        <v>132</v>
      </c>
      <c r="G4241" s="45" t="s">
        <v>1374</v>
      </c>
    </row>
    <row r="4242" spans="1:7" x14ac:dyDescent="0.25">
      <c r="A4242" s="50" t="s">
        <v>73</v>
      </c>
      <c r="B4242" s="46" t="s">
        <v>15</v>
      </c>
      <c r="C4242" s="46" t="s">
        <v>3717</v>
      </c>
      <c r="D4242" s="50">
        <v>15</v>
      </c>
      <c r="G4242" s="45" t="s">
        <v>2090</v>
      </c>
    </row>
    <row r="4243" spans="1:7" x14ac:dyDescent="0.25">
      <c r="A4243" s="50" t="s">
        <v>73</v>
      </c>
      <c r="B4243" s="46" t="s">
        <v>15</v>
      </c>
      <c r="C4243" s="46" t="s">
        <v>3718</v>
      </c>
      <c r="D4243" s="50">
        <v>12</v>
      </c>
      <c r="G4243" s="45" t="s">
        <v>2090</v>
      </c>
    </row>
    <row r="4244" spans="1:7" x14ac:dyDescent="0.25">
      <c r="A4244" s="50" t="s">
        <v>73</v>
      </c>
      <c r="B4244" s="46" t="s">
        <v>15</v>
      </c>
      <c r="C4244" s="46" t="s">
        <v>3719</v>
      </c>
      <c r="D4244" s="50">
        <v>5</v>
      </c>
      <c r="G4244" s="45" t="s">
        <v>2090</v>
      </c>
    </row>
    <row r="4245" spans="1:7" x14ac:dyDescent="0.25">
      <c r="A4245" s="50" t="s">
        <v>73</v>
      </c>
      <c r="B4245" s="46" t="s">
        <v>15</v>
      </c>
      <c r="C4245" s="46" t="s">
        <v>3720</v>
      </c>
      <c r="D4245" s="50">
        <v>1</v>
      </c>
      <c r="G4245" s="45" t="s">
        <v>1243</v>
      </c>
    </row>
    <row r="4246" spans="1:7" x14ac:dyDescent="0.25">
      <c r="A4246" s="50" t="s">
        <v>73</v>
      </c>
      <c r="B4246" s="46" t="s">
        <v>15</v>
      </c>
      <c r="C4246" s="46" t="s">
        <v>3721</v>
      </c>
      <c r="D4246" s="50">
        <v>487</v>
      </c>
      <c r="G4246" s="45" t="s">
        <v>1243</v>
      </c>
    </row>
    <row r="4247" spans="1:7" x14ac:dyDescent="0.25">
      <c r="A4247" s="50" t="s">
        <v>73</v>
      </c>
      <c r="B4247" s="46" t="s">
        <v>15</v>
      </c>
      <c r="C4247" s="46" t="s">
        <v>3722</v>
      </c>
      <c r="D4247" s="50">
        <v>47</v>
      </c>
      <c r="G4247" s="45" t="s">
        <v>1243</v>
      </c>
    </row>
    <row r="4248" spans="1:7" x14ac:dyDescent="0.25">
      <c r="A4248" s="50" t="s">
        <v>73</v>
      </c>
      <c r="B4248" s="46" t="s">
        <v>15</v>
      </c>
      <c r="C4248" s="46" t="s">
        <v>3723</v>
      </c>
      <c r="D4248" s="50">
        <v>30</v>
      </c>
      <c r="G4248" s="45" t="s">
        <v>1648</v>
      </c>
    </row>
    <row r="4249" spans="1:7" x14ac:dyDescent="0.25">
      <c r="A4249" s="50" t="s">
        <v>73</v>
      </c>
      <c r="B4249" s="46" t="s">
        <v>15</v>
      </c>
      <c r="C4249" s="46" t="s">
        <v>3724</v>
      </c>
      <c r="D4249" s="50">
        <v>13</v>
      </c>
      <c r="G4249" s="45" t="s">
        <v>4246</v>
      </c>
    </row>
    <row r="4250" spans="1:7" x14ac:dyDescent="0.25">
      <c r="A4250" s="50" t="s">
        <v>73</v>
      </c>
      <c r="B4250" s="46" t="s">
        <v>15</v>
      </c>
      <c r="C4250" s="46" t="s">
        <v>3725</v>
      </c>
      <c r="D4250" s="50">
        <v>35</v>
      </c>
      <c r="G4250" s="45" t="s">
        <v>4246</v>
      </c>
    </row>
    <row r="4251" spans="1:7" x14ac:dyDescent="0.25">
      <c r="A4251" s="50" t="s">
        <v>73</v>
      </c>
      <c r="B4251" s="46" t="s">
        <v>15</v>
      </c>
      <c r="C4251" s="46" t="s">
        <v>3726</v>
      </c>
      <c r="D4251" s="50">
        <v>24</v>
      </c>
      <c r="G4251" s="45" t="s">
        <v>1464</v>
      </c>
    </row>
    <row r="4252" spans="1:7" x14ac:dyDescent="0.25">
      <c r="A4252" s="50" t="s">
        <v>73</v>
      </c>
      <c r="B4252" s="46" t="s">
        <v>15</v>
      </c>
      <c r="C4252" s="46" t="s">
        <v>3727</v>
      </c>
      <c r="D4252" s="50">
        <v>56</v>
      </c>
      <c r="G4252" s="45" t="s">
        <v>1464</v>
      </c>
    </row>
    <row r="4253" spans="1:7" x14ac:dyDescent="0.25">
      <c r="A4253" s="50" t="s">
        <v>73</v>
      </c>
      <c r="B4253" s="46" t="s">
        <v>15</v>
      </c>
      <c r="C4253" s="46" t="s">
        <v>3728</v>
      </c>
      <c r="D4253" s="50">
        <v>32</v>
      </c>
      <c r="G4253" s="45" t="s">
        <v>4248</v>
      </c>
    </row>
    <row r="4254" spans="1:7" x14ac:dyDescent="0.25">
      <c r="A4254" s="50" t="s">
        <v>73</v>
      </c>
      <c r="B4254" s="46" t="s">
        <v>15</v>
      </c>
      <c r="C4254" s="46" t="s">
        <v>3729</v>
      </c>
      <c r="D4254" s="50">
        <v>79</v>
      </c>
      <c r="G4254" s="45" t="s">
        <v>4248</v>
      </c>
    </row>
    <row r="4255" spans="1:7" x14ac:dyDescent="0.25">
      <c r="A4255" s="50" t="s">
        <v>73</v>
      </c>
      <c r="B4255" s="46" t="s">
        <v>15</v>
      </c>
      <c r="C4255" s="46" t="s">
        <v>3730</v>
      </c>
      <c r="D4255" s="50">
        <v>21</v>
      </c>
      <c r="G4255" s="45" t="s">
        <v>1461</v>
      </c>
    </row>
    <row r="4256" spans="1:7" x14ac:dyDescent="0.25">
      <c r="A4256" s="50" t="s">
        <v>73</v>
      </c>
      <c r="B4256" s="46" t="s">
        <v>15</v>
      </c>
      <c r="C4256" s="46" t="s">
        <v>3731</v>
      </c>
      <c r="D4256" s="50">
        <v>16</v>
      </c>
      <c r="G4256" s="45" t="s">
        <v>4249</v>
      </c>
    </row>
    <row r="4257" spans="1:7" x14ac:dyDescent="0.25">
      <c r="A4257" s="50" t="s">
        <v>73</v>
      </c>
      <c r="B4257" s="46" t="s">
        <v>15</v>
      </c>
      <c r="C4257" s="46" t="s">
        <v>3732</v>
      </c>
      <c r="D4257" s="50">
        <v>114</v>
      </c>
      <c r="G4257" s="45" t="s">
        <v>1513</v>
      </c>
    </row>
    <row r="4258" spans="1:7" x14ac:dyDescent="0.25">
      <c r="A4258" s="50" t="s">
        <v>73</v>
      </c>
      <c r="B4258" s="46" t="s">
        <v>15</v>
      </c>
      <c r="C4258" s="46" t="s">
        <v>3733</v>
      </c>
      <c r="D4258" s="50">
        <v>91</v>
      </c>
      <c r="G4258" s="45" t="s">
        <v>1513</v>
      </c>
    </row>
    <row r="4259" spans="1:7" x14ac:dyDescent="0.25">
      <c r="A4259" s="50" t="s">
        <v>73</v>
      </c>
      <c r="B4259" s="46" t="s">
        <v>15</v>
      </c>
      <c r="C4259" s="46" t="s">
        <v>3734</v>
      </c>
      <c r="D4259" s="50">
        <v>25</v>
      </c>
      <c r="G4259" s="45" t="s">
        <v>1649</v>
      </c>
    </row>
    <row r="4260" spans="1:7" x14ac:dyDescent="0.25">
      <c r="A4260" s="50" t="s">
        <v>73</v>
      </c>
      <c r="B4260" s="46" t="s">
        <v>15</v>
      </c>
      <c r="C4260" s="46" t="s">
        <v>3735</v>
      </c>
      <c r="D4260" s="50">
        <v>19</v>
      </c>
      <c r="G4260" s="45" t="s">
        <v>1649</v>
      </c>
    </row>
    <row r="4261" spans="1:7" x14ac:dyDescent="0.25">
      <c r="A4261" s="50" t="s">
        <v>73</v>
      </c>
      <c r="B4261" s="46" t="s">
        <v>15</v>
      </c>
      <c r="C4261" s="46" t="s">
        <v>3736</v>
      </c>
      <c r="D4261" s="50">
        <v>25</v>
      </c>
      <c r="G4261" s="45" t="s">
        <v>1520</v>
      </c>
    </row>
    <row r="4262" spans="1:7" x14ac:dyDescent="0.25">
      <c r="A4262" s="50" t="s">
        <v>73</v>
      </c>
      <c r="B4262" s="46" t="s">
        <v>15</v>
      </c>
      <c r="C4262" s="46" t="s">
        <v>3737</v>
      </c>
      <c r="D4262" s="50">
        <v>28</v>
      </c>
      <c r="G4262" s="45" t="s">
        <v>1462</v>
      </c>
    </row>
    <row r="4263" spans="1:7" x14ac:dyDescent="0.25">
      <c r="A4263" s="50" t="s">
        <v>73</v>
      </c>
      <c r="B4263" s="46" t="s">
        <v>15</v>
      </c>
      <c r="C4263" s="46" t="s">
        <v>3738</v>
      </c>
      <c r="D4263" s="50">
        <v>43</v>
      </c>
      <c r="G4263" s="45" t="s">
        <v>1462</v>
      </c>
    </row>
    <row r="4264" spans="1:7" x14ac:dyDescent="0.25">
      <c r="A4264" s="50" t="s">
        <v>73</v>
      </c>
      <c r="B4264" s="46" t="s">
        <v>15</v>
      </c>
      <c r="C4264" s="46" t="s">
        <v>3739</v>
      </c>
      <c r="D4264" s="50">
        <v>14</v>
      </c>
      <c r="G4264" s="45" t="s">
        <v>1521</v>
      </c>
    </row>
    <row r="4265" spans="1:7" x14ac:dyDescent="0.25">
      <c r="A4265" s="50" t="s">
        <v>73</v>
      </c>
      <c r="B4265" s="46" t="s">
        <v>15</v>
      </c>
      <c r="C4265" s="46" t="s">
        <v>3740</v>
      </c>
      <c r="D4265" s="50">
        <v>11</v>
      </c>
      <c r="G4265" s="45" t="s">
        <v>1521</v>
      </c>
    </row>
    <row r="4266" spans="1:7" x14ac:dyDescent="0.25">
      <c r="A4266" s="50" t="s">
        <v>73</v>
      </c>
      <c r="B4266" s="46" t="s">
        <v>15</v>
      </c>
      <c r="C4266" s="46" t="s">
        <v>3741</v>
      </c>
      <c r="D4266" s="50">
        <v>34</v>
      </c>
      <c r="G4266" s="45" t="s">
        <v>1847</v>
      </c>
    </row>
    <row r="4267" spans="1:7" x14ac:dyDescent="0.25">
      <c r="A4267" s="50" t="s">
        <v>73</v>
      </c>
      <c r="B4267" s="46" t="s">
        <v>15</v>
      </c>
      <c r="C4267" s="46" t="s">
        <v>3742</v>
      </c>
      <c r="D4267" s="50">
        <v>80</v>
      </c>
      <c r="G4267" s="45" t="s">
        <v>1847</v>
      </c>
    </row>
    <row r="4268" spans="1:7" x14ac:dyDescent="0.25">
      <c r="A4268" s="50" t="s">
        <v>73</v>
      </c>
      <c r="B4268" s="46" t="s">
        <v>15</v>
      </c>
      <c r="C4268" s="46" t="s">
        <v>3743</v>
      </c>
      <c r="D4268" s="50">
        <v>16</v>
      </c>
      <c r="G4268" s="45" t="s">
        <v>1847</v>
      </c>
    </row>
    <row r="4269" spans="1:7" x14ac:dyDescent="0.25">
      <c r="A4269" s="50" t="s">
        <v>73</v>
      </c>
      <c r="B4269" s="46" t="s">
        <v>15</v>
      </c>
      <c r="C4269" s="46" t="s">
        <v>3744</v>
      </c>
      <c r="D4269" s="50">
        <v>12</v>
      </c>
      <c r="G4269" s="45" t="s">
        <v>1847</v>
      </c>
    </row>
    <row r="4270" spans="1:7" x14ac:dyDescent="0.25">
      <c r="A4270" s="50" t="s">
        <v>73</v>
      </c>
      <c r="B4270" s="46" t="s">
        <v>15</v>
      </c>
      <c r="C4270" s="46" t="s">
        <v>3745</v>
      </c>
      <c r="D4270" s="50">
        <v>464</v>
      </c>
      <c r="G4270" s="45" t="s">
        <v>1415</v>
      </c>
    </row>
    <row r="4271" spans="1:7" x14ac:dyDescent="0.25">
      <c r="A4271" s="50" t="s">
        <v>73</v>
      </c>
      <c r="B4271" s="46" t="s">
        <v>15</v>
      </c>
      <c r="C4271" s="46" t="s">
        <v>3746</v>
      </c>
      <c r="D4271" s="50">
        <v>17</v>
      </c>
      <c r="G4271" s="45" t="s">
        <v>1414</v>
      </c>
    </row>
    <row r="4272" spans="1:7" x14ac:dyDescent="0.25">
      <c r="A4272" s="50" t="s">
        <v>73</v>
      </c>
      <c r="B4272" s="46" t="s">
        <v>15</v>
      </c>
      <c r="C4272" s="46" t="s">
        <v>3747</v>
      </c>
      <c r="D4272" s="50">
        <v>307</v>
      </c>
      <c r="G4272" s="45" t="s">
        <v>1770</v>
      </c>
    </row>
    <row r="4273" spans="1:7" x14ac:dyDescent="0.25">
      <c r="A4273" s="50" t="s">
        <v>73</v>
      </c>
      <c r="B4273" s="46" t="s">
        <v>15</v>
      </c>
      <c r="C4273" s="46" t="s">
        <v>3748</v>
      </c>
      <c r="D4273" s="50">
        <v>165</v>
      </c>
      <c r="G4273" s="45" t="s">
        <v>1771</v>
      </c>
    </row>
    <row r="4274" spans="1:7" x14ac:dyDescent="0.25">
      <c r="A4274" s="50" t="s">
        <v>73</v>
      </c>
      <c r="B4274" s="46" t="s">
        <v>15</v>
      </c>
      <c r="C4274" s="46" t="s">
        <v>3749</v>
      </c>
      <c r="D4274" s="50">
        <v>149</v>
      </c>
      <c r="G4274" s="45" t="s">
        <v>1771</v>
      </c>
    </row>
    <row r="4275" spans="1:7" x14ac:dyDescent="0.25">
      <c r="A4275" s="50" t="s">
        <v>73</v>
      </c>
      <c r="B4275" s="46" t="s">
        <v>15</v>
      </c>
      <c r="C4275" s="46" t="s">
        <v>3750</v>
      </c>
      <c r="D4275" s="50">
        <v>405</v>
      </c>
      <c r="G4275" s="45" t="s">
        <v>1771</v>
      </c>
    </row>
    <row r="4276" spans="1:7" x14ac:dyDescent="0.25">
      <c r="A4276" s="50" t="s">
        <v>73</v>
      </c>
      <c r="B4276" s="46" t="s">
        <v>15</v>
      </c>
      <c r="C4276" s="46" t="s">
        <v>3751</v>
      </c>
      <c r="D4276" s="50">
        <v>716</v>
      </c>
      <c r="G4276" s="45" t="s">
        <v>1642</v>
      </c>
    </row>
    <row r="4277" spans="1:7" x14ac:dyDescent="0.25">
      <c r="A4277" s="50" t="s">
        <v>73</v>
      </c>
      <c r="B4277" s="46" t="s">
        <v>15</v>
      </c>
      <c r="C4277" s="46" t="s">
        <v>3752</v>
      </c>
      <c r="D4277" s="50">
        <v>59</v>
      </c>
      <c r="G4277" s="45" t="s">
        <v>1706</v>
      </c>
    </row>
    <row r="4278" spans="1:7" x14ac:dyDescent="0.25">
      <c r="A4278" s="50" t="s">
        <v>73</v>
      </c>
      <c r="B4278" s="46" t="s">
        <v>15</v>
      </c>
      <c r="C4278" s="46" t="s">
        <v>3753</v>
      </c>
      <c r="D4278" s="50">
        <v>59</v>
      </c>
      <c r="G4278" s="45" t="s">
        <v>1009</v>
      </c>
    </row>
    <row r="4279" spans="1:7" x14ac:dyDescent="0.25">
      <c r="A4279" s="50" t="s">
        <v>73</v>
      </c>
      <c r="B4279" s="46" t="s">
        <v>15</v>
      </c>
      <c r="C4279" s="46" t="s">
        <v>3754</v>
      </c>
      <c r="D4279" s="50">
        <v>188</v>
      </c>
      <c r="G4279" s="45" t="s">
        <v>1009</v>
      </c>
    </row>
    <row r="4280" spans="1:7" x14ac:dyDescent="0.25">
      <c r="A4280" s="50" t="s">
        <v>73</v>
      </c>
      <c r="B4280" s="46" t="s">
        <v>10</v>
      </c>
      <c r="C4280" s="46" t="s">
        <v>3755</v>
      </c>
      <c r="D4280" s="50">
        <v>1</v>
      </c>
      <c r="G4280" s="45" t="s">
        <v>2190</v>
      </c>
    </row>
    <row r="4281" spans="1:7" x14ac:dyDescent="0.25">
      <c r="A4281" s="50" t="s">
        <v>73</v>
      </c>
      <c r="B4281" s="46" t="s">
        <v>10</v>
      </c>
      <c r="C4281" s="46" t="s">
        <v>3756</v>
      </c>
      <c r="D4281" s="50">
        <v>1</v>
      </c>
      <c r="G4281" s="45" t="s">
        <v>2190</v>
      </c>
    </row>
    <row r="4282" spans="1:7" x14ac:dyDescent="0.25">
      <c r="A4282" s="50" t="s">
        <v>73</v>
      </c>
      <c r="B4282" s="46" t="s">
        <v>10</v>
      </c>
      <c r="C4282" s="46" t="s">
        <v>3757</v>
      </c>
      <c r="D4282" s="50">
        <v>1</v>
      </c>
      <c r="G4282" s="45" t="s">
        <v>4253</v>
      </c>
    </row>
    <row r="4283" spans="1:7" x14ac:dyDescent="0.25">
      <c r="A4283" s="50" t="s">
        <v>73</v>
      </c>
      <c r="B4283" s="46" t="s">
        <v>10</v>
      </c>
      <c r="C4283" s="46" t="s">
        <v>3758</v>
      </c>
      <c r="D4283" s="50">
        <v>1</v>
      </c>
      <c r="G4283" s="45" t="s">
        <v>4253</v>
      </c>
    </row>
    <row r="4284" spans="1:7" x14ac:dyDescent="0.25">
      <c r="A4284" s="50" t="s">
        <v>73</v>
      </c>
      <c r="B4284" s="46" t="s">
        <v>10</v>
      </c>
      <c r="C4284" s="46" t="s">
        <v>3759</v>
      </c>
      <c r="D4284" s="50">
        <v>1</v>
      </c>
      <c r="G4284" s="45" t="s">
        <v>4253</v>
      </c>
    </row>
    <row r="4285" spans="1:7" x14ac:dyDescent="0.25">
      <c r="A4285" s="50" t="s">
        <v>73</v>
      </c>
      <c r="B4285" s="46" t="s">
        <v>10</v>
      </c>
      <c r="C4285" s="46" t="s">
        <v>3760</v>
      </c>
      <c r="D4285" s="50">
        <v>10</v>
      </c>
      <c r="G4285" s="45" t="s">
        <v>1576</v>
      </c>
    </row>
    <row r="4286" spans="1:7" x14ac:dyDescent="0.25">
      <c r="A4286" s="50" t="s">
        <v>73</v>
      </c>
      <c r="B4286" s="46" t="s">
        <v>10</v>
      </c>
      <c r="C4286" s="46" t="s">
        <v>3761</v>
      </c>
      <c r="D4286" s="50">
        <v>2</v>
      </c>
      <c r="G4286" s="45" t="s">
        <v>1576</v>
      </c>
    </row>
    <row r="4287" spans="1:7" x14ac:dyDescent="0.25">
      <c r="A4287" s="50" t="s">
        <v>73</v>
      </c>
      <c r="B4287" s="46" t="s">
        <v>10</v>
      </c>
      <c r="C4287" s="46" t="s">
        <v>3762</v>
      </c>
      <c r="D4287" s="50">
        <v>7</v>
      </c>
      <c r="G4287" s="45" t="s">
        <v>1576</v>
      </c>
    </row>
    <row r="4288" spans="1:7" x14ac:dyDescent="0.25">
      <c r="A4288" s="50" t="s">
        <v>73</v>
      </c>
      <c r="B4288" s="46" t="s">
        <v>10</v>
      </c>
      <c r="C4288" s="46" t="s">
        <v>3763</v>
      </c>
      <c r="D4288" s="50">
        <v>2</v>
      </c>
      <c r="G4288" s="45" t="s">
        <v>1576</v>
      </c>
    </row>
    <row r="4289" spans="1:7" x14ac:dyDescent="0.25">
      <c r="A4289" s="50" t="s">
        <v>73</v>
      </c>
      <c r="B4289" s="46" t="s">
        <v>10</v>
      </c>
      <c r="C4289" s="46" t="s">
        <v>3764</v>
      </c>
      <c r="D4289" s="50">
        <v>3</v>
      </c>
      <c r="G4289" s="45" t="s">
        <v>1576</v>
      </c>
    </row>
    <row r="4290" spans="1:7" x14ac:dyDescent="0.25">
      <c r="A4290" s="50" t="s">
        <v>73</v>
      </c>
      <c r="B4290" s="46" t="s">
        <v>10</v>
      </c>
      <c r="C4290" s="46" t="s">
        <v>3765</v>
      </c>
      <c r="D4290" s="50">
        <v>12</v>
      </c>
      <c r="G4290" s="45" t="s">
        <v>1576</v>
      </c>
    </row>
    <row r="4291" spans="1:7" x14ac:dyDescent="0.25">
      <c r="A4291" s="50" t="s">
        <v>73</v>
      </c>
      <c r="B4291" s="46" t="s">
        <v>10</v>
      </c>
      <c r="C4291" s="46" t="s">
        <v>3766</v>
      </c>
      <c r="D4291" s="50">
        <v>8</v>
      </c>
      <c r="G4291" s="45" t="s">
        <v>1576</v>
      </c>
    </row>
    <row r="4292" spans="1:7" x14ac:dyDescent="0.25">
      <c r="A4292" s="50" t="s">
        <v>73</v>
      </c>
      <c r="B4292" s="46" t="s">
        <v>10</v>
      </c>
      <c r="C4292" s="46" t="s">
        <v>3767</v>
      </c>
      <c r="D4292" s="50">
        <v>13</v>
      </c>
      <c r="G4292" s="45" t="s">
        <v>1576</v>
      </c>
    </row>
    <row r="4293" spans="1:7" x14ac:dyDescent="0.25">
      <c r="A4293" s="50" t="s">
        <v>73</v>
      </c>
      <c r="B4293" s="46" t="s">
        <v>10</v>
      </c>
      <c r="C4293" s="46" t="s">
        <v>3768</v>
      </c>
      <c r="D4293" s="50">
        <v>2</v>
      </c>
      <c r="G4293" s="45" t="s">
        <v>1576</v>
      </c>
    </row>
    <row r="4294" spans="1:7" x14ac:dyDescent="0.25">
      <c r="A4294" s="50" t="s">
        <v>73</v>
      </c>
      <c r="B4294" s="46" t="s">
        <v>10</v>
      </c>
      <c r="C4294" s="46" t="s">
        <v>3769</v>
      </c>
      <c r="D4294" s="50">
        <v>1</v>
      </c>
      <c r="G4294" s="45" t="s">
        <v>1576</v>
      </c>
    </row>
    <row r="4295" spans="1:7" x14ac:dyDescent="0.25">
      <c r="A4295" s="50" t="s">
        <v>73</v>
      </c>
      <c r="B4295" s="46" t="s">
        <v>10</v>
      </c>
      <c r="C4295" s="46" t="s">
        <v>3770</v>
      </c>
      <c r="D4295" s="50">
        <v>2</v>
      </c>
      <c r="G4295" s="45" t="s">
        <v>4255</v>
      </c>
    </row>
    <row r="4296" spans="1:7" x14ac:dyDescent="0.25">
      <c r="A4296" s="50" t="s">
        <v>73</v>
      </c>
      <c r="B4296" s="46" t="s">
        <v>10</v>
      </c>
      <c r="C4296" s="46" t="s">
        <v>3771</v>
      </c>
      <c r="D4296" s="50">
        <v>9</v>
      </c>
      <c r="G4296" s="45" t="s">
        <v>1573</v>
      </c>
    </row>
    <row r="4297" spans="1:7" x14ac:dyDescent="0.25">
      <c r="A4297" s="50" t="s">
        <v>73</v>
      </c>
      <c r="B4297" s="46" t="s">
        <v>10</v>
      </c>
      <c r="C4297" s="46" t="s">
        <v>3772</v>
      </c>
      <c r="D4297" s="50">
        <v>11</v>
      </c>
      <c r="G4297" s="45" t="s">
        <v>1573</v>
      </c>
    </row>
    <row r="4298" spans="1:7" x14ac:dyDescent="0.25">
      <c r="A4298" s="50" t="s">
        <v>73</v>
      </c>
      <c r="B4298" s="46" t="s">
        <v>10</v>
      </c>
      <c r="C4298" s="46" t="s">
        <v>3773</v>
      </c>
      <c r="D4298" s="50">
        <v>4</v>
      </c>
      <c r="G4298" s="45" t="s">
        <v>1573</v>
      </c>
    </row>
    <row r="4299" spans="1:7" x14ac:dyDescent="0.25">
      <c r="A4299" s="50" t="s">
        <v>73</v>
      </c>
      <c r="B4299" s="46" t="s">
        <v>10</v>
      </c>
      <c r="C4299" s="46" t="s">
        <v>3774</v>
      </c>
      <c r="D4299" s="50">
        <v>15</v>
      </c>
      <c r="G4299" s="45" t="s">
        <v>1573</v>
      </c>
    </row>
    <row r="4300" spans="1:7" x14ac:dyDescent="0.25">
      <c r="A4300" s="50" t="s">
        <v>73</v>
      </c>
      <c r="B4300" s="46" t="s">
        <v>10</v>
      </c>
      <c r="C4300" s="46" t="s">
        <v>3775</v>
      </c>
      <c r="D4300" s="50">
        <v>3</v>
      </c>
      <c r="G4300" s="45" t="s">
        <v>1573</v>
      </c>
    </row>
    <row r="4301" spans="1:7" x14ac:dyDescent="0.25">
      <c r="A4301" s="50" t="s">
        <v>73</v>
      </c>
      <c r="B4301" s="46" t="s">
        <v>10</v>
      </c>
      <c r="C4301" s="46" t="s">
        <v>3776</v>
      </c>
      <c r="D4301" s="50">
        <v>9</v>
      </c>
      <c r="G4301" s="45" t="s">
        <v>1573</v>
      </c>
    </row>
    <row r="4302" spans="1:7" x14ac:dyDescent="0.25">
      <c r="A4302" s="50" t="s">
        <v>73</v>
      </c>
      <c r="B4302" s="46" t="s">
        <v>10</v>
      </c>
      <c r="C4302" s="46" t="s">
        <v>3777</v>
      </c>
      <c r="D4302" s="50">
        <v>4</v>
      </c>
      <c r="G4302" s="45" t="s">
        <v>1573</v>
      </c>
    </row>
    <row r="4303" spans="1:7" x14ac:dyDescent="0.25">
      <c r="A4303" s="50" t="s">
        <v>73</v>
      </c>
      <c r="B4303" s="46" t="s">
        <v>10</v>
      </c>
      <c r="C4303" s="46" t="s">
        <v>3778</v>
      </c>
      <c r="D4303" s="50">
        <v>5</v>
      </c>
      <c r="G4303" s="45" t="s">
        <v>1573</v>
      </c>
    </row>
    <row r="4304" spans="1:7" x14ac:dyDescent="0.25">
      <c r="A4304" s="50" t="s">
        <v>73</v>
      </c>
      <c r="B4304" s="46" t="s">
        <v>10</v>
      </c>
      <c r="C4304" s="46" t="s">
        <v>3779</v>
      </c>
      <c r="D4304" s="50">
        <v>2</v>
      </c>
      <c r="G4304" s="45" t="s">
        <v>1573</v>
      </c>
    </row>
    <row r="4305" spans="1:7" x14ac:dyDescent="0.25">
      <c r="A4305" s="50" t="s">
        <v>73</v>
      </c>
      <c r="B4305" s="46" t="s">
        <v>10</v>
      </c>
      <c r="C4305" s="46" t="s">
        <v>3780</v>
      </c>
      <c r="D4305" s="50">
        <v>11</v>
      </c>
      <c r="G4305" s="45" t="s">
        <v>1573</v>
      </c>
    </row>
    <row r="4306" spans="1:7" x14ac:dyDescent="0.25">
      <c r="A4306" s="50" t="s">
        <v>73</v>
      </c>
      <c r="B4306" s="46" t="s">
        <v>10</v>
      </c>
      <c r="C4306" s="46" t="s">
        <v>3781</v>
      </c>
      <c r="D4306" s="50">
        <v>12</v>
      </c>
      <c r="G4306" s="45" t="s">
        <v>1573</v>
      </c>
    </row>
    <row r="4307" spans="1:7" x14ac:dyDescent="0.25">
      <c r="A4307" s="50" t="s">
        <v>73</v>
      </c>
      <c r="B4307" s="46" t="s">
        <v>10</v>
      </c>
      <c r="C4307" s="46" t="s">
        <v>3782</v>
      </c>
      <c r="D4307" s="50">
        <v>3</v>
      </c>
      <c r="G4307" s="45" t="s">
        <v>1573</v>
      </c>
    </row>
    <row r="4308" spans="1:7" x14ac:dyDescent="0.25">
      <c r="A4308" s="50" t="s">
        <v>73</v>
      </c>
      <c r="B4308" s="46" t="s">
        <v>10</v>
      </c>
      <c r="C4308" s="46" t="s">
        <v>3783</v>
      </c>
      <c r="D4308" s="50">
        <v>2</v>
      </c>
      <c r="G4308" s="45" t="s">
        <v>1573</v>
      </c>
    </row>
    <row r="4309" spans="1:7" x14ac:dyDescent="0.25">
      <c r="A4309" s="50" t="s">
        <v>73</v>
      </c>
      <c r="B4309" s="46" t="s">
        <v>10</v>
      </c>
      <c r="C4309" s="46" t="s">
        <v>3784</v>
      </c>
      <c r="D4309" s="50">
        <v>1</v>
      </c>
      <c r="G4309" s="45" t="s">
        <v>1573</v>
      </c>
    </row>
    <row r="4310" spans="1:7" x14ac:dyDescent="0.25">
      <c r="A4310" s="50" t="s">
        <v>73</v>
      </c>
      <c r="B4310" s="46" t="s">
        <v>10</v>
      </c>
      <c r="C4310" s="46" t="s">
        <v>3785</v>
      </c>
      <c r="D4310" s="50">
        <v>8</v>
      </c>
      <c r="G4310" s="45" t="s">
        <v>1573</v>
      </c>
    </row>
    <row r="4311" spans="1:7" x14ac:dyDescent="0.25">
      <c r="A4311" s="50" t="s">
        <v>73</v>
      </c>
      <c r="B4311" s="46" t="s">
        <v>10</v>
      </c>
      <c r="C4311" s="46" t="s">
        <v>3786</v>
      </c>
      <c r="D4311" s="50">
        <v>3</v>
      </c>
      <c r="G4311" s="45" t="s">
        <v>1573</v>
      </c>
    </row>
    <row r="4312" spans="1:7" x14ac:dyDescent="0.25">
      <c r="A4312" s="50" t="s">
        <v>73</v>
      </c>
      <c r="B4312" s="46" t="s">
        <v>10</v>
      </c>
      <c r="C4312" s="46" t="s">
        <v>3787</v>
      </c>
      <c r="D4312" s="50">
        <v>1</v>
      </c>
      <c r="G4312" s="45" t="s">
        <v>1573</v>
      </c>
    </row>
    <row r="4313" spans="1:7" x14ac:dyDescent="0.25">
      <c r="A4313" s="50" t="s">
        <v>73</v>
      </c>
      <c r="B4313" s="46" t="s">
        <v>10</v>
      </c>
      <c r="C4313" s="46" t="s">
        <v>3788</v>
      </c>
      <c r="D4313" s="50">
        <v>3</v>
      </c>
      <c r="G4313" s="45" t="s">
        <v>1573</v>
      </c>
    </row>
    <row r="4314" spans="1:7" x14ac:dyDescent="0.25">
      <c r="A4314" s="50" t="s">
        <v>73</v>
      </c>
      <c r="B4314" s="46" t="s">
        <v>10</v>
      </c>
      <c r="C4314" s="46" t="s">
        <v>3789</v>
      </c>
      <c r="D4314" s="50">
        <v>2</v>
      </c>
      <c r="G4314" s="45" t="s">
        <v>1571</v>
      </c>
    </row>
    <row r="4315" spans="1:7" x14ac:dyDescent="0.25">
      <c r="A4315" s="50" t="s">
        <v>73</v>
      </c>
      <c r="B4315" s="46" t="s">
        <v>10</v>
      </c>
      <c r="C4315" s="46" t="s">
        <v>3790</v>
      </c>
      <c r="D4315" s="50">
        <v>6</v>
      </c>
      <c r="G4315" s="45" t="s">
        <v>1375</v>
      </c>
    </row>
    <row r="4316" spans="1:7" x14ac:dyDescent="0.25">
      <c r="A4316" s="50" t="s">
        <v>73</v>
      </c>
      <c r="B4316" s="46" t="s">
        <v>10</v>
      </c>
      <c r="C4316" s="46" t="s">
        <v>3791</v>
      </c>
      <c r="D4316" s="50">
        <v>14</v>
      </c>
      <c r="G4316" s="45" t="s">
        <v>1375</v>
      </c>
    </row>
    <row r="4317" spans="1:7" x14ac:dyDescent="0.25">
      <c r="A4317" s="50" t="s">
        <v>73</v>
      </c>
      <c r="B4317" s="46" t="s">
        <v>10</v>
      </c>
      <c r="C4317" s="46" t="s">
        <v>3792</v>
      </c>
      <c r="D4317" s="50">
        <v>2</v>
      </c>
      <c r="G4317" s="45" t="s">
        <v>1309</v>
      </c>
    </row>
    <row r="4318" spans="1:7" x14ac:dyDescent="0.25">
      <c r="A4318" s="50" t="s">
        <v>73</v>
      </c>
      <c r="B4318" s="46" t="s">
        <v>10</v>
      </c>
      <c r="C4318" s="46" t="s">
        <v>3793</v>
      </c>
      <c r="D4318" s="50">
        <v>1</v>
      </c>
      <c r="G4318" s="45" t="s">
        <v>1309</v>
      </c>
    </row>
    <row r="4319" spans="1:7" x14ac:dyDescent="0.25">
      <c r="A4319" s="50" t="s">
        <v>73</v>
      </c>
      <c r="B4319" s="46" t="s">
        <v>10</v>
      </c>
      <c r="C4319" s="46" t="s">
        <v>3794</v>
      </c>
      <c r="D4319" s="50">
        <v>1</v>
      </c>
      <c r="G4319" s="45" t="s">
        <v>1309</v>
      </c>
    </row>
    <row r="4320" spans="1:7" x14ac:dyDescent="0.25">
      <c r="A4320" s="50" t="s">
        <v>73</v>
      </c>
      <c r="B4320" s="46" t="s">
        <v>10</v>
      </c>
      <c r="C4320" s="46" t="s">
        <v>3795</v>
      </c>
      <c r="D4320" s="50">
        <v>831</v>
      </c>
      <c r="G4320" s="45" t="s">
        <v>1602</v>
      </c>
    </row>
    <row r="4321" spans="1:7" x14ac:dyDescent="0.25">
      <c r="A4321" s="50" t="s">
        <v>73</v>
      </c>
      <c r="B4321" s="46" t="s">
        <v>10</v>
      </c>
      <c r="C4321" s="46" t="s">
        <v>3796</v>
      </c>
      <c r="D4321" s="50">
        <v>320</v>
      </c>
      <c r="G4321" s="45" t="s">
        <v>1602</v>
      </c>
    </row>
    <row r="4322" spans="1:7" x14ac:dyDescent="0.25">
      <c r="A4322" s="50" t="s">
        <v>73</v>
      </c>
      <c r="B4322" s="46" t="s">
        <v>10</v>
      </c>
      <c r="C4322" s="46" t="s">
        <v>3797</v>
      </c>
      <c r="D4322" s="50">
        <v>15</v>
      </c>
      <c r="G4322" s="45" t="s">
        <v>1602</v>
      </c>
    </row>
    <row r="4323" spans="1:7" x14ac:dyDescent="0.25">
      <c r="A4323" s="50" t="s">
        <v>73</v>
      </c>
      <c r="B4323" s="46" t="s">
        <v>10</v>
      </c>
      <c r="C4323" s="46" t="s">
        <v>3798</v>
      </c>
      <c r="D4323" s="50">
        <v>1</v>
      </c>
      <c r="G4323" s="45" t="s">
        <v>1602</v>
      </c>
    </row>
    <row r="4324" spans="1:7" x14ac:dyDescent="0.25">
      <c r="A4324" s="50" t="s">
        <v>73</v>
      </c>
      <c r="B4324" s="46" t="s">
        <v>10</v>
      </c>
      <c r="C4324" s="46" t="s">
        <v>3799</v>
      </c>
      <c r="D4324" s="50">
        <v>1</v>
      </c>
      <c r="G4324" s="45" t="s">
        <v>1602</v>
      </c>
    </row>
    <row r="4325" spans="1:7" x14ac:dyDescent="0.25">
      <c r="A4325" s="50" t="s">
        <v>73</v>
      </c>
      <c r="B4325" s="46" t="s">
        <v>10</v>
      </c>
      <c r="C4325" s="46" t="s">
        <v>3800</v>
      </c>
      <c r="D4325" s="50">
        <v>10</v>
      </c>
      <c r="G4325" s="45" t="s">
        <v>1602</v>
      </c>
    </row>
    <row r="4326" spans="1:7" x14ac:dyDescent="0.25">
      <c r="A4326" s="50" t="s">
        <v>73</v>
      </c>
      <c r="B4326" s="46" t="s">
        <v>10</v>
      </c>
      <c r="C4326" s="46" t="s">
        <v>3801</v>
      </c>
      <c r="D4326" s="50">
        <v>41</v>
      </c>
      <c r="G4326" s="45" t="s">
        <v>1602</v>
      </c>
    </row>
    <row r="4327" spans="1:7" x14ac:dyDescent="0.25">
      <c r="A4327" s="50" t="s">
        <v>73</v>
      </c>
      <c r="B4327" s="46" t="s">
        <v>10</v>
      </c>
      <c r="C4327" s="46" t="s">
        <v>3802</v>
      </c>
      <c r="D4327" s="50">
        <v>31</v>
      </c>
      <c r="G4327" s="45" t="s">
        <v>1602</v>
      </c>
    </row>
    <row r="4328" spans="1:7" x14ac:dyDescent="0.25">
      <c r="A4328" s="50" t="s">
        <v>73</v>
      </c>
      <c r="B4328" s="46" t="s">
        <v>10</v>
      </c>
      <c r="C4328" s="46" t="s">
        <v>3803</v>
      </c>
      <c r="D4328" s="50">
        <v>3</v>
      </c>
      <c r="G4328" s="45" t="s">
        <v>1603</v>
      </c>
    </row>
    <row r="4329" spans="1:7" x14ac:dyDescent="0.25">
      <c r="A4329" s="50" t="s">
        <v>73</v>
      </c>
      <c r="B4329" s="46" t="s">
        <v>10</v>
      </c>
      <c r="C4329" s="46" t="s">
        <v>3804</v>
      </c>
      <c r="D4329" s="50">
        <v>20</v>
      </c>
      <c r="G4329" s="45" t="s">
        <v>1603</v>
      </c>
    </row>
    <row r="4330" spans="1:7" x14ac:dyDescent="0.25">
      <c r="A4330" s="50" t="s">
        <v>73</v>
      </c>
      <c r="B4330" s="46" t="s">
        <v>10</v>
      </c>
      <c r="C4330" s="46" t="s">
        <v>3805</v>
      </c>
      <c r="D4330" s="50">
        <v>27</v>
      </c>
      <c r="G4330" s="45" t="s">
        <v>1603</v>
      </c>
    </row>
    <row r="4331" spans="1:7" x14ac:dyDescent="0.25">
      <c r="A4331" s="50" t="s">
        <v>73</v>
      </c>
      <c r="B4331" s="46" t="s">
        <v>10</v>
      </c>
      <c r="C4331" s="46" t="s">
        <v>3806</v>
      </c>
      <c r="D4331" s="50">
        <v>22</v>
      </c>
      <c r="G4331" s="45" t="s">
        <v>1603</v>
      </c>
    </row>
    <row r="4332" spans="1:7" x14ac:dyDescent="0.25">
      <c r="A4332" s="50" t="s">
        <v>73</v>
      </c>
      <c r="B4332" s="46" t="s">
        <v>10</v>
      </c>
      <c r="C4332" s="46" t="s">
        <v>3807</v>
      </c>
      <c r="D4332" s="50">
        <v>23</v>
      </c>
      <c r="G4332" s="45" t="s">
        <v>1603</v>
      </c>
    </row>
    <row r="4333" spans="1:7" x14ac:dyDescent="0.25">
      <c r="A4333" s="50" t="s">
        <v>73</v>
      </c>
      <c r="B4333" s="46" t="s">
        <v>10</v>
      </c>
      <c r="C4333" s="46" t="s">
        <v>3808</v>
      </c>
      <c r="D4333" s="50">
        <v>22</v>
      </c>
      <c r="G4333" s="45" t="s">
        <v>1603</v>
      </c>
    </row>
    <row r="4334" spans="1:7" x14ac:dyDescent="0.25">
      <c r="A4334" s="50" t="s">
        <v>73</v>
      </c>
      <c r="B4334" s="46" t="s">
        <v>10</v>
      </c>
      <c r="C4334" s="46" t="s">
        <v>3809</v>
      </c>
      <c r="D4334" s="50">
        <v>2</v>
      </c>
      <c r="G4334" s="45" t="s">
        <v>1603</v>
      </c>
    </row>
    <row r="4335" spans="1:7" x14ac:dyDescent="0.25">
      <c r="A4335" s="50" t="s">
        <v>73</v>
      </c>
      <c r="B4335" s="46" t="s">
        <v>10</v>
      </c>
      <c r="C4335" s="46" t="s">
        <v>3810</v>
      </c>
      <c r="D4335" s="50">
        <v>2</v>
      </c>
      <c r="G4335" s="45" t="s">
        <v>1603</v>
      </c>
    </row>
    <row r="4336" spans="1:7" x14ac:dyDescent="0.25">
      <c r="A4336" s="50" t="s">
        <v>73</v>
      </c>
      <c r="B4336" s="46" t="s">
        <v>10</v>
      </c>
      <c r="C4336" s="46" t="s">
        <v>3811</v>
      </c>
      <c r="D4336" s="50">
        <v>15</v>
      </c>
      <c r="G4336" s="45" t="s">
        <v>1603</v>
      </c>
    </row>
    <row r="4337" spans="1:7" x14ac:dyDescent="0.25">
      <c r="A4337" s="50" t="s">
        <v>73</v>
      </c>
      <c r="B4337" s="46" t="s">
        <v>10</v>
      </c>
      <c r="C4337" s="46" t="s">
        <v>3812</v>
      </c>
      <c r="D4337" s="50">
        <v>1</v>
      </c>
      <c r="G4337" s="45" t="s">
        <v>1604</v>
      </c>
    </row>
    <row r="4338" spans="1:7" x14ac:dyDescent="0.25">
      <c r="A4338" s="50" t="s">
        <v>73</v>
      </c>
      <c r="B4338" s="46" t="s">
        <v>10</v>
      </c>
      <c r="C4338" s="46" t="s">
        <v>3813</v>
      </c>
      <c r="D4338" s="50">
        <v>3</v>
      </c>
      <c r="G4338" s="45" t="s">
        <v>1604</v>
      </c>
    </row>
    <row r="4339" spans="1:7" x14ac:dyDescent="0.25">
      <c r="A4339" s="50" t="s">
        <v>73</v>
      </c>
      <c r="B4339" s="46" t="s">
        <v>10</v>
      </c>
      <c r="C4339" s="46" t="s">
        <v>3814</v>
      </c>
      <c r="D4339" s="50">
        <v>2</v>
      </c>
      <c r="G4339" s="45" t="s">
        <v>1605</v>
      </c>
    </row>
    <row r="4340" spans="1:7" x14ac:dyDescent="0.25">
      <c r="A4340" s="50" t="s">
        <v>73</v>
      </c>
      <c r="B4340" s="46" t="s">
        <v>10</v>
      </c>
      <c r="C4340" s="46" t="s">
        <v>3815</v>
      </c>
      <c r="D4340" s="50">
        <v>1</v>
      </c>
      <c r="G4340" s="45" t="s">
        <v>1568</v>
      </c>
    </row>
    <row r="4341" spans="1:7" x14ac:dyDescent="0.25">
      <c r="A4341" s="50" t="s">
        <v>73</v>
      </c>
      <c r="B4341" s="46" t="s">
        <v>10</v>
      </c>
      <c r="C4341" s="46" t="s">
        <v>3816</v>
      </c>
      <c r="D4341" s="50">
        <v>1</v>
      </c>
      <c r="G4341" s="45" t="s">
        <v>1568</v>
      </c>
    </row>
    <row r="4342" spans="1:7" x14ac:dyDescent="0.25">
      <c r="A4342" s="50" t="s">
        <v>73</v>
      </c>
      <c r="B4342" s="46" t="s">
        <v>10</v>
      </c>
      <c r="C4342" s="46" t="s">
        <v>3817</v>
      </c>
      <c r="D4342" s="50">
        <v>1</v>
      </c>
      <c r="G4342" s="45" t="s">
        <v>1568</v>
      </c>
    </row>
    <row r="4343" spans="1:7" x14ac:dyDescent="0.25">
      <c r="A4343" s="50" t="s">
        <v>73</v>
      </c>
      <c r="B4343" s="46" t="s">
        <v>10</v>
      </c>
      <c r="C4343" s="46" t="s">
        <v>3818</v>
      </c>
      <c r="D4343" s="50">
        <v>1</v>
      </c>
      <c r="G4343" s="45" t="s">
        <v>1569</v>
      </c>
    </row>
    <row r="4344" spans="1:7" x14ac:dyDescent="0.25">
      <c r="A4344" s="50" t="s">
        <v>73</v>
      </c>
      <c r="B4344" s="46" t="s">
        <v>10</v>
      </c>
      <c r="C4344" s="46" t="s">
        <v>3819</v>
      </c>
      <c r="D4344" s="50">
        <v>23</v>
      </c>
      <c r="G4344" s="45" t="s">
        <v>1606</v>
      </c>
    </row>
    <row r="4345" spans="1:7" x14ac:dyDescent="0.25">
      <c r="A4345" s="50" t="s">
        <v>73</v>
      </c>
      <c r="B4345" s="46" t="s">
        <v>10</v>
      </c>
      <c r="C4345" s="46" t="s">
        <v>3820</v>
      </c>
      <c r="D4345" s="50">
        <v>16</v>
      </c>
      <c r="G4345" s="45" t="s">
        <v>1606</v>
      </c>
    </row>
    <row r="4346" spans="1:7" x14ac:dyDescent="0.25">
      <c r="A4346" s="50" t="s">
        <v>73</v>
      </c>
      <c r="B4346" s="46" t="s">
        <v>10</v>
      </c>
      <c r="C4346" s="46" t="s">
        <v>3821</v>
      </c>
      <c r="D4346" s="50">
        <v>17</v>
      </c>
      <c r="G4346" s="45" t="s">
        <v>1606</v>
      </c>
    </row>
    <row r="4347" spans="1:7" x14ac:dyDescent="0.25">
      <c r="A4347" s="50" t="s">
        <v>73</v>
      </c>
      <c r="B4347" s="46" t="s">
        <v>10</v>
      </c>
      <c r="C4347" s="46" t="s">
        <v>3822</v>
      </c>
      <c r="D4347" s="50">
        <v>6</v>
      </c>
      <c r="G4347" s="45" t="s">
        <v>1606</v>
      </c>
    </row>
    <row r="4348" spans="1:7" x14ac:dyDescent="0.25">
      <c r="A4348" s="50" t="s">
        <v>73</v>
      </c>
      <c r="B4348" s="46" t="s">
        <v>10</v>
      </c>
      <c r="C4348" s="46" t="s">
        <v>3823</v>
      </c>
      <c r="D4348" s="50">
        <v>6</v>
      </c>
      <c r="G4348" s="45" t="s">
        <v>1606</v>
      </c>
    </row>
    <row r="4349" spans="1:7" x14ac:dyDescent="0.25">
      <c r="A4349" s="50" t="s">
        <v>73</v>
      </c>
      <c r="B4349" s="46" t="s">
        <v>10</v>
      </c>
      <c r="C4349" s="46" t="s">
        <v>3824</v>
      </c>
      <c r="D4349" s="50">
        <v>20</v>
      </c>
      <c r="G4349" s="45" t="s">
        <v>1606</v>
      </c>
    </row>
    <row r="4350" spans="1:7" x14ac:dyDescent="0.25">
      <c r="A4350" s="50" t="s">
        <v>73</v>
      </c>
      <c r="B4350" s="46" t="s">
        <v>10</v>
      </c>
      <c r="C4350" s="46" t="s">
        <v>3825</v>
      </c>
      <c r="D4350" s="50">
        <v>20</v>
      </c>
      <c r="G4350" s="45" t="s">
        <v>1606</v>
      </c>
    </row>
    <row r="4351" spans="1:7" x14ac:dyDescent="0.25">
      <c r="A4351" s="50" t="s">
        <v>73</v>
      </c>
      <c r="B4351" s="46" t="s">
        <v>10</v>
      </c>
      <c r="C4351" s="46" t="s">
        <v>3826</v>
      </c>
      <c r="D4351" s="50">
        <v>1</v>
      </c>
      <c r="G4351" s="45" t="s">
        <v>1570</v>
      </c>
    </row>
    <row r="4352" spans="1:7" x14ac:dyDescent="0.25">
      <c r="A4352" s="50" t="s">
        <v>73</v>
      </c>
      <c r="B4352" s="46" t="s">
        <v>10</v>
      </c>
      <c r="C4352" s="46" t="s">
        <v>3827</v>
      </c>
      <c r="D4352" s="50">
        <v>1</v>
      </c>
      <c r="G4352" s="45" t="s">
        <v>1570</v>
      </c>
    </row>
    <row r="4353" spans="1:7" x14ac:dyDescent="0.25">
      <c r="A4353" s="50" t="s">
        <v>73</v>
      </c>
      <c r="B4353" s="46" t="s">
        <v>10</v>
      </c>
      <c r="C4353" s="46" t="s">
        <v>3828</v>
      </c>
      <c r="D4353" s="50">
        <v>12</v>
      </c>
      <c r="G4353" s="45" t="s">
        <v>1570</v>
      </c>
    </row>
    <row r="4354" spans="1:7" x14ac:dyDescent="0.25">
      <c r="A4354" s="50" t="s">
        <v>73</v>
      </c>
      <c r="B4354" s="46" t="s">
        <v>10</v>
      </c>
      <c r="C4354" s="46" t="s">
        <v>3829</v>
      </c>
      <c r="D4354" s="50">
        <v>1</v>
      </c>
      <c r="G4354" s="45" t="s">
        <v>1805</v>
      </c>
    </row>
    <row r="4355" spans="1:7" x14ac:dyDescent="0.25">
      <c r="A4355" s="50" t="s">
        <v>73</v>
      </c>
      <c r="B4355" s="46" t="s">
        <v>10</v>
      </c>
      <c r="C4355" s="46" t="s">
        <v>3830</v>
      </c>
      <c r="D4355" s="50">
        <v>2</v>
      </c>
      <c r="G4355" s="45" t="s">
        <v>2197</v>
      </c>
    </row>
    <row r="4356" spans="1:7" x14ac:dyDescent="0.25">
      <c r="A4356" s="50" t="s">
        <v>73</v>
      </c>
      <c r="B4356" s="46" t="s">
        <v>10</v>
      </c>
      <c r="C4356" s="46" t="s">
        <v>3831</v>
      </c>
      <c r="D4356" s="50">
        <v>2</v>
      </c>
      <c r="G4356" s="45" t="s">
        <v>1809</v>
      </c>
    </row>
    <row r="4357" spans="1:7" x14ac:dyDescent="0.25">
      <c r="A4357" s="50" t="s">
        <v>73</v>
      </c>
      <c r="B4357" s="46" t="s">
        <v>10</v>
      </c>
      <c r="C4357" s="46" t="s">
        <v>3832</v>
      </c>
      <c r="D4357" s="50">
        <v>1</v>
      </c>
      <c r="G4357" s="45" t="s">
        <v>1809</v>
      </c>
    </row>
    <row r="4358" spans="1:7" x14ac:dyDescent="0.25">
      <c r="A4358" s="50" t="s">
        <v>73</v>
      </c>
      <c r="B4358" s="46" t="s">
        <v>10</v>
      </c>
      <c r="C4358" s="46" t="s">
        <v>3833</v>
      </c>
      <c r="D4358" s="50">
        <v>2</v>
      </c>
      <c r="G4358" s="45" t="s">
        <v>1809</v>
      </c>
    </row>
    <row r="4359" spans="1:7" x14ac:dyDescent="0.25">
      <c r="A4359" s="50" t="s">
        <v>73</v>
      </c>
      <c r="B4359" s="46" t="s">
        <v>1781</v>
      </c>
      <c r="C4359" s="46" t="s">
        <v>3834</v>
      </c>
      <c r="D4359" s="50">
        <v>114</v>
      </c>
      <c r="G4359" s="45" t="s">
        <v>2138</v>
      </c>
    </row>
    <row r="4360" spans="1:7" x14ac:dyDescent="0.25">
      <c r="A4360" s="50" t="s">
        <v>73</v>
      </c>
      <c r="B4360" s="46" t="s">
        <v>1781</v>
      </c>
      <c r="C4360" s="46" t="s">
        <v>3835</v>
      </c>
      <c r="D4360" s="50">
        <v>1</v>
      </c>
      <c r="G4360" s="45" t="s">
        <v>2163</v>
      </c>
    </row>
    <row r="4361" spans="1:7" x14ac:dyDescent="0.25">
      <c r="A4361" s="50" t="s">
        <v>73</v>
      </c>
      <c r="B4361" s="46" t="s">
        <v>1781</v>
      </c>
      <c r="C4361" s="46" t="s">
        <v>3836</v>
      </c>
      <c r="D4361" s="50">
        <v>6</v>
      </c>
      <c r="G4361" s="45" t="s">
        <v>2148</v>
      </c>
    </row>
    <row r="4362" spans="1:7" x14ac:dyDescent="0.25">
      <c r="A4362" s="50" t="s">
        <v>73</v>
      </c>
      <c r="B4362" s="46" t="s">
        <v>1781</v>
      </c>
      <c r="C4362" s="46" t="s">
        <v>3837</v>
      </c>
      <c r="D4362" s="50">
        <v>5</v>
      </c>
      <c r="G4362" s="45" t="s">
        <v>2149</v>
      </c>
    </row>
    <row r="4363" spans="1:7" x14ac:dyDescent="0.25">
      <c r="A4363" s="50" t="s">
        <v>73</v>
      </c>
      <c r="B4363" s="46" t="s">
        <v>1781</v>
      </c>
      <c r="C4363" s="46" t="s">
        <v>3838</v>
      </c>
      <c r="D4363" s="50">
        <v>233</v>
      </c>
      <c r="G4363" s="45" t="s">
        <v>2148</v>
      </c>
    </row>
    <row r="4364" spans="1:7" x14ac:dyDescent="0.25">
      <c r="A4364" s="50" t="s">
        <v>73</v>
      </c>
      <c r="B4364" s="46" t="s">
        <v>1781</v>
      </c>
      <c r="C4364" s="46" t="s">
        <v>3839</v>
      </c>
      <c r="D4364" s="50">
        <v>30</v>
      </c>
      <c r="G4364" s="45" t="s">
        <v>1898</v>
      </c>
    </row>
    <row r="4365" spans="1:7" x14ac:dyDescent="0.25">
      <c r="A4365" s="50" t="s">
        <v>73</v>
      </c>
      <c r="B4365" s="46" t="s">
        <v>1781</v>
      </c>
      <c r="C4365" s="46" t="s">
        <v>3840</v>
      </c>
      <c r="D4365" s="50">
        <v>6</v>
      </c>
      <c r="G4365" s="45" t="s">
        <v>1897</v>
      </c>
    </row>
    <row r="4366" spans="1:7" x14ac:dyDescent="0.25">
      <c r="A4366" s="50" t="s">
        <v>73</v>
      </c>
      <c r="B4366" s="46" t="s">
        <v>1781</v>
      </c>
      <c r="C4366" s="46" t="s">
        <v>3841</v>
      </c>
      <c r="D4366" s="50">
        <v>7</v>
      </c>
      <c r="G4366" s="45" t="s">
        <v>1782</v>
      </c>
    </row>
    <row r="4367" spans="1:7" x14ac:dyDescent="0.25">
      <c r="A4367" s="50" t="s">
        <v>73</v>
      </c>
      <c r="B4367" s="46" t="s">
        <v>1781</v>
      </c>
      <c r="C4367" s="46" t="s">
        <v>3842</v>
      </c>
      <c r="D4367" s="50">
        <v>6</v>
      </c>
      <c r="G4367" s="45" t="s">
        <v>1782</v>
      </c>
    </row>
    <row r="4368" spans="1:7" x14ac:dyDescent="0.25">
      <c r="A4368" s="50" t="s">
        <v>73</v>
      </c>
      <c r="B4368" s="46" t="s">
        <v>17</v>
      </c>
      <c r="C4368" s="46" t="s">
        <v>3843</v>
      </c>
      <c r="D4368" s="50">
        <v>422</v>
      </c>
      <c r="G4368" s="45" t="s">
        <v>2165</v>
      </c>
    </row>
    <row r="4369" spans="1:7" x14ac:dyDescent="0.25">
      <c r="A4369" s="50" t="s">
        <v>73</v>
      </c>
      <c r="B4369" s="46" t="s">
        <v>17</v>
      </c>
      <c r="C4369" s="46" t="s">
        <v>3844</v>
      </c>
      <c r="D4369" s="50">
        <v>25</v>
      </c>
      <c r="G4369" s="45" t="s">
        <v>2166</v>
      </c>
    </row>
    <row r="4370" spans="1:7" x14ac:dyDescent="0.25">
      <c r="A4370" s="50" t="s">
        <v>73</v>
      </c>
      <c r="B4370" s="46" t="s">
        <v>17</v>
      </c>
      <c r="C4370" s="46" t="s">
        <v>3845</v>
      </c>
      <c r="D4370" s="50">
        <v>30</v>
      </c>
      <c r="G4370" s="45" t="s">
        <v>2166</v>
      </c>
    </row>
    <row r="4371" spans="1:7" x14ac:dyDescent="0.25">
      <c r="A4371" s="50" t="s">
        <v>73</v>
      </c>
      <c r="B4371" s="46" t="s">
        <v>17</v>
      </c>
      <c r="C4371" s="46" t="s">
        <v>3846</v>
      </c>
      <c r="D4371" s="50">
        <v>30</v>
      </c>
      <c r="G4371" s="45" t="s">
        <v>2166</v>
      </c>
    </row>
    <row r="4372" spans="1:7" x14ac:dyDescent="0.25">
      <c r="A4372" s="50" t="s">
        <v>73</v>
      </c>
      <c r="B4372" s="46" t="s">
        <v>17</v>
      </c>
      <c r="C4372" s="46" t="s">
        <v>3847</v>
      </c>
      <c r="D4372" s="50">
        <v>35</v>
      </c>
      <c r="G4372" s="45" t="s">
        <v>2166</v>
      </c>
    </row>
    <row r="4373" spans="1:7" x14ac:dyDescent="0.25">
      <c r="A4373" s="50" t="s">
        <v>73</v>
      </c>
      <c r="B4373" s="46" t="s">
        <v>17</v>
      </c>
      <c r="C4373" s="46" t="s">
        <v>3848</v>
      </c>
      <c r="D4373" s="50">
        <v>51</v>
      </c>
      <c r="G4373" s="45" t="s">
        <v>4282</v>
      </c>
    </row>
    <row r="4374" spans="1:7" x14ac:dyDescent="0.25">
      <c r="A4374" s="50" t="s">
        <v>73</v>
      </c>
      <c r="B4374" s="46" t="s">
        <v>17</v>
      </c>
      <c r="C4374" s="46" t="s">
        <v>3849</v>
      </c>
      <c r="D4374" s="50">
        <v>110</v>
      </c>
      <c r="G4374" s="45" t="s">
        <v>4282</v>
      </c>
    </row>
    <row r="4375" spans="1:7" x14ac:dyDescent="0.25">
      <c r="A4375" s="50" t="s">
        <v>73</v>
      </c>
      <c r="B4375" s="46" t="s">
        <v>17</v>
      </c>
      <c r="C4375" s="46" t="s">
        <v>3850</v>
      </c>
      <c r="D4375" s="50">
        <v>70</v>
      </c>
      <c r="G4375" s="45" t="s">
        <v>4282</v>
      </c>
    </row>
    <row r="4376" spans="1:7" x14ac:dyDescent="0.25">
      <c r="A4376" s="50" t="s">
        <v>73</v>
      </c>
      <c r="B4376" s="46" t="s">
        <v>17</v>
      </c>
      <c r="C4376" s="46" t="s">
        <v>3851</v>
      </c>
      <c r="D4376" s="50">
        <v>50</v>
      </c>
      <c r="G4376" s="45" t="s">
        <v>4282</v>
      </c>
    </row>
    <row r="4377" spans="1:7" x14ac:dyDescent="0.25">
      <c r="A4377" s="50" t="s">
        <v>73</v>
      </c>
      <c r="B4377" s="46" t="s">
        <v>17</v>
      </c>
      <c r="C4377" s="46" t="s">
        <v>3852</v>
      </c>
      <c r="D4377" s="50">
        <v>100</v>
      </c>
      <c r="G4377" s="45" t="s">
        <v>4282</v>
      </c>
    </row>
    <row r="4378" spans="1:7" x14ac:dyDescent="0.25">
      <c r="A4378" s="50" t="s">
        <v>73</v>
      </c>
      <c r="B4378" s="46" t="s">
        <v>17</v>
      </c>
      <c r="C4378" s="46" t="s">
        <v>3853</v>
      </c>
      <c r="D4378" s="50">
        <v>90</v>
      </c>
      <c r="G4378" s="45" t="s">
        <v>2166</v>
      </c>
    </row>
    <row r="4379" spans="1:7" x14ac:dyDescent="0.25">
      <c r="A4379" s="50" t="s">
        <v>73</v>
      </c>
      <c r="B4379" s="46" t="s">
        <v>17</v>
      </c>
      <c r="C4379" s="46" t="s">
        <v>3854</v>
      </c>
      <c r="D4379" s="50">
        <v>265</v>
      </c>
      <c r="G4379" s="45" t="s">
        <v>4282</v>
      </c>
    </row>
    <row r="4380" spans="1:7" x14ac:dyDescent="0.25">
      <c r="A4380" s="50" t="s">
        <v>73</v>
      </c>
      <c r="B4380" s="46" t="s">
        <v>17</v>
      </c>
      <c r="C4380" s="46" t="s">
        <v>3855</v>
      </c>
      <c r="D4380" s="50">
        <v>1504</v>
      </c>
      <c r="G4380" s="45" t="s">
        <v>2165</v>
      </c>
    </row>
    <row r="4381" spans="1:7" x14ac:dyDescent="0.25">
      <c r="A4381" s="50" t="s">
        <v>73</v>
      </c>
      <c r="B4381" s="46" t="s">
        <v>17</v>
      </c>
      <c r="C4381" s="46" t="s">
        <v>3856</v>
      </c>
      <c r="D4381" s="50">
        <v>95</v>
      </c>
      <c r="G4381" s="45" t="s">
        <v>2123</v>
      </c>
    </row>
    <row r="4382" spans="1:7" x14ac:dyDescent="0.25">
      <c r="A4382" s="50" t="s">
        <v>73</v>
      </c>
      <c r="B4382" s="46" t="s">
        <v>17</v>
      </c>
      <c r="C4382" s="46" t="s">
        <v>3857</v>
      </c>
      <c r="D4382" s="50">
        <v>56</v>
      </c>
      <c r="G4382" s="45" t="s">
        <v>2123</v>
      </c>
    </row>
    <row r="4383" spans="1:7" x14ac:dyDescent="0.25">
      <c r="A4383" s="50" t="s">
        <v>73</v>
      </c>
      <c r="B4383" s="46" t="s">
        <v>17</v>
      </c>
      <c r="C4383" s="46" t="s">
        <v>3858</v>
      </c>
      <c r="D4383" s="50">
        <v>44</v>
      </c>
      <c r="G4383" s="45" t="s">
        <v>2113</v>
      </c>
    </row>
    <row r="4384" spans="1:7" x14ac:dyDescent="0.25">
      <c r="A4384" s="50" t="s">
        <v>73</v>
      </c>
      <c r="B4384" s="46" t="s">
        <v>17</v>
      </c>
      <c r="C4384" s="46" t="s">
        <v>3859</v>
      </c>
      <c r="D4384" s="50">
        <v>54</v>
      </c>
      <c r="G4384" s="45" t="s">
        <v>2123</v>
      </c>
    </row>
    <row r="4385" spans="1:8" x14ac:dyDescent="0.25">
      <c r="A4385" s="50" t="s">
        <v>73</v>
      </c>
      <c r="B4385" s="46" t="s">
        <v>17</v>
      </c>
      <c r="C4385" s="46" t="s">
        <v>3860</v>
      </c>
      <c r="D4385" s="50">
        <v>29</v>
      </c>
      <c r="G4385" s="45" t="s">
        <v>4289</v>
      </c>
    </row>
    <row r="4386" spans="1:8" x14ac:dyDescent="0.25">
      <c r="A4386" s="50" t="s">
        <v>73</v>
      </c>
      <c r="B4386" s="46" t="s">
        <v>17</v>
      </c>
      <c r="C4386" s="46" t="s">
        <v>3861</v>
      </c>
      <c r="D4386" s="50">
        <v>39</v>
      </c>
      <c r="G4386" s="45" t="s">
        <v>4289</v>
      </c>
    </row>
    <row r="4387" spans="1:8" x14ac:dyDescent="0.25">
      <c r="A4387" s="50" t="s">
        <v>73</v>
      </c>
      <c r="B4387" s="46" t="s">
        <v>17</v>
      </c>
      <c r="C4387" s="46" t="s">
        <v>3862</v>
      </c>
      <c r="D4387" s="50">
        <v>150</v>
      </c>
      <c r="G4387" s="45" t="s">
        <v>1388</v>
      </c>
    </row>
    <row r="4388" spans="1:8" x14ac:dyDescent="0.25">
      <c r="A4388" s="50" t="s">
        <v>73</v>
      </c>
      <c r="B4388" s="46" t="s">
        <v>17</v>
      </c>
      <c r="C4388" s="46" t="s">
        <v>3863</v>
      </c>
      <c r="D4388" s="50">
        <v>225</v>
      </c>
      <c r="G4388" s="45" t="s">
        <v>1388</v>
      </c>
    </row>
    <row r="4389" spans="1:8" x14ac:dyDescent="0.25">
      <c r="A4389" s="50" t="s">
        <v>73</v>
      </c>
      <c r="B4389" s="46" t="s">
        <v>17</v>
      </c>
      <c r="C4389" s="46" t="s">
        <v>3864</v>
      </c>
      <c r="D4389" s="50">
        <v>999</v>
      </c>
      <c r="G4389" s="45" t="s">
        <v>1388</v>
      </c>
    </row>
    <row r="4390" spans="1:8" x14ac:dyDescent="0.25">
      <c r="A4390" s="50" t="s">
        <v>73</v>
      </c>
      <c r="B4390" s="46" t="s">
        <v>17</v>
      </c>
      <c r="C4390" s="46" t="s">
        <v>3865</v>
      </c>
      <c r="D4390" s="50">
        <v>10</v>
      </c>
      <c r="G4390" s="45" t="s">
        <v>1388</v>
      </c>
    </row>
    <row r="4391" spans="1:8" x14ac:dyDescent="0.25">
      <c r="A4391" s="50" t="s">
        <v>73</v>
      </c>
      <c r="B4391" s="46" t="s">
        <v>17</v>
      </c>
      <c r="C4391" s="46" t="s">
        <v>3866</v>
      </c>
      <c r="D4391" s="50">
        <v>25</v>
      </c>
      <c r="G4391" s="45" t="s">
        <v>1387</v>
      </c>
    </row>
    <row r="4392" spans="1:8" x14ac:dyDescent="0.25">
      <c r="A4392" s="50" t="s">
        <v>73</v>
      </c>
      <c r="B4392" s="46" t="s">
        <v>17</v>
      </c>
      <c r="C4392" s="46" t="s">
        <v>3867</v>
      </c>
      <c r="D4392" s="50">
        <v>25</v>
      </c>
      <c r="G4392" s="45" t="s">
        <v>1387</v>
      </c>
    </row>
    <row r="4393" spans="1:8" x14ac:dyDescent="0.25">
      <c r="A4393" s="50" t="s">
        <v>73</v>
      </c>
      <c r="B4393" s="46" t="s">
        <v>17</v>
      </c>
      <c r="C4393" s="46" t="s">
        <v>3868</v>
      </c>
      <c r="D4393" s="50">
        <v>10</v>
      </c>
      <c r="G4393" s="45" t="s">
        <v>1443</v>
      </c>
    </row>
    <row r="4394" spans="1:8" x14ac:dyDescent="0.25">
      <c r="A4394" s="50" t="s">
        <v>73</v>
      </c>
      <c r="B4394" s="46" t="s">
        <v>17</v>
      </c>
      <c r="C4394" s="46" t="s">
        <v>3869</v>
      </c>
      <c r="D4394" s="50">
        <v>245</v>
      </c>
      <c r="G4394" s="45" t="s">
        <v>1691</v>
      </c>
    </row>
    <row r="4395" spans="1:8" ht="15" x14ac:dyDescent="0.2">
      <c r="A4395" s="41" t="s">
        <v>16</v>
      </c>
      <c r="B4395" s="41" t="s">
        <v>12</v>
      </c>
      <c r="C4395" s="41" t="s">
        <v>4330</v>
      </c>
      <c r="D4395" s="41">
        <v>1</v>
      </c>
      <c r="E4395" s="41"/>
      <c r="F4395" s="41"/>
      <c r="G4395" s="41" t="s">
        <v>1402</v>
      </c>
      <c r="H4395" s="41"/>
    </row>
    <row r="4396" spans="1:8" ht="15" x14ac:dyDescent="0.2">
      <c r="A4396" s="41" t="s">
        <v>16</v>
      </c>
      <c r="B4396" s="41" t="s">
        <v>12</v>
      </c>
      <c r="C4396" s="41" t="s">
        <v>4331</v>
      </c>
      <c r="D4396" s="41">
        <v>1</v>
      </c>
      <c r="E4396" s="41"/>
      <c r="F4396" s="41"/>
      <c r="G4396" s="41" t="s">
        <v>1402</v>
      </c>
      <c r="H4396" s="41"/>
    </row>
    <row r="4397" spans="1:8" ht="15" x14ac:dyDescent="0.2">
      <c r="A4397" s="41" t="s">
        <v>16</v>
      </c>
      <c r="B4397" s="41" t="s">
        <v>12</v>
      </c>
      <c r="C4397" s="41" t="s">
        <v>4332</v>
      </c>
      <c r="D4397" s="41">
        <v>2</v>
      </c>
      <c r="E4397" s="41"/>
      <c r="F4397" s="41"/>
      <c r="G4397" s="41" t="s">
        <v>1409</v>
      </c>
      <c r="H4397" s="41"/>
    </row>
    <row r="4398" spans="1:8" ht="15" x14ac:dyDescent="0.2">
      <c r="A4398" s="41" t="s">
        <v>16</v>
      </c>
      <c r="B4398" s="41" t="s">
        <v>12</v>
      </c>
      <c r="C4398" s="41" t="s">
        <v>4333</v>
      </c>
      <c r="D4398" s="41">
        <v>1</v>
      </c>
      <c r="E4398" s="41"/>
      <c r="F4398" s="41"/>
      <c r="G4398" s="41" t="s">
        <v>1409</v>
      </c>
      <c r="H4398" s="41"/>
    </row>
    <row r="4399" spans="1:8" ht="15" x14ac:dyDescent="0.2">
      <c r="A4399" s="41" t="s">
        <v>16</v>
      </c>
      <c r="B4399" s="41" t="s">
        <v>12</v>
      </c>
      <c r="C4399" s="41" t="s">
        <v>4334</v>
      </c>
      <c r="D4399" s="41">
        <v>2</v>
      </c>
      <c r="E4399" s="41"/>
      <c r="F4399" s="41"/>
      <c r="G4399" s="41" t="s">
        <v>1409</v>
      </c>
      <c r="H4399" s="41"/>
    </row>
    <row r="4400" spans="1:8" ht="15" x14ac:dyDescent="0.2">
      <c r="A4400" s="41" t="s">
        <v>16</v>
      </c>
      <c r="B4400" s="41" t="s">
        <v>12</v>
      </c>
      <c r="C4400" s="41" t="s">
        <v>4335</v>
      </c>
      <c r="D4400" s="41">
        <v>1</v>
      </c>
      <c r="E4400" s="41"/>
      <c r="F4400" s="41"/>
      <c r="G4400" s="41" t="s">
        <v>146</v>
      </c>
      <c r="H4400" s="41"/>
    </row>
    <row r="4401" spans="1:8" ht="15" x14ac:dyDescent="0.2">
      <c r="A4401" s="41" t="s">
        <v>16</v>
      </c>
      <c r="B4401" s="41" t="s">
        <v>12</v>
      </c>
      <c r="C4401" s="41" t="s">
        <v>4336</v>
      </c>
      <c r="D4401" s="41">
        <v>289</v>
      </c>
      <c r="E4401" s="41"/>
      <c r="F4401" s="41"/>
      <c r="G4401" s="41" t="s">
        <v>1500</v>
      </c>
      <c r="H4401" s="41"/>
    </row>
    <row r="4402" spans="1:8" ht="15" x14ac:dyDescent="0.2">
      <c r="A4402" s="41" t="s">
        <v>16</v>
      </c>
      <c r="B4402" s="41" t="s">
        <v>12</v>
      </c>
      <c r="C4402" s="41" t="s">
        <v>4337</v>
      </c>
      <c r="D4402" s="41">
        <v>30</v>
      </c>
      <c r="E4402" s="41"/>
      <c r="F4402" s="41"/>
      <c r="G4402" s="41" t="s">
        <v>1500</v>
      </c>
      <c r="H4402" s="41"/>
    </row>
    <row r="4403" spans="1:8" ht="15" x14ac:dyDescent="0.2">
      <c r="A4403" s="41" t="s">
        <v>16</v>
      </c>
      <c r="B4403" s="41" t="s">
        <v>12</v>
      </c>
      <c r="C4403" s="41" t="s">
        <v>4338</v>
      </c>
      <c r="D4403" s="41">
        <v>55</v>
      </c>
      <c r="E4403" s="41"/>
      <c r="F4403" s="41"/>
      <c r="G4403" s="41" t="s">
        <v>1500</v>
      </c>
      <c r="H4403" s="41"/>
    </row>
    <row r="4404" spans="1:8" ht="15" x14ac:dyDescent="0.2">
      <c r="A4404" s="41" t="s">
        <v>16</v>
      </c>
      <c r="B4404" s="41" t="s">
        <v>12</v>
      </c>
      <c r="C4404" s="41" t="s">
        <v>4339</v>
      </c>
      <c r="D4404" s="41">
        <v>1</v>
      </c>
      <c r="E4404" s="41"/>
      <c r="F4404" s="41"/>
      <c r="G4404" s="41" t="s">
        <v>1501</v>
      </c>
      <c r="H4404" s="41"/>
    </row>
    <row r="4405" spans="1:8" ht="15" x14ac:dyDescent="0.2">
      <c r="A4405" s="41" t="s">
        <v>16</v>
      </c>
      <c r="B4405" s="41" t="s">
        <v>12</v>
      </c>
      <c r="C4405" s="41" t="s">
        <v>4340</v>
      </c>
      <c r="D4405" s="41">
        <v>1</v>
      </c>
      <c r="E4405" s="41"/>
      <c r="F4405" s="41"/>
      <c r="G4405" s="41" t="s">
        <v>1501</v>
      </c>
      <c r="H4405" s="41"/>
    </row>
    <row r="4406" spans="1:8" ht="15" x14ac:dyDescent="0.2">
      <c r="A4406" s="41" t="s">
        <v>16</v>
      </c>
      <c r="B4406" s="41" t="s">
        <v>12</v>
      </c>
      <c r="C4406" s="41" t="s">
        <v>4341</v>
      </c>
      <c r="D4406" s="41">
        <v>1</v>
      </c>
      <c r="E4406" s="41"/>
      <c r="F4406" s="41"/>
      <c r="G4406" s="41" t="s">
        <v>1501</v>
      </c>
      <c r="H4406" s="41"/>
    </row>
    <row r="4407" spans="1:8" ht="15" x14ac:dyDescent="0.2">
      <c r="A4407" s="41" t="s">
        <v>16</v>
      </c>
      <c r="B4407" s="41" t="s">
        <v>12</v>
      </c>
      <c r="C4407" s="41" t="s">
        <v>4342</v>
      </c>
      <c r="D4407" s="41">
        <v>68</v>
      </c>
      <c r="E4407" s="41"/>
      <c r="F4407" s="41"/>
      <c r="G4407" s="41" t="s">
        <v>1550</v>
      </c>
      <c r="H4407" s="41"/>
    </row>
    <row r="4408" spans="1:8" ht="15" x14ac:dyDescent="0.2">
      <c r="A4408" s="41" t="s">
        <v>16</v>
      </c>
      <c r="B4408" s="41" t="s">
        <v>12</v>
      </c>
      <c r="C4408" s="41" t="s">
        <v>4343</v>
      </c>
      <c r="D4408" s="41">
        <v>2</v>
      </c>
      <c r="E4408" s="41"/>
      <c r="F4408" s="41"/>
      <c r="G4408" s="41" t="s">
        <v>1550</v>
      </c>
      <c r="H4408" s="41"/>
    </row>
    <row r="4409" spans="1:8" ht="15" x14ac:dyDescent="0.2">
      <c r="A4409" s="41" t="s">
        <v>16</v>
      </c>
      <c r="B4409" s="41" t="s">
        <v>12</v>
      </c>
      <c r="C4409" s="41" t="s">
        <v>4344</v>
      </c>
      <c r="D4409" s="41">
        <v>1</v>
      </c>
      <c r="E4409" s="41"/>
      <c r="F4409" s="41"/>
      <c r="G4409" s="41" t="s">
        <v>1550</v>
      </c>
      <c r="H4409" s="41"/>
    </row>
    <row r="4410" spans="1:8" ht="15" x14ac:dyDescent="0.2">
      <c r="A4410" s="41" t="s">
        <v>16</v>
      </c>
      <c r="B4410" s="41" t="s">
        <v>12</v>
      </c>
      <c r="C4410" s="41" t="s">
        <v>4345</v>
      </c>
      <c r="D4410" s="41">
        <v>52</v>
      </c>
      <c r="E4410" s="41"/>
      <c r="F4410" s="41"/>
      <c r="G4410" s="41" t="s">
        <v>1550</v>
      </c>
      <c r="H4410" s="41"/>
    </row>
    <row r="4411" spans="1:8" ht="15" x14ac:dyDescent="0.2">
      <c r="A4411" s="41" t="s">
        <v>16</v>
      </c>
      <c r="B4411" s="41" t="s">
        <v>12</v>
      </c>
      <c r="C4411" s="41" t="s">
        <v>4346</v>
      </c>
      <c r="D4411" s="41">
        <v>20</v>
      </c>
      <c r="E4411" s="41"/>
      <c r="F4411" s="41"/>
      <c r="G4411" s="41" t="s">
        <v>1500</v>
      </c>
      <c r="H4411" s="41"/>
    </row>
    <row r="4412" spans="1:8" ht="15" x14ac:dyDescent="0.2">
      <c r="A4412" s="41" t="s">
        <v>16</v>
      </c>
      <c r="B4412" s="41" t="s">
        <v>12</v>
      </c>
      <c r="C4412" s="41" t="s">
        <v>4347</v>
      </c>
      <c r="D4412" s="41">
        <v>1</v>
      </c>
      <c r="E4412" s="41"/>
      <c r="F4412" s="41"/>
      <c r="G4412" s="41" t="s">
        <v>1500</v>
      </c>
      <c r="H4412" s="41"/>
    </row>
    <row r="4413" spans="1:8" ht="15" x14ac:dyDescent="0.2">
      <c r="A4413" s="41" t="s">
        <v>16</v>
      </c>
      <c r="B4413" s="41" t="s">
        <v>12</v>
      </c>
      <c r="C4413" s="41" t="s">
        <v>4348</v>
      </c>
      <c r="D4413" s="41">
        <v>15</v>
      </c>
      <c r="E4413" s="41"/>
      <c r="F4413" s="41"/>
      <c r="G4413" s="41" t="s">
        <v>1500</v>
      </c>
      <c r="H4413" s="41"/>
    </row>
    <row r="4414" spans="1:8" ht="15" x14ac:dyDescent="0.2">
      <c r="A4414" s="41" t="s">
        <v>16</v>
      </c>
      <c r="B4414" s="41" t="s">
        <v>12</v>
      </c>
      <c r="C4414" s="41" t="s">
        <v>4349</v>
      </c>
      <c r="D4414" s="41">
        <v>15</v>
      </c>
      <c r="E4414" s="41"/>
      <c r="F4414" s="41"/>
      <c r="G4414" s="41" t="s">
        <v>1500</v>
      </c>
      <c r="H4414" s="41"/>
    </row>
    <row r="4415" spans="1:8" ht="15" x14ac:dyDescent="0.2">
      <c r="A4415" s="41" t="s">
        <v>16</v>
      </c>
      <c r="B4415" s="41" t="s">
        <v>12</v>
      </c>
      <c r="C4415" s="41" t="s">
        <v>4350</v>
      </c>
      <c r="D4415" s="41">
        <v>65</v>
      </c>
      <c r="E4415" s="41"/>
      <c r="F4415" s="41"/>
      <c r="G4415" s="41" t="s">
        <v>1500</v>
      </c>
      <c r="H4415" s="41"/>
    </row>
    <row r="4416" spans="1:8" ht="15" x14ac:dyDescent="0.2">
      <c r="A4416" s="41" t="s">
        <v>16</v>
      </c>
      <c r="B4416" s="41" t="s">
        <v>12</v>
      </c>
      <c r="C4416" s="41" t="s">
        <v>4351</v>
      </c>
      <c r="D4416" s="41">
        <v>16</v>
      </c>
      <c r="E4416" s="41"/>
      <c r="F4416" s="41"/>
      <c r="G4416" s="41" t="s">
        <v>1500</v>
      </c>
      <c r="H4416" s="41"/>
    </row>
    <row r="4417" spans="1:8" ht="15" x14ac:dyDescent="0.2">
      <c r="A4417" s="41" t="s">
        <v>16</v>
      </c>
      <c r="B4417" s="41" t="s">
        <v>12</v>
      </c>
      <c r="C4417" s="41" t="s">
        <v>4352</v>
      </c>
      <c r="D4417" s="41">
        <v>52</v>
      </c>
      <c r="E4417" s="41"/>
      <c r="F4417" s="41"/>
      <c r="G4417" s="41" t="s">
        <v>1500</v>
      </c>
      <c r="H4417" s="41"/>
    </row>
    <row r="4418" spans="1:8" ht="15" x14ac:dyDescent="0.2">
      <c r="A4418" s="41" t="s">
        <v>16</v>
      </c>
      <c r="B4418" s="41" t="s">
        <v>12</v>
      </c>
      <c r="C4418" s="41" t="s">
        <v>4353</v>
      </c>
      <c r="D4418" s="41">
        <v>52</v>
      </c>
      <c r="E4418" s="41"/>
      <c r="F4418" s="41"/>
      <c r="G4418" s="41" t="s">
        <v>1500</v>
      </c>
      <c r="H4418" s="41"/>
    </row>
    <row r="4419" spans="1:8" ht="15" x14ac:dyDescent="0.2">
      <c r="A4419" s="41" t="s">
        <v>16</v>
      </c>
      <c r="B4419" s="41" t="s">
        <v>12</v>
      </c>
      <c r="C4419" s="41" t="s">
        <v>4354</v>
      </c>
      <c r="D4419" s="41">
        <v>52</v>
      </c>
      <c r="E4419" s="41"/>
      <c r="F4419" s="41"/>
      <c r="G4419" s="41" t="s">
        <v>1500</v>
      </c>
      <c r="H4419" s="41"/>
    </row>
    <row r="4420" spans="1:8" ht="15" x14ac:dyDescent="0.2">
      <c r="A4420" s="41" t="s">
        <v>16</v>
      </c>
      <c r="B4420" s="41" t="s">
        <v>12</v>
      </c>
      <c r="C4420" s="41" t="s">
        <v>4355</v>
      </c>
      <c r="D4420" s="41">
        <v>24</v>
      </c>
      <c r="E4420" s="41"/>
      <c r="F4420" s="41"/>
      <c r="G4420" s="41" t="s">
        <v>1501</v>
      </c>
      <c r="H4420" s="41"/>
    </row>
    <row r="4421" spans="1:8" ht="15" x14ac:dyDescent="0.2">
      <c r="A4421" s="41" t="s">
        <v>16</v>
      </c>
      <c r="B4421" s="41" t="s">
        <v>12</v>
      </c>
      <c r="C4421" s="41" t="s">
        <v>4356</v>
      </c>
      <c r="D4421" s="41">
        <v>2</v>
      </c>
      <c r="E4421" s="41"/>
      <c r="F4421" s="41"/>
      <c r="G4421" s="41" t="s">
        <v>1501</v>
      </c>
      <c r="H4421" s="41"/>
    </row>
    <row r="4422" spans="1:8" ht="15" x14ac:dyDescent="0.2">
      <c r="A4422" s="41" t="s">
        <v>16</v>
      </c>
      <c r="B4422" s="41" t="s">
        <v>12</v>
      </c>
      <c r="C4422" s="41" t="s">
        <v>4357</v>
      </c>
      <c r="D4422" s="41">
        <v>20</v>
      </c>
      <c r="E4422" s="41"/>
      <c r="F4422" s="41"/>
      <c r="G4422" s="41" t="s">
        <v>1501</v>
      </c>
      <c r="H4422" s="41"/>
    </row>
    <row r="4423" spans="1:8" ht="15" x14ac:dyDescent="0.2">
      <c r="A4423" s="41" t="s">
        <v>16</v>
      </c>
      <c r="B4423" s="41" t="s">
        <v>12</v>
      </c>
      <c r="C4423" s="41" t="s">
        <v>4358</v>
      </c>
      <c r="D4423" s="41">
        <v>16</v>
      </c>
      <c r="E4423" s="41"/>
      <c r="F4423" s="41"/>
      <c r="G4423" s="41" t="s">
        <v>1501</v>
      </c>
      <c r="H4423" s="41"/>
    </row>
    <row r="4424" spans="1:8" ht="15" x14ac:dyDescent="0.2">
      <c r="A4424" s="41" t="s">
        <v>16</v>
      </c>
      <c r="B4424" s="41" t="s">
        <v>12</v>
      </c>
      <c r="C4424" s="41" t="s">
        <v>4359</v>
      </c>
      <c r="D4424" s="41">
        <v>20</v>
      </c>
      <c r="E4424" s="41"/>
      <c r="F4424" s="41"/>
      <c r="G4424" s="41" t="s">
        <v>5968</v>
      </c>
      <c r="H4424" s="41"/>
    </row>
    <row r="4425" spans="1:8" ht="15" x14ac:dyDescent="0.2">
      <c r="A4425" s="41" t="s">
        <v>16</v>
      </c>
      <c r="B4425" s="41" t="s">
        <v>12</v>
      </c>
      <c r="C4425" s="41" t="s">
        <v>4360</v>
      </c>
      <c r="D4425" s="41">
        <v>252</v>
      </c>
      <c r="E4425" s="41"/>
      <c r="F4425" s="41"/>
      <c r="G4425" s="41" t="s">
        <v>5968</v>
      </c>
      <c r="H4425" s="41"/>
    </row>
    <row r="4426" spans="1:8" ht="15" x14ac:dyDescent="0.2">
      <c r="A4426" s="41" t="s">
        <v>16</v>
      </c>
      <c r="B4426" s="41" t="s">
        <v>12</v>
      </c>
      <c r="C4426" s="41" t="s">
        <v>4361</v>
      </c>
      <c r="D4426" s="41">
        <v>250</v>
      </c>
      <c r="E4426" s="41"/>
      <c r="F4426" s="41"/>
      <c r="G4426" s="41" t="s">
        <v>5968</v>
      </c>
      <c r="H4426" s="41"/>
    </row>
    <row r="4427" spans="1:8" ht="15" x14ac:dyDescent="0.2">
      <c r="A4427" s="41" t="s">
        <v>16</v>
      </c>
      <c r="B4427" s="41" t="s">
        <v>12</v>
      </c>
      <c r="C4427" s="41" t="s">
        <v>4362</v>
      </c>
      <c r="D4427" s="41">
        <v>10</v>
      </c>
      <c r="E4427" s="41"/>
      <c r="F4427" s="41"/>
      <c r="G4427" s="41" t="s">
        <v>5968</v>
      </c>
      <c r="H4427" s="41"/>
    </row>
    <row r="4428" spans="1:8" ht="15" x14ac:dyDescent="0.2">
      <c r="A4428" s="41" t="s">
        <v>16</v>
      </c>
      <c r="B4428" s="41" t="s">
        <v>12</v>
      </c>
      <c r="C4428" s="41" t="s">
        <v>4363</v>
      </c>
      <c r="D4428" s="41">
        <v>10</v>
      </c>
      <c r="E4428" s="41"/>
      <c r="F4428" s="41"/>
      <c r="G4428" s="41" t="s">
        <v>5968</v>
      </c>
      <c r="H4428" s="41"/>
    </row>
    <row r="4429" spans="1:8" ht="15" x14ac:dyDescent="0.2">
      <c r="A4429" s="41" t="s">
        <v>16</v>
      </c>
      <c r="B4429" s="41" t="s">
        <v>12</v>
      </c>
      <c r="C4429" s="41" t="s">
        <v>4364</v>
      </c>
      <c r="D4429" s="41">
        <v>1</v>
      </c>
      <c r="E4429" s="41"/>
      <c r="F4429" s="41"/>
      <c r="G4429" s="41" t="s">
        <v>703</v>
      </c>
      <c r="H4429" s="41"/>
    </row>
    <row r="4430" spans="1:8" ht="15" x14ac:dyDescent="0.2">
      <c r="A4430" s="41" t="s">
        <v>16</v>
      </c>
      <c r="B4430" s="41" t="s">
        <v>12</v>
      </c>
      <c r="C4430" s="41" t="s">
        <v>4365</v>
      </c>
      <c r="D4430" s="41">
        <v>1</v>
      </c>
      <c r="E4430" s="41"/>
      <c r="F4430" s="41"/>
      <c r="G4430" s="41" t="s">
        <v>701</v>
      </c>
      <c r="H4430" s="41"/>
    </row>
    <row r="4431" spans="1:8" ht="15" x14ac:dyDescent="0.2">
      <c r="A4431" s="41" t="s">
        <v>16</v>
      </c>
      <c r="B4431" s="41" t="s">
        <v>12</v>
      </c>
      <c r="C4431" s="41" t="s">
        <v>4366</v>
      </c>
      <c r="D4431" s="41">
        <v>1</v>
      </c>
      <c r="E4431" s="41"/>
      <c r="F4431" s="41"/>
      <c r="G4431" s="41" t="s">
        <v>979</v>
      </c>
      <c r="H4431" s="41"/>
    </row>
    <row r="4432" spans="1:8" ht="15" x14ac:dyDescent="0.2">
      <c r="A4432" s="41" t="s">
        <v>16</v>
      </c>
      <c r="B4432" s="41" t="s">
        <v>12</v>
      </c>
      <c r="C4432" s="41" t="s">
        <v>4367</v>
      </c>
      <c r="D4432" s="41">
        <v>1</v>
      </c>
      <c r="E4432" s="41"/>
      <c r="F4432" s="41"/>
      <c r="G4432" s="41" t="s">
        <v>1240</v>
      </c>
      <c r="H4432" s="41"/>
    </row>
    <row r="4433" spans="1:8" ht="15" x14ac:dyDescent="0.2">
      <c r="A4433" s="41" t="s">
        <v>16</v>
      </c>
      <c r="B4433" s="41" t="s">
        <v>12</v>
      </c>
      <c r="C4433" s="41" t="s">
        <v>4368</v>
      </c>
      <c r="D4433" s="41">
        <v>1</v>
      </c>
      <c r="E4433" s="41"/>
      <c r="F4433" s="41"/>
      <c r="G4433" s="41" t="s">
        <v>701</v>
      </c>
      <c r="H4433" s="41"/>
    </row>
    <row r="4434" spans="1:8" ht="15" x14ac:dyDescent="0.2">
      <c r="A4434" s="41" t="s">
        <v>16</v>
      </c>
      <c r="B4434" s="41" t="s">
        <v>12</v>
      </c>
      <c r="C4434" s="41" t="s">
        <v>4369</v>
      </c>
      <c r="D4434" s="41">
        <v>2</v>
      </c>
      <c r="E4434" s="41"/>
      <c r="F4434" s="41"/>
      <c r="G4434" s="41" t="s">
        <v>701</v>
      </c>
      <c r="H4434" s="41"/>
    </row>
    <row r="4435" spans="1:8" ht="15" x14ac:dyDescent="0.2">
      <c r="A4435" s="41" t="s">
        <v>16</v>
      </c>
      <c r="B4435" s="41" t="s">
        <v>12</v>
      </c>
      <c r="C4435" s="41" t="s">
        <v>4370</v>
      </c>
      <c r="D4435" s="41">
        <v>3</v>
      </c>
      <c r="E4435" s="41"/>
      <c r="F4435" s="41"/>
      <c r="G4435" s="41" t="s">
        <v>701</v>
      </c>
      <c r="H4435" s="41"/>
    </row>
    <row r="4436" spans="1:8" ht="15" x14ac:dyDescent="0.2">
      <c r="A4436" s="41" t="s">
        <v>16</v>
      </c>
      <c r="B4436" s="41" t="s">
        <v>12</v>
      </c>
      <c r="C4436" s="41" t="s">
        <v>4371</v>
      </c>
      <c r="D4436" s="41">
        <v>1</v>
      </c>
      <c r="E4436" s="41"/>
      <c r="F4436" s="41"/>
      <c r="G4436" s="41" t="s">
        <v>1548</v>
      </c>
      <c r="H4436" s="41"/>
    </row>
    <row r="4437" spans="1:8" ht="15" x14ac:dyDescent="0.2">
      <c r="A4437" s="41" t="s">
        <v>16</v>
      </c>
      <c r="B4437" s="41" t="s">
        <v>12</v>
      </c>
      <c r="C4437" s="41" t="s">
        <v>4372</v>
      </c>
      <c r="D4437" s="41">
        <v>1139</v>
      </c>
      <c r="E4437" s="41"/>
      <c r="F4437" s="41"/>
      <c r="G4437" s="41" t="s">
        <v>1700</v>
      </c>
      <c r="H4437" s="41"/>
    </row>
    <row r="4438" spans="1:8" ht="15" x14ac:dyDescent="0.2">
      <c r="A4438" s="41" t="s">
        <v>16</v>
      </c>
      <c r="B4438" s="41" t="s">
        <v>12</v>
      </c>
      <c r="C4438" s="41" t="s">
        <v>4373</v>
      </c>
      <c r="D4438" s="41">
        <v>1</v>
      </c>
      <c r="E4438" s="41"/>
      <c r="F4438" s="41"/>
      <c r="G4438" s="41" t="s">
        <v>1498</v>
      </c>
      <c r="H4438" s="41"/>
    </row>
    <row r="4439" spans="1:8" ht="15" x14ac:dyDescent="0.2">
      <c r="A4439" s="41" t="s">
        <v>16</v>
      </c>
      <c r="B4439" s="41" t="s">
        <v>12</v>
      </c>
      <c r="C4439" s="41" t="s">
        <v>4374</v>
      </c>
      <c r="D4439" s="41">
        <v>1013</v>
      </c>
      <c r="E4439" s="41"/>
      <c r="F4439" s="41"/>
      <c r="G4439" s="41" t="s">
        <v>1498</v>
      </c>
      <c r="H4439" s="41"/>
    </row>
    <row r="4440" spans="1:8" ht="15" x14ac:dyDescent="0.2">
      <c r="A4440" s="41" t="s">
        <v>16</v>
      </c>
      <c r="B4440" s="41" t="s">
        <v>12</v>
      </c>
      <c r="C4440" s="41" t="s">
        <v>4375</v>
      </c>
      <c r="D4440" s="41">
        <v>11</v>
      </c>
      <c r="E4440" s="41"/>
      <c r="F4440" s="41"/>
      <c r="G4440" s="41" t="s">
        <v>1454</v>
      </c>
      <c r="H4440" s="41"/>
    </row>
    <row r="4441" spans="1:8" ht="15" x14ac:dyDescent="0.2">
      <c r="A4441" s="41" t="s">
        <v>16</v>
      </c>
      <c r="B4441" s="41" t="s">
        <v>12</v>
      </c>
      <c r="C4441" s="41" t="s">
        <v>4376</v>
      </c>
      <c r="D4441" s="41">
        <v>637</v>
      </c>
      <c r="E4441" s="41"/>
      <c r="F4441" s="41"/>
      <c r="G4441" s="41" t="s">
        <v>1822</v>
      </c>
      <c r="H4441" s="41"/>
    </row>
    <row r="4442" spans="1:8" ht="15" x14ac:dyDescent="0.2">
      <c r="A4442" s="41" t="s">
        <v>16</v>
      </c>
      <c r="B4442" s="41" t="s">
        <v>12</v>
      </c>
      <c r="C4442" s="41" t="s">
        <v>4377</v>
      </c>
      <c r="D4442" s="41">
        <v>3</v>
      </c>
      <c r="E4442" s="41"/>
      <c r="F4442" s="41"/>
      <c r="G4442" s="41" t="s">
        <v>1398</v>
      </c>
      <c r="H4442" s="41"/>
    </row>
    <row r="4443" spans="1:8" ht="15" x14ac:dyDescent="0.2">
      <c r="A4443" s="41" t="s">
        <v>16</v>
      </c>
      <c r="B4443" s="41" t="s">
        <v>12</v>
      </c>
      <c r="C4443" s="41" t="s">
        <v>4378</v>
      </c>
      <c r="D4443" s="41">
        <v>52</v>
      </c>
      <c r="E4443" s="41"/>
      <c r="F4443" s="41"/>
      <c r="G4443" s="41" t="s">
        <v>1398</v>
      </c>
      <c r="H4443" s="41"/>
    </row>
    <row r="4444" spans="1:8" ht="15" x14ac:dyDescent="0.2">
      <c r="A4444" s="41" t="s">
        <v>16</v>
      </c>
      <c r="B4444" s="41" t="s">
        <v>12</v>
      </c>
      <c r="C4444" s="41" t="s">
        <v>4379</v>
      </c>
      <c r="D4444" s="41">
        <v>26</v>
      </c>
      <c r="E4444" s="41"/>
      <c r="F4444" s="41"/>
      <c r="G4444" s="41" t="s">
        <v>1398</v>
      </c>
      <c r="H4444" s="41"/>
    </row>
    <row r="4445" spans="1:8" ht="15" x14ac:dyDescent="0.2">
      <c r="A4445" s="41" t="s">
        <v>16</v>
      </c>
      <c r="B4445" s="41" t="s">
        <v>12</v>
      </c>
      <c r="C4445" s="41" t="s">
        <v>4380</v>
      </c>
      <c r="D4445" s="41">
        <v>23</v>
      </c>
      <c r="E4445" s="41"/>
      <c r="F4445" s="41"/>
      <c r="G4445" s="41" t="s">
        <v>1398</v>
      </c>
      <c r="H4445" s="41"/>
    </row>
    <row r="4446" spans="1:8" ht="15" x14ac:dyDescent="0.2">
      <c r="A4446" s="41" t="s">
        <v>16</v>
      </c>
      <c r="B4446" s="41" t="s">
        <v>12</v>
      </c>
      <c r="C4446" s="41" t="s">
        <v>4381</v>
      </c>
      <c r="D4446" s="41">
        <v>119</v>
      </c>
      <c r="E4446" s="41"/>
      <c r="F4446" s="41"/>
      <c r="G4446" s="41" t="s">
        <v>1398</v>
      </c>
      <c r="H4446" s="41"/>
    </row>
    <row r="4447" spans="1:8" ht="15" x14ac:dyDescent="0.2">
      <c r="A4447" s="41" t="s">
        <v>16</v>
      </c>
      <c r="B4447" s="41" t="s">
        <v>12</v>
      </c>
      <c r="C4447" s="41" t="s">
        <v>4382</v>
      </c>
      <c r="D4447" s="41">
        <v>80</v>
      </c>
      <c r="E4447" s="41"/>
      <c r="F4447" s="41"/>
      <c r="G4447" s="41" t="s">
        <v>1398</v>
      </c>
      <c r="H4447" s="41"/>
    </row>
    <row r="4448" spans="1:8" ht="15" x14ac:dyDescent="0.2">
      <c r="A4448" s="41" t="s">
        <v>16</v>
      </c>
      <c r="B4448" s="41" t="s">
        <v>12</v>
      </c>
      <c r="C4448" s="41" t="s">
        <v>4383</v>
      </c>
      <c r="D4448" s="41">
        <v>78</v>
      </c>
      <c r="E4448" s="41"/>
      <c r="F4448" s="41"/>
      <c r="G4448" s="41" t="s">
        <v>1398</v>
      </c>
      <c r="H4448" s="41"/>
    </row>
    <row r="4449" spans="1:8" ht="15" x14ac:dyDescent="0.2">
      <c r="A4449" s="41" t="s">
        <v>16</v>
      </c>
      <c r="B4449" s="41" t="s">
        <v>12</v>
      </c>
      <c r="C4449" s="41" t="s">
        <v>4384</v>
      </c>
      <c r="D4449" s="41">
        <v>104</v>
      </c>
      <c r="E4449" s="41"/>
      <c r="F4449" s="41"/>
      <c r="G4449" s="41" t="s">
        <v>1398</v>
      </c>
      <c r="H4449" s="41"/>
    </row>
    <row r="4450" spans="1:8" ht="15" x14ac:dyDescent="0.2">
      <c r="A4450" s="41" t="s">
        <v>16</v>
      </c>
      <c r="B4450" s="41" t="s">
        <v>12</v>
      </c>
      <c r="C4450" s="41" t="s">
        <v>4385</v>
      </c>
      <c r="D4450" s="41">
        <v>33</v>
      </c>
      <c r="E4450" s="41"/>
      <c r="F4450" s="41"/>
      <c r="G4450" s="41" t="s">
        <v>1398</v>
      </c>
      <c r="H4450" s="41"/>
    </row>
    <row r="4451" spans="1:8" ht="15" x14ac:dyDescent="0.2">
      <c r="A4451" s="41" t="s">
        <v>16</v>
      </c>
      <c r="B4451" s="41" t="s">
        <v>12</v>
      </c>
      <c r="C4451" s="41" t="s">
        <v>4386</v>
      </c>
      <c r="D4451" s="41">
        <v>1</v>
      </c>
      <c r="E4451" s="41"/>
      <c r="F4451" s="41"/>
      <c r="G4451" s="41" t="s">
        <v>1454</v>
      </c>
      <c r="H4451" s="41"/>
    </row>
    <row r="4452" spans="1:8" ht="15" x14ac:dyDescent="0.2">
      <c r="A4452" s="41" t="s">
        <v>16</v>
      </c>
      <c r="B4452" s="41" t="s">
        <v>12</v>
      </c>
      <c r="C4452" s="41" t="s">
        <v>4387</v>
      </c>
      <c r="D4452" s="41">
        <v>1</v>
      </c>
      <c r="E4452" s="41"/>
      <c r="F4452" s="41"/>
      <c r="G4452" s="41" t="s">
        <v>1548</v>
      </c>
      <c r="H4452" s="41"/>
    </row>
    <row r="4453" spans="1:8" ht="15" x14ac:dyDescent="0.2">
      <c r="A4453" s="41" t="s">
        <v>16</v>
      </c>
      <c r="B4453" s="41" t="s">
        <v>12</v>
      </c>
      <c r="C4453" s="41" t="s">
        <v>4388</v>
      </c>
      <c r="D4453" s="41">
        <v>1</v>
      </c>
      <c r="E4453" s="41"/>
      <c r="F4453" s="41"/>
      <c r="G4453" s="41" t="s">
        <v>1556</v>
      </c>
      <c r="H4453" s="41"/>
    </row>
    <row r="4454" spans="1:8" ht="15" x14ac:dyDescent="0.2">
      <c r="A4454" s="41" t="s">
        <v>16</v>
      </c>
      <c r="B4454" s="41" t="s">
        <v>12</v>
      </c>
      <c r="C4454" s="41" t="s">
        <v>4389</v>
      </c>
      <c r="D4454" s="41">
        <v>468</v>
      </c>
      <c r="E4454" s="41"/>
      <c r="F4454" s="41"/>
      <c r="G4454" s="41" t="s">
        <v>1639</v>
      </c>
      <c r="H4454" s="41"/>
    </row>
    <row r="4455" spans="1:8" ht="15" x14ac:dyDescent="0.2">
      <c r="A4455" s="41" t="s">
        <v>16</v>
      </c>
      <c r="B4455" s="41" t="s">
        <v>12</v>
      </c>
      <c r="C4455" s="41" t="s">
        <v>4390</v>
      </c>
      <c r="D4455" s="41">
        <v>312</v>
      </c>
      <c r="E4455" s="41"/>
      <c r="F4455" s="41"/>
      <c r="G4455" s="41" t="s">
        <v>1639</v>
      </c>
      <c r="H4455" s="41"/>
    </row>
    <row r="4456" spans="1:8" ht="15" x14ac:dyDescent="0.2">
      <c r="A4456" s="41" t="s">
        <v>16</v>
      </c>
      <c r="B4456" s="41" t="s">
        <v>12</v>
      </c>
      <c r="C4456" s="41" t="s">
        <v>4391</v>
      </c>
      <c r="D4456" s="41">
        <v>104</v>
      </c>
      <c r="E4456" s="41"/>
      <c r="F4456" s="41"/>
      <c r="G4456" s="41" t="s">
        <v>1399</v>
      </c>
      <c r="H4456" s="41"/>
    </row>
    <row r="4457" spans="1:8" ht="15" x14ac:dyDescent="0.2">
      <c r="A4457" s="41" t="s">
        <v>16</v>
      </c>
      <c r="B4457" s="41" t="s">
        <v>12</v>
      </c>
      <c r="C4457" s="41" t="s">
        <v>4392</v>
      </c>
      <c r="D4457" s="41">
        <v>52</v>
      </c>
      <c r="E4457" s="41"/>
      <c r="F4457" s="41"/>
      <c r="G4457" s="41" t="s">
        <v>1399</v>
      </c>
      <c r="H4457" s="41"/>
    </row>
    <row r="4458" spans="1:8" ht="15" x14ac:dyDescent="0.2">
      <c r="A4458" s="41" t="s">
        <v>16</v>
      </c>
      <c r="B4458" s="41" t="s">
        <v>12</v>
      </c>
      <c r="C4458" s="41" t="s">
        <v>4393</v>
      </c>
      <c r="D4458" s="41">
        <v>5</v>
      </c>
      <c r="E4458" s="41"/>
      <c r="F4458" s="41"/>
      <c r="G4458" s="41" t="s">
        <v>1559</v>
      </c>
      <c r="H4458" s="41"/>
    </row>
    <row r="4459" spans="1:8" ht="15" x14ac:dyDescent="0.2">
      <c r="A4459" s="41" t="s">
        <v>16</v>
      </c>
      <c r="B4459" s="41" t="s">
        <v>12</v>
      </c>
      <c r="C4459" s="41" t="s">
        <v>4394</v>
      </c>
      <c r="D4459" s="41">
        <v>2</v>
      </c>
      <c r="E4459" s="41"/>
      <c r="F4459" s="41"/>
      <c r="G4459" s="41" t="s">
        <v>1559</v>
      </c>
      <c r="H4459" s="41"/>
    </row>
    <row r="4460" spans="1:8" ht="15" x14ac:dyDescent="0.2">
      <c r="A4460" s="41" t="s">
        <v>16</v>
      </c>
      <c r="B4460" s="41" t="s">
        <v>12</v>
      </c>
      <c r="C4460" s="41" t="s">
        <v>4395</v>
      </c>
      <c r="D4460" s="41">
        <v>9</v>
      </c>
      <c r="E4460" s="41"/>
      <c r="F4460" s="41"/>
      <c r="G4460" s="41" t="s">
        <v>1557</v>
      </c>
      <c r="H4460" s="41"/>
    </row>
    <row r="4461" spans="1:8" ht="15" x14ac:dyDescent="0.2">
      <c r="A4461" s="41" t="s">
        <v>16</v>
      </c>
      <c r="B4461" s="41" t="s">
        <v>12</v>
      </c>
      <c r="C4461" s="41" t="s">
        <v>4396</v>
      </c>
      <c r="D4461" s="41">
        <v>1</v>
      </c>
      <c r="E4461" s="41"/>
      <c r="F4461" s="41"/>
      <c r="G4461" s="41" t="s">
        <v>1557</v>
      </c>
      <c r="H4461" s="41"/>
    </row>
    <row r="4462" spans="1:8" ht="15" x14ac:dyDescent="0.2">
      <c r="A4462" s="41" t="s">
        <v>16</v>
      </c>
      <c r="B4462" s="41" t="s">
        <v>12</v>
      </c>
      <c r="C4462" s="41" t="s">
        <v>4397</v>
      </c>
      <c r="D4462" s="41">
        <v>702</v>
      </c>
      <c r="E4462" s="41"/>
      <c r="F4462" s="41"/>
      <c r="G4462" s="41" t="s">
        <v>5956</v>
      </c>
      <c r="H4462" s="41"/>
    </row>
    <row r="4463" spans="1:8" ht="15" x14ac:dyDescent="0.2">
      <c r="A4463" s="41" t="s">
        <v>16</v>
      </c>
      <c r="B4463" s="41" t="s">
        <v>12</v>
      </c>
      <c r="C4463" s="41" t="s">
        <v>4398</v>
      </c>
      <c r="D4463" s="41">
        <v>1404</v>
      </c>
      <c r="E4463" s="41"/>
      <c r="F4463" s="41"/>
      <c r="G4463" s="41" t="s">
        <v>5956</v>
      </c>
      <c r="H4463" s="41"/>
    </row>
    <row r="4464" spans="1:8" ht="15" x14ac:dyDescent="0.2">
      <c r="A4464" s="41" t="s">
        <v>16</v>
      </c>
      <c r="B4464" s="41" t="s">
        <v>12</v>
      </c>
      <c r="C4464" s="41" t="s">
        <v>4399</v>
      </c>
      <c r="D4464" s="41">
        <v>78</v>
      </c>
      <c r="E4464" s="41"/>
      <c r="F4464" s="41"/>
      <c r="G4464" s="41" t="s">
        <v>5956</v>
      </c>
      <c r="H4464" s="41"/>
    </row>
    <row r="4465" spans="1:8" ht="15" x14ac:dyDescent="0.2">
      <c r="A4465" s="41" t="s">
        <v>16</v>
      </c>
      <c r="B4465" s="41" t="s">
        <v>12</v>
      </c>
      <c r="C4465" s="41" t="s">
        <v>4400</v>
      </c>
      <c r="D4465" s="41">
        <v>1247</v>
      </c>
      <c r="E4465" s="41"/>
      <c r="F4465" s="41"/>
      <c r="G4465" s="41" t="s">
        <v>5956</v>
      </c>
      <c r="H4465" s="41"/>
    </row>
    <row r="4466" spans="1:8" ht="15" x14ac:dyDescent="0.2">
      <c r="A4466" s="41" t="s">
        <v>16</v>
      </c>
      <c r="B4466" s="41" t="s">
        <v>12</v>
      </c>
      <c r="C4466" s="41" t="s">
        <v>4401</v>
      </c>
      <c r="D4466" s="41">
        <v>2</v>
      </c>
      <c r="E4466" s="41"/>
      <c r="F4466" s="41"/>
      <c r="G4466" s="41" t="s">
        <v>600</v>
      </c>
      <c r="H4466" s="41"/>
    </row>
    <row r="4467" spans="1:8" ht="15" x14ac:dyDescent="0.2">
      <c r="A4467" s="41" t="s">
        <v>16</v>
      </c>
      <c r="B4467" s="41" t="s">
        <v>12</v>
      </c>
      <c r="C4467" s="41" t="s">
        <v>4402</v>
      </c>
      <c r="D4467" s="41">
        <v>1</v>
      </c>
      <c r="E4467" s="41"/>
      <c r="F4467" s="41"/>
      <c r="G4467" s="41" t="s">
        <v>634</v>
      </c>
      <c r="H4467" s="41"/>
    </row>
    <row r="4468" spans="1:8" ht="15" x14ac:dyDescent="0.2">
      <c r="A4468" s="41" t="s">
        <v>16</v>
      </c>
      <c r="B4468" s="41" t="s">
        <v>12</v>
      </c>
      <c r="C4468" s="41" t="s">
        <v>4403</v>
      </c>
      <c r="D4468" s="41">
        <v>2</v>
      </c>
      <c r="E4468" s="41"/>
      <c r="F4468" s="41"/>
      <c r="G4468" s="41" t="s">
        <v>740</v>
      </c>
      <c r="H4468" s="41"/>
    </row>
    <row r="4469" spans="1:8" ht="15" x14ac:dyDescent="0.2">
      <c r="A4469" s="41" t="s">
        <v>16</v>
      </c>
      <c r="B4469" s="41" t="s">
        <v>12</v>
      </c>
      <c r="C4469" s="41" t="s">
        <v>4404</v>
      </c>
      <c r="D4469" s="41">
        <v>1</v>
      </c>
      <c r="E4469" s="41"/>
      <c r="F4469" s="41"/>
      <c r="G4469" s="41" t="s">
        <v>1641</v>
      </c>
      <c r="H4469" s="41"/>
    </row>
    <row r="4470" spans="1:8" ht="15" x14ac:dyDescent="0.2">
      <c r="A4470" s="41" t="s">
        <v>16</v>
      </c>
      <c r="B4470" s="41" t="s">
        <v>12</v>
      </c>
      <c r="C4470" s="41" t="s">
        <v>4405</v>
      </c>
      <c r="D4470" s="41">
        <v>1</v>
      </c>
      <c r="E4470" s="41"/>
      <c r="F4470" s="41"/>
      <c r="G4470" s="41" t="s">
        <v>964</v>
      </c>
      <c r="H4470" s="41"/>
    </row>
    <row r="4471" spans="1:8" ht="15" x14ac:dyDescent="0.2">
      <c r="A4471" s="41" t="s">
        <v>16</v>
      </c>
      <c r="B4471" s="41" t="s">
        <v>12</v>
      </c>
      <c r="C4471" s="41" t="s">
        <v>4406</v>
      </c>
      <c r="D4471" s="41">
        <v>1440</v>
      </c>
      <c r="E4471" s="41"/>
      <c r="F4471" s="41"/>
      <c r="G4471" s="41" t="s">
        <v>804</v>
      </c>
      <c r="H4471" s="41"/>
    </row>
    <row r="4472" spans="1:8" ht="15" x14ac:dyDescent="0.2">
      <c r="A4472" s="41" t="s">
        <v>16</v>
      </c>
      <c r="B4472" s="41" t="s">
        <v>12</v>
      </c>
      <c r="C4472" s="41" t="s">
        <v>4407</v>
      </c>
      <c r="D4472" s="41">
        <v>1</v>
      </c>
      <c r="E4472" s="41"/>
      <c r="F4472" s="41"/>
      <c r="G4472" s="41" t="s">
        <v>1827</v>
      </c>
      <c r="H4472" s="41"/>
    </row>
    <row r="4473" spans="1:8" ht="15" x14ac:dyDescent="0.2">
      <c r="A4473" s="41" t="s">
        <v>16</v>
      </c>
      <c r="B4473" s="41" t="s">
        <v>12</v>
      </c>
      <c r="C4473" s="41" t="s">
        <v>4408</v>
      </c>
      <c r="D4473" s="41">
        <v>2</v>
      </c>
      <c r="E4473" s="41"/>
      <c r="F4473" s="41"/>
      <c r="G4473" s="41" t="s">
        <v>1827</v>
      </c>
      <c r="H4473" s="41"/>
    </row>
    <row r="4474" spans="1:8" ht="15" x14ac:dyDescent="0.2">
      <c r="A4474" s="41" t="s">
        <v>16</v>
      </c>
      <c r="B4474" s="41" t="s">
        <v>12</v>
      </c>
      <c r="C4474" s="41" t="s">
        <v>4409</v>
      </c>
      <c r="D4474" s="41">
        <v>37</v>
      </c>
      <c r="E4474" s="41"/>
      <c r="F4474" s="41"/>
      <c r="G4474" s="41" t="s">
        <v>1827</v>
      </c>
      <c r="H4474" s="41"/>
    </row>
    <row r="4475" spans="1:8" ht="15" x14ac:dyDescent="0.2">
      <c r="A4475" s="41" t="s">
        <v>16</v>
      </c>
      <c r="B4475" s="41" t="s">
        <v>12</v>
      </c>
      <c r="C4475" s="41" t="s">
        <v>4410</v>
      </c>
      <c r="D4475" s="41">
        <v>49</v>
      </c>
      <c r="E4475" s="41"/>
      <c r="F4475" s="41"/>
      <c r="G4475" s="41" t="s">
        <v>1827</v>
      </c>
      <c r="H4475" s="41"/>
    </row>
    <row r="4476" spans="1:8" ht="15" x14ac:dyDescent="0.2">
      <c r="A4476" s="41" t="s">
        <v>16</v>
      </c>
      <c r="B4476" s="41" t="s">
        <v>12</v>
      </c>
      <c r="C4476" s="41" t="s">
        <v>4411</v>
      </c>
      <c r="D4476" s="41">
        <v>2</v>
      </c>
      <c r="E4476" s="41"/>
      <c r="F4476" s="41"/>
      <c r="G4476" s="41" t="s">
        <v>1827</v>
      </c>
      <c r="H4476" s="41"/>
    </row>
    <row r="4477" spans="1:8" ht="15" x14ac:dyDescent="0.2">
      <c r="A4477" s="41" t="s">
        <v>16</v>
      </c>
      <c r="B4477" s="41" t="s">
        <v>12</v>
      </c>
      <c r="C4477" s="41" t="s">
        <v>4412</v>
      </c>
      <c r="D4477" s="41">
        <v>3</v>
      </c>
      <c r="E4477" s="41"/>
      <c r="F4477" s="41"/>
      <c r="G4477" s="41" t="s">
        <v>2388</v>
      </c>
      <c r="H4477" s="41"/>
    </row>
    <row r="4478" spans="1:8" ht="15" x14ac:dyDescent="0.2">
      <c r="A4478" s="41" t="s">
        <v>16</v>
      </c>
      <c r="B4478" s="41" t="s">
        <v>12</v>
      </c>
      <c r="C4478" s="41" t="s">
        <v>4413</v>
      </c>
      <c r="D4478" s="41">
        <v>4</v>
      </c>
      <c r="E4478" s="41"/>
      <c r="F4478" s="41"/>
      <c r="G4478" s="41" t="s">
        <v>2067</v>
      </c>
      <c r="H4478" s="41"/>
    </row>
    <row r="4479" spans="1:8" ht="15" x14ac:dyDescent="0.2">
      <c r="A4479" s="41" t="s">
        <v>16</v>
      </c>
      <c r="B4479" s="41" t="s">
        <v>12</v>
      </c>
      <c r="C4479" s="41" t="s">
        <v>4414</v>
      </c>
      <c r="D4479" s="41">
        <v>15</v>
      </c>
      <c r="E4479" s="41"/>
      <c r="F4479" s="41"/>
      <c r="G4479" s="41" t="s">
        <v>2067</v>
      </c>
      <c r="H4479" s="41"/>
    </row>
    <row r="4480" spans="1:8" ht="15" x14ac:dyDescent="0.2">
      <c r="A4480" s="41" t="s">
        <v>16</v>
      </c>
      <c r="B4480" s="41" t="s">
        <v>12</v>
      </c>
      <c r="C4480" s="41" t="s">
        <v>4415</v>
      </c>
      <c r="D4480" s="41">
        <v>3</v>
      </c>
      <c r="E4480" s="41"/>
      <c r="F4480" s="41"/>
      <c r="G4480" s="41" t="s">
        <v>2067</v>
      </c>
      <c r="H4480" s="41"/>
    </row>
    <row r="4481" spans="1:8" ht="15" x14ac:dyDescent="0.2">
      <c r="A4481" s="41" t="s">
        <v>16</v>
      </c>
      <c r="B4481" s="41" t="s">
        <v>12</v>
      </c>
      <c r="C4481" s="41" t="s">
        <v>4416</v>
      </c>
      <c r="D4481" s="41">
        <v>6</v>
      </c>
      <c r="E4481" s="41"/>
      <c r="F4481" s="41"/>
      <c r="G4481" s="41" t="s">
        <v>2067</v>
      </c>
      <c r="H4481" s="41"/>
    </row>
    <row r="4482" spans="1:8" ht="15" x14ac:dyDescent="0.2">
      <c r="A4482" s="41" t="s">
        <v>16</v>
      </c>
      <c r="B4482" s="41" t="s">
        <v>12</v>
      </c>
      <c r="C4482" s="41" t="s">
        <v>4417</v>
      </c>
      <c r="D4482" s="41">
        <v>12</v>
      </c>
      <c r="E4482" s="41"/>
      <c r="F4482" s="41"/>
      <c r="G4482" s="41" t="s">
        <v>2067</v>
      </c>
      <c r="H4482" s="41"/>
    </row>
    <row r="4483" spans="1:8" ht="15" x14ac:dyDescent="0.2">
      <c r="A4483" s="41" t="s">
        <v>16</v>
      </c>
      <c r="B4483" s="41" t="s">
        <v>12</v>
      </c>
      <c r="C4483" s="41" t="s">
        <v>4418</v>
      </c>
      <c r="D4483" s="41">
        <v>1</v>
      </c>
      <c r="E4483" s="41"/>
      <c r="F4483" s="41"/>
      <c r="G4483" s="41" t="s">
        <v>2067</v>
      </c>
      <c r="H4483" s="41"/>
    </row>
    <row r="4484" spans="1:8" ht="15" x14ac:dyDescent="0.2">
      <c r="A4484" s="41" t="s">
        <v>16</v>
      </c>
      <c r="B4484" s="41" t="s">
        <v>12</v>
      </c>
      <c r="C4484" s="41" t="s">
        <v>4419</v>
      </c>
      <c r="D4484" s="41">
        <v>1920</v>
      </c>
      <c r="E4484" s="41"/>
      <c r="F4484" s="41"/>
      <c r="G4484" s="41" t="s">
        <v>5972</v>
      </c>
      <c r="H4484" s="41"/>
    </row>
    <row r="4485" spans="1:8" ht="15" x14ac:dyDescent="0.2">
      <c r="A4485" s="41" t="s">
        <v>16</v>
      </c>
      <c r="B4485" s="41" t="s">
        <v>12</v>
      </c>
      <c r="C4485" s="41" t="s">
        <v>4420</v>
      </c>
      <c r="D4485" s="41">
        <v>60</v>
      </c>
      <c r="E4485" s="41"/>
      <c r="F4485" s="41"/>
      <c r="G4485" s="41" t="s">
        <v>5972</v>
      </c>
      <c r="H4485" s="41"/>
    </row>
    <row r="4486" spans="1:8" ht="15" x14ac:dyDescent="0.2">
      <c r="A4486" s="41" t="s">
        <v>16</v>
      </c>
      <c r="B4486" s="46" t="s">
        <v>17</v>
      </c>
      <c r="C4486" s="41" t="s">
        <v>4421</v>
      </c>
      <c r="D4486" s="41">
        <v>2</v>
      </c>
      <c r="E4486" s="41"/>
      <c r="F4486" s="41"/>
      <c r="G4486" s="41" t="s">
        <v>1160</v>
      </c>
      <c r="H4486" s="41"/>
    </row>
    <row r="4487" spans="1:8" ht="15" x14ac:dyDescent="0.2">
      <c r="A4487" s="41" t="s">
        <v>16</v>
      </c>
      <c r="B4487" s="46" t="s">
        <v>17</v>
      </c>
      <c r="C4487" s="41" t="s">
        <v>4422</v>
      </c>
      <c r="D4487" s="41">
        <v>1</v>
      </c>
      <c r="E4487" s="41"/>
      <c r="F4487" s="41"/>
      <c r="G4487" s="41" t="s">
        <v>992</v>
      </c>
      <c r="H4487" s="41"/>
    </row>
    <row r="4488" spans="1:8" ht="15" x14ac:dyDescent="0.2">
      <c r="A4488" s="41" t="s">
        <v>16</v>
      </c>
      <c r="B4488" s="46" t="s">
        <v>17</v>
      </c>
      <c r="C4488" s="41" t="s">
        <v>4423</v>
      </c>
      <c r="D4488" s="41">
        <v>1</v>
      </c>
      <c r="E4488" s="41"/>
      <c r="F4488" s="41"/>
      <c r="G4488" s="41" t="s">
        <v>1006</v>
      </c>
      <c r="H4488" s="41"/>
    </row>
    <row r="4489" spans="1:8" ht="15" x14ac:dyDescent="0.2">
      <c r="A4489" s="41" t="s">
        <v>16</v>
      </c>
      <c r="B4489" s="46" t="s">
        <v>17</v>
      </c>
      <c r="C4489" s="41" t="s">
        <v>4424</v>
      </c>
      <c r="D4489" s="41">
        <v>2</v>
      </c>
      <c r="E4489" s="41"/>
      <c r="F4489" s="41"/>
      <c r="G4489" s="41" t="s">
        <v>997</v>
      </c>
      <c r="H4489" s="41"/>
    </row>
    <row r="4490" spans="1:8" ht="15" x14ac:dyDescent="0.2">
      <c r="A4490" s="41" t="s">
        <v>16</v>
      </c>
      <c r="B4490" s="46" t="s">
        <v>17</v>
      </c>
      <c r="C4490" s="41" t="s">
        <v>4425</v>
      </c>
      <c r="D4490" s="41">
        <v>4</v>
      </c>
      <c r="E4490" s="41"/>
      <c r="F4490" s="41"/>
      <c r="G4490" s="41" t="s">
        <v>993</v>
      </c>
      <c r="H4490" s="41"/>
    </row>
    <row r="4491" spans="1:8" ht="15" x14ac:dyDescent="0.2">
      <c r="A4491" s="41" t="s">
        <v>16</v>
      </c>
      <c r="B4491" s="46" t="s">
        <v>17</v>
      </c>
      <c r="C4491" s="41" t="s">
        <v>4426</v>
      </c>
      <c r="D4491" s="41">
        <v>23</v>
      </c>
      <c r="E4491" s="41"/>
      <c r="F4491" s="41"/>
      <c r="G4491" s="41" t="s">
        <v>998</v>
      </c>
      <c r="H4491" s="41"/>
    </row>
    <row r="4492" spans="1:8" ht="15" x14ac:dyDescent="0.2">
      <c r="A4492" s="41" t="s">
        <v>16</v>
      </c>
      <c r="B4492" s="46" t="s">
        <v>17</v>
      </c>
      <c r="C4492" s="41" t="s">
        <v>4427</v>
      </c>
      <c r="D4492" s="41">
        <v>1</v>
      </c>
      <c r="E4492" s="41"/>
      <c r="F4492" s="41"/>
      <c r="G4492" s="41" t="s">
        <v>1230</v>
      </c>
      <c r="H4492" s="41"/>
    </row>
    <row r="4493" spans="1:8" ht="15" x14ac:dyDescent="0.2">
      <c r="A4493" s="41" t="s">
        <v>16</v>
      </c>
      <c r="B4493" s="46" t="s">
        <v>17</v>
      </c>
      <c r="C4493" s="41" t="s">
        <v>4428</v>
      </c>
      <c r="D4493" s="41">
        <v>3</v>
      </c>
      <c r="E4493" s="41"/>
      <c r="F4493" s="41"/>
      <c r="G4493" s="41" t="s">
        <v>1389</v>
      </c>
      <c r="H4493" s="41"/>
    </row>
    <row r="4494" spans="1:8" ht="15" x14ac:dyDescent="0.2">
      <c r="A4494" s="41" t="s">
        <v>16</v>
      </c>
      <c r="B4494" s="46" t="s">
        <v>17</v>
      </c>
      <c r="C4494" s="41" t="s">
        <v>4429</v>
      </c>
      <c r="D4494" s="41">
        <v>1486</v>
      </c>
      <c r="E4494" s="41"/>
      <c r="F4494" s="41"/>
      <c r="G4494" s="41" t="s">
        <v>1357</v>
      </c>
      <c r="H4494" s="41"/>
    </row>
    <row r="4495" spans="1:8" ht="15" x14ac:dyDescent="0.2">
      <c r="A4495" s="41" t="s">
        <v>16</v>
      </c>
      <c r="B4495" s="46" t="s">
        <v>17</v>
      </c>
      <c r="C4495" s="41" t="s">
        <v>4430</v>
      </c>
      <c r="D4495" s="41">
        <v>1971</v>
      </c>
      <c r="E4495" s="41"/>
      <c r="F4495" s="41"/>
      <c r="G4495" s="41" t="s">
        <v>1357</v>
      </c>
      <c r="H4495" s="41"/>
    </row>
    <row r="4496" spans="1:8" ht="15" x14ac:dyDescent="0.2">
      <c r="A4496" s="41" t="s">
        <v>16</v>
      </c>
      <c r="B4496" s="46" t="s">
        <v>17</v>
      </c>
      <c r="C4496" s="41" t="s">
        <v>4431</v>
      </c>
      <c r="D4496" s="41">
        <v>7</v>
      </c>
      <c r="E4496" s="41"/>
      <c r="F4496" s="41"/>
      <c r="G4496" s="41" t="s">
        <v>1490</v>
      </c>
      <c r="H4496" s="41"/>
    </row>
    <row r="4497" spans="1:8" ht="15" x14ac:dyDescent="0.2">
      <c r="A4497" s="41" t="s">
        <v>16</v>
      </c>
      <c r="B4497" s="46" t="s">
        <v>17</v>
      </c>
      <c r="C4497" s="41" t="s">
        <v>4432</v>
      </c>
      <c r="D4497" s="41">
        <v>1</v>
      </c>
      <c r="E4497" s="41"/>
      <c r="F4497" s="41"/>
      <c r="G4497" s="41" t="s">
        <v>1490</v>
      </c>
      <c r="H4497" s="41"/>
    </row>
    <row r="4498" spans="1:8" ht="15" x14ac:dyDescent="0.2">
      <c r="A4498" s="41" t="s">
        <v>16</v>
      </c>
      <c r="B4498" s="46" t="s">
        <v>17</v>
      </c>
      <c r="C4498" s="41" t="s">
        <v>4433</v>
      </c>
      <c r="D4498" s="41">
        <v>111</v>
      </c>
      <c r="E4498" s="41"/>
      <c r="F4498" s="41"/>
      <c r="G4498" s="41" t="s">
        <v>1675</v>
      </c>
      <c r="H4498" s="41"/>
    </row>
    <row r="4499" spans="1:8" ht="15" x14ac:dyDescent="0.2">
      <c r="A4499" s="41" t="s">
        <v>16</v>
      </c>
      <c r="B4499" s="46" t="s">
        <v>17</v>
      </c>
      <c r="C4499" s="41" t="s">
        <v>4434</v>
      </c>
      <c r="D4499" s="41">
        <v>2</v>
      </c>
      <c r="E4499" s="41"/>
      <c r="F4499" s="41"/>
      <c r="G4499" s="41" t="s">
        <v>1691</v>
      </c>
      <c r="H4499" s="41"/>
    </row>
    <row r="4500" spans="1:8" ht="15" x14ac:dyDescent="0.2">
      <c r="A4500" s="41" t="s">
        <v>16</v>
      </c>
      <c r="B4500" s="46" t="s">
        <v>17</v>
      </c>
      <c r="C4500" s="41" t="s">
        <v>4435</v>
      </c>
      <c r="D4500" s="41">
        <v>1</v>
      </c>
      <c r="E4500" s="41"/>
      <c r="F4500" s="41"/>
      <c r="G4500" s="41" t="s">
        <v>1691</v>
      </c>
      <c r="H4500" s="41"/>
    </row>
    <row r="4501" spans="1:8" ht="15" x14ac:dyDescent="0.2">
      <c r="A4501" s="41" t="s">
        <v>16</v>
      </c>
      <c r="B4501" s="46" t="s">
        <v>17</v>
      </c>
      <c r="C4501" s="41" t="s">
        <v>4436</v>
      </c>
      <c r="D4501" s="41">
        <v>5</v>
      </c>
      <c r="E4501" s="41"/>
      <c r="F4501" s="41"/>
      <c r="G4501" s="41" t="s">
        <v>1692</v>
      </c>
      <c r="H4501" s="41"/>
    </row>
    <row r="4502" spans="1:8" ht="15" x14ac:dyDescent="0.2">
      <c r="A4502" s="41" t="s">
        <v>16</v>
      </c>
      <c r="B4502" s="46" t="s">
        <v>17</v>
      </c>
      <c r="C4502" s="41" t="s">
        <v>4437</v>
      </c>
      <c r="D4502" s="41">
        <v>5</v>
      </c>
      <c r="E4502" s="41"/>
      <c r="F4502" s="41"/>
      <c r="G4502" s="41" t="s">
        <v>1692</v>
      </c>
      <c r="H4502" s="41"/>
    </row>
    <row r="4503" spans="1:8" ht="15" x14ac:dyDescent="0.2">
      <c r="A4503" s="41" t="s">
        <v>16</v>
      </c>
      <c r="B4503" s="46" t="s">
        <v>17</v>
      </c>
      <c r="C4503" s="41" t="s">
        <v>4438</v>
      </c>
      <c r="D4503" s="41">
        <v>1</v>
      </c>
      <c r="E4503" s="41"/>
      <c r="F4503" s="41"/>
      <c r="G4503" s="41" t="s">
        <v>1629</v>
      </c>
      <c r="H4503" s="41"/>
    </row>
    <row r="4504" spans="1:8" ht="15" x14ac:dyDescent="0.2">
      <c r="A4504" s="41" t="s">
        <v>16</v>
      </c>
      <c r="B4504" s="46" t="s">
        <v>17</v>
      </c>
      <c r="C4504" s="41" t="s">
        <v>4439</v>
      </c>
      <c r="D4504" s="41">
        <v>4</v>
      </c>
      <c r="E4504" s="41"/>
      <c r="F4504" s="41"/>
      <c r="G4504" s="41" t="s">
        <v>1626</v>
      </c>
      <c r="H4504" s="41"/>
    </row>
    <row r="4505" spans="1:8" ht="15" x14ac:dyDescent="0.2">
      <c r="A4505" s="41" t="s">
        <v>16</v>
      </c>
      <c r="B4505" s="46" t="s">
        <v>17</v>
      </c>
      <c r="C4505" s="41" t="s">
        <v>4440</v>
      </c>
      <c r="D4505" s="41">
        <v>190</v>
      </c>
      <c r="E4505" s="41"/>
      <c r="F4505" s="41"/>
      <c r="G4505" s="41" t="s">
        <v>1864</v>
      </c>
      <c r="H4505" s="41"/>
    </row>
    <row r="4506" spans="1:8" ht="15" x14ac:dyDescent="0.2">
      <c r="A4506" s="41" t="s">
        <v>16</v>
      </c>
      <c r="B4506" s="46" t="s">
        <v>17</v>
      </c>
      <c r="C4506" s="41" t="s">
        <v>4441</v>
      </c>
      <c r="D4506" s="41">
        <v>1660</v>
      </c>
      <c r="E4506" s="41"/>
      <c r="F4506" s="41"/>
      <c r="G4506" s="41" t="s">
        <v>1864</v>
      </c>
      <c r="H4506" s="41"/>
    </row>
    <row r="4507" spans="1:8" ht="15" x14ac:dyDescent="0.2">
      <c r="A4507" s="41" t="s">
        <v>16</v>
      </c>
      <c r="B4507" s="46" t="s">
        <v>17</v>
      </c>
      <c r="C4507" s="41" t="s">
        <v>4442</v>
      </c>
      <c r="D4507" s="41">
        <v>350</v>
      </c>
      <c r="E4507" s="41"/>
      <c r="F4507" s="41"/>
      <c r="G4507" s="41" t="s">
        <v>2165</v>
      </c>
      <c r="H4507" s="41"/>
    </row>
    <row r="4508" spans="1:8" ht="15" x14ac:dyDescent="0.2">
      <c r="A4508" s="41" t="s">
        <v>16</v>
      </c>
      <c r="B4508" s="46" t="s">
        <v>17</v>
      </c>
      <c r="C4508" s="41" t="s">
        <v>4443</v>
      </c>
      <c r="D4508" s="41">
        <v>25</v>
      </c>
      <c r="E4508" s="41"/>
      <c r="F4508" s="41"/>
      <c r="G4508" s="41" t="s">
        <v>2165</v>
      </c>
      <c r="H4508" s="41"/>
    </row>
    <row r="4509" spans="1:8" ht="15" x14ac:dyDescent="0.2">
      <c r="A4509" s="41" t="s">
        <v>16</v>
      </c>
      <c r="B4509" s="46" t="s">
        <v>17</v>
      </c>
      <c r="C4509" s="41" t="s">
        <v>4444</v>
      </c>
      <c r="D4509" s="41">
        <v>150</v>
      </c>
      <c r="E4509" s="41"/>
      <c r="F4509" s="41"/>
      <c r="G4509" s="41" t="s">
        <v>2165</v>
      </c>
      <c r="H4509" s="41"/>
    </row>
    <row r="4510" spans="1:8" ht="15" x14ac:dyDescent="0.2">
      <c r="A4510" s="41" t="s">
        <v>16</v>
      </c>
      <c r="B4510" s="46" t="s">
        <v>17</v>
      </c>
      <c r="C4510" s="41" t="s">
        <v>4445</v>
      </c>
      <c r="D4510" s="41">
        <v>31</v>
      </c>
      <c r="E4510" s="41"/>
      <c r="F4510" s="41"/>
      <c r="G4510" s="41" t="s">
        <v>4282</v>
      </c>
      <c r="H4510" s="41"/>
    </row>
    <row r="4511" spans="1:8" ht="15" x14ac:dyDescent="0.2">
      <c r="A4511" s="41" t="s">
        <v>16</v>
      </c>
      <c r="B4511" s="46" t="s">
        <v>17</v>
      </c>
      <c r="C4511" s="41" t="s">
        <v>4446</v>
      </c>
      <c r="D4511" s="41">
        <v>50</v>
      </c>
      <c r="E4511" s="41"/>
      <c r="F4511" s="41"/>
      <c r="G4511" s="41" t="s">
        <v>4282</v>
      </c>
      <c r="H4511" s="41"/>
    </row>
    <row r="4512" spans="1:8" ht="15" x14ac:dyDescent="0.2">
      <c r="A4512" s="41" t="s">
        <v>16</v>
      </c>
      <c r="B4512" s="46" t="s">
        <v>17</v>
      </c>
      <c r="C4512" s="41" t="s">
        <v>4447</v>
      </c>
      <c r="D4512" s="41">
        <v>75</v>
      </c>
      <c r="E4512" s="41"/>
      <c r="F4512" s="41"/>
      <c r="G4512" s="41" t="s">
        <v>4282</v>
      </c>
      <c r="H4512" s="41"/>
    </row>
    <row r="4513" spans="1:8" ht="15" x14ac:dyDescent="0.2">
      <c r="A4513" s="41" t="s">
        <v>16</v>
      </c>
      <c r="B4513" s="46" t="s">
        <v>17</v>
      </c>
      <c r="C4513" s="41" t="s">
        <v>4448</v>
      </c>
      <c r="D4513" s="41">
        <v>50</v>
      </c>
      <c r="E4513" s="41"/>
      <c r="F4513" s="41"/>
      <c r="G4513" s="41" t="s">
        <v>4282</v>
      </c>
      <c r="H4513" s="41"/>
    </row>
    <row r="4514" spans="1:8" ht="15" x14ac:dyDescent="0.2">
      <c r="A4514" s="41" t="s">
        <v>16</v>
      </c>
      <c r="B4514" s="46" t="s">
        <v>17</v>
      </c>
      <c r="C4514" s="41" t="s">
        <v>4449</v>
      </c>
      <c r="D4514" s="41">
        <v>30</v>
      </c>
      <c r="E4514" s="41"/>
      <c r="F4514" s="41"/>
      <c r="G4514" s="41" t="s">
        <v>4282</v>
      </c>
      <c r="H4514" s="41"/>
    </row>
    <row r="4515" spans="1:8" ht="15" x14ac:dyDescent="0.2">
      <c r="A4515" s="41" t="s">
        <v>16</v>
      </c>
      <c r="B4515" s="46" t="s">
        <v>17</v>
      </c>
      <c r="C4515" s="41" t="s">
        <v>4450</v>
      </c>
      <c r="D4515" s="41">
        <v>24</v>
      </c>
      <c r="E4515" s="41"/>
      <c r="F4515" s="41"/>
      <c r="G4515" s="41" t="s">
        <v>2072</v>
      </c>
      <c r="H4515" s="41"/>
    </row>
    <row r="4516" spans="1:8" ht="15" x14ac:dyDescent="0.2">
      <c r="A4516" s="41" t="s">
        <v>16</v>
      </c>
      <c r="B4516" s="46" t="s">
        <v>17</v>
      </c>
      <c r="C4516" s="41" t="s">
        <v>4451</v>
      </c>
      <c r="D4516" s="41">
        <v>50</v>
      </c>
      <c r="E4516" s="41"/>
      <c r="F4516" s="41"/>
      <c r="G4516" s="41" t="s">
        <v>2166</v>
      </c>
      <c r="H4516" s="41"/>
    </row>
    <row r="4517" spans="1:8" ht="15" x14ac:dyDescent="0.2">
      <c r="A4517" s="41" t="s">
        <v>16</v>
      </c>
      <c r="B4517" s="46" t="s">
        <v>17</v>
      </c>
      <c r="C4517" s="41" t="s">
        <v>4452</v>
      </c>
      <c r="D4517" s="41">
        <v>25</v>
      </c>
      <c r="E4517" s="41"/>
      <c r="F4517" s="41"/>
      <c r="G4517" s="41" t="s">
        <v>2166</v>
      </c>
      <c r="H4517" s="41"/>
    </row>
    <row r="4518" spans="1:8" ht="15" x14ac:dyDescent="0.2">
      <c r="A4518" s="41" t="s">
        <v>16</v>
      </c>
      <c r="B4518" s="46" t="s">
        <v>17</v>
      </c>
      <c r="C4518" s="41" t="s">
        <v>4453</v>
      </c>
      <c r="D4518" s="41">
        <v>35</v>
      </c>
      <c r="E4518" s="41"/>
      <c r="F4518" s="41"/>
      <c r="G4518" s="41" t="s">
        <v>2166</v>
      </c>
      <c r="H4518" s="41"/>
    </row>
    <row r="4519" spans="1:8" ht="15" x14ac:dyDescent="0.2">
      <c r="A4519" s="41" t="s">
        <v>16</v>
      </c>
      <c r="B4519" s="46" t="s">
        <v>17</v>
      </c>
      <c r="C4519" s="41" t="s">
        <v>4454</v>
      </c>
      <c r="D4519" s="41">
        <v>5</v>
      </c>
      <c r="E4519" s="41"/>
      <c r="F4519" s="41"/>
      <c r="G4519" s="41" t="s">
        <v>2166</v>
      </c>
      <c r="H4519" s="41"/>
    </row>
    <row r="4520" spans="1:8" ht="15" x14ac:dyDescent="0.2">
      <c r="A4520" s="41" t="s">
        <v>16</v>
      </c>
      <c r="B4520" s="46" t="s">
        <v>17</v>
      </c>
      <c r="C4520" s="41" t="s">
        <v>4455</v>
      </c>
      <c r="D4520" s="41">
        <v>100</v>
      </c>
      <c r="E4520" s="41"/>
      <c r="F4520" s="41"/>
      <c r="G4520" s="41" t="s">
        <v>2166</v>
      </c>
      <c r="H4520" s="41"/>
    </row>
    <row r="4521" spans="1:8" ht="15" x14ac:dyDescent="0.2">
      <c r="A4521" s="41" t="s">
        <v>16</v>
      </c>
      <c r="B4521" s="46" t="s">
        <v>17</v>
      </c>
      <c r="C4521" s="41" t="s">
        <v>4456</v>
      </c>
      <c r="D4521" s="41">
        <v>75</v>
      </c>
      <c r="E4521" s="41"/>
      <c r="F4521" s="41"/>
      <c r="G4521" s="41" t="s">
        <v>2166</v>
      </c>
      <c r="H4521" s="41"/>
    </row>
    <row r="4522" spans="1:8" ht="15" x14ac:dyDescent="0.2">
      <c r="A4522" s="41" t="s">
        <v>16</v>
      </c>
      <c r="B4522" s="46" t="s">
        <v>17</v>
      </c>
      <c r="C4522" s="41" t="s">
        <v>4457</v>
      </c>
      <c r="D4522" s="41">
        <v>35</v>
      </c>
      <c r="E4522" s="41"/>
      <c r="F4522" s="41"/>
      <c r="G4522" s="41" t="s">
        <v>2166</v>
      </c>
      <c r="H4522" s="41"/>
    </row>
    <row r="4523" spans="1:8" ht="15" x14ac:dyDescent="0.2">
      <c r="A4523" s="41" t="s">
        <v>16</v>
      </c>
      <c r="B4523" s="46" t="s">
        <v>17</v>
      </c>
      <c r="C4523" s="41" t="s">
        <v>4458</v>
      </c>
      <c r="D4523" s="41">
        <v>275</v>
      </c>
      <c r="E4523" s="41"/>
      <c r="F4523" s="41"/>
      <c r="G4523" s="41" t="s">
        <v>2166</v>
      </c>
      <c r="H4523" s="41"/>
    </row>
    <row r="4524" spans="1:8" ht="15" x14ac:dyDescent="0.2">
      <c r="A4524" s="41" t="s">
        <v>16</v>
      </c>
      <c r="B4524" s="46" t="s">
        <v>17</v>
      </c>
      <c r="C4524" s="41" t="s">
        <v>4459</v>
      </c>
      <c r="D4524" s="41">
        <v>70</v>
      </c>
      <c r="E4524" s="41"/>
      <c r="F4524" s="41"/>
      <c r="G4524" s="41" t="s">
        <v>2166</v>
      </c>
      <c r="H4524" s="41"/>
    </row>
    <row r="4525" spans="1:8" ht="15" x14ac:dyDescent="0.2">
      <c r="A4525" s="41" t="s">
        <v>16</v>
      </c>
      <c r="B4525" s="46" t="s">
        <v>17</v>
      </c>
      <c r="C4525" s="41" t="s">
        <v>4460</v>
      </c>
      <c r="D4525" s="41">
        <v>25</v>
      </c>
      <c r="E4525" s="41"/>
      <c r="F4525" s="41"/>
      <c r="G4525" s="41" t="s">
        <v>2166</v>
      </c>
      <c r="H4525" s="41"/>
    </row>
    <row r="4526" spans="1:8" ht="15" x14ac:dyDescent="0.2">
      <c r="A4526" s="41" t="s">
        <v>16</v>
      </c>
      <c r="B4526" s="46" t="s">
        <v>17</v>
      </c>
      <c r="C4526" s="41" t="s">
        <v>4461</v>
      </c>
      <c r="D4526" s="41">
        <v>10</v>
      </c>
      <c r="E4526" s="41"/>
      <c r="F4526" s="41"/>
      <c r="G4526" s="41" t="s">
        <v>2166</v>
      </c>
      <c r="H4526" s="41"/>
    </row>
    <row r="4527" spans="1:8" ht="15" x14ac:dyDescent="0.2">
      <c r="A4527" s="41" t="s">
        <v>16</v>
      </c>
      <c r="B4527" s="46" t="s">
        <v>17</v>
      </c>
      <c r="C4527" s="41" t="s">
        <v>4462</v>
      </c>
      <c r="D4527" s="41">
        <v>5</v>
      </c>
      <c r="E4527" s="41"/>
      <c r="F4527" s="41"/>
      <c r="G4527" s="41" t="s">
        <v>2166</v>
      </c>
      <c r="H4527" s="41"/>
    </row>
    <row r="4528" spans="1:8" ht="15" x14ac:dyDescent="0.2">
      <c r="A4528" s="41" t="s">
        <v>16</v>
      </c>
      <c r="B4528" s="46" t="s">
        <v>17</v>
      </c>
      <c r="C4528" s="41" t="s">
        <v>4463</v>
      </c>
      <c r="D4528" s="41">
        <v>1</v>
      </c>
      <c r="E4528" s="41"/>
      <c r="F4528" s="41"/>
      <c r="G4528" s="41" t="s">
        <v>1812</v>
      </c>
      <c r="H4528" s="41"/>
    </row>
    <row r="4529" spans="1:8" ht="15" x14ac:dyDescent="0.2">
      <c r="A4529" s="41" t="s">
        <v>16</v>
      </c>
      <c r="B4529" s="46" t="s">
        <v>17</v>
      </c>
      <c r="C4529" s="41" t="s">
        <v>4464</v>
      </c>
      <c r="D4529" s="41">
        <v>13</v>
      </c>
      <c r="E4529" s="41"/>
      <c r="F4529" s="41"/>
      <c r="G4529" s="41" t="s">
        <v>4289</v>
      </c>
      <c r="H4529" s="41"/>
    </row>
    <row r="4530" spans="1:8" ht="15" x14ac:dyDescent="0.2">
      <c r="A4530" s="41" t="s">
        <v>16</v>
      </c>
      <c r="B4530" s="46" t="s">
        <v>17</v>
      </c>
      <c r="C4530" s="41" t="s">
        <v>4465</v>
      </c>
      <c r="D4530" s="41">
        <v>10</v>
      </c>
      <c r="E4530" s="41"/>
      <c r="F4530" s="41"/>
      <c r="G4530" s="41" t="s">
        <v>4289</v>
      </c>
      <c r="H4530" s="41"/>
    </row>
    <row r="4531" spans="1:8" ht="15" x14ac:dyDescent="0.2">
      <c r="A4531" s="41" t="s">
        <v>16</v>
      </c>
      <c r="B4531" s="46" t="s">
        <v>17</v>
      </c>
      <c r="C4531" s="41" t="s">
        <v>4466</v>
      </c>
      <c r="D4531" s="41">
        <v>28</v>
      </c>
      <c r="E4531" s="41"/>
      <c r="F4531" s="41"/>
      <c r="G4531" s="41" t="s">
        <v>4289</v>
      </c>
      <c r="H4531" s="41"/>
    </row>
    <row r="4532" spans="1:8" ht="15" x14ac:dyDescent="0.2">
      <c r="A4532" s="41" t="s">
        <v>16</v>
      </c>
      <c r="B4532" s="46" t="s">
        <v>17</v>
      </c>
      <c r="C4532" s="41" t="s">
        <v>4467</v>
      </c>
      <c r="D4532" s="41">
        <v>10</v>
      </c>
      <c r="E4532" s="41"/>
      <c r="F4532" s="41"/>
      <c r="G4532" s="41" t="s">
        <v>4289</v>
      </c>
      <c r="H4532" s="41"/>
    </row>
    <row r="4533" spans="1:8" ht="15" x14ac:dyDescent="0.2">
      <c r="A4533" s="41" t="s">
        <v>16</v>
      </c>
      <c r="B4533" s="46" t="s">
        <v>17</v>
      </c>
      <c r="C4533" s="41" t="s">
        <v>4468</v>
      </c>
      <c r="D4533" s="41">
        <v>10</v>
      </c>
      <c r="E4533" s="41"/>
      <c r="F4533" s="41"/>
      <c r="G4533" s="41" t="s">
        <v>4289</v>
      </c>
      <c r="H4533" s="41"/>
    </row>
    <row r="4534" spans="1:8" ht="15" x14ac:dyDescent="0.2">
      <c r="A4534" s="41" t="s">
        <v>16</v>
      </c>
      <c r="B4534" s="46" t="s">
        <v>17</v>
      </c>
      <c r="C4534" s="41" t="s">
        <v>4469</v>
      </c>
      <c r="D4534" s="41">
        <v>28</v>
      </c>
      <c r="E4534" s="41"/>
      <c r="F4534" s="41"/>
      <c r="G4534" s="41" t="s">
        <v>5950</v>
      </c>
      <c r="H4534" s="41"/>
    </row>
    <row r="4535" spans="1:8" ht="15" x14ac:dyDescent="0.2">
      <c r="A4535" s="41" t="s">
        <v>16</v>
      </c>
      <c r="B4535" s="46" t="s">
        <v>17</v>
      </c>
      <c r="C4535" s="41" t="s">
        <v>4470</v>
      </c>
      <c r="D4535" s="41">
        <v>62</v>
      </c>
      <c r="E4535" s="41"/>
      <c r="F4535" s="41"/>
      <c r="G4535" s="41" t="s">
        <v>5950</v>
      </c>
      <c r="H4535" s="41"/>
    </row>
    <row r="4536" spans="1:8" ht="15" x14ac:dyDescent="0.2">
      <c r="A4536" s="41" t="s">
        <v>16</v>
      </c>
      <c r="B4536" s="46" t="s">
        <v>17</v>
      </c>
      <c r="C4536" s="41" t="s">
        <v>4471</v>
      </c>
      <c r="D4536" s="41">
        <v>28</v>
      </c>
      <c r="E4536" s="41"/>
      <c r="F4536" s="41"/>
      <c r="G4536" s="41" t="s">
        <v>5950</v>
      </c>
      <c r="H4536" s="41"/>
    </row>
    <row r="4537" spans="1:8" ht="15" x14ac:dyDescent="0.2">
      <c r="A4537" s="41" t="s">
        <v>16</v>
      </c>
      <c r="B4537" s="46" t="s">
        <v>17</v>
      </c>
      <c r="C4537" s="41" t="s">
        <v>4472</v>
      </c>
      <c r="D4537" s="41">
        <v>27</v>
      </c>
      <c r="E4537" s="41"/>
      <c r="F4537" s="41"/>
      <c r="G4537" s="41" t="s">
        <v>2166</v>
      </c>
      <c r="H4537" s="41"/>
    </row>
    <row r="4538" spans="1:8" ht="15" x14ac:dyDescent="0.2">
      <c r="A4538" s="41" t="s">
        <v>16</v>
      </c>
      <c r="B4538" s="46" t="s">
        <v>17</v>
      </c>
      <c r="C4538" s="41" t="s">
        <v>4473</v>
      </c>
      <c r="D4538" s="41">
        <v>54</v>
      </c>
      <c r="E4538" s="41"/>
      <c r="F4538" s="41"/>
      <c r="G4538" s="41" t="s">
        <v>2166</v>
      </c>
      <c r="H4538" s="41"/>
    </row>
    <row r="4539" spans="1:8" ht="15" x14ac:dyDescent="0.2">
      <c r="A4539" s="41" t="s">
        <v>16</v>
      </c>
      <c r="B4539" s="46" t="s">
        <v>17</v>
      </c>
      <c r="C4539" s="41" t="s">
        <v>4474</v>
      </c>
      <c r="D4539" s="41">
        <v>5</v>
      </c>
      <c r="E4539" s="41"/>
      <c r="F4539" s="41"/>
      <c r="G4539" s="41" t="s">
        <v>2166</v>
      </c>
      <c r="H4539" s="41"/>
    </row>
    <row r="4540" spans="1:8" ht="15" x14ac:dyDescent="0.2">
      <c r="A4540" s="41" t="s">
        <v>16</v>
      </c>
      <c r="B4540" s="46" t="s">
        <v>17</v>
      </c>
      <c r="C4540" s="41" t="s">
        <v>4475</v>
      </c>
      <c r="D4540" s="41">
        <v>14</v>
      </c>
      <c r="E4540" s="41"/>
      <c r="F4540" s="41"/>
      <c r="G4540" s="41" t="s">
        <v>4283</v>
      </c>
      <c r="H4540" s="41"/>
    </row>
    <row r="4541" spans="1:8" ht="15" x14ac:dyDescent="0.2">
      <c r="A4541" s="41" t="s">
        <v>16</v>
      </c>
      <c r="B4541" s="46" t="s">
        <v>17</v>
      </c>
      <c r="C4541" s="41" t="s">
        <v>4476</v>
      </c>
      <c r="D4541" s="41">
        <v>5</v>
      </c>
      <c r="E4541" s="41"/>
      <c r="F4541" s="41"/>
      <c r="G4541" s="41" t="s">
        <v>4283</v>
      </c>
      <c r="H4541" s="41"/>
    </row>
    <row r="4542" spans="1:8" ht="15" x14ac:dyDescent="0.2">
      <c r="A4542" s="41" t="s">
        <v>16</v>
      </c>
      <c r="B4542" s="46" t="s">
        <v>17</v>
      </c>
      <c r="C4542" s="41" t="s">
        <v>4477</v>
      </c>
      <c r="D4542" s="41">
        <v>68</v>
      </c>
      <c r="E4542" s="41"/>
      <c r="F4542" s="41"/>
      <c r="G4542" s="41" t="s">
        <v>4282</v>
      </c>
      <c r="H4542" s="41"/>
    </row>
    <row r="4543" spans="1:8" ht="15" x14ac:dyDescent="0.2">
      <c r="A4543" s="41" t="s">
        <v>16</v>
      </c>
      <c r="B4543" s="46" t="s">
        <v>17</v>
      </c>
      <c r="C4543" s="41" t="s">
        <v>4478</v>
      </c>
      <c r="D4543" s="41">
        <v>47</v>
      </c>
      <c r="E4543" s="41"/>
      <c r="F4543" s="41"/>
      <c r="G4543" s="41" t="s">
        <v>4282</v>
      </c>
      <c r="H4543" s="41"/>
    </row>
    <row r="4544" spans="1:8" ht="15" x14ac:dyDescent="0.2">
      <c r="A4544" s="41" t="s">
        <v>16</v>
      </c>
      <c r="B4544" s="46" t="s">
        <v>17</v>
      </c>
      <c r="C4544" s="41" t="s">
        <v>4479</v>
      </c>
      <c r="D4544" s="41">
        <v>30</v>
      </c>
      <c r="E4544" s="41"/>
      <c r="F4544" s="41"/>
      <c r="G4544" s="41" t="s">
        <v>4282</v>
      </c>
      <c r="H4544" s="41"/>
    </row>
    <row r="4545" spans="1:8" ht="15" x14ac:dyDescent="0.2">
      <c r="A4545" s="41" t="s">
        <v>16</v>
      </c>
      <c r="B4545" s="46" t="s">
        <v>17</v>
      </c>
      <c r="C4545" s="41" t="s">
        <v>4480</v>
      </c>
      <c r="D4545" s="41">
        <v>37</v>
      </c>
      <c r="E4545" s="41"/>
      <c r="F4545" s="41"/>
      <c r="G4545" s="41" t="s">
        <v>4282</v>
      </c>
      <c r="H4545" s="41"/>
    </row>
    <row r="4546" spans="1:8" ht="15" x14ac:dyDescent="0.2">
      <c r="A4546" s="41" t="s">
        <v>16</v>
      </c>
      <c r="B4546" s="46" t="s">
        <v>17</v>
      </c>
      <c r="C4546" s="41" t="s">
        <v>4481</v>
      </c>
      <c r="D4546" s="41">
        <v>4</v>
      </c>
      <c r="E4546" s="41"/>
      <c r="F4546" s="41"/>
      <c r="G4546" s="41" t="s">
        <v>5938</v>
      </c>
      <c r="H4546" s="41"/>
    </row>
    <row r="4547" spans="1:8" ht="15" x14ac:dyDescent="0.2">
      <c r="A4547" s="41" t="s">
        <v>16</v>
      </c>
      <c r="B4547" s="46" t="s">
        <v>17</v>
      </c>
      <c r="C4547" s="41" t="s">
        <v>4482</v>
      </c>
      <c r="D4547" s="41">
        <v>2</v>
      </c>
      <c r="E4547" s="41"/>
      <c r="F4547" s="41"/>
      <c r="G4547" s="41" t="s">
        <v>5938</v>
      </c>
      <c r="H4547" s="41"/>
    </row>
    <row r="4548" spans="1:8" ht="15" x14ac:dyDescent="0.2">
      <c r="A4548" s="41" t="s">
        <v>16</v>
      </c>
      <c r="B4548" s="41" t="s">
        <v>5998</v>
      </c>
      <c r="C4548" s="41" t="s">
        <v>4483</v>
      </c>
      <c r="D4548" s="41">
        <v>1</v>
      </c>
      <c r="E4548" s="41"/>
      <c r="F4548" s="41"/>
      <c r="G4548" s="41" t="s">
        <v>1728</v>
      </c>
      <c r="H4548" s="41"/>
    </row>
    <row r="4549" spans="1:8" ht="15" x14ac:dyDescent="0.2">
      <c r="A4549" s="41" t="s">
        <v>16</v>
      </c>
      <c r="B4549" s="41" t="s">
        <v>5998</v>
      </c>
      <c r="C4549" s="41" t="s">
        <v>4484</v>
      </c>
      <c r="D4549" s="41">
        <v>2</v>
      </c>
      <c r="E4549" s="41"/>
      <c r="F4549" s="41"/>
      <c r="G4549" s="41" t="s">
        <v>1033</v>
      </c>
      <c r="H4549" s="41"/>
    </row>
    <row r="4550" spans="1:8" ht="15" x14ac:dyDescent="0.2">
      <c r="A4550" s="41" t="s">
        <v>16</v>
      </c>
      <c r="B4550" s="41" t="s">
        <v>5998</v>
      </c>
      <c r="C4550" s="41" t="s">
        <v>4485</v>
      </c>
      <c r="D4550" s="41">
        <v>3</v>
      </c>
      <c r="E4550" s="41"/>
      <c r="F4550" s="41"/>
      <c r="G4550" s="41" t="s">
        <v>1540</v>
      </c>
      <c r="H4550" s="41"/>
    </row>
    <row r="4551" spans="1:8" ht="15" x14ac:dyDescent="0.2">
      <c r="A4551" s="41" t="s">
        <v>16</v>
      </c>
      <c r="B4551" s="41" t="s">
        <v>5998</v>
      </c>
      <c r="C4551" s="41" t="s">
        <v>4486</v>
      </c>
      <c r="D4551" s="41">
        <v>1</v>
      </c>
      <c r="E4551" s="41"/>
      <c r="F4551" s="41"/>
      <c r="G4551" s="41" t="s">
        <v>1694</v>
      </c>
      <c r="H4551" s="41"/>
    </row>
    <row r="4552" spans="1:8" ht="15" x14ac:dyDescent="0.2">
      <c r="A4552" s="41" t="s">
        <v>16</v>
      </c>
      <c r="B4552" s="41" t="s">
        <v>5998</v>
      </c>
      <c r="C4552" s="41" t="s">
        <v>4487</v>
      </c>
      <c r="D4552" s="41">
        <v>12</v>
      </c>
      <c r="E4552" s="41"/>
      <c r="F4552" s="41"/>
      <c r="G4552" s="41" t="s">
        <v>2117</v>
      </c>
      <c r="H4552" s="41"/>
    </row>
    <row r="4553" spans="1:8" ht="15" x14ac:dyDescent="0.2">
      <c r="A4553" s="41" t="s">
        <v>16</v>
      </c>
      <c r="B4553" s="41" t="s">
        <v>5998</v>
      </c>
      <c r="C4553" s="41" t="s">
        <v>4488</v>
      </c>
      <c r="D4553" s="41">
        <v>10</v>
      </c>
      <c r="E4553" s="41"/>
      <c r="F4553" s="41"/>
      <c r="G4553" s="41" t="s">
        <v>2117</v>
      </c>
      <c r="H4553" s="41"/>
    </row>
    <row r="4554" spans="1:8" ht="15" x14ac:dyDescent="0.2">
      <c r="A4554" s="41" t="s">
        <v>16</v>
      </c>
      <c r="B4554" s="41" t="s">
        <v>5998</v>
      </c>
      <c r="C4554" s="41" t="s">
        <v>4489</v>
      </c>
      <c r="D4554" s="41">
        <v>5</v>
      </c>
      <c r="E4554" s="41"/>
      <c r="F4554" s="41"/>
      <c r="G4554" s="41" t="s">
        <v>2117</v>
      </c>
      <c r="H4554" s="41"/>
    </row>
    <row r="4555" spans="1:8" ht="15" x14ac:dyDescent="0.2">
      <c r="A4555" s="41" t="s">
        <v>16</v>
      </c>
      <c r="B4555" s="41" t="s">
        <v>5998</v>
      </c>
      <c r="C4555" s="41" t="s">
        <v>4490</v>
      </c>
      <c r="D4555" s="41">
        <v>20</v>
      </c>
      <c r="E4555" s="41"/>
      <c r="F4555" s="41"/>
      <c r="G4555" s="41" t="s">
        <v>2117</v>
      </c>
      <c r="H4555" s="41"/>
    </row>
    <row r="4556" spans="1:8" ht="15" x14ac:dyDescent="0.2">
      <c r="A4556" s="41" t="s">
        <v>16</v>
      </c>
      <c r="B4556" s="41" t="s">
        <v>5998</v>
      </c>
      <c r="C4556" s="41" t="s">
        <v>4491</v>
      </c>
      <c r="D4556" s="41">
        <v>21</v>
      </c>
      <c r="E4556" s="41"/>
      <c r="F4556" s="41"/>
      <c r="G4556" s="41" t="s">
        <v>2117</v>
      </c>
      <c r="H4556" s="41"/>
    </row>
    <row r="4557" spans="1:8" ht="15" x14ac:dyDescent="0.2">
      <c r="A4557" s="41" t="s">
        <v>16</v>
      </c>
      <c r="B4557" s="41" t="s">
        <v>5998</v>
      </c>
      <c r="C4557" s="41" t="s">
        <v>4492</v>
      </c>
      <c r="D4557" s="41">
        <v>353</v>
      </c>
      <c r="E4557" s="41"/>
      <c r="F4557" s="41"/>
      <c r="G4557" s="41" t="s">
        <v>2145</v>
      </c>
      <c r="H4557" s="41"/>
    </row>
    <row r="4558" spans="1:8" ht="15" x14ac:dyDescent="0.2">
      <c r="A4558" s="41" t="s">
        <v>16</v>
      </c>
      <c r="B4558" s="41" t="s">
        <v>5998</v>
      </c>
      <c r="C4558" s="41" t="s">
        <v>4493</v>
      </c>
      <c r="D4558" s="41">
        <v>1</v>
      </c>
      <c r="E4558" s="41"/>
      <c r="F4558" s="41"/>
      <c r="G4558" s="41" t="s">
        <v>1491</v>
      </c>
      <c r="H4558" s="41"/>
    </row>
    <row r="4559" spans="1:8" ht="15" x14ac:dyDescent="0.2">
      <c r="A4559" s="41" t="s">
        <v>16</v>
      </c>
      <c r="B4559" s="41" t="s">
        <v>5998</v>
      </c>
      <c r="C4559" s="41" t="s">
        <v>4494</v>
      </c>
      <c r="D4559" s="41">
        <v>2</v>
      </c>
      <c r="E4559" s="41"/>
      <c r="F4559" s="41"/>
      <c r="G4559" s="41" t="s">
        <v>2153</v>
      </c>
      <c r="H4559" s="41"/>
    </row>
    <row r="4560" spans="1:8" ht="15" x14ac:dyDescent="0.2">
      <c r="A4560" s="41" t="s">
        <v>16</v>
      </c>
      <c r="B4560" s="41" t="s">
        <v>5998</v>
      </c>
      <c r="C4560" s="41" t="s">
        <v>4495</v>
      </c>
      <c r="D4560" s="41">
        <v>10</v>
      </c>
      <c r="E4560" s="41"/>
      <c r="F4560" s="41"/>
      <c r="G4560" s="41" t="s">
        <v>2153</v>
      </c>
      <c r="H4560" s="41"/>
    </row>
    <row r="4561" spans="1:8" ht="15" x14ac:dyDescent="0.2">
      <c r="A4561" s="41" t="s">
        <v>16</v>
      </c>
      <c r="B4561" s="41" t="s">
        <v>5998</v>
      </c>
      <c r="C4561" s="41" t="s">
        <v>4496</v>
      </c>
      <c r="D4561" s="41">
        <v>2</v>
      </c>
      <c r="E4561" s="41"/>
      <c r="F4561" s="41"/>
      <c r="G4561" s="41" t="s">
        <v>2153</v>
      </c>
      <c r="H4561" s="41"/>
    </row>
    <row r="4562" spans="1:8" ht="15" x14ac:dyDescent="0.2">
      <c r="A4562" s="41" t="s">
        <v>16</v>
      </c>
      <c r="B4562" s="41" t="s">
        <v>5998</v>
      </c>
      <c r="C4562" s="41" t="s">
        <v>4497</v>
      </c>
      <c r="D4562" s="41">
        <v>156</v>
      </c>
      <c r="E4562" s="41"/>
      <c r="F4562" s="41"/>
      <c r="G4562" s="41" t="s">
        <v>1288</v>
      </c>
      <c r="H4562" s="41"/>
    </row>
    <row r="4563" spans="1:8" ht="15" x14ac:dyDescent="0.2">
      <c r="A4563" s="41" t="s">
        <v>18</v>
      </c>
      <c r="B4563" s="41" t="s">
        <v>14</v>
      </c>
      <c r="C4563" s="41" t="s">
        <v>4498</v>
      </c>
      <c r="D4563" s="41">
        <v>1</v>
      </c>
      <c r="E4563" s="41"/>
      <c r="F4563" s="41"/>
      <c r="G4563" s="41" t="s">
        <v>1563</v>
      </c>
      <c r="H4563" s="41"/>
    </row>
    <row r="4564" spans="1:8" ht="15" x14ac:dyDescent="0.2">
      <c r="A4564" s="41" t="s">
        <v>18</v>
      </c>
      <c r="B4564" s="41" t="s">
        <v>14</v>
      </c>
      <c r="C4564" s="41" t="s">
        <v>4499</v>
      </c>
      <c r="D4564" s="41">
        <v>1</v>
      </c>
      <c r="E4564" s="41"/>
      <c r="F4564" s="41"/>
      <c r="G4564" s="41" t="s">
        <v>1563</v>
      </c>
      <c r="H4564" s="41"/>
    </row>
    <row r="4565" spans="1:8" ht="15" x14ac:dyDescent="0.2">
      <c r="A4565" s="41" t="s">
        <v>18</v>
      </c>
      <c r="B4565" s="41" t="s">
        <v>14</v>
      </c>
      <c r="C4565" s="41" t="s">
        <v>4500</v>
      </c>
      <c r="D4565" s="41">
        <v>6</v>
      </c>
      <c r="E4565" s="41"/>
      <c r="F4565" s="41"/>
      <c r="G4565" s="41" t="s">
        <v>1563</v>
      </c>
      <c r="H4565" s="41"/>
    </row>
    <row r="4566" spans="1:8" ht="15" x14ac:dyDescent="0.2">
      <c r="A4566" s="41" t="s">
        <v>18</v>
      </c>
      <c r="B4566" s="41" t="s">
        <v>14</v>
      </c>
      <c r="C4566" s="41" t="s">
        <v>4501</v>
      </c>
      <c r="D4566" s="41">
        <v>1</v>
      </c>
      <c r="E4566" s="41"/>
      <c r="F4566" s="41"/>
      <c r="G4566" s="41" t="s">
        <v>1563</v>
      </c>
      <c r="H4566" s="41"/>
    </row>
    <row r="4567" spans="1:8" ht="15" x14ac:dyDescent="0.2">
      <c r="A4567" s="41" t="s">
        <v>18</v>
      </c>
      <c r="B4567" s="41" t="s">
        <v>14</v>
      </c>
      <c r="C4567" s="41" t="s">
        <v>4502</v>
      </c>
      <c r="D4567" s="41">
        <v>4</v>
      </c>
      <c r="E4567" s="41"/>
      <c r="F4567" s="41"/>
      <c r="G4567" s="41" t="s">
        <v>1563</v>
      </c>
      <c r="H4567" s="41"/>
    </row>
    <row r="4568" spans="1:8" ht="15" x14ac:dyDescent="0.2">
      <c r="A4568" s="41" t="s">
        <v>18</v>
      </c>
      <c r="B4568" s="41" t="s">
        <v>14</v>
      </c>
      <c r="C4568" s="41" t="s">
        <v>4503</v>
      </c>
      <c r="D4568" s="41">
        <v>3</v>
      </c>
      <c r="E4568" s="41"/>
      <c r="F4568" s="41"/>
      <c r="G4568" s="41" t="s">
        <v>1563</v>
      </c>
      <c r="H4568" s="41"/>
    </row>
    <row r="4569" spans="1:8" ht="15" x14ac:dyDescent="0.2">
      <c r="A4569" s="41" t="s">
        <v>18</v>
      </c>
      <c r="B4569" s="41" t="s">
        <v>14</v>
      </c>
      <c r="C4569" s="41" t="s">
        <v>4504</v>
      </c>
      <c r="D4569" s="41">
        <v>1</v>
      </c>
      <c r="E4569" s="41"/>
      <c r="F4569" s="41"/>
      <c r="G4569" s="41" t="s">
        <v>1563</v>
      </c>
      <c r="H4569" s="41"/>
    </row>
    <row r="4570" spans="1:8" ht="15" x14ac:dyDescent="0.2">
      <c r="A4570" s="41" t="s">
        <v>18</v>
      </c>
      <c r="B4570" s="41" t="s">
        <v>14</v>
      </c>
      <c r="C4570" s="41" t="s">
        <v>4505</v>
      </c>
      <c r="D4570" s="41">
        <v>1</v>
      </c>
      <c r="E4570" s="41"/>
      <c r="F4570" s="41"/>
      <c r="G4570" s="41" t="s">
        <v>1563</v>
      </c>
      <c r="H4570" s="41"/>
    </row>
    <row r="4571" spans="1:8" ht="15" x14ac:dyDescent="0.2">
      <c r="A4571" s="41" t="s">
        <v>18</v>
      </c>
      <c r="B4571" s="41" t="s">
        <v>14</v>
      </c>
      <c r="C4571" s="41" t="s">
        <v>4506</v>
      </c>
      <c r="D4571" s="41">
        <v>2</v>
      </c>
      <c r="E4571" s="41"/>
      <c r="F4571" s="41"/>
      <c r="G4571" s="41" t="s">
        <v>1563</v>
      </c>
      <c r="H4571" s="41"/>
    </row>
    <row r="4572" spans="1:8" ht="15" x14ac:dyDescent="0.2">
      <c r="A4572" s="41" t="s">
        <v>18</v>
      </c>
      <c r="B4572" s="41" t="s">
        <v>14</v>
      </c>
      <c r="C4572" s="41" t="s">
        <v>4507</v>
      </c>
      <c r="D4572" s="41">
        <v>1</v>
      </c>
      <c r="E4572" s="41"/>
      <c r="F4572" s="41"/>
      <c r="G4572" s="41" t="s">
        <v>1563</v>
      </c>
      <c r="H4572" s="41"/>
    </row>
    <row r="4573" spans="1:8" ht="15" x14ac:dyDescent="0.2">
      <c r="A4573" s="41" t="s">
        <v>18</v>
      </c>
      <c r="B4573" s="41" t="s">
        <v>14</v>
      </c>
      <c r="C4573" s="41" t="s">
        <v>4508</v>
      </c>
      <c r="D4573" s="41">
        <v>1</v>
      </c>
      <c r="E4573" s="41"/>
      <c r="F4573" s="41"/>
      <c r="G4573" s="41" t="s">
        <v>1563</v>
      </c>
      <c r="H4573" s="41"/>
    </row>
    <row r="4574" spans="1:8" ht="15" x14ac:dyDescent="0.2">
      <c r="A4574" s="41" t="s">
        <v>18</v>
      </c>
      <c r="B4574" s="41" t="s">
        <v>14</v>
      </c>
      <c r="C4574" s="41" t="s">
        <v>4509</v>
      </c>
      <c r="D4574" s="41">
        <v>1</v>
      </c>
      <c r="E4574" s="41"/>
      <c r="F4574" s="41"/>
      <c r="G4574" s="41" t="s">
        <v>1563</v>
      </c>
      <c r="H4574" s="41"/>
    </row>
    <row r="4575" spans="1:8" ht="15" x14ac:dyDescent="0.2">
      <c r="A4575" s="41" t="s">
        <v>18</v>
      </c>
      <c r="B4575" s="41" t="s">
        <v>14</v>
      </c>
      <c r="C4575" s="41" t="s">
        <v>4510</v>
      </c>
      <c r="D4575" s="41">
        <v>1</v>
      </c>
      <c r="E4575" s="41"/>
      <c r="F4575" s="41"/>
      <c r="G4575" s="41" t="s">
        <v>1563</v>
      </c>
      <c r="H4575" s="41"/>
    </row>
    <row r="4576" spans="1:8" ht="15" x14ac:dyDescent="0.2">
      <c r="A4576" s="41" t="s">
        <v>18</v>
      </c>
      <c r="B4576" s="41" t="s">
        <v>14</v>
      </c>
      <c r="C4576" s="41" t="s">
        <v>4510</v>
      </c>
      <c r="D4576" s="41">
        <v>1</v>
      </c>
      <c r="E4576" s="41"/>
      <c r="F4576" s="41"/>
      <c r="G4576" s="41" t="s">
        <v>1563</v>
      </c>
      <c r="H4576" s="41"/>
    </row>
    <row r="4577" spans="1:8" ht="15" x14ac:dyDescent="0.2">
      <c r="A4577" s="41" t="s">
        <v>18</v>
      </c>
      <c r="B4577" s="41" t="s">
        <v>14</v>
      </c>
      <c r="C4577" s="41" t="s">
        <v>4511</v>
      </c>
      <c r="D4577" s="41">
        <v>1</v>
      </c>
      <c r="E4577" s="41"/>
      <c r="F4577" s="41"/>
      <c r="G4577" s="41" t="s">
        <v>1563</v>
      </c>
      <c r="H4577" s="41"/>
    </row>
    <row r="4578" spans="1:8" ht="15" x14ac:dyDescent="0.2">
      <c r="A4578" s="41" t="s">
        <v>18</v>
      </c>
      <c r="B4578" s="41" t="s">
        <v>14</v>
      </c>
      <c r="C4578" s="41" t="s">
        <v>4512</v>
      </c>
      <c r="D4578" s="41">
        <v>1</v>
      </c>
      <c r="E4578" s="41"/>
      <c r="F4578" s="41"/>
      <c r="G4578" s="41" t="s">
        <v>2086</v>
      </c>
      <c r="H4578" s="41"/>
    </row>
    <row r="4579" spans="1:8" ht="15" x14ac:dyDescent="0.2">
      <c r="A4579" s="41" t="s">
        <v>18</v>
      </c>
      <c r="B4579" s="41" t="s">
        <v>14</v>
      </c>
      <c r="C4579" s="41" t="s">
        <v>4513</v>
      </c>
      <c r="D4579" s="41">
        <v>1</v>
      </c>
      <c r="E4579" s="41"/>
      <c r="F4579" s="41"/>
      <c r="G4579" s="41" t="s">
        <v>2086</v>
      </c>
      <c r="H4579" s="41"/>
    </row>
    <row r="4580" spans="1:8" ht="15" x14ac:dyDescent="0.2">
      <c r="A4580" s="41" t="s">
        <v>18</v>
      </c>
      <c r="B4580" s="41" t="s">
        <v>14</v>
      </c>
      <c r="C4580" s="41" t="s">
        <v>4514</v>
      </c>
      <c r="D4580" s="41">
        <v>1</v>
      </c>
      <c r="E4580" s="41"/>
      <c r="F4580" s="41"/>
      <c r="G4580" s="41" t="s">
        <v>2086</v>
      </c>
      <c r="H4580" s="41"/>
    </row>
    <row r="4581" spans="1:8" ht="15" x14ac:dyDescent="0.2">
      <c r="A4581" s="41" t="s">
        <v>18</v>
      </c>
      <c r="B4581" s="41" t="s">
        <v>14</v>
      </c>
      <c r="C4581" s="41" t="s">
        <v>4515</v>
      </c>
      <c r="D4581" s="41">
        <v>3</v>
      </c>
      <c r="E4581" s="41"/>
      <c r="F4581" s="41"/>
      <c r="G4581" s="41" t="s">
        <v>2086</v>
      </c>
      <c r="H4581" s="41"/>
    </row>
    <row r="4582" spans="1:8" ht="15" x14ac:dyDescent="0.2">
      <c r="A4582" s="41" t="s">
        <v>18</v>
      </c>
      <c r="B4582" s="41" t="s">
        <v>14</v>
      </c>
      <c r="C4582" s="41" t="s">
        <v>4516</v>
      </c>
      <c r="D4582" s="41">
        <v>1</v>
      </c>
      <c r="E4582" s="41"/>
      <c r="F4582" s="41"/>
      <c r="G4582" s="41" t="s">
        <v>2086</v>
      </c>
      <c r="H4582" s="41"/>
    </row>
    <row r="4583" spans="1:8" ht="15" x14ac:dyDescent="0.2">
      <c r="A4583" s="41" t="s">
        <v>18</v>
      </c>
      <c r="B4583" s="41" t="s">
        <v>14</v>
      </c>
      <c r="C4583" s="41" t="s">
        <v>4517</v>
      </c>
      <c r="D4583" s="41">
        <v>1</v>
      </c>
      <c r="E4583" s="41"/>
      <c r="F4583" s="41"/>
      <c r="G4583" s="41" t="s">
        <v>2086</v>
      </c>
      <c r="H4583" s="41"/>
    </row>
    <row r="4584" spans="1:8" ht="15" x14ac:dyDescent="0.2">
      <c r="A4584" s="41" t="s">
        <v>18</v>
      </c>
      <c r="B4584" s="41" t="s">
        <v>14</v>
      </c>
      <c r="C4584" s="41" t="s">
        <v>4518</v>
      </c>
      <c r="D4584" s="41">
        <v>1</v>
      </c>
      <c r="E4584" s="41"/>
      <c r="F4584" s="41"/>
      <c r="G4584" s="41" t="s">
        <v>2086</v>
      </c>
      <c r="H4584" s="41"/>
    </row>
    <row r="4585" spans="1:8" ht="15" x14ac:dyDescent="0.2">
      <c r="A4585" s="41" t="s">
        <v>18</v>
      </c>
      <c r="B4585" s="41" t="s">
        <v>14</v>
      </c>
      <c r="C4585" s="41" t="s">
        <v>4519</v>
      </c>
      <c r="D4585" s="41">
        <v>1</v>
      </c>
      <c r="E4585" s="41"/>
      <c r="F4585" s="41"/>
      <c r="G4585" s="41" t="s">
        <v>2086</v>
      </c>
      <c r="H4585" s="41"/>
    </row>
    <row r="4586" spans="1:8" ht="15" x14ac:dyDescent="0.2">
      <c r="A4586" s="41" t="s">
        <v>18</v>
      </c>
      <c r="B4586" s="41" t="s">
        <v>14</v>
      </c>
      <c r="C4586" s="41" t="s">
        <v>4520</v>
      </c>
      <c r="D4586" s="41">
        <v>1</v>
      </c>
      <c r="E4586" s="41"/>
      <c r="F4586" s="41"/>
      <c r="G4586" s="41" t="s">
        <v>2086</v>
      </c>
      <c r="H4586" s="41"/>
    </row>
    <row r="4587" spans="1:8" ht="15" x14ac:dyDescent="0.2">
      <c r="A4587" s="41" t="s">
        <v>18</v>
      </c>
      <c r="B4587" s="41" t="s">
        <v>14</v>
      </c>
      <c r="C4587" s="41" t="s">
        <v>4521</v>
      </c>
      <c r="D4587" s="41">
        <v>1</v>
      </c>
      <c r="E4587" s="41"/>
      <c r="F4587" s="41"/>
      <c r="G4587" s="41" t="s">
        <v>2086</v>
      </c>
      <c r="H4587" s="41"/>
    </row>
    <row r="4588" spans="1:8" ht="15" x14ac:dyDescent="0.2">
      <c r="A4588" s="41" t="s">
        <v>18</v>
      </c>
      <c r="B4588" s="41" t="s">
        <v>14</v>
      </c>
      <c r="C4588" s="41" t="s">
        <v>4522</v>
      </c>
      <c r="D4588" s="41">
        <v>1</v>
      </c>
      <c r="E4588" s="41"/>
      <c r="F4588" s="41"/>
      <c r="G4588" s="41" t="s">
        <v>2086</v>
      </c>
      <c r="H4588" s="41"/>
    </row>
    <row r="4589" spans="1:8" ht="15" x14ac:dyDescent="0.2">
      <c r="A4589" s="41" t="s">
        <v>18</v>
      </c>
      <c r="B4589" s="41" t="s">
        <v>14</v>
      </c>
      <c r="C4589" s="41" t="s">
        <v>4523</v>
      </c>
      <c r="D4589" s="41">
        <v>1</v>
      </c>
      <c r="E4589" s="41"/>
      <c r="F4589" s="41"/>
      <c r="G4589" s="41" t="s">
        <v>2086</v>
      </c>
      <c r="H4589" s="41"/>
    </row>
    <row r="4590" spans="1:8" ht="15" x14ac:dyDescent="0.2">
      <c r="A4590" s="41" t="s">
        <v>18</v>
      </c>
      <c r="B4590" s="41" t="s">
        <v>10</v>
      </c>
      <c r="C4590" s="41" t="s">
        <v>4524</v>
      </c>
      <c r="D4590" s="41">
        <v>150</v>
      </c>
      <c r="E4590" s="41"/>
      <c r="F4590" s="41"/>
      <c r="G4590" s="41" t="s">
        <v>1375</v>
      </c>
      <c r="H4590" s="41"/>
    </row>
    <row r="4591" spans="1:8" ht="15" x14ac:dyDescent="0.2">
      <c r="A4591" s="41" t="s">
        <v>18</v>
      </c>
      <c r="B4591" s="41" t="s">
        <v>10</v>
      </c>
      <c r="C4591" s="41" t="s">
        <v>4525</v>
      </c>
      <c r="D4591" s="41">
        <v>150</v>
      </c>
      <c r="E4591" s="41"/>
      <c r="F4591" s="41"/>
      <c r="G4591" s="41" t="s">
        <v>1375</v>
      </c>
      <c r="H4591" s="41"/>
    </row>
    <row r="4592" spans="1:8" ht="15" x14ac:dyDescent="0.2">
      <c r="A4592" s="41" t="s">
        <v>18</v>
      </c>
      <c r="B4592" s="41" t="s">
        <v>10</v>
      </c>
      <c r="C4592" s="41" t="s">
        <v>4526</v>
      </c>
      <c r="D4592" s="41">
        <v>60</v>
      </c>
      <c r="E4592" s="41"/>
      <c r="F4592" s="41"/>
      <c r="G4592" s="41" t="s">
        <v>1375</v>
      </c>
      <c r="H4592" s="41"/>
    </row>
    <row r="4593" spans="1:8" ht="15" x14ac:dyDescent="0.2">
      <c r="A4593" s="41" t="s">
        <v>18</v>
      </c>
      <c r="B4593" s="41" t="s">
        <v>10</v>
      </c>
      <c r="C4593" s="41" t="s">
        <v>4527</v>
      </c>
      <c r="D4593" s="41">
        <v>22</v>
      </c>
      <c r="E4593" s="41"/>
      <c r="F4593" s="41"/>
      <c r="G4593" s="41" t="s">
        <v>1375</v>
      </c>
      <c r="H4593" s="41"/>
    </row>
    <row r="4594" spans="1:8" ht="15" x14ac:dyDescent="0.2">
      <c r="A4594" s="41" t="s">
        <v>18</v>
      </c>
      <c r="B4594" s="41" t="s">
        <v>10</v>
      </c>
      <c r="C4594" s="41" t="s">
        <v>4528</v>
      </c>
      <c r="D4594" s="41">
        <v>8</v>
      </c>
      <c r="E4594" s="41"/>
      <c r="F4594" s="41"/>
      <c r="G4594" s="41" t="s">
        <v>1375</v>
      </c>
      <c r="H4594" s="41"/>
    </row>
    <row r="4595" spans="1:8" ht="15" x14ac:dyDescent="0.2">
      <c r="A4595" s="41" t="s">
        <v>18</v>
      </c>
      <c r="B4595" s="41" t="s">
        <v>10</v>
      </c>
      <c r="C4595" s="41" t="s">
        <v>1922</v>
      </c>
      <c r="D4595" s="41">
        <v>1</v>
      </c>
      <c r="E4595" s="41"/>
      <c r="F4595" s="41"/>
      <c r="G4595" s="41" t="s">
        <v>1344</v>
      </c>
      <c r="H4595" s="41"/>
    </row>
    <row r="4596" spans="1:8" ht="15" x14ac:dyDescent="0.2">
      <c r="A4596" s="41" t="s">
        <v>18</v>
      </c>
      <c r="B4596" s="41" t="s">
        <v>10</v>
      </c>
      <c r="C4596" s="41" t="s">
        <v>4529</v>
      </c>
      <c r="D4596" s="41">
        <v>1</v>
      </c>
      <c r="E4596" s="41"/>
      <c r="F4596" s="41"/>
      <c r="G4596" s="41" t="s">
        <v>1309</v>
      </c>
      <c r="H4596" s="41"/>
    </row>
    <row r="4597" spans="1:8" ht="15" x14ac:dyDescent="0.2">
      <c r="A4597" s="41" t="s">
        <v>18</v>
      </c>
      <c r="B4597" s="41" t="s">
        <v>10</v>
      </c>
      <c r="C4597" s="41" t="s">
        <v>4530</v>
      </c>
      <c r="D4597" s="41">
        <v>5</v>
      </c>
      <c r="E4597" s="41"/>
      <c r="F4597" s="41"/>
      <c r="G4597" s="2" t="s">
        <v>1602</v>
      </c>
      <c r="H4597" s="41"/>
    </row>
    <row r="4598" spans="1:8" ht="15" x14ac:dyDescent="0.2">
      <c r="A4598" s="41" t="s">
        <v>18</v>
      </c>
      <c r="B4598" s="41" t="s">
        <v>10</v>
      </c>
      <c r="C4598" s="41" t="s">
        <v>4531</v>
      </c>
      <c r="D4598" s="41">
        <v>5</v>
      </c>
      <c r="E4598" s="41"/>
      <c r="F4598" s="41"/>
      <c r="G4598" s="2" t="s">
        <v>1602</v>
      </c>
      <c r="H4598" s="41"/>
    </row>
    <row r="4599" spans="1:8" ht="15" x14ac:dyDescent="0.2">
      <c r="A4599" s="41" t="s">
        <v>18</v>
      </c>
      <c r="B4599" s="41" t="s">
        <v>10</v>
      </c>
      <c r="C4599" s="41" t="s">
        <v>4532</v>
      </c>
      <c r="D4599" s="41">
        <v>21</v>
      </c>
      <c r="E4599" s="41"/>
      <c r="F4599" s="41"/>
      <c r="G4599" s="2" t="s">
        <v>1602</v>
      </c>
      <c r="H4599" s="41"/>
    </row>
    <row r="4600" spans="1:8" ht="15" x14ac:dyDescent="0.2">
      <c r="A4600" s="41" t="s">
        <v>18</v>
      </c>
      <c r="B4600" s="41" t="s">
        <v>10</v>
      </c>
      <c r="C4600" s="41" t="s">
        <v>4533</v>
      </c>
      <c r="D4600" s="41">
        <v>5</v>
      </c>
      <c r="E4600" s="41"/>
      <c r="F4600" s="41"/>
      <c r="G4600" s="2" t="s">
        <v>1602</v>
      </c>
      <c r="H4600" s="41"/>
    </row>
    <row r="4601" spans="1:8" ht="15" x14ac:dyDescent="0.2">
      <c r="A4601" s="41" t="s">
        <v>18</v>
      </c>
      <c r="B4601" s="41" t="s">
        <v>10</v>
      </c>
      <c r="C4601" s="41" t="s">
        <v>4534</v>
      </c>
      <c r="D4601" s="41">
        <v>5</v>
      </c>
      <c r="E4601" s="41"/>
      <c r="F4601" s="41"/>
      <c r="G4601" s="2" t="s">
        <v>1602</v>
      </c>
      <c r="H4601" s="41"/>
    </row>
    <row r="4602" spans="1:8" ht="15" x14ac:dyDescent="0.2">
      <c r="A4602" s="41" t="s">
        <v>18</v>
      </c>
      <c r="B4602" s="41" t="s">
        <v>10</v>
      </c>
      <c r="C4602" s="41" t="s">
        <v>4535</v>
      </c>
      <c r="D4602" s="41">
        <v>9</v>
      </c>
      <c r="E4602" s="41"/>
      <c r="F4602" s="41"/>
      <c r="G4602" s="2" t="s">
        <v>1602</v>
      </c>
      <c r="H4602" s="41"/>
    </row>
    <row r="4603" spans="1:8" ht="15" x14ac:dyDescent="0.2">
      <c r="A4603" s="41" t="s">
        <v>18</v>
      </c>
      <c r="B4603" s="41" t="s">
        <v>10</v>
      </c>
      <c r="C4603" s="41" t="s">
        <v>4536</v>
      </c>
      <c r="D4603" s="41">
        <v>16</v>
      </c>
      <c r="E4603" s="41"/>
      <c r="F4603" s="41"/>
      <c r="G4603" s="2" t="s">
        <v>1602</v>
      </c>
      <c r="H4603" s="41"/>
    </row>
    <row r="4604" spans="1:8" ht="15" x14ac:dyDescent="0.2">
      <c r="A4604" s="41" t="s">
        <v>18</v>
      </c>
      <c r="B4604" s="41" t="s">
        <v>10</v>
      </c>
      <c r="C4604" s="41" t="s">
        <v>4537</v>
      </c>
      <c r="D4604" s="41">
        <v>20</v>
      </c>
      <c r="E4604" s="41"/>
      <c r="F4604" s="41"/>
      <c r="G4604" s="2" t="s">
        <v>1602</v>
      </c>
      <c r="H4604" s="41"/>
    </row>
    <row r="4605" spans="1:8" ht="15" x14ac:dyDescent="0.2">
      <c r="A4605" s="41" t="s">
        <v>18</v>
      </c>
      <c r="B4605" s="41" t="s">
        <v>10</v>
      </c>
      <c r="C4605" s="41" t="s">
        <v>4538</v>
      </c>
      <c r="D4605" s="41">
        <v>19</v>
      </c>
      <c r="E4605" s="41"/>
      <c r="F4605" s="41"/>
      <c r="G4605" s="2" t="s">
        <v>1602</v>
      </c>
      <c r="H4605" s="41"/>
    </row>
    <row r="4606" spans="1:8" ht="15" x14ac:dyDescent="0.2">
      <c r="A4606" s="41" t="s">
        <v>18</v>
      </c>
      <c r="B4606" s="41" t="s">
        <v>10</v>
      </c>
      <c r="C4606" s="41" t="s">
        <v>4539</v>
      </c>
      <c r="D4606" s="41">
        <v>10</v>
      </c>
      <c r="E4606" s="41"/>
      <c r="F4606" s="41"/>
      <c r="G4606" s="2" t="s">
        <v>1602</v>
      </c>
      <c r="H4606" s="41"/>
    </row>
    <row r="4607" spans="1:8" ht="15" x14ac:dyDescent="0.2">
      <c r="A4607" s="41" t="s">
        <v>18</v>
      </c>
      <c r="B4607" s="41" t="s">
        <v>10</v>
      </c>
      <c r="C4607" s="41" t="s">
        <v>4540</v>
      </c>
      <c r="D4607" s="41">
        <v>18</v>
      </c>
      <c r="E4607" s="41"/>
      <c r="F4607" s="41"/>
      <c r="G4607" s="2" t="s">
        <v>1602</v>
      </c>
      <c r="H4607" s="41"/>
    </row>
    <row r="4608" spans="1:8" ht="15" x14ac:dyDescent="0.2">
      <c r="A4608" s="41" t="s">
        <v>18</v>
      </c>
      <c r="B4608" s="41" t="s">
        <v>10</v>
      </c>
      <c r="C4608" s="41" t="s">
        <v>4541</v>
      </c>
      <c r="D4608" s="41">
        <v>5</v>
      </c>
      <c r="E4608" s="41"/>
      <c r="F4608" s="41"/>
      <c r="G4608" s="2" t="s">
        <v>1602</v>
      </c>
      <c r="H4608" s="41"/>
    </row>
    <row r="4609" spans="1:8" ht="15" x14ac:dyDescent="0.2">
      <c r="A4609" s="41" t="s">
        <v>18</v>
      </c>
      <c r="B4609" s="41" t="s">
        <v>10</v>
      </c>
      <c r="C4609" s="41" t="s">
        <v>4542</v>
      </c>
      <c r="D4609" s="41">
        <v>5</v>
      </c>
      <c r="E4609" s="41"/>
      <c r="F4609" s="41"/>
      <c r="G4609" s="2" t="s">
        <v>1602</v>
      </c>
      <c r="H4609" s="41"/>
    </row>
    <row r="4610" spans="1:8" ht="15" x14ac:dyDescent="0.2">
      <c r="A4610" s="41" t="s">
        <v>18</v>
      </c>
      <c r="B4610" s="41" t="s">
        <v>10</v>
      </c>
      <c r="C4610" s="41" t="s">
        <v>4543</v>
      </c>
      <c r="D4610" s="41">
        <v>23</v>
      </c>
      <c r="E4610" s="41"/>
      <c r="F4610" s="41"/>
      <c r="G4610" s="2" t="s">
        <v>1602</v>
      </c>
      <c r="H4610" s="41"/>
    </row>
    <row r="4611" spans="1:8" ht="15" x14ac:dyDescent="0.2">
      <c r="A4611" s="41" t="s">
        <v>18</v>
      </c>
      <c r="B4611" s="41" t="s">
        <v>10</v>
      </c>
      <c r="C4611" s="41" t="s">
        <v>4544</v>
      </c>
      <c r="D4611" s="41">
        <v>22</v>
      </c>
      <c r="E4611" s="41"/>
      <c r="F4611" s="41"/>
      <c r="G4611" s="2" t="s">
        <v>1602</v>
      </c>
      <c r="H4611" s="41"/>
    </row>
    <row r="4612" spans="1:8" ht="15" x14ac:dyDescent="0.2">
      <c r="A4612" s="41" t="s">
        <v>18</v>
      </c>
      <c r="B4612" s="41" t="s">
        <v>10</v>
      </c>
      <c r="C4612" s="41" t="s">
        <v>4545</v>
      </c>
      <c r="D4612" s="41">
        <v>20</v>
      </c>
      <c r="E4612" s="41"/>
      <c r="F4612" s="41"/>
      <c r="G4612" s="2" t="s">
        <v>1602</v>
      </c>
      <c r="H4612" s="41"/>
    </row>
    <row r="4613" spans="1:8" ht="15" x14ac:dyDescent="0.2">
      <c r="A4613" s="41" t="s">
        <v>18</v>
      </c>
      <c r="B4613" s="41" t="s">
        <v>10</v>
      </c>
      <c r="C4613" s="41" t="s">
        <v>4546</v>
      </c>
      <c r="D4613" s="41">
        <v>20</v>
      </c>
      <c r="E4613" s="41"/>
      <c r="F4613" s="41"/>
      <c r="G4613" s="2" t="s">
        <v>1602</v>
      </c>
      <c r="H4613" s="41"/>
    </row>
    <row r="4614" spans="1:8" ht="15" x14ac:dyDescent="0.2">
      <c r="A4614" s="41" t="s">
        <v>18</v>
      </c>
      <c r="B4614" s="41" t="s">
        <v>10</v>
      </c>
      <c r="C4614" s="41" t="s">
        <v>4547</v>
      </c>
      <c r="D4614" s="41">
        <v>10</v>
      </c>
      <c r="E4614" s="41"/>
      <c r="F4614" s="41"/>
      <c r="G4614" s="2" t="s">
        <v>1602</v>
      </c>
      <c r="H4614" s="41"/>
    </row>
    <row r="4615" spans="1:8" ht="15" x14ac:dyDescent="0.2">
      <c r="A4615" s="41" t="s">
        <v>18</v>
      </c>
      <c r="B4615" s="41" t="s">
        <v>10</v>
      </c>
      <c r="C4615" s="41" t="s">
        <v>4548</v>
      </c>
      <c r="D4615" s="41">
        <v>70</v>
      </c>
      <c r="E4615" s="41"/>
      <c r="F4615" s="41"/>
      <c r="G4615" s="2" t="s">
        <v>1602</v>
      </c>
      <c r="H4615" s="41"/>
    </row>
    <row r="4616" spans="1:8" ht="15" x14ac:dyDescent="0.2">
      <c r="A4616" s="41" t="s">
        <v>18</v>
      </c>
      <c r="B4616" s="41" t="s">
        <v>10</v>
      </c>
      <c r="C4616" s="41" t="s">
        <v>4549</v>
      </c>
      <c r="D4616" s="41">
        <v>5</v>
      </c>
      <c r="E4616" s="41"/>
      <c r="F4616" s="41"/>
      <c r="G4616" s="2" t="s">
        <v>1603</v>
      </c>
      <c r="H4616" s="41"/>
    </row>
    <row r="4617" spans="1:8" ht="15" x14ac:dyDescent="0.2">
      <c r="A4617" s="41" t="s">
        <v>18</v>
      </c>
      <c r="B4617" s="41" t="s">
        <v>10</v>
      </c>
      <c r="C4617" s="41" t="s">
        <v>4550</v>
      </c>
      <c r="D4617" s="41">
        <v>10</v>
      </c>
      <c r="E4617" s="41"/>
      <c r="F4617" s="41"/>
      <c r="G4617" s="2" t="s">
        <v>1603</v>
      </c>
      <c r="H4617" s="41"/>
    </row>
    <row r="4618" spans="1:8" ht="15" x14ac:dyDescent="0.2">
      <c r="A4618" s="41" t="s">
        <v>18</v>
      </c>
      <c r="B4618" s="41" t="s">
        <v>10</v>
      </c>
      <c r="C4618" s="41" t="s">
        <v>4551</v>
      </c>
      <c r="D4618" s="41">
        <v>10</v>
      </c>
      <c r="E4618" s="41"/>
      <c r="F4618" s="41"/>
      <c r="G4618" s="2" t="s">
        <v>1603</v>
      </c>
      <c r="H4618" s="41"/>
    </row>
    <row r="4619" spans="1:8" ht="15" x14ac:dyDescent="0.2">
      <c r="A4619" s="41" t="s">
        <v>18</v>
      </c>
      <c r="B4619" s="41" t="s">
        <v>10</v>
      </c>
      <c r="C4619" s="41" t="s">
        <v>4552</v>
      </c>
      <c r="D4619" s="41">
        <v>15</v>
      </c>
      <c r="E4619" s="41"/>
      <c r="F4619" s="41"/>
      <c r="G4619" s="2" t="s">
        <v>1603</v>
      </c>
      <c r="H4619" s="41"/>
    </row>
    <row r="4620" spans="1:8" ht="15" x14ac:dyDescent="0.2">
      <c r="A4620" s="41" t="s">
        <v>18</v>
      </c>
      <c r="B4620" s="41" t="s">
        <v>10</v>
      </c>
      <c r="C4620" s="41" t="s">
        <v>4553</v>
      </c>
      <c r="D4620" s="41">
        <v>3</v>
      </c>
      <c r="E4620" s="41"/>
      <c r="F4620" s="41"/>
      <c r="G4620" s="41" t="s">
        <v>1605</v>
      </c>
      <c r="H4620" s="41"/>
    </row>
    <row r="4621" spans="1:8" ht="15" x14ac:dyDescent="0.2">
      <c r="A4621" s="41" t="s">
        <v>18</v>
      </c>
      <c r="B4621" s="41" t="s">
        <v>10</v>
      </c>
      <c r="C4621" s="41" t="s">
        <v>1923</v>
      </c>
      <c r="D4621" s="41">
        <v>1</v>
      </c>
      <c r="E4621" s="41"/>
      <c r="F4621" s="41"/>
      <c r="G4621" s="41" t="s">
        <v>1605</v>
      </c>
      <c r="H4621" s="41"/>
    </row>
    <row r="4622" spans="1:8" ht="15" x14ac:dyDescent="0.2">
      <c r="A4622" s="41" t="s">
        <v>18</v>
      </c>
      <c r="B4622" s="41" t="s">
        <v>10</v>
      </c>
      <c r="C4622" s="41" t="s">
        <v>4554</v>
      </c>
      <c r="D4622" s="41">
        <v>1</v>
      </c>
      <c r="E4622" s="41"/>
      <c r="F4622" s="41"/>
      <c r="G4622" s="41" t="s">
        <v>1605</v>
      </c>
      <c r="H4622" s="41"/>
    </row>
    <row r="4623" spans="1:8" ht="15" x14ac:dyDescent="0.2">
      <c r="A4623" s="41" t="s">
        <v>18</v>
      </c>
      <c r="B4623" s="41" t="s">
        <v>10</v>
      </c>
      <c r="C4623" s="41" t="s">
        <v>4555</v>
      </c>
      <c r="D4623" s="41">
        <v>7</v>
      </c>
      <c r="E4623" s="41"/>
      <c r="F4623" s="41"/>
      <c r="G4623" s="41" t="s">
        <v>1605</v>
      </c>
      <c r="H4623" s="41"/>
    </row>
    <row r="4624" spans="1:8" ht="15" x14ac:dyDescent="0.2">
      <c r="A4624" s="41" t="s">
        <v>18</v>
      </c>
      <c r="B4624" s="41" t="s">
        <v>10</v>
      </c>
      <c r="C4624" s="41" t="s">
        <v>4556</v>
      </c>
      <c r="D4624" s="41">
        <v>2</v>
      </c>
      <c r="E4624" s="41"/>
      <c r="F4624" s="41"/>
      <c r="G4624" s="41" t="s">
        <v>1605</v>
      </c>
      <c r="H4624" s="41"/>
    </row>
    <row r="4625" spans="1:8" ht="15" x14ac:dyDescent="0.2">
      <c r="A4625" s="41" t="s">
        <v>18</v>
      </c>
      <c r="B4625" s="41" t="s">
        <v>10</v>
      </c>
      <c r="C4625" s="41" t="s">
        <v>4557</v>
      </c>
      <c r="D4625" s="41">
        <v>4</v>
      </c>
      <c r="E4625" s="41"/>
      <c r="F4625" s="41"/>
      <c r="G4625" s="41" t="s">
        <v>1605</v>
      </c>
      <c r="H4625" s="41"/>
    </row>
    <row r="4626" spans="1:8" ht="15" x14ac:dyDescent="0.2">
      <c r="A4626" s="41" t="s">
        <v>18</v>
      </c>
      <c r="B4626" s="41" t="s">
        <v>10</v>
      </c>
      <c r="C4626" s="41" t="s">
        <v>4558</v>
      </c>
      <c r="D4626" s="41">
        <v>1</v>
      </c>
      <c r="E4626" s="41"/>
      <c r="F4626" s="41"/>
      <c r="G4626" s="2" t="s">
        <v>5973</v>
      </c>
      <c r="H4626" s="41"/>
    </row>
    <row r="4627" spans="1:8" ht="15" x14ac:dyDescent="0.2">
      <c r="A4627" s="41" t="s">
        <v>18</v>
      </c>
      <c r="B4627" s="41" t="s">
        <v>10</v>
      </c>
      <c r="C4627" s="41" t="s">
        <v>4559</v>
      </c>
      <c r="D4627" s="41">
        <v>55</v>
      </c>
      <c r="E4627" s="41"/>
      <c r="F4627" s="41"/>
      <c r="G4627" s="2" t="s">
        <v>1606</v>
      </c>
      <c r="H4627" s="41"/>
    </row>
    <row r="4628" spans="1:8" ht="15" x14ac:dyDescent="0.2">
      <c r="A4628" s="41" t="s">
        <v>18</v>
      </c>
      <c r="B4628" s="41" t="s">
        <v>10</v>
      </c>
      <c r="C4628" s="41" t="s">
        <v>4560</v>
      </c>
      <c r="D4628" s="41">
        <v>55</v>
      </c>
      <c r="E4628" s="41"/>
      <c r="F4628" s="41"/>
      <c r="G4628" s="2" t="s">
        <v>1606</v>
      </c>
      <c r="H4628" s="41"/>
    </row>
    <row r="4629" spans="1:8" ht="15" x14ac:dyDescent="0.2">
      <c r="A4629" s="41" t="s">
        <v>18</v>
      </c>
      <c r="B4629" s="41" t="s">
        <v>10</v>
      </c>
      <c r="C4629" s="41" t="s">
        <v>4561</v>
      </c>
      <c r="D4629" s="41">
        <v>65</v>
      </c>
      <c r="E4629" s="41"/>
      <c r="F4629" s="41"/>
      <c r="G4629" s="2" t="s">
        <v>1606</v>
      </c>
      <c r="H4629" s="41"/>
    </row>
    <row r="4630" spans="1:8" ht="15" x14ac:dyDescent="0.2">
      <c r="A4630" s="41" t="s">
        <v>18</v>
      </c>
      <c r="B4630" s="41" t="s">
        <v>10</v>
      </c>
      <c r="C4630" s="41" t="s">
        <v>4562</v>
      </c>
      <c r="D4630" s="41">
        <v>8</v>
      </c>
      <c r="E4630" s="41"/>
      <c r="F4630" s="41"/>
      <c r="G4630" s="2" t="s">
        <v>1606</v>
      </c>
      <c r="H4630" s="41"/>
    </row>
    <row r="4631" spans="1:8" ht="15" x14ac:dyDescent="0.2">
      <c r="A4631" s="41" t="s">
        <v>18</v>
      </c>
      <c r="B4631" s="41" t="s">
        <v>10</v>
      </c>
      <c r="C4631" s="41" t="s">
        <v>4563</v>
      </c>
      <c r="D4631" s="41">
        <v>1</v>
      </c>
      <c r="E4631" s="41"/>
      <c r="F4631" s="41"/>
      <c r="G4631" s="41" t="s">
        <v>1851</v>
      </c>
      <c r="H4631" s="41"/>
    </row>
    <row r="4632" spans="1:8" ht="15" x14ac:dyDescent="0.2">
      <c r="A4632" s="41" t="s">
        <v>18</v>
      </c>
      <c r="B4632" s="41" t="s">
        <v>10</v>
      </c>
      <c r="C4632" s="41" t="s">
        <v>4564</v>
      </c>
      <c r="D4632" s="41">
        <v>9</v>
      </c>
      <c r="E4632" s="41"/>
      <c r="F4632" s="41"/>
      <c r="G4632" s="41" t="s">
        <v>1570</v>
      </c>
      <c r="H4632" s="41"/>
    </row>
    <row r="4633" spans="1:8" ht="15" x14ac:dyDescent="0.2">
      <c r="A4633" s="41" t="s">
        <v>18</v>
      </c>
      <c r="B4633" s="41" t="s">
        <v>10</v>
      </c>
      <c r="C4633" s="41" t="s">
        <v>4565</v>
      </c>
      <c r="D4633" s="41">
        <v>6</v>
      </c>
      <c r="E4633" s="41"/>
      <c r="F4633" s="41"/>
      <c r="G4633" s="41" t="s">
        <v>1570</v>
      </c>
      <c r="H4633" s="41"/>
    </row>
    <row r="4634" spans="1:8" ht="15" x14ac:dyDescent="0.2">
      <c r="A4634" s="41" t="s">
        <v>18</v>
      </c>
      <c r="B4634" s="41" t="s">
        <v>10</v>
      </c>
      <c r="C4634" s="41" t="s">
        <v>4566</v>
      </c>
      <c r="D4634" s="41">
        <v>8</v>
      </c>
      <c r="E4634" s="41"/>
      <c r="F4634" s="41"/>
      <c r="G4634" s="41" t="s">
        <v>1570</v>
      </c>
      <c r="H4634" s="41"/>
    </row>
    <row r="4635" spans="1:8" ht="15" x14ac:dyDescent="0.2">
      <c r="A4635" s="41" t="s">
        <v>18</v>
      </c>
      <c r="B4635" s="41" t="s">
        <v>10</v>
      </c>
      <c r="C4635" s="41" t="s">
        <v>4567</v>
      </c>
      <c r="D4635" s="41">
        <v>20</v>
      </c>
      <c r="E4635" s="41"/>
      <c r="F4635" s="41"/>
      <c r="G4635" s="41" t="s">
        <v>1570</v>
      </c>
      <c r="H4635" s="41"/>
    </row>
    <row r="4636" spans="1:8" ht="15" x14ac:dyDescent="0.2">
      <c r="A4636" s="41" t="s">
        <v>18</v>
      </c>
      <c r="B4636" s="41" t="s">
        <v>10</v>
      </c>
      <c r="C4636" s="41" t="s">
        <v>4568</v>
      </c>
      <c r="D4636" s="41">
        <v>9</v>
      </c>
      <c r="E4636" s="41"/>
      <c r="F4636" s="41"/>
      <c r="G4636" s="41" t="s">
        <v>1570</v>
      </c>
      <c r="H4636" s="41"/>
    </row>
    <row r="4637" spans="1:8" ht="15" x14ac:dyDescent="0.2">
      <c r="A4637" s="41" t="s">
        <v>18</v>
      </c>
      <c r="B4637" s="41" t="s">
        <v>10</v>
      </c>
      <c r="C4637" s="41" t="s">
        <v>4569</v>
      </c>
      <c r="D4637" s="41">
        <v>4</v>
      </c>
      <c r="E4637" s="41"/>
      <c r="F4637" s="41"/>
      <c r="G4637" s="2" t="s">
        <v>1809</v>
      </c>
      <c r="H4637" s="41"/>
    </row>
    <row r="4638" spans="1:8" ht="15" x14ac:dyDescent="0.2">
      <c r="A4638" s="41" t="s">
        <v>18</v>
      </c>
      <c r="B4638" s="41" t="s">
        <v>10</v>
      </c>
      <c r="C4638" s="41" t="s">
        <v>4570</v>
      </c>
      <c r="D4638" s="41">
        <v>1</v>
      </c>
      <c r="E4638" s="41"/>
      <c r="F4638" s="41"/>
      <c r="G4638" s="41" t="s">
        <v>1852</v>
      </c>
      <c r="H4638" s="41"/>
    </row>
    <row r="4639" spans="1:8" ht="15" x14ac:dyDescent="0.2">
      <c r="A4639" s="41" t="s">
        <v>18</v>
      </c>
      <c r="B4639" s="41" t="s">
        <v>10</v>
      </c>
      <c r="C4639" s="41" t="s">
        <v>4571</v>
      </c>
      <c r="D4639" s="41">
        <v>1</v>
      </c>
      <c r="E4639" s="41"/>
      <c r="F4639" s="41"/>
      <c r="G4639" s="41" t="s">
        <v>1852</v>
      </c>
      <c r="H4639" s="41"/>
    </row>
    <row r="4640" spans="1:8" ht="15" x14ac:dyDescent="0.2">
      <c r="A4640" s="41" t="s">
        <v>18</v>
      </c>
      <c r="B4640" s="41" t="s">
        <v>10</v>
      </c>
      <c r="C4640" s="41" t="s">
        <v>4572</v>
      </c>
      <c r="D4640" s="41">
        <v>4</v>
      </c>
      <c r="E4640" s="41"/>
      <c r="F4640" s="41"/>
      <c r="G4640" s="41" t="s">
        <v>2197</v>
      </c>
      <c r="H4640" s="41"/>
    </row>
    <row r="4641" spans="1:8" ht="15" x14ac:dyDescent="0.2">
      <c r="A4641" s="41" t="s">
        <v>18</v>
      </c>
      <c r="B4641" s="41" t="s">
        <v>10</v>
      </c>
      <c r="C4641" s="41" t="s">
        <v>4573</v>
      </c>
      <c r="D4641" s="41">
        <v>2</v>
      </c>
      <c r="E4641" s="41"/>
      <c r="F4641" s="41"/>
      <c r="G4641" s="41" t="s">
        <v>4268</v>
      </c>
      <c r="H4641" s="41"/>
    </row>
    <row r="4642" spans="1:8" ht="15" x14ac:dyDescent="0.2">
      <c r="A4642" s="41" t="s">
        <v>18</v>
      </c>
      <c r="B4642" s="41" t="s">
        <v>10</v>
      </c>
      <c r="C4642" s="41" t="s">
        <v>4574</v>
      </c>
      <c r="D4642" s="41">
        <v>5</v>
      </c>
      <c r="E4642" s="41"/>
      <c r="F4642" s="41"/>
      <c r="G4642" s="41" t="s">
        <v>4268</v>
      </c>
      <c r="H4642" s="41"/>
    </row>
    <row r="4643" spans="1:8" ht="15" x14ac:dyDescent="0.2">
      <c r="A4643" s="41" t="s">
        <v>18</v>
      </c>
      <c r="B4643" s="41" t="s">
        <v>10</v>
      </c>
      <c r="C4643" s="41" t="s">
        <v>4575</v>
      </c>
      <c r="D4643" s="41">
        <v>30</v>
      </c>
      <c r="E4643" s="41"/>
      <c r="F4643" s="41"/>
      <c r="G4643" s="41" t="s">
        <v>4253</v>
      </c>
      <c r="H4643" s="41"/>
    </row>
    <row r="4644" spans="1:8" ht="15" x14ac:dyDescent="0.2">
      <c r="A4644" s="41" t="s">
        <v>18</v>
      </c>
      <c r="B4644" s="41" t="s">
        <v>10</v>
      </c>
      <c r="C4644" s="41" t="s">
        <v>4576</v>
      </c>
      <c r="D4644" s="41">
        <v>30</v>
      </c>
      <c r="E4644" s="41"/>
      <c r="F4644" s="41"/>
      <c r="G4644" s="41" t="s">
        <v>4253</v>
      </c>
      <c r="H4644" s="41"/>
    </row>
    <row r="4645" spans="1:8" ht="15" x14ac:dyDescent="0.2">
      <c r="A4645" s="41" t="s">
        <v>18</v>
      </c>
      <c r="B4645" s="41" t="s">
        <v>10</v>
      </c>
      <c r="C4645" s="41" t="s">
        <v>4577</v>
      </c>
      <c r="D4645" s="41">
        <v>10</v>
      </c>
      <c r="E4645" s="41"/>
      <c r="F4645" s="41"/>
      <c r="G4645" s="41" t="s">
        <v>4253</v>
      </c>
      <c r="H4645" s="41"/>
    </row>
    <row r="4646" spans="1:8" ht="15" x14ac:dyDescent="0.2">
      <c r="A4646" s="41" t="s">
        <v>18</v>
      </c>
      <c r="B4646" s="41" t="s">
        <v>10</v>
      </c>
      <c r="C4646" s="41" t="s">
        <v>4578</v>
      </c>
      <c r="D4646" s="41">
        <v>15</v>
      </c>
      <c r="E4646" s="41"/>
      <c r="F4646" s="41"/>
      <c r="G4646" s="41" t="s">
        <v>4253</v>
      </c>
      <c r="H4646" s="41"/>
    </row>
    <row r="4647" spans="1:8" ht="15" x14ac:dyDescent="0.2">
      <c r="A4647" s="41" t="s">
        <v>18</v>
      </c>
      <c r="B4647" s="41" t="s">
        <v>10</v>
      </c>
      <c r="C4647" s="41" t="s">
        <v>4579</v>
      </c>
      <c r="D4647" s="41">
        <v>5</v>
      </c>
      <c r="E4647" s="41"/>
      <c r="F4647" s="41"/>
      <c r="G4647" s="41" t="s">
        <v>4253</v>
      </c>
      <c r="H4647" s="41"/>
    </row>
    <row r="4648" spans="1:8" ht="15" x14ac:dyDescent="0.2">
      <c r="A4648" s="41" t="s">
        <v>18</v>
      </c>
      <c r="B4648" s="41" t="s">
        <v>10</v>
      </c>
      <c r="C4648" s="41" t="s">
        <v>4580</v>
      </c>
      <c r="D4648" s="41">
        <v>10</v>
      </c>
      <c r="E4648" s="41"/>
      <c r="F4648" s="41"/>
      <c r="G4648" s="41" t="s">
        <v>4253</v>
      </c>
      <c r="H4648" s="41"/>
    </row>
    <row r="4649" spans="1:8" ht="15" x14ac:dyDescent="0.2">
      <c r="A4649" s="41" t="s">
        <v>18</v>
      </c>
      <c r="B4649" s="41" t="s">
        <v>10</v>
      </c>
      <c r="C4649" s="41" t="s">
        <v>4581</v>
      </c>
      <c r="D4649" s="41">
        <v>5</v>
      </c>
      <c r="E4649" s="41"/>
      <c r="F4649" s="41"/>
      <c r="G4649" s="41" t="s">
        <v>4253</v>
      </c>
      <c r="H4649" s="41"/>
    </row>
    <row r="4650" spans="1:8" ht="15" x14ac:dyDescent="0.2">
      <c r="A4650" s="41" t="s">
        <v>18</v>
      </c>
      <c r="B4650" s="41" t="s">
        <v>10</v>
      </c>
      <c r="C4650" s="41" t="s">
        <v>4582</v>
      </c>
      <c r="D4650" s="41">
        <v>10</v>
      </c>
      <c r="E4650" s="41"/>
      <c r="F4650" s="41"/>
      <c r="G4650" s="41" t="s">
        <v>4253</v>
      </c>
      <c r="H4650" s="41"/>
    </row>
    <row r="4651" spans="1:8" ht="15" x14ac:dyDescent="0.2">
      <c r="A4651" s="41" t="s">
        <v>18</v>
      </c>
      <c r="B4651" s="41" t="s">
        <v>10</v>
      </c>
      <c r="C4651" s="41" t="s">
        <v>4583</v>
      </c>
      <c r="D4651" s="41">
        <v>5</v>
      </c>
      <c r="E4651" s="41"/>
      <c r="F4651" s="41"/>
      <c r="G4651" s="41" t="s">
        <v>4253</v>
      </c>
      <c r="H4651" s="41"/>
    </row>
    <row r="4652" spans="1:8" ht="15" x14ac:dyDescent="0.2">
      <c r="A4652" s="41" t="s">
        <v>18</v>
      </c>
      <c r="B4652" s="41" t="s">
        <v>10</v>
      </c>
      <c r="C4652" s="41" t="s">
        <v>4584</v>
      </c>
      <c r="D4652" s="41">
        <v>4</v>
      </c>
      <c r="E4652" s="41"/>
      <c r="F4652" s="41"/>
      <c r="G4652" s="41" t="s">
        <v>4253</v>
      </c>
      <c r="H4652" s="41"/>
    </row>
    <row r="4653" spans="1:8" ht="15" x14ac:dyDescent="0.2">
      <c r="A4653" s="41" t="s">
        <v>18</v>
      </c>
      <c r="B4653" s="41" t="s">
        <v>10</v>
      </c>
      <c r="C4653" s="41" t="s">
        <v>4585</v>
      </c>
      <c r="D4653" s="41">
        <v>5</v>
      </c>
      <c r="E4653" s="41"/>
      <c r="F4653" s="41"/>
      <c r="G4653" s="41" t="s">
        <v>4253</v>
      </c>
      <c r="H4653" s="41"/>
    </row>
    <row r="4654" spans="1:8" ht="15" x14ac:dyDescent="0.2">
      <c r="A4654" s="41" t="s">
        <v>18</v>
      </c>
      <c r="B4654" s="41" t="s">
        <v>10</v>
      </c>
      <c r="C4654" s="41" t="s">
        <v>4586</v>
      </c>
      <c r="D4654" s="41">
        <v>5</v>
      </c>
      <c r="E4654" s="41"/>
      <c r="F4654" s="41"/>
      <c r="G4654" s="41" t="s">
        <v>4253</v>
      </c>
      <c r="H4654" s="41"/>
    </row>
    <row r="4655" spans="1:8" ht="15" x14ac:dyDescent="0.2">
      <c r="A4655" s="41" t="s">
        <v>18</v>
      </c>
      <c r="B4655" s="41" t="s">
        <v>10</v>
      </c>
      <c r="C4655" s="41" t="s">
        <v>4587</v>
      </c>
      <c r="D4655" s="41">
        <v>25</v>
      </c>
      <c r="E4655" s="41"/>
      <c r="F4655" s="41"/>
      <c r="G4655" s="41" t="s">
        <v>4253</v>
      </c>
      <c r="H4655" s="41"/>
    </row>
    <row r="4656" spans="1:8" ht="15" x14ac:dyDescent="0.2">
      <c r="A4656" s="41" t="s">
        <v>18</v>
      </c>
      <c r="B4656" s="41" t="s">
        <v>10</v>
      </c>
      <c r="C4656" s="41" t="s">
        <v>4588</v>
      </c>
      <c r="D4656" s="41">
        <v>16</v>
      </c>
      <c r="E4656" s="41"/>
      <c r="F4656" s="41"/>
      <c r="G4656" s="41" t="s">
        <v>1576</v>
      </c>
      <c r="H4656" s="41"/>
    </row>
    <row r="4657" spans="1:8" ht="15" x14ac:dyDescent="0.2">
      <c r="A4657" s="41" t="s">
        <v>18</v>
      </c>
      <c r="B4657" s="41" t="s">
        <v>10</v>
      </c>
      <c r="C4657" s="41" t="s">
        <v>4589</v>
      </c>
      <c r="D4657" s="41">
        <v>84</v>
      </c>
      <c r="E4657" s="41"/>
      <c r="F4657" s="41"/>
      <c r="G4657" s="41" t="s">
        <v>1576</v>
      </c>
      <c r="H4657" s="41"/>
    </row>
    <row r="4658" spans="1:8" ht="15" x14ac:dyDescent="0.2">
      <c r="A4658" s="41" t="s">
        <v>18</v>
      </c>
      <c r="B4658" s="41" t="s">
        <v>10</v>
      </c>
      <c r="C4658" s="41" t="s">
        <v>4590</v>
      </c>
      <c r="D4658" s="41">
        <v>1</v>
      </c>
      <c r="E4658" s="41"/>
      <c r="F4658" s="41"/>
      <c r="G4658" s="41" t="s">
        <v>1576</v>
      </c>
      <c r="H4658" s="41"/>
    </row>
    <row r="4659" spans="1:8" ht="15" x14ac:dyDescent="0.2">
      <c r="A4659" s="41" t="s">
        <v>18</v>
      </c>
      <c r="B4659" s="41" t="s">
        <v>10</v>
      </c>
      <c r="C4659" s="41" t="s">
        <v>4591</v>
      </c>
      <c r="D4659" s="41">
        <v>7</v>
      </c>
      <c r="E4659" s="41"/>
      <c r="F4659" s="41"/>
      <c r="G4659" s="41" t="s">
        <v>1573</v>
      </c>
      <c r="H4659" s="41"/>
    </row>
    <row r="4660" spans="1:8" ht="15" x14ac:dyDescent="0.2">
      <c r="A4660" s="41" t="s">
        <v>18</v>
      </c>
      <c r="B4660" s="41" t="s">
        <v>10</v>
      </c>
      <c r="C4660" s="41" t="s">
        <v>4592</v>
      </c>
      <c r="D4660" s="41">
        <v>20</v>
      </c>
      <c r="E4660" s="41"/>
      <c r="F4660" s="41"/>
      <c r="G4660" s="41" t="s">
        <v>4255</v>
      </c>
      <c r="H4660" s="41"/>
    </row>
    <row r="4661" spans="1:8" ht="15" x14ac:dyDescent="0.2">
      <c r="A4661" s="41" t="s">
        <v>18</v>
      </c>
      <c r="B4661" s="41" t="s">
        <v>10</v>
      </c>
      <c r="C4661" s="41" t="s">
        <v>4593</v>
      </c>
      <c r="D4661" s="41">
        <v>38</v>
      </c>
      <c r="E4661" s="41"/>
      <c r="F4661" s="41"/>
      <c r="G4661" s="2" t="s">
        <v>5974</v>
      </c>
      <c r="H4661" s="41"/>
    </row>
    <row r="4662" spans="1:8" ht="15" x14ac:dyDescent="0.2">
      <c r="A4662" s="41" t="s">
        <v>18</v>
      </c>
      <c r="B4662" s="41" t="s">
        <v>10</v>
      </c>
      <c r="C4662" s="41" t="s">
        <v>4594</v>
      </c>
      <c r="D4662" s="41">
        <v>38</v>
      </c>
      <c r="E4662" s="41"/>
      <c r="F4662" s="41"/>
      <c r="G4662" s="2" t="s">
        <v>5974</v>
      </c>
      <c r="H4662" s="41"/>
    </row>
    <row r="4663" spans="1:8" ht="15" x14ac:dyDescent="0.2">
      <c r="A4663" s="41" t="s">
        <v>18</v>
      </c>
      <c r="B4663" s="41" t="s">
        <v>10</v>
      </c>
      <c r="C4663" s="41" t="s">
        <v>4595</v>
      </c>
      <c r="D4663" s="41">
        <v>10</v>
      </c>
      <c r="E4663" s="41"/>
      <c r="F4663" s="41"/>
      <c r="G4663" s="41" t="s">
        <v>4255</v>
      </c>
      <c r="H4663" s="41"/>
    </row>
    <row r="4664" spans="1:8" ht="15" x14ac:dyDescent="0.2">
      <c r="A4664" s="41" t="s">
        <v>18</v>
      </c>
      <c r="B4664" s="41" t="s">
        <v>10</v>
      </c>
      <c r="C4664" s="41" t="s">
        <v>1929</v>
      </c>
      <c r="D4664" s="41">
        <v>11</v>
      </c>
      <c r="E4664" s="41"/>
      <c r="F4664" s="41"/>
      <c r="G4664" s="41" t="s">
        <v>1573</v>
      </c>
      <c r="H4664" s="41"/>
    </row>
    <row r="4665" spans="1:8" ht="15" x14ac:dyDescent="0.2">
      <c r="A4665" s="41" t="s">
        <v>18</v>
      </c>
      <c r="B4665" s="41" t="s">
        <v>10</v>
      </c>
      <c r="C4665" s="41" t="s">
        <v>4596</v>
      </c>
      <c r="D4665" s="41">
        <v>2</v>
      </c>
      <c r="E4665" s="41"/>
      <c r="F4665" s="41"/>
      <c r="G4665" s="41" t="s">
        <v>1573</v>
      </c>
      <c r="H4665" s="41"/>
    </row>
    <row r="4666" spans="1:8" ht="15" x14ac:dyDescent="0.2">
      <c r="A4666" s="41" t="s">
        <v>18</v>
      </c>
      <c r="B4666" s="41" t="s">
        <v>10</v>
      </c>
      <c r="C4666" s="41" t="s">
        <v>1932</v>
      </c>
      <c r="D4666" s="41">
        <v>4</v>
      </c>
      <c r="E4666" s="41"/>
      <c r="F4666" s="41"/>
      <c r="G4666" s="41" t="s">
        <v>1573</v>
      </c>
      <c r="H4666" s="41"/>
    </row>
    <row r="4667" spans="1:8" ht="15" x14ac:dyDescent="0.2">
      <c r="A4667" s="41" t="s">
        <v>18</v>
      </c>
      <c r="B4667" s="41" t="s">
        <v>10</v>
      </c>
      <c r="C4667" s="41" t="s">
        <v>4597</v>
      </c>
      <c r="D4667" s="41">
        <v>1</v>
      </c>
      <c r="E4667" s="41"/>
      <c r="F4667" s="41"/>
      <c r="G4667" s="41" t="s">
        <v>1573</v>
      </c>
      <c r="H4667" s="41"/>
    </row>
    <row r="4668" spans="1:8" ht="15" x14ac:dyDescent="0.2">
      <c r="A4668" s="41" t="s">
        <v>18</v>
      </c>
      <c r="B4668" s="41" t="s">
        <v>10</v>
      </c>
      <c r="C4668" s="41" t="s">
        <v>1934</v>
      </c>
      <c r="D4668" s="41">
        <v>2</v>
      </c>
      <c r="E4668" s="41"/>
      <c r="F4668" s="41"/>
      <c r="G4668" s="41" t="s">
        <v>1573</v>
      </c>
      <c r="H4668" s="41"/>
    </row>
    <row r="4669" spans="1:8" ht="15" x14ac:dyDescent="0.2">
      <c r="A4669" s="41" t="s">
        <v>18</v>
      </c>
      <c r="B4669" s="41" t="s">
        <v>10</v>
      </c>
      <c r="C4669" s="41" t="s">
        <v>4598</v>
      </c>
      <c r="D4669" s="41">
        <v>6</v>
      </c>
      <c r="E4669" s="41"/>
      <c r="F4669" s="41"/>
      <c r="G4669" s="41" t="s">
        <v>1573</v>
      </c>
      <c r="H4669" s="41"/>
    </row>
    <row r="4670" spans="1:8" ht="15" x14ac:dyDescent="0.2">
      <c r="A4670" s="41" t="s">
        <v>18</v>
      </c>
      <c r="B4670" s="41" t="s">
        <v>10</v>
      </c>
      <c r="C4670" s="41" t="s">
        <v>4599</v>
      </c>
      <c r="D4670" s="41">
        <v>1</v>
      </c>
      <c r="E4670" s="41"/>
      <c r="F4670" s="41"/>
      <c r="G4670" s="41" t="s">
        <v>1571</v>
      </c>
      <c r="H4670" s="41"/>
    </row>
    <row r="4671" spans="1:8" ht="15" x14ac:dyDescent="0.2">
      <c r="A4671" s="41" t="s">
        <v>18</v>
      </c>
      <c r="B4671" s="41" t="s">
        <v>10</v>
      </c>
      <c r="C4671" s="41" t="s">
        <v>4600</v>
      </c>
      <c r="D4671" s="41">
        <v>1</v>
      </c>
      <c r="E4671" s="41"/>
      <c r="F4671" s="41"/>
      <c r="G4671" s="41" t="s">
        <v>4251</v>
      </c>
      <c r="H4671" s="41"/>
    </row>
    <row r="4672" spans="1:8" ht="15" x14ac:dyDescent="0.2">
      <c r="A4672" s="41" t="s">
        <v>18</v>
      </c>
      <c r="B4672" s="41" t="s">
        <v>10</v>
      </c>
      <c r="C4672" s="41" t="s">
        <v>4601</v>
      </c>
      <c r="D4672" s="41">
        <v>1</v>
      </c>
      <c r="E4672" s="41"/>
      <c r="F4672" s="41"/>
      <c r="G4672" s="41" t="s">
        <v>4251</v>
      </c>
      <c r="H4672" s="41"/>
    </row>
    <row r="4673" spans="1:8" ht="15" x14ac:dyDescent="0.2">
      <c r="A4673" s="41" t="s">
        <v>18</v>
      </c>
      <c r="B4673" s="41" t="s">
        <v>10</v>
      </c>
      <c r="C4673" s="41" t="s">
        <v>4600</v>
      </c>
      <c r="D4673" s="41">
        <v>6</v>
      </c>
      <c r="E4673" s="41"/>
      <c r="F4673" s="41"/>
      <c r="G4673" s="41" t="s">
        <v>4251</v>
      </c>
      <c r="H4673" s="41"/>
    </row>
    <row r="4674" spans="1:8" ht="15" x14ac:dyDescent="0.2">
      <c r="A4674" s="41" t="s">
        <v>18</v>
      </c>
      <c r="B4674" s="41" t="s">
        <v>10</v>
      </c>
      <c r="C4674" s="41" t="s">
        <v>4602</v>
      </c>
      <c r="D4674" s="41">
        <v>6</v>
      </c>
      <c r="E4674" s="41"/>
      <c r="F4674" s="41"/>
      <c r="G4674" s="41" t="s">
        <v>4251</v>
      </c>
      <c r="H4674" s="41"/>
    </row>
    <row r="4675" spans="1:8" ht="15" x14ac:dyDescent="0.2">
      <c r="A4675" s="41" t="s">
        <v>18</v>
      </c>
      <c r="B4675" s="41" t="s">
        <v>10</v>
      </c>
      <c r="C4675" s="41" t="s">
        <v>4603</v>
      </c>
      <c r="D4675" s="41">
        <v>9</v>
      </c>
      <c r="E4675" s="41"/>
      <c r="F4675" s="41"/>
      <c r="G4675" s="41" t="s">
        <v>4251</v>
      </c>
      <c r="H4675" s="41"/>
    </row>
    <row r="4676" spans="1:8" ht="15" x14ac:dyDescent="0.2">
      <c r="A4676" s="41" t="s">
        <v>18</v>
      </c>
      <c r="B4676" s="41" t="s">
        <v>10</v>
      </c>
      <c r="C4676" s="41" t="s">
        <v>4604</v>
      </c>
      <c r="D4676" s="41">
        <v>6</v>
      </c>
      <c r="E4676" s="41"/>
      <c r="F4676" s="41"/>
      <c r="G4676" s="41" t="s">
        <v>4251</v>
      </c>
      <c r="H4676" s="41"/>
    </row>
    <row r="4677" spans="1:8" ht="15" x14ac:dyDescent="0.2">
      <c r="A4677" s="41" t="s">
        <v>18</v>
      </c>
      <c r="B4677" s="41" t="s">
        <v>10</v>
      </c>
      <c r="C4677" s="41" t="s">
        <v>4605</v>
      </c>
      <c r="D4677" s="41">
        <v>8</v>
      </c>
      <c r="E4677" s="41"/>
      <c r="F4677" s="41"/>
      <c r="G4677" s="41" t="s">
        <v>4251</v>
      </c>
      <c r="H4677" s="41"/>
    </row>
    <row r="4678" spans="1:8" ht="15" x14ac:dyDescent="0.2">
      <c r="A4678" s="41" t="s">
        <v>18</v>
      </c>
      <c r="B4678" s="41" t="s">
        <v>10</v>
      </c>
      <c r="C4678" s="41" t="s">
        <v>4606</v>
      </c>
      <c r="D4678" s="41">
        <v>3</v>
      </c>
      <c r="E4678" s="41"/>
      <c r="F4678" s="41"/>
      <c r="G4678" s="41" t="s">
        <v>4251</v>
      </c>
      <c r="H4678" s="41"/>
    </row>
    <row r="4679" spans="1:8" ht="15" x14ac:dyDescent="0.2">
      <c r="A4679" s="41" t="s">
        <v>18</v>
      </c>
      <c r="B4679" s="41" t="s">
        <v>10</v>
      </c>
      <c r="C4679" s="41" t="s">
        <v>4607</v>
      </c>
      <c r="D4679" s="41">
        <v>1</v>
      </c>
      <c r="E4679" s="41"/>
      <c r="F4679" s="41"/>
      <c r="G4679" s="41" t="s">
        <v>2190</v>
      </c>
      <c r="H4679" s="41"/>
    </row>
    <row r="4680" spans="1:8" ht="15" x14ac:dyDescent="0.2">
      <c r="A4680" s="41" t="s">
        <v>18</v>
      </c>
      <c r="B4680" s="41" t="s">
        <v>10</v>
      </c>
      <c r="C4680" s="41" t="s">
        <v>4608</v>
      </c>
      <c r="D4680" s="41">
        <v>20</v>
      </c>
      <c r="E4680" s="41"/>
      <c r="F4680" s="41"/>
      <c r="G4680" s="41" t="s">
        <v>1573</v>
      </c>
      <c r="H4680" s="41"/>
    </row>
    <row r="4681" spans="1:8" ht="15" x14ac:dyDescent="0.2">
      <c r="A4681" s="41" t="s">
        <v>18</v>
      </c>
      <c r="B4681" s="41" t="s">
        <v>10</v>
      </c>
      <c r="C4681" s="41" t="s">
        <v>4609</v>
      </c>
      <c r="D4681" s="41">
        <v>27</v>
      </c>
      <c r="E4681" s="41"/>
      <c r="F4681" s="41"/>
      <c r="G4681" s="2" t="s">
        <v>1313</v>
      </c>
      <c r="H4681" s="41"/>
    </row>
    <row r="4682" spans="1:8" ht="15" x14ac:dyDescent="0.2">
      <c r="A4682" s="41" t="s">
        <v>18</v>
      </c>
      <c r="B4682" s="41" t="s">
        <v>10</v>
      </c>
      <c r="C4682" s="41" t="s">
        <v>4610</v>
      </c>
      <c r="D4682" s="41">
        <v>4</v>
      </c>
      <c r="E4682" s="41"/>
      <c r="F4682" s="41"/>
      <c r="G4682" s="41" t="s">
        <v>1418</v>
      </c>
      <c r="H4682" s="41"/>
    </row>
    <row r="4683" spans="1:8" ht="15" x14ac:dyDescent="0.2">
      <c r="A4683" s="41" t="s">
        <v>18</v>
      </c>
      <c r="B4683" s="41" t="s">
        <v>10</v>
      </c>
      <c r="C4683" s="41" t="s">
        <v>4611</v>
      </c>
      <c r="D4683" s="41">
        <v>42</v>
      </c>
      <c r="E4683" s="41"/>
      <c r="F4683" s="41"/>
      <c r="G4683" s="41" t="s">
        <v>1576</v>
      </c>
      <c r="H4683" s="41"/>
    </row>
    <row r="4684" spans="1:8" ht="15" x14ac:dyDescent="0.2">
      <c r="A4684" s="41" t="s">
        <v>18</v>
      </c>
      <c r="B4684" s="41" t="s">
        <v>10</v>
      </c>
      <c r="C4684" s="41" t="s">
        <v>4612</v>
      </c>
      <c r="D4684" s="41">
        <v>10</v>
      </c>
      <c r="E4684" s="41"/>
      <c r="F4684" s="41"/>
      <c r="G4684" s="41" t="s">
        <v>1851</v>
      </c>
      <c r="H4684" s="41"/>
    </row>
    <row r="4685" spans="1:8" ht="15" x14ac:dyDescent="0.2">
      <c r="A4685" s="41" t="s">
        <v>18</v>
      </c>
      <c r="B4685" s="41" t="s">
        <v>10</v>
      </c>
      <c r="C4685" s="41" t="s">
        <v>4613</v>
      </c>
      <c r="D4685" s="41">
        <v>189</v>
      </c>
      <c r="E4685" s="41"/>
      <c r="F4685" s="41"/>
      <c r="G4685" s="2" t="s">
        <v>1610</v>
      </c>
      <c r="H4685" s="41"/>
    </row>
    <row r="4686" spans="1:8" ht="15" x14ac:dyDescent="0.2">
      <c r="A4686" s="41" t="s">
        <v>18</v>
      </c>
      <c r="B4686" s="41" t="s">
        <v>10</v>
      </c>
      <c r="C4686" s="41" t="s">
        <v>4614</v>
      </c>
      <c r="D4686" s="41">
        <v>2</v>
      </c>
      <c r="E4686" s="41"/>
      <c r="F4686" s="41"/>
      <c r="G4686" s="41" t="s">
        <v>4260</v>
      </c>
      <c r="H4686" s="41"/>
    </row>
    <row r="4687" spans="1:8" ht="15" x14ac:dyDescent="0.2">
      <c r="A4687" s="41" t="s">
        <v>18</v>
      </c>
      <c r="B4687" s="41" t="s">
        <v>10</v>
      </c>
      <c r="C4687" s="41" t="s">
        <v>4615</v>
      </c>
      <c r="D4687" s="41">
        <v>104</v>
      </c>
      <c r="E4687" s="41"/>
      <c r="F4687" s="41"/>
      <c r="G4687" s="41" t="s">
        <v>2196</v>
      </c>
      <c r="H4687" s="41"/>
    </row>
    <row r="4688" spans="1:8" ht="15" x14ac:dyDescent="0.2">
      <c r="A4688" s="41" t="s">
        <v>18</v>
      </c>
      <c r="B4688" s="41" t="s">
        <v>10</v>
      </c>
      <c r="C4688" s="41" t="s">
        <v>4616</v>
      </c>
      <c r="D4688" s="41">
        <v>2</v>
      </c>
      <c r="E4688" s="41"/>
      <c r="F4688" s="41"/>
      <c r="G4688" s="41" t="s">
        <v>2376</v>
      </c>
      <c r="H4688" s="41"/>
    </row>
    <row r="4689" spans="1:8" ht="15" x14ac:dyDescent="0.2">
      <c r="A4689" s="41" t="s">
        <v>18</v>
      </c>
      <c r="B4689" s="41" t="s">
        <v>10</v>
      </c>
      <c r="C4689" s="41" t="s">
        <v>4617</v>
      </c>
      <c r="D4689" s="41">
        <v>6</v>
      </c>
      <c r="E4689" s="41"/>
      <c r="F4689" s="41"/>
      <c r="G4689" s="2" t="s">
        <v>2193</v>
      </c>
      <c r="H4689" s="41"/>
    </row>
    <row r="4690" spans="1:8" ht="15" x14ac:dyDescent="0.2">
      <c r="A4690" s="41" t="s">
        <v>18</v>
      </c>
      <c r="B4690" s="41" t="s">
        <v>10</v>
      </c>
      <c r="C4690" s="41" t="s">
        <v>4618</v>
      </c>
      <c r="D4690" s="41">
        <v>9</v>
      </c>
      <c r="E4690" s="41"/>
      <c r="F4690" s="41"/>
      <c r="G4690" s="2" t="s">
        <v>5975</v>
      </c>
      <c r="H4690" s="41"/>
    </row>
    <row r="4691" spans="1:8" ht="15" x14ac:dyDescent="0.2">
      <c r="A4691" s="41" t="s">
        <v>18</v>
      </c>
      <c r="B4691" s="41" t="s">
        <v>10</v>
      </c>
      <c r="C4691" s="41" t="s">
        <v>4619</v>
      </c>
      <c r="D4691" s="41">
        <v>35</v>
      </c>
      <c r="E4691" s="41"/>
      <c r="F4691" s="41"/>
      <c r="G4691" s="2" t="s">
        <v>5975</v>
      </c>
      <c r="H4691" s="41"/>
    </row>
    <row r="4692" spans="1:8" ht="15" x14ac:dyDescent="0.2">
      <c r="A4692" s="41" t="s">
        <v>18</v>
      </c>
      <c r="B4692" s="41" t="s">
        <v>10</v>
      </c>
      <c r="C4692" s="41" t="s">
        <v>4620</v>
      </c>
      <c r="D4692" s="41">
        <v>8</v>
      </c>
      <c r="E4692" s="41"/>
      <c r="F4692" s="41"/>
      <c r="G4692" s="2" t="s">
        <v>5975</v>
      </c>
      <c r="H4692" s="41"/>
    </row>
    <row r="4693" spans="1:8" ht="15" x14ac:dyDescent="0.2">
      <c r="A4693" s="41" t="s">
        <v>18</v>
      </c>
      <c r="B4693" s="41" t="s">
        <v>10</v>
      </c>
      <c r="C4693" s="41" t="s">
        <v>4621</v>
      </c>
      <c r="D4693" s="41">
        <v>25</v>
      </c>
      <c r="E4693" s="41"/>
      <c r="F4693" s="41"/>
      <c r="G4693" s="2" t="s">
        <v>5975</v>
      </c>
      <c r="H4693" s="41"/>
    </row>
    <row r="4694" spans="1:8" ht="15" x14ac:dyDescent="0.2">
      <c r="A4694" s="41" t="s">
        <v>18</v>
      </c>
      <c r="B4694" s="41" t="s">
        <v>10</v>
      </c>
      <c r="C4694" s="41" t="s">
        <v>4622</v>
      </c>
      <c r="D4694" s="41">
        <v>36</v>
      </c>
      <c r="E4694" s="41"/>
      <c r="F4694" s="41"/>
      <c r="G4694" s="2" t="s">
        <v>5975</v>
      </c>
      <c r="H4694" s="41"/>
    </row>
    <row r="4695" spans="1:8" ht="15" x14ac:dyDescent="0.2">
      <c r="A4695" s="41" t="s">
        <v>18</v>
      </c>
      <c r="B4695" s="41" t="s">
        <v>10</v>
      </c>
      <c r="C4695" s="41" t="s">
        <v>4623</v>
      </c>
      <c r="D4695" s="41">
        <v>2</v>
      </c>
      <c r="E4695" s="41"/>
      <c r="F4695" s="41"/>
      <c r="G4695" s="41" t="s">
        <v>1380</v>
      </c>
      <c r="H4695" s="41"/>
    </row>
    <row r="4696" spans="1:8" ht="15" x14ac:dyDescent="0.2">
      <c r="A4696" s="41" t="s">
        <v>18</v>
      </c>
      <c r="B4696" s="41" t="s">
        <v>10</v>
      </c>
      <c r="C4696" s="41" t="s">
        <v>4624</v>
      </c>
      <c r="D4696" s="41">
        <v>1</v>
      </c>
      <c r="E4696" s="41"/>
      <c r="F4696" s="41"/>
      <c r="G4696" s="2" t="s">
        <v>4259</v>
      </c>
      <c r="H4696" s="41"/>
    </row>
    <row r="4697" spans="1:8" ht="15" x14ac:dyDescent="0.2">
      <c r="A4697" s="41" t="s">
        <v>18</v>
      </c>
      <c r="B4697" s="41" t="s">
        <v>10</v>
      </c>
      <c r="C4697" s="41" t="s">
        <v>4625</v>
      </c>
      <c r="D4697" s="41">
        <v>15</v>
      </c>
      <c r="E4697" s="41"/>
      <c r="F4697" s="41"/>
      <c r="G4697" s="41" t="s">
        <v>4253</v>
      </c>
      <c r="H4697" s="41"/>
    </row>
    <row r="4698" spans="1:8" ht="15" x14ac:dyDescent="0.2">
      <c r="A4698" s="41" t="s">
        <v>18</v>
      </c>
      <c r="B4698" s="41" t="s">
        <v>10</v>
      </c>
      <c r="C4698" s="41" t="s">
        <v>4626</v>
      </c>
      <c r="D4698" s="41">
        <v>6</v>
      </c>
      <c r="E4698" s="41"/>
      <c r="F4698" s="41"/>
      <c r="G4698" s="41" t="s">
        <v>4255</v>
      </c>
      <c r="H4698" s="41"/>
    </row>
    <row r="4699" spans="1:8" ht="15" x14ac:dyDescent="0.2">
      <c r="A4699" s="41" t="s">
        <v>18</v>
      </c>
      <c r="B4699" s="41" t="s">
        <v>10</v>
      </c>
      <c r="C4699" s="41" t="s">
        <v>4627</v>
      </c>
      <c r="D4699" s="41">
        <v>42</v>
      </c>
      <c r="E4699" s="41"/>
      <c r="F4699" s="41"/>
      <c r="G4699" s="41" t="s">
        <v>4255</v>
      </c>
      <c r="H4699" s="41"/>
    </row>
    <row r="4700" spans="1:8" ht="15" x14ac:dyDescent="0.2">
      <c r="A4700" s="41" t="s">
        <v>18</v>
      </c>
      <c r="B4700" s="41" t="s">
        <v>10</v>
      </c>
      <c r="C4700" s="41" t="s">
        <v>4628</v>
      </c>
      <c r="D4700" s="41">
        <v>10</v>
      </c>
      <c r="E4700" s="41"/>
      <c r="F4700" s="41"/>
      <c r="G4700" s="41" t="s">
        <v>4262</v>
      </c>
      <c r="H4700" s="41"/>
    </row>
    <row r="4701" spans="1:8" ht="15" x14ac:dyDescent="0.2">
      <c r="A4701" s="41" t="s">
        <v>18</v>
      </c>
      <c r="B4701" s="41" t="s">
        <v>10</v>
      </c>
      <c r="C4701" s="41" t="s">
        <v>4629</v>
      </c>
      <c r="D4701" s="41">
        <v>2</v>
      </c>
      <c r="E4701" s="41"/>
      <c r="F4701" s="41"/>
      <c r="G4701" s="41" t="s">
        <v>4328</v>
      </c>
      <c r="H4701" s="41"/>
    </row>
    <row r="4702" spans="1:8" ht="15" x14ac:dyDescent="0.2">
      <c r="A4702" s="41" t="s">
        <v>18</v>
      </c>
      <c r="B4702" s="41" t="s">
        <v>10</v>
      </c>
      <c r="C4702" s="41" t="s">
        <v>4630</v>
      </c>
      <c r="D4702" s="41">
        <v>1</v>
      </c>
      <c r="E4702" s="41"/>
      <c r="F4702" s="41"/>
      <c r="G4702" s="41" t="s">
        <v>1315</v>
      </c>
      <c r="H4702" s="41"/>
    </row>
    <row r="4703" spans="1:8" ht="15" x14ac:dyDescent="0.2">
      <c r="A4703" s="41" t="s">
        <v>18</v>
      </c>
      <c r="B4703" s="41" t="s">
        <v>10</v>
      </c>
      <c r="C4703" s="41" t="s">
        <v>4631</v>
      </c>
      <c r="D4703" s="41">
        <v>2</v>
      </c>
      <c r="E4703" s="41"/>
      <c r="F4703" s="41"/>
      <c r="G4703" s="41" t="s">
        <v>1610</v>
      </c>
      <c r="H4703" s="41"/>
    </row>
    <row r="4704" spans="1:8" ht="15" x14ac:dyDescent="0.2">
      <c r="A4704" s="41" t="s">
        <v>18</v>
      </c>
      <c r="B4704" s="41" t="s">
        <v>10</v>
      </c>
      <c r="C4704" s="41" t="s">
        <v>4632</v>
      </c>
      <c r="D4704" s="41">
        <v>20</v>
      </c>
      <c r="E4704" s="41"/>
      <c r="F4704" s="41"/>
      <c r="G4704" s="41" t="s">
        <v>1610</v>
      </c>
      <c r="H4704" s="41"/>
    </row>
    <row r="4705" spans="1:8" ht="15" x14ac:dyDescent="0.2">
      <c r="A4705" s="41" t="s">
        <v>18</v>
      </c>
      <c r="B4705" s="41" t="s">
        <v>10</v>
      </c>
      <c r="C4705" s="41" t="s">
        <v>1942</v>
      </c>
      <c r="D4705" s="41">
        <v>3</v>
      </c>
      <c r="E4705" s="41"/>
      <c r="F4705" s="41"/>
      <c r="G4705" s="41" t="s">
        <v>1610</v>
      </c>
      <c r="H4705" s="41"/>
    </row>
    <row r="4706" spans="1:8" ht="15" x14ac:dyDescent="0.2">
      <c r="A4706" s="41" t="s">
        <v>18</v>
      </c>
      <c r="B4706" s="41" t="s">
        <v>10</v>
      </c>
      <c r="C4706" s="41" t="s">
        <v>1943</v>
      </c>
      <c r="D4706" s="41">
        <v>4</v>
      </c>
      <c r="E4706" s="41"/>
      <c r="F4706" s="41"/>
      <c r="G4706" s="41" t="s">
        <v>1382</v>
      </c>
      <c r="H4706" s="41"/>
    </row>
    <row r="4707" spans="1:8" ht="15" x14ac:dyDescent="0.2">
      <c r="A4707" s="41" t="s">
        <v>18</v>
      </c>
      <c r="B4707" s="41" t="s">
        <v>10</v>
      </c>
      <c r="C4707" s="41" t="s">
        <v>4633</v>
      </c>
      <c r="D4707" s="41">
        <v>1</v>
      </c>
      <c r="E4707" s="41"/>
      <c r="F4707" s="41"/>
      <c r="G4707" s="41" t="s">
        <v>2377</v>
      </c>
      <c r="H4707" s="41"/>
    </row>
    <row r="4708" spans="1:8" ht="15" x14ac:dyDescent="0.2">
      <c r="A4708" s="41" t="s">
        <v>18</v>
      </c>
      <c r="B4708" s="41" t="s">
        <v>10</v>
      </c>
      <c r="C4708" s="41" t="s">
        <v>4634</v>
      </c>
      <c r="D4708" s="41">
        <v>35</v>
      </c>
      <c r="E4708" s="41"/>
      <c r="F4708" s="41"/>
      <c r="G4708" s="41" t="s">
        <v>2377</v>
      </c>
      <c r="H4708" s="41"/>
    </row>
    <row r="4709" spans="1:8" ht="15" x14ac:dyDescent="0.2">
      <c r="A4709" s="41" t="s">
        <v>18</v>
      </c>
      <c r="B4709" s="41" t="s">
        <v>10</v>
      </c>
      <c r="C4709" s="41" t="s">
        <v>4635</v>
      </c>
      <c r="D4709" s="41">
        <v>20</v>
      </c>
      <c r="E4709" s="41"/>
      <c r="F4709" s="41"/>
      <c r="G4709" s="41" t="s">
        <v>2377</v>
      </c>
      <c r="H4709" s="41"/>
    </row>
    <row r="4710" spans="1:8" ht="15" x14ac:dyDescent="0.2">
      <c r="A4710" s="41" t="s">
        <v>18</v>
      </c>
      <c r="B4710" s="41" t="s">
        <v>10</v>
      </c>
      <c r="C4710" s="41" t="s">
        <v>4636</v>
      </c>
      <c r="D4710" s="41">
        <v>1</v>
      </c>
      <c r="E4710" s="41"/>
      <c r="F4710" s="41"/>
      <c r="G4710" s="41" t="s">
        <v>46</v>
      </c>
      <c r="H4710" s="41"/>
    </row>
    <row r="4711" spans="1:8" ht="15" x14ac:dyDescent="0.2">
      <c r="A4711" s="41" t="s">
        <v>18</v>
      </c>
      <c r="B4711" s="41" t="s">
        <v>10</v>
      </c>
      <c r="C4711" s="41" t="s">
        <v>1945</v>
      </c>
      <c r="D4711" s="41">
        <v>1</v>
      </c>
      <c r="E4711" s="41"/>
      <c r="F4711" s="41"/>
      <c r="G4711" s="41" t="s">
        <v>46</v>
      </c>
      <c r="H4711" s="41"/>
    </row>
    <row r="4712" spans="1:8" ht="15" x14ac:dyDescent="0.2">
      <c r="A4712" s="41" t="s">
        <v>18</v>
      </c>
      <c r="B4712" s="41" t="s">
        <v>10</v>
      </c>
      <c r="C4712" s="41" t="s">
        <v>4637</v>
      </c>
      <c r="D4712" s="41">
        <v>2</v>
      </c>
      <c r="E4712" s="41"/>
      <c r="F4712" s="41"/>
      <c r="G4712" s="41" t="s">
        <v>46</v>
      </c>
      <c r="H4712" s="41"/>
    </row>
    <row r="4713" spans="1:8" ht="15" x14ac:dyDescent="0.2">
      <c r="A4713" s="41" t="s">
        <v>18</v>
      </c>
      <c r="B4713" s="41" t="s">
        <v>10</v>
      </c>
      <c r="C4713" s="41" t="s">
        <v>4638</v>
      </c>
      <c r="D4713" s="41">
        <v>1</v>
      </c>
      <c r="E4713" s="41"/>
      <c r="F4713" s="41"/>
      <c r="G4713" s="41" t="s">
        <v>1272</v>
      </c>
      <c r="H4713" s="41"/>
    </row>
    <row r="4714" spans="1:8" ht="15" x14ac:dyDescent="0.2">
      <c r="A4714" s="41" t="s">
        <v>18</v>
      </c>
      <c r="B4714" s="41" t="s">
        <v>10</v>
      </c>
      <c r="C4714" s="41" t="s">
        <v>1946</v>
      </c>
      <c r="D4714" s="41">
        <v>1</v>
      </c>
      <c r="E4714" s="41"/>
      <c r="F4714" s="41"/>
      <c r="G4714" s="2" t="s">
        <v>1612</v>
      </c>
      <c r="H4714" s="41"/>
    </row>
    <row r="4715" spans="1:8" ht="15" x14ac:dyDescent="0.2">
      <c r="A4715" s="41" t="s">
        <v>18</v>
      </c>
      <c r="B4715" s="41" t="s">
        <v>10</v>
      </c>
      <c r="C4715" s="41" t="s">
        <v>1948</v>
      </c>
      <c r="D4715" s="41">
        <v>6</v>
      </c>
      <c r="E4715" s="41"/>
      <c r="F4715" s="41"/>
      <c r="G4715" s="41" t="s">
        <v>1418</v>
      </c>
      <c r="H4715" s="41"/>
    </row>
    <row r="4716" spans="1:8" ht="15" x14ac:dyDescent="0.2">
      <c r="A4716" s="41" t="s">
        <v>18</v>
      </c>
      <c r="B4716" s="41" t="s">
        <v>10</v>
      </c>
      <c r="C4716" s="41" t="s">
        <v>4639</v>
      </c>
      <c r="D4716" s="41">
        <v>1</v>
      </c>
      <c r="E4716" s="41"/>
      <c r="F4716" s="41"/>
      <c r="G4716" s="41" t="s">
        <v>1418</v>
      </c>
      <c r="H4716" s="41"/>
    </row>
    <row r="4717" spans="1:8" ht="15" x14ac:dyDescent="0.2">
      <c r="A4717" s="41" t="s">
        <v>18</v>
      </c>
      <c r="B4717" s="41" t="s">
        <v>10</v>
      </c>
      <c r="C4717" s="41" t="s">
        <v>4640</v>
      </c>
      <c r="D4717" s="41">
        <v>2</v>
      </c>
      <c r="E4717" s="41"/>
      <c r="F4717" s="41"/>
      <c r="G4717" s="2" t="s">
        <v>5977</v>
      </c>
      <c r="H4717" s="41"/>
    </row>
    <row r="4718" spans="1:8" ht="15" x14ac:dyDescent="0.2">
      <c r="A4718" s="41" t="s">
        <v>18</v>
      </c>
      <c r="B4718" s="41" t="s">
        <v>10</v>
      </c>
      <c r="C4718" s="41" t="s">
        <v>4641</v>
      </c>
      <c r="D4718" s="41">
        <v>1</v>
      </c>
      <c r="E4718" s="41"/>
      <c r="F4718" s="41"/>
      <c r="G4718" s="2" t="s">
        <v>5977</v>
      </c>
      <c r="H4718" s="41"/>
    </row>
    <row r="4719" spans="1:8" ht="15" x14ac:dyDescent="0.2">
      <c r="A4719" s="41" t="s">
        <v>18</v>
      </c>
      <c r="B4719" s="41" t="s">
        <v>10</v>
      </c>
      <c r="C4719" s="41" t="s">
        <v>4642</v>
      </c>
      <c r="D4719" s="41">
        <v>1</v>
      </c>
      <c r="E4719" s="41"/>
      <c r="F4719" s="41"/>
      <c r="G4719" s="2" t="s">
        <v>5977</v>
      </c>
      <c r="H4719" s="41"/>
    </row>
    <row r="4720" spans="1:8" ht="15" x14ac:dyDescent="0.2">
      <c r="A4720" s="41" t="s">
        <v>18</v>
      </c>
      <c r="B4720" s="41" t="s">
        <v>10</v>
      </c>
      <c r="C4720" s="41" t="s">
        <v>4643</v>
      </c>
      <c r="D4720" s="41">
        <v>3</v>
      </c>
      <c r="E4720" s="41"/>
      <c r="F4720" s="41"/>
      <c r="G4720" s="41" t="s">
        <v>2193</v>
      </c>
      <c r="H4720" s="41"/>
    </row>
    <row r="4721" spans="1:8" ht="15" x14ac:dyDescent="0.2">
      <c r="A4721" s="41" t="s">
        <v>18</v>
      </c>
      <c r="B4721" s="41" t="s">
        <v>10</v>
      </c>
      <c r="C4721" s="41" t="s">
        <v>1955</v>
      </c>
      <c r="D4721" s="41">
        <v>1</v>
      </c>
      <c r="E4721" s="41"/>
      <c r="F4721" s="41"/>
      <c r="G4721" s="41" t="s">
        <v>1851</v>
      </c>
      <c r="H4721" s="41"/>
    </row>
    <row r="4722" spans="1:8" ht="15" x14ac:dyDescent="0.2">
      <c r="A4722" s="41" t="s">
        <v>18</v>
      </c>
      <c r="B4722" s="41" t="s">
        <v>10</v>
      </c>
      <c r="C4722" s="41" t="s">
        <v>4644</v>
      </c>
      <c r="D4722" s="41">
        <v>3</v>
      </c>
      <c r="E4722" s="41"/>
      <c r="F4722" s="41"/>
      <c r="G4722" s="2" t="s">
        <v>1314</v>
      </c>
      <c r="H4722" s="41"/>
    </row>
    <row r="4723" spans="1:8" ht="15" x14ac:dyDescent="0.2">
      <c r="A4723" s="41" t="s">
        <v>18</v>
      </c>
      <c r="B4723" s="41" t="s">
        <v>10</v>
      </c>
      <c r="C4723" s="41" t="s">
        <v>4645</v>
      </c>
      <c r="D4723" s="41">
        <v>1</v>
      </c>
      <c r="E4723" s="41"/>
      <c r="F4723" s="41"/>
      <c r="G4723" s="2" t="s">
        <v>5978</v>
      </c>
      <c r="H4723" s="41"/>
    </row>
    <row r="4724" spans="1:8" ht="15" x14ac:dyDescent="0.2">
      <c r="A4724" s="41" t="s">
        <v>18</v>
      </c>
      <c r="B4724" s="41" t="s">
        <v>10</v>
      </c>
      <c r="C4724" s="41" t="s">
        <v>4646</v>
      </c>
      <c r="D4724" s="41">
        <v>1</v>
      </c>
      <c r="E4724" s="41"/>
      <c r="F4724" s="41"/>
      <c r="G4724" s="41" t="s">
        <v>1467</v>
      </c>
      <c r="H4724" s="41"/>
    </row>
    <row r="4725" spans="1:8" ht="15" x14ac:dyDescent="0.2">
      <c r="A4725" s="41" t="s">
        <v>18</v>
      </c>
      <c r="B4725" s="41" t="s">
        <v>10</v>
      </c>
      <c r="C4725" s="41" t="s">
        <v>4647</v>
      </c>
      <c r="D4725" s="41">
        <v>1</v>
      </c>
      <c r="E4725" s="41"/>
      <c r="F4725" s="41"/>
      <c r="G4725" s="41" t="s">
        <v>1468</v>
      </c>
      <c r="H4725" s="41"/>
    </row>
    <row r="4726" spans="1:8" ht="15" x14ac:dyDescent="0.2">
      <c r="A4726" s="41" t="s">
        <v>18</v>
      </c>
      <c r="B4726" s="41" t="s">
        <v>10</v>
      </c>
      <c r="C4726" s="41" t="s">
        <v>4648</v>
      </c>
      <c r="D4726" s="41">
        <v>1</v>
      </c>
      <c r="E4726" s="41"/>
      <c r="F4726" s="41"/>
      <c r="G4726" s="41" t="s">
        <v>1468</v>
      </c>
      <c r="H4726" s="41"/>
    </row>
    <row r="4727" spans="1:8" ht="15" x14ac:dyDescent="0.2">
      <c r="A4727" s="41" t="s">
        <v>18</v>
      </c>
      <c r="B4727" s="41" t="s">
        <v>10</v>
      </c>
      <c r="C4727" s="41" t="s">
        <v>4649</v>
      </c>
      <c r="D4727" s="41">
        <v>1</v>
      </c>
      <c r="E4727" s="41"/>
      <c r="F4727" s="41"/>
      <c r="G4727" s="41" t="s">
        <v>4328</v>
      </c>
      <c r="H4727" s="41"/>
    </row>
    <row r="4728" spans="1:8" ht="15" x14ac:dyDescent="0.2">
      <c r="A4728" s="41" t="s">
        <v>18</v>
      </c>
      <c r="B4728" s="41" t="s">
        <v>10</v>
      </c>
      <c r="C4728" s="41" t="s">
        <v>4650</v>
      </c>
      <c r="D4728" s="41">
        <v>1</v>
      </c>
      <c r="E4728" s="41"/>
      <c r="F4728" s="41"/>
      <c r="G4728" s="41" t="s">
        <v>4328</v>
      </c>
      <c r="H4728" s="41"/>
    </row>
    <row r="4729" spans="1:8" ht="15" x14ac:dyDescent="0.2">
      <c r="A4729" s="41" t="s">
        <v>18</v>
      </c>
      <c r="B4729" s="41" t="s">
        <v>10</v>
      </c>
      <c r="C4729" s="41" t="s">
        <v>4651</v>
      </c>
      <c r="D4729" s="41">
        <v>1</v>
      </c>
      <c r="E4729" s="41"/>
      <c r="F4729" s="41"/>
      <c r="G4729" s="41" t="s">
        <v>1852</v>
      </c>
      <c r="H4729" s="41"/>
    </row>
    <row r="4730" spans="1:8" ht="15" x14ac:dyDescent="0.2">
      <c r="A4730" s="41" t="s">
        <v>18</v>
      </c>
      <c r="B4730" s="41" t="s">
        <v>10</v>
      </c>
      <c r="C4730" s="41" t="s">
        <v>4652</v>
      </c>
      <c r="D4730" s="41">
        <v>1</v>
      </c>
      <c r="E4730" s="41"/>
      <c r="F4730" s="41"/>
      <c r="G4730" s="41" t="s">
        <v>4268</v>
      </c>
      <c r="H4730" s="41"/>
    </row>
    <row r="4731" spans="1:8" ht="15" x14ac:dyDescent="0.2">
      <c r="A4731" s="41" t="s">
        <v>18</v>
      </c>
      <c r="B4731" s="41" t="s">
        <v>10</v>
      </c>
      <c r="C4731" s="41" t="s">
        <v>4653</v>
      </c>
      <c r="D4731" s="41">
        <v>3</v>
      </c>
      <c r="E4731" s="41"/>
      <c r="F4731" s="41"/>
      <c r="G4731" s="41" t="s">
        <v>4268</v>
      </c>
      <c r="H4731" s="41"/>
    </row>
    <row r="4732" spans="1:8" ht="15" x14ac:dyDescent="0.2">
      <c r="A4732" s="41" t="s">
        <v>18</v>
      </c>
      <c r="B4732" s="38" t="s">
        <v>2634</v>
      </c>
      <c r="C4732" s="41" t="s">
        <v>4654</v>
      </c>
      <c r="D4732" s="41">
        <v>1</v>
      </c>
      <c r="E4732" s="41"/>
      <c r="F4732" s="41"/>
      <c r="G4732" s="41" t="s">
        <v>1351</v>
      </c>
      <c r="H4732" s="41"/>
    </row>
    <row r="4733" spans="1:8" ht="15" x14ac:dyDescent="0.2">
      <c r="A4733" s="41" t="s">
        <v>18</v>
      </c>
      <c r="B4733" s="41" t="s">
        <v>12</v>
      </c>
      <c r="C4733" s="41" t="s">
        <v>4655</v>
      </c>
      <c r="D4733" s="41">
        <v>33</v>
      </c>
      <c r="E4733" s="41"/>
      <c r="F4733" s="41"/>
      <c r="G4733" s="41" t="s">
        <v>1454</v>
      </c>
      <c r="H4733" s="41"/>
    </row>
    <row r="4734" spans="1:8" ht="15" x14ac:dyDescent="0.2">
      <c r="A4734" s="41" t="s">
        <v>18</v>
      </c>
      <c r="B4734" s="41" t="s">
        <v>12</v>
      </c>
      <c r="C4734" s="41" t="s">
        <v>4656</v>
      </c>
      <c r="D4734" s="41">
        <v>1</v>
      </c>
      <c r="E4734" s="41"/>
      <c r="F4734" s="41"/>
      <c r="G4734" s="41" t="s">
        <v>1398</v>
      </c>
      <c r="H4734" s="41"/>
    </row>
    <row r="4735" spans="1:8" ht="15" x14ac:dyDescent="0.2">
      <c r="A4735" s="41" t="s">
        <v>18</v>
      </c>
      <c r="B4735" s="38" t="s">
        <v>2634</v>
      </c>
      <c r="C4735" s="41" t="s">
        <v>4657</v>
      </c>
      <c r="D4735" s="41">
        <v>1</v>
      </c>
      <c r="E4735" s="41"/>
      <c r="F4735" s="41"/>
      <c r="G4735" s="41" t="s">
        <v>1066</v>
      </c>
      <c r="H4735" s="41"/>
    </row>
    <row r="4736" spans="1:8" ht="15" x14ac:dyDescent="0.2">
      <c r="A4736" s="41" t="s">
        <v>18</v>
      </c>
      <c r="B4736" s="38" t="s">
        <v>2634</v>
      </c>
      <c r="C4736" s="41" t="s">
        <v>4658</v>
      </c>
      <c r="D4736" s="41">
        <v>20</v>
      </c>
      <c r="E4736" s="41"/>
      <c r="F4736" s="41"/>
      <c r="G4736" s="41" t="s">
        <v>1071</v>
      </c>
      <c r="H4736" s="41"/>
    </row>
    <row r="4737" spans="1:8" ht="15" x14ac:dyDescent="0.2">
      <c r="A4737" s="41" t="s">
        <v>18</v>
      </c>
      <c r="B4737" s="38" t="s">
        <v>2634</v>
      </c>
      <c r="C4737" s="41" t="s">
        <v>4659</v>
      </c>
      <c r="D4737" s="41">
        <v>13</v>
      </c>
      <c r="E4737" s="41"/>
      <c r="F4737" s="41"/>
      <c r="G4737" s="41" t="s">
        <v>1070</v>
      </c>
      <c r="H4737" s="41"/>
    </row>
    <row r="4738" spans="1:8" ht="15" x14ac:dyDescent="0.2">
      <c r="A4738" s="41" t="s">
        <v>18</v>
      </c>
      <c r="B4738" s="38" t="s">
        <v>2634</v>
      </c>
      <c r="C4738" s="41" t="s">
        <v>4660</v>
      </c>
      <c r="D4738" s="41">
        <v>31</v>
      </c>
      <c r="E4738" s="41"/>
      <c r="F4738" s="41"/>
      <c r="G4738" s="2" t="s">
        <v>5979</v>
      </c>
      <c r="H4738" s="41"/>
    </row>
    <row r="4739" spans="1:8" ht="15" x14ac:dyDescent="0.2">
      <c r="A4739" s="41" t="s">
        <v>18</v>
      </c>
      <c r="B4739" s="38" t="s">
        <v>2634</v>
      </c>
      <c r="C4739" s="41" t="s">
        <v>4661</v>
      </c>
      <c r="D4739" s="41">
        <v>3</v>
      </c>
      <c r="E4739" s="41"/>
      <c r="F4739" s="41"/>
      <c r="G4739" s="41" t="s">
        <v>2199</v>
      </c>
      <c r="H4739" s="41"/>
    </row>
    <row r="4740" spans="1:8" ht="15" x14ac:dyDescent="0.2">
      <c r="A4740" s="41" t="s">
        <v>18</v>
      </c>
      <c r="B4740" s="38" t="s">
        <v>2634</v>
      </c>
      <c r="C4740" s="41" t="s">
        <v>4662</v>
      </c>
      <c r="D4740" s="41">
        <v>50</v>
      </c>
      <c r="E4740" s="41"/>
      <c r="F4740" s="41"/>
      <c r="G4740" s="41" t="s">
        <v>1070</v>
      </c>
      <c r="H4740" s="41"/>
    </row>
    <row r="4741" spans="1:8" ht="15" x14ac:dyDescent="0.2">
      <c r="A4741" s="41" t="s">
        <v>18</v>
      </c>
      <c r="B4741" s="38" t="s">
        <v>2634</v>
      </c>
      <c r="C4741" s="41" t="s">
        <v>4663</v>
      </c>
      <c r="D4741" s="41">
        <v>3</v>
      </c>
      <c r="E4741" s="41"/>
      <c r="F4741" s="41"/>
      <c r="G4741" s="41" t="s">
        <v>1860</v>
      </c>
      <c r="H4741" s="41"/>
    </row>
    <row r="4742" spans="1:8" ht="15" x14ac:dyDescent="0.2">
      <c r="A4742" s="41" t="s">
        <v>18</v>
      </c>
      <c r="B4742" s="38" t="s">
        <v>2634</v>
      </c>
      <c r="C4742" s="41" t="s">
        <v>4664</v>
      </c>
      <c r="D4742" s="41">
        <v>21</v>
      </c>
      <c r="E4742" s="41"/>
      <c r="F4742" s="41"/>
      <c r="G4742" s="41" t="s">
        <v>2183</v>
      </c>
      <c r="H4742" s="41"/>
    </row>
    <row r="4743" spans="1:8" ht="15" x14ac:dyDescent="0.2">
      <c r="A4743" s="41" t="s">
        <v>18</v>
      </c>
      <c r="B4743" s="38" t="s">
        <v>2634</v>
      </c>
      <c r="C4743" s="41" t="s">
        <v>4665</v>
      </c>
      <c r="D4743" s="41">
        <v>3</v>
      </c>
      <c r="E4743" s="41"/>
      <c r="F4743" s="41"/>
      <c r="G4743" s="41" t="s">
        <v>2183</v>
      </c>
      <c r="H4743" s="41"/>
    </row>
    <row r="4744" spans="1:8" ht="15" x14ac:dyDescent="0.2">
      <c r="A4744" s="41" t="s">
        <v>18</v>
      </c>
      <c r="B4744" s="38" t="s">
        <v>2634</v>
      </c>
      <c r="C4744" s="41" t="s">
        <v>4666</v>
      </c>
      <c r="D4744" s="41">
        <v>4</v>
      </c>
      <c r="E4744" s="41"/>
      <c r="F4744" s="41"/>
      <c r="G4744" s="41" t="s">
        <v>2183</v>
      </c>
      <c r="H4744" s="41"/>
    </row>
    <row r="4745" spans="1:8" ht="15" x14ac:dyDescent="0.2">
      <c r="A4745" s="41" t="s">
        <v>18</v>
      </c>
      <c r="B4745" s="38" t="s">
        <v>2634</v>
      </c>
      <c r="C4745" s="41" t="s">
        <v>4667</v>
      </c>
      <c r="D4745" s="41">
        <v>1</v>
      </c>
      <c r="E4745" s="41"/>
      <c r="F4745" s="41"/>
      <c r="G4745" s="2" t="s">
        <v>5980</v>
      </c>
      <c r="H4745" s="41"/>
    </row>
    <row r="4746" spans="1:8" ht="15" x14ac:dyDescent="0.2">
      <c r="A4746" s="41" t="s">
        <v>18</v>
      </c>
      <c r="B4746" s="38" t="s">
        <v>2634</v>
      </c>
      <c r="C4746" s="41" t="s">
        <v>4668</v>
      </c>
      <c r="D4746" s="41">
        <v>12</v>
      </c>
      <c r="E4746" s="41"/>
      <c r="F4746" s="41"/>
      <c r="G4746" s="41" t="s">
        <v>2107</v>
      </c>
      <c r="H4746" s="41"/>
    </row>
    <row r="4747" spans="1:8" ht="15" x14ac:dyDescent="0.2">
      <c r="A4747" s="41" t="s">
        <v>18</v>
      </c>
      <c r="B4747" s="38" t="s">
        <v>2634</v>
      </c>
      <c r="C4747" s="41" t="s">
        <v>4669</v>
      </c>
      <c r="D4747" s="41">
        <v>12</v>
      </c>
      <c r="E4747" s="41"/>
      <c r="F4747" s="41"/>
      <c r="G4747" s="2" t="s">
        <v>5981</v>
      </c>
      <c r="H4747" s="41"/>
    </row>
    <row r="4748" spans="1:8" ht="15" x14ac:dyDescent="0.2">
      <c r="A4748" s="41" t="s">
        <v>18</v>
      </c>
      <c r="B4748" s="38" t="s">
        <v>2634</v>
      </c>
      <c r="C4748" s="41" t="s">
        <v>4670</v>
      </c>
      <c r="D4748" s="41">
        <v>1</v>
      </c>
      <c r="E4748" s="41"/>
      <c r="F4748" s="41"/>
      <c r="G4748" s="41" t="s">
        <v>4279</v>
      </c>
      <c r="H4748" s="41"/>
    </row>
    <row r="4749" spans="1:8" ht="15" x14ac:dyDescent="0.2">
      <c r="A4749" s="41" t="s">
        <v>18</v>
      </c>
      <c r="B4749" s="38" t="s">
        <v>2634</v>
      </c>
      <c r="C4749" s="41" t="s">
        <v>4671</v>
      </c>
      <c r="D4749" s="41">
        <v>13</v>
      </c>
      <c r="E4749" s="41"/>
      <c r="F4749" s="41"/>
      <c r="G4749" s="41" t="s">
        <v>4279</v>
      </c>
      <c r="H4749" s="41"/>
    </row>
    <row r="4750" spans="1:8" ht="15" x14ac:dyDescent="0.2">
      <c r="A4750" s="41" t="s">
        <v>18</v>
      </c>
      <c r="B4750" s="38" t="s">
        <v>2634</v>
      </c>
      <c r="C4750" s="41" t="s">
        <v>4672</v>
      </c>
      <c r="D4750" s="41">
        <v>3</v>
      </c>
      <c r="E4750" s="41"/>
      <c r="F4750" s="41"/>
      <c r="G4750" s="41" t="s">
        <v>4279</v>
      </c>
      <c r="H4750" s="41"/>
    </row>
    <row r="4751" spans="1:8" ht="15" x14ac:dyDescent="0.2">
      <c r="A4751" s="41" t="s">
        <v>18</v>
      </c>
      <c r="B4751" s="38" t="s">
        <v>2634</v>
      </c>
      <c r="C4751" s="41" t="s">
        <v>2774</v>
      </c>
      <c r="D4751" s="41">
        <v>150</v>
      </c>
      <c r="E4751" s="41"/>
      <c r="F4751" s="41"/>
      <c r="G4751" s="41" t="s">
        <v>4278</v>
      </c>
      <c r="H4751" s="41"/>
    </row>
    <row r="4752" spans="1:8" ht="15" x14ac:dyDescent="0.2">
      <c r="A4752" s="41" t="s">
        <v>18</v>
      </c>
      <c r="B4752" s="38" t="s">
        <v>2634</v>
      </c>
      <c r="C4752" s="41" t="s">
        <v>2775</v>
      </c>
      <c r="D4752" s="41">
        <v>150</v>
      </c>
      <c r="E4752" s="41"/>
      <c r="F4752" s="41"/>
      <c r="G4752" s="41" t="s">
        <v>4278</v>
      </c>
      <c r="H4752" s="41"/>
    </row>
    <row r="4753" spans="1:8" ht="15" x14ac:dyDescent="0.2">
      <c r="A4753" s="41" t="s">
        <v>18</v>
      </c>
      <c r="B4753" s="38" t="s">
        <v>2634</v>
      </c>
      <c r="C4753" s="41" t="s">
        <v>2776</v>
      </c>
      <c r="D4753" s="41">
        <v>150</v>
      </c>
      <c r="E4753" s="41"/>
      <c r="F4753" s="41"/>
      <c r="G4753" s="41" t="s">
        <v>4278</v>
      </c>
      <c r="H4753" s="41"/>
    </row>
    <row r="4754" spans="1:8" ht="15" x14ac:dyDescent="0.2">
      <c r="A4754" s="41" t="s">
        <v>18</v>
      </c>
      <c r="B4754" s="38" t="s">
        <v>2634</v>
      </c>
      <c r="C4754" s="41" t="s">
        <v>4673</v>
      </c>
      <c r="D4754" s="41">
        <v>40</v>
      </c>
      <c r="E4754" s="41"/>
      <c r="F4754" s="41"/>
      <c r="G4754" s="41" t="s">
        <v>1070</v>
      </c>
      <c r="H4754" s="41"/>
    </row>
    <row r="4755" spans="1:8" ht="15" x14ac:dyDescent="0.2">
      <c r="A4755" s="41" t="s">
        <v>18</v>
      </c>
      <c r="B4755" s="38" t="s">
        <v>2634</v>
      </c>
      <c r="C4755" s="41" t="s">
        <v>4674</v>
      </c>
      <c r="D4755" s="41">
        <v>13</v>
      </c>
      <c r="E4755" s="41"/>
      <c r="F4755" s="41"/>
      <c r="G4755" s="41" t="s">
        <v>1070</v>
      </c>
      <c r="H4755" s="41"/>
    </row>
    <row r="4756" spans="1:8" ht="15" x14ac:dyDescent="0.2">
      <c r="A4756" s="41" t="s">
        <v>18</v>
      </c>
      <c r="B4756" s="38" t="s">
        <v>2634</v>
      </c>
      <c r="C4756" s="41" t="s">
        <v>4675</v>
      </c>
      <c r="D4756" s="41">
        <v>42</v>
      </c>
      <c r="E4756" s="41"/>
      <c r="F4756" s="41"/>
      <c r="G4756" s="41" t="s">
        <v>2202</v>
      </c>
      <c r="H4756" s="41"/>
    </row>
    <row r="4757" spans="1:8" ht="15" x14ac:dyDescent="0.2">
      <c r="A4757" s="41" t="s">
        <v>18</v>
      </c>
      <c r="B4757" s="38" t="s">
        <v>2634</v>
      </c>
      <c r="C4757" s="41" t="s">
        <v>4676</v>
      </c>
      <c r="D4757" s="41">
        <v>30</v>
      </c>
      <c r="E4757" s="41"/>
      <c r="F4757" s="41"/>
      <c r="G4757" s="41" t="s">
        <v>4301</v>
      </c>
      <c r="H4757" s="41"/>
    </row>
    <row r="4758" spans="1:8" ht="15" x14ac:dyDescent="0.2">
      <c r="A4758" s="41" t="s">
        <v>18</v>
      </c>
      <c r="B4758" s="38" t="s">
        <v>2634</v>
      </c>
      <c r="C4758" s="41" t="s">
        <v>1959</v>
      </c>
      <c r="D4758" s="41">
        <v>1</v>
      </c>
      <c r="E4758" s="41"/>
      <c r="F4758" s="41"/>
      <c r="G4758" s="41" t="s">
        <v>1073</v>
      </c>
      <c r="H4758" s="41"/>
    </row>
    <row r="4759" spans="1:8" ht="15" x14ac:dyDescent="0.2">
      <c r="A4759" s="41" t="s">
        <v>18</v>
      </c>
      <c r="B4759" s="38" t="s">
        <v>2634</v>
      </c>
      <c r="C4759" s="41" t="s">
        <v>1960</v>
      </c>
      <c r="D4759" s="41">
        <v>1</v>
      </c>
      <c r="E4759" s="41"/>
      <c r="F4759" s="41"/>
      <c r="G4759" s="41" t="s">
        <v>816</v>
      </c>
      <c r="H4759" s="41"/>
    </row>
    <row r="4760" spans="1:8" ht="15" x14ac:dyDescent="0.2">
      <c r="A4760" s="41" t="s">
        <v>18</v>
      </c>
      <c r="B4760" s="38" t="s">
        <v>2634</v>
      </c>
      <c r="C4760" s="41" t="s">
        <v>4677</v>
      </c>
      <c r="D4760" s="41">
        <v>1</v>
      </c>
      <c r="E4760" s="41"/>
      <c r="F4760" s="41"/>
      <c r="G4760" s="41" t="s">
        <v>1795</v>
      </c>
      <c r="H4760" s="41"/>
    </row>
    <row r="4761" spans="1:8" ht="15" x14ac:dyDescent="0.2">
      <c r="A4761" s="41" t="s">
        <v>18</v>
      </c>
      <c r="B4761" s="38" t="s">
        <v>2634</v>
      </c>
      <c r="C4761" s="41" t="s">
        <v>4678</v>
      </c>
      <c r="D4761" s="41">
        <v>1</v>
      </c>
      <c r="E4761" s="41"/>
      <c r="F4761" s="41"/>
      <c r="G4761" s="41" t="s">
        <v>913</v>
      </c>
      <c r="H4761" s="41"/>
    </row>
    <row r="4762" spans="1:8" ht="15" x14ac:dyDescent="0.2">
      <c r="A4762" s="41" t="s">
        <v>18</v>
      </c>
      <c r="B4762" s="38" t="s">
        <v>2634</v>
      </c>
      <c r="C4762" s="41" t="s">
        <v>4679</v>
      </c>
      <c r="D4762" s="41">
        <v>1</v>
      </c>
      <c r="E4762" s="41"/>
      <c r="F4762" s="41"/>
      <c r="G4762" s="41" t="s">
        <v>1671</v>
      </c>
      <c r="H4762" s="41"/>
    </row>
    <row r="4763" spans="1:8" ht="15" x14ac:dyDescent="0.2">
      <c r="A4763" s="41" t="s">
        <v>18</v>
      </c>
      <c r="B4763" s="38" t="s">
        <v>2634</v>
      </c>
      <c r="C4763" s="41" t="s">
        <v>4680</v>
      </c>
      <c r="D4763" s="41">
        <v>6</v>
      </c>
      <c r="E4763" s="41"/>
      <c r="F4763" s="41"/>
      <c r="G4763" s="41" t="s">
        <v>1671</v>
      </c>
      <c r="H4763" s="41"/>
    </row>
    <row r="4764" spans="1:8" ht="15" x14ac:dyDescent="0.2">
      <c r="A4764" s="41" t="s">
        <v>18</v>
      </c>
      <c r="B4764" s="38" t="s">
        <v>2634</v>
      </c>
      <c r="C4764" s="41" t="s">
        <v>4681</v>
      </c>
      <c r="D4764" s="41">
        <v>20</v>
      </c>
      <c r="E4764" s="41"/>
      <c r="F4764" s="41"/>
      <c r="G4764" s="41" t="s">
        <v>1421</v>
      </c>
      <c r="H4764" s="41"/>
    </row>
    <row r="4765" spans="1:8" ht="15" x14ac:dyDescent="0.2">
      <c r="A4765" s="41" t="s">
        <v>18</v>
      </c>
      <c r="B4765" s="38" t="s">
        <v>2634</v>
      </c>
      <c r="C4765" s="41" t="s">
        <v>4682</v>
      </c>
      <c r="D4765" s="41">
        <v>12</v>
      </c>
      <c r="E4765" s="41"/>
      <c r="F4765" s="41"/>
      <c r="G4765" s="41" t="s">
        <v>4277</v>
      </c>
      <c r="H4765" s="41"/>
    </row>
    <row r="4766" spans="1:8" ht="15" x14ac:dyDescent="0.2">
      <c r="A4766" s="41" t="s">
        <v>18</v>
      </c>
      <c r="B4766" s="38" t="s">
        <v>2634</v>
      </c>
      <c r="C4766" s="41" t="s">
        <v>4683</v>
      </c>
      <c r="D4766" s="41">
        <v>10</v>
      </c>
      <c r="E4766" s="41"/>
      <c r="F4766" s="41"/>
      <c r="G4766" s="41" t="s">
        <v>4277</v>
      </c>
      <c r="H4766" s="41"/>
    </row>
    <row r="4767" spans="1:8" ht="15" x14ac:dyDescent="0.2">
      <c r="A4767" s="41" t="s">
        <v>18</v>
      </c>
      <c r="B4767" s="38" t="s">
        <v>2634</v>
      </c>
      <c r="C4767" s="41" t="s">
        <v>4684</v>
      </c>
      <c r="D4767" s="41">
        <v>8</v>
      </c>
      <c r="E4767" s="41"/>
      <c r="F4767" s="41"/>
      <c r="G4767" s="41" t="s">
        <v>2069</v>
      </c>
      <c r="H4767" s="41"/>
    </row>
    <row r="4768" spans="1:8" ht="15" x14ac:dyDescent="0.2">
      <c r="A4768" s="41" t="s">
        <v>18</v>
      </c>
      <c r="B4768" s="38" t="s">
        <v>2634</v>
      </c>
      <c r="C4768" s="41" t="s">
        <v>4685</v>
      </c>
      <c r="D4768" s="41">
        <v>13722</v>
      </c>
      <c r="E4768" s="41"/>
      <c r="F4768" s="41"/>
      <c r="G4768" s="41" t="s">
        <v>2110</v>
      </c>
      <c r="H4768" s="41"/>
    </row>
    <row r="4769" spans="1:8" ht="15" x14ac:dyDescent="0.2">
      <c r="A4769" s="41" t="s">
        <v>18</v>
      </c>
      <c r="B4769" s="38" t="s">
        <v>2634</v>
      </c>
      <c r="C4769" s="41" t="s">
        <v>4686</v>
      </c>
      <c r="D4769" s="41">
        <v>5120</v>
      </c>
      <c r="E4769" s="41"/>
      <c r="F4769" s="41"/>
      <c r="G4769" s="41" t="s">
        <v>2110</v>
      </c>
      <c r="H4769" s="41"/>
    </row>
    <row r="4770" spans="1:8" ht="15" x14ac:dyDescent="0.2">
      <c r="A4770" s="41" t="s">
        <v>18</v>
      </c>
      <c r="B4770" s="38" t="s">
        <v>2634</v>
      </c>
      <c r="C4770" s="41" t="s">
        <v>4687</v>
      </c>
      <c r="D4770" s="41">
        <v>1515</v>
      </c>
      <c r="E4770" s="41"/>
      <c r="F4770" s="41"/>
      <c r="G4770" s="41" t="s">
        <v>1078</v>
      </c>
      <c r="H4770" s="41"/>
    </row>
    <row r="4771" spans="1:8" ht="15" x14ac:dyDescent="0.2">
      <c r="A4771" s="41" t="s">
        <v>18</v>
      </c>
      <c r="B4771" s="38" t="s">
        <v>2634</v>
      </c>
      <c r="C4771" s="41" t="s">
        <v>4688</v>
      </c>
      <c r="D4771" s="41">
        <v>40</v>
      </c>
      <c r="E4771" s="41"/>
      <c r="F4771" s="41"/>
      <c r="G4771" s="41" t="s">
        <v>2071</v>
      </c>
      <c r="H4771" s="41"/>
    </row>
    <row r="4772" spans="1:8" ht="15" x14ac:dyDescent="0.2">
      <c r="A4772" s="41" t="s">
        <v>18</v>
      </c>
      <c r="B4772" s="38" t="s">
        <v>2634</v>
      </c>
      <c r="C4772" s="41" t="s">
        <v>4689</v>
      </c>
      <c r="D4772" s="41">
        <v>36</v>
      </c>
      <c r="E4772" s="41"/>
      <c r="F4772" s="41"/>
      <c r="G4772" s="41" t="s">
        <v>2071</v>
      </c>
      <c r="H4772" s="41"/>
    </row>
    <row r="4773" spans="1:8" ht="15" x14ac:dyDescent="0.2">
      <c r="A4773" s="41" t="s">
        <v>18</v>
      </c>
      <c r="B4773" s="38" t="s">
        <v>2634</v>
      </c>
      <c r="C4773" s="41" t="s">
        <v>4690</v>
      </c>
      <c r="D4773" s="41">
        <v>440</v>
      </c>
      <c r="E4773" s="41"/>
      <c r="F4773" s="41"/>
      <c r="G4773" s="41" t="s">
        <v>4276</v>
      </c>
      <c r="H4773" s="41"/>
    </row>
    <row r="4774" spans="1:8" ht="15" x14ac:dyDescent="0.2">
      <c r="A4774" s="41" t="s">
        <v>18</v>
      </c>
      <c r="B4774" s="38" t="s">
        <v>2634</v>
      </c>
      <c r="C4774" s="41" t="s">
        <v>4691</v>
      </c>
      <c r="D4774" s="41">
        <v>19</v>
      </c>
      <c r="E4774" s="41"/>
      <c r="F4774" s="41"/>
      <c r="G4774" s="41" t="s">
        <v>4276</v>
      </c>
      <c r="H4774" s="41"/>
    </row>
    <row r="4775" spans="1:8" ht="15" x14ac:dyDescent="0.2">
      <c r="A4775" s="41" t="s">
        <v>18</v>
      </c>
      <c r="B4775" s="38" t="s">
        <v>2634</v>
      </c>
      <c r="C4775" s="41" t="s">
        <v>4692</v>
      </c>
      <c r="D4775" s="41">
        <v>8</v>
      </c>
      <c r="E4775" s="41"/>
      <c r="F4775" s="41"/>
      <c r="G4775" s="41" t="s">
        <v>4276</v>
      </c>
      <c r="H4775" s="41"/>
    </row>
    <row r="4776" spans="1:8" ht="15" x14ac:dyDescent="0.2">
      <c r="A4776" s="41" t="s">
        <v>18</v>
      </c>
      <c r="B4776" s="38" t="s">
        <v>2634</v>
      </c>
      <c r="C4776" s="41" t="s">
        <v>4693</v>
      </c>
      <c r="D4776" s="41">
        <v>1</v>
      </c>
      <c r="E4776" s="41"/>
      <c r="F4776" s="41"/>
      <c r="G4776" s="41" t="s">
        <v>4276</v>
      </c>
      <c r="H4776" s="41"/>
    </row>
    <row r="4777" spans="1:8" ht="15" x14ac:dyDescent="0.2">
      <c r="A4777" s="41" t="s">
        <v>18</v>
      </c>
      <c r="B4777" s="38" t="s">
        <v>2634</v>
      </c>
      <c r="C4777" s="41" t="s">
        <v>4694</v>
      </c>
      <c r="D4777" s="41">
        <v>18</v>
      </c>
      <c r="E4777" s="41"/>
      <c r="F4777" s="41"/>
      <c r="G4777" s="41" t="s">
        <v>4277</v>
      </c>
      <c r="H4777" s="41"/>
    </row>
    <row r="4778" spans="1:8" ht="15" x14ac:dyDescent="0.2">
      <c r="A4778" s="41" t="s">
        <v>18</v>
      </c>
      <c r="B4778" s="38" t="s">
        <v>2634</v>
      </c>
      <c r="C4778" s="41" t="s">
        <v>4695</v>
      </c>
      <c r="D4778" s="41">
        <v>7</v>
      </c>
      <c r="E4778" s="41"/>
      <c r="F4778" s="41"/>
      <c r="G4778" s="41" t="s">
        <v>4277</v>
      </c>
      <c r="H4778" s="41"/>
    </row>
    <row r="4779" spans="1:8" ht="15" x14ac:dyDescent="0.2">
      <c r="A4779" s="41" t="s">
        <v>18</v>
      </c>
      <c r="B4779" s="38" t="s">
        <v>2634</v>
      </c>
      <c r="C4779" s="41" t="s">
        <v>4696</v>
      </c>
      <c r="D4779" s="41">
        <v>2</v>
      </c>
      <c r="E4779" s="41"/>
      <c r="F4779" s="41"/>
      <c r="G4779" s="41" t="s">
        <v>4277</v>
      </c>
      <c r="H4779" s="41"/>
    </row>
    <row r="4780" spans="1:8" ht="15" x14ac:dyDescent="0.2">
      <c r="A4780" s="41" t="s">
        <v>18</v>
      </c>
      <c r="B4780" s="38" t="s">
        <v>2634</v>
      </c>
      <c r="C4780" s="41" t="s">
        <v>4697</v>
      </c>
      <c r="D4780" s="41">
        <v>420</v>
      </c>
      <c r="E4780" s="41"/>
      <c r="F4780" s="41"/>
      <c r="G4780" s="41" t="s">
        <v>1280</v>
      </c>
      <c r="H4780" s="41"/>
    </row>
    <row r="4781" spans="1:8" ht="15" x14ac:dyDescent="0.2">
      <c r="A4781" s="41" t="s">
        <v>18</v>
      </c>
      <c r="B4781" s="38" t="s">
        <v>2634</v>
      </c>
      <c r="C4781" s="41" t="s">
        <v>4698</v>
      </c>
      <c r="D4781" s="41">
        <v>74</v>
      </c>
      <c r="E4781" s="41"/>
      <c r="F4781" s="41"/>
      <c r="G4781" s="41" t="s">
        <v>2071</v>
      </c>
      <c r="H4781" s="41"/>
    </row>
    <row r="4782" spans="1:8" ht="15" x14ac:dyDescent="0.2">
      <c r="A4782" s="41" t="s">
        <v>18</v>
      </c>
      <c r="B4782" s="38" t="s">
        <v>2634</v>
      </c>
      <c r="C4782" s="41" t="s">
        <v>4699</v>
      </c>
      <c r="D4782" s="41">
        <v>10</v>
      </c>
      <c r="E4782" s="41"/>
      <c r="F4782" s="41"/>
      <c r="G4782" s="41" t="s">
        <v>2069</v>
      </c>
      <c r="H4782" s="41"/>
    </row>
    <row r="4783" spans="1:8" ht="15" x14ac:dyDescent="0.2">
      <c r="A4783" s="41" t="s">
        <v>18</v>
      </c>
      <c r="B4783" s="38" t="s">
        <v>2634</v>
      </c>
      <c r="C4783" s="41" t="s">
        <v>4700</v>
      </c>
      <c r="D4783" s="41">
        <v>3</v>
      </c>
      <c r="E4783" s="41"/>
      <c r="F4783" s="41"/>
      <c r="G4783" s="41" t="s">
        <v>2071</v>
      </c>
      <c r="H4783" s="41"/>
    </row>
    <row r="4784" spans="1:8" ht="15" x14ac:dyDescent="0.2">
      <c r="A4784" s="41" t="s">
        <v>18</v>
      </c>
      <c r="B4784" s="38" t="s">
        <v>2634</v>
      </c>
      <c r="C4784" s="41" t="s">
        <v>4701</v>
      </c>
      <c r="D4784" s="41">
        <v>91</v>
      </c>
      <c r="E4784" s="41"/>
      <c r="F4784" s="41"/>
      <c r="G4784" s="41" t="s">
        <v>4277</v>
      </c>
      <c r="H4784" s="41"/>
    </row>
    <row r="4785" spans="1:8" ht="15" x14ac:dyDescent="0.2">
      <c r="A4785" s="41" t="s">
        <v>18</v>
      </c>
      <c r="B4785" s="38" t="s">
        <v>2634</v>
      </c>
      <c r="C4785" s="41" t="s">
        <v>4702</v>
      </c>
      <c r="D4785" s="41">
        <v>60</v>
      </c>
      <c r="E4785" s="41"/>
      <c r="F4785" s="41"/>
      <c r="G4785" s="41" t="s">
        <v>2110</v>
      </c>
      <c r="H4785" s="41"/>
    </row>
    <row r="4786" spans="1:8" ht="15" x14ac:dyDescent="0.2">
      <c r="A4786" s="41" t="s">
        <v>96</v>
      </c>
      <c r="B4786" s="41" t="s">
        <v>12</v>
      </c>
      <c r="C4786" s="41" t="s">
        <v>5321</v>
      </c>
      <c r="D4786" s="41">
        <v>4</v>
      </c>
      <c r="E4786" s="41"/>
      <c r="F4786" s="41"/>
      <c r="G4786" s="41" t="s">
        <v>1398</v>
      </c>
      <c r="H4786" s="41"/>
    </row>
    <row r="4787" spans="1:8" ht="15" x14ac:dyDescent="0.2">
      <c r="A4787" s="41" t="s">
        <v>96</v>
      </c>
      <c r="B4787" s="41" t="s">
        <v>12</v>
      </c>
      <c r="C4787" s="41" t="s">
        <v>5321</v>
      </c>
      <c r="D4787" s="41">
        <v>1</v>
      </c>
      <c r="E4787" s="41"/>
      <c r="F4787" s="41"/>
      <c r="G4787" s="41" t="s">
        <v>1398</v>
      </c>
      <c r="H4787" s="41"/>
    </row>
    <row r="4788" spans="1:8" ht="15" x14ac:dyDescent="0.2">
      <c r="A4788" s="41" t="s">
        <v>96</v>
      </c>
      <c r="B4788" s="41" t="s">
        <v>12</v>
      </c>
      <c r="C4788" s="41" t="s">
        <v>5322</v>
      </c>
      <c r="D4788" s="41">
        <v>10</v>
      </c>
      <c r="E4788" s="41"/>
      <c r="F4788" s="41"/>
      <c r="G4788" s="41" t="s">
        <v>4302</v>
      </c>
      <c r="H4788" s="41"/>
    </row>
    <row r="4789" spans="1:8" ht="15" x14ac:dyDescent="0.2">
      <c r="A4789" s="41" t="s">
        <v>96</v>
      </c>
      <c r="B4789" s="41" t="s">
        <v>12</v>
      </c>
      <c r="C4789" s="41" t="s">
        <v>5323</v>
      </c>
      <c r="D4789" s="41">
        <v>15</v>
      </c>
      <c r="E4789" s="41"/>
      <c r="F4789" s="41"/>
      <c r="G4789" s="41" t="s">
        <v>4302</v>
      </c>
      <c r="H4789" s="41"/>
    </row>
    <row r="4790" spans="1:8" ht="15" x14ac:dyDescent="0.2">
      <c r="A4790" s="41" t="s">
        <v>96</v>
      </c>
      <c r="B4790" s="41" t="s">
        <v>12</v>
      </c>
      <c r="C4790" s="41" t="s">
        <v>5323</v>
      </c>
      <c r="D4790" s="41">
        <v>15</v>
      </c>
      <c r="E4790" s="41"/>
      <c r="F4790" s="41"/>
      <c r="G4790" s="41" t="s">
        <v>4302</v>
      </c>
      <c r="H4790" s="41"/>
    </row>
    <row r="4791" spans="1:8" ht="15" x14ac:dyDescent="0.2">
      <c r="A4791" s="41" t="s">
        <v>96</v>
      </c>
      <c r="B4791" s="41" t="s">
        <v>12</v>
      </c>
      <c r="C4791" s="41" t="s">
        <v>5324</v>
      </c>
      <c r="D4791" s="41">
        <v>15</v>
      </c>
      <c r="E4791" s="41"/>
      <c r="F4791" s="41"/>
      <c r="G4791" s="41" t="s">
        <v>4302</v>
      </c>
      <c r="H4791" s="41"/>
    </row>
    <row r="4792" spans="1:8" ht="15" x14ac:dyDescent="0.2">
      <c r="A4792" s="41" t="s">
        <v>96</v>
      </c>
      <c r="B4792" s="41" t="s">
        <v>12</v>
      </c>
      <c r="C4792" s="41" t="s">
        <v>5324</v>
      </c>
      <c r="D4792" s="41">
        <v>20</v>
      </c>
      <c r="E4792" s="41"/>
      <c r="F4792" s="41"/>
      <c r="G4792" s="41" t="s">
        <v>4302</v>
      </c>
      <c r="H4792" s="41"/>
    </row>
    <row r="4793" spans="1:8" ht="15" x14ac:dyDescent="0.2">
      <c r="A4793" s="41" t="s">
        <v>96</v>
      </c>
      <c r="B4793" s="41" t="s">
        <v>12</v>
      </c>
      <c r="C4793" s="41" t="s">
        <v>5325</v>
      </c>
      <c r="D4793" s="41">
        <v>3</v>
      </c>
      <c r="E4793" s="41"/>
      <c r="F4793" s="41"/>
      <c r="G4793" s="41" t="s">
        <v>1548</v>
      </c>
      <c r="H4793" s="41"/>
    </row>
    <row r="4794" spans="1:8" ht="15" x14ac:dyDescent="0.2">
      <c r="A4794" s="41" t="s">
        <v>96</v>
      </c>
      <c r="B4794" s="41" t="s">
        <v>12</v>
      </c>
      <c r="C4794" s="41" t="s">
        <v>5326</v>
      </c>
      <c r="D4794" s="41">
        <v>7</v>
      </c>
      <c r="E4794" s="41"/>
      <c r="F4794" s="41"/>
      <c r="G4794" s="41" t="s">
        <v>1548</v>
      </c>
      <c r="H4794" s="41"/>
    </row>
    <row r="4795" spans="1:8" ht="15" x14ac:dyDescent="0.2">
      <c r="A4795" s="41" t="s">
        <v>96</v>
      </c>
      <c r="B4795" s="41" t="s">
        <v>12</v>
      </c>
      <c r="C4795" s="41" t="s">
        <v>5328</v>
      </c>
      <c r="D4795" s="41">
        <v>1</v>
      </c>
      <c r="E4795" s="41"/>
      <c r="F4795" s="41"/>
      <c r="G4795" s="41" t="s">
        <v>1398</v>
      </c>
      <c r="H4795" s="41"/>
    </row>
    <row r="4796" spans="1:8" ht="15" x14ac:dyDescent="0.2">
      <c r="A4796" s="41" t="s">
        <v>96</v>
      </c>
      <c r="B4796" s="41" t="s">
        <v>12</v>
      </c>
      <c r="C4796" s="41" t="s">
        <v>5328</v>
      </c>
      <c r="D4796" s="41">
        <v>1</v>
      </c>
      <c r="E4796" s="41"/>
      <c r="F4796" s="41"/>
      <c r="G4796" s="41" t="s">
        <v>1398</v>
      </c>
      <c r="H4796" s="41"/>
    </row>
    <row r="4797" spans="1:8" ht="15" x14ac:dyDescent="0.2">
      <c r="A4797" s="41" t="s">
        <v>96</v>
      </c>
      <c r="B4797" s="41" t="s">
        <v>12</v>
      </c>
      <c r="C4797" s="41" t="s">
        <v>5328</v>
      </c>
      <c r="D4797" s="41">
        <v>1</v>
      </c>
      <c r="E4797" s="41"/>
      <c r="F4797" s="41"/>
      <c r="G4797" s="41" t="s">
        <v>1398</v>
      </c>
      <c r="H4797" s="41"/>
    </row>
    <row r="4798" spans="1:8" ht="15" x14ac:dyDescent="0.2">
      <c r="A4798" s="41" t="s">
        <v>96</v>
      </c>
      <c r="B4798" s="41" t="s">
        <v>12</v>
      </c>
      <c r="C4798" s="41" t="s">
        <v>5328</v>
      </c>
      <c r="D4798" s="41">
        <v>1</v>
      </c>
      <c r="E4798" s="41"/>
      <c r="F4798" s="41"/>
      <c r="G4798" s="41" t="s">
        <v>1398</v>
      </c>
      <c r="H4798" s="41"/>
    </row>
    <row r="4799" spans="1:8" ht="15" x14ac:dyDescent="0.2">
      <c r="A4799" s="41" t="s">
        <v>96</v>
      </c>
      <c r="B4799" s="41" t="s">
        <v>12</v>
      </c>
      <c r="C4799" s="41" t="s">
        <v>5328</v>
      </c>
      <c r="D4799" s="41">
        <v>3</v>
      </c>
      <c r="E4799" s="41"/>
      <c r="F4799" s="41"/>
      <c r="G4799" s="41" t="s">
        <v>1398</v>
      </c>
      <c r="H4799" s="41"/>
    </row>
    <row r="4800" spans="1:8" ht="15" x14ac:dyDescent="0.2">
      <c r="A4800" s="41" t="s">
        <v>96</v>
      </c>
      <c r="B4800" s="41" t="s">
        <v>12</v>
      </c>
      <c r="C4800" s="41" t="s">
        <v>5329</v>
      </c>
      <c r="D4800" s="41">
        <v>15</v>
      </c>
      <c r="E4800" s="41"/>
      <c r="F4800" s="41"/>
      <c r="G4800" s="41" t="s">
        <v>1398</v>
      </c>
      <c r="H4800" s="41"/>
    </row>
    <row r="4801" spans="1:8" ht="15" x14ac:dyDescent="0.2">
      <c r="A4801" s="41" t="s">
        <v>96</v>
      </c>
      <c r="B4801" s="41" t="s">
        <v>12</v>
      </c>
      <c r="C4801" s="41" t="s">
        <v>5330</v>
      </c>
      <c r="D4801" s="41">
        <v>2</v>
      </c>
      <c r="E4801" s="41"/>
      <c r="F4801" s="41"/>
      <c r="G4801" s="41" t="s">
        <v>1398</v>
      </c>
      <c r="H4801" s="41"/>
    </row>
    <row r="4802" spans="1:8" ht="15" x14ac:dyDescent="0.2">
      <c r="A4802" s="41" t="s">
        <v>96</v>
      </c>
      <c r="B4802" s="41" t="s">
        <v>12</v>
      </c>
      <c r="C4802" s="41" t="s">
        <v>5330</v>
      </c>
      <c r="D4802" s="41">
        <v>1</v>
      </c>
      <c r="E4802" s="41"/>
      <c r="F4802" s="41"/>
      <c r="G4802" s="41" t="s">
        <v>1398</v>
      </c>
      <c r="H4802" s="41"/>
    </row>
    <row r="4803" spans="1:8" ht="15" x14ac:dyDescent="0.2">
      <c r="A4803" s="41" t="s">
        <v>96</v>
      </c>
      <c r="B4803" s="41" t="s">
        <v>12</v>
      </c>
      <c r="C4803" s="41" t="s">
        <v>5331</v>
      </c>
      <c r="D4803" s="41">
        <v>2</v>
      </c>
      <c r="E4803" s="41"/>
      <c r="F4803" s="41"/>
      <c r="G4803" s="41" t="s">
        <v>1398</v>
      </c>
      <c r="H4803" s="41"/>
    </row>
    <row r="4804" spans="1:8" ht="15" x14ac:dyDescent="0.2">
      <c r="A4804" s="41" t="s">
        <v>96</v>
      </c>
      <c r="B4804" s="41" t="s">
        <v>12</v>
      </c>
      <c r="C4804" s="41" t="s">
        <v>5331</v>
      </c>
      <c r="D4804" s="41">
        <v>3</v>
      </c>
      <c r="E4804" s="41"/>
      <c r="F4804" s="41"/>
      <c r="G4804" s="41" t="s">
        <v>1398</v>
      </c>
      <c r="H4804" s="41"/>
    </row>
    <row r="4805" spans="1:8" ht="15" x14ac:dyDescent="0.2">
      <c r="A4805" s="41" t="s">
        <v>96</v>
      </c>
      <c r="B4805" s="41" t="s">
        <v>12</v>
      </c>
      <c r="C4805" s="41" t="s">
        <v>5332</v>
      </c>
      <c r="D4805" s="41">
        <v>2</v>
      </c>
      <c r="E4805" s="41"/>
      <c r="F4805" s="41"/>
      <c r="G4805" s="41" t="s">
        <v>1398</v>
      </c>
      <c r="H4805" s="41"/>
    </row>
    <row r="4806" spans="1:8" ht="15" x14ac:dyDescent="0.2">
      <c r="A4806" s="41" t="s">
        <v>96</v>
      </c>
      <c r="B4806" s="41" t="s">
        <v>12</v>
      </c>
      <c r="C4806" s="41" t="s">
        <v>5332</v>
      </c>
      <c r="D4806" s="41">
        <v>1</v>
      </c>
      <c r="E4806" s="41"/>
      <c r="F4806" s="41"/>
      <c r="G4806" s="41" t="s">
        <v>1398</v>
      </c>
      <c r="H4806" s="41"/>
    </row>
    <row r="4807" spans="1:8" ht="15" x14ac:dyDescent="0.2">
      <c r="A4807" s="41" t="s">
        <v>96</v>
      </c>
      <c r="B4807" s="41" t="s">
        <v>12</v>
      </c>
      <c r="C4807" s="41" t="s">
        <v>5333</v>
      </c>
      <c r="D4807" s="41">
        <v>2</v>
      </c>
      <c r="E4807" s="41"/>
      <c r="F4807" s="41"/>
      <c r="G4807" s="41" t="s">
        <v>1398</v>
      </c>
      <c r="H4807" s="41"/>
    </row>
    <row r="4808" spans="1:8" ht="15" x14ac:dyDescent="0.2">
      <c r="A4808" s="41" t="s">
        <v>96</v>
      </c>
      <c r="B4808" s="41" t="s">
        <v>12</v>
      </c>
      <c r="C4808" s="41" t="s">
        <v>5333</v>
      </c>
      <c r="D4808" s="41">
        <v>2</v>
      </c>
      <c r="E4808" s="41"/>
      <c r="F4808" s="41"/>
      <c r="G4808" s="41" t="s">
        <v>1398</v>
      </c>
      <c r="H4808" s="41"/>
    </row>
    <row r="4809" spans="1:8" ht="15" x14ac:dyDescent="0.2">
      <c r="A4809" s="41" t="s">
        <v>96</v>
      </c>
      <c r="B4809" s="41" t="s">
        <v>12</v>
      </c>
      <c r="C4809" s="41" t="s">
        <v>5333</v>
      </c>
      <c r="D4809" s="41">
        <v>1</v>
      </c>
      <c r="E4809" s="41"/>
      <c r="F4809" s="41"/>
      <c r="G4809" s="41" t="s">
        <v>1398</v>
      </c>
      <c r="H4809" s="41"/>
    </row>
    <row r="4810" spans="1:8" ht="15" x14ac:dyDescent="0.2">
      <c r="A4810" s="41" t="s">
        <v>96</v>
      </c>
      <c r="B4810" s="41" t="s">
        <v>12</v>
      </c>
      <c r="C4810" s="41" t="s">
        <v>5334</v>
      </c>
      <c r="D4810" s="41">
        <v>1</v>
      </c>
      <c r="E4810" s="41"/>
      <c r="F4810" s="41"/>
      <c r="G4810" s="41" t="s">
        <v>1398</v>
      </c>
      <c r="H4810" s="41"/>
    </row>
    <row r="4811" spans="1:8" ht="15" x14ac:dyDescent="0.2">
      <c r="A4811" s="41" t="s">
        <v>96</v>
      </c>
      <c r="B4811" s="41" t="s">
        <v>12</v>
      </c>
      <c r="C4811" s="41" t="s">
        <v>5334</v>
      </c>
      <c r="D4811" s="41">
        <v>1</v>
      </c>
      <c r="E4811" s="41"/>
      <c r="F4811" s="41"/>
      <c r="G4811" s="41" t="s">
        <v>1398</v>
      </c>
      <c r="H4811" s="41"/>
    </row>
    <row r="4812" spans="1:8" ht="15" x14ac:dyDescent="0.2">
      <c r="A4812" s="41" t="s">
        <v>96</v>
      </c>
      <c r="B4812" s="41" t="s">
        <v>12</v>
      </c>
      <c r="C4812" s="41" t="s">
        <v>5334</v>
      </c>
      <c r="D4812" s="41">
        <v>1</v>
      </c>
      <c r="E4812" s="41"/>
      <c r="F4812" s="41"/>
      <c r="G4812" s="41" t="s">
        <v>1398</v>
      </c>
      <c r="H4812" s="41"/>
    </row>
    <row r="4813" spans="1:8" ht="15" x14ac:dyDescent="0.2">
      <c r="A4813" s="41" t="s">
        <v>96</v>
      </c>
      <c r="B4813" s="41" t="s">
        <v>12</v>
      </c>
      <c r="C4813" s="41" t="s">
        <v>5334</v>
      </c>
      <c r="D4813" s="41">
        <v>1</v>
      </c>
      <c r="E4813" s="41"/>
      <c r="F4813" s="41"/>
      <c r="G4813" s="41" t="s">
        <v>1398</v>
      </c>
      <c r="H4813" s="41"/>
    </row>
    <row r="4814" spans="1:8" ht="15" x14ac:dyDescent="0.2">
      <c r="A4814" s="41" t="s">
        <v>96</v>
      </c>
      <c r="B4814" s="41" t="s">
        <v>12</v>
      </c>
      <c r="C4814" s="41" t="s">
        <v>5334</v>
      </c>
      <c r="D4814" s="41">
        <v>3</v>
      </c>
      <c r="E4814" s="41"/>
      <c r="F4814" s="41"/>
      <c r="G4814" s="41" t="s">
        <v>1398</v>
      </c>
      <c r="H4814" s="41"/>
    </row>
    <row r="4815" spans="1:8" ht="15" x14ac:dyDescent="0.2">
      <c r="A4815" s="41" t="s">
        <v>96</v>
      </c>
      <c r="B4815" s="41" t="s">
        <v>12</v>
      </c>
      <c r="C4815" s="41" t="s">
        <v>5334</v>
      </c>
      <c r="D4815" s="41">
        <v>1</v>
      </c>
      <c r="E4815" s="41"/>
      <c r="F4815" s="41"/>
      <c r="G4815" s="41" t="s">
        <v>1398</v>
      </c>
      <c r="H4815" s="41"/>
    </row>
    <row r="4816" spans="1:8" ht="15" x14ac:dyDescent="0.2">
      <c r="A4816" s="41" t="s">
        <v>96</v>
      </c>
      <c r="B4816" s="41" t="s">
        <v>12</v>
      </c>
      <c r="C4816" s="41" t="s">
        <v>5335</v>
      </c>
      <c r="D4816" s="41">
        <v>3</v>
      </c>
      <c r="E4816" s="41"/>
      <c r="F4816" s="41"/>
      <c r="G4816" s="41" t="s">
        <v>1398</v>
      </c>
      <c r="H4816" s="41"/>
    </row>
    <row r="4817" spans="1:8" ht="15" x14ac:dyDescent="0.2">
      <c r="A4817" s="41" t="s">
        <v>96</v>
      </c>
      <c r="B4817" s="41" t="s">
        <v>12</v>
      </c>
      <c r="C4817" s="41" t="s">
        <v>5335</v>
      </c>
      <c r="D4817" s="41">
        <v>5</v>
      </c>
      <c r="E4817" s="41"/>
      <c r="F4817" s="41"/>
      <c r="G4817" s="41" t="s">
        <v>1398</v>
      </c>
      <c r="H4817" s="41"/>
    </row>
    <row r="4818" spans="1:8" ht="15" x14ac:dyDescent="0.2">
      <c r="A4818" s="41" t="s">
        <v>96</v>
      </c>
      <c r="B4818" s="41" t="s">
        <v>12</v>
      </c>
      <c r="C4818" s="41" t="s">
        <v>5335</v>
      </c>
      <c r="D4818" s="41">
        <v>2</v>
      </c>
      <c r="E4818" s="41"/>
      <c r="F4818" s="41"/>
      <c r="G4818" s="41" t="s">
        <v>1398</v>
      </c>
      <c r="H4818" s="41"/>
    </row>
    <row r="4819" spans="1:8" ht="15" x14ac:dyDescent="0.2">
      <c r="A4819" s="41" t="s">
        <v>73</v>
      </c>
      <c r="B4819" s="41" t="s">
        <v>12</v>
      </c>
      <c r="C4819" s="41" t="s">
        <v>5757</v>
      </c>
      <c r="D4819" s="41">
        <v>40</v>
      </c>
      <c r="E4819" s="41"/>
      <c r="F4819" s="41"/>
      <c r="G4819" s="41" t="s">
        <v>1398</v>
      </c>
      <c r="H4819" s="41"/>
    </row>
    <row r="4820" spans="1:8" ht="15" x14ac:dyDescent="0.2">
      <c r="A4820" s="41" t="s">
        <v>73</v>
      </c>
      <c r="B4820" s="41" t="s">
        <v>12</v>
      </c>
      <c r="C4820" s="41" t="s">
        <v>5758</v>
      </c>
      <c r="D4820" s="41">
        <v>1</v>
      </c>
      <c r="E4820" s="41"/>
      <c r="F4820" s="41"/>
      <c r="G4820" s="41" t="s">
        <v>1398</v>
      </c>
      <c r="H4820" s="41"/>
    </row>
    <row r="4821" spans="1:8" ht="15" x14ac:dyDescent="0.2">
      <c r="A4821" s="41" t="s">
        <v>73</v>
      </c>
      <c r="B4821" s="41" t="s">
        <v>12</v>
      </c>
      <c r="C4821" s="41" t="s">
        <v>5759</v>
      </c>
      <c r="D4821" s="41">
        <v>6</v>
      </c>
      <c r="E4821" s="41"/>
      <c r="F4821" s="41"/>
      <c r="G4821" s="41" t="s">
        <v>1398</v>
      </c>
      <c r="H4821" s="41"/>
    </row>
    <row r="4822" spans="1:8" ht="15" x14ac:dyDescent="0.2">
      <c r="A4822" s="41" t="s">
        <v>73</v>
      </c>
      <c r="B4822" s="41" t="s">
        <v>12</v>
      </c>
      <c r="C4822" s="41" t="s">
        <v>5760</v>
      </c>
      <c r="D4822" s="41">
        <v>2</v>
      </c>
      <c r="E4822" s="41"/>
      <c r="F4822" s="41"/>
      <c r="G4822" s="41" t="s">
        <v>1398</v>
      </c>
      <c r="H4822" s="41"/>
    </row>
    <row r="4823" spans="1:8" ht="15" x14ac:dyDescent="0.2">
      <c r="A4823" s="41" t="s">
        <v>73</v>
      </c>
      <c r="B4823" s="41" t="s">
        <v>12</v>
      </c>
      <c r="C4823" s="41" t="s">
        <v>5761</v>
      </c>
      <c r="D4823" s="41">
        <v>10</v>
      </c>
      <c r="E4823" s="41"/>
      <c r="F4823" s="41"/>
      <c r="G4823" s="41" t="s">
        <v>1398</v>
      </c>
      <c r="H4823" s="41"/>
    </row>
    <row r="4824" spans="1:8" ht="15" x14ac:dyDescent="0.2">
      <c r="A4824" s="41" t="s">
        <v>96</v>
      </c>
      <c r="B4824" s="41" t="s">
        <v>12</v>
      </c>
      <c r="C4824" s="41" t="s">
        <v>5336</v>
      </c>
      <c r="D4824" s="41">
        <v>5</v>
      </c>
      <c r="E4824" s="41"/>
      <c r="F4824" s="41"/>
      <c r="G4824" s="41" t="s">
        <v>1501</v>
      </c>
      <c r="H4824" s="41"/>
    </row>
    <row r="4825" spans="1:8" ht="15" x14ac:dyDescent="0.2">
      <c r="A4825" s="41" t="s">
        <v>96</v>
      </c>
      <c r="B4825" s="41" t="s">
        <v>12</v>
      </c>
      <c r="C4825" s="41" t="s">
        <v>5336</v>
      </c>
      <c r="D4825" s="41">
        <v>4</v>
      </c>
      <c r="E4825" s="41"/>
      <c r="F4825" s="41"/>
      <c r="G4825" s="41" t="s">
        <v>1501</v>
      </c>
      <c r="H4825" s="41"/>
    </row>
    <row r="4826" spans="1:8" ht="15" x14ac:dyDescent="0.2">
      <c r="A4826" s="41" t="s">
        <v>96</v>
      </c>
      <c r="B4826" s="41" t="s">
        <v>12</v>
      </c>
      <c r="C4826" s="41" t="s">
        <v>5337</v>
      </c>
      <c r="D4826" s="41">
        <v>3</v>
      </c>
      <c r="E4826" s="41"/>
      <c r="F4826" s="41"/>
      <c r="G4826" s="41" t="s">
        <v>1739</v>
      </c>
      <c r="H4826" s="41"/>
    </row>
    <row r="4827" spans="1:8" ht="15" x14ac:dyDescent="0.2">
      <c r="A4827" s="41" t="s">
        <v>96</v>
      </c>
      <c r="B4827" s="41" t="s">
        <v>12</v>
      </c>
      <c r="C4827" s="41" t="s">
        <v>5337</v>
      </c>
      <c r="D4827" s="41">
        <v>2</v>
      </c>
      <c r="E4827" s="41"/>
      <c r="F4827" s="41"/>
      <c r="G4827" s="41" t="s">
        <v>1739</v>
      </c>
      <c r="H4827" s="41"/>
    </row>
    <row r="4828" spans="1:8" ht="15" x14ac:dyDescent="0.2">
      <c r="A4828" s="41" t="s">
        <v>96</v>
      </c>
      <c r="B4828" s="41" t="s">
        <v>12</v>
      </c>
      <c r="C4828" s="41" t="s">
        <v>5338</v>
      </c>
      <c r="D4828" s="41">
        <v>1</v>
      </c>
      <c r="E4828" s="41"/>
      <c r="F4828" s="41"/>
      <c r="G4828" s="41" t="s">
        <v>1551</v>
      </c>
      <c r="H4828" s="41"/>
    </row>
    <row r="4829" spans="1:8" ht="15" x14ac:dyDescent="0.2">
      <c r="A4829" s="41" t="s">
        <v>96</v>
      </c>
      <c r="B4829" s="41" t="s">
        <v>12</v>
      </c>
      <c r="C4829" s="41" t="s">
        <v>5338</v>
      </c>
      <c r="D4829" s="41">
        <v>2</v>
      </c>
      <c r="E4829" s="41"/>
      <c r="F4829" s="41"/>
      <c r="G4829" s="41" t="s">
        <v>1551</v>
      </c>
      <c r="H4829" s="41"/>
    </row>
    <row r="4830" spans="1:8" ht="15" x14ac:dyDescent="0.2">
      <c r="A4830" s="41" t="s">
        <v>96</v>
      </c>
      <c r="B4830" s="41" t="s">
        <v>12</v>
      </c>
      <c r="C4830" s="41" t="s">
        <v>5338</v>
      </c>
      <c r="D4830" s="41">
        <v>2</v>
      </c>
      <c r="E4830" s="41"/>
      <c r="F4830" s="41"/>
      <c r="G4830" s="41" t="s">
        <v>1551</v>
      </c>
      <c r="H4830" s="41"/>
    </row>
    <row r="4831" spans="1:8" ht="15" x14ac:dyDescent="0.2">
      <c r="A4831" s="41" t="s">
        <v>96</v>
      </c>
      <c r="B4831" s="41" t="s">
        <v>12</v>
      </c>
      <c r="C4831" s="41" t="s">
        <v>5338</v>
      </c>
      <c r="D4831" s="41">
        <v>3</v>
      </c>
      <c r="E4831" s="41"/>
      <c r="F4831" s="41"/>
      <c r="G4831" s="41" t="s">
        <v>1551</v>
      </c>
      <c r="H4831" s="41"/>
    </row>
    <row r="4832" spans="1:8" ht="15" x14ac:dyDescent="0.2">
      <c r="A4832" s="41" t="s">
        <v>96</v>
      </c>
      <c r="B4832" s="41" t="s">
        <v>12</v>
      </c>
      <c r="C4832" s="41" t="s">
        <v>5338</v>
      </c>
      <c r="D4832" s="41">
        <v>1</v>
      </c>
      <c r="E4832" s="41"/>
      <c r="F4832" s="41"/>
      <c r="G4832" s="41" t="s">
        <v>1551</v>
      </c>
      <c r="H4832" s="41"/>
    </row>
    <row r="4833" spans="1:8" ht="15" x14ac:dyDescent="0.2">
      <c r="A4833" s="41" t="s">
        <v>96</v>
      </c>
      <c r="B4833" s="41" t="s">
        <v>12</v>
      </c>
      <c r="C4833" s="41" t="s">
        <v>5339</v>
      </c>
      <c r="D4833" s="41">
        <v>4</v>
      </c>
      <c r="E4833" s="41"/>
      <c r="F4833" s="41"/>
      <c r="G4833" s="41" t="s">
        <v>1551</v>
      </c>
      <c r="H4833" s="41"/>
    </row>
    <row r="4834" spans="1:8" ht="15" x14ac:dyDescent="0.2">
      <c r="A4834" s="41" t="s">
        <v>96</v>
      </c>
      <c r="B4834" s="41" t="s">
        <v>12</v>
      </c>
      <c r="C4834" s="41" t="s">
        <v>5339</v>
      </c>
      <c r="D4834" s="41">
        <v>1</v>
      </c>
      <c r="E4834" s="41"/>
      <c r="F4834" s="41"/>
      <c r="G4834" s="41" t="s">
        <v>1551</v>
      </c>
      <c r="H4834" s="41"/>
    </row>
    <row r="4835" spans="1:8" ht="15" x14ac:dyDescent="0.2">
      <c r="A4835" s="41" t="s">
        <v>96</v>
      </c>
      <c r="B4835" s="41" t="s">
        <v>12</v>
      </c>
      <c r="C4835" s="41" t="s">
        <v>5340</v>
      </c>
      <c r="D4835" s="41">
        <v>1</v>
      </c>
      <c r="E4835" s="41"/>
      <c r="F4835" s="41"/>
      <c r="G4835" s="41" t="s">
        <v>1500</v>
      </c>
      <c r="H4835" s="41"/>
    </row>
    <row r="4836" spans="1:8" ht="15" x14ac:dyDescent="0.2">
      <c r="A4836" s="41" t="s">
        <v>96</v>
      </c>
      <c r="B4836" s="41" t="s">
        <v>12</v>
      </c>
      <c r="C4836" s="41" t="s">
        <v>5341</v>
      </c>
      <c r="D4836" s="41">
        <v>1</v>
      </c>
      <c r="E4836" s="41"/>
      <c r="F4836" s="41"/>
      <c r="G4836" s="41" t="s">
        <v>1500</v>
      </c>
      <c r="H4836" s="41"/>
    </row>
    <row r="4837" spans="1:8" ht="15" x14ac:dyDescent="0.2">
      <c r="A4837" s="41" t="s">
        <v>96</v>
      </c>
      <c r="B4837" s="41" t="s">
        <v>12</v>
      </c>
      <c r="C4837" s="41" t="s">
        <v>5341</v>
      </c>
      <c r="D4837" s="41">
        <v>1</v>
      </c>
      <c r="E4837" s="41"/>
      <c r="F4837" s="41"/>
      <c r="G4837" s="41" t="s">
        <v>1500</v>
      </c>
      <c r="H4837" s="41"/>
    </row>
    <row r="4838" spans="1:8" ht="15" x14ac:dyDescent="0.2">
      <c r="A4838" s="41" t="s">
        <v>96</v>
      </c>
      <c r="B4838" s="41" t="s">
        <v>12</v>
      </c>
      <c r="C4838" s="41" t="s">
        <v>5342</v>
      </c>
      <c r="D4838" s="41">
        <v>5</v>
      </c>
      <c r="E4838" s="41"/>
      <c r="F4838" s="41"/>
      <c r="G4838" s="41" t="s">
        <v>1500</v>
      </c>
      <c r="H4838" s="41"/>
    </row>
    <row r="4839" spans="1:8" ht="15" x14ac:dyDescent="0.2">
      <c r="A4839" s="41" t="s">
        <v>96</v>
      </c>
      <c r="B4839" s="41" t="s">
        <v>12</v>
      </c>
      <c r="C4839" s="41" t="s">
        <v>5343</v>
      </c>
      <c r="D4839" s="41">
        <v>1</v>
      </c>
      <c r="E4839" s="41"/>
      <c r="F4839" s="41"/>
      <c r="G4839" s="41" t="s">
        <v>1501</v>
      </c>
      <c r="H4839" s="41"/>
    </row>
    <row r="4840" spans="1:8" ht="15" x14ac:dyDescent="0.2">
      <c r="A4840" s="41" t="s">
        <v>96</v>
      </c>
      <c r="B4840" s="41" t="s">
        <v>12</v>
      </c>
      <c r="C4840" s="41" t="s">
        <v>5343</v>
      </c>
      <c r="D4840" s="41">
        <v>2</v>
      </c>
      <c r="E4840" s="41"/>
      <c r="F4840" s="41"/>
      <c r="G4840" s="41" t="s">
        <v>1501</v>
      </c>
      <c r="H4840" s="41"/>
    </row>
    <row r="4841" spans="1:8" ht="15" x14ac:dyDescent="0.2">
      <c r="A4841" s="41" t="s">
        <v>96</v>
      </c>
      <c r="B4841" s="41" t="s">
        <v>12</v>
      </c>
      <c r="C4841" s="41" t="s">
        <v>5343</v>
      </c>
      <c r="D4841" s="41">
        <v>2</v>
      </c>
      <c r="E4841" s="41"/>
      <c r="F4841" s="41"/>
      <c r="G4841" s="41" t="s">
        <v>1501</v>
      </c>
      <c r="H4841" s="41"/>
    </row>
    <row r="4842" spans="1:8" ht="15" x14ac:dyDescent="0.2">
      <c r="A4842" s="41" t="s">
        <v>96</v>
      </c>
      <c r="B4842" s="41" t="s">
        <v>12</v>
      </c>
      <c r="C4842" s="41" t="s">
        <v>5343</v>
      </c>
      <c r="D4842" s="41">
        <v>2</v>
      </c>
      <c r="E4842" s="41"/>
      <c r="F4842" s="41"/>
      <c r="G4842" s="41" t="s">
        <v>1501</v>
      </c>
      <c r="H4842" s="41"/>
    </row>
    <row r="4843" spans="1:8" ht="15" x14ac:dyDescent="0.2">
      <c r="A4843" s="41" t="s">
        <v>96</v>
      </c>
      <c r="B4843" s="41" t="s">
        <v>12</v>
      </c>
      <c r="C4843" s="41" t="s">
        <v>5343</v>
      </c>
      <c r="D4843" s="41">
        <v>1</v>
      </c>
      <c r="E4843" s="41"/>
      <c r="F4843" s="41"/>
      <c r="G4843" s="41" t="s">
        <v>1501</v>
      </c>
      <c r="H4843" s="41"/>
    </row>
    <row r="4844" spans="1:8" ht="15" x14ac:dyDescent="0.2">
      <c r="A4844" s="41" t="s">
        <v>96</v>
      </c>
      <c r="B4844" s="41" t="s">
        <v>12</v>
      </c>
      <c r="C4844" s="41" t="s">
        <v>5343</v>
      </c>
      <c r="D4844" s="41">
        <v>2</v>
      </c>
      <c r="E4844" s="41"/>
      <c r="F4844" s="41"/>
      <c r="G4844" s="41" t="s">
        <v>1501</v>
      </c>
      <c r="H4844" s="41"/>
    </row>
    <row r="4845" spans="1:8" ht="15" x14ac:dyDescent="0.2">
      <c r="A4845" s="41" t="s">
        <v>96</v>
      </c>
      <c r="B4845" s="41" t="s">
        <v>12</v>
      </c>
      <c r="C4845" s="41" t="s">
        <v>5343</v>
      </c>
      <c r="D4845" s="41">
        <v>5</v>
      </c>
      <c r="E4845" s="41"/>
      <c r="F4845" s="41"/>
      <c r="G4845" s="41" t="s">
        <v>1501</v>
      </c>
      <c r="H4845" s="41"/>
    </row>
    <row r="4846" spans="1:8" ht="15" x14ac:dyDescent="0.2">
      <c r="A4846" s="41" t="s">
        <v>96</v>
      </c>
      <c r="B4846" s="41" t="s">
        <v>12</v>
      </c>
      <c r="C4846" s="41" t="s">
        <v>5344</v>
      </c>
      <c r="D4846" s="41">
        <v>15</v>
      </c>
      <c r="E4846" s="41"/>
      <c r="F4846" s="41"/>
      <c r="G4846" s="41" t="s">
        <v>2082</v>
      </c>
      <c r="H4846" s="41"/>
    </row>
    <row r="4847" spans="1:8" ht="15" x14ac:dyDescent="0.2">
      <c r="A4847" s="41" t="s">
        <v>96</v>
      </c>
      <c r="B4847" s="41" t="s">
        <v>12</v>
      </c>
      <c r="C4847" s="41" t="s">
        <v>5344</v>
      </c>
      <c r="D4847" s="41">
        <v>5</v>
      </c>
      <c r="E4847" s="41"/>
      <c r="F4847" s="41"/>
      <c r="G4847" s="41" t="s">
        <v>2082</v>
      </c>
      <c r="H4847" s="41"/>
    </row>
    <row r="4848" spans="1:8" ht="15" x14ac:dyDescent="0.2">
      <c r="A4848" s="41" t="s">
        <v>96</v>
      </c>
      <c r="B4848" s="41" t="s">
        <v>12</v>
      </c>
      <c r="C4848" s="41" t="s">
        <v>5344</v>
      </c>
      <c r="D4848" s="41">
        <v>1</v>
      </c>
      <c r="E4848" s="41"/>
      <c r="F4848" s="41"/>
      <c r="G4848" s="41" t="s">
        <v>2082</v>
      </c>
      <c r="H4848" s="41"/>
    </row>
    <row r="4849" spans="1:8" ht="15" x14ac:dyDescent="0.2">
      <c r="A4849" s="41" t="s">
        <v>96</v>
      </c>
      <c r="B4849" s="41" t="s">
        <v>12</v>
      </c>
      <c r="C4849" s="41" t="s">
        <v>5344</v>
      </c>
      <c r="D4849" s="41">
        <v>3</v>
      </c>
      <c r="E4849" s="41"/>
      <c r="F4849" s="41"/>
      <c r="G4849" s="41" t="s">
        <v>2082</v>
      </c>
      <c r="H4849" s="41"/>
    </row>
    <row r="4850" spans="1:8" ht="15" x14ac:dyDescent="0.2">
      <c r="A4850" s="41" t="s">
        <v>96</v>
      </c>
      <c r="B4850" s="41" t="s">
        <v>12</v>
      </c>
      <c r="C4850" s="41" t="s">
        <v>5344</v>
      </c>
      <c r="D4850" s="41">
        <v>5</v>
      </c>
      <c r="E4850" s="41"/>
      <c r="F4850" s="41"/>
      <c r="G4850" s="41" t="s">
        <v>2082</v>
      </c>
      <c r="H4850" s="41"/>
    </row>
    <row r="4851" spans="1:8" ht="15" x14ac:dyDescent="0.2">
      <c r="A4851" s="41" t="s">
        <v>96</v>
      </c>
      <c r="B4851" s="41" t="s">
        <v>12</v>
      </c>
      <c r="C4851" s="41" t="s">
        <v>5344</v>
      </c>
      <c r="D4851" s="41">
        <v>10</v>
      </c>
      <c r="E4851" s="41"/>
      <c r="F4851" s="41"/>
      <c r="G4851" s="41" t="s">
        <v>2082</v>
      </c>
      <c r="H4851" s="41"/>
    </row>
    <row r="4852" spans="1:8" ht="15" x14ac:dyDescent="0.2">
      <c r="A4852" s="41" t="s">
        <v>96</v>
      </c>
      <c r="B4852" s="41" t="s">
        <v>12</v>
      </c>
      <c r="C4852" s="41" t="s">
        <v>5345</v>
      </c>
      <c r="D4852" s="41">
        <v>5</v>
      </c>
      <c r="E4852" s="41"/>
      <c r="F4852" s="41"/>
      <c r="G4852" s="41" t="s">
        <v>1501</v>
      </c>
      <c r="H4852" s="41"/>
    </row>
    <row r="4853" spans="1:8" ht="15" x14ac:dyDescent="0.2">
      <c r="A4853" s="41" t="s">
        <v>96</v>
      </c>
      <c r="B4853" s="41" t="s">
        <v>12</v>
      </c>
      <c r="C4853" s="41" t="s">
        <v>5345</v>
      </c>
      <c r="D4853" s="41">
        <v>4</v>
      </c>
      <c r="E4853" s="41"/>
      <c r="F4853" s="41"/>
      <c r="G4853" s="41" t="s">
        <v>1501</v>
      </c>
      <c r="H4853" s="41"/>
    </row>
    <row r="4854" spans="1:8" ht="15" x14ac:dyDescent="0.2">
      <c r="A4854" s="41" t="s">
        <v>73</v>
      </c>
      <c r="B4854" s="41" t="s">
        <v>12</v>
      </c>
      <c r="C4854" s="41" t="s">
        <v>5762</v>
      </c>
      <c r="D4854" s="41">
        <v>6</v>
      </c>
      <c r="E4854" s="41"/>
      <c r="F4854" s="41"/>
      <c r="G4854" s="41" t="s">
        <v>1500</v>
      </c>
      <c r="H4854" s="41"/>
    </row>
    <row r="4855" spans="1:8" ht="15" x14ac:dyDescent="0.2">
      <c r="A4855" s="41" t="s">
        <v>73</v>
      </c>
      <c r="B4855" s="41" t="s">
        <v>12</v>
      </c>
      <c r="C4855" s="41" t="s">
        <v>5765</v>
      </c>
      <c r="D4855" s="41">
        <v>200</v>
      </c>
      <c r="E4855" s="41"/>
      <c r="F4855" s="41"/>
      <c r="G4855" s="41" t="s">
        <v>4241</v>
      </c>
      <c r="H4855" s="41"/>
    </row>
    <row r="4856" spans="1:8" ht="15" x14ac:dyDescent="0.2">
      <c r="A4856" s="41" t="s">
        <v>96</v>
      </c>
      <c r="B4856" s="41" t="s">
        <v>12</v>
      </c>
      <c r="C4856" s="41" t="s">
        <v>5346</v>
      </c>
      <c r="D4856" s="41">
        <v>1</v>
      </c>
      <c r="E4856" s="41"/>
      <c r="F4856" s="41"/>
      <c r="G4856" s="41" t="s">
        <v>1641</v>
      </c>
      <c r="H4856" s="41"/>
    </row>
    <row r="4857" spans="1:8" ht="15" x14ac:dyDescent="0.2">
      <c r="A4857" s="41" t="s">
        <v>13</v>
      </c>
      <c r="B4857" s="41" t="s">
        <v>12</v>
      </c>
      <c r="C4857" s="41" t="s">
        <v>4805</v>
      </c>
      <c r="D4857" s="41">
        <v>5</v>
      </c>
      <c r="E4857" s="41"/>
      <c r="F4857" s="41"/>
      <c r="G4857" s="41" t="s">
        <v>1701</v>
      </c>
      <c r="H4857" s="41"/>
    </row>
    <row r="4858" spans="1:8" ht="15" x14ac:dyDescent="0.2">
      <c r="A4858" s="41" t="s">
        <v>13</v>
      </c>
      <c r="B4858" s="41" t="s">
        <v>12</v>
      </c>
      <c r="C4858" s="41" t="s">
        <v>4797</v>
      </c>
      <c r="D4858" s="41">
        <v>1</v>
      </c>
      <c r="E4858" s="41"/>
      <c r="F4858" s="41"/>
      <c r="G4858" s="41" t="s">
        <v>2178</v>
      </c>
      <c r="H4858" s="41"/>
    </row>
    <row r="4859" spans="1:8" ht="15" x14ac:dyDescent="0.2">
      <c r="A4859" s="41" t="s">
        <v>13</v>
      </c>
      <c r="B4859" s="41" t="s">
        <v>12</v>
      </c>
      <c r="C4859" s="41" t="s">
        <v>4801</v>
      </c>
      <c r="D4859" s="41">
        <v>78</v>
      </c>
      <c r="E4859" s="41"/>
      <c r="F4859" s="41"/>
      <c r="G4859" s="41" t="s">
        <v>1550</v>
      </c>
      <c r="H4859" s="41"/>
    </row>
    <row r="4860" spans="1:8" ht="15" x14ac:dyDescent="0.2">
      <c r="A4860" s="41" t="s">
        <v>13</v>
      </c>
      <c r="B4860" s="41" t="s">
        <v>12</v>
      </c>
      <c r="C4860" s="41" t="s">
        <v>4801</v>
      </c>
      <c r="D4860" s="41">
        <v>78</v>
      </c>
      <c r="E4860" s="41"/>
      <c r="F4860" s="41"/>
      <c r="G4860" s="41" t="s">
        <v>1550</v>
      </c>
      <c r="H4860" s="41"/>
    </row>
    <row r="4861" spans="1:8" ht="15" x14ac:dyDescent="0.2">
      <c r="A4861" s="41" t="s">
        <v>13</v>
      </c>
      <c r="B4861" s="41" t="s">
        <v>12</v>
      </c>
      <c r="C4861" s="41" t="s">
        <v>4799</v>
      </c>
      <c r="D4861" s="41">
        <v>156</v>
      </c>
      <c r="E4861" s="41"/>
      <c r="F4861" s="41"/>
      <c r="G4861" s="41" t="s">
        <v>1551</v>
      </c>
      <c r="H4861" s="41"/>
    </row>
    <row r="4862" spans="1:8" ht="15" x14ac:dyDescent="0.2">
      <c r="A4862" s="41" t="s">
        <v>13</v>
      </c>
      <c r="B4862" s="41" t="s">
        <v>12</v>
      </c>
      <c r="C4862" s="41" t="s">
        <v>4799</v>
      </c>
      <c r="D4862" s="41">
        <v>78</v>
      </c>
      <c r="E4862" s="41"/>
      <c r="F4862" s="41"/>
      <c r="G4862" s="41" t="s">
        <v>1551</v>
      </c>
      <c r="H4862" s="41"/>
    </row>
    <row r="4863" spans="1:8" ht="15" x14ac:dyDescent="0.2">
      <c r="A4863" s="41" t="s">
        <v>13</v>
      </c>
      <c r="B4863" s="41" t="s">
        <v>12</v>
      </c>
      <c r="C4863" s="41" t="s">
        <v>4799</v>
      </c>
      <c r="D4863" s="41">
        <v>78</v>
      </c>
      <c r="E4863" s="41"/>
      <c r="F4863" s="41"/>
      <c r="G4863" s="41" t="s">
        <v>1551</v>
      </c>
      <c r="H4863" s="41"/>
    </row>
    <row r="4864" spans="1:8" ht="15" x14ac:dyDescent="0.2">
      <c r="A4864" s="41" t="s">
        <v>13</v>
      </c>
      <c r="B4864" s="41" t="s">
        <v>12</v>
      </c>
      <c r="C4864" s="41" t="s">
        <v>4800</v>
      </c>
      <c r="D4864" s="41">
        <v>78</v>
      </c>
      <c r="E4864" s="41"/>
      <c r="F4864" s="41"/>
      <c r="G4864" s="41" t="s">
        <v>1551</v>
      </c>
      <c r="H4864" s="41"/>
    </row>
    <row r="4865" spans="1:8" ht="15" x14ac:dyDescent="0.2">
      <c r="A4865" s="41" t="s">
        <v>13</v>
      </c>
      <c r="B4865" s="41" t="s">
        <v>12</v>
      </c>
      <c r="C4865" s="41" t="s">
        <v>4798</v>
      </c>
      <c r="D4865" s="41">
        <v>66</v>
      </c>
      <c r="E4865" s="41"/>
      <c r="F4865" s="41"/>
      <c r="G4865" s="41" t="s">
        <v>1500</v>
      </c>
      <c r="H4865" s="41"/>
    </row>
    <row r="4866" spans="1:8" ht="15" x14ac:dyDescent="0.2">
      <c r="A4866" s="41" t="s">
        <v>13</v>
      </c>
      <c r="B4866" s="41" t="s">
        <v>12</v>
      </c>
      <c r="C4866" s="41" t="s">
        <v>4798</v>
      </c>
      <c r="D4866" s="41">
        <v>26</v>
      </c>
      <c r="E4866" s="41"/>
      <c r="F4866" s="41"/>
      <c r="G4866" s="41" t="s">
        <v>1500</v>
      </c>
      <c r="H4866" s="41"/>
    </row>
    <row r="4867" spans="1:8" ht="15" x14ac:dyDescent="0.2">
      <c r="A4867" s="41" t="s">
        <v>13</v>
      </c>
      <c r="B4867" s="41" t="s">
        <v>12</v>
      </c>
      <c r="C4867" s="41" t="s">
        <v>4804</v>
      </c>
      <c r="D4867" s="41">
        <v>2</v>
      </c>
      <c r="E4867" s="41"/>
      <c r="F4867" s="41"/>
      <c r="G4867" s="41" t="s">
        <v>1556</v>
      </c>
      <c r="H4867" s="41"/>
    </row>
    <row r="4868" spans="1:8" ht="15" x14ac:dyDescent="0.2">
      <c r="A4868" s="41" t="s">
        <v>13</v>
      </c>
      <c r="B4868" s="41" t="s">
        <v>12</v>
      </c>
      <c r="C4868" s="41" t="s">
        <v>4804</v>
      </c>
      <c r="D4868" s="41">
        <v>4</v>
      </c>
      <c r="E4868" s="41"/>
      <c r="F4868" s="41"/>
      <c r="G4868" s="41" t="s">
        <v>1556</v>
      </c>
      <c r="H4868" s="41"/>
    </row>
    <row r="4869" spans="1:8" ht="15" x14ac:dyDescent="0.2">
      <c r="A4869" s="41" t="s">
        <v>13</v>
      </c>
      <c r="B4869" s="41" t="s">
        <v>12</v>
      </c>
      <c r="C4869" s="41" t="s">
        <v>4803</v>
      </c>
      <c r="D4869" s="41">
        <v>2</v>
      </c>
      <c r="E4869" s="41"/>
      <c r="F4869" s="41"/>
      <c r="G4869" s="41" t="s">
        <v>1560</v>
      </c>
      <c r="H4869" s="41"/>
    </row>
    <row r="4870" spans="1:8" ht="15" x14ac:dyDescent="0.2">
      <c r="A4870" s="41" t="s">
        <v>13</v>
      </c>
      <c r="B4870" s="41" t="s">
        <v>12</v>
      </c>
      <c r="C4870" s="41" t="s">
        <v>4802</v>
      </c>
      <c r="D4870" s="41">
        <v>2</v>
      </c>
      <c r="E4870" s="41"/>
      <c r="F4870" s="41"/>
      <c r="G4870" s="41" t="s">
        <v>1508</v>
      </c>
      <c r="H4870" s="41"/>
    </row>
    <row r="4871" spans="1:8" ht="15" x14ac:dyDescent="0.2">
      <c r="A4871" s="41" t="s">
        <v>13</v>
      </c>
      <c r="B4871" s="41" t="s">
        <v>12</v>
      </c>
      <c r="C4871" s="41" t="s">
        <v>4802</v>
      </c>
      <c r="D4871" s="41">
        <v>1</v>
      </c>
      <c r="E4871" s="41"/>
      <c r="F4871" s="41"/>
      <c r="G4871" s="41" t="s">
        <v>1508</v>
      </c>
      <c r="H4871" s="41"/>
    </row>
    <row r="4872" spans="1:8" ht="15" x14ac:dyDescent="0.2">
      <c r="A4872" s="41" t="s">
        <v>63</v>
      </c>
      <c r="B4872" s="41" t="s">
        <v>12</v>
      </c>
      <c r="C4872" s="41" t="s">
        <v>5647</v>
      </c>
      <c r="D4872" s="41">
        <v>338</v>
      </c>
      <c r="E4872" s="41"/>
      <c r="F4872" s="41"/>
      <c r="G4872" s="41" t="s">
        <v>1237</v>
      </c>
      <c r="H4872" s="41"/>
    </row>
    <row r="4873" spans="1:8" ht="15" x14ac:dyDescent="0.2">
      <c r="A4873" s="41" t="s">
        <v>63</v>
      </c>
      <c r="B4873" s="41" t="s">
        <v>12</v>
      </c>
      <c r="C4873" s="41" t="s">
        <v>5727</v>
      </c>
      <c r="D4873" s="41">
        <v>52</v>
      </c>
      <c r="E4873" s="41"/>
      <c r="F4873" s="41"/>
      <c r="G4873" s="41" t="s">
        <v>1498</v>
      </c>
      <c r="H4873" s="41"/>
    </row>
    <row r="4874" spans="1:8" ht="15" x14ac:dyDescent="0.2">
      <c r="A4874" s="41" t="s">
        <v>63</v>
      </c>
      <c r="B4874" s="41" t="s">
        <v>12</v>
      </c>
      <c r="C4874" s="41" t="s">
        <v>5728</v>
      </c>
      <c r="D4874" s="41">
        <v>26</v>
      </c>
      <c r="E4874" s="41"/>
      <c r="F4874" s="41"/>
      <c r="G4874" s="41" t="s">
        <v>1498</v>
      </c>
      <c r="H4874" s="41"/>
    </row>
    <row r="4875" spans="1:8" ht="15" x14ac:dyDescent="0.2">
      <c r="A4875" s="41" t="s">
        <v>63</v>
      </c>
      <c r="B4875" s="41" t="s">
        <v>12</v>
      </c>
      <c r="C4875" s="41" t="s">
        <v>5729</v>
      </c>
      <c r="D4875" s="41">
        <v>26</v>
      </c>
      <c r="E4875" s="41"/>
      <c r="F4875" s="41"/>
      <c r="G4875" s="41" t="s">
        <v>1700</v>
      </c>
      <c r="H4875" s="41"/>
    </row>
    <row r="4876" spans="1:8" ht="15" x14ac:dyDescent="0.2">
      <c r="A4876" s="41" t="s">
        <v>63</v>
      </c>
      <c r="B4876" s="41" t="s">
        <v>12</v>
      </c>
      <c r="C4876" s="41" t="s">
        <v>5726</v>
      </c>
      <c r="D4876" s="41">
        <v>26</v>
      </c>
      <c r="E4876" s="41"/>
      <c r="F4876" s="41"/>
      <c r="G4876" s="41" t="s">
        <v>1498</v>
      </c>
      <c r="H4876" s="41"/>
    </row>
    <row r="4877" spans="1:8" ht="15" x14ac:dyDescent="0.2">
      <c r="A4877" s="41" t="s">
        <v>63</v>
      </c>
      <c r="B4877" s="41" t="s">
        <v>12</v>
      </c>
      <c r="C4877" s="41" t="s">
        <v>5725</v>
      </c>
      <c r="D4877" s="41">
        <v>26</v>
      </c>
      <c r="E4877" s="41"/>
      <c r="F4877" s="41"/>
      <c r="G4877" s="41" t="s">
        <v>1498</v>
      </c>
      <c r="H4877" s="41"/>
    </row>
    <row r="4878" spans="1:8" ht="15" x14ac:dyDescent="0.2">
      <c r="A4878" s="41" t="s">
        <v>63</v>
      </c>
      <c r="B4878" s="41" t="s">
        <v>12</v>
      </c>
      <c r="C4878" s="41" t="s">
        <v>5706</v>
      </c>
      <c r="D4878" s="41">
        <v>26</v>
      </c>
      <c r="E4878" s="41"/>
      <c r="F4878" s="41"/>
      <c r="G4878" s="41" t="s">
        <v>5956</v>
      </c>
      <c r="H4878" s="41"/>
    </row>
    <row r="4879" spans="1:8" ht="15" x14ac:dyDescent="0.2">
      <c r="A4879" s="41" t="s">
        <v>63</v>
      </c>
      <c r="B4879" s="41" t="s">
        <v>12</v>
      </c>
      <c r="C4879" s="41" t="s">
        <v>5707</v>
      </c>
      <c r="D4879" s="41">
        <v>26</v>
      </c>
      <c r="E4879" s="41"/>
      <c r="F4879" s="41"/>
      <c r="G4879" s="41" t="s">
        <v>5956</v>
      </c>
      <c r="H4879" s="41"/>
    </row>
    <row r="4880" spans="1:8" ht="15" x14ac:dyDescent="0.2">
      <c r="A4880" s="41" t="s">
        <v>63</v>
      </c>
      <c r="B4880" s="41" t="s">
        <v>12</v>
      </c>
      <c r="C4880" s="41" t="s">
        <v>5709</v>
      </c>
      <c r="D4880" s="41">
        <v>26</v>
      </c>
      <c r="E4880" s="41"/>
      <c r="F4880" s="41"/>
      <c r="G4880" s="41" t="s">
        <v>5956</v>
      </c>
      <c r="H4880" s="41"/>
    </row>
    <row r="4881" spans="1:8" ht="15" x14ac:dyDescent="0.2">
      <c r="A4881" s="41" t="s">
        <v>63</v>
      </c>
      <c r="B4881" s="41" t="s">
        <v>12</v>
      </c>
      <c r="C4881" s="41" t="s">
        <v>5708</v>
      </c>
      <c r="D4881" s="41">
        <v>40</v>
      </c>
      <c r="E4881" s="41"/>
      <c r="F4881" s="41"/>
      <c r="G4881" s="41" t="s">
        <v>5956</v>
      </c>
      <c r="H4881" s="41"/>
    </row>
    <row r="4882" spans="1:8" ht="15" x14ac:dyDescent="0.2">
      <c r="A4882" s="41" t="s">
        <v>63</v>
      </c>
      <c r="B4882" s="41" t="s">
        <v>12</v>
      </c>
      <c r="C4882" s="41" t="s">
        <v>5710</v>
      </c>
      <c r="D4882" s="41">
        <v>26</v>
      </c>
      <c r="E4882" s="41"/>
      <c r="F4882" s="41"/>
      <c r="G4882" s="41" t="s">
        <v>5956</v>
      </c>
      <c r="H4882" s="41"/>
    </row>
    <row r="4883" spans="1:8" ht="15" x14ac:dyDescent="0.2">
      <c r="A4883" s="41" t="s">
        <v>63</v>
      </c>
      <c r="B4883" s="41" t="s">
        <v>12</v>
      </c>
      <c r="C4883" s="41" t="s">
        <v>5720</v>
      </c>
      <c r="D4883" s="41">
        <v>26</v>
      </c>
      <c r="E4883" s="41"/>
      <c r="F4883" s="41"/>
      <c r="G4883" s="41" t="s">
        <v>4302</v>
      </c>
      <c r="H4883" s="41"/>
    </row>
    <row r="4884" spans="1:8" ht="15" x14ac:dyDescent="0.2">
      <c r="A4884" s="41" t="s">
        <v>63</v>
      </c>
      <c r="B4884" s="41" t="s">
        <v>12</v>
      </c>
      <c r="C4884" s="41" t="s">
        <v>5713</v>
      </c>
      <c r="D4884" s="41">
        <v>104</v>
      </c>
      <c r="E4884" s="41"/>
      <c r="F4884" s="41"/>
      <c r="G4884" s="41" t="s">
        <v>4302</v>
      </c>
      <c r="H4884" s="41"/>
    </row>
    <row r="4885" spans="1:8" ht="15" x14ac:dyDescent="0.2">
      <c r="A4885" s="41" t="s">
        <v>63</v>
      </c>
      <c r="B4885" s="41" t="s">
        <v>12</v>
      </c>
      <c r="C4885" s="41" t="s">
        <v>5711</v>
      </c>
      <c r="D4885" s="41">
        <v>78</v>
      </c>
      <c r="E4885" s="41"/>
      <c r="F4885" s="41"/>
      <c r="G4885" s="41" t="s">
        <v>4302</v>
      </c>
      <c r="H4885" s="41"/>
    </row>
    <row r="4886" spans="1:8" ht="15" x14ac:dyDescent="0.2">
      <c r="A4886" s="41" t="s">
        <v>63</v>
      </c>
      <c r="B4886" s="41" t="s">
        <v>12</v>
      </c>
      <c r="C4886" s="41" t="s">
        <v>5724</v>
      </c>
      <c r="D4886" s="41">
        <v>30</v>
      </c>
      <c r="E4886" s="41"/>
      <c r="F4886" s="41"/>
      <c r="G4886" s="41" t="s">
        <v>4302</v>
      </c>
      <c r="H4886" s="41"/>
    </row>
    <row r="4887" spans="1:8" ht="15" x14ac:dyDescent="0.2">
      <c r="A4887" s="41" t="s">
        <v>63</v>
      </c>
      <c r="B4887" s="41" t="s">
        <v>12</v>
      </c>
      <c r="C4887" s="41" t="s">
        <v>5715</v>
      </c>
      <c r="D4887" s="41">
        <v>52</v>
      </c>
      <c r="E4887" s="41"/>
      <c r="F4887" s="41"/>
      <c r="G4887" s="41" t="s">
        <v>4302</v>
      </c>
      <c r="H4887" s="41"/>
    </row>
    <row r="4888" spans="1:8" ht="15" x14ac:dyDescent="0.2">
      <c r="A4888" s="41" t="s">
        <v>63</v>
      </c>
      <c r="B4888" s="41" t="s">
        <v>12</v>
      </c>
      <c r="C4888" s="41" t="s">
        <v>5717</v>
      </c>
      <c r="D4888" s="41">
        <v>78</v>
      </c>
      <c r="E4888" s="41"/>
      <c r="F4888" s="41"/>
      <c r="G4888" s="41" t="s">
        <v>4302</v>
      </c>
      <c r="H4888" s="41"/>
    </row>
    <row r="4889" spans="1:8" ht="15" x14ac:dyDescent="0.2">
      <c r="A4889" s="41" t="s">
        <v>63</v>
      </c>
      <c r="B4889" s="41" t="s">
        <v>12</v>
      </c>
      <c r="C4889" s="41" t="s">
        <v>5719</v>
      </c>
      <c r="D4889" s="41">
        <v>26</v>
      </c>
      <c r="E4889" s="41"/>
      <c r="F4889" s="41"/>
      <c r="G4889" s="41" t="s">
        <v>4302</v>
      </c>
      <c r="H4889" s="41"/>
    </row>
    <row r="4890" spans="1:8" ht="15" x14ac:dyDescent="0.2">
      <c r="A4890" s="41" t="s">
        <v>63</v>
      </c>
      <c r="B4890" s="41" t="s">
        <v>12</v>
      </c>
      <c r="C4890" s="41" t="s">
        <v>5716</v>
      </c>
      <c r="D4890" s="41">
        <v>78</v>
      </c>
      <c r="E4890" s="41"/>
      <c r="F4890" s="41"/>
      <c r="G4890" s="41" t="s">
        <v>4302</v>
      </c>
      <c r="H4890" s="41"/>
    </row>
    <row r="4891" spans="1:8" ht="15" x14ac:dyDescent="0.2">
      <c r="A4891" s="41" t="s">
        <v>63</v>
      </c>
      <c r="B4891" s="41" t="s">
        <v>12</v>
      </c>
      <c r="C4891" s="41" t="s">
        <v>5722</v>
      </c>
      <c r="D4891" s="41">
        <v>104</v>
      </c>
      <c r="E4891" s="41"/>
      <c r="F4891" s="41"/>
      <c r="G4891" s="41" t="s">
        <v>4302</v>
      </c>
      <c r="H4891" s="41"/>
    </row>
    <row r="4892" spans="1:8" ht="15" x14ac:dyDescent="0.2">
      <c r="A4892" s="41" t="s">
        <v>63</v>
      </c>
      <c r="B4892" s="41" t="s">
        <v>12</v>
      </c>
      <c r="C4892" s="41" t="s">
        <v>5722</v>
      </c>
      <c r="D4892" s="41">
        <v>29</v>
      </c>
      <c r="E4892" s="41"/>
      <c r="F4892" s="41"/>
      <c r="G4892" s="41" t="s">
        <v>4302</v>
      </c>
      <c r="H4892" s="41"/>
    </row>
    <row r="4893" spans="1:8" ht="15" x14ac:dyDescent="0.2">
      <c r="A4893" s="41" t="s">
        <v>63</v>
      </c>
      <c r="B4893" s="41" t="s">
        <v>12</v>
      </c>
      <c r="C4893" s="41" t="s">
        <v>5722</v>
      </c>
      <c r="D4893" s="41">
        <v>40</v>
      </c>
      <c r="E4893" s="41"/>
      <c r="F4893" s="41"/>
      <c r="G4893" s="41" t="s">
        <v>4302</v>
      </c>
      <c r="H4893" s="41"/>
    </row>
    <row r="4894" spans="1:8" ht="15" x14ac:dyDescent="0.2">
      <c r="A4894" s="41" t="s">
        <v>63</v>
      </c>
      <c r="B4894" s="41" t="s">
        <v>12</v>
      </c>
      <c r="C4894" s="41" t="s">
        <v>5712</v>
      </c>
      <c r="D4894" s="41">
        <v>104</v>
      </c>
      <c r="E4894" s="41"/>
      <c r="F4894" s="41"/>
      <c r="G4894" s="41" t="s">
        <v>4302</v>
      </c>
      <c r="H4894" s="41"/>
    </row>
    <row r="4895" spans="1:8" ht="15" x14ac:dyDescent="0.2">
      <c r="A4895" s="41" t="s">
        <v>63</v>
      </c>
      <c r="B4895" s="41" t="s">
        <v>12</v>
      </c>
      <c r="C4895" s="41" t="s">
        <v>5721</v>
      </c>
      <c r="D4895" s="41">
        <v>30</v>
      </c>
      <c r="E4895" s="41"/>
      <c r="F4895" s="41"/>
      <c r="G4895" s="41" t="s">
        <v>4302</v>
      </c>
      <c r="H4895" s="41"/>
    </row>
    <row r="4896" spans="1:8" ht="15" x14ac:dyDescent="0.2">
      <c r="A4896" s="41" t="s">
        <v>63</v>
      </c>
      <c r="B4896" s="41" t="s">
        <v>12</v>
      </c>
      <c r="C4896" s="41" t="s">
        <v>5714</v>
      </c>
      <c r="D4896" s="41">
        <v>26</v>
      </c>
      <c r="E4896" s="41"/>
      <c r="F4896" s="41"/>
      <c r="G4896" s="41" t="s">
        <v>4302</v>
      </c>
      <c r="H4896" s="41"/>
    </row>
    <row r="4897" spans="1:8" ht="15" x14ac:dyDescent="0.2">
      <c r="A4897" s="41" t="s">
        <v>63</v>
      </c>
      <c r="B4897" s="41" t="s">
        <v>12</v>
      </c>
      <c r="C4897" s="41" t="s">
        <v>5723</v>
      </c>
      <c r="D4897" s="41">
        <v>26</v>
      </c>
      <c r="E4897" s="41"/>
      <c r="F4897" s="41"/>
      <c r="G4897" s="41" t="s">
        <v>4302</v>
      </c>
      <c r="H4897" s="41"/>
    </row>
    <row r="4898" spans="1:8" ht="15" x14ac:dyDescent="0.2">
      <c r="A4898" s="41" t="s">
        <v>63</v>
      </c>
      <c r="B4898" s="41" t="s">
        <v>12</v>
      </c>
      <c r="C4898" s="41" t="s">
        <v>5718</v>
      </c>
      <c r="D4898" s="41">
        <v>78</v>
      </c>
      <c r="E4898" s="41"/>
      <c r="F4898" s="41"/>
      <c r="G4898" s="41" t="s">
        <v>4302</v>
      </c>
      <c r="H4898" s="41"/>
    </row>
    <row r="4899" spans="1:8" ht="15" x14ac:dyDescent="0.2">
      <c r="A4899" s="41" t="s">
        <v>63</v>
      </c>
      <c r="B4899" s="41" t="s">
        <v>12</v>
      </c>
      <c r="C4899" s="41" t="s">
        <v>5648</v>
      </c>
      <c r="D4899" s="41">
        <v>10</v>
      </c>
      <c r="E4899" s="41"/>
      <c r="F4899" s="41"/>
      <c r="G4899" s="41" t="s">
        <v>979</v>
      </c>
      <c r="H4899" s="41"/>
    </row>
    <row r="4900" spans="1:8" ht="15" x14ac:dyDescent="0.2">
      <c r="A4900" s="41" t="s">
        <v>63</v>
      </c>
      <c r="B4900" s="41" t="s">
        <v>12</v>
      </c>
      <c r="C4900" s="41" t="s">
        <v>5648</v>
      </c>
      <c r="D4900" s="41">
        <v>12</v>
      </c>
      <c r="E4900" s="41"/>
      <c r="F4900" s="41"/>
      <c r="G4900" s="41" t="s">
        <v>979</v>
      </c>
      <c r="H4900" s="41"/>
    </row>
    <row r="4901" spans="1:8" ht="15" x14ac:dyDescent="0.2">
      <c r="A4901" s="41" t="s">
        <v>63</v>
      </c>
      <c r="B4901" s="41" t="s">
        <v>12</v>
      </c>
      <c r="C4901" s="41" t="s">
        <v>5648</v>
      </c>
      <c r="D4901" s="41">
        <v>5</v>
      </c>
      <c r="E4901" s="41"/>
      <c r="F4901" s="41"/>
      <c r="G4901" s="41" t="s">
        <v>979</v>
      </c>
      <c r="H4901" s="41"/>
    </row>
    <row r="4902" spans="1:8" ht="15" x14ac:dyDescent="0.2">
      <c r="A4902" s="41" t="s">
        <v>63</v>
      </c>
      <c r="B4902" s="41" t="s">
        <v>12</v>
      </c>
      <c r="C4902" s="41" t="s">
        <v>5648</v>
      </c>
      <c r="D4902" s="41">
        <v>10</v>
      </c>
      <c r="E4902" s="41"/>
      <c r="F4902" s="41"/>
      <c r="G4902" s="41" t="s">
        <v>979</v>
      </c>
      <c r="H4902" s="41"/>
    </row>
    <row r="4903" spans="1:8" ht="15" x14ac:dyDescent="0.2">
      <c r="A4903" s="41" t="s">
        <v>63</v>
      </c>
      <c r="B4903" s="41" t="s">
        <v>12</v>
      </c>
      <c r="C4903" s="41" t="s">
        <v>5648</v>
      </c>
      <c r="D4903" s="41">
        <v>5</v>
      </c>
      <c r="E4903" s="41"/>
      <c r="F4903" s="41"/>
      <c r="G4903" s="41" t="s">
        <v>979</v>
      </c>
      <c r="H4903" s="41"/>
    </row>
    <row r="4904" spans="1:8" ht="15" x14ac:dyDescent="0.2">
      <c r="A4904" s="41" t="s">
        <v>63</v>
      </c>
      <c r="B4904" s="41" t="s">
        <v>12</v>
      </c>
      <c r="C4904" s="41" t="s">
        <v>5648</v>
      </c>
      <c r="D4904" s="41">
        <v>6</v>
      </c>
      <c r="E4904" s="41"/>
      <c r="F4904" s="41"/>
      <c r="G4904" s="41" t="s">
        <v>979</v>
      </c>
      <c r="H4904" s="41"/>
    </row>
    <row r="4905" spans="1:8" ht="15" x14ac:dyDescent="0.2">
      <c r="A4905" s="41" t="s">
        <v>63</v>
      </c>
      <c r="B4905" s="41" t="s">
        <v>12</v>
      </c>
      <c r="C4905" s="41" t="s">
        <v>5648</v>
      </c>
      <c r="D4905" s="41">
        <v>10</v>
      </c>
      <c r="E4905" s="41"/>
      <c r="F4905" s="41"/>
      <c r="G4905" s="41" t="s">
        <v>979</v>
      </c>
      <c r="H4905" s="41"/>
    </row>
    <row r="4906" spans="1:8" ht="15" x14ac:dyDescent="0.2">
      <c r="A4906" s="41" t="s">
        <v>63</v>
      </c>
      <c r="B4906" s="41" t="s">
        <v>12</v>
      </c>
      <c r="C4906" s="41" t="s">
        <v>5648</v>
      </c>
      <c r="D4906" s="41">
        <v>10</v>
      </c>
      <c r="E4906" s="41"/>
      <c r="F4906" s="41"/>
      <c r="G4906" s="41" t="s">
        <v>979</v>
      </c>
      <c r="H4906" s="41"/>
    </row>
    <row r="4907" spans="1:8" ht="15" x14ac:dyDescent="0.2">
      <c r="A4907" s="41" t="s">
        <v>63</v>
      </c>
      <c r="B4907" s="41" t="s">
        <v>12</v>
      </c>
      <c r="C4907" s="41" t="s">
        <v>5648</v>
      </c>
      <c r="D4907" s="41">
        <v>10</v>
      </c>
      <c r="E4907" s="41"/>
      <c r="F4907" s="41"/>
      <c r="G4907" s="41" t="s">
        <v>979</v>
      </c>
      <c r="H4907" s="41"/>
    </row>
    <row r="4908" spans="1:8" ht="15" x14ac:dyDescent="0.2">
      <c r="A4908" s="41" t="s">
        <v>63</v>
      </c>
      <c r="B4908" s="41" t="s">
        <v>12</v>
      </c>
      <c r="C4908" s="41" t="s">
        <v>5664</v>
      </c>
      <c r="D4908" s="41">
        <v>26</v>
      </c>
      <c r="E4908" s="41"/>
      <c r="F4908" s="41"/>
      <c r="G4908" s="41" t="s">
        <v>1453</v>
      </c>
      <c r="H4908" s="41"/>
    </row>
    <row r="4909" spans="1:8" ht="15" x14ac:dyDescent="0.2">
      <c r="A4909" s="41" t="s">
        <v>63</v>
      </c>
      <c r="B4909" s="41" t="s">
        <v>12</v>
      </c>
      <c r="C4909" s="41" t="s">
        <v>5663</v>
      </c>
      <c r="D4909" s="41">
        <v>26</v>
      </c>
      <c r="E4909" s="41"/>
      <c r="F4909" s="41"/>
      <c r="G4909" s="41" t="s">
        <v>1453</v>
      </c>
      <c r="H4909" s="41"/>
    </row>
    <row r="4910" spans="1:8" ht="15" x14ac:dyDescent="0.2">
      <c r="A4910" s="41" t="s">
        <v>63</v>
      </c>
      <c r="B4910" s="41" t="s">
        <v>12</v>
      </c>
      <c r="C4910" s="41" t="s">
        <v>5665</v>
      </c>
      <c r="D4910" s="41">
        <v>26</v>
      </c>
      <c r="E4910" s="41"/>
      <c r="F4910" s="41"/>
      <c r="G4910" s="41" t="s">
        <v>1453</v>
      </c>
      <c r="H4910" s="41"/>
    </row>
    <row r="4911" spans="1:8" ht="15" x14ac:dyDescent="0.2">
      <c r="A4911" s="41" t="s">
        <v>63</v>
      </c>
      <c r="B4911" s="41" t="s">
        <v>12</v>
      </c>
      <c r="C4911" s="41" t="s">
        <v>5650</v>
      </c>
      <c r="D4911" s="41">
        <v>1</v>
      </c>
      <c r="E4911" s="41"/>
      <c r="F4911" s="41"/>
      <c r="G4911" s="41" t="s">
        <v>704</v>
      </c>
      <c r="H4911" s="41"/>
    </row>
    <row r="4912" spans="1:8" ht="15" x14ac:dyDescent="0.2">
      <c r="A4912" s="41" t="s">
        <v>63</v>
      </c>
      <c r="B4912" s="41" t="s">
        <v>12</v>
      </c>
      <c r="C4912" s="41" t="s">
        <v>5651</v>
      </c>
      <c r="D4912" s="41">
        <v>26</v>
      </c>
      <c r="E4912" s="41"/>
      <c r="F4912" s="41"/>
      <c r="G4912" s="41" t="s">
        <v>1454</v>
      </c>
      <c r="H4912" s="41"/>
    </row>
    <row r="4913" spans="1:8" ht="15" x14ac:dyDescent="0.2">
      <c r="A4913" s="41" t="s">
        <v>63</v>
      </c>
      <c r="B4913" s="41" t="s">
        <v>12</v>
      </c>
      <c r="C4913" s="41" t="s">
        <v>5652</v>
      </c>
      <c r="D4913" s="41">
        <v>30</v>
      </c>
      <c r="E4913" s="41"/>
      <c r="F4913" s="41"/>
      <c r="G4913" s="41" t="s">
        <v>1454</v>
      </c>
      <c r="H4913" s="41"/>
    </row>
    <row r="4914" spans="1:8" ht="15" x14ac:dyDescent="0.2">
      <c r="A4914" s="41" t="s">
        <v>63</v>
      </c>
      <c r="B4914" s="41" t="s">
        <v>12</v>
      </c>
      <c r="C4914" s="41" t="s">
        <v>5652</v>
      </c>
      <c r="D4914" s="41">
        <v>48</v>
      </c>
      <c r="E4914" s="41"/>
      <c r="F4914" s="41"/>
      <c r="G4914" s="41" t="s">
        <v>1454</v>
      </c>
      <c r="H4914" s="41"/>
    </row>
    <row r="4915" spans="1:8" ht="15" x14ac:dyDescent="0.2">
      <c r="A4915" s="41" t="s">
        <v>63</v>
      </c>
      <c r="B4915" s="41" t="s">
        <v>12</v>
      </c>
      <c r="C4915" s="41" t="s">
        <v>5657</v>
      </c>
      <c r="D4915" s="41">
        <v>52</v>
      </c>
      <c r="E4915" s="41"/>
      <c r="F4915" s="41"/>
      <c r="G4915" s="41" t="s">
        <v>1454</v>
      </c>
      <c r="H4915" s="41"/>
    </row>
    <row r="4916" spans="1:8" ht="15" x14ac:dyDescent="0.2">
      <c r="A4916" s="41" t="s">
        <v>63</v>
      </c>
      <c r="B4916" s="41" t="s">
        <v>12</v>
      </c>
      <c r="C4916" s="41" t="s">
        <v>5655</v>
      </c>
      <c r="D4916" s="41">
        <v>52</v>
      </c>
      <c r="E4916" s="41"/>
      <c r="F4916" s="41"/>
      <c r="G4916" s="41" t="s">
        <v>1454</v>
      </c>
      <c r="H4916" s="41"/>
    </row>
    <row r="4917" spans="1:8" ht="15" x14ac:dyDescent="0.2">
      <c r="A4917" s="41" t="s">
        <v>63</v>
      </c>
      <c r="B4917" s="41" t="s">
        <v>12</v>
      </c>
      <c r="C4917" s="41" t="s">
        <v>5656</v>
      </c>
      <c r="D4917" s="41">
        <v>52</v>
      </c>
      <c r="E4917" s="41"/>
      <c r="F4917" s="41"/>
      <c r="G4917" s="41" t="s">
        <v>1454</v>
      </c>
      <c r="H4917" s="41"/>
    </row>
    <row r="4918" spans="1:8" ht="15" x14ac:dyDescent="0.2">
      <c r="A4918" s="41" t="s">
        <v>63</v>
      </c>
      <c r="B4918" s="41" t="s">
        <v>12</v>
      </c>
      <c r="C4918" s="41" t="s">
        <v>5653</v>
      </c>
      <c r="D4918" s="41">
        <v>546</v>
      </c>
      <c r="E4918" s="41"/>
      <c r="F4918" s="41"/>
      <c r="G4918" s="41" t="s">
        <v>1454</v>
      </c>
      <c r="H4918" s="41"/>
    </row>
    <row r="4919" spans="1:8" ht="15" x14ac:dyDescent="0.2">
      <c r="A4919" s="41" t="s">
        <v>63</v>
      </c>
      <c r="B4919" s="41" t="s">
        <v>12</v>
      </c>
      <c r="C4919" s="41" t="s">
        <v>5654</v>
      </c>
      <c r="D4919" s="41">
        <v>26</v>
      </c>
      <c r="E4919" s="41"/>
      <c r="F4919" s="41"/>
      <c r="G4919" s="41" t="s">
        <v>1454</v>
      </c>
      <c r="H4919" s="41"/>
    </row>
    <row r="4920" spans="1:8" ht="15" x14ac:dyDescent="0.2">
      <c r="A4920" s="41" t="s">
        <v>63</v>
      </c>
      <c r="B4920" s="41" t="s">
        <v>12</v>
      </c>
      <c r="C4920" s="41" t="s">
        <v>5681</v>
      </c>
      <c r="D4920" s="41">
        <v>26</v>
      </c>
      <c r="E4920" s="41"/>
      <c r="F4920" s="41"/>
      <c r="G4920" s="41" t="s">
        <v>1399</v>
      </c>
      <c r="H4920" s="41"/>
    </row>
    <row r="4921" spans="1:8" ht="15" x14ac:dyDescent="0.2">
      <c r="A4921" s="41" t="s">
        <v>63</v>
      </c>
      <c r="B4921" s="41" t="s">
        <v>12</v>
      </c>
      <c r="C4921" s="41" t="s">
        <v>5684</v>
      </c>
      <c r="D4921" s="41">
        <v>102</v>
      </c>
      <c r="E4921" s="41"/>
      <c r="F4921" s="41"/>
      <c r="G4921" s="41" t="s">
        <v>1399</v>
      </c>
      <c r="H4921" s="41"/>
    </row>
    <row r="4922" spans="1:8" ht="15" x14ac:dyDescent="0.2">
      <c r="A4922" s="41" t="s">
        <v>63</v>
      </c>
      <c r="B4922" s="41" t="s">
        <v>12</v>
      </c>
      <c r="C4922" s="41" t="s">
        <v>5684</v>
      </c>
      <c r="D4922" s="41">
        <v>80</v>
      </c>
      <c r="E4922" s="41"/>
      <c r="F4922" s="41"/>
      <c r="G4922" s="41" t="s">
        <v>1399</v>
      </c>
      <c r="H4922" s="41"/>
    </row>
    <row r="4923" spans="1:8" ht="15" x14ac:dyDescent="0.2">
      <c r="A4923" s="41" t="s">
        <v>63</v>
      </c>
      <c r="B4923" s="41" t="s">
        <v>12</v>
      </c>
      <c r="C4923" s="41" t="s">
        <v>5683</v>
      </c>
      <c r="D4923" s="41">
        <v>30</v>
      </c>
      <c r="E4923" s="41"/>
      <c r="F4923" s="41"/>
      <c r="G4923" s="41" t="s">
        <v>1399</v>
      </c>
      <c r="H4923" s="41"/>
    </row>
    <row r="4924" spans="1:8" ht="15" x14ac:dyDescent="0.2">
      <c r="A4924" s="41" t="s">
        <v>63</v>
      </c>
      <c r="B4924" s="41" t="s">
        <v>12</v>
      </c>
      <c r="C4924" s="41" t="s">
        <v>5682</v>
      </c>
      <c r="D4924" s="41">
        <v>52</v>
      </c>
      <c r="E4924" s="41"/>
      <c r="F4924" s="41"/>
      <c r="G4924" s="41" t="s">
        <v>1399</v>
      </c>
      <c r="H4924" s="41"/>
    </row>
    <row r="4925" spans="1:8" ht="15" x14ac:dyDescent="0.2">
      <c r="A4925" s="41" t="s">
        <v>63</v>
      </c>
      <c r="B4925" s="41" t="s">
        <v>12</v>
      </c>
      <c r="C4925" s="41" t="s">
        <v>5685</v>
      </c>
      <c r="D4925" s="41">
        <v>26</v>
      </c>
      <c r="E4925" s="41"/>
      <c r="F4925" s="41"/>
      <c r="G4925" s="41" t="s">
        <v>1399</v>
      </c>
      <c r="H4925" s="41"/>
    </row>
    <row r="4926" spans="1:8" ht="15" x14ac:dyDescent="0.2">
      <c r="A4926" s="41" t="s">
        <v>63</v>
      </c>
      <c r="B4926" s="41" t="s">
        <v>12</v>
      </c>
      <c r="C4926" s="41" t="s">
        <v>5658</v>
      </c>
      <c r="D4926" s="41">
        <v>26</v>
      </c>
      <c r="E4926" s="41"/>
      <c r="F4926" s="41"/>
      <c r="G4926" s="41" t="s">
        <v>1399</v>
      </c>
      <c r="H4926" s="41"/>
    </row>
    <row r="4927" spans="1:8" ht="15" x14ac:dyDescent="0.2">
      <c r="A4927" s="41" t="s">
        <v>63</v>
      </c>
      <c r="B4927" s="41" t="s">
        <v>12</v>
      </c>
      <c r="C4927" s="41" t="s">
        <v>5659</v>
      </c>
      <c r="D4927" s="41">
        <v>26</v>
      </c>
      <c r="E4927" s="41"/>
      <c r="F4927" s="41"/>
      <c r="G4927" s="41" t="s">
        <v>1399</v>
      </c>
      <c r="H4927" s="41"/>
    </row>
    <row r="4928" spans="1:8" ht="15" x14ac:dyDescent="0.2">
      <c r="A4928" s="41" t="s">
        <v>63</v>
      </c>
      <c r="B4928" s="41" t="s">
        <v>12</v>
      </c>
      <c r="C4928" s="41" t="s">
        <v>5660</v>
      </c>
      <c r="D4928" s="41">
        <v>26</v>
      </c>
      <c r="E4928" s="41"/>
      <c r="F4928" s="41"/>
      <c r="G4928" s="41" t="s">
        <v>1399</v>
      </c>
      <c r="H4928" s="41"/>
    </row>
    <row r="4929" spans="1:8" ht="15" x14ac:dyDescent="0.2">
      <c r="A4929" s="41" t="s">
        <v>63</v>
      </c>
      <c r="B4929" s="41" t="s">
        <v>12</v>
      </c>
      <c r="C4929" s="41" t="s">
        <v>5661</v>
      </c>
      <c r="D4929" s="41">
        <v>30</v>
      </c>
      <c r="E4929" s="41"/>
      <c r="F4929" s="41"/>
      <c r="G4929" s="41" t="s">
        <v>1399</v>
      </c>
      <c r="H4929" s="41"/>
    </row>
    <row r="4930" spans="1:8" ht="15" x14ac:dyDescent="0.2">
      <c r="A4930" s="41" t="s">
        <v>63</v>
      </c>
      <c r="B4930" s="41" t="s">
        <v>12</v>
      </c>
      <c r="C4930" s="41" t="s">
        <v>5695</v>
      </c>
      <c r="D4930" s="41">
        <v>26</v>
      </c>
      <c r="E4930" s="41"/>
      <c r="F4930" s="41"/>
      <c r="G4930" s="41" t="s">
        <v>1701</v>
      </c>
      <c r="H4930" s="41"/>
    </row>
    <row r="4931" spans="1:8" ht="15" x14ac:dyDescent="0.2">
      <c r="A4931" s="41" t="s">
        <v>63</v>
      </c>
      <c r="B4931" s="41" t="s">
        <v>12</v>
      </c>
      <c r="C4931" s="41" t="s">
        <v>5696</v>
      </c>
      <c r="D4931" s="41">
        <v>40</v>
      </c>
      <c r="E4931" s="41"/>
      <c r="F4931" s="41"/>
      <c r="G4931" s="41" t="s">
        <v>1701</v>
      </c>
      <c r="H4931" s="41"/>
    </row>
    <row r="4932" spans="1:8" ht="15" x14ac:dyDescent="0.2">
      <c r="A4932" s="41" t="s">
        <v>63</v>
      </c>
      <c r="B4932" s="41" t="s">
        <v>12</v>
      </c>
      <c r="C4932" s="41" t="s">
        <v>5697</v>
      </c>
      <c r="D4932" s="41">
        <v>22</v>
      </c>
      <c r="E4932" s="41"/>
      <c r="F4932" s="41"/>
      <c r="G4932" s="41" t="s">
        <v>1701</v>
      </c>
      <c r="H4932" s="41"/>
    </row>
    <row r="4933" spans="1:8" ht="15" x14ac:dyDescent="0.2">
      <c r="A4933" s="41" t="s">
        <v>63</v>
      </c>
      <c r="B4933" s="41" t="s">
        <v>12</v>
      </c>
      <c r="C4933" s="41" t="s">
        <v>5697</v>
      </c>
      <c r="D4933" s="41">
        <v>30</v>
      </c>
      <c r="E4933" s="41"/>
      <c r="F4933" s="41"/>
      <c r="G4933" s="41" t="s">
        <v>1701</v>
      </c>
      <c r="H4933" s="41"/>
    </row>
    <row r="4934" spans="1:8" ht="15" x14ac:dyDescent="0.2">
      <c r="A4934" s="41" t="s">
        <v>63</v>
      </c>
      <c r="B4934" s="41" t="s">
        <v>12</v>
      </c>
      <c r="C4934" s="41" t="s">
        <v>5689</v>
      </c>
      <c r="D4934" s="41">
        <v>78</v>
      </c>
      <c r="E4934" s="41"/>
      <c r="F4934" s="41"/>
      <c r="G4934" s="41" t="s">
        <v>1701</v>
      </c>
      <c r="H4934" s="41"/>
    </row>
    <row r="4935" spans="1:8" ht="15" x14ac:dyDescent="0.2">
      <c r="A4935" s="41" t="s">
        <v>63</v>
      </c>
      <c r="B4935" s="41" t="s">
        <v>12</v>
      </c>
      <c r="C4935" s="41" t="s">
        <v>5690</v>
      </c>
      <c r="D4935" s="41">
        <v>30</v>
      </c>
      <c r="E4935" s="41"/>
      <c r="F4935" s="41"/>
      <c r="G4935" s="41" t="s">
        <v>1701</v>
      </c>
      <c r="H4935" s="41"/>
    </row>
    <row r="4936" spans="1:8" ht="15" x14ac:dyDescent="0.2">
      <c r="A4936" s="41" t="s">
        <v>63</v>
      </c>
      <c r="B4936" s="41" t="s">
        <v>12</v>
      </c>
      <c r="C4936" s="41" t="s">
        <v>5688</v>
      </c>
      <c r="D4936" s="41">
        <v>52</v>
      </c>
      <c r="E4936" s="41"/>
      <c r="F4936" s="41"/>
      <c r="G4936" s="41" t="s">
        <v>1701</v>
      </c>
      <c r="H4936" s="41"/>
    </row>
    <row r="4937" spans="1:8" ht="15" x14ac:dyDescent="0.2">
      <c r="A4937" s="41" t="s">
        <v>63</v>
      </c>
      <c r="B4937" s="41" t="s">
        <v>12</v>
      </c>
      <c r="C4937" s="41" t="s">
        <v>5694</v>
      </c>
      <c r="D4937" s="41">
        <v>26</v>
      </c>
      <c r="E4937" s="41"/>
      <c r="F4937" s="41"/>
      <c r="G4937" s="41" t="s">
        <v>1701</v>
      </c>
      <c r="H4937" s="41"/>
    </row>
    <row r="4938" spans="1:8" ht="15" x14ac:dyDescent="0.2">
      <c r="A4938" s="41" t="s">
        <v>63</v>
      </c>
      <c r="B4938" s="41" t="s">
        <v>12</v>
      </c>
      <c r="C4938" s="41" t="s">
        <v>5686</v>
      </c>
      <c r="D4938" s="41">
        <v>78</v>
      </c>
      <c r="E4938" s="41"/>
      <c r="F4938" s="41"/>
      <c r="G4938" s="41" t="s">
        <v>1701</v>
      </c>
      <c r="H4938" s="41"/>
    </row>
    <row r="4939" spans="1:8" ht="15" x14ac:dyDescent="0.2">
      <c r="A4939" s="41" t="s">
        <v>63</v>
      </c>
      <c r="B4939" s="41" t="s">
        <v>12</v>
      </c>
      <c r="C4939" s="41" t="s">
        <v>5686</v>
      </c>
      <c r="D4939" s="41">
        <v>26</v>
      </c>
      <c r="E4939" s="41"/>
      <c r="F4939" s="41"/>
      <c r="G4939" s="41" t="s">
        <v>1701</v>
      </c>
      <c r="H4939" s="41"/>
    </row>
    <row r="4940" spans="1:8" ht="15" x14ac:dyDescent="0.2">
      <c r="A4940" s="41" t="s">
        <v>63</v>
      </c>
      <c r="B4940" s="41" t="s">
        <v>12</v>
      </c>
      <c r="C4940" s="41" t="s">
        <v>5693</v>
      </c>
      <c r="D4940" s="41">
        <v>30</v>
      </c>
      <c r="E4940" s="41"/>
      <c r="F4940" s="41"/>
      <c r="G4940" s="41" t="s">
        <v>1701</v>
      </c>
      <c r="H4940" s="41"/>
    </row>
    <row r="4941" spans="1:8" ht="15" x14ac:dyDescent="0.2">
      <c r="A4941" s="41" t="s">
        <v>63</v>
      </c>
      <c r="B4941" s="41" t="s">
        <v>12</v>
      </c>
      <c r="C4941" s="41" t="s">
        <v>5693</v>
      </c>
      <c r="D4941" s="41">
        <v>48</v>
      </c>
      <c r="E4941" s="41"/>
      <c r="F4941" s="41"/>
      <c r="G4941" s="41" t="s">
        <v>1701</v>
      </c>
      <c r="H4941" s="41"/>
    </row>
    <row r="4942" spans="1:8" ht="15" x14ac:dyDescent="0.2">
      <c r="A4942" s="41" t="s">
        <v>63</v>
      </c>
      <c r="B4942" s="41" t="s">
        <v>12</v>
      </c>
      <c r="C4942" s="41" t="s">
        <v>5687</v>
      </c>
      <c r="D4942" s="41">
        <v>26</v>
      </c>
      <c r="E4942" s="41"/>
      <c r="F4942" s="41"/>
      <c r="G4942" s="41" t="s">
        <v>1701</v>
      </c>
      <c r="H4942" s="41"/>
    </row>
    <row r="4943" spans="1:8" ht="15" x14ac:dyDescent="0.2">
      <c r="A4943" s="41" t="s">
        <v>63</v>
      </c>
      <c r="B4943" s="41" t="s">
        <v>12</v>
      </c>
      <c r="C4943" s="41" t="s">
        <v>5691</v>
      </c>
      <c r="D4943" s="41">
        <v>30</v>
      </c>
      <c r="E4943" s="41"/>
      <c r="F4943" s="41"/>
      <c r="G4943" s="41" t="s">
        <v>1701</v>
      </c>
      <c r="H4943" s="41"/>
    </row>
    <row r="4944" spans="1:8" ht="15" x14ac:dyDescent="0.2">
      <c r="A4944" s="41" t="s">
        <v>63</v>
      </c>
      <c r="B4944" s="41" t="s">
        <v>12</v>
      </c>
      <c r="C4944" s="41" t="s">
        <v>5692</v>
      </c>
      <c r="D4944" s="41">
        <v>52</v>
      </c>
      <c r="E4944" s="41"/>
      <c r="F4944" s="41"/>
      <c r="G4944" s="41" t="s">
        <v>1701</v>
      </c>
      <c r="H4944" s="41"/>
    </row>
    <row r="4945" spans="1:8" ht="15" x14ac:dyDescent="0.2">
      <c r="A4945" s="41" t="s">
        <v>63</v>
      </c>
      <c r="B4945" s="41" t="s">
        <v>12</v>
      </c>
      <c r="C4945" s="41" t="s">
        <v>5662</v>
      </c>
      <c r="D4945" s="41">
        <v>10</v>
      </c>
      <c r="E4945" s="41"/>
      <c r="F4945" s="41"/>
      <c r="G4945" s="41" t="s">
        <v>1822</v>
      </c>
      <c r="H4945" s="41"/>
    </row>
    <row r="4946" spans="1:8" ht="15" x14ac:dyDescent="0.2">
      <c r="A4946" s="41" t="s">
        <v>63</v>
      </c>
      <c r="B4946" s="41" t="s">
        <v>12</v>
      </c>
      <c r="C4946" s="41" t="s">
        <v>5662</v>
      </c>
      <c r="D4946" s="41">
        <v>85</v>
      </c>
      <c r="E4946" s="41"/>
      <c r="F4946" s="41"/>
      <c r="G4946" s="41" t="s">
        <v>1822</v>
      </c>
      <c r="H4946" s="41"/>
    </row>
    <row r="4947" spans="1:8" ht="15" x14ac:dyDescent="0.2">
      <c r="A4947" s="41" t="s">
        <v>63</v>
      </c>
      <c r="B4947" s="41" t="s">
        <v>12</v>
      </c>
      <c r="C4947" s="41" t="s">
        <v>5678</v>
      </c>
      <c r="D4947" s="41">
        <v>23</v>
      </c>
      <c r="E4947" s="41"/>
      <c r="F4947" s="41"/>
      <c r="G4947" s="41" t="s">
        <v>1456</v>
      </c>
      <c r="H4947" s="41"/>
    </row>
    <row r="4948" spans="1:8" ht="15" x14ac:dyDescent="0.2">
      <c r="A4948" s="41" t="s">
        <v>63</v>
      </c>
      <c r="B4948" s="41" t="s">
        <v>12</v>
      </c>
      <c r="C4948" s="41" t="s">
        <v>5678</v>
      </c>
      <c r="D4948" s="41">
        <v>15</v>
      </c>
      <c r="E4948" s="41"/>
      <c r="F4948" s="41"/>
      <c r="G4948" s="41" t="s">
        <v>1456</v>
      </c>
      <c r="H4948" s="41"/>
    </row>
    <row r="4949" spans="1:8" ht="15" x14ac:dyDescent="0.2">
      <c r="A4949" s="41" t="s">
        <v>63</v>
      </c>
      <c r="B4949" s="41" t="s">
        <v>12</v>
      </c>
      <c r="C4949" s="41" t="s">
        <v>5730</v>
      </c>
      <c r="D4949" s="41">
        <v>38</v>
      </c>
      <c r="E4949" s="41"/>
      <c r="F4949" s="41"/>
      <c r="G4949" s="41" t="s">
        <v>5967</v>
      </c>
      <c r="H4949" s="41"/>
    </row>
    <row r="4950" spans="1:8" ht="15" x14ac:dyDescent="0.2">
      <c r="A4950" s="41" t="s">
        <v>63</v>
      </c>
      <c r="B4950" s="41" t="s">
        <v>12</v>
      </c>
      <c r="C4950" s="41" t="s">
        <v>5731</v>
      </c>
      <c r="D4950" s="41">
        <v>57</v>
      </c>
      <c r="E4950" s="41"/>
      <c r="F4950" s="41"/>
      <c r="G4950" s="41" t="s">
        <v>5967</v>
      </c>
      <c r="H4950" s="41"/>
    </row>
    <row r="4951" spans="1:8" ht="15" x14ac:dyDescent="0.2">
      <c r="A4951" s="41" t="s">
        <v>63</v>
      </c>
      <c r="B4951" s="41" t="s">
        <v>12</v>
      </c>
      <c r="C4951" s="41" t="s">
        <v>5680</v>
      </c>
      <c r="D4951" s="41">
        <v>10</v>
      </c>
      <c r="E4951" s="41"/>
      <c r="F4951" s="41"/>
      <c r="G4951" s="41" t="s">
        <v>1640</v>
      </c>
      <c r="H4951" s="41"/>
    </row>
    <row r="4952" spans="1:8" ht="15" x14ac:dyDescent="0.2">
      <c r="A4952" s="41" t="s">
        <v>63</v>
      </c>
      <c r="B4952" s="41" t="s">
        <v>12</v>
      </c>
      <c r="C4952" s="41" t="s">
        <v>5680</v>
      </c>
      <c r="D4952" s="41">
        <v>10</v>
      </c>
      <c r="E4952" s="41"/>
      <c r="F4952" s="41"/>
      <c r="G4952" s="41" t="s">
        <v>1640</v>
      </c>
      <c r="H4952" s="41"/>
    </row>
    <row r="4953" spans="1:8" ht="15" x14ac:dyDescent="0.2">
      <c r="A4953" s="41" t="s">
        <v>63</v>
      </c>
      <c r="B4953" s="41" t="s">
        <v>12</v>
      </c>
      <c r="C4953" s="41" t="s">
        <v>5679</v>
      </c>
      <c r="D4953" s="41">
        <v>19</v>
      </c>
      <c r="E4953" s="41"/>
      <c r="F4953" s="41"/>
      <c r="G4953" s="41" t="s">
        <v>1640</v>
      </c>
      <c r="H4953" s="41"/>
    </row>
    <row r="4954" spans="1:8" ht="15" x14ac:dyDescent="0.2">
      <c r="A4954" s="41" t="s">
        <v>63</v>
      </c>
      <c r="B4954" s="41" t="s">
        <v>12</v>
      </c>
      <c r="C4954" s="41" t="s">
        <v>5700</v>
      </c>
      <c r="D4954" s="41">
        <v>15</v>
      </c>
      <c r="E4954" s="41"/>
      <c r="F4954" s="41"/>
      <c r="G4954" s="41" t="s">
        <v>2185</v>
      </c>
      <c r="H4954" s="41"/>
    </row>
    <row r="4955" spans="1:8" ht="15" x14ac:dyDescent="0.2">
      <c r="A4955" s="41" t="s">
        <v>63</v>
      </c>
      <c r="B4955" s="41" t="s">
        <v>12</v>
      </c>
      <c r="C4955" s="41" t="s">
        <v>5701</v>
      </c>
      <c r="D4955" s="41">
        <v>15</v>
      </c>
      <c r="E4955" s="41"/>
      <c r="F4955" s="41"/>
      <c r="G4955" s="41" t="s">
        <v>2185</v>
      </c>
      <c r="H4955" s="41"/>
    </row>
    <row r="4956" spans="1:8" ht="15" x14ac:dyDescent="0.2">
      <c r="A4956" s="41" t="s">
        <v>63</v>
      </c>
      <c r="B4956" s="41" t="s">
        <v>12</v>
      </c>
      <c r="C4956" s="41" t="s">
        <v>5670</v>
      </c>
      <c r="D4956" s="41">
        <v>1</v>
      </c>
      <c r="E4956" s="41"/>
      <c r="F4956" s="41"/>
      <c r="G4956" s="41" t="s">
        <v>1640</v>
      </c>
      <c r="H4956" s="41"/>
    </row>
    <row r="4957" spans="1:8" ht="15" x14ac:dyDescent="0.2">
      <c r="A4957" s="41" t="s">
        <v>63</v>
      </c>
      <c r="B4957" s="41" t="s">
        <v>12</v>
      </c>
      <c r="C4957" s="41" t="s">
        <v>5670</v>
      </c>
      <c r="D4957" s="41">
        <v>28</v>
      </c>
      <c r="E4957" s="41"/>
      <c r="F4957" s="41"/>
      <c r="G4957" s="41" t="s">
        <v>1640</v>
      </c>
      <c r="H4957" s="41"/>
    </row>
    <row r="4958" spans="1:8" ht="15" x14ac:dyDescent="0.2">
      <c r="A4958" s="41" t="s">
        <v>63</v>
      </c>
      <c r="B4958" s="41" t="s">
        <v>12</v>
      </c>
      <c r="C4958" s="41" t="s">
        <v>5669</v>
      </c>
      <c r="D4958" s="41">
        <v>15</v>
      </c>
      <c r="E4958" s="41"/>
      <c r="F4958" s="41"/>
      <c r="G4958" s="41" t="s">
        <v>1640</v>
      </c>
      <c r="H4958" s="41"/>
    </row>
    <row r="4959" spans="1:8" ht="15" x14ac:dyDescent="0.2">
      <c r="A4959" s="41" t="s">
        <v>63</v>
      </c>
      <c r="B4959" s="41" t="s">
        <v>12</v>
      </c>
      <c r="C4959" s="41" t="s">
        <v>5668</v>
      </c>
      <c r="D4959" s="41">
        <v>15</v>
      </c>
      <c r="E4959" s="41"/>
      <c r="F4959" s="41"/>
      <c r="G4959" s="41" t="s">
        <v>1640</v>
      </c>
      <c r="H4959" s="41"/>
    </row>
    <row r="4960" spans="1:8" ht="15" x14ac:dyDescent="0.2">
      <c r="A4960" s="41" t="s">
        <v>63</v>
      </c>
      <c r="B4960" s="41" t="s">
        <v>12</v>
      </c>
      <c r="C4960" s="41" t="s">
        <v>5671</v>
      </c>
      <c r="D4960" s="41">
        <v>29</v>
      </c>
      <c r="E4960" s="41"/>
      <c r="F4960" s="41"/>
      <c r="G4960" s="41" t="s">
        <v>2185</v>
      </c>
      <c r="H4960" s="41"/>
    </row>
    <row r="4961" spans="1:8" ht="15" x14ac:dyDescent="0.2">
      <c r="A4961" s="41" t="s">
        <v>63</v>
      </c>
      <c r="B4961" s="41" t="s">
        <v>12</v>
      </c>
      <c r="C4961" s="41" t="s">
        <v>5674</v>
      </c>
      <c r="D4961" s="41">
        <v>15</v>
      </c>
      <c r="E4961" s="41"/>
      <c r="F4961" s="41"/>
      <c r="G4961" s="41" t="s">
        <v>2185</v>
      </c>
      <c r="H4961" s="41"/>
    </row>
    <row r="4962" spans="1:8" ht="15" x14ac:dyDescent="0.2">
      <c r="A4962" s="41" t="s">
        <v>63</v>
      </c>
      <c r="B4962" s="41" t="s">
        <v>12</v>
      </c>
      <c r="C4962" s="41" t="s">
        <v>5675</v>
      </c>
      <c r="D4962" s="41">
        <v>29</v>
      </c>
      <c r="E4962" s="41"/>
      <c r="F4962" s="41"/>
      <c r="G4962" s="41" t="s">
        <v>2185</v>
      </c>
      <c r="H4962" s="41"/>
    </row>
    <row r="4963" spans="1:8" ht="15" x14ac:dyDescent="0.2">
      <c r="A4963" s="41" t="s">
        <v>63</v>
      </c>
      <c r="B4963" s="41" t="s">
        <v>12</v>
      </c>
      <c r="C4963" s="41" t="s">
        <v>5672</v>
      </c>
      <c r="D4963" s="41">
        <v>29</v>
      </c>
      <c r="E4963" s="41"/>
      <c r="F4963" s="41"/>
      <c r="G4963" s="41" t="s">
        <v>2185</v>
      </c>
      <c r="H4963" s="41"/>
    </row>
    <row r="4964" spans="1:8" ht="15" x14ac:dyDescent="0.2">
      <c r="A4964" s="41" t="s">
        <v>63</v>
      </c>
      <c r="B4964" s="41" t="s">
        <v>12</v>
      </c>
      <c r="C4964" s="41" t="s">
        <v>5676</v>
      </c>
      <c r="D4964" s="41">
        <v>10</v>
      </c>
      <c r="E4964" s="41"/>
      <c r="F4964" s="41"/>
      <c r="G4964" s="41" t="s">
        <v>2185</v>
      </c>
      <c r="H4964" s="41"/>
    </row>
    <row r="4965" spans="1:8" ht="15" x14ac:dyDescent="0.2">
      <c r="A4965" s="41" t="s">
        <v>63</v>
      </c>
      <c r="B4965" s="41" t="s">
        <v>12</v>
      </c>
      <c r="C4965" s="41" t="s">
        <v>5673</v>
      </c>
      <c r="D4965" s="41">
        <v>15</v>
      </c>
      <c r="E4965" s="41"/>
      <c r="F4965" s="41"/>
      <c r="G4965" s="41" t="s">
        <v>2185</v>
      </c>
      <c r="H4965" s="41"/>
    </row>
    <row r="4966" spans="1:8" ht="15" x14ac:dyDescent="0.2">
      <c r="A4966" s="41" t="s">
        <v>63</v>
      </c>
      <c r="B4966" s="41" t="s">
        <v>12</v>
      </c>
      <c r="C4966" s="41" t="s">
        <v>5698</v>
      </c>
      <c r="D4966" s="41">
        <v>26</v>
      </c>
      <c r="E4966" s="41"/>
      <c r="F4966" s="41"/>
      <c r="G4966" s="41" t="s">
        <v>1737</v>
      </c>
      <c r="H4966" s="41"/>
    </row>
    <row r="4967" spans="1:8" ht="15" x14ac:dyDescent="0.2">
      <c r="A4967" s="41" t="s">
        <v>63</v>
      </c>
      <c r="B4967" s="41" t="s">
        <v>12</v>
      </c>
      <c r="C4967" s="41" t="s">
        <v>5699</v>
      </c>
      <c r="D4967" s="41">
        <v>1</v>
      </c>
      <c r="E4967" s="41"/>
      <c r="F4967" s="41"/>
      <c r="G4967" s="41" t="s">
        <v>1737</v>
      </c>
      <c r="H4967" s="41"/>
    </row>
    <row r="4968" spans="1:8" ht="15" x14ac:dyDescent="0.2">
      <c r="A4968" s="41" t="s">
        <v>63</v>
      </c>
      <c r="B4968" s="41" t="s">
        <v>12</v>
      </c>
      <c r="C4968" s="41" t="s">
        <v>5699</v>
      </c>
      <c r="D4968" s="41">
        <v>35</v>
      </c>
      <c r="E4968" s="41"/>
      <c r="F4968" s="41"/>
      <c r="G4968" s="41" t="s">
        <v>1737</v>
      </c>
      <c r="H4968" s="41"/>
    </row>
    <row r="4969" spans="1:8" ht="15" x14ac:dyDescent="0.2">
      <c r="A4969" s="41" t="s">
        <v>63</v>
      </c>
      <c r="B4969" s="41" t="s">
        <v>12</v>
      </c>
      <c r="C4969" s="41" t="s">
        <v>5620</v>
      </c>
      <c r="D4969" s="41">
        <v>20</v>
      </c>
      <c r="E4969" s="41"/>
      <c r="F4969" s="41"/>
      <c r="G4969" s="2" t="s">
        <v>5982</v>
      </c>
      <c r="H4969" s="41"/>
    </row>
    <row r="4970" spans="1:8" ht="15" x14ac:dyDescent="0.2">
      <c r="A4970" s="41" t="s">
        <v>63</v>
      </c>
      <c r="B4970" s="41" t="s">
        <v>12</v>
      </c>
      <c r="C4970" s="41" t="s">
        <v>5624</v>
      </c>
      <c r="D4970" s="41">
        <v>20</v>
      </c>
      <c r="E4970" s="41"/>
      <c r="F4970" s="41"/>
      <c r="G4970" s="2" t="s">
        <v>5982</v>
      </c>
      <c r="H4970" s="41"/>
    </row>
    <row r="4971" spans="1:8" ht="15" x14ac:dyDescent="0.2">
      <c r="A4971" s="41" t="s">
        <v>63</v>
      </c>
      <c r="B4971" s="41" t="s">
        <v>12</v>
      </c>
      <c r="C4971" s="41" t="s">
        <v>5623</v>
      </c>
      <c r="D4971" s="41">
        <v>52</v>
      </c>
      <c r="E4971" s="41"/>
      <c r="F4971" s="41"/>
      <c r="G4971" s="2" t="s">
        <v>5982</v>
      </c>
      <c r="H4971" s="41"/>
    </row>
    <row r="4972" spans="1:8" ht="15" x14ac:dyDescent="0.2">
      <c r="A4972" s="41" t="s">
        <v>63</v>
      </c>
      <c r="B4972" s="41" t="s">
        <v>12</v>
      </c>
      <c r="C4972" s="41" t="s">
        <v>5622</v>
      </c>
      <c r="D4972" s="41">
        <v>122</v>
      </c>
      <c r="E4972" s="41"/>
      <c r="F4972" s="41"/>
      <c r="G4972" s="2" t="s">
        <v>5982</v>
      </c>
      <c r="H4972" s="41"/>
    </row>
    <row r="4973" spans="1:8" ht="15" x14ac:dyDescent="0.2">
      <c r="A4973" s="41" t="s">
        <v>63</v>
      </c>
      <c r="B4973" s="41" t="s">
        <v>12</v>
      </c>
      <c r="C4973" s="41" t="s">
        <v>5622</v>
      </c>
      <c r="D4973" s="41">
        <v>60</v>
      </c>
      <c r="E4973" s="41"/>
      <c r="F4973" s="41"/>
      <c r="G4973" s="2" t="s">
        <v>5982</v>
      </c>
      <c r="H4973" s="41"/>
    </row>
    <row r="4974" spans="1:8" ht="15" x14ac:dyDescent="0.2">
      <c r="A4974" s="41" t="s">
        <v>63</v>
      </c>
      <c r="B4974" s="41" t="s">
        <v>12</v>
      </c>
      <c r="C4974" s="41" t="s">
        <v>5619</v>
      </c>
      <c r="D4974" s="41">
        <v>52</v>
      </c>
      <c r="E4974" s="41"/>
      <c r="F4974" s="41"/>
      <c r="G4974" s="2" t="s">
        <v>5982</v>
      </c>
      <c r="H4974" s="41"/>
    </row>
    <row r="4975" spans="1:8" ht="15" x14ac:dyDescent="0.2">
      <c r="A4975" s="41" t="s">
        <v>63</v>
      </c>
      <c r="B4975" s="41" t="s">
        <v>12</v>
      </c>
      <c r="C4975" s="41" t="s">
        <v>5621</v>
      </c>
      <c r="D4975" s="41">
        <v>26</v>
      </c>
      <c r="E4975" s="41"/>
      <c r="F4975" s="41"/>
      <c r="G4975" s="2" t="s">
        <v>5982</v>
      </c>
      <c r="H4975" s="41"/>
    </row>
    <row r="4976" spans="1:8" ht="15" x14ac:dyDescent="0.2">
      <c r="A4976" s="41" t="s">
        <v>63</v>
      </c>
      <c r="B4976" s="41" t="s">
        <v>12</v>
      </c>
      <c r="C4976" s="41" t="s">
        <v>5611</v>
      </c>
      <c r="D4976" s="41">
        <v>44</v>
      </c>
      <c r="E4976" s="41"/>
      <c r="F4976" s="41"/>
      <c r="G4976" s="41" t="s">
        <v>2081</v>
      </c>
      <c r="H4976" s="41"/>
    </row>
    <row r="4977" spans="1:8" ht="15" x14ac:dyDescent="0.2">
      <c r="A4977" s="41" t="s">
        <v>63</v>
      </c>
      <c r="B4977" s="41" t="s">
        <v>12</v>
      </c>
      <c r="C4977" s="41" t="s">
        <v>5611</v>
      </c>
      <c r="D4977" s="41">
        <v>48</v>
      </c>
      <c r="E4977" s="41"/>
      <c r="F4977" s="41"/>
      <c r="G4977" s="41" t="s">
        <v>2081</v>
      </c>
      <c r="H4977" s="41"/>
    </row>
    <row r="4978" spans="1:8" ht="15" x14ac:dyDescent="0.2">
      <c r="A4978" s="41" t="s">
        <v>63</v>
      </c>
      <c r="B4978" s="41" t="s">
        <v>12</v>
      </c>
      <c r="C4978" s="41" t="s">
        <v>5611</v>
      </c>
      <c r="D4978" s="41">
        <v>60</v>
      </c>
      <c r="E4978" s="41"/>
      <c r="F4978" s="41"/>
      <c r="G4978" s="41" t="s">
        <v>2081</v>
      </c>
      <c r="H4978" s="41"/>
    </row>
    <row r="4979" spans="1:8" ht="15" x14ac:dyDescent="0.2">
      <c r="A4979" s="41" t="s">
        <v>63</v>
      </c>
      <c r="B4979" s="41" t="s">
        <v>12</v>
      </c>
      <c r="C4979" s="41" t="s">
        <v>5612</v>
      </c>
      <c r="D4979" s="41">
        <v>26</v>
      </c>
      <c r="E4979" s="41"/>
      <c r="F4979" s="41"/>
      <c r="G4979" s="41" t="s">
        <v>2081</v>
      </c>
      <c r="H4979" s="41"/>
    </row>
    <row r="4980" spans="1:8" ht="15" x14ac:dyDescent="0.2">
      <c r="A4980" s="41" t="s">
        <v>63</v>
      </c>
      <c r="B4980" s="41" t="s">
        <v>12</v>
      </c>
      <c r="C4980" s="41" t="s">
        <v>5610</v>
      </c>
      <c r="D4980" s="41">
        <v>50</v>
      </c>
      <c r="E4980" s="41"/>
      <c r="F4980" s="41"/>
      <c r="G4980" s="41" t="s">
        <v>2081</v>
      </c>
      <c r="H4980" s="41"/>
    </row>
    <row r="4981" spans="1:8" ht="15" x14ac:dyDescent="0.2">
      <c r="A4981" s="41" t="s">
        <v>63</v>
      </c>
      <c r="B4981" s="41" t="s">
        <v>12</v>
      </c>
      <c r="C4981" s="41" t="s">
        <v>5609</v>
      </c>
      <c r="D4981" s="41">
        <v>130</v>
      </c>
      <c r="E4981" s="41"/>
      <c r="F4981" s="41"/>
      <c r="G4981" s="41" t="s">
        <v>2081</v>
      </c>
      <c r="H4981" s="41"/>
    </row>
    <row r="4982" spans="1:8" ht="15" x14ac:dyDescent="0.2">
      <c r="A4982" s="41" t="s">
        <v>63</v>
      </c>
      <c r="B4982" s="41" t="s">
        <v>12</v>
      </c>
      <c r="C4982" s="41" t="s">
        <v>5629</v>
      </c>
      <c r="D4982" s="41">
        <v>46</v>
      </c>
      <c r="E4982" s="41"/>
      <c r="F4982" s="41"/>
      <c r="G4982" s="41" t="s">
        <v>2170</v>
      </c>
      <c r="H4982" s="41"/>
    </row>
    <row r="4983" spans="1:8" ht="15" x14ac:dyDescent="0.2">
      <c r="A4983" s="41" t="s">
        <v>63</v>
      </c>
      <c r="B4983" s="41" t="s">
        <v>12</v>
      </c>
      <c r="C4983" s="41" t="s">
        <v>5625</v>
      </c>
      <c r="D4983" s="41">
        <v>46</v>
      </c>
      <c r="E4983" s="41"/>
      <c r="F4983" s="41"/>
      <c r="G4983" s="41" t="s">
        <v>2170</v>
      </c>
      <c r="H4983" s="41"/>
    </row>
    <row r="4984" spans="1:8" ht="15" x14ac:dyDescent="0.2">
      <c r="A4984" s="41" t="s">
        <v>63</v>
      </c>
      <c r="B4984" s="41" t="s">
        <v>12</v>
      </c>
      <c r="C4984" s="41" t="s">
        <v>5595</v>
      </c>
      <c r="D4984" s="41">
        <v>26</v>
      </c>
      <c r="E4984" s="41"/>
      <c r="F4984" s="41"/>
      <c r="G4984" s="41" t="s">
        <v>2187</v>
      </c>
      <c r="H4984" s="41"/>
    </row>
    <row r="4985" spans="1:8" ht="15" x14ac:dyDescent="0.2">
      <c r="A4985" s="41" t="s">
        <v>63</v>
      </c>
      <c r="B4985" s="41" t="s">
        <v>12</v>
      </c>
      <c r="C4985" s="41" t="s">
        <v>5595</v>
      </c>
      <c r="D4985" s="41">
        <v>20</v>
      </c>
      <c r="E4985" s="41"/>
      <c r="F4985" s="41"/>
      <c r="G4985" s="41" t="s">
        <v>2187</v>
      </c>
      <c r="H4985" s="41"/>
    </row>
    <row r="4986" spans="1:8" ht="15" x14ac:dyDescent="0.2">
      <c r="A4986" s="41" t="s">
        <v>63</v>
      </c>
      <c r="B4986" s="41" t="s">
        <v>12</v>
      </c>
      <c r="C4986" s="41" t="s">
        <v>5592</v>
      </c>
      <c r="D4986" s="41">
        <v>46</v>
      </c>
      <c r="E4986" s="41"/>
      <c r="F4986" s="41"/>
      <c r="G4986" s="41" t="s">
        <v>2187</v>
      </c>
      <c r="H4986" s="41"/>
    </row>
    <row r="4987" spans="1:8" ht="15" x14ac:dyDescent="0.2">
      <c r="A4987" s="41" t="s">
        <v>63</v>
      </c>
      <c r="B4987" s="41" t="s">
        <v>12</v>
      </c>
      <c r="C4987" s="41" t="s">
        <v>5598</v>
      </c>
      <c r="D4987" s="41">
        <v>15</v>
      </c>
      <c r="E4987" s="41"/>
      <c r="F4987" s="41"/>
      <c r="G4987" s="41" t="s">
        <v>2187</v>
      </c>
      <c r="H4987" s="41"/>
    </row>
    <row r="4988" spans="1:8" ht="15" x14ac:dyDescent="0.2">
      <c r="A4988" s="41" t="s">
        <v>63</v>
      </c>
      <c r="B4988" s="41" t="s">
        <v>12</v>
      </c>
      <c r="C4988" s="41" t="s">
        <v>5598</v>
      </c>
      <c r="D4988" s="41">
        <v>20</v>
      </c>
      <c r="E4988" s="41"/>
      <c r="F4988" s="41"/>
      <c r="G4988" s="41" t="s">
        <v>2187</v>
      </c>
      <c r="H4988" s="41"/>
    </row>
    <row r="4989" spans="1:8" ht="15" x14ac:dyDescent="0.2">
      <c r="A4989" s="41" t="s">
        <v>63</v>
      </c>
      <c r="B4989" s="41" t="s">
        <v>12</v>
      </c>
      <c r="C4989" s="41" t="s">
        <v>5593</v>
      </c>
      <c r="D4989" s="41">
        <v>46</v>
      </c>
      <c r="E4989" s="41"/>
      <c r="F4989" s="41"/>
      <c r="G4989" s="41" t="s">
        <v>2187</v>
      </c>
      <c r="H4989" s="41"/>
    </row>
    <row r="4990" spans="1:8" ht="15" x14ac:dyDescent="0.2">
      <c r="A4990" s="41" t="s">
        <v>63</v>
      </c>
      <c r="B4990" s="41" t="s">
        <v>12</v>
      </c>
      <c r="C4990" s="41" t="s">
        <v>5599</v>
      </c>
      <c r="D4990" s="41">
        <v>23</v>
      </c>
      <c r="E4990" s="41"/>
      <c r="F4990" s="41"/>
      <c r="G4990" s="41" t="s">
        <v>2187</v>
      </c>
      <c r="H4990" s="41"/>
    </row>
    <row r="4991" spans="1:8" ht="15" x14ac:dyDescent="0.2">
      <c r="A4991" s="41" t="s">
        <v>63</v>
      </c>
      <c r="B4991" s="41" t="s">
        <v>12</v>
      </c>
      <c r="C4991" s="41" t="s">
        <v>5594</v>
      </c>
      <c r="D4991" s="41">
        <v>46</v>
      </c>
      <c r="E4991" s="41"/>
      <c r="F4991" s="41"/>
      <c r="G4991" s="41" t="s">
        <v>2187</v>
      </c>
      <c r="H4991" s="41"/>
    </row>
    <row r="4992" spans="1:8" ht="15" x14ac:dyDescent="0.2">
      <c r="A4992" s="41" t="s">
        <v>63</v>
      </c>
      <c r="B4992" s="41" t="s">
        <v>12</v>
      </c>
      <c r="C4992" s="41" t="s">
        <v>5616</v>
      </c>
      <c r="D4992" s="41">
        <v>19</v>
      </c>
      <c r="E4992" s="41"/>
      <c r="F4992" s="41"/>
      <c r="G4992" s="41" t="s">
        <v>2178</v>
      </c>
      <c r="H4992" s="41"/>
    </row>
    <row r="4993" spans="1:8" ht="15" x14ac:dyDescent="0.2">
      <c r="A4993" s="41" t="s">
        <v>63</v>
      </c>
      <c r="B4993" s="41" t="s">
        <v>12</v>
      </c>
      <c r="C4993" s="41" t="s">
        <v>5606</v>
      </c>
      <c r="D4993" s="41">
        <v>38</v>
      </c>
      <c r="E4993" s="41"/>
      <c r="F4993" s="41"/>
      <c r="G4993" s="41" t="s">
        <v>2178</v>
      </c>
      <c r="H4993" s="41"/>
    </row>
    <row r="4994" spans="1:8" ht="15" x14ac:dyDescent="0.2">
      <c r="A4994" s="41" t="s">
        <v>63</v>
      </c>
      <c r="B4994" s="41" t="s">
        <v>12</v>
      </c>
      <c r="C4994" s="41" t="s">
        <v>5614</v>
      </c>
      <c r="D4994" s="41">
        <v>19</v>
      </c>
      <c r="E4994" s="41"/>
      <c r="F4994" s="41"/>
      <c r="G4994" s="41" t="s">
        <v>2178</v>
      </c>
      <c r="H4994" s="41"/>
    </row>
    <row r="4995" spans="1:8" ht="15" x14ac:dyDescent="0.2">
      <c r="A4995" s="41" t="s">
        <v>63</v>
      </c>
      <c r="B4995" s="41" t="s">
        <v>12</v>
      </c>
      <c r="C4995" s="41" t="s">
        <v>5607</v>
      </c>
      <c r="D4995" s="41">
        <v>38</v>
      </c>
      <c r="E4995" s="41"/>
      <c r="F4995" s="41"/>
      <c r="G4995" s="41" t="s">
        <v>2178</v>
      </c>
      <c r="H4995" s="41"/>
    </row>
    <row r="4996" spans="1:8" ht="15" x14ac:dyDescent="0.2">
      <c r="A4996" s="41" t="s">
        <v>63</v>
      </c>
      <c r="B4996" s="41" t="s">
        <v>12</v>
      </c>
      <c r="C4996" s="41" t="s">
        <v>5615</v>
      </c>
      <c r="D4996" s="41">
        <v>19</v>
      </c>
      <c r="E4996" s="41"/>
      <c r="F4996" s="41"/>
      <c r="G4996" s="41" t="s">
        <v>2178</v>
      </c>
      <c r="H4996" s="41"/>
    </row>
    <row r="4997" spans="1:8" ht="15" x14ac:dyDescent="0.2">
      <c r="A4997" s="41" t="s">
        <v>63</v>
      </c>
      <c r="B4997" s="41" t="s">
        <v>12</v>
      </c>
      <c r="C4997" s="41" t="s">
        <v>5608</v>
      </c>
      <c r="D4997" s="41">
        <v>15</v>
      </c>
      <c r="E4997" s="41"/>
      <c r="F4997" s="41"/>
      <c r="G4997" s="41" t="s">
        <v>2178</v>
      </c>
      <c r="H4997" s="41"/>
    </row>
    <row r="4998" spans="1:8" ht="15" x14ac:dyDescent="0.2">
      <c r="A4998" s="41" t="s">
        <v>63</v>
      </c>
      <c r="B4998" s="41" t="s">
        <v>12</v>
      </c>
      <c r="C4998" s="41" t="s">
        <v>5613</v>
      </c>
      <c r="D4998" s="41">
        <v>38</v>
      </c>
      <c r="E4998" s="41"/>
      <c r="F4998" s="41"/>
      <c r="G4998" s="41" t="s">
        <v>2178</v>
      </c>
      <c r="H4998" s="41"/>
    </row>
    <row r="4999" spans="1:8" ht="15" x14ac:dyDescent="0.2">
      <c r="A4999" s="41" t="s">
        <v>63</v>
      </c>
      <c r="B4999" s="41" t="s">
        <v>12</v>
      </c>
      <c r="C4999" s="41" t="s">
        <v>5639</v>
      </c>
      <c r="D4999" s="41">
        <v>1</v>
      </c>
      <c r="E4999" s="41"/>
      <c r="F4999" s="41"/>
      <c r="G4999" s="41" t="s">
        <v>1551</v>
      </c>
      <c r="H4999" s="41"/>
    </row>
    <row r="5000" spans="1:8" ht="15" x14ac:dyDescent="0.2">
      <c r="A5000" s="41" t="s">
        <v>63</v>
      </c>
      <c r="B5000" s="41" t="s">
        <v>12</v>
      </c>
      <c r="C5000" s="41" t="s">
        <v>5639</v>
      </c>
      <c r="D5000" s="41">
        <v>5</v>
      </c>
      <c r="E5000" s="41"/>
      <c r="F5000" s="41"/>
      <c r="G5000" s="41" t="s">
        <v>1551</v>
      </c>
      <c r="H5000" s="41"/>
    </row>
    <row r="5001" spans="1:8" ht="15" x14ac:dyDescent="0.2">
      <c r="A5001" s="41" t="s">
        <v>63</v>
      </c>
      <c r="B5001" s="41" t="s">
        <v>12</v>
      </c>
      <c r="C5001" s="41" t="s">
        <v>5639</v>
      </c>
      <c r="D5001" s="41">
        <v>20</v>
      </c>
      <c r="E5001" s="41"/>
      <c r="F5001" s="41"/>
      <c r="G5001" s="41" t="s">
        <v>1551</v>
      </c>
      <c r="H5001" s="41"/>
    </row>
    <row r="5002" spans="1:8" ht="15" x14ac:dyDescent="0.2">
      <c r="A5002" s="41" t="s">
        <v>63</v>
      </c>
      <c r="B5002" s="41" t="s">
        <v>12</v>
      </c>
      <c r="C5002" s="41" t="s">
        <v>5639</v>
      </c>
      <c r="D5002" s="41">
        <v>10</v>
      </c>
      <c r="E5002" s="41"/>
      <c r="F5002" s="41"/>
      <c r="G5002" s="41" t="s">
        <v>1551</v>
      </c>
      <c r="H5002" s="41"/>
    </row>
    <row r="5003" spans="1:8" ht="15" x14ac:dyDescent="0.2">
      <c r="A5003" s="41" t="s">
        <v>63</v>
      </c>
      <c r="B5003" s="41" t="s">
        <v>12</v>
      </c>
      <c r="C5003" s="41" t="s">
        <v>5639</v>
      </c>
      <c r="D5003" s="41">
        <v>10</v>
      </c>
      <c r="E5003" s="41"/>
      <c r="F5003" s="41"/>
      <c r="G5003" s="41" t="s">
        <v>1551</v>
      </c>
      <c r="H5003" s="41"/>
    </row>
    <row r="5004" spans="1:8" ht="15" x14ac:dyDescent="0.2">
      <c r="A5004" s="41" t="s">
        <v>63</v>
      </c>
      <c r="B5004" s="41" t="s">
        <v>12</v>
      </c>
      <c r="C5004" s="41" t="s">
        <v>5639</v>
      </c>
      <c r="D5004" s="41">
        <v>3</v>
      </c>
      <c r="E5004" s="41"/>
      <c r="F5004" s="41"/>
      <c r="G5004" s="41" t="s">
        <v>1551</v>
      </c>
      <c r="H5004" s="41"/>
    </row>
    <row r="5005" spans="1:8" ht="15" x14ac:dyDescent="0.2">
      <c r="A5005" s="41" t="s">
        <v>63</v>
      </c>
      <c r="B5005" s="41" t="s">
        <v>12</v>
      </c>
      <c r="C5005" s="41" t="s">
        <v>5639</v>
      </c>
      <c r="D5005" s="41">
        <v>4</v>
      </c>
      <c r="E5005" s="41"/>
      <c r="F5005" s="41"/>
      <c r="G5005" s="41" t="s">
        <v>1551</v>
      </c>
      <c r="H5005" s="41"/>
    </row>
    <row r="5006" spans="1:8" ht="15" x14ac:dyDescent="0.2">
      <c r="A5006" s="41" t="s">
        <v>63</v>
      </c>
      <c r="B5006" s="41" t="s">
        <v>12</v>
      </c>
      <c r="C5006" s="41" t="s">
        <v>5639</v>
      </c>
      <c r="D5006" s="41">
        <v>2</v>
      </c>
      <c r="E5006" s="41"/>
      <c r="F5006" s="41"/>
      <c r="G5006" s="41" t="s">
        <v>1551</v>
      </c>
      <c r="H5006" s="41"/>
    </row>
    <row r="5007" spans="1:8" ht="15" x14ac:dyDescent="0.2">
      <c r="A5007" s="41" t="s">
        <v>63</v>
      </c>
      <c r="B5007" s="41" t="s">
        <v>12</v>
      </c>
      <c r="C5007" s="41" t="s">
        <v>5639</v>
      </c>
      <c r="D5007" s="41">
        <v>8</v>
      </c>
      <c r="E5007" s="41"/>
      <c r="F5007" s="41"/>
      <c r="G5007" s="41" t="s">
        <v>1551</v>
      </c>
      <c r="H5007" s="41"/>
    </row>
    <row r="5008" spans="1:8" ht="15" x14ac:dyDescent="0.2">
      <c r="A5008" s="41" t="s">
        <v>63</v>
      </c>
      <c r="B5008" s="41" t="s">
        <v>12</v>
      </c>
      <c r="C5008" s="41" t="s">
        <v>5639</v>
      </c>
      <c r="D5008" s="41">
        <v>10</v>
      </c>
      <c r="E5008" s="41"/>
      <c r="F5008" s="41"/>
      <c r="G5008" s="41" t="s">
        <v>1551</v>
      </c>
      <c r="H5008" s="41"/>
    </row>
    <row r="5009" spans="1:8" ht="15" x14ac:dyDescent="0.2">
      <c r="A5009" s="41" t="s">
        <v>63</v>
      </c>
      <c r="B5009" s="41" t="s">
        <v>12</v>
      </c>
      <c r="C5009" s="41" t="s">
        <v>5639</v>
      </c>
      <c r="D5009" s="41">
        <v>5</v>
      </c>
      <c r="E5009" s="41"/>
      <c r="F5009" s="41"/>
      <c r="G5009" s="41" t="s">
        <v>1551</v>
      </c>
      <c r="H5009" s="41"/>
    </row>
    <row r="5010" spans="1:8" ht="15" x14ac:dyDescent="0.2">
      <c r="A5010" s="41" t="s">
        <v>63</v>
      </c>
      <c r="B5010" s="41" t="s">
        <v>12</v>
      </c>
      <c r="C5010" s="41" t="s">
        <v>5638</v>
      </c>
      <c r="D5010" s="41">
        <v>20</v>
      </c>
      <c r="E5010" s="41"/>
      <c r="F5010" s="41"/>
      <c r="G5010" s="41" t="s">
        <v>1551</v>
      </c>
      <c r="H5010" s="41"/>
    </row>
    <row r="5011" spans="1:8" ht="15" x14ac:dyDescent="0.2">
      <c r="A5011" s="41" t="s">
        <v>63</v>
      </c>
      <c r="B5011" s="41" t="s">
        <v>12</v>
      </c>
      <c r="C5011" s="41" t="s">
        <v>5638</v>
      </c>
      <c r="D5011" s="41">
        <v>10</v>
      </c>
      <c r="E5011" s="41"/>
      <c r="F5011" s="41"/>
      <c r="G5011" s="41" t="s">
        <v>1551</v>
      </c>
      <c r="H5011" s="41"/>
    </row>
    <row r="5012" spans="1:8" ht="15" x14ac:dyDescent="0.2">
      <c r="A5012" s="41" t="s">
        <v>63</v>
      </c>
      <c r="B5012" s="41" t="s">
        <v>12</v>
      </c>
      <c r="C5012" s="41" t="s">
        <v>5638</v>
      </c>
      <c r="D5012" s="41">
        <v>7</v>
      </c>
      <c r="E5012" s="41"/>
      <c r="F5012" s="41"/>
      <c r="G5012" s="41" t="s">
        <v>1551</v>
      </c>
      <c r="H5012" s="41"/>
    </row>
    <row r="5013" spans="1:8" ht="15" x14ac:dyDescent="0.2">
      <c r="A5013" s="41" t="s">
        <v>63</v>
      </c>
      <c r="B5013" s="41" t="s">
        <v>12</v>
      </c>
      <c r="C5013" s="41" t="s">
        <v>5638</v>
      </c>
      <c r="D5013" s="41">
        <v>5</v>
      </c>
      <c r="E5013" s="41"/>
      <c r="F5013" s="41"/>
      <c r="G5013" s="41" t="s">
        <v>1551</v>
      </c>
      <c r="H5013" s="41"/>
    </row>
    <row r="5014" spans="1:8" ht="15" x14ac:dyDescent="0.2">
      <c r="A5014" s="41" t="s">
        <v>63</v>
      </c>
      <c r="B5014" s="41" t="s">
        <v>12</v>
      </c>
      <c r="C5014" s="41" t="s">
        <v>5638</v>
      </c>
      <c r="D5014" s="41">
        <v>16</v>
      </c>
      <c r="E5014" s="41"/>
      <c r="F5014" s="41"/>
      <c r="G5014" s="41" t="s">
        <v>1551</v>
      </c>
      <c r="H5014" s="41"/>
    </row>
    <row r="5015" spans="1:8" ht="15" x14ac:dyDescent="0.2">
      <c r="A5015" s="41" t="s">
        <v>63</v>
      </c>
      <c r="B5015" s="41" t="s">
        <v>12</v>
      </c>
      <c r="C5015" s="41" t="s">
        <v>5638</v>
      </c>
      <c r="D5015" s="41">
        <v>20</v>
      </c>
      <c r="E5015" s="41"/>
      <c r="F5015" s="41"/>
      <c r="G5015" s="41" t="s">
        <v>1551</v>
      </c>
      <c r="H5015" s="41"/>
    </row>
    <row r="5016" spans="1:8" ht="15" x14ac:dyDescent="0.2">
      <c r="A5016" s="41" t="s">
        <v>63</v>
      </c>
      <c r="B5016" s="41" t="s">
        <v>12</v>
      </c>
      <c r="C5016" s="41" t="s">
        <v>5637</v>
      </c>
      <c r="D5016" s="41">
        <v>15</v>
      </c>
      <c r="E5016" s="41"/>
      <c r="F5016" s="41"/>
      <c r="G5016" s="41" t="s">
        <v>1551</v>
      </c>
      <c r="H5016" s="41"/>
    </row>
    <row r="5017" spans="1:8" ht="15" x14ac:dyDescent="0.2">
      <c r="A5017" s="41" t="s">
        <v>63</v>
      </c>
      <c r="B5017" s="41" t="s">
        <v>12</v>
      </c>
      <c r="C5017" s="41" t="s">
        <v>5637</v>
      </c>
      <c r="D5017" s="41">
        <v>2</v>
      </c>
      <c r="E5017" s="41"/>
      <c r="F5017" s="41"/>
      <c r="G5017" s="41" t="s">
        <v>1551</v>
      </c>
      <c r="H5017" s="41"/>
    </row>
    <row r="5018" spans="1:8" ht="15" x14ac:dyDescent="0.2">
      <c r="A5018" s="41" t="s">
        <v>63</v>
      </c>
      <c r="B5018" s="41" t="s">
        <v>12</v>
      </c>
      <c r="C5018" s="41" t="s">
        <v>5637</v>
      </c>
      <c r="D5018" s="41">
        <v>9</v>
      </c>
      <c r="E5018" s="41"/>
      <c r="F5018" s="41"/>
      <c r="G5018" s="41" t="s">
        <v>1551</v>
      </c>
      <c r="H5018" s="41"/>
    </row>
    <row r="5019" spans="1:8" ht="15" x14ac:dyDescent="0.2">
      <c r="A5019" s="41" t="s">
        <v>63</v>
      </c>
      <c r="B5019" s="41" t="s">
        <v>12</v>
      </c>
      <c r="C5019" s="41" t="s">
        <v>5637</v>
      </c>
      <c r="D5019" s="41">
        <v>27</v>
      </c>
      <c r="E5019" s="41"/>
      <c r="F5019" s="41"/>
      <c r="G5019" s="41" t="s">
        <v>1551</v>
      </c>
      <c r="H5019" s="41"/>
    </row>
    <row r="5020" spans="1:8" ht="15" x14ac:dyDescent="0.2">
      <c r="A5020" s="41" t="s">
        <v>63</v>
      </c>
      <c r="B5020" s="41" t="s">
        <v>12</v>
      </c>
      <c r="C5020" s="41" t="s">
        <v>5637</v>
      </c>
      <c r="D5020" s="41">
        <v>10</v>
      </c>
      <c r="E5020" s="41"/>
      <c r="F5020" s="41"/>
      <c r="G5020" s="41" t="s">
        <v>1551</v>
      </c>
      <c r="H5020" s="41"/>
    </row>
    <row r="5021" spans="1:8" ht="15" x14ac:dyDescent="0.2">
      <c r="A5021" s="41" t="s">
        <v>63</v>
      </c>
      <c r="B5021" s="41" t="s">
        <v>12</v>
      </c>
      <c r="C5021" s="41" t="s">
        <v>5637</v>
      </c>
      <c r="D5021" s="41">
        <v>10</v>
      </c>
      <c r="E5021" s="41"/>
      <c r="F5021" s="41"/>
      <c r="G5021" s="41" t="s">
        <v>1551</v>
      </c>
      <c r="H5021" s="41"/>
    </row>
    <row r="5022" spans="1:8" ht="15" x14ac:dyDescent="0.2">
      <c r="A5022" s="41" t="s">
        <v>63</v>
      </c>
      <c r="B5022" s="41" t="s">
        <v>12</v>
      </c>
      <c r="C5022" s="41" t="s">
        <v>5637</v>
      </c>
      <c r="D5022" s="41">
        <v>5</v>
      </c>
      <c r="E5022" s="41"/>
      <c r="F5022" s="41"/>
      <c r="G5022" s="41" t="s">
        <v>1551</v>
      </c>
      <c r="H5022" s="41"/>
    </row>
    <row r="5023" spans="1:8" ht="15" x14ac:dyDescent="0.2">
      <c r="A5023" s="41" t="s">
        <v>63</v>
      </c>
      <c r="B5023" s="41" t="s">
        <v>12</v>
      </c>
      <c r="C5023" s="41" t="s">
        <v>5640</v>
      </c>
      <c r="D5023" s="41">
        <v>4</v>
      </c>
      <c r="E5023" s="41"/>
      <c r="F5023" s="41"/>
      <c r="G5023" s="41" t="s">
        <v>1551</v>
      </c>
      <c r="H5023" s="41"/>
    </row>
    <row r="5024" spans="1:8" ht="15" x14ac:dyDescent="0.2">
      <c r="A5024" s="41" t="s">
        <v>63</v>
      </c>
      <c r="B5024" s="41" t="s">
        <v>12</v>
      </c>
      <c r="C5024" s="41" t="s">
        <v>5640</v>
      </c>
      <c r="D5024" s="41">
        <v>3</v>
      </c>
      <c r="E5024" s="41"/>
      <c r="F5024" s="41"/>
      <c r="G5024" s="41" t="s">
        <v>1551</v>
      </c>
      <c r="H5024" s="41"/>
    </row>
    <row r="5025" spans="1:8" ht="15" x14ac:dyDescent="0.2">
      <c r="A5025" s="41" t="s">
        <v>63</v>
      </c>
      <c r="B5025" s="41" t="s">
        <v>12</v>
      </c>
      <c r="C5025" s="41" t="s">
        <v>5640</v>
      </c>
      <c r="D5025" s="41">
        <v>10</v>
      </c>
      <c r="E5025" s="41"/>
      <c r="F5025" s="41"/>
      <c r="G5025" s="41" t="s">
        <v>1551</v>
      </c>
      <c r="H5025" s="41"/>
    </row>
    <row r="5026" spans="1:8" ht="15" x14ac:dyDescent="0.2">
      <c r="A5026" s="41" t="s">
        <v>63</v>
      </c>
      <c r="B5026" s="41" t="s">
        <v>12</v>
      </c>
      <c r="C5026" s="41" t="s">
        <v>5640</v>
      </c>
      <c r="D5026" s="41">
        <v>10</v>
      </c>
      <c r="E5026" s="41"/>
      <c r="F5026" s="41"/>
      <c r="G5026" s="41" t="s">
        <v>1551</v>
      </c>
      <c r="H5026" s="41"/>
    </row>
    <row r="5027" spans="1:8" ht="15" x14ac:dyDescent="0.2">
      <c r="A5027" s="41" t="s">
        <v>63</v>
      </c>
      <c r="B5027" s="41" t="s">
        <v>12</v>
      </c>
      <c r="C5027" s="41" t="s">
        <v>5640</v>
      </c>
      <c r="D5027" s="41">
        <v>10</v>
      </c>
      <c r="E5027" s="41"/>
      <c r="F5027" s="41"/>
      <c r="G5027" s="41" t="s">
        <v>1551</v>
      </c>
      <c r="H5027" s="41"/>
    </row>
    <row r="5028" spans="1:8" ht="15" x14ac:dyDescent="0.2">
      <c r="A5028" s="41" t="s">
        <v>63</v>
      </c>
      <c r="B5028" s="41" t="s">
        <v>12</v>
      </c>
      <c r="C5028" s="41" t="s">
        <v>5640</v>
      </c>
      <c r="D5028" s="41">
        <v>1</v>
      </c>
      <c r="E5028" s="41"/>
      <c r="F5028" s="41"/>
      <c r="G5028" s="41" t="s">
        <v>1551</v>
      </c>
      <c r="H5028" s="41"/>
    </row>
    <row r="5029" spans="1:8" ht="15" x14ac:dyDescent="0.2">
      <c r="A5029" s="41" t="s">
        <v>63</v>
      </c>
      <c r="B5029" s="41" t="s">
        <v>12</v>
      </c>
      <c r="C5029" s="41" t="s">
        <v>5640</v>
      </c>
      <c r="D5029" s="41">
        <v>10</v>
      </c>
      <c r="E5029" s="41"/>
      <c r="F5029" s="41"/>
      <c r="G5029" s="41" t="s">
        <v>1551</v>
      </c>
      <c r="H5029" s="41"/>
    </row>
    <row r="5030" spans="1:8" ht="15" x14ac:dyDescent="0.2">
      <c r="A5030" s="41" t="s">
        <v>63</v>
      </c>
      <c r="B5030" s="41" t="s">
        <v>12</v>
      </c>
      <c r="C5030" s="41" t="s">
        <v>5640</v>
      </c>
      <c r="D5030" s="41">
        <v>6</v>
      </c>
      <c r="E5030" s="41"/>
      <c r="F5030" s="41"/>
      <c r="G5030" s="41" t="s">
        <v>1551</v>
      </c>
      <c r="H5030" s="41"/>
    </row>
    <row r="5031" spans="1:8" ht="15" x14ac:dyDescent="0.2">
      <c r="A5031" s="41" t="s">
        <v>63</v>
      </c>
      <c r="B5031" s="41" t="s">
        <v>12</v>
      </c>
      <c r="C5031" s="41" t="s">
        <v>5640</v>
      </c>
      <c r="D5031" s="41">
        <v>1</v>
      </c>
      <c r="E5031" s="41"/>
      <c r="F5031" s="41"/>
      <c r="G5031" s="41" t="s">
        <v>1551</v>
      </c>
      <c r="H5031" s="41"/>
    </row>
    <row r="5032" spans="1:8" ht="15" x14ac:dyDescent="0.2">
      <c r="A5032" s="41" t="s">
        <v>63</v>
      </c>
      <c r="B5032" s="41" t="s">
        <v>12</v>
      </c>
      <c r="C5032" s="41" t="s">
        <v>5640</v>
      </c>
      <c r="D5032" s="41">
        <v>1</v>
      </c>
      <c r="E5032" s="41"/>
      <c r="F5032" s="41"/>
      <c r="G5032" s="41" t="s">
        <v>1551</v>
      </c>
      <c r="H5032" s="41"/>
    </row>
    <row r="5033" spans="1:8" ht="15" x14ac:dyDescent="0.2">
      <c r="A5033" s="41" t="s">
        <v>63</v>
      </c>
      <c r="B5033" s="41" t="s">
        <v>12</v>
      </c>
      <c r="C5033" s="41" t="s">
        <v>5640</v>
      </c>
      <c r="D5033" s="41">
        <v>16</v>
      </c>
      <c r="E5033" s="41"/>
      <c r="F5033" s="41"/>
      <c r="G5033" s="41" t="s">
        <v>1551</v>
      </c>
      <c r="H5033" s="41"/>
    </row>
    <row r="5034" spans="1:8" ht="15" x14ac:dyDescent="0.2">
      <c r="A5034" s="41" t="s">
        <v>63</v>
      </c>
      <c r="B5034" s="41" t="s">
        <v>12</v>
      </c>
      <c r="C5034" s="41" t="s">
        <v>5640</v>
      </c>
      <c r="D5034" s="41">
        <v>3</v>
      </c>
      <c r="E5034" s="41"/>
      <c r="F5034" s="41"/>
      <c r="G5034" s="41" t="s">
        <v>1551</v>
      </c>
      <c r="H5034" s="41"/>
    </row>
    <row r="5035" spans="1:8" ht="15" x14ac:dyDescent="0.2">
      <c r="A5035" s="41" t="s">
        <v>63</v>
      </c>
      <c r="B5035" s="41" t="s">
        <v>12</v>
      </c>
      <c r="C5035" s="41" t="s">
        <v>5640</v>
      </c>
      <c r="D5035" s="41">
        <v>1</v>
      </c>
      <c r="E5035" s="41"/>
      <c r="F5035" s="41"/>
      <c r="G5035" s="41" t="s">
        <v>1551</v>
      </c>
      <c r="H5035" s="41"/>
    </row>
    <row r="5036" spans="1:8" ht="15" x14ac:dyDescent="0.2">
      <c r="A5036" s="41" t="s">
        <v>63</v>
      </c>
      <c r="B5036" s="41" t="s">
        <v>12</v>
      </c>
      <c r="C5036" s="41" t="s">
        <v>5640</v>
      </c>
      <c r="D5036" s="41">
        <v>2</v>
      </c>
      <c r="E5036" s="41"/>
      <c r="F5036" s="41"/>
      <c r="G5036" s="41" t="s">
        <v>1551</v>
      </c>
      <c r="H5036" s="41"/>
    </row>
    <row r="5037" spans="1:8" ht="15" x14ac:dyDescent="0.2">
      <c r="A5037" s="41" t="s">
        <v>63</v>
      </c>
      <c r="B5037" s="41" t="s">
        <v>12</v>
      </c>
      <c r="C5037" s="41" t="s">
        <v>5642</v>
      </c>
      <c r="D5037" s="41">
        <v>78</v>
      </c>
      <c r="E5037" s="41"/>
      <c r="F5037" s="41"/>
      <c r="G5037" s="41" t="s">
        <v>1551</v>
      </c>
      <c r="H5037" s="41"/>
    </row>
    <row r="5038" spans="1:8" ht="15" x14ac:dyDescent="0.2">
      <c r="A5038" s="41" t="s">
        <v>63</v>
      </c>
      <c r="B5038" s="41" t="s">
        <v>12</v>
      </c>
      <c r="C5038" s="41" t="s">
        <v>5642</v>
      </c>
      <c r="D5038" s="41">
        <v>78</v>
      </c>
      <c r="E5038" s="41"/>
      <c r="F5038" s="41"/>
      <c r="G5038" s="41" t="s">
        <v>1551</v>
      </c>
      <c r="H5038" s="41"/>
    </row>
    <row r="5039" spans="1:8" ht="15" x14ac:dyDescent="0.2">
      <c r="A5039" s="41" t="s">
        <v>63</v>
      </c>
      <c r="B5039" s="41" t="s">
        <v>12</v>
      </c>
      <c r="C5039" s="41" t="s">
        <v>5644</v>
      </c>
      <c r="D5039" s="41">
        <v>1</v>
      </c>
      <c r="E5039" s="41"/>
      <c r="F5039" s="41"/>
      <c r="G5039" s="41" t="s">
        <v>1551</v>
      </c>
      <c r="H5039" s="41"/>
    </row>
    <row r="5040" spans="1:8" ht="15" x14ac:dyDescent="0.2">
      <c r="A5040" s="41" t="s">
        <v>63</v>
      </c>
      <c r="B5040" s="41" t="s">
        <v>12</v>
      </c>
      <c r="C5040" s="41" t="s">
        <v>5644</v>
      </c>
      <c r="D5040" s="41">
        <v>10</v>
      </c>
      <c r="E5040" s="41"/>
      <c r="F5040" s="41"/>
      <c r="G5040" s="41" t="s">
        <v>1551</v>
      </c>
      <c r="H5040" s="41"/>
    </row>
    <row r="5041" spans="1:8" ht="15" x14ac:dyDescent="0.2">
      <c r="A5041" s="41" t="s">
        <v>63</v>
      </c>
      <c r="B5041" s="41" t="s">
        <v>12</v>
      </c>
      <c r="C5041" s="41" t="s">
        <v>5644</v>
      </c>
      <c r="D5041" s="41">
        <v>15</v>
      </c>
      <c r="E5041" s="41"/>
      <c r="F5041" s="41"/>
      <c r="G5041" s="41" t="s">
        <v>1551</v>
      </c>
      <c r="H5041" s="41"/>
    </row>
    <row r="5042" spans="1:8" ht="15" x14ac:dyDescent="0.2">
      <c r="A5042" s="41" t="s">
        <v>63</v>
      </c>
      <c r="B5042" s="41" t="s">
        <v>12</v>
      </c>
      <c r="C5042" s="41" t="s">
        <v>5644</v>
      </c>
      <c r="D5042" s="41">
        <v>10</v>
      </c>
      <c r="E5042" s="41"/>
      <c r="F5042" s="41"/>
      <c r="G5042" s="41" t="s">
        <v>1551</v>
      </c>
      <c r="H5042" s="41"/>
    </row>
    <row r="5043" spans="1:8" ht="15" x14ac:dyDescent="0.2">
      <c r="A5043" s="41" t="s">
        <v>63</v>
      </c>
      <c r="B5043" s="41" t="s">
        <v>12</v>
      </c>
      <c r="C5043" s="41" t="s">
        <v>5644</v>
      </c>
      <c r="D5043" s="41">
        <v>10</v>
      </c>
      <c r="E5043" s="41"/>
      <c r="F5043" s="41"/>
      <c r="G5043" s="41" t="s">
        <v>1551</v>
      </c>
      <c r="H5043" s="41"/>
    </row>
    <row r="5044" spans="1:8" ht="15" x14ac:dyDescent="0.2">
      <c r="A5044" s="41" t="s">
        <v>63</v>
      </c>
      <c r="B5044" s="41" t="s">
        <v>12</v>
      </c>
      <c r="C5044" s="41" t="s">
        <v>5644</v>
      </c>
      <c r="D5044" s="41">
        <v>8</v>
      </c>
      <c r="E5044" s="41"/>
      <c r="F5044" s="41"/>
      <c r="G5044" s="41" t="s">
        <v>1551</v>
      </c>
      <c r="H5044" s="41"/>
    </row>
    <row r="5045" spans="1:8" ht="15" x14ac:dyDescent="0.2">
      <c r="A5045" s="41" t="s">
        <v>63</v>
      </c>
      <c r="B5045" s="41" t="s">
        <v>12</v>
      </c>
      <c r="C5045" s="41" t="s">
        <v>5644</v>
      </c>
      <c r="D5045" s="41">
        <v>15</v>
      </c>
      <c r="E5045" s="41"/>
      <c r="F5045" s="41"/>
      <c r="G5045" s="41" t="s">
        <v>1551</v>
      </c>
      <c r="H5045" s="41"/>
    </row>
    <row r="5046" spans="1:8" ht="15" x14ac:dyDescent="0.2">
      <c r="A5046" s="41" t="s">
        <v>63</v>
      </c>
      <c r="B5046" s="41" t="s">
        <v>12</v>
      </c>
      <c r="C5046" s="41" t="s">
        <v>5644</v>
      </c>
      <c r="D5046" s="41">
        <v>5</v>
      </c>
      <c r="E5046" s="41"/>
      <c r="F5046" s="41"/>
      <c r="G5046" s="41" t="s">
        <v>1551</v>
      </c>
      <c r="H5046" s="41"/>
    </row>
    <row r="5047" spans="1:8" ht="15" x14ac:dyDescent="0.2">
      <c r="A5047" s="41" t="s">
        <v>63</v>
      </c>
      <c r="B5047" s="41" t="s">
        <v>12</v>
      </c>
      <c r="C5047" s="41" t="s">
        <v>5644</v>
      </c>
      <c r="D5047" s="41">
        <v>1</v>
      </c>
      <c r="E5047" s="41"/>
      <c r="F5047" s="41"/>
      <c r="G5047" s="41" t="s">
        <v>1551</v>
      </c>
      <c r="H5047" s="41"/>
    </row>
    <row r="5048" spans="1:8" ht="15" x14ac:dyDescent="0.2">
      <c r="A5048" s="41" t="s">
        <v>63</v>
      </c>
      <c r="B5048" s="41" t="s">
        <v>12</v>
      </c>
      <c r="C5048" s="41" t="s">
        <v>5644</v>
      </c>
      <c r="D5048" s="41">
        <v>3</v>
      </c>
      <c r="E5048" s="41"/>
      <c r="F5048" s="41"/>
      <c r="G5048" s="41" t="s">
        <v>1551</v>
      </c>
      <c r="H5048" s="41"/>
    </row>
    <row r="5049" spans="1:8" ht="15" x14ac:dyDescent="0.2">
      <c r="A5049" s="41" t="s">
        <v>63</v>
      </c>
      <c r="B5049" s="41" t="s">
        <v>12</v>
      </c>
      <c r="C5049" s="41" t="s">
        <v>5641</v>
      </c>
      <c r="D5049" s="41">
        <v>5</v>
      </c>
      <c r="E5049" s="41"/>
      <c r="F5049" s="41"/>
      <c r="G5049" s="41" t="s">
        <v>1551</v>
      </c>
      <c r="H5049" s="41"/>
    </row>
    <row r="5050" spans="1:8" ht="15" x14ac:dyDescent="0.2">
      <c r="A5050" s="41" t="s">
        <v>63</v>
      </c>
      <c r="B5050" s="41" t="s">
        <v>12</v>
      </c>
      <c r="C5050" s="41" t="s">
        <v>5641</v>
      </c>
      <c r="D5050" s="41">
        <v>10</v>
      </c>
      <c r="E5050" s="41"/>
      <c r="F5050" s="41"/>
      <c r="G5050" s="41" t="s">
        <v>1551</v>
      </c>
      <c r="H5050" s="41"/>
    </row>
    <row r="5051" spans="1:8" ht="15" x14ac:dyDescent="0.2">
      <c r="A5051" s="41" t="s">
        <v>63</v>
      </c>
      <c r="B5051" s="41" t="s">
        <v>12</v>
      </c>
      <c r="C5051" s="41" t="s">
        <v>5641</v>
      </c>
      <c r="D5051" s="41">
        <v>4</v>
      </c>
      <c r="E5051" s="41"/>
      <c r="F5051" s="41"/>
      <c r="G5051" s="41" t="s">
        <v>1551</v>
      </c>
      <c r="H5051" s="41"/>
    </row>
    <row r="5052" spans="1:8" ht="15" x14ac:dyDescent="0.2">
      <c r="A5052" s="41" t="s">
        <v>63</v>
      </c>
      <c r="B5052" s="41" t="s">
        <v>12</v>
      </c>
      <c r="C5052" s="41" t="s">
        <v>5641</v>
      </c>
      <c r="D5052" s="41">
        <v>8</v>
      </c>
      <c r="E5052" s="41"/>
      <c r="F5052" s="41"/>
      <c r="G5052" s="41" t="s">
        <v>1551</v>
      </c>
      <c r="H5052" s="41"/>
    </row>
    <row r="5053" spans="1:8" ht="15" x14ac:dyDescent="0.2">
      <c r="A5053" s="41" t="s">
        <v>63</v>
      </c>
      <c r="B5053" s="41" t="s">
        <v>12</v>
      </c>
      <c r="C5053" s="41" t="s">
        <v>5641</v>
      </c>
      <c r="D5053" s="41">
        <v>17</v>
      </c>
      <c r="E5053" s="41"/>
      <c r="F5053" s="41"/>
      <c r="G5053" s="41" t="s">
        <v>1551</v>
      </c>
      <c r="H5053" s="41"/>
    </row>
    <row r="5054" spans="1:8" ht="15" x14ac:dyDescent="0.2">
      <c r="A5054" s="41" t="s">
        <v>63</v>
      </c>
      <c r="B5054" s="41" t="s">
        <v>12</v>
      </c>
      <c r="C5054" s="41" t="s">
        <v>5641</v>
      </c>
      <c r="D5054" s="41">
        <v>10</v>
      </c>
      <c r="E5054" s="41"/>
      <c r="F5054" s="41"/>
      <c r="G5054" s="41" t="s">
        <v>1551</v>
      </c>
      <c r="H5054" s="41"/>
    </row>
    <row r="5055" spans="1:8" ht="15" x14ac:dyDescent="0.2">
      <c r="A5055" s="41" t="s">
        <v>63</v>
      </c>
      <c r="B5055" s="41" t="s">
        <v>12</v>
      </c>
      <c r="C5055" s="41" t="s">
        <v>5641</v>
      </c>
      <c r="D5055" s="41">
        <v>10</v>
      </c>
      <c r="E5055" s="41"/>
      <c r="F5055" s="41"/>
      <c r="G5055" s="41" t="s">
        <v>1551</v>
      </c>
      <c r="H5055" s="41"/>
    </row>
    <row r="5056" spans="1:8" ht="15" x14ac:dyDescent="0.2">
      <c r="A5056" s="41" t="s">
        <v>63</v>
      </c>
      <c r="B5056" s="41" t="s">
        <v>12</v>
      </c>
      <c r="C5056" s="41" t="s">
        <v>5641</v>
      </c>
      <c r="D5056" s="41">
        <v>5</v>
      </c>
      <c r="E5056" s="41"/>
      <c r="F5056" s="41"/>
      <c r="G5056" s="41" t="s">
        <v>1551</v>
      </c>
      <c r="H5056" s="41"/>
    </row>
    <row r="5057" spans="1:8" ht="15" x14ac:dyDescent="0.2">
      <c r="A5057" s="41" t="s">
        <v>63</v>
      </c>
      <c r="B5057" s="41" t="s">
        <v>12</v>
      </c>
      <c r="C5057" s="41" t="s">
        <v>5641</v>
      </c>
      <c r="D5057" s="41">
        <v>2</v>
      </c>
      <c r="E5057" s="41"/>
      <c r="F5057" s="41"/>
      <c r="G5057" s="41" t="s">
        <v>1551</v>
      </c>
      <c r="H5057" s="41"/>
    </row>
    <row r="5058" spans="1:8" ht="15" x14ac:dyDescent="0.2">
      <c r="A5058" s="41" t="s">
        <v>63</v>
      </c>
      <c r="B5058" s="41" t="s">
        <v>12</v>
      </c>
      <c r="C5058" s="41" t="s">
        <v>5643</v>
      </c>
      <c r="D5058" s="41">
        <v>3</v>
      </c>
      <c r="E5058" s="41"/>
      <c r="F5058" s="41"/>
      <c r="G5058" s="41" t="s">
        <v>1551</v>
      </c>
      <c r="H5058" s="41"/>
    </row>
    <row r="5059" spans="1:8" ht="15" x14ac:dyDescent="0.2">
      <c r="A5059" s="41" t="s">
        <v>63</v>
      </c>
      <c r="B5059" s="41" t="s">
        <v>12</v>
      </c>
      <c r="C5059" s="41" t="s">
        <v>5643</v>
      </c>
      <c r="D5059" s="41">
        <v>1</v>
      </c>
      <c r="E5059" s="41"/>
      <c r="F5059" s="41"/>
      <c r="G5059" s="41" t="s">
        <v>1551</v>
      </c>
      <c r="H5059" s="41"/>
    </row>
    <row r="5060" spans="1:8" ht="15" x14ac:dyDescent="0.2">
      <c r="A5060" s="41" t="s">
        <v>63</v>
      </c>
      <c r="B5060" s="41" t="s">
        <v>12</v>
      </c>
      <c r="C5060" s="41" t="s">
        <v>5643</v>
      </c>
      <c r="D5060" s="41">
        <v>5</v>
      </c>
      <c r="E5060" s="41"/>
      <c r="F5060" s="41"/>
      <c r="G5060" s="41" t="s">
        <v>1551</v>
      </c>
      <c r="H5060" s="41"/>
    </row>
    <row r="5061" spans="1:8" ht="15" x14ac:dyDescent="0.2">
      <c r="A5061" s="41" t="s">
        <v>63</v>
      </c>
      <c r="B5061" s="41" t="s">
        <v>12</v>
      </c>
      <c r="C5061" s="41" t="s">
        <v>5643</v>
      </c>
      <c r="D5061" s="41">
        <v>5</v>
      </c>
      <c r="E5061" s="41"/>
      <c r="F5061" s="41"/>
      <c r="G5061" s="41" t="s">
        <v>1551</v>
      </c>
      <c r="H5061" s="41"/>
    </row>
    <row r="5062" spans="1:8" ht="15" x14ac:dyDescent="0.2">
      <c r="A5062" s="41" t="s">
        <v>63</v>
      </c>
      <c r="B5062" s="41" t="s">
        <v>12</v>
      </c>
      <c r="C5062" s="41" t="s">
        <v>5643</v>
      </c>
      <c r="D5062" s="41">
        <v>2</v>
      </c>
      <c r="E5062" s="41"/>
      <c r="F5062" s="41"/>
      <c r="G5062" s="41" t="s">
        <v>1551</v>
      </c>
      <c r="H5062" s="41"/>
    </row>
    <row r="5063" spans="1:8" ht="15" x14ac:dyDescent="0.2">
      <c r="A5063" s="41" t="s">
        <v>63</v>
      </c>
      <c r="B5063" s="41" t="s">
        <v>12</v>
      </c>
      <c r="C5063" s="41" t="s">
        <v>5643</v>
      </c>
      <c r="D5063" s="41">
        <v>5</v>
      </c>
      <c r="E5063" s="41"/>
      <c r="F5063" s="41"/>
      <c r="G5063" s="41" t="s">
        <v>1551</v>
      </c>
      <c r="H5063" s="41"/>
    </row>
    <row r="5064" spans="1:8" ht="15" x14ac:dyDescent="0.2">
      <c r="A5064" s="41" t="s">
        <v>63</v>
      </c>
      <c r="B5064" s="41" t="s">
        <v>12</v>
      </c>
      <c r="C5064" s="41" t="s">
        <v>5643</v>
      </c>
      <c r="D5064" s="41">
        <v>6</v>
      </c>
      <c r="E5064" s="41"/>
      <c r="F5064" s="41"/>
      <c r="G5064" s="41" t="s">
        <v>1551</v>
      </c>
      <c r="H5064" s="41"/>
    </row>
    <row r="5065" spans="1:8" ht="15" x14ac:dyDescent="0.2">
      <c r="A5065" s="41" t="s">
        <v>63</v>
      </c>
      <c r="B5065" s="41" t="s">
        <v>12</v>
      </c>
      <c r="C5065" s="41" t="s">
        <v>5643</v>
      </c>
      <c r="D5065" s="41">
        <v>2</v>
      </c>
      <c r="E5065" s="41"/>
      <c r="F5065" s="41"/>
      <c r="G5065" s="41" t="s">
        <v>1551</v>
      </c>
      <c r="H5065" s="41"/>
    </row>
    <row r="5066" spans="1:8" ht="15" x14ac:dyDescent="0.2">
      <c r="A5066" s="41" t="s">
        <v>63</v>
      </c>
      <c r="B5066" s="41" t="s">
        <v>12</v>
      </c>
      <c r="C5066" s="41" t="s">
        <v>5643</v>
      </c>
      <c r="D5066" s="41">
        <v>4</v>
      </c>
      <c r="E5066" s="41"/>
      <c r="F5066" s="41"/>
      <c r="G5066" s="41" t="s">
        <v>1551</v>
      </c>
      <c r="H5066" s="41"/>
    </row>
    <row r="5067" spans="1:8" ht="15" x14ac:dyDescent="0.2">
      <c r="A5067" s="41" t="s">
        <v>63</v>
      </c>
      <c r="B5067" s="41" t="s">
        <v>12</v>
      </c>
      <c r="C5067" s="41" t="s">
        <v>5643</v>
      </c>
      <c r="D5067" s="41">
        <v>1</v>
      </c>
      <c r="E5067" s="41"/>
      <c r="F5067" s="41"/>
      <c r="G5067" s="41" t="s">
        <v>1551</v>
      </c>
      <c r="H5067" s="41"/>
    </row>
    <row r="5068" spans="1:8" ht="15" x14ac:dyDescent="0.2">
      <c r="A5068" s="41" t="s">
        <v>63</v>
      </c>
      <c r="B5068" s="41" t="s">
        <v>12</v>
      </c>
      <c r="C5068" s="41" t="s">
        <v>5643</v>
      </c>
      <c r="D5068" s="41">
        <v>8</v>
      </c>
      <c r="E5068" s="41"/>
      <c r="F5068" s="41"/>
      <c r="G5068" s="41" t="s">
        <v>1551</v>
      </c>
      <c r="H5068" s="41"/>
    </row>
    <row r="5069" spans="1:8" ht="15" x14ac:dyDescent="0.2">
      <c r="A5069" s="41" t="s">
        <v>63</v>
      </c>
      <c r="B5069" s="41" t="s">
        <v>12</v>
      </c>
      <c r="C5069" s="41" t="s">
        <v>5643</v>
      </c>
      <c r="D5069" s="41">
        <v>4</v>
      </c>
      <c r="E5069" s="41"/>
      <c r="F5069" s="41"/>
      <c r="G5069" s="41" t="s">
        <v>1551</v>
      </c>
      <c r="H5069" s="41"/>
    </row>
    <row r="5070" spans="1:8" ht="15" x14ac:dyDescent="0.2">
      <c r="A5070" s="41" t="s">
        <v>63</v>
      </c>
      <c r="B5070" s="41" t="s">
        <v>12</v>
      </c>
      <c r="C5070" s="41" t="s">
        <v>5643</v>
      </c>
      <c r="D5070" s="41">
        <v>10</v>
      </c>
      <c r="E5070" s="41"/>
      <c r="F5070" s="41"/>
      <c r="G5070" s="41" t="s">
        <v>1551</v>
      </c>
      <c r="H5070" s="41"/>
    </row>
    <row r="5071" spans="1:8" ht="15" x14ac:dyDescent="0.2">
      <c r="A5071" s="41" t="s">
        <v>63</v>
      </c>
      <c r="B5071" s="41" t="s">
        <v>12</v>
      </c>
      <c r="C5071" s="41" t="s">
        <v>5643</v>
      </c>
      <c r="D5071" s="41">
        <v>10</v>
      </c>
      <c r="E5071" s="41"/>
      <c r="F5071" s="41"/>
      <c r="G5071" s="41" t="s">
        <v>1551</v>
      </c>
      <c r="H5071" s="41"/>
    </row>
    <row r="5072" spans="1:8" ht="15" x14ac:dyDescent="0.2">
      <c r="A5072" s="41" t="s">
        <v>63</v>
      </c>
      <c r="B5072" s="41" t="s">
        <v>12</v>
      </c>
      <c r="C5072" s="41" t="s">
        <v>5643</v>
      </c>
      <c r="D5072" s="41">
        <v>5</v>
      </c>
      <c r="E5072" s="41"/>
      <c r="F5072" s="41"/>
      <c r="G5072" s="41" t="s">
        <v>1551</v>
      </c>
      <c r="H5072" s="41"/>
    </row>
    <row r="5073" spans="1:8" ht="15" x14ac:dyDescent="0.2">
      <c r="A5073" s="41" t="s">
        <v>63</v>
      </c>
      <c r="B5073" s="41" t="s">
        <v>12</v>
      </c>
      <c r="C5073" s="41" t="s">
        <v>5643</v>
      </c>
      <c r="D5073" s="41">
        <v>4</v>
      </c>
      <c r="E5073" s="41"/>
      <c r="F5073" s="41"/>
      <c r="G5073" s="41" t="s">
        <v>1551</v>
      </c>
      <c r="H5073" s="41"/>
    </row>
    <row r="5074" spans="1:8" ht="15" x14ac:dyDescent="0.2">
      <c r="A5074" s="41" t="s">
        <v>63</v>
      </c>
      <c r="B5074" s="41" t="s">
        <v>12</v>
      </c>
      <c r="C5074" s="41" t="s">
        <v>5643</v>
      </c>
      <c r="D5074" s="41">
        <v>1</v>
      </c>
      <c r="E5074" s="41"/>
      <c r="F5074" s="41"/>
      <c r="G5074" s="41" t="s">
        <v>1551</v>
      </c>
      <c r="H5074" s="41"/>
    </row>
    <row r="5075" spans="1:8" ht="15" x14ac:dyDescent="0.2">
      <c r="A5075" s="41" t="s">
        <v>63</v>
      </c>
      <c r="B5075" s="41" t="s">
        <v>12</v>
      </c>
      <c r="C5075" s="41" t="s">
        <v>5643</v>
      </c>
      <c r="D5075" s="41">
        <v>2</v>
      </c>
      <c r="E5075" s="41"/>
      <c r="F5075" s="41"/>
      <c r="G5075" s="41" t="s">
        <v>1551</v>
      </c>
      <c r="H5075" s="41"/>
    </row>
    <row r="5076" spans="1:8" ht="15" x14ac:dyDescent="0.2">
      <c r="A5076" s="41" t="s">
        <v>63</v>
      </c>
      <c r="B5076" s="41" t="s">
        <v>12</v>
      </c>
      <c r="C5076" s="41" t="s">
        <v>5643</v>
      </c>
      <c r="D5076" s="41">
        <v>2</v>
      </c>
      <c r="E5076" s="41"/>
      <c r="F5076" s="41"/>
      <c r="G5076" s="41" t="s">
        <v>1551</v>
      </c>
      <c r="H5076" s="41"/>
    </row>
    <row r="5077" spans="1:8" ht="15" x14ac:dyDescent="0.2">
      <c r="A5077" s="41" t="s">
        <v>63</v>
      </c>
      <c r="B5077" s="41" t="s">
        <v>12</v>
      </c>
      <c r="C5077" s="41" t="s">
        <v>5643</v>
      </c>
      <c r="D5077" s="41">
        <v>10</v>
      </c>
      <c r="E5077" s="41"/>
      <c r="F5077" s="41"/>
      <c r="G5077" s="41" t="s">
        <v>1551</v>
      </c>
      <c r="H5077" s="41"/>
    </row>
    <row r="5078" spans="1:8" ht="15" x14ac:dyDescent="0.2">
      <c r="A5078" s="41" t="s">
        <v>63</v>
      </c>
      <c r="B5078" s="41" t="s">
        <v>12</v>
      </c>
      <c r="C5078" s="41" t="s">
        <v>5643</v>
      </c>
      <c r="D5078" s="41">
        <v>10</v>
      </c>
      <c r="E5078" s="41"/>
      <c r="F5078" s="41"/>
      <c r="G5078" s="41" t="s">
        <v>1551</v>
      </c>
      <c r="H5078" s="41"/>
    </row>
    <row r="5079" spans="1:8" ht="15" x14ac:dyDescent="0.2">
      <c r="A5079" s="41" t="s">
        <v>63</v>
      </c>
      <c r="B5079" s="41" t="s">
        <v>12</v>
      </c>
      <c r="C5079" s="41" t="s">
        <v>5643</v>
      </c>
      <c r="D5079" s="41">
        <v>10</v>
      </c>
      <c r="E5079" s="41"/>
      <c r="F5079" s="41"/>
      <c r="G5079" s="41" t="s">
        <v>1551</v>
      </c>
      <c r="H5079" s="41"/>
    </row>
    <row r="5080" spans="1:8" ht="15" x14ac:dyDescent="0.2">
      <c r="A5080" s="41" t="s">
        <v>63</v>
      </c>
      <c r="B5080" s="41" t="s">
        <v>12</v>
      </c>
      <c r="C5080" s="41" t="s">
        <v>5643</v>
      </c>
      <c r="D5080" s="41">
        <v>1</v>
      </c>
      <c r="E5080" s="41"/>
      <c r="F5080" s="41"/>
      <c r="G5080" s="41" t="s">
        <v>1551</v>
      </c>
      <c r="H5080" s="41"/>
    </row>
    <row r="5081" spans="1:8" ht="15" x14ac:dyDescent="0.2">
      <c r="A5081" s="41" t="s">
        <v>63</v>
      </c>
      <c r="B5081" s="41" t="s">
        <v>12</v>
      </c>
      <c r="C5081" s="41" t="s">
        <v>5643</v>
      </c>
      <c r="D5081" s="41">
        <v>1</v>
      </c>
      <c r="E5081" s="41"/>
      <c r="F5081" s="41"/>
      <c r="G5081" s="41" t="s">
        <v>1551</v>
      </c>
      <c r="H5081" s="41"/>
    </row>
    <row r="5082" spans="1:8" ht="15" x14ac:dyDescent="0.2">
      <c r="A5082" s="41" t="s">
        <v>63</v>
      </c>
      <c r="B5082" s="41" t="s">
        <v>12</v>
      </c>
      <c r="C5082" s="41" t="s">
        <v>5643</v>
      </c>
      <c r="D5082" s="41">
        <v>8</v>
      </c>
      <c r="E5082" s="41"/>
      <c r="F5082" s="41"/>
      <c r="G5082" s="41" t="s">
        <v>1551</v>
      </c>
      <c r="H5082" s="41"/>
    </row>
    <row r="5083" spans="1:8" ht="15" x14ac:dyDescent="0.2">
      <c r="A5083" s="41" t="s">
        <v>63</v>
      </c>
      <c r="B5083" s="41" t="s">
        <v>12</v>
      </c>
      <c r="C5083" s="41" t="s">
        <v>5643</v>
      </c>
      <c r="D5083" s="41">
        <v>2</v>
      </c>
      <c r="E5083" s="41"/>
      <c r="F5083" s="41"/>
      <c r="G5083" s="41" t="s">
        <v>1551</v>
      </c>
      <c r="H5083" s="41"/>
    </row>
    <row r="5084" spans="1:8" ht="15" x14ac:dyDescent="0.2">
      <c r="A5084" s="41" t="s">
        <v>63</v>
      </c>
      <c r="B5084" s="41" t="s">
        <v>12</v>
      </c>
      <c r="C5084" s="41" t="s">
        <v>5643</v>
      </c>
      <c r="D5084" s="41">
        <v>3</v>
      </c>
      <c r="E5084" s="41"/>
      <c r="F5084" s="41"/>
      <c r="G5084" s="41" t="s">
        <v>1551</v>
      </c>
      <c r="H5084" s="41"/>
    </row>
    <row r="5085" spans="1:8" ht="15" x14ac:dyDescent="0.2">
      <c r="A5085" s="41" t="s">
        <v>63</v>
      </c>
      <c r="B5085" s="41" t="s">
        <v>12</v>
      </c>
      <c r="C5085" s="41" t="s">
        <v>5646</v>
      </c>
      <c r="D5085" s="41">
        <v>10</v>
      </c>
      <c r="E5085" s="41"/>
      <c r="F5085" s="41"/>
      <c r="G5085" s="41" t="s">
        <v>1500</v>
      </c>
      <c r="H5085" s="41"/>
    </row>
    <row r="5086" spans="1:8" ht="15" x14ac:dyDescent="0.2">
      <c r="A5086" s="41" t="s">
        <v>63</v>
      </c>
      <c r="B5086" s="41" t="s">
        <v>12</v>
      </c>
      <c r="C5086" s="41" t="s">
        <v>5645</v>
      </c>
      <c r="D5086" s="41">
        <v>7</v>
      </c>
      <c r="E5086" s="41"/>
      <c r="F5086" s="41"/>
      <c r="G5086" s="41" t="s">
        <v>1500</v>
      </c>
      <c r="H5086" s="41"/>
    </row>
    <row r="5087" spans="1:8" ht="15" x14ac:dyDescent="0.2">
      <c r="A5087" s="41" t="s">
        <v>63</v>
      </c>
      <c r="B5087" s="41" t="s">
        <v>12</v>
      </c>
      <c r="C5087" s="41" t="s">
        <v>5645</v>
      </c>
      <c r="D5087" s="41">
        <v>3</v>
      </c>
      <c r="E5087" s="41"/>
      <c r="F5087" s="41"/>
      <c r="G5087" s="41" t="s">
        <v>1500</v>
      </c>
      <c r="H5087" s="41"/>
    </row>
    <row r="5088" spans="1:8" ht="15" x14ac:dyDescent="0.2">
      <c r="A5088" s="41" t="s">
        <v>63</v>
      </c>
      <c r="B5088" s="41" t="s">
        <v>12</v>
      </c>
      <c r="C5088" s="41" t="s">
        <v>5645</v>
      </c>
      <c r="D5088" s="41">
        <v>3</v>
      </c>
      <c r="E5088" s="41"/>
      <c r="F5088" s="41"/>
      <c r="G5088" s="41" t="s">
        <v>1500</v>
      </c>
      <c r="H5088" s="41"/>
    </row>
    <row r="5089" spans="1:8" ht="15" x14ac:dyDescent="0.2">
      <c r="A5089" s="41" t="s">
        <v>63</v>
      </c>
      <c r="B5089" s="41" t="s">
        <v>12</v>
      </c>
      <c r="C5089" s="41" t="s">
        <v>5645</v>
      </c>
      <c r="D5089" s="41">
        <v>10</v>
      </c>
      <c r="E5089" s="41"/>
      <c r="F5089" s="41"/>
      <c r="G5089" s="41" t="s">
        <v>1500</v>
      </c>
      <c r="H5089" s="41"/>
    </row>
    <row r="5090" spans="1:8" ht="15" x14ac:dyDescent="0.2">
      <c r="A5090" s="41" t="s">
        <v>63</v>
      </c>
      <c r="B5090" s="41" t="s">
        <v>12</v>
      </c>
      <c r="C5090" s="41" t="s">
        <v>5645</v>
      </c>
      <c r="D5090" s="41">
        <v>3</v>
      </c>
      <c r="E5090" s="41"/>
      <c r="F5090" s="41"/>
      <c r="G5090" s="41" t="s">
        <v>1500</v>
      </c>
      <c r="H5090" s="41"/>
    </row>
    <row r="5091" spans="1:8" ht="15" x14ac:dyDescent="0.2">
      <c r="A5091" s="41" t="s">
        <v>63</v>
      </c>
      <c r="B5091" s="41" t="s">
        <v>12</v>
      </c>
      <c r="C5091" s="41" t="s">
        <v>5645</v>
      </c>
      <c r="D5091" s="41">
        <v>2</v>
      </c>
      <c r="E5091" s="41"/>
      <c r="F5091" s="41"/>
      <c r="G5091" s="41" t="s">
        <v>1500</v>
      </c>
      <c r="H5091" s="41"/>
    </row>
    <row r="5092" spans="1:8" ht="15" x14ac:dyDescent="0.2">
      <c r="A5092" s="41" t="s">
        <v>63</v>
      </c>
      <c r="B5092" s="41" t="s">
        <v>12</v>
      </c>
      <c r="C5092" s="41" t="s">
        <v>5645</v>
      </c>
      <c r="D5092" s="41">
        <v>4</v>
      </c>
      <c r="E5092" s="41"/>
      <c r="F5092" s="41"/>
      <c r="G5092" s="41" t="s">
        <v>1500</v>
      </c>
      <c r="H5092" s="41"/>
    </row>
    <row r="5093" spans="1:8" ht="15" x14ac:dyDescent="0.2">
      <c r="A5093" s="41" t="s">
        <v>63</v>
      </c>
      <c r="B5093" s="41" t="s">
        <v>12</v>
      </c>
      <c r="C5093" s="41" t="s">
        <v>5645</v>
      </c>
      <c r="D5093" s="41">
        <v>1</v>
      </c>
      <c r="E5093" s="41"/>
      <c r="F5093" s="41"/>
      <c r="G5093" s="41" t="s">
        <v>1500</v>
      </c>
      <c r="H5093" s="41"/>
    </row>
    <row r="5094" spans="1:8" ht="15" x14ac:dyDescent="0.2">
      <c r="A5094" s="41" t="s">
        <v>63</v>
      </c>
      <c r="B5094" s="41" t="s">
        <v>12</v>
      </c>
      <c r="C5094" s="41" t="s">
        <v>5645</v>
      </c>
      <c r="D5094" s="41">
        <v>10</v>
      </c>
      <c r="E5094" s="41"/>
      <c r="F5094" s="41"/>
      <c r="G5094" s="41" t="s">
        <v>1500</v>
      </c>
      <c r="H5094" s="41"/>
    </row>
    <row r="5095" spans="1:8" ht="15" x14ac:dyDescent="0.2">
      <c r="A5095" s="41" t="s">
        <v>63</v>
      </c>
      <c r="B5095" s="41" t="s">
        <v>12</v>
      </c>
      <c r="C5095" s="41" t="s">
        <v>5633</v>
      </c>
      <c r="D5095" s="41">
        <v>1</v>
      </c>
      <c r="E5095" s="41"/>
      <c r="F5095" s="41"/>
      <c r="G5095" s="41" t="s">
        <v>1500</v>
      </c>
      <c r="H5095" s="41"/>
    </row>
    <row r="5096" spans="1:8" ht="15" x14ac:dyDescent="0.2">
      <c r="A5096" s="41" t="s">
        <v>63</v>
      </c>
      <c r="B5096" s="41" t="s">
        <v>12</v>
      </c>
      <c r="C5096" s="41" t="s">
        <v>5633</v>
      </c>
      <c r="D5096" s="41">
        <v>16</v>
      </c>
      <c r="E5096" s="41"/>
      <c r="F5096" s="41"/>
      <c r="G5096" s="41" t="s">
        <v>1500</v>
      </c>
      <c r="H5096" s="41"/>
    </row>
    <row r="5097" spans="1:8" ht="15" x14ac:dyDescent="0.2">
      <c r="A5097" s="41" t="s">
        <v>63</v>
      </c>
      <c r="B5097" s="41" t="s">
        <v>12</v>
      </c>
      <c r="C5097" s="41" t="s">
        <v>5633</v>
      </c>
      <c r="D5097" s="41">
        <v>57</v>
      </c>
      <c r="E5097" s="41"/>
      <c r="F5097" s="41"/>
      <c r="G5097" s="41" t="s">
        <v>1500</v>
      </c>
      <c r="H5097" s="41"/>
    </row>
    <row r="5098" spans="1:8" ht="15" x14ac:dyDescent="0.2">
      <c r="A5098" s="41" t="s">
        <v>63</v>
      </c>
      <c r="B5098" s="41" t="s">
        <v>12</v>
      </c>
      <c r="C5098" s="41" t="s">
        <v>5633</v>
      </c>
      <c r="D5098" s="41">
        <v>4</v>
      </c>
      <c r="E5098" s="41"/>
      <c r="F5098" s="41"/>
      <c r="G5098" s="41" t="s">
        <v>1500</v>
      </c>
      <c r="H5098" s="41"/>
    </row>
    <row r="5099" spans="1:8" ht="15" x14ac:dyDescent="0.2">
      <c r="A5099" s="41" t="s">
        <v>63</v>
      </c>
      <c r="B5099" s="41" t="s">
        <v>12</v>
      </c>
      <c r="C5099" s="41" t="s">
        <v>5634</v>
      </c>
      <c r="D5099" s="41">
        <v>12</v>
      </c>
      <c r="E5099" s="41"/>
      <c r="F5099" s="41"/>
      <c r="G5099" s="41" t="s">
        <v>1500</v>
      </c>
      <c r="H5099" s="41"/>
    </row>
    <row r="5100" spans="1:8" ht="15" x14ac:dyDescent="0.2">
      <c r="A5100" s="41" t="s">
        <v>63</v>
      </c>
      <c r="B5100" s="41" t="s">
        <v>12</v>
      </c>
      <c r="C5100" s="41" t="s">
        <v>5634</v>
      </c>
      <c r="D5100" s="41">
        <v>1</v>
      </c>
      <c r="E5100" s="41"/>
      <c r="F5100" s="41"/>
      <c r="G5100" s="41" t="s">
        <v>1500</v>
      </c>
      <c r="H5100" s="41"/>
    </row>
    <row r="5101" spans="1:8" ht="15" x14ac:dyDescent="0.2">
      <c r="A5101" s="41" t="s">
        <v>63</v>
      </c>
      <c r="B5101" s="41" t="s">
        <v>12</v>
      </c>
      <c r="C5101" s="41" t="s">
        <v>5634</v>
      </c>
      <c r="D5101" s="41">
        <v>46</v>
      </c>
      <c r="E5101" s="41"/>
      <c r="F5101" s="41"/>
      <c r="G5101" s="41" t="s">
        <v>1500</v>
      </c>
      <c r="H5101" s="41"/>
    </row>
    <row r="5102" spans="1:8" ht="15" x14ac:dyDescent="0.2">
      <c r="A5102" s="41" t="s">
        <v>63</v>
      </c>
      <c r="B5102" s="41" t="s">
        <v>12</v>
      </c>
      <c r="C5102" s="41" t="s">
        <v>5636</v>
      </c>
      <c r="D5102" s="41">
        <v>26</v>
      </c>
      <c r="E5102" s="41"/>
      <c r="F5102" s="41"/>
      <c r="G5102" s="41" t="s">
        <v>1501</v>
      </c>
      <c r="H5102" s="41"/>
    </row>
    <row r="5103" spans="1:8" ht="15" x14ac:dyDescent="0.2">
      <c r="A5103" s="41" t="s">
        <v>63</v>
      </c>
      <c r="B5103" s="41" t="s">
        <v>12</v>
      </c>
      <c r="C5103" s="41" t="s">
        <v>5635</v>
      </c>
      <c r="D5103" s="41">
        <v>2</v>
      </c>
      <c r="E5103" s="41"/>
      <c r="F5103" s="41"/>
      <c r="G5103" s="41" t="s">
        <v>1501</v>
      </c>
      <c r="H5103" s="41"/>
    </row>
    <row r="5104" spans="1:8" ht="15" x14ac:dyDescent="0.2">
      <c r="A5104" s="41" t="s">
        <v>63</v>
      </c>
      <c r="B5104" s="41" t="s">
        <v>12</v>
      </c>
      <c r="C5104" s="41" t="s">
        <v>5635</v>
      </c>
      <c r="D5104" s="41">
        <v>2</v>
      </c>
      <c r="E5104" s="41"/>
      <c r="F5104" s="41"/>
      <c r="G5104" s="41" t="s">
        <v>1501</v>
      </c>
      <c r="H5104" s="41"/>
    </row>
    <row r="5105" spans="1:8" ht="15" x14ac:dyDescent="0.2">
      <c r="A5105" s="41" t="s">
        <v>63</v>
      </c>
      <c r="B5105" s="41" t="s">
        <v>12</v>
      </c>
      <c r="C5105" s="41" t="s">
        <v>5635</v>
      </c>
      <c r="D5105" s="41">
        <v>56</v>
      </c>
      <c r="E5105" s="41"/>
      <c r="F5105" s="41"/>
      <c r="G5105" s="41" t="s">
        <v>1501</v>
      </c>
      <c r="H5105" s="41"/>
    </row>
    <row r="5106" spans="1:8" ht="15" x14ac:dyDescent="0.2">
      <c r="A5106" s="41" t="s">
        <v>63</v>
      </c>
      <c r="B5106" s="41" t="s">
        <v>12</v>
      </c>
      <c r="C5106" s="41" t="s">
        <v>5635</v>
      </c>
      <c r="D5106" s="41">
        <v>17</v>
      </c>
      <c r="E5106" s="41"/>
      <c r="F5106" s="41"/>
      <c r="G5106" s="41" t="s">
        <v>1501</v>
      </c>
      <c r="H5106" s="41"/>
    </row>
    <row r="5107" spans="1:8" ht="15" x14ac:dyDescent="0.2">
      <c r="A5107" s="41" t="s">
        <v>63</v>
      </c>
      <c r="B5107" s="41" t="s">
        <v>12</v>
      </c>
      <c r="C5107" s="41" t="s">
        <v>5635</v>
      </c>
      <c r="D5107" s="41">
        <v>4</v>
      </c>
      <c r="E5107" s="41"/>
      <c r="F5107" s="41"/>
      <c r="G5107" s="41" t="s">
        <v>1501</v>
      </c>
      <c r="H5107" s="41"/>
    </row>
    <row r="5108" spans="1:8" ht="15" x14ac:dyDescent="0.2">
      <c r="A5108" s="41" t="s">
        <v>63</v>
      </c>
      <c r="B5108" s="41" t="s">
        <v>12</v>
      </c>
      <c r="C5108" s="41" t="s">
        <v>5635</v>
      </c>
      <c r="D5108" s="41">
        <v>1</v>
      </c>
      <c r="E5108" s="41"/>
      <c r="F5108" s="41"/>
      <c r="G5108" s="41" t="s">
        <v>1501</v>
      </c>
      <c r="H5108" s="41"/>
    </row>
    <row r="5109" spans="1:8" ht="15" x14ac:dyDescent="0.2">
      <c r="A5109" s="41" t="s">
        <v>63</v>
      </c>
      <c r="B5109" s="41" t="s">
        <v>12</v>
      </c>
      <c r="C5109" s="41" t="s">
        <v>5635</v>
      </c>
      <c r="D5109" s="41">
        <v>7</v>
      </c>
      <c r="E5109" s="41"/>
      <c r="F5109" s="41"/>
      <c r="G5109" s="41" t="s">
        <v>1501</v>
      </c>
      <c r="H5109" s="41"/>
    </row>
    <row r="5110" spans="1:8" ht="15" x14ac:dyDescent="0.2">
      <c r="A5110" s="41" t="s">
        <v>63</v>
      </c>
      <c r="B5110" s="41" t="s">
        <v>12</v>
      </c>
      <c r="C5110" s="41" t="s">
        <v>5635</v>
      </c>
      <c r="D5110" s="41">
        <v>10</v>
      </c>
      <c r="E5110" s="41"/>
      <c r="F5110" s="41"/>
      <c r="G5110" s="41" t="s">
        <v>1501</v>
      </c>
      <c r="H5110" s="41"/>
    </row>
    <row r="5111" spans="1:8" ht="15" x14ac:dyDescent="0.2">
      <c r="A5111" s="41" t="s">
        <v>63</v>
      </c>
      <c r="B5111" s="41" t="s">
        <v>12</v>
      </c>
      <c r="C5111" s="41" t="s">
        <v>5635</v>
      </c>
      <c r="D5111" s="41">
        <v>5</v>
      </c>
      <c r="E5111" s="41"/>
      <c r="F5111" s="41"/>
      <c r="G5111" s="41" t="s">
        <v>1501</v>
      </c>
      <c r="H5111" s="41"/>
    </row>
    <row r="5112" spans="1:8" ht="15" x14ac:dyDescent="0.2">
      <c r="A5112" s="41" t="s">
        <v>63</v>
      </c>
      <c r="B5112" s="41" t="s">
        <v>12</v>
      </c>
      <c r="C5112" s="41" t="s">
        <v>5635</v>
      </c>
      <c r="D5112" s="41">
        <v>2</v>
      </c>
      <c r="E5112" s="41"/>
      <c r="F5112" s="41"/>
      <c r="G5112" s="41" t="s">
        <v>1501</v>
      </c>
      <c r="H5112" s="41"/>
    </row>
    <row r="5113" spans="1:8" ht="15" x14ac:dyDescent="0.2">
      <c r="A5113" s="41" t="s">
        <v>63</v>
      </c>
      <c r="B5113" s="41" t="s">
        <v>12</v>
      </c>
      <c r="C5113" s="41" t="s">
        <v>5635</v>
      </c>
      <c r="D5113" s="41">
        <v>10</v>
      </c>
      <c r="E5113" s="41"/>
      <c r="F5113" s="41"/>
      <c r="G5113" s="41" t="s">
        <v>1501</v>
      </c>
      <c r="H5113" s="41"/>
    </row>
    <row r="5114" spans="1:8" ht="15" x14ac:dyDescent="0.2">
      <c r="A5114" s="41" t="s">
        <v>63</v>
      </c>
      <c r="B5114" s="41" t="s">
        <v>12</v>
      </c>
      <c r="C5114" s="41" t="s">
        <v>5635</v>
      </c>
      <c r="D5114" s="41">
        <v>2</v>
      </c>
      <c r="E5114" s="41"/>
      <c r="F5114" s="41"/>
      <c r="G5114" s="41" t="s">
        <v>1501</v>
      </c>
      <c r="H5114" s="41"/>
    </row>
    <row r="5115" spans="1:8" ht="15" x14ac:dyDescent="0.2">
      <c r="A5115" s="41" t="s">
        <v>63</v>
      </c>
      <c r="B5115" s="41" t="s">
        <v>12</v>
      </c>
      <c r="C5115" s="41" t="s">
        <v>5635</v>
      </c>
      <c r="D5115" s="41">
        <v>7</v>
      </c>
      <c r="E5115" s="41"/>
      <c r="F5115" s="41"/>
      <c r="G5115" s="41" t="s">
        <v>1501</v>
      </c>
      <c r="H5115" s="41"/>
    </row>
    <row r="5116" spans="1:8" ht="15" x14ac:dyDescent="0.2">
      <c r="A5116" s="41" t="s">
        <v>63</v>
      </c>
      <c r="B5116" s="41" t="s">
        <v>12</v>
      </c>
      <c r="C5116" s="41" t="s">
        <v>5635</v>
      </c>
      <c r="D5116" s="41">
        <v>12</v>
      </c>
      <c r="E5116" s="41"/>
      <c r="F5116" s="41"/>
      <c r="G5116" s="41" t="s">
        <v>1501</v>
      </c>
      <c r="H5116" s="41"/>
    </row>
    <row r="5117" spans="1:8" ht="15" x14ac:dyDescent="0.2">
      <c r="A5117" s="41" t="s">
        <v>63</v>
      </c>
      <c r="B5117" s="41" t="s">
        <v>12</v>
      </c>
      <c r="C5117" s="41" t="s">
        <v>5635</v>
      </c>
      <c r="D5117" s="41">
        <v>9</v>
      </c>
      <c r="E5117" s="41"/>
      <c r="F5117" s="41"/>
      <c r="G5117" s="41" t="s">
        <v>1501</v>
      </c>
      <c r="H5117" s="41"/>
    </row>
    <row r="5118" spans="1:8" ht="15" x14ac:dyDescent="0.2">
      <c r="A5118" s="41" t="s">
        <v>63</v>
      </c>
      <c r="B5118" s="41" t="s">
        <v>12</v>
      </c>
      <c r="C5118" s="41" t="s">
        <v>5632</v>
      </c>
      <c r="D5118" s="41">
        <v>1</v>
      </c>
      <c r="E5118" s="41"/>
      <c r="F5118" s="41"/>
      <c r="G5118" s="41" t="s">
        <v>2082</v>
      </c>
      <c r="H5118" s="41"/>
    </row>
    <row r="5119" spans="1:8" ht="15" x14ac:dyDescent="0.2">
      <c r="A5119" s="41" t="s">
        <v>63</v>
      </c>
      <c r="B5119" s="41" t="s">
        <v>12</v>
      </c>
      <c r="C5119" s="41" t="s">
        <v>5589</v>
      </c>
      <c r="D5119" s="41">
        <v>5</v>
      </c>
      <c r="E5119" s="41"/>
      <c r="F5119" s="41"/>
      <c r="G5119" s="41" t="s">
        <v>1824</v>
      </c>
      <c r="H5119" s="41"/>
    </row>
    <row r="5120" spans="1:8" ht="15" x14ac:dyDescent="0.2">
      <c r="A5120" s="41" t="s">
        <v>63</v>
      </c>
      <c r="B5120" s="41" t="s">
        <v>12</v>
      </c>
      <c r="C5120" s="41" t="s">
        <v>5589</v>
      </c>
      <c r="D5120" s="41">
        <v>1</v>
      </c>
      <c r="E5120" s="41"/>
      <c r="F5120" s="41"/>
      <c r="G5120" s="41" t="s">
        <v>1824</v>
      </c>
      <c r="H5120" s="41"/>
    </row>
    <row r="5121" spans="1:8" ht="15" x14ac:dyDescent="0.2">
      <c r="A5121" s="41" t="s">
        <v>63</v>
      </c>
      <c r="B5121" s="41" t="s">
        <v>12</v>
      </c>
      <c r="C5121" s="41" t="s">
        <v>5589</v>
      </c>
      <c r="D5121" s="41">
        <v>1</v>
      </c>
      <c r="E5121" s="41"/>
      <c r="F5121" s="41"/>
      <c r="G5121" s="41" t="s">
        <v>1824</v>
      </c>
      <c r="H5121" s="41"/>
    </row>
    <row r="5122" spans="1:8" ht="15" x14ac:dyDescent="0.2">
      <c r="A5122" s="41" t="s">
        <v>63</v>
      </c>
      <c r="B5122" s="41" t="s">
        <v>12</v>
      </c>
      <c r="C5122" s="41" t="s">
        <v>5589</v>
      </c>
      <c r="D5122" s="41">
        <v>1</v>
      </c>
      <c r="E5122" s="41"/>
      <c r="F5122" s="41"/>
      <c r="G5122" s="41" t="s">
        <v>1824</v>
      </c>
      <c r="H5122" s="41"/>
    </row>
    <row r="5123" spans="1:8" ht="15" x14ac:dyDescent="0.2">
      <c r="A5123" s="41" t="s">
        <v>63</v>
      </c>
      <c r="B5123" s="41" t="s">
        <v>12</v>
      </c>
      <c r="C5123" s="41" t="s">
        <v>5589</v>
      </c>
      <c r="D5123" s="41">
        <v>2</v>
      </c>
      <c r="E5123" s="41"/>
      <c r="F5123" s="41"/>
      <c r="G5123" s="41" t="s">
        <v>1824</v>
      </c>
      <c r="H5123" s="41"/>
    </row>
    <row r="5124" spans="1:8" ht="15" x14ac:dyDescent="0.2">
      <c r="A5124" s="41" t="s">
        <v>63</v>
      </c>
      <c r="B5124" s="41" t="s">
        <v>12</v>
      </c>
      <c r="C5124" s="41" t="s">
        <v>5627</v>
      </c>
      <c r="D5124" s="41">
        <v>3</v>
      </c>
      <c r="E5124" s="41"/>
      <c r="F5124" s="41"/>
      <c r="G5124" s="41" t="s">
        <v>2170</v>
      </c>
      <c r="H5124" s="41"/>
    </row>
    <row r="5125" spans="1:8" ht="15" x14ac:dyDescent="0.2">
      <c r="A5125" s="41" t="s">
        <v>63</v>
      </c>
      <c r="B5125" s="41" t="s">
        <v>12</v>
      </c>
      <c r="C5125" s="41" t="s">
        <v>5627</v>
      </c>
      <c r="D5125" s="41">
        <v>1</v>
      </c>
      <c r="E5125" s="41"/>
      <c r="F5125" s="41"/>
      <c r="G5125" s="41" t="s">
        <v>2170</v>
      </c>
      <c r="H5125" s="41"/>
    </row>
    <row r="5126" spans="1:8" ht="15" x14ac:dyDescent="0.2">
      <c r="A5126" s="41" t="s">
        <v>63</v>
      </c>
      <c r="B5126" s="41" t="s">
        <v>12</v>
      </c>
      <c r="C5126" s="41" t="s">
        <v>5630</v>
      </c>
      <c r="D5126" s="41">
        <v>5</v>
      </c>
      <c r="E5126" s="41"/>
      <c r="F5126" s="41"/>
      <c r="G5126" s="41" t="s">
        <v>2170</v>
      </c>
      <c r="H5126" s="41"/>
    </row>
    <row r="5127" spans="1:8" ht="15" x14ac:dyDescent="0.2">
      <c r="A5127" s="41" t="s">
        <v>63</v>
      </c>
      <c r="B5127" s="41" t="s">
        <v>12</v>
      </c>
      <c r="C5127" s="41" t="s">
        <v>5630</v>
      </c>
      <c r="D5127" s="41">
        <v>1</v>
      </c>
      <c r="E5127" s="41"/>
      <c r="F5127" s="41"/>
      <c r="G5127" s="41" t="s">
        <v>2170</v>
      </c>
      <c r="H5127" s="41"/>
    </row>
    <row r="5128" spans="1:8" ht="15" x14ac:dyDescent="0.2">
      <c r="A5128" s="41" t="s">
        <v>63</v>
      </c>
      <c r="B5128" s="41" t="s">
        <v>12</v>
      </c>
      <c r="C5128" s="41" t="s">
        <v>5630</v>
      </c>
      <c r="D5128" s="41">
        <v>2</v>
      </c>
      <c r="E5128" s="41"/>
      <c r="F5128" s="41"/>
      <c r="G5128" s="41" t="s">
        <v>2170</v>
      </c>
      <c r="H5128" s="41"/>
    </row>
    <row r="5129" spans="1:8" ht="15" x14ac:dyDescent="0.2">
      <c r="A5129" s="41" t="s">
        <v>63</v>
      </c>
      <c r="B5129" s="41" t="s">
        <v>12</v>
      </c>
      <c r="C5129" s="41" t="s">
        <v>5628</v>
      </c>
      <c r="D5129" s="41">
        <v>23</v>
      </c>
      <c r="E5129" s="41"/>
      <c r="F5129" s="41"/>
      <c r="G5129" s="41" t="s">
        <v>2170</v>
      </c>
      <c r="H5129" s="41"/>
    </row>
    <row r="5130" spans="1:8" ht="15" x14ac:dyDescent="0.2">
      <c r="A5130" s="41" t="s">
        <v>63</v>
      </c>
      <c r="B5130" s="41" t="s">
        <v>12</v>
      </c>
      <c r="C5130" s="41" t="s">
        <v>5631</v>
      </c>
      <c r="D5130" s="41">
        <v>1</v>
      </c>
      <c r="E5130" s="41"/>
      <c r="F5130" s="41"/>
      <c r="G5130" s="41" t="s">
        <v>2170</v>
      </c>
      <c r="H5130" s="41"/>
    </row>
    <row r="5131" spans="1:8" ht="15" x14ac:dyDescent="0.2">
      <c r="A5131" s="41" t="s">
        <v>63</v>
      </c>
      <c r="B5131" s="41" t="s">
        <v>12</v>
      </c>
      <c r="C5131" s="41" t="s">
        <v>5631</v>
      </c>
      <c r="D5131" s="41">
        <v>2</v>
      </c>
      <c r="E5131" s="41"/>
      <c r="F5131" s="41"/>
      <c r="G5131" s="41" t="s">
        <v>2170</v>
      </c>
      <c r="H5131" s="41"/>
    </row>
    <row r="5132" spans="1:8" ht="15" x14ac:dyDescent="0.2">
      <c r="A5132" s="41" t="s">
        <v>63</v>
      </c>
      <c r="B5132" s="41" t="s">
        <v>12</v>
      </c>
      <c r="C5132" s="41" t="s">
        <v>5631</v>
      </c>
      <c r="D5132" s="41">
        <v>1</v>
      </c>
      <c r="E5132" s="41"/>
      <c r="F5132" s="41"/>
      <c r="G5132" s="41" t="s">
        <v>2170</v>
      </c>
      <c r="H5132" s="41"/>
    </row>
    <row r="5133" spans="1:8" ht="15" x14ac:dyDescent="0.2">
      <c r="A5133" s="41" t="s">
        <v>63</v>
      </c>
      <c r="B5133" s="41" t="s">
        <v>12</v>
      </c>
      <c r="C5133" s="41" t="s">
        <v>5631</v>
      </c>
      <c r="D5133" s="41">
        <v>1</v>
      </c>
      <c r="E5133" s="41"/>
      <c r="F5133" s="41"/>
      <c r="G5133" s="41" t="s">
        <v>2170</v>
      </c>
      <c r="H5133" s="41"/>
    </row>
    <row r="5134" spans="1:8" ht="15" x14ac:dyDescent="0.2">
      <c r="A5134" s="41" t="s">
        <v>63</v>
      </c>
      <c r="B5134" s="41" t="s">
        <v>12</v>
      </c>
      <c r="C5134" s="41" t="s">
        <v>5631</v>
      </c>
      <c r="D5134" s="41">
        <v>1</v>
      </c>
      <c r="E5134" s="41"/>
      <c r="F5134" s="41"/>
      <c r="G5134" s="41" t="s">
        <v>2170</v>
      </c>
      <c r="H5134" s="41"/>
    </row>
    <row r="5135" spans="1:8" ht="15" x14ac:dyDescent="0.2">
      <c r="A5135" s="41" t="s">
        <v>63</v>
      </c>
      <c r="B5135" s="41" t="s">
        <v>12</v>
      </c>
      <c r="C5135" s="41" t="s">
        <v>5626</v>
      </c>
      <c r="D5135" s="41">
        <v>3</v>
      </c>
      <c r="E5135" s="41"/>
      <c r="F5135" s="41"/>
      <c r="G5135" s="41" t="s">
        <v>2170</v>
      </c>
      <c r="H5135" s="41"/>
    </row>
    <row r="5136" spans="1:8" ht="15" x14ac:dyDescent="0.2">
      <c r="A5136" s="41" t="s">
        <v>63</v>
      </c>
      <c r="B5136" s="41" t="s">
        <v>12</v>
      </c>
      <c r="C5136" s="41" t="s">
        <v>5626</v>
      </c>
      <c r="D5136" s="41">
        <v>2</v>
      </c>
      <c r="E5136" s="41"/>
      <c r="F5136" s="41"/>
      <c r="G5136" s="41" t="s">
        <v>2170</v>
      </c>
      <c r="H5136" s="41"/>
    </row>
    <row r="5137" spans="1:8" ht="15" x14ac:dyDescent="0.2">
      <c r="A5137" s="41" t="s">
        <v>63</v>
      </c>
      <c r="B5137" s="41" t="s">
        <v>12</v>
      </c>
      <c r="C5137" s="41" t="s">
        <v>5626</v>
      </c>
      <c r="D5137" s="41">
        <v>1</v>
      </c>
      <c r="E5137" s="41"/>
      <c r="F5137" s="41"/>
      <c r="G5137" s="41" t="s">
        <v>2170</v>
      </c>
      <c r="H5137" s="41"/>
    </row>
    <row r="5138" spans="1:8" ht="15" x14ac:dyDescent="0.2">
      <c r="A5138" s="41" t="s">
        <v>63</v>
      </c>
      <c r="B5138" s="41" t="s">
        <v>12</v>
      </c>
      <c r="C5138" s="41" t="s">
        <v>5584</v>
      </c>
      <c r="D5138" s="41">
        <v>2</v>
      </c>
      <c r="E5138" s="41"/>
      <c r="F5138" s="41"/>
      <c r="G5138" s="41" t="s">
        <v>1402</v>
      </c>
      <c r="H5138" s="41"/>
    </row>
    <row r="5139" spans="1:8" ht="15" x14ac:dyDescent="0.2">
      <c r="A5139" s="41" t="s">
        <v>63</v>
      </c>
      <c r="B5139" s="41" t="s">
        <v>12</v>
      </c>
      <c r="C5139" s="41" t="s">
        <v>5584</v>
      </c>
      <c r="D5139" s="41">
        <v>1</v>
      </c>
      <c r="E5139" s="41"/>
      <c r="F5139" s="41"/>
      <c r="G5139" s="41" t="s">
        <v>1402</v>
      </c>
      <c r="H5139" s="41"/>
    </row>
    <row r="5140" spans="1:8" ht="15" x14ac:dyDescent="0.2">
      <c r="A5140" s="41" t="s">
        <v>63</v>
      </c>
      <c r="B5140" s="41" t="s">
        <v>12</v>
      </c>
      <c r="C5140" s="41" t="s">
        <v>5584</v>
      </c>
      <c r="D5140" s="41">
        <v>6</v>
      </c>
      <c r="E5140" s="41"/>
      <c r="F5140" s="41"/>
      <c r="G5140" s="41" t="s">
        <v>1402</v>
      </c>
      <c r="H5140" s="41"/>
    </row>
    <row r="5141" spans="1:8" ht="15" x14ac:dyDescent="0.2">
      <c r="A5141" s="41" t="s">
        <v>63</v>
      </c>
      <c r="B5141" s="41" t="s">
        <v>12</v>
      </c>
      <c r="C5141" s="41" t="s">
        <v>5584</v>
      </c>
      <c r="D5141" s="41">
        <v>1</v>
      </c>
      <c r="E5141" s="41"/>
      <c r="F5141" s="41"/>
      <c r="G5141" s="41" t="s">
        <v>1402</v>
      </c>
      <c r="H5141" s="41"/>
    </row>
    <row r="5142" spans="1:8" ht="15" x14ac:dyDescent="0.2">
      <c r="A5142" s="41" t="s">
        <v>63</v>
      </c>
      <c r="B5142" s="41" t="s">
        <v>12</v>
      </c>
      <c r="C5142" s="41" t="s">
        <v>5584</v>
      </c>
      <c r="D5142" s="41">
        <v>2</v>
      </c>
      <c r="E5142" s="41"/>
      <c r="F5142" s="41"/>
      <c r="G5142" s="41" t="s">
        <v>1402</v>
      </c>
      <c r="H5142" s="41"/>
    </row>
    <row r="5143" spans="1:8" ht="15" x14ac:dyDescent="0.2">
      <c r="A5143" s="41" t="s">
        <v>63</v>
      </c>
      <c r="B5143" s="41" t="s">
        <v>12</v>
      </c>
      <c r="C5143" s="41" t="s">
        <v>5584</v>
      </c>
      <c r="D5143" s="41">
        <v>1</v>
      </c>
      <c r="E5143" s="41"/>
      <c r="F5143" s="41"/>
      <c r="G5143" s="41" t="s">
        <v>1402</v>
      </c>
      <c r="H5143" s="41"/>
    </row>
    <row r="5144" spans="1:8" ht="15" x14ac:dyDescent="0.2">
      <c r="A5144" s="41" t="s">
        <v>63</v>
      </c>
      <c r="B5144" s="41" t="s">
        <v>12</v>
      </c>
      <c r="C5144" s="41" t="s">
        <v>5584</v>
      </c>
      <c r="D5144" s="41">
        <v>1</v>
      </c>
      <c r="E5144" s="41"/>
      <c r="F5144" s="41"/>
      <c r="G5144" s="41" t="s">
        <v>1402</v>
      </c>
      <c r="H5144" s="41"/>
    </row>
    <row r="5145" spans="1:8" ht="15" x14ac:dyDescent="0.2">
      <c r="A5145" s="41" t="s">
        <v>63</v>
      </c>
      <c r="B5145" s="41" t="s">
        <v>12</v>
      </c>
      <c r="C5145" s="41" t="s">
        <v>5584</v>
      </c>
      <c r="D5145" s="41">
        <v>2</v>
      </c>
      <c r="E5145" s="41"/>
      <c r="F5145" s="41"/>
      <c r="G5145" s="41" t="s">
        <v>1402</v>
      </c>
      <c r="H5145" s="41"/>
    </row>
    <row r="5146" spans="1:8" ht="15" x14ac:dyDescent="0.2">
      <c r="A5146" s="41" t="s">
        <v>63</v>
      </c>
      <c r="B5146" s="41" t="s">
        <v>12</v>
      </c>
      <c r="C5146" s="41" t="s">
        <v>5584</v>
      </c>
      <c r="D5146" s="41">
        <v>1</v>
      </c>
      <c r="E5146" s="41"/>
      <c r="F5146" s="41"/>
      <c r="G5146" s="41" t="s">
        <v>1402</v>
      </c>
      <c r="H5146" s="41"/>
    </row>
    <row r="5147" spans="1:8" ht="15" x14ac:dyDescent="0.2">
      <c r="A5147" s="41" t="s">
        <v>63</v>
      </c>
      <c r="B5147" s="41" t="s">
        <v>12</v>
      </c>
      <c r="C5147" s="41" t="s">
        <v>5584</v>
      </c>
      <c r="D5147" s="41">
        <v>1</v>
      </c>
      <c r="E5147" s="41"/>
      <c r="F5147" s="41"/>
      <c r="G5147" s="41" t="s">
        <v>1402</v>
      </c>
      <c r="H5147" s="41"/>
    </row>
    <row r="5148" spans="1:8" ht="15" x14ac:dyDescent="0.2">
      <c r="A5148" s="41" t="s">
        <v>63</v>
      </c>
      <c r="B5148" s="41" t="s">
        <v>12</v>
      </c>
      <c r="C5148" s="41" t="s">
        <v>5584</v>
      </c>
      <c r="D5148" s="41">
        <v>1</v>
      </c>
      <c r="E5148" s="41"/>
      <c r="F5148" s="41"/>
      <c r="G5148" s="41" t="s">
        <v>1402</v>
      </c>
      <c r="H5148" s="41"/>
    </row>
    <row r="5149" spans="1:8" ht="15" x14ac:dyDescent="0.2">
      <c r="A5149" s="41" t="s">
        <v>63</v>
      </c>
      <c r="B5149" s="41" t="s">
        <v>12</v>
      </c>
      <c r="C5149" s="41" t="s">
        <v>5584</v>
      </c>
      <c r="D5149" s="41">
        <v>1</v>
      </c>
      <c r="E5149" s="41"/>
      <c r="F5149" s="41"/>
      <c r="G5149" s="41" t="s">
        <v>1402</v>
      </c>
      <c r="H5149" s="41"/>
    </row>
    <row r="5150" spans="1:8" ht="15" x14ac:dyDescent="0.2">
      <c r="A5150" s="41" t="s">
        <v>63</v>
      </c>
      <c r="B5150" s="41" t="s">
        <v>12</v>
      </c>
      <c r="C5150" s="41" t="s">
        <v>5584</v>
      </c>
      <c r="D5150" s="41">
        <v>1</v>
      </c>
      <c r="E5150" s="41"/>
      <c r="F5150" s="41"/>
      <c r="G5150" s="41" t="s">
        <v>1402</v>
      </c>
      <c r="H5150" s="41"/>
    </row>
    <row r="5151" spans="1:8" ht="15" x14ac:dyDescent="0.2">
      <c r="A5151" s="41" t="s">
        <v>63</v>
      </c>
      <c r="B5151" s="41" t="s">
        <v>12</v>
      </c>
      <c r="C5151" s="41" t="s">
        <v>5585</v>
      </c>
      <c r="D5151" s="41">
        <v>2</v>
      </c>
      <c r="E5151" s="41"/>
      <c r="F5151" s="41"/>
      <c r="G5151" s="41" t="s">
        <v>1402</v>
      </c>
      <c r="H5151" s="41"/>
    </row>
    <row r="5152" spans="1:8" ht="15" x14ac:dyDescent="0.2">
      <c r="A5152" s="41" t="s">
        <v>63</v>
      </c>
      <c r="B5152" s="41" t="s">
        <v>12</v>
      </c>
      <c r="C5152" s="41" t="s">
        <v>5585</v>
      </c>
      <c r="D5152" s="41">
        <v>1</v>
      </c>
      <c r="E5152" s="41"/>
      <c r="F5152" s="41"/>
      <c r="G5152" s="41" t="s">
        <v>1402</v>
      </c>
      <c r="H5152" s="41"/>
    </row>
    <row r="5153" spans="1:8" ht="15" x14ac:dyDescent="0.2">
      <c r="A5153" s="41" t="s">
        <v>63</v>
      </c>
      <c r="B5153" s="41" t="s">
        <v>12</v>
      </c>
      <c r="C5153" s="41" t="s">
        <v>5585</v>
      </c>
      <c r="D5153" s="41">
        <v>1</v>
      </c>
      <c r="E5153" s="41"/>
      <c r="F5153" s="41"/>
      <c r="G5153" s="41" t="s">
        <v>1402</v>
      </c>
      <c r="H5153" s="41"/>
    </row>
    <row r="5154" spans="1:8" ht="15" x14ac:dyDescent="0.2">
      <c r="A5154" s="41" t="s">
        <v>63</v>
      </c>
      <c r="B5154" s="41" t="s">
        <v>12</v>
      </c>
      <c r="C5154" s="41" t="s">
        <v>5585</v>
      </c>
      <c r="D5154" s="41">
        <v>1</v>
      </c>
      <c r="E5154" s="41"/>
      <c r="F5154" s="41"/>
      <c r="G5154" s="41" t="s">
        <v>1402</v>
      </c>
      <c r="H5154" s="41"/>
    </row>
    <row r="5155" spans="1:8" ht="15" x14ac:dyDescent="0.2">
      <c r="A5155" s="41" t="s">
        <v>63</v>
      </c>
      <c r="B5155" s="41" t="s">
        <v>12</v>
      </c>
      <c r="C5155" s="41" t="s">
        <v>5596</v>
      </c>
      <c r="D5155" s="41">
        <v>2</v>
      </c>
      <c r="E5155" s="41"/>
      <c r="F5155" s="41"/>
      <c r="G5155" s="41" t="s">
        <v>2187</v>
      </c>
      <c r="H5155" s="41"/>
    </row>
    <row r="5156" spans="1:8" ht="15" x14ac:dyDescent="0.2">
      <c r="A5156" s="41" t="s">
        <v>63</v>
      </c>
      <c r="B5156" s="41" t="s">
        <v>12</v>
      </c>
      <c r="C5156" s="41" t="s">
        <v>5596</v>
      </c>
      <c r="D5156" s="41">
        <v>1</v>
      </c>
      <c r="E5156" s="41"/>
      <c r="F5156" s="41"/>
      <c r="G5156" s="41" t="s">
        <v>2187</v>
      </c>
      <c r="H5156" s="41"/>
    </row>
    <row r="5157" spans="1:8" ht="15" x14ac:dyDescent="0.2">
      <c r="A5157" s="41" t="s">
        <v>63</v>
      </c>
      <c r="B5157" s="41" t="s">
        <v>12</v>
      </c>
      <c r="C5157" s="41" t="s">
        <v>5597</v>
      </c>
      <c r="D5157" s="41">
        <v>1</v>
      </c>
      <c r="E5157" s="41"/>
      <c r="F5157" s="41"/>
      <c r="G5157" s="41" t="s">
        <v>2187</v>
      </c>
      <c r="H5157" s="41"/>
    </row>
    <row r="5158" spans="1:8" ht="15" x14ac:dyDescent="0.2">
      <c r="A5158" s="41" t="s">
        <v>63</v>
      </c>
      <c r="B5158" s="41" t="s">
        <v>12</v>
      </c>
      <c r="C5158" s="41" t="s">
        <v>5597</v>
      </c>
      <c r="D5158" s="41">
        <v>2</v>
      </c>
      <c r="E5158" s="41"/>
      <c r="F5158" s="41"/>
      <c r="G5158" s="41" t="s">
        <v>2187</v>
      </c>
      <c r="H5158" s="41"/>
    </row>
    <row r="5159" spans="1:8" ht="15" x14ac:dyDescent="0.2">
      <c r="A5159" s="41" t="s">
        <v>63</v>
      </c>
      <c r="B5159" s="41" t="s">
        <v>12</v>
      </c>
      <c r="C5159" s="41" t="s">
        <v>5600</v>
      </c>
      <c r="D5159" s="41">
        <v>23</v>
      </c>
      <c r="E5159" s="41"/>
      <c r="F5159" s="41"/>
      <c r="G5159" s="41" t="s">
        <v>2187</v>
      </c>
      <c r="H5159" s="41"/>
    </row>
    <row r="5160" spans="1:8" ht="15" x14ac:dyDescent="0.2">
      <c r="A5160" s="41" t="s">
        <v>63</v>
      </c>
      <c r="B5160" s="41" t="s">
        <v>12</v>
      </c>
      <c r="C5160" s="41" t="s">
        <v>5587</v>
      </c>
      <c r="D5160" s="41">
        <v>2</v>
      </c>
      <c r="E5160" s="41"/>
      <c r="F5160" s="41"/>
      <c r="G5160" s="41" t="s">
        <v>1403</v>
      </c>
      <c r="H5160" s="41"/>
    </row>
    <row r="5161" spans="1:8" ht="15" x14ac:dyDescent="0.2">
      <c r="A5161" s="41" t="s">
        <v>63</v>
      </c>
      <c r="B5161" s="41" t="s">
        <v>12</v>
      </c>
      <c r="C5161" s="41" t="s">
        <v>5587</v>
      </c>
      <c r="D5161" s="41">
        <v>1</v>
      </c>
      <c r="E5161" s="41"/>
      <c r="F5161" s="41"/>
      <c r="G5161" s="41" t="s">
        <v>1403</v>
      </c>
      <c r="H5161" s="41"/>
    </row>
    <row r="5162" spans="1:8" ht="15" x14ac:dyDescent="0.2">
      <c r="A5162" s="41" t="s">
        <v>63</v>
      </c>
      <c r="B5162" s="41" t="s">
        <v>12</v>
      </c>
      <c r="C5162" s="41" t="s">
        <v>5587</v>
      </c>
      <c r="D5162" s="41">
        <v>1</v>
      </c>
      <c r="E5162" s="41"/>
      <c r="F5162" s="41"/>
      <c r="G5162" s="41" t="s">
        <v>1403</v>
      </c>
      <c r="H5162" s="41"/>
    </row>
    <row r="5163" spans="1:8" ht="15" x14ac:dyDescent="0.2">
      <c r="A5163" s="41" t="s">
        <v>63</v>
      </c>
      <c r="B5163" s="41" t="s">
        <v>12</v>
      </c>
      <c r="C5163" s="41" t="s">
        <v>5586</v>
      </c>
      <c r="D5163" s="41">
        <v>2</v>
      </c>
      <c r="E5163" s="41"/>
      <c r="F5163" s="41"/>
      <c r="G5163" s="41" t="s">
        <v>1403</v>
      </c>
      <c r="H5163" s="41"/>
    </row>
    <row r="5164" spans="1:8" ht="15" x14ac:dyDescent="0.2">
      <c r="A5164" s="41" t="s">
        <v>63</v>
      </c>
      <c r="B5164" s="41" t="s">
        <v>12</v>
      </c>
      <c r="C5164" s="41" t="s">
        <v>5586</v>
      </c>
      <c r="D5164" s="41">
        <v>2</v>
      </c>
      <c r="E5164" s="41"/>
      <c r="F5164" s="41"/>
      <c r="G5164" s="41" t="s">
        <v>1403</v>
      </c>
      <c r="H5164" s="41"/>
    </row>
    <row r="5165" spans="1:8" ht="15" x14ac:dyDescent="0.2">
      <c r="A5165" s="41" t="s">
        <v>63</v>
      </c>
      <c r="B5165" s="41" t="s">
        <v>12</v>
      </c>
      <c r="C5165" s="41" t="s">
        <v>5586</v>
      </c>
      <c r="D5165" s="41">
        <v>1</v>
      </c>
      <c r="E5165" s="41"/>
      <c r="F5165" s="41"/>
      <c r="G5165" s="41" t="s">
        <v>1403</v>
      </c>
      <c r="H5165" s="41"/>
    </row>
    <row r="5166" spans="1:8" ht="15" x14ac:dyDescent="0.2">
      <c r="A5166" s="41" t="s">
        <v>63</v>
      </c>
      <c r="B5166" s="41" t="s">
        <v>12</v>
      </c>
      <c r="C5166" s="41" t="s">
        <v>5586</v>
      </c>
      <c r="D5166" s="41">
        <v>1</v>
      </c>
      <c r="E5166" s="41"/>
      <c r="F5166" s="41"/>
      <c r="G5166" s="41" t="s">
        <v>1403</v>
      </c>
      <c r="H5166" s="41"/>
    </row>
    <row r="5167" spans="1:8" ht="15" x14ac:dyDescent="0.2">
      <c r="A5167" s="41" t="s">
        <v>63</v>
      </c>
      <c r="B5167" s="41" t="s">
        <v>12</v>
      </c>
      <c r="C5167" s="41" t="s">
        <v>5586</v>
      </c>
      <c r="D5167" s="41">
        <v>1</v>
      </c>
      <c r="E5167" s="41"/>
      <c r="F5167" s="41"/>
      <c r="G5167" s="41" t="s">
        <v>1403</v>
      </c>
      <c r="H5167" s="41"/>
    </row>
    <row r="5168" spans="1:8" ht="15" x14ac:dyDescent="0.2">
      <c r="A5168" s="41" t="s">
        <v>63</v>
      </c>
      <c r="B5168" s="41" t="s">
        <v>12</v>
      </c>
      <c r="C5168" s="41" t="s">
        <v>5586</v>
      </c>
      <c r="D5168" s="41">
        <v>1</v>
      </c>
      <c r="E5168" s="41"/>
      <c r="F5168" s="41"/>
      <c r="G5168" s="41" t="s">
        <v>1403</v>
      </c>
      <c r="H5168" s="41"/>
    </row>
    <row r="5169" spans="1:8" ht="15" x14ac:dyDescent="0.2">
      <c r="A5169" s="41" t="s">
        <v>63</v>
      </c>
      <c r="B5169" s="41" t="s">
        <v>12</v>
      </c>
      <c r="C5169" s="41" t="s">
        <v>5588</v>
      </c>
      <c r="D5169" s="41">
        <v>19</v>
      </c>
      <c r="E5169" s="41"/>
      <c r="F5169" s="41"/>
      <c r="G5169" s="41" t="s">
        <v>1403</v>
      </c>
      <c r="H5169" s="41"/>
    </row>
    <row r="5170" spans="1:8" ht="15" x14ac:dyDescent="0.2">
      <c r="A5170" s="41" t="s">
        <v>63</v>
      </c>
      <c r="B5170" s="41" t="s">
        <v>12</v>
      </c>
      <c r="C5170" s="41" t="s">
        <v>5617</v>
      </c>
      <c r="D5170" s="41">
        <v>2</v>
      </c>
      <c r="E5170" s="41"/>
      <c r="F5170" s="41"/>
      <c r="G5170" s="41" t="s">
        <v>2178</v>
      </c>
      <c r="H5170" s="41"/>
    </row>
    <row r="5171" spans="1:8" ht="15" x14ac:dyDescent="0.2">
      <c r="A5171" s="41" t="s">
        <v>63</v>
      </c>
      <c r="B5171" s="41" t="s">
        <v>12</v>
      </c>
      <c r="C5171" s="41" t="s">
        <v>5617</v>
      </c>
      <c r="D5171" s="41">
        <v>2</v>
      </c>
      <c r="E5171" s="41"/>
      <c r="F5171" s="41"/>
      <c r="G5171" s="41" t="s">
        <v>2178</v>
      </c>
      <c r="H5171" s="41"/>
    </row>
    <row r="5172" spans="1:8" ht="15" x14ac:dyDescent="0.2">
      <c r="A5172" s="41" t="s">
        <v>63</v>
      </c>
      <c r="B5172" s="41" t="s">
        <v>12</v>
      </c>
      <c r="C5172" s="41" t="s">
        <v>5617</v>
      </c>
      <c r="D5172" s="41">
        <v>1</v>
      </c>
      <c r="E5172" s="41"/>
      <c r="F5172" s="41"/>
      <c r="G5172" s="41" t="s">
        <v>2178</v>
      </c>
      <c r="H5172" s="41"/>
    </row>
    <row r="5173" spans="1:8" ht="15" x14ac:dyDescent="0.2">
      <c r="A5173" s="41" t="s">
        <v>63</v>
      </c>
      <c r="B5173" s="41" t="s">
        <v>12</v>
      </c>
      <c r="C5173" s="41" t="s">
        <v>5617</v>
      </c>
      <c r="D5173" s="41">
        <v>1</v>
      </c>
      <c r="E5173" s="41"/>
      <c r="F5173" s="41"/>
      <c r="G5173" s="41" t="s">
        <v>2178</v>
      </c>
      <c r="H5173" s="41"/>
    </row>
    <row r="5174" spans="1:8" ht="15" x14ac:dyDescent="0.2">
      <c r="A5174" s="41" t="s">
        <v>63</v>
      </c>
      <c r="B5174" s="41" t="s">
        <v>12</v>
      </c>
      <c r="C5174" s="41" t="s">
        <v>5617</v>
      </c>
      <c r="D5174" s="41">
        <v>1</v>
      </c>
      <c r="E5174" s="41"/>
      <c r="F5174" s="41"/>
      <c r="G5174" s="41" t="s">
        <v>2178</v>
      </c>
      <c r="H5174" s="41"/>
    </row>
    <row r="5175" spans="1:8" ht="15" x14ac:dyDescent="0.2">
      <c r="A5175" s="41" t="s">
        <v>63</v>
      </c>
      <c r="B5175" s="41" t="s">
        <v>12</v>
      </c>
      <c r="C5175" s="41" t="s">
        <v>5617</v>
      </c>
      <c r="D5175" s="41">
        <v>1</v>
      </c>
      <c r="E5175" s="41"/>
      <c r="F5175" s="41"/>
      <c r="G5175" s="41" t="s">
        <v>2178</v>
      </c>
      <c r="H5175" s="41"/>
    </row>
    <row r="5176" spans="1:8" ht="15" x14ac:dyDescent="0.2">
      <c r="A5176" s="41" t="s">
        <v>63</v>
      </c>
      <c r="B5176" s="41" t="s">
        <v>12</v>
      </c>
      <c r="C5176" s="41" t="s">
        <v>5617</v>
      </c>
      <c r="D5176" s="41">
        <v>1</v>
      </c>
      <c r="E5176" s="41"/>
      <c r="F5176" s="41"/>
      <c r="G5176" s="41" t="s">
        <v>2178</v>
      </c>
      <c r="H5176" s="41"/>
    </row>
    <row r="5177" spans="1:8" ht="15" x14ac:dyDescent="0.2">
      <c r="A5177" s="41" t="s">
        <v>63</v>
      </c>
      <c r="B5177" s="41" t="s">
        <v>12</v>
      </c>
      <c r="C5177" s="41" t="s">
        <v>5617</v>
      </c>
      <c r="D5177" s="41">
        <v>1</v>
      </c>
      <c r="E5177" s="41"/>
      <c r="F5177" s="41"/>
      <c r="G5177" s="41" t="s">
        <v>2178</v>
      </c>
      <c r="H5177" s="41"/>
    </row>
    <row r="5178" spans="1:8" ht="15" x14ac:dyDescent="0.2">
      <c r="A5178" s="41" t="s">
        <v>63</v>
      </c>
      <c r="B5178" s="41" t="s">
        <v>12</v>
      </c>
      <c r="C5178" s="41" t="s">
        <v>5617</v>
      </c>
      <c r="D5178" s="41">
        <v>1</v>
      </c>
      <c r="E5178" s="41"/>
      <c r="F5178" s="41"/>
      <c r="G5178" s="41" t="s">
        <v>2178</v>
      </c>
      <c r="H5178" s="41"/>
    </row>
    <row r="5179" spans="1:8" ht="15" x14ac:dyDescent="0.2">
      <c r="A5179" s="41" t="s">
        <v>63</v>
      </c>
      <c r="B5179" s="41" t="s">
        <v>12</v>
      </c>
      <c r="C5179" s="41" t="s">
        <v>5618</v>
      </c>
      <c r="D5179" s="41">
        <v>19</v>
      </c>
      <c r="E5179" s="41"/>
      <c r="F5179" s="41"/>
      <c r="G5179" s="41" t="s">
        <v>2178</v>
      </c>
      <c r="H5179" s="41"/>
    </row>
    <row r="5180" spans="1:8" ht="15" x14ac:dyDescent="0.2">
      <c r="A5180" s="41" t="s">
        <v>63</v>
      </c>
      <c r="B5180" s="41" t="s">
        <v>12</v>
      </c>
      <c r="C5180" s="41" t="s">
        <v>5601</v>
      </c>
      <c r="D5180" s="41">
        <v>1</v>
      </c>
      <c r="E5180" s="41"/>
      <c r="F5180" s="41"/>
      <c r="G5180" s="41" t="s">
        <v>4241</v>
      </c>
      <c r="H5180" s="41"/>
    </row>
    <row r="5181" spans="1:8" ht="15" x14ac:dyDescent="0.2">
      <c r="A5181" s="41" t="s">
        <v>63</v>
      </c>
      <c r="B5181" s="41" t="s">
        <v>12</v>
      </c>
      <c r="C5181" s="41" t="s">
        <v>5605</v>
      </c>
      <c r="D5181" s="41">
        <v>2</v>
      </c>
      <c r="E5181" s="41"/>
      <c r="F5181" s="41"/>
      <c r="G5181" s="41" t="s">
        <v>4241</v>
      </c>
      <c r="H5181" s="41"/>
    </row>
    <row r="5182" spans="1:8" ht="15" x14ac:dyDescent="0.2">
      <c r="A5182" s="41" t="s">
        <v>63</v>
      </c>
      <c r="B5182" s="41" t="s">
        <v>12</v>
      </c>
      <c r="C5182" s="41" t="s">
        <v>5605</v>
      </c>
      <c r="D5182" s="41">
        <v>1</v>
      </c>
      <c r="E5182" s="41"/>
      <c r="F5182" s="41"/>
      <c r="G5182" s="41" t="s">
        <v>4241</v>
      </c>
      <c r="H5182" s="41"/>
    </row>
    <row r="5183" spans="1:8" ht="15" x14ac:dyDescent="0.2">
      <c r="A5183" s="41" t="s">
        <v>63</v>
      </c>
      <c r="B5183" s="41" t="s">
        <v>12</v>
      </c>
      <c r="C5183" s="41" t="s">
        <v>5602</v>
      </c>
      <c r="D5183" s="41">
        <v>1</v>
      </c>
      <c r="E5183" s="41"/>
      <c r="F5183" s="41"/>
      <c r="G5183" s="41" t="s">
        <v>4241</v>
      </c>
      <c r="H5183" s="41"/>
    </row>
    <row r="5184" spans="1:8" ht="15" x14ac:dyDescent="0.2">
      <c r="A5184" s="41" t="s">
        <v>63</v>
      </c>
      <c r="B5184" s="41" t="s">
        <v>12</v>
      </c>
      <c r="C5184" s="41" t="s">
        <v>5602</v>
      </c>
      <c r="D5184" s="41">
        <v>1</v>
      </c>
      <c r="E5184" s="41"/>
      <c r="F5184" s="41"/>
      <c r="G5184" s="41" t="s">
        <v>4241</v>
      </c>
      <c r="H5184" s="41"/>
    </row>
    <row r="5185" spans="1:8" ht="15" x14ac:dyDescent="0.2">
      <c r="A5185" s="41" t="s">
        <v>63</v>
      </c>
      <c r="B5185" s="41" t="s">
        <v>12</v>
      </c>
      <c r="C5185" s="41" t="s">
        <v>5604</v>
      </c>
      <c r="D5185" s="41">
        <v>1</v>
      </c>
      <c r="E5185" s="41"/>
      <c r="F5185" s="41"/>
      <c r="G5185" s="41" t="s">
        <v>4241</v>
      </c>
      <c r="H5185" s="41"/>
    </row>
    <row r="5186" spans="1:8" ht="15" x14ac:dyDescent="0.2">
      <c r="A5186" s="41" t="s">
        <v>63</v>
      </c>
      <c r="B5186" s="41" t="s">
        <v>12</v>
      </c>
      <c r="C5186" s="41" t="s">
        <v>5603</v>
      </c>
      <c r="D5186" s="41">
        <v>2</v>
      </c>
      <c r="E5186" s="41"/>
      <c r="F5186" s="41"/>
      <c r="G5186" s="41" t="s">
        <v>4241</v>
      </c>
      <c r="H5186" s="41"/>
    </row>
    <row r="5187" spans="1:8" ht="15" x14ac:dyDescent="0.2">
      <c r="A5187" s="41" t="s">
        <v>63</v>
      </c>
      <c r="B5187" s="41" t="s">
        <v>12</v>
      </c>
      <c r="C5187" s="41" t="s">
        <v>5603</v>
      </c>
      <c r="D5187" s="41">
        <v>1</v>
      </c>
      <c r="E5187" s="41"/>
      <c r="F5187" s="41"/>
      <c r="G5187" s="41" t="s">
        <v>4241</v>
      </c>
      <c r="H5187" s="41"/>
    </row>
    <row r="5188" spans="1:8" ht="15" x14ac:dyDescent="0.2">
      <c r="A5188" s="41" t="s">
        <v>63</v>
      </c>
      <c r="B5188" s="41" t="s">
        <v>12</v>
      </c>
      <c r="C5188" s="41" t="s">
        <v>5591</v>
      </c>
      <c r="D5188" s="41">
        <v>2</v>
      </c>
      <c r="E5188" s="41"/>
      <c r="F5188" s="41"/>
      <c r="G5188" s="41" t="s">
        <v>4243</v>
      </c>
      <c r="H5188" s="41"/>
    </row>
    <row r="5189" spans="1:8" ht="15" x14ac:dyDescent="0.2">
      <c r="A5189" s="41" t="s">
        <v>63</v>
      </c>
      <c r="B5189" s="41" t="s">
        <v>12</v>
      </c>
      <c r="C5189" s="41" t="s">
        <v>5590</v>
      </c>
      <c r="D5189" s="41">
        <v>1</v>
      </c>
      <c r="E5189" s="41"/>
      <c r="F5189" s="41"/>
      <c r="G5189" s="41" t="s">
        <v>4243</v>
      </c>
      <c r="H5189" s="41"/>
    </row>
    <row r="5190" spans="1:8" ht="15" x14ac:dyDescent="0.2">
      <c r="A5190" s="41" t="s">
        <v>63</v>
      </c>
      <c r="B5190" s="41" t="s">
        <v>12</v>
      </c>
      <c r="C5190" s="41" t="s">
        <v>5590</v>
      </c>
      <c r="D5190" s="41">
        <v>1</v>
      </c>
      <c r="E5190" s="41"/>
      <c r="F5190" s="41"/>
      <c r="G5190" s="41" t="s">
        <v>4243</v>
      </c>
      <c r="H5190" s="41"/>
    </row>
    <row r="5191" spans="1:8" ht="15" x14ac:dyDescent="0.2">
      <c r="A5191" s="47" t="s">
        <v>73</v>
      </c>
      <c r="B5191" s="47" t="s">
        <v>12</v>
      </c>
      <c r="C5191" s="47" t="s">
        <v>5763</v>
      </c>
      <c r="D5191" s="47">
        <v>20</v>
      </c>
      <c r="E5191" s="47"/>
      <c r="F5191" s="47"/>
      <c r="G5191" s="47" t="s">
        <v>4244</v>
      </c>
      <c r="H5191" s="47"/>
    </row>
    <row r="5192" spans="1:8" ht="15" x14ac:dyDescent="0.2">
      <c r="A5192" s="41" t="s">
        <v>73</v>
      </c>
      <c r="B5192" s="41" t="s">
        <v>12</v>
      </c>
      <c r="C5192" s="41" t="s">
        <v>5764</v>
      </c>
      <c r="D5192" s="41">
        <v>156</v>
      </c>
      <c r="E5192" s="41"/>
      <c r="F5192" s="41"/>
      <c r="G5192" s="2" t="s">
        <v>5983</v>
      </c>
      <c r="H5192" s="41"/>
    </row>
    <row r="5193" spans="1:8" ht="15" x14ac:dyDescent="0.2">
      <c r="A5193" s="41" t="s">
        <v>63</v>
      </c>
      <c r="B5193" s="41" t="s">
        <v>12</v>
      </c>
      <c r="C5193" s="41" t="s">
        <v>5667</v>
      </c>
      <c r="D5193" s="41">
        <v>1</v>
      </c>
      <c r="E5193" s="41"/>
      <c r="F5193" s="41"/>
      <c r="G5193" s="41" t="s">
        <v>1556</v>
      </c>
      <c r="H5193" s="41"/>
    </row>
    <row r="5194" spans="1:8" ht="15" x14ac:dyDescent="0.2">
      <c r="A5194" s="41" t="s">
        <v>63</v>
      </c>
      <c r="B5194" s="41" t="s">
        <v>12</v>
      </c>
      <c r="C5194" s="41" t="s">
        <v>5667</v>
      </c>
      <c r="D5194" s="41">
        <v>1</v>
      </c>
      <c r="E5194" s="41"/>
      <c r="F5194" s="41"/>
      <c r="G5194" s="41" t="s">
        <v>1556</v>
      </c>
      <c r="H5194" s="41"/>
    </row>
    <row r="5195" spans="1:8" ht="15" x14ac:dyDescent="0.2">
      <c r="A5195" s="41" t="s">
        <v>63</v>
      </c>
      <c r="B5195" s="41" t="s">
        <v>12</v>
      </c>
      <c r="C5195" s="41" t="s">
        <v>5704</v>
      </c>
      <c r="D5195" s="41">
        <v>1</v>
      </c>
      <c r="E5195" s="41"/>
      <c r="F5195" s="41"/>
      <c r="G5195" s="41" t="s">
        <v>1557</v>
      </c>
      <c r="H5195" s="41"/>
    </row>
    <row r="5196" spans="1:8" ht="15" x14ac:dyDescent="0.2">
      <c r="A5196" s="41" t="s">
        <v>63</v>
      </c>
      <c r="B5196" s="41" t="s">
        <v>12</v>
      </c>
      <c r="C5196" s="41" t="s">
        <v>5705</v>
      </c>
      <c r="D5196" s="41">
        <v>2</v>
      </c>
      <c r="E5196" s="41"/>
      <c r="F5196" s="41"/>
      <c r="G5196" s="41" t="s">
        <v>1557</v>
      </c>
      <c r="H5196" s="41"/>
    </row>
    <row r="5197" spans="1:8" ht="15" x14ac:dyDescent="0.2">
      <c r="A5197" s="41" t="s">
        <v>63</v>
      </c>
      <c r="B5197" s="41" t="s">
        <v>12</v>
      </c>
      <c r="C5197" s="41" t="s">
        <v>5703</v>
      </c>
      <c r="D5197" s="41">
        <v>1</v>
      </c>
      <c r="E5197" s="41"/>
      <c r="F5197" s="41"/>
      <c r="G5197" s="41" t="s">
        <v>1561</v>
      </c>
      <c r="H5197" s="41"/>
    </row>
    <row r="5198" spans="1:8" ht="15" x14ac:dyDescent="0.2">
      <c r="A5198" s="41" t="s">
        <v>63</v>
      </c>
      <c r="B5198" s="41" t="s">
        <v>12</v>
      </c>
      <c r="C5198" s="41" t="s">
        <v>5702</v>
      </c>
      <c r="D5198" s="41">
        <v>1</v>
      </c>
      <c r="E5198" s="41"/>
      <c r="F5198" s="41"/>
      <c r="G5198" s="41" t="s">
        <v>1561</v>
      </c>
      <c r="H5198" s="41"/>
    </row>
    <row r="5199" spans="1:8" ht="15" x14ac:dyDescent="0.2">
      <c r="A5199" s="41" t="s">
        <v>63</v>
      </c>
      <c r="B5199" s="41" t="s">
        <v>12</v>
      </c>
      <c r="C5199" s="41" t="s">
        <v>5702</v>
      </c>
      <c r="D5199" s="41">
        <v>1</v>
      </c>
      <c r="E5199" s="41"/>
      <c r="F5199" s="41"/>
      <c r="G5199" s="41" t="s">
        <v>1561</v>
      </c>
      <c r="H5199" s="41"/>
    </row>
    <row r="5200" spans="1:8" ht="15" x14ac:dyDescent="0.2">
      <c r="A5200" s="41" t="s">
        <v>63</v>
      </c>
      <c r="B5200" s="41" t="s">
        <v>12</v>
      </c>
      <c r="C5200" s="41" t="s">
        <v>5666</v>
      </c>
      <c r="D5200" s="41">
        <v>1</v>
      </c>
      <c r="E5200" s="41"/>
      <c r="F5200" s="41"/>
      <c r="G5200" s="41" t="s">
        <v>1560</v>
      </c>
      <c r="H5200" s="41"/>
    </row>
    <row r="5201" spans="1:8" ht="15" x14ac:dyDescent="0.2">
      <c r="A5201" s="41" t="s">
        <v>63</v>
      </c>
      <c r="B5201" s="41" t="s">
        <v>12</v>
      </c>
      <c r="C5201" s="41" t="s">
        <v>5666</v>
      </c>
      <c r="D5201" s="41">
        <v>1</v>
      </c>
      <c r="E5201" s="41"/>
      <c r="F5201" s="41"/>
      <c r="G5201" s="41" t="s">
        <v>1560</v>
      </c>
      <c r="H5201" s="41"/>
    </row>
    <row r="5202" spans="1:8" ht="15" x14ac:dyDescent="0.2">
      <c r="A5202" s="41" t="s">
        <v>63</v>
      </c>
      <c r="B5202" s="41" t="s">
        <v>12</v>
      </c>
      <c r="C5202" s="41" t="s">
        <v>5666</v>
      </c>
      <c r="D5202" s="41">
        <v>6</v>
      </c>
      <c r="E5202" s="41"/>
      <c r="F5202" s="41"/>
      <c r="G5202" s="41" t="s">
        <v>1560</v>
      </c>
      <c r="H5202" s="41"/>
    </row>
    <row r="5203" spans="1:8" ht="15" x14ac:dyDescent="0.2">
      <c r="A5203" s="41" t="s">
        <v>63</v>
      </c>
      <c r="B5203" s="41" t="s">
        <v>12</v>
      </c>
      <c r="C5203" s="41" t="s">
        <v>5677</v>
      </c>
      <c r="D5203" s="41">
        <v>1</v>
      </c>
      <c r="E5203" s="41"/>
      <c r="F5203" s="41"/>
      <c r="G5203" s="41" t="s">
        <v>1560</v>
      </c>
      <c r="H5203" s="41"/>
    </row>
    <row r="5204" spans="1:8" ht="15" x14ac:dyDescent="0.2">
      <c r="A5204" s="41" t="s">
        <v>63</v>
      </c>
      <c r="B5204" s="41" t="s">
        <v>12</v>
      </c>
      <c r="C5204" s="41" t="s">
        <v>5649</v>
      </c>
      <c r="D5204" s="41">
        <v>1</v>
      </c>
      <c r="E5204" s="41"/>
      <c r="F5204" s="41"/>
      <c r="G5204" s="41" t="s">
        <v>1508</v>
      </c>
      <c r="H5204" s="41"/>
    </row>
    <row r="5205" spans="1:8" ht="15" x14ac:dyDescent="0.2">
      <c r="A5205" s="41" t="s">
        <v>73</v>
      </c>
      <c r="B5205" s="41" t="s">
        <v>14</v>
      </c>
      <c r="C5205" s="41" t="s">
        <v>5735</v>
      </c>
      <c r="D5205" s="41">
        <v>2</v>
      </c>
      <c r="E5205" s="41"/>
      <c r="F5205" s="41"/>
      <c r="G5205" s="41" t="s">
        <v>2085</v>
      </c>
      <c r="H5205" s="41"/>
    </row>
    <row r="5206" spans="1:8" ht="15" x14ac:dyDescent="0.2">
      <c r="A5206" s="41" t="s">
        <v>73</v>
      </c>
      <c r="B5206" s="41" t="s">
        <v>14</v>
      </c>
      <c r="C5206" s="41" t="s">
        <v>5736</v>
      </c>
      <c r="D5206" s="41">
        <v>6</v>
      </c>
      <c r="E5206" s="41"/>
      <c r="F5206" s="41"/>
      <c r="G5206" s="41" t="s">
        <v>2085</v>
      </c>
      <c r="H5206" s="41"/>
    </row>
    <row r="5207" spans="1:8" ht="15" x14ac:dyDescent="0.2">
      <c r="A5207" s="41" t="s">
        <v>73</v>
      </c>
      <c r="B5207" s="41" t="s">
        <v>14</v>
      </c>
      <c r="C5207" s="41" t="s">
        <v>5737</v>
      </c>
      <c r="D5207" s="41">
        <v>1</v>
      </c>
      <c r="E5207" s="41"/>
      <c r="F5207" s="41"/>
      <c r="G5207" s="41" t="s">
        <v>2085</v>
      </c>
      <c r="H5207" s="41"/>
    </row>
    <row r="5208" spans="1:8" ht="15" x14ac:dyDescent="0.2">
      <c r="A5208" s="41" t="s">
        <v>73</v>
      </c>
      <c r="B5208" s="41" t="s">
        <v>14</v>
      </c>
      <c r="C5208" s="41" t="s">
        <v>5738</v>
      </c>
      <c r="D5208" s="41">
        <v>4</v>
      </c>
      <c r="E5208" s="41"/>
      <c r="F5208" s="41"/>
      <c r="G5208" s="41" t="s">
        <v>2085</v>
      </c>
      <c r="H5208" s="41"/>
    </row>
    <row r="5209" spans="1:8" ht="15" x14ac:dyDescent="0.2">
      <c r="A5209" s="41" t="s">
        <v>73</v>
      </c>
      <c r="B5209" s="41" t="s">
        <v>14</v>
      </c>
      <c r="C5209" s="41" t="s">
        <v>5739</v>
      </c>
      <c r="D5209" s="41">
        <v>8</v>
      </c>
      <c r="E5209" s="41"/>
      <c r="F5209" s="41"/>
      <c r="G5209" s="41" t="s">
        <v>2085</v>
      </c>
      <c r="H5209" s="41"/>
    </row>
    <row r="5210" spans="1:8" ht="15" x14ac:dyDescent="0.2">
      <c r="A5210" s="41" t="s">
        <v>73</v>
      </c>
      <c r="B5210" s="41" t="s">
        <v>14</v>
      </c>
      <c r="C5210" s="41" t="s">
        <v>5740</v>
      </c>
      <c r="D5210" s="41">
        <v>6</v>
      </c>
      <c r="E5210" s="41"/>
      <c r="F5210" s="41"/>
      <c r="G5210" s="41" t="s">
        <v>2085</v>
      </c>
      <c r="H5210" s="41"/>
    </row>
    <row r="5211" spans="1:8" ht="15" x14ac:dyDescent="0.2">
      <c r="A5211" s="41" t="s">
        <v>73</v>
      </c>
      <c r="B5211" s="41" t="s">
        <v>14</v>
      </c>
      <c r="C5211" s="41" t="s">
        <v>5741</v>
      </c>
      <c r="D5211" s="41">
        <v>9</v>
      </c>
      <c r="E5211" s="41"/>
      <c r="F5211" s="41"/>
      <c r="G5211" s="41" t="s">
        <v>2086</v>
      </c>
      <c r="H5211" s="41"/>
    </row>
    <row r="5212" spans="1:8" ht="15" x14ac:dyDescent="0.2">
      <c r="A5212" s="41" t="s">
        <v>73</v>
      </c>
      <c r="B5212" s="41" t="s">
        <v>14</v>
      </c>
      <c r="C5212" s="41" t="s">
        <v>5742</v>
      </c>
      <c r="D5212" s="41">
        <v>1</v>
      </c>
      <c r="E5212" s="41"/>
      <c r="F5212" s="41"/>
      <c r="G5212" s="41" t="s">
        <v>2086</v>
      </c>
      <c r="H5212" s="41"/>
    </row>
    <row r="5213" spans="1:8" ht="15" x14ac:dyDescent="0.2">
      <c r="A5213" s="41" t="s">
        <v>73</v>
      </c>
      <c r="B5213" s="41" t="s">
        <v>14</v>
      </c>
      <c r="C5213" s="41" t="s">
        <v>5743</v>
      </c>
      <c r="D5213" s="41">
        <v>2</v>
      </c>
      <c r="E5213" s="41"/>
      <c r="F5213" s="41"/>
      <c r="G5213" s="41" t="s">
        <v>1242</v>
      </c>
      <c r="H5213" s="41"/>
    </row>
    <row r="5214" spans="1:8" ht="15" x14ac:dyDescent="0.2">
      <c r="A5214" s="41" t="s">
        <v>73</v>
      </c>
      <c r="B5214" s="41" t="s">
        <v>14</v>
      </c>
      <c r="C5214" s="41" t="s">
        <v>5744</v>
      </c>
      <c r="D5214" s="41">
        <v>1</v>
      </c>
      <c r="E5214" s="41"/>
      <c r="F5214" s="41"/>
      <c r="G5214" s="41" t="s">
        <v>1242</v>
      </c>
      <c r="H5214" s="41"/>
    </row>
    <row r="5215" spans="1:8" ht="15" x14ac:dyDescent="0.2">
      <c r="A5215" s="41" t="s">
        <v>73</v>
      </c>
      <c r="B5215" s="41" t="s">
        <v>14</v>
      </c>
      <c r="C5215" s="41" t="s">
        <v>5745</v>
      </c>
      <c r="D5215" s="41">
        <v>6</v>
      </c>
      <c r="E5215" s="41"/>
      <c r="F5215" s="41"/>
      <c r="G5215" s="41" t="s">
        <v>1242</v>
      </c>
      <c r="H5215" s="41"/>
    </row>
    <row r="5216" spans="1:8" ht="15" x14ac:dyDescent="0.2">
      <c r="A5216" s="41" t="s">
        <v>73</v>
      </c>
      <c r="B5216" s="41" t="s">
        <v>14</v>
      </c>
      <c r="C5216" s="41" t="s">
        <v>5746</v>
      </c>
      <c r="D5216" s="41">
        <v>4</v>
      </c>
      <c r="E5216" s="41"/>
      <c r="F5216" s="41"/>
      <c r="G5216" s="41" t="s">
        <v>1563</v>
      </c>
      <c r="H5216" s="41"/>
    </row>
    <row r="5217" spans="1:8" ht="15" x14ac:dyDescent="0.2">
      <c r="A5217" s="41" t="s">
        <v>73</v>
      </c>
      <c r="B5217" s="41" t="s">
        <v>14</v>
      </c>
      <c r="C5217" s="41" t="s">
        <v>5747</v>
      </c>
      <c r="D5217" s="41">
        <v>4</v>
      </c>
      <c r="E5217" s="41"/>
      <c r="F5217" s="41"/>
      <c r="G5217" s="41" t="s">
        <v>1563</v>
      </c>
      <c r="H5217" s="41"/>
    </row>
    <row r="5218" spans="1:8" ht="15" x14ac:dyDescent="0.2">
      <c r="A5218" s="41" t="s">
        <v>73</v>
      </c>
      <c r="B5218" s="41" t="s">
        <v>14</v>
      </c>
      <c r="C5218" s="41" t="s">
        <v>5748</v>
      </c>
      <c r="D5218" s="41">
        <v>3</v>
      </c>
      <c r="E5218" s="41"/>
      <c r="F5218" s="41"/>
      <c r="G5218" s="41" t="s">
        <v>1563</v>
      </c>
      <c r="H5218" s="41"/>
    </row>
    <row r="5219" spans="1:8" ht="15" x14ac:dyDescent="0.2">
      <c r="A5219" s="41" t="s">
        <v>73</v>
      </c>
      <c r="B5219" s="41" t="s">
        <v>14</v>
      </c>
      <c r="C5219" s="41" t="s">
        <v>5749</v>
      </c>
      <c r="D5219" s="41">
        <v>5</v>
      </c>
      <c r="E5219" s="41"/>
      <c r="F5219" s="41"/>
      <c r="G5219" s="41" t="s">
        <v>1563</v>
      </c>
      <c r="H5219" s="41"/>
    </row>
    <row r="5220" spans="1:8" ht="15" x14ac:dyDescent="0.2">
      <c r="A5220" s="41" t="s">
        <v>73</v>
      </c>
      <c r="B5220" s="41" t="s">
        <v>14</v>
      </c>
      <c r="C5220" s="41" t="s">
        <v>5750</v>
      </c>
      <c r="D5220" s="41">
        <v>2</v>
      </c>
      <c r="E5220" s="41"/>
      <c r="F5220" s="41"/>
      <c r="G5220" s="41" t="s">
        <v>1563</v>
      </c>
      <c r="H5220" s="41"/>
    </row>
    <row r="5221" spans="1:8" ht="15" x14ac:dyDescent="0.2">
      <c r="A5221" s="41" t="s">
        <v>73</v>
      </c>
      <c r="B5221" s="41" t="s">
        <v>14</v>
      </c>
      <c r="C5221" s="41" t="s">
        <v>5751</v>
      </c>
      <c r="D5221" s="41">
        <v>5</v>
      </c>
      <c r="E5221" s="41"/>
      <c r="F5221" s="41"/>
      <c r="G5221" s="41" t="s">
        <v>1563</v>
      </c>
      <c r="H5221" s="41"/>
    </row>
    <row r="5222" spans="1:8" ht="15" x14ac:dyDescent="0.2">
      <c r="A5222" s="41" t="s">
        <v>73</v>
      </c>
      <c r="B5222" s="41" t="s">
        <v>14</v>
      </c>
      <c r="C5222" s="41" t="s">
        <v>5752</v>
      </c>
      <c r="D5222" s="41">
        <v>1</v>
      </c>
      <c r="E5222" s="41"/>
      <c r="F5222" s="41"/>
      <c r="G5222" s="41" t="s">
        <v>1563</v>
      </c>
      <c r="H5222" s="41"/>
    </row>
    <row r="5223" spans="1:8" ht="15" x14ac:dyDescent="0.2">
      <c r="A5223" s="41" t="s">
        <v>73</v>
      </c>
      <c r="B5223" s="41" t="s">
        <v>14</v>
      </c>
      <c r="C5223" s="41" t="s">
        <v>5753</v>
      </c>
      <c r="D5223" s="41">
        <v>1</v>
      </c>
      <c r="E5223" s="41"/>
      <c r="F5223" s="41"/>
      <c r="G5223" s="41" t="s">
        <v>1563</v>
      </c>
      <c r="H5223" s="41"/>
    </row>
    <row r="5224" spans="1:8" ht="15" x14ac:dyDescent="0.2">
      <c r="A5224" s="41" t="s">
        <v>73</v>
      </c>
      <c r="B5224" s="41" t="s">
        <v>14</v>
      </c>
      <c r="C5224" s="41" t="s">
        <v>5754</v>
      </c>
      <c r="D5224" s="41">
        <v>5</v>
      </c>
      <c r="E5224" s="41"/>
      <c r="F5224" s="41"/>
      <c r="G5224" s="41" t="s">
        <v>1563</v>
      </c>
      <c r="H5224" s="41"/>
    </row>
    <row r="5225" spans="1:8" ht="15" x14ac:dyDescent="0.2">
      <c r="A5225" s="41" t="s">
        <v>73</v>
      </c>
      <c r="B5225" s="41" t="s">
        <v>14</v>
      </c>
      <c r="C5225" s="41" t="s">
        <v>5755</v>
      </c>
      <c r="D5225" s="41">
        <v>1</v>
      </c>
      <c r="E5225" s="41"/>
      <c r="F5225" s="41"/>
      <c r="G5225" s="41" t="s">
        <v>1563</v>
      </c>
      <c r="H5225" s="41"/>
    </row>
    <row r="5226" spans="1:8" ht="15" x14ac:dyDescent="0.2">
      <c r="A5226" s="41" t="s">
        <v>73</v>
      </c>
      <c r="B5226" s="41" t="s">
        <v>14</v>
      </c>
      <c r="C5226" s="41" t="s">
        <v>5756</v>
      </c>
      <c r="D5226" s="41">
        <v>1</v>
      </c>
      <c r="E5226" s="41"/>
      <c r="F5226" s="41"/>
      <c r="G5226" s="41" t="s">
        <v>1563</v>
      </c>
      <c r="H5226" s="41"/>
    </row>
    <row r="5227" spans="1:8" ht="15" x14ac:dyDescent="0.2">
      <c r="A5227" s="41" t="s">
        <v>72</v>
      </c>
      <c r="B5227" s="41" t="s">
        <v>15</v>
      </c>
      <c r="C5227" s="41" t="s">
        <v>4855</v>
      </c>
      <c r="D5227" s="41">
        <v>1</v>
      </c>
      <c r="E5227" s="41"/>
      <c r="F5227" s="41"/>
      <c r="G5227" s="41" t="s">
        <v>1147</v>
      </c>
      <c r="H5227" s="41"/>
    </row>
    <row r="5228" spans="1:8" ht="15" x14ac:dyDescent="0.2">
      <c r="A5228" s="41" t="s">
        <v>72</v>
      </c>
      <c r="B5228" s="41" t="s">
        <v>15</v>
      </c>
      <c r="C5228" s="41" t="s">
        <v>4856</v>
      </c>
      <c r="D5228" s="41">
        <v>4</v>
      </c>
      <c r="E5228" s="41"/>
      <c r="F5228" s="41"/>
      <c r="G5228" s="41" t="s">
        <v>1147</v>
      </c>
      <c r="H5228" s="41"/>
    </row>
    <row r="5229" spans="1:8" ht="15" x14ac:dyDescent="0.2">
      <c r="A5229" s="41" t="s">
        <v>72</v>
      </c>
      <c r="B5229" s="41" t="s">
        <v>15</v>
      </c>
      <c r="C5229" s="41" t="s">
        <v>4857</v>
      </c>
      <c r="D5229" s="41">
        <v>33</v>
      </c>
      <c r="E5229" s="41"/>
      <c r="F5229" s="41"/>
      <c r="G5229" s="41" t="s">
        <v>1770</v>
      </c>
      <c r="H5229" s="41"/>
    </row>
    <row r="5230" spans="1:8" ht="15" x14ac:dyDescent="0.2">
      <c r="A5230" s="41" t="s">
        <v>72</v>
      </c>
      <c r="B5230" s="41" t="s">
        <v>15</v>
      </c>
      <c r="C5230" s="41" t="s">
        <v>4858</v>
      </c>
      <c r="D5230" s="41">
        <v>38</v>
      </c>
      <c r="E5230" s="41"/>
      <c r="F5230" s="41"/>
      <c r="G5230" s="41" t="s">
        <v>1415</v>
      </c>
      <c r="H5230" s="41"/>
    </row>
    <row r="5231" spans="1:8" ht="15" x14ac:dyDescent="0.2">
      <c r="A5231" s="41" t="s">
        <v>72</v>
      </c>
      <c r="B5231" s="41" t="s">
        <v>15</v>
      </c>
      <c r="C5231" s="41" t="s">
        <v>4858</v>
      </c>
      <c r="D5231" s="41">
        <v>38</v>
      </c>
      <c r="E5231" s="41"/>
      <c r="F5231" s="41"/>
      <c r="G5231" s="41" t="s">
        <v>1415</v>
      </c>
      <c r="H5231" s="41"/>
    </row>
    <row r="5232" spans="1:8" ht="15" x14ac:dyDescent="0.2">
      <c r="A5232" s="41" t="s">
        <v>72</v>
      </c>
      <c r="B5232" s="41" t="s">
        <v>15</v>
      </c>
      <c r="C5232" s="41" t="s">
        <v>4858</v>
      </c>
      <c r="D5232" s="41">
        <v>20</v>
      </c>
      <c r="E5232" s="41"/>
      <c r="F5232" s="41"/>
      <c r="G5232" s="41" t="s">
        <v>1415</v>
      </c>
      <c r="H5232" s="41"/>
    </row>
    <row r="5233" spans="1:8" ht="15" x14ac:dyDescent="0.2">
      <c r="A5233" s="41" t="s">
        <v>72</v>
      </c>
      <c r="B5233" s="41" t="s">
        <v>15</v>
      </c>
      <c r="C5233" s="41" t="s">
        <v>4858</v>
      </c>
      <c r="D5233" s="41">
        <v>5</v>
      </c>
      <c r="E5233" s="41"/>
      <c r="F5233" s="41"/>
      <c r="G5233" s="41" t="s">
        <v>1415</v>
      </c>
      <c r="H5233" s="41"/>
    </row>
    <row r="5234" spans="1:8" ht="15" x14ac:dyDescent="0.2">
      <c r="A5234" s="41" t="s">
        <v>72</v>
      </c>
      <c r="B5234" s="41" t="s">
        <v>15</v>
      </c>
      <c r="C5234" s="41" t="s">
        <v>4858</v>
      </c>
      <c r="D5234" s="41">
        <v>3</v>
      </c>
      <c r="E5234" s="41"/>
      <c r="F5234" s="41"/>
      <c r="G5234" s="41" t="s">
        <v>1415</v>
      </c>
      <c r="H5234" s="41"/>
    </row>
    <row r="5235" spans="1:8" ht="15" x14ac:dyDescent="0.2">
      <c r="A5235" s="41" t="s">
        <v>72</v>
      </c>
      <c r="B5235" s="41" t="s">
        <v>15</v>
      </c>
      <c r="C5235" s="41" t="s">
        <v>4858</v>
      </c>
      <c r="D5235" s="41">
        <v>1</v>
      </c>
      <c r="E5235" s="41"/>
      <c r="F5235" s="41"/>
      <c r="G5235" s="41" t="s">
        <v>1415</v>
      </c>
      <c r="H5235" s="41"/>
    </row>
    <row r="5236" spans="1:8" ht="15" x14ac:dyDescent="0.2">
      <c r="A5236" s="41" t="s">
        <v>72</v>
      </c>
      <c r="B5236" s="41" t="s">
        <v>15</v>
      </c>
      <c r="C5236" s="41" t="s">
        <v>4858</v>
      </c>
      <c r="D5236" s="41">
        <v>1</v>
      </c>
      <c r="E5236" s="41"/>
      <c r="F5236" s="41"/>
      <c r="G5236" s="41" t="s">
        <v>1415</v>
      </c>
      <c r="H5236" s="41"/>
    </row>
    <row r="5237" spans="1:8" ht="15" x14ac:dyDescent="0.2">
      <c r="A5237" s="41" t="s">
        <v>72</v>
      </c>
      <c r="B5237" s="41" t="s">
        <v>15</v>
      </c>
      <c r="C5237" s="41" t="s">
        <v>4858</v>
      </c>
      <c r="D5237" s="41">
        <v>1</v>
      </c>
      <c r="E5237" s="41"/>
      <c r="F5237" s="41"/>
      <c r="G5237" s="41" t="s">
        <v>1415</v>
      </c>
      <c r="H5237" s="41"/>
    </row>
    <row r="5238" spans="1:8" ht="15" x14ac:dyDescent="0.2">
      <c r="A5238" s="41" t="s">
        <v>72</v>
      </c>
      <c r="B5238" s="41" t="s">
        <v>15</v>
      </c>
      <c r="C5238" s="41" t="s">
        <v>4858</v>
      </c>
      <c r="D5238" s="41">
        <v>1</v>
      </c>
      <c r="E5238" s="41"/>
      <c r="F5238" s="41"/>
      <c r="G5238" s="41" t="s">
        <v>1415</v>
      </c>
      <c r="H5238" s="41"/>
    </row>
    <row r="5239" spans="1:8" ht="15" x14ac:dyDescent="0.2">
      <c r="A5239" s="41" t="s">
        <v>72</v>
      </c>
      <c r="B5239" s="41" t="s">
        <v>15</v>
      </c>
      <c r="C5239" s="41" t="s">
        <v>4858</v>
      </c>
      <c r="D5239" s="41">
        <v>1</v>
      </c>
      <c r="E5239" s="41"/>
      <c r="F5239" s="41"/>
      <c r="G5239" s="41" t="s">
        <v>1415</v>
      </c>
      <c r="H5239" s="41"/>
    </row>
    <row r="5240" spans="1:8" ht="15" x14ac:dyDescent="0.2">
      <c r="A5240" s="41" t="s">
        <v>72</v>
      </c>
      <c r="B5240" s="41" t="s">
        <v>15</v>
      </c>
      <c r="C5240" s="41" t="s">
        <v>4858</v>
      </c>
      <c r="D5240" s="41">
        <v>1</v>
      </c>
      <c r="E5240" s="41"/>
      <c r="F5240" s="41"/>
      <c r="G5240" s="41" t="s">
        <v>1415</v>
      </c>
      <c r="H5240" s="41"/>
    </row>
    <row r="5241" spans="1:8" ht="15" x14ac:dyDescent="0.2">
      <c r="A5241" s="41" t="s">
        <v>72</v>
      </c>
      <c r="B5241" s="41" t="s">
        <v>15</v>
      </c>
      <c r="C5241" s="41" t="s">
        <v>4858</v>
      </c>
      <c r="D5241" s="41">
        <v>1</v>
      </c>
      <c r="E5241" s="41"/>
      <c r="F5241" s="41"/>
      <c r="G5241" s="41" t="s">
        <v>1415</v>
      </c>
      <c r="H5241" s="41"/>
    </row>
    <row r="5242" spans="1:8" ht="15" x14ac:dyDescent="0.2">
      <c r="A5242" s="41" t="s">
        <v>72</v>
      </c>
      <c r="B5242" s="41" t="s">
        <v>15</v>
      </c>
      <c r="C5242" s="41" t="s">
        <v>4858</v>
      </c>
      <c r="D5242" s="41">
        <v>16</v>
      </c>
      <c r="E5242" s="41"/>
      <c r="F5242" s="41"/>
      <c r="G5242" s="41" t="s">
        <v>1415</v>
      </c>
      <c r="H5242" s="41"/>
    </row>
    <row r="5243" spans="1:8" ht="15" x14ac:dyDescent="0.2">
      <c r="A5243" s="41" t="s">
        <v>72</v>
      </c>
      <c r="B5243" s="41" t="s">
        <v>15</v>
      </c>
      <c r="C5243" s="41" t="s">
        <v>4858</v>
      </c>
      <c r="D5243" s="41">
        <v>24</v>
      </c>
      <c r="E5243" s="41"/>
      <c r="F5243" s="41"/>
      <c r="G5243" s="41" t="s">
        <v>1415</v>
      </c>
      <c r="H5243" s="41"/>
    </row>
    <row r="5244" spans="1:8" ht="15" x14ac:dyDescent="0.2">
      <c r="A5244" s="41" t="s">
        <v>72</v>
      </c>
      <c r="B5244" s="41" t="s">
        <v>15</v>
      </c>
      <c r="C5244" s="41" t="s">
        <v>4858</v>
      </c>
      <c r="D5244" s="41">
        <v>1</v>
      </c>
      <c r="E5244" s="41"/>
      <c r="F5244" s="41"/>
      <c r="G5244" s="41" t="s">
        <v>1415</v>
      </c>
      <c r="H5244" s="41"/>
    </row>
    <row r="5245" spans="1:8" ht="15" x14ac:dyDescent="0.2">
      <c r="A5245" s="41" t="s">
        <v>72</v>
      </c>
      <c r="B5245" s="41" t="s">
        <v>15</v>
      </c>
      <c r="C5245" s="41" t="s">
        <v>4858</v>
      </c>
      <c r="D5245" s="41">
        <v>1</v>
      </c>
      <c r="E5245" s="41"/>
      <c r="F5245" s="41"/>
      <c r="G5245" s="41" t="s">
        <v>1415</v>
      </c>
      <c r="H5245" s="41"/>
    </row>
    <row r="5246" spans="1:8" ht="15" x14ac:dyDescent="0.2">
      <c r="A5246" s="41" t="s">
        <v>72</v>
      </c>
      <c r="B5246" s="41" t="s">
        <v>15</v>
      </c>
      <c r="C5246" s="41" t="s">
        <v>4858</v>
      </c>
      <c r="D5246" s="41">
        <v>7</v>
      </c>
      <c r="E5246" s="41"/>
      <c r="F5246" s="41"/>
      <c r="G5246" s="41" t="s">
        <v>1415</v>
      </c>
      <c r="H5246" s="41"/>
    </row>
    <row r="5247" spans="1:8" ht="15" x14ac:dyDescent="0.2">
      <c r="A5247" s="41" t="s">
        <v>72</v>
      </c>
      <c r="B5247" s="41" t="s">
        <v>15</v>
      </c>
      <c r="C5247" s="41" t="s">
        <v>4858</v>
      </c>
      <c r="D5247" s="41">
        <v>20</v>
      </c>
      <c r="E5247" s="41"/>
      <c r="F5247" s="41"/>
      <c r="G5247" s="41" t="s">
        <v>1415</v>
      </c>
      <c r="H5247" s="41"/>
    </row>
    <row r="5248" spans="1:8" ht="15" x14ac:dyDescent="0.2">
      <c r="A5248" s="41" t="s">
        <v>72</v>
      </c>
      <c r="B5248" s="41" t="s">
        <v>15</v>
      </c>
      <c r="C5248" s="41" t="s">
        <v>4858</v>
      </c>
      <c r="D5248" s="41">
        <v>10</v>
      </c>
      <c r="E5248" s="41"/>
      <c r="F5248" s="41"/>
      <c r="G5248" s="41" t="s">
        <v>1415</v>
      </c>
      <c r="H5248" s="41"/>
    </row>
    <row r="5249" spans="1:8" ht="15" x14ac:dyDescent="0.2">
      <c r="A5249" s="41" t="s">
        <v>72</v>
      </c>
      <c r="B5249" s="41" t="s">
        <v>15</v>
      </c>
      <c r="C5249" s="41" t="s">
        <v>4858</v>
      </c>
      <c r="D5249" s="41">
        <v>3</v>
      </c>
      <c r="E5249" s="41"/>
      <c r="F5249" s="41"/>
      <c r="G5249" s="41" t="s">
        <v>1415</v>
      </c>
      <c r="H5249" s="41"/>
    </row>
    <row r="5250" spans="1:8" ht="15" x14ac:dyDescent="0.2">
      <c r="A5250" s="41" t="s">
        <v>72</v>
      </c>
      <c r="B5250" s="41" t="s">
        <v>15</v>
      </c>
      <c r="C5250" s="41" t="s">
        <v>4858</v>
      </c>
      <c r="D5250" s="41">
        <v>5</v>
      </c>
      <c r="E5250" s="41"/>
      <c r="F5250" s="41"/>
      <c r="G5250" s="41" t="s">
        <v>1415</v>
      </c>
      <c r="H5250" s="41"/>
    </row>
    <row r="5251" spans="1:8" ht="15" x14ac:dyDescent="0.2">
      <c r="A5251" s="41" t="s">
        <v>72</v>
      </c>
      <c r="B5251" s="41" t="s">
        <v>15</v>
      </c>
      <c r="C5251" s="41" t="s">
        <v>4858</v>
      </c>
      <c r="D5251" s="41">
        <v>31</v>
      </c>
      <c r="E5251" s="41"/>
      <c r="F5251" s="41"/>
      <c r="G5251" s="41" t="s">
        <v>1415</v>
      </c>
      <c r="H5251" s="41"/>
    </row>
    <row r="5252" spans="1:8" ht="15" x14ac:dyDescent="0.2">
      <c r="A5252" s="41" t="s">
        <v>72</v>
      </c>
      <c r="B5252" s="41" t="s">
        <v>15</v>
      </c>
      <c r="C5252" s="41" t="s">
        <v>4858</v>
      </c>
      <c r="D5252" s="41">
        <v>37</v>
      </c>
      <c r="E5252" s="41"/>
      <c r="F5252" s="41"/>
      <c r="G5252" s="41" t="s">
        <v>1415</v>
      </c>
      <c r="H5252" s="41"/>
    </row>
    <row r="5253" spans="1:8" ht="15" x14ac:dyDescent="0.2">
      <c r="A5253" s="41" t="s">
        <v>72</v>
      </c>
      <c r="B5253" s="41" t="s">
        <v>15</v>
      </c>
      <c r="C5253" s="41" t="s">
        <v>4859</v>
      </c>
      <c r="D5253" s="41">
        <v>10</v>
      </c>
      <c r="E5253" s="41"/>
      <c r="F5253" s="41"/>
      <c r="G5253" s="41" t="s">
        <v>1009</v>
      </c>
      <c r="H5253" s="41"/>
    </row>
    <row r="5254" spans="1:8" ht="15" x14ac:dyDescent="0.2">
      <c r="A5254" s="41" t="s">
        <v>72</v>
      </c>
      <c r="B5254" s="41" t="s">
        <v>15</v>
      </c>
      <c r="C5254" s="41" t="s">
        <v>4859</v>
      </c>
      <c r="D5254" s="41">
        <v>17</v>
      </c>
      <c r="E5254" s="41"/>
      <c r="F5254" s="41"/>
      <c r="G5254" s="41" t="s">
        <v>1009</v>
      </c>
      <c r="H5254" s="41"/>
    </row>
    <row r="5255" spans="1:8" ht="15" x14ac:dyDescent="0.2">
      <c r="A5255" s="41" t="s">
        <v>72</v>
      </c>
      <c r="B5255" s="41" t="s">
        <v>15</v>
      </c>
      <c r="C5255" s="41" t="s">
        <v>4859</v>
      </c>
      <c r="D5255" s="41">
        <v>10</v>
      </c>
      <c r="E5255" s="41"/>
      <c r="F5255" s="41"/>
      <c r="G5255" s="41" t="s">
        <v>1009</v>
      </c>
      <c r="H5255" s="41"/>
    </row>
    <row r="5256" spans="1:8" ht="15" x14ac:dyDescent="0.2">
      <c r="A5256" s="41" t="s">
        <v>72</v>
      </c>
      <c r="B5256" s="41" t="s">
        <v>15</v>
      </c>
      <c r="C5256" s="41" t="s">
        <v>4859</v>
      </c>
      <c r="D5256" s="41">
        <v>2</v>
      </c>
      <c r="E5256" s="41"/>
      <c r="F5256" s="41"/>
      <c r="G5256" s="41" t="s">
        <v>1009</v>
      </c>
      <c r="H5256" s="41"/>
    </row>
    <row r="5257" spans="1:8" ht="15" x14ac:dyDescent="0.2">
      <c r="A5257" s="41" t="s">
        <v>72</v>
      </c>
      <c r="B5257" s="41" t="s">
        <v>15</v>
      </c>
      <c r="C5257" s="41" t="s">
        <v>4859</v>
      </c>
      <c r="D5257" s="41">
        <v>15</v>
      </c>
      <c r="E5257" s="41"/>
      <c r="F5257" s="41"/>
      <c r="G5257" s="41" t="s">
        <v>1009</v>
      </c>
      <c r="H5257" s="41"/>
    </row>
    <row r="5258" spans="1:8" ht="15" x14ac:dyDescent="0.2">
      <c r="A5258" s="41" t="s">
        <v>72</v>
      </c>
      <c r="B5258" s="41" t="s">
        <v>15</v>
      </c>
      <c r="C5258" s="41" t="s">
        <v>4860</v>
      </c>
      <c r="D5258" s="41">
        <v>38</v>
      </c>
      <c r="E5258" s="41"/>
      <c r="F5258" s="41"/>
      <c r="G5258" s="41" t="s">
        <v>1648</v>
      </c>
      <c r="H5258" s="41"/>
    </row>
    <row r="5259" spans="1:8" ht="15" x14ac:dyDescent="0.2">
      <c r="A5259" s="41" t="s">
        <v>72</v>
      </c>
      <c r="B5259" s="41" t="s">
        <v>15</v>
      </c>
      <c r="C5259" s="41" t="s">
        <v>4860</v>
      </c>
      <c r="D5259" s="41">
        <v>38</v>
      </c>
      <c r="E5259" s="41"/>
      <c r="F5259" s="41"/>
      <c r="G5259" s="41" t="s">
        <v>1648</v>
      </c>
      <c r="H5259" s="41"/>
    </row>
    <row r="5260" spans="1:8" ht="15" x14ac:dyDescent="0.2">
      <c r="A5260" s="41" t="s">
        <v>72</v>
      </c>
      <c r="B5260" s="41" t="s">
        <v>15</v>
      </c>
      <c r="C5260" s="41" t="s">
        <v>4861</v>
      </c>
      <c r="D5260" s="41">
        <v>3</v>
      </c>
      <c r="E5260" s="41"/>
      <c r="F5260" s="41"/>
      <c r="G5260" s="41" t="s">
        <v>2063</v>
      </c>
      <c r="H5260" s="41"/>
    </row>
    <row r="5261" spans="1:8" ht="15" x14ac:dyDescent="0.2">
      <c r="A5261" s="41" t="s">
        <v>72</v>
      </c>
      <c r="B5261" s="41" t="s">
        <v>15</v>
      </c>
      <c r="C5261" s="41" t="s">
        <v>4861</v>
      </c>
      <c r="D5261" s="41">
        <v>3</v>
      </c>
      <c r="E5261" s="41"/>
      <c r="F5261" s="41"/>
      <c r="G5261" s="41" t="s">
        <v>2063</v>
      </c>
      <c r="H5261" s="41"/>
    </row>
    <row r="5262" spans="1:8" ht="15" x14ac:dyDescent="0.2">
      <c r="A5262" s="41" t="s">
        <v>72</v>
      </c>
      <c r="B5262" s="41" t="s">
        <v>15</v>
      </c>
      <c r="C5262" s="41" t="s">
        <v>4861</v>
      </c>
      <c r="D5262" s="41">
        <v>5</v>
      </c>
      <c r="E5262" s="41"/>
      <c r="F5262" s="41"/>
      <c r="G5262" s="41" t="s">
        <v>2063</v>
      </c>
      <c r="H5262" s="41"/>
    </row>
    <row r="5263" spans="1:8" ht="15" x14ac:dyDescent="0.2">
      <c r="A5263" s="41" t="s">
        <v>72</v>
      </c>
      <c r="B5263" s="41" t="s">
        <v>15</v>
      </c>
      <c r="C5263" s="41" t="s">
        <v>4861</v>
      </c>
      <c r="D5263" s="41">
        <v>2</v>
      </c>
      <c r="E5263" s="41"/>
      <c r="F5263" s="41"/>
      <c r="G5263" s="41" t="s">
        <v>2063</v>
      </c>
      <c r="H5263" s="41"/>
    </row>
    <row r="5264" spans="1:8" ht="15" x14ac:dyDescent="0.2">
      <c r="A5264" s="41" t="s">
        <v>72</v>
      </c>
      <c r="B5264" s="41" t="s">
        <v>15</v>
      </c>
      <c r="C5264" s="41" t="s">
        <v>4861</v>
      </c>
      <c r="D5264" s="41">
        <v>1</v>
      </c>
      <c r="E5264" s="41"/>
      <c r="F5264" s="41"/>
      <c r="G5264" s="41" t="s">
        <v>2063</v>
      </c>
      <c r="H5264" s="41"/>
    </row>
    <row r="5265" spans="1:8" ht="15" x14ac:dyDescent="0.2">
      <c r="A5265" s="41" t="s">
        <v>96</v>
      </c>
      <c r="B5265" s="41" t="s">
        <v>15</v>
      </c>
      <c r="C5265" s="41" t="s">
        <v>5347</v>
      </c>
      <c r="D5265" s="41">
        <v>600</v>
      </c>
      <c r="E5265" s="41"/>
      <c r="F5265" s="41"/>
      <c r="G5265" s="41" t="s">
        <v>2094</v>
      </c>
      <c r="H5265" s="41"/>
    </row>
    <row r="5266" spans="1:8" ht="15" x14ac:dyDescent="0.2">
      <c r="A5266" s="41" t="s">
        <v>73</v>
      </c>
      <c r="B5266" s="41" t="s">
        <v>15</v>
      </c>
      <c r="C5266" s="41" t="s">
        <v>5766</v>
      </c>
      <c r="D5266" s="41">
        <v>504</v>
      </c>
      <c r="E5266" s="41"/>
      <c r="F5266" s="41"/>
      <c r="G5266" s="41" t="s">
        <v>1567</v>
      </c>
      <c r="H5266" s="41"/>
    </row>
    <row r="5267" spans="1:8" ht="15" x14ac:dyDescent="0.2">
      <c r="A5267" s="41" t="s">
        <v>73</v>
      </c>
      <c r="B5267" s="41" t="s">
        <v>15</v>
      </c>
      <c r="C5267" s="41" t="s">
        <v>5767</v>
      </c>
      <c r="D5267" s="41">
        <v>746</v>
      </c>
      <c r="E5267" s="41"/>
      <c r="F5267" s="41"/>
      <c r="G5267" s="41" t="s">
        <v>1567</v>
      </c>
      <c r="H5267" s="41"/>
    </row>
    <row r="5268" spans="1:8" ht="15" x14ac:dyDescent="0.2">
      <c r="A5268" s="41" t="s">
        <v>73</v>
      </c>
      <c r="B5268" s="41" t="s">
        <v>15</v>
      </c>
      <c r="C5268" s="41" t="s">
        <v>5768</v>
      </c>
      <c r="D5268" s="41">
        <v>2016</v>
      </c>
      <c r="E5268" s="41"/>
      <c r="F5268" s="41"/>
      <c r="G5268" s="41" t="s">
        <v>1567</v>
      </c>
      <c r="H5268" s="41"/>
    </row>
    <row r="5269" spans="1:8" ht="15" x14ac:dyDescent="0.2">
      <c r="A5269" s="41" t="s">
        <v>96</v>
      </c>
      <c r="B5269" s="41" t="s">
        <v>15</v>
      </c>
      <c r="C5269" s="41" t="s">
        <v>5348</v>
      </c>
      <c r="D5269" s="41">
        <v>66</v>
      </c>
      <c r="E5269" s="41"/>
      <c r="F5269" s="41"/>
      <c r="G5269" s="41" t="s">
        <v>5952</v>
      </c>
      <c r="H5269" s="41"/>
    </row>
    <row r="5270" spans="1:8" ht="15" x14ac:dyDescent="0.2">
      <c r="A5270" s="41" t="s">
        <v>96</v>
      </c>
      <c r="B5270" s="41" t="s">
        <v>15</v>
      </c>
      <c r="C5270" s="41" t="s">
        <v>5349</v>
      </c>
      <c r="D5270" s="41">
        <v>2</v>
      </c>
      <c r="E5270" s="41"/>
      <c r="F5270" s="41"/>
      <c r="G5270" s="41" t="s">
        <v>2094</v>
      </c>
      <c r="H5270" s="41"/>
    </row>
    <row r="5271" spans="1:8" ht="15" x14ac:dyDescent="0.2">
      <c r="A5271" s="41" t="s">
        <v>96</v>
      </c>
      <c r="B5271" s="41" t="s">
        <v>15</v>
      </c>
      <c r="C5271" s="41" t="s">
        <v>5349</v>
      </c>
      <c r="D5271" s="41">
        <v>10</v>
      </c>
      <c r="E5271" s="41"/>
      <c r="F5271" s="41"/>
      <c r="G5271" s="41" t="s">
        <v>2094</v>
      </c>
      <c r="H5271" s="41"/>
    </row>
    <row r="5272" spans="1:8" ht="15" x14ac:dyDescent="0.2">
      <c r="A5272" s="41" t="s">
        <v>96</v>
      </c>
      <c r="B5272" s="41" t="s">
        <v>15</v>
      </c>
      <c r="C5272" s="41" t="s">
        <v>5349</v>
      </c>
      <c r="D5272" s="41">
        <v>1</v>
      </c>
      <c r="E5272" s="41"/>
      <c r="F5272" s="41"/>
      <c r="G5272" s="41" t="s">
        <v>2094</v>
      </c>
      <c r="H5272" s="41"/>
    </row>
    <row r="5273" spans="1:8" ht="15" x14ac:dyDescent="0.2">
      <c r="A5273" s="41" t="s">
        <v>96</v>
      </c>
      <c r="B5273" s="41" t="s">
        <v>15</v>
      </c>
      <c r="C5273" s="41" t="s">
        <v>5349</v>
      </c>
      <c r="D5273" s="41">
        <v>25</v>
      </c>
      <c r="E5273" s="41"/>
      <c r="F5273" s="41"/>
      <c r="G5273" s="41" t="s">
        <v>2094</v>
      </c>
      <c r="H5273" s="41"/>
    </row>
    <row r="5274" spans="1:8" ht="15" x14ac:dyDescent="0.2">
      <c r="A5274" s="41" t="s">
        <v>96</v>
      </c>
      <c r="B5274" s="41" t="s">
        <v>15</v>
      </c>
      <c r="C5274" s="41" t="s">
        <v>5349</v>
      </c>
      <c r="D5274" s="41">
        <v>1</v>
      </c>
      <c r="E5274" s="41"/>
      <c r="F5274" s="41"/>
      <c r="G5274" s="41" t="s">
        <v>2094</v>
      </c>
      <c r="H5274" s="41"/>
    </row>
    <row r="5275" spans="1:8" ht="15" x14ac:dyDescent="0.2">
      <c r="A5275" s="41" t="s">
        <v>96</v>
      </c>
      <c r="B5275" s="41" t="s">
        <v>15</v>
      </c>
      <c r="C5275" s="41" t="s">
        <v>5349</v>
      </c>
      <c r="D5275" s="41">
        <v>1</v>
      </c>
      <c r="E5275" s="41"/>
      <c r="F5275" s="41"/>
      <c r="G5275" s="41" t="s">
        <v>2094</v>
      </c>
      <c r="H5275" s="41"/>
    </row>
    <row r="5276" spans="1:8" ht="15" x14ac:dyDescent="0.2">
      <c r="A5276" s="41" t="s">
        <v>96</v>
      </c>
      <c r="B5276" s="41" t="s">
        <v>15</v>
      </c>
      <c r="C5276" s="41" t="s">
        <v>5349</v>
      </c>
      <c r="D5276" s="41">
        <v>1</v>
      </c>
      <c r="E5276" s="41"/>
      <c r="F5276" s="41"/>
      <c r="G5276" s="41" t="s">
        <v>2094</v>
      </c>
      <c r="H5276" s="41"/>
    </row>
    <row r="5277" spans="1:8" ht="15" x14ac:dyDescent="0.2">
      <c r="A5277" s="41" t="s">
        <v>96</v>
      </c>
      <c r="B5277" s="41" t="s">
        <v>15</v>
      </c>
      <c r="C5277" s="41" t="s">
        <v>5349</v>
      </c>
      <c r="D5277" s="41">
        <v>1</v>
      </c>
      <c r="E5277" s="41"/>
      <c r="F5277" s="41"/>
      <c r="G5277" s="41" t="s">
        <v>2094</v>
      </c>
      <c r="H5277" s="41"/>
    </row>
    <row r="5278" spans="1:8" ht="15" x14ac:dyDescent="0.2">
      <c r="A5278" s="41" t="s">
        <v>96</v>
      </c>
      <c r="B5278" s="41" t="s">
        <v>15</v>
      </c>
      <c r="C5278" s="41" t="s">
        <v>5349</v>
      </c>
      <c r="D5278" s="41">
        <v>1</v>
      </c>
      <c r="E5278" s="41"/>
      <c r="F5278" s="41"/>
      <c r="G5278" s="41" t="s">
        <v>2094</v>
      </c>
      <c r="H5278" s="41"/>
    </row>
    <row r="5279" spans="1:8" ht="15" x14ac:dyDescent="0.2">
      <c r="A5279" s="41" t="s">
        <v>96</v>
      </c>
      <c r="B5279" s="41" t="s">
        <v>15</v>
      </c>
      <c r="C5279" s="41" t="s">
        <v>5349</v>
      </c>
      <c r="D5279" s="41">
        <v>3</v>
      </c>
      <c r="E5279" s="41"/>
      <c r="F5279" s="41"/>
      <c r="G5279" s="41" t="s">
        <v>2094</v>
      </c>
      <c r="H5279" s="41"/>
    </row>
    <row r="5280" spans="1:8" ht="15" x14ac:dyDescent="0.2">
      <c r="A5280" s="41" t="s">
        <v>96</v>
      </c>
      <c r="B5280" s="41" t="s">
        <v>15</v>
      </c>
      <c r="C5280" s="41" t="s">
        <v>5349</v>
      </c>
      <c r="D5280" s="41">
        <v>4</v>
      </c>
      <c r="E5280" s="41"/>
      <c r="F5280" s="41"/>
      <c r="G5280" s="41" t="s">
        <v>2094</v>
      </c>
      <c r="H5280" s="41"/>
    </row>
    <row r="5281" spans="1:8" ht="15" x14ac:dyDescent="0.2">
      <c r="A5281" s="41" t="s">
        <v>96</v>
      </c>
      <c r="B5281" s="41" t="s">
        <v>15</v>
      </c>
      <c r="C5281" s="41" t="s">
        <v>5349</v>
      </c>
      <c r="D5281" s="41">
        <v>1</v>
      </c>
      <c r="E5281" s="41"/>
      <c r="F5281" s="41"/>
      <c r="G5281" s="41" t="s">
        <v>2094</v>
      </c>
      <c r="H5281" s="41"/>
    </row>
    <row r="5282" spans="1:8" ht="15" x14ac:dyDescent="0.2">
      <c r="A5282" s="41" t="s">
        <v>96</v>
      </c>
      <c r="B5282" s="41" t="s">
        <v>15</v>
      </c>
      <c r="C5282" s="41" t="s">
        <v>5350</v>
      </c>
      <c r="D5282" s="41">
        <v>40</v>
      </c>
      <c r="E5282" s="41"/>
      <c r="F5282" s="41"/>
      <c r="G5282" s="41" t="s">
        <v>2094</v>
      </c>
      <c r="H5282" s="41"/>
    </row>
    <row r="5283" spans="1:8" ht="15" x14ac:dyDescent="0.2">
      <c r="A5283" s="41" t="s">
        <v>96</v>
      </c>
      <c r="B5283" s="41" t="s">
        <v>15</v>
      </c>
      <c r="C5283" s="41" t="s">
        <v>5350</v>
      </c>
      <c r="D5283" s="41">
        <v>5</v>
      </c>
      <c r="E5283" s="41"/>
      <c r="F5283" s="41"/>
      <c r="G5283" s="41" t="s">
        <v>2094</v>
      </c>
      <c r="H5283" s="41"/>
    </row>
    <row r="5284" spans="1:8" ht="15" x14ac:dyDescent="0.2">
      <c r="A5284" s="41" t="s">
        <v>96</v>
      </c>
      <c r="B5284" s="41" t="s">
        <v>15</v>
      </c>
      <c r="C5284" s="41" t="s">
        <v>5350</v>
      </c>
      <c r="D5284" s="41">
        <v>33</v>
      </c>
      <c r="E5284" s="41"/>
      <c r="F5284" s="41"/>
      <c r="G5284" s="41" t="s">
        <v>2094</v>
      </c>
      <c r="H5284" s="41"/>
    </row>
    <row r="5285" spans="1:8" ht="15" x14ac:dyDescent="0.2">
      <c r="A5285" s="41" t="s">
        <v>96</v>
      </c>
      <c r="B5285" s="41" t="s">
        <v>15</v>
      </c>
      <c r="C5285" s="41" t="s">
        <v>5350</v>
      </c>
      <c r="D5285" s="41">
        <v>2</v>
      </c>
      <c r="E5285" s="41"/>
      <c r="F5285" s="41"/>
      <c r="G5285" s="41" t="s">
        <v>2094</v>
      </c>
      <c r="H5285" s="41"/>
    </row>
    <row r="5286" spans="1:8" ht="15" x14ac:dyDescent="0.2">
      <c r="A5286" s="41" t="s">
        <v>96</v>
      </c>
      <c r="B5286" s="41" t="s">
        <v>15</v>
      </c>
      <c r="C5286" s="41" t="s">
        <v>5351</v>
      </c>
      <c r="D5286" s="41">
        <v>2</v>
      </c>
      <c r="E5286" s="41"/>
      <c r="F5286" s="41"/>
      <c r="G5286" s="41" t="s">
        <v>2094</v>
      </c>
      <c r="H5286" s="41"/>
    </row>
    <row r="5287" spans="1:8" ht="15" x14ac:dyDescent="0.2">
      <c r="A5287" s="41" t="s">
        <v>96</v>
      </c>
      <c r="B5287" s="41" t="s">
        <v>15</v>
      </c>
      <c r="C5287" s="41" t="s">
        <v>5351</v>
      </c>
      <c r="D5287" s="41">
        <v>10</v>
      </c>
      <c r="E5287" s="41"/>
      <c r="F5287" s="41"/>
      <c r="G5287" s="41" t="s">
        <v>2094</v>
      </c>
      <c r="H5287" s="41"/>
    </row>
    <row r="5288" spans="1:8" ht="15" x14ac:dyDescent="0.2">
      <c r="A5288" s="41" t="s">
        <v>96</v>
      </c>
      <c r="B5288" s="41" t="s">
        <v>15</v>
      </c>
      <c r="C5288" s="41" t="s">
        <v>5351</v>
      </c>
      <c r="D5288" s="41">
        <v>1</v>
      </c>
      <c r="E5288" s="41"/>
      <c r="F5288" s="41"/>
      <c r="G5288" s="41" t="s">
        <v>2094</v>
      </c>
      <c r="H5288" s="41"/>
    </row>
    <row r="5289" spans="1:8" ht="15" x14ac:dyDescent="0.2">
      <c r="A5289" s="41" t="s">
        <v>96</v>
      </c>
      <c r="B5289" s="41" t="s">
        <v>15</v>
      </c>
      <c r="C5289" s="41" t="s">
        <v>5351</v>
      </c>
      <c r="D5289" s="41">
        <v>25</v>
      </c>
      <c r="E5289" s="41"/>
      <c r="F5289" s="41"/>
      <c r="G5289" s="41" t="s">
        <v>2094</v>
      </c>
      <c r="H5289" s="41"/>
    </row>
    <row r="5290" spans="1:8" ht="15" x14ac:dyDescent="0.2">
      <c r="A5290" s="41" t="s">
        <v>96</v>
      </c>
      <c r="B5290" s="41" t="s">
        <v>15</v>
      </c>
      <c r="C5290" s="41" t="s">
        <v>5351</v>
      </c>
      <c r="D5290" s="41">
        <v>1</v>
      </c>
      <c r="E5290" s="41"/>
      <c r="F5290" s="41"/>
      <c r="G5290" s="41" t="s">
        <v>2094</v>
      </c>
      <c r="H5290" s="41"/>
    </row>
    <row r="5291" spans="1:8" ht="15" x14ac:dyDescent="0.2">
      <c r="A5291" s="41" t="s">
        <v>96</v>
      </c>
      <c r="B5291" s="41" t="s">
        <v>15</v>
      </c>
      <c r="C5291" s="41" t="s">
        <v>5351</v>
      </c>
      <c r="D5291" s="41">
        <v>1</v>
      </c>
      <c r="E5291" s="41"/>
      <c r="F5291" s="41"/>
      <c r="G5291" s="41" t="s">
        <v>2094</v>
      </c>
      <c r="H5291" s="41"/>
    </row>
    <row r="5292" spans="1:8" ht="15" x14ac:dyDescent="0.2">
      <c r="A5292" s="41" t="s">
        <v>96</v>
      </c>
      <c r="B5292" s="41" t="s">
        <v>15</v>
      </c>
      <c r="C5292" s="41" t="s">
        <v>5351</v>
      </c>
      <c r="D5292" s="41">
        <v>1</v>
      </c>
      <c r="E5292" s="41"/>
      <c r="F5292" s="41"/>
      <c r="G5292" s="41" t="s">
        <v>2094</v>
      </c>
      <c r="H5292" s="41"/>
    </row>
    <row r="5293" spans="1:8" ht="15" x14ac:dyDescent="0.2">
      <c r="A5293" s="41" t="s">
        <v>96</v>
      </c>
      <c r="B5293" s="41" t="s">
        <v>15</v>
      </c>
      <c r="C5293" s="41" t="s">
        <v>5351</v>
      </c>
      <c r="D5293" s="41">
        <v>2</v>
      </c>
      <c r="E5293" s="41"/>
      <c r="F5293" s="41"/>
      <c r="G5293" s="41" t="s">
        <v>2094</v>
      </c>
      <c r="H5293" s="41"/>
    </row>
    <row r="5294" spans="1:8" ht="15" x14ac:dyDescent="0.2">
      <c r="A5294" s="41" t="s">
        <v>96</v>
      </c>
      <c r="B5294" s="41" t="s">
        <v>15</v>
      </c>
      <c r="C5294" s="41" t="s">
        <v>5351</v>
      </c>
      <c r="D5294" s="41">
        <v>5</v>
      </c>
      <c r="E5294" s="41"/>
      <c r="F5294" s="41"/>
      <c r="G5294" s="41" t="s">
        <v>2094</v>
      </c>
      <c r="H5294" s="41"/>
    </row>
    <row r="5295" spans="1:8" ht="15" x14ac:dyDescent="0.2">
      <c r="A5295" s="41" t="s">
        <v>96</v>
      </c>
      <c r="B5295" s="41" t="s">
        <v>15</v>
      </c>
      <c r="C5295" s="41" t="s">
        <v>5351</v>
      </c>
      <c r="D5295" s="41">
        <v>1</v>
      </c>
      <c r="E5295" s="41"/>
      <c r="F5295" s="41"/>
      <c r="G5295" s="41" t="s">
        <v>2094</v>
      </c>
      <c r="H5295" s="41"/>
    </row>
    <row r="5296" spans="1:8" ht="15" x14ac:dyDescent="0.2">
      <c r="A5296" s="41" t="s">
        <v>96</v>
      </c>
      <c r="B5296" s="41" t="s">
        <v>15</v>
      </c>
      <c r="C5296" s="41" t="s">
        <v>5351</v>
      </c>
      <c r="D5296" s="41">
        <v>4</v>
      </c>
      <c r="E5296" s="41"/>
      <c r="F5296" s="41"/>
      <c r="G5296" s="41" t="s">
        <v>2094</v>
      </c>
      <c r="H5296" s="41"/>
    </row>
    <row r="5297" spans="1:8" ht="15" x14ac:dyDescent="0.2">
      <c r="A5297" s="41" t="s">
        <v>96</v>
      </c>
      <c r="B5297" s="41" t="s">
        <v>15</v>
      </c>
      <c r="C5297" s="41" t="s">
        <v>5351</v>
      </c>
      <c r="D5297" s="41">
        <v>1</v>
      </c>
      <c r="E5297" s="41"/>
      <c r="F5297" s="41"/>
      <c r="G5297" s="41" t="s">
        <v>2094</v>
      </c>
      <c r="H5297" s="41"/>
    </row>
    <row r="5298" spans="1:8" ht="15" x14ac:dyDescent="0.2">
      <c r="A5298" s="41" t="s">
        <v>96</v>
      </c>
      <c r="B5298" s="41" t="s">
        <v>15</v>
      </c>
      <c r="C5298" s="41" t="s">
        <v>5352</v>
      </c>
      <c r="D5298" s="41">
        <v>40</v>
      </c>
      <c r="E5298" s="41"/>
      <c r="F5298" s="41"/>
      <c r="G5298" s="41" t="s">
        <v>2094</v>
      </c>
      <c r="H5298" s="41"/>
    </row>
    <row r="5299" spans="1:8" ht="15" x14ac:dyDescent="0.2">
      <c r="A5299" s="41" t="s">
        <v>96</v>
      </c>
      <c r="B5299" s="41" t="s">
        <v>15</v>
      </c>
      <c r="C5299" s="41" t="s">
        <v>5352</v>
      </c>
      <c r="D5299" s="41">
        <v>10</v>
      </c>
      <c r="E5299" s="41"/>
      <c r="F5299" s="41"/>
      <c r="G5299" s="41" t="s">
        <v>2094</v>
      </c>
      <c r="H5299" s="41"/>
    </row>
    <row r="5300" spans="1:8" ht="15" x14ac:dyDescent="0.2">
      <c r="A5300" s="41" t="s">
        <v>96</v>
      </c>
      <c r="B5300" s="41" t="s">
        <v>15</v>
      </c>
      <c r="C5300" s="41" t="s">
        <v>5352</v>
      </c>
      <c r="D5300" s="41">
        <v>1</v>
      </c>
      <c r="E5300" s="41"/>
      <c r="F5300" s="41"/>
      <c r="G5300" s="41" t="s">
        <v>2094</v>
      </c>
      <c r="H5300" s="41"/>
    </row>
    <row r="5301" spans="1:8" ht="15" x14ac:dyDescent="0.2">
      <c r="A5301" s="41" t="s">
        <v>96</v>
      </c>
      <c r="B5301" s="41" t="s">
        <v>15</v>
      </c>
      <c r="C5301" s="41" t="s">
        <v>5352</v>
      </c>
      <c r="D5301" s="41">
        <v>25</v>
      </c>
      <c r="E5301" s="41"/>
      <c r="F5301" s="41"/>
      <c r="G5301" s="41" t="s">
        <v>2094</v>
      </c>
      <c r="H5301" s="41"/>
    </row>
    <row r="5302" spans="1:8" ht="15" x14ac:dyDescent="0.2">
      <c r="A5302" s="41" t="s">
        <v>96</v>
      </c>
      <c r="B5302" s="41" t="s">
        <v>15</v>
      </c>
      <c r="C5302" s="41" t="s">
        <v>5352</v>
      </c>
      <c r="D5302" s="41">
        <v>1</v>
      </c>
      <c r="E5302" s="41"/>
      <c r="F5302" s="41"/>
      <c r="G5302" s="41" t="s">
        <v>2094</v>
      </c>
      <c r="H5302" s="41"/>
    </row>
    <row r="5303" spans="1:8" ht="15" x14ac:dyDescent="0.2">
      <c r="A5303" s="41" t="s">
        <v>96</v>
      </c>
      <c r="B5303" s="41" t="s">
        <v>15</v>
      </c>
      <c r="C5303" s="41" t="s">
        <v>5352</v>
      </c>
      <c r="D5303" s="41">
        <v>2</v>
      </c>
      <c r="E5303" s="41"/>
      <c r="F5303" s="41"/>
      <c r="G5303" s="41" t="s">
        <v>2094</v>
      </c>
      <c r="H5303" s="41"/>
    </row>
    <row r="5304" spans="1:8" ht="15" x14ac:dyDescent="0.2">
      <c r="A5304" s="41" t="s">
        <v>96</v>
      </c>
      <c r="B5304" s="41" t="s">
        <v>15</v>
      </c>
      <c r="C5304" s="41" t="s">
        <v>5352</v>
      </c>
      <c r="D5304" s="41">
        <v>1</v>
      </c>
      <c r="E5304" s="41"/>
      <c r="F5304" s="41"/>
      <c r="G5304" s="41" t="s">
        <v>2094</v>
      </c>
      <c r="H5304" s="41"/>
    </row>
    <row r="5305" spans="1:8" ht="15" x14ac:dyDescent="0.2">
      <c r="A5305" s="41" t="s">
        <v>96</v>
      </c>
      <c r="B5305" s="41" t="s">
        <v>15</v>
      </c>
      <c r="C5305" s="41" t="s">
        <v>5352</v>
      </c>
      <c r="D5305" s="41">
        <v>2</v>
      </c>
      <c r="E5305" s="41"/>
      <c r="F5305" s="41"/>
      <c r="G5305" s="41" t="s">
        <v>2094</v>
      </c>
      <c r="H5305" s="41"/>
    </row>
    <row r="5306" spans="1:8" ht="15" x14ac:dyDescent="0.2">
      <c r="A5306" s="41" t="s">
        <v>96</v>
      </c>
      <c r="B5306" s="41" t="s">
        <v>15</v>
      </c>
      <c r="C5306" s="41" t="s">
        <v>5352</v>
      </c>
      <c r="D5306" s="41">
        <v>5</v>
      </c>
      <c r="E5306" s="41"/>
      <c r="F5306" s="41"/>
      <c r="G5306" s="41" t="s">
        <v>2094</v>
      </c>
      <c r="H5306" s="41"/>
    </row>
    <row r="5307" spans="1:8" ht="15" x14ac:dyDescent="0.2">
      <c r="A5307" s="41" t="s">
        <v>96</v>
      </c>
      <c r="B5307" s="41" t="s">
        <v>15</v>
      </c>
      <c r="C5307" s="41" t="s">
        <v>5352</v>
      </c>
      <c r="D5307" s="41">
        <v>1</v>
      </c>
      <c r="E5307" s="41"/>
      <c r="F5307" s="41"/>
      <c r="G5307" s="41" t="s">
        <v>2094</v>
      </c>
      <c r="H5307" s="41"/>
    </row>
    <row r="5308" spans="1:8" ht="15" x14ac:dyDescent="0.2">
      <c r="A5308" s="41" t="s">
        <v>96</v>
      </c>
      <c r="B5308" s="41" t="s">
        <v>15</v>
      </c>
      <c r="C5308" s="41" t="s">
        <v>5353</v>
      </c>
      <c r="D5308" s="41">
        <v>10</v>
      </c>
      <c r="E5308" s="41"/>
      <c r="F5308" s="41"/>
      <c r="G5308" s="41" t="s">
        <v>2094</v>
      </c>
      <c r="H5308" s="41"/>
    </row>
    <row r="5309" spans="1:8" ht="15" x14ac:dyDescent="0.2">
      <c r="A5309" s="41" t="s">
        <v>96</v>
      </c>
      <c r="B5309" s="41" t="s">
        <v>15</v>
      </c>
      <c r="C5309" s="41" t="s">
        <v>5353</v>
      </c>
      <c r="D5309" s="41">
        <v>1</v>
      </c>
      <c r="E5309" s="41"/>
      <c r="F5309" s="41"/>
      <c r="G5309" s="41" t="s">
        <v>2094</v>
      </c>
      <c r="H5309" s="41"/>
    </row>
    <row r="5310" spans="1:8" ht="15" x14ac:dyDescent="0.2">
      <c r="A5310" s="41" t="s">
        <v>96</v>
      </c>
      <c r="B5310" s="41" t="s">
        <v>15</v>
      </c>
      <c r="C5310" s="41" t="s">
        <v>5353</v>
      </c>
      <c r="D5310" s="41">
        <v>25</v>
      </c>
      <c r="E5310" s="41"/>
      <c r="F5310" s="41"/>
      <c r="G5310" s="41" t="s">
        <v>2094</v>
      </c>
      <c r="H5310" s="41"/>
    </row>
    <row r="5311" spans="1:8" ht="15" x14ac:dyDescent="0.2">
      <c r="A5311" s="41" t="s">
        <v>96</v>
      </c>
      <c r="B5311" s="41" t="s">
        <v>15</v>
      </c>
      <c r="C5311" s="41" t="s">
        <v>5353</v>
      </c>
      <c r="D5311" s="41">
        <v>1</v>
      </c>
      <c r="E5311" s="41"/>
      <c r="F5311" s="41"/>
      <c r="G5311" s="41" t="s">
        <v>2094</v>
      </c>
      <c r="H5311" s="41"/>
    </row>
    <row r="5312" spans="1:8" ht="15" x14ac:dyDescent="0.2">
      <c r="A5312" s="41" t="s">
        <v>96</v>
      </c>
      <c r="B5312" s="41" t="s">
        <v>15</v>
      </c>
      <c r="C5312" s="41" t="s">
        <v>5353</v>
      </c>
      <c r="D5312" s="41">
        <v>1</v>
      </c>
      <c r="E5312" s="41"/>
      <c r="F5312" s="41"/>
      <c r="G5312" s="41" t="s">
        <v>2094</v>
      </c>
      <c r="H5312" s="41"/>
    </row>
    <row r="5313" spans="1:8" ht="15" x14ac:dyDescent="0.2">
      <c r="A5313" s="41" t="s">
        <v>96</v>
      </c>
      <c r="B5313" s="41" t="s">
        <v>15</v>
      </c>
      <c r="C5313" s="41" t="s">
        <v>5353</v>
      </c>
      <c r="D5313" s="41">
        <v>1</v>
      </c>
      <c r="E5313" s="41"/>
      <c r="F5313" s="41"/>
      <c r="G5313" s="41" t="s">
        <v>2094</v>
      </c>
      <c r="H5313" s="41"/>
    </row>
    <row r="5314" spans="1:8" ht="15" x14ac:dyDescent="0.2">
      <c r="A5314" s="41" t="s">
        <v>96</v>
      </c>
      <c r="B5314" s="41" t="s">
        <v>15</v>
      </c>
      <c r="C5314" s="41" t="s">
        <v>5353</v>
      </c>
      <c r="D5314" s="41">
        <v>3</v>
      </c>
      <c r="E5314" s="41"/>
      <c r="F5314" s="41"/>
      <c r="G5314" s="41" t="s">
        <v>2094</v>
      </c>
      <c r="H5314" s="41"/>
    </row>
    <row r="5315" spans="1:8" ht="15" x14ac:dyDescent="0.2">
      <c r="A5315" s="41" t="s">
        <v>96</v>
      </c>
      <c r="B5315" s="41" t="s">
        <v>15</v>
      </c>
      <c r="C5315" s="41" t="s">
        <v>5353</v>
      </c>
      <c r="D5315" s="41">
        <v>2</v>
      </c>
      <c r="E5315" s="41"/>
      <c r="F5315" s="41"/>
      <c r="G5315" s="41" t="s">
        <v>2094</v>
      </c>
      <c r="H5315" s="41"/>
    </row>
    <row r="5316" spans="1:8" ht="15" x14ac:dyDescent="0.2">
      <c r="A5316" s="41" t="s">
        <v>96</v>
      </c>
      <c r="B5316" s="41" t="s">
        <v>15</v>
      </c>
      <c r="C5316" s="41" t="s">
        <v>5353</v>
      </c>
      <c r="D5316" s="41">
        <v>1</v>
      </c>
      <c r="E5316" s="41"/>
      <c r="F5316" s="41"/>
      <c r="G5316" s="41" t="s">
        <v>2094</v>
      </c>
      <c r="H5316" s="41"/>
    </row>
    <row r="5317" spans="1:8" ht="15" x14ac:dyDescent="0.2">
      <c r="A5317" s="41" t="s">
        <v>96</v>
      </c>
      <c r="B5317" s="41" t="s">
        <v>15</v>
      </c>
      <c r="C5317" s="41" t="s">
        <v>5353</v>
      </c>
      <c r="D5317" s="41">
        <v>4</v>
      </c>
      <c r="E5317" s="41"/>
      <c r="F5317" s="41"/>
      <c r="G5317" s="41" t="s">
        <v>2094</v>
      </c>
      <c r="H5317" s="41"/>
    </row>
    <row r="5318" spans="1:8" ht="15" x14ac:dyDescent="0.2">
      <c r="A5318" s="41" t="s">
        <v>96</v>
      </c>
      <c r="B5318" s="41" t="s">
        <v>15</v>
      </c>
      <c r="C5318" s="41" t="s">
        <v>5353</v>
      </c>
      <c r="D5318" s="41">
        <v>4</v>
      </c>
      <c r="E5318" s="41"/>
      <c r="F5318" s="41"/>
      <c r="G5318" s="41" t="s">
        <v>2094</v>
      </c>
      <c r="H5318" s="41"/>
    </row>
    <row r="5319" spans="1:8" ht="15" x14ac:dyDescent="0.2">
      <c r="A5319" s="41" t="s">
        <v>96</v>
      </c>
      <c r="B5319" s="41" t="s">
        <v>15</v>
      </c>
      <c r="C5319" s="41" t="s">
        <v>5353</v>
      </c>
      <c r="D5319" s="41">
        <v>1</v>
      </c>
      <c r="E5319" s="41"/>
      <c r="F5319" s="41"/>
      <c r="G5319" s="41" t="s">
        <v>2094</v>
      </c>
      <c r="H5319" s="41"/>
    </row>
    <row r="5320" spans="1:8" ht="15" x14ac:dyDescent="0.2">
      <c r="A5320" s="41" t="s">
        <v>96</v>
      </c>
      <c r="B5320" s="41" t="s">
        <v>15</v>
      </c>
      <c r="C5320" s="41" t="s">
        <v>5354</v>
      </c>
      <c r="D5320" s="41">
        <v>2</v>
      </c>
      <c r="E5320" s="41"/>
      <c r="F5320" s="41"/>
      <c r="G5320" s="41" t="s">
        <v>2094</v>
      </c>
      <c r="H5320" s="41"/>
    </row>
    <row r="5321" spans="1:8" ht="15" x14ac:dyDescent="0.2">
      <c r="A5321" s="41" t="s">
        <v>96</v>
      </c>
      <c r="B5321" s="41" t="s">
        <v>15</v>
      </c>
      <c r="C5321" s="41" t="s">
        <v>5354</v>
      </c>
      <c r="D5321" s="41">
        <v>19</v>
      </c>
      <c r="E5321" s="41"/>
      <c r="F5321" s="41"/>
      <c r="G5321" s="41" t="s">
        <v>2094</v>
      </c>
      <c r="H5321" s="41"/>
    </row>
    <row r="5322" spans="1:8" ht="15" x14ac:dyDescent="0.2">
      <c r="A5322" s="41" t="s">
        <v>96</v>
      </c>
      <c r="B5322" s="41" t="s">
        <v>15</v>
      </c>
      <c r="C5322" s="41" t="s">
        <v>5354</v>
      </c>
      <c r="D5322" s="41">
        <v>1</v>
      </c>
      <c r="E5322" s="41"/>
      <c r="F5322" s="41"/>
      <c r="G5322" s="41" t="s">
        <v>2094</v>
      </c>
      <c r="H5322" s="41"/>
    </row>
    <row r="5323" spans="1:8" ht="15" x14ac:dyDescent="0.2">
      <c r="A5323" s="41" t="s">
        <v>96</v>
      </c>
      <c r="B5323" s="41" t="s">
        <v>15</v>
      </c>
      <c r="C5323" s="41" t="s">
        <v>5354</v>
      </c>
      <c r="D5323" s="41">
        <v>1</v>
      </c>
      <c r="E5323" s="41"/>
      <c r="F5323" s="41"/>
      <c r="G5323" s="41" t="s">
        <v>2094</v>
      </c>
      <c r="H5323" s="41"/>
    </row>
    <row r="5324" spans="1:8" ht="15" x14ac:dyDescent="0.2">
      <c r="A5324" s="41" t="s">
        <v>96</v>
      </c>
      <c r="B5324" s="41" t="s">
        <v>15</v>
      </c>
      <c r="C5324" s="41" t="s">
        <v>5354</v>
      </c>
      <c r="D5324" s="41">
        <v>5</v>
      </c>
      <c r="E5324" s="41"/>
      <c r="F5324" s="41"/>
      <c r="G5324" s="41" t="s">
        <v>2094</v>
      </c>
      <c r="H5324" s="41"/>
    </row>
    <row r="5325" spans="1:8" ht="15" x14ac:dyDescent="0.2">
      <c r="A5325" s="41" t="s">
        <v>96</v>
      </c>
      <c r="B5325" s="41" t="s">
        <v>15</v>
      </c>
      <c r="C5325" s="41" t="s">
        <v>5354</v>
      </c>
      <c r="D5325" s="41">
        <v>1</v>
      </c>
      <c r="E5325" s="41"/>
      <c r="F5325" s="41"/>
      <c r="G5325" s="41" t="s">
        <v>2094</v>
      </c>
      <c r="H5325" s="41"/>
    </row>
    <row r="5326" spans="1:8" ht="15" x14ac:dyDescent="0.2">
      <c r="A5326" s="41" t="s">
        <v>96</v>
      </c>
      <c r="B5326" s="41" t="s">
        <v>15</v>
      </c>
      <c r="C5326" s="41" t="s">
        <v>5354</v>
      </c>
      <c r="D5326" s="41">
        <v>1</v>
      </c>
      <c r="E5326" s="41"/>
      <c r="F5326" s="41"/>
      <c r="G5326" s="41" t="s">
        <v>2094</v>
      </c>
      <c r="H5326" s="41"/>
    </row>
    <row r="5327" spans="1:8" ht="15" x14ac:dyDescent="0.2">
      <c r="A5327" s="41" t="s">
        <v>96</v>
      </c>
      <c r="B5327" s="41" t="s">
        <v>15</v>
      </c>
      <c r="C5327" s="41" t="s">
        <v>5354</v>
      </c>
      <c r="D5327" s="41">
        <v>1</v>
      </c>
      <c r="E5327" s="41"/>
      <c r="F5327" s="41"/>
      <c r="G5327" s="41" t="s">
        <v>2094</v>
      </c>
      <c r="H5327" s="41"/>
    </row>
    <row r="5328" spans="1:8" ht="15" x14ac:dyDescent="0.2">
      <c r="A5328" s="41" t="s">
        <v>96</v>
      </c>
      <c r="B5328" s="41" t="s">
        <v>15</v>
      </c>
      <c r="C5328" s="41" t="s">
        <v>5354</v>
      </c>
      <c r="D5328" s="41">
        <v>1</v>
      </c>
      <c r="E5328" s="41"/>
      <c r="F5328" s="41"/>
      <c r="G5328" s="41" t="s">
        <v>2094</v>
      </c>
      <c r="H5328" s="41"/>
    </row>
    <row r="5329" spans="1:8" ht="15" x14ac:dyDescent="0.2">
      <c r="A5329" s="41" t="s">
        <v>96</v>
      </c>
      <c r="B5329" s="41" t="s">
        <v>15</v>
      </c>
      <c r="C5329" s="41" t="s">
        <v>5354</v>
      </c>
      <c r="D5329" s="41">
        <v>2</v>
      </c>
      <c r="E5329" s="41"/>
      <c r="F5329" s="41"/>
      <c r="G5329" s="41" t="s">
        <v>2094</v>
      </c>
      <c r="H5329" s="41"/>
    </row>
    <row r="5330" spans="1:8" ht="15" x14ac:dyDescent="0.2">
      <c r="A5330" s="41" t="s">
        <v>96</v>
      </c>
      <c r="B5330" s="41" t="s">
        <v>15</v>
      </c>
      <c r="C5330" s="41" t="s">
        <v>5354</v>
      </c>
      <c r="D5330" s="41">
        <v>1</v>
      </c>
      <c r="E5330" s="41"/>
      <c r="F5330" s="41"/>
      <c r="G5330" s="41" t="s">
        <v>2094</v>
      </c>
      <c r="H5330" s="41"/>
    </row>
    <row r="5331" spans="1:8" ht="15" x14ac:dyDescent="0.2">
      <c r="A5331" s="41" t="s">
        <v>96</v>
      </c>
      <c r="B5331" s="41" t="s">
        <v>15</v>
      </c>
      <c r="C5331" s="41" t="s">
        <v>5354</v>
      </c>
      <c r="D5331" s="41">
        <v>2</v>
      </c>
      <c r="E5331" s="41"/>
      <c r="F5331" s="41"/>
      <c r="G5331" s="41" t="s">
        <v>2094</v>
      </c>
      <c r="H5331" s="41"/>
    </row>
    <row r="5332" spans="1:8" ht="15" x14ac:dyDescent="0.2">
      <c r="A5332" s="41" t="s">
        <v>96</v>
      </c>
      <c r="B5332" s="41" t="s">
        <v>15</v>
      </c>
      <c r="C5332" s="41" t="s">
        <v>5354</v>
      </c>
      <c r="D5332" s="41">
        <v>3</v>
      </c>
      <c r="E5332" s="41"/>
      <c r="F5332" s="41"/>
      <c r="G5332" s="41" t="s">
        <v>2094</v>
      </c>
      <c r="H5332" s="41"/>
    </row>
    <row r="5333" spans="1:8" ht="15" x14ac:dyDescent="0.2">
      <c r="A5333" s="41" t="s">
        <v>73</v>
      </c>
      <c r="B5333" s="41" t="s">
        <v>15</v>
      </c>
      <c r="C5333" s="41" t="s">
        <v>5769</v>
      </c>
      <c r="D5333" s="41">
        <v>116</v>
      </c>
      <c r="E5333" s="41"/>
      <c r="F5333" s="41"/>
      <c r="G5333" s="41" t="s">
        <v>1642</v>
      </c>
      <c r="H5333" s="41"/>
    </row>
    <row r="5334" spans="1:8" ht="15" x14ac:dyDescent="0.2">
      <c r="A5334" s="41" t="s">
        <v>72</v>
      </c>
      <c r="B5334" s="41" t="s">
        <v>15</v>
      </c>
      <c r="C5334" s="41" t="s">
        <v>4862</v>
      </c>
      <c r="D5334" s="41">
        <v>38</v>
      </c>
      <c r="E5334" s="41"/>
      <c r="F5334" s="41"/>
      <c r="G5334" s="41" t="s">
        <v>1644</v>
      </c>
      <c r="H5334" s="41"/>
    </row>
    <row r="5335" spans="1:8" ht="15" x14ac:dyDescent="0.2">
      <c r="A5335" s="41" t="s">
        <v>72</v>
      </c>
      <c r="B5335" s="41" t="s">
        <v>15</v>
      </c>
      <c r="C5335" s="41" t="s">
        <v>4862</v>
      </c>
      <c r="D5335" s="41">
        <v>38</v>
      </c>
      <c r="E5335" s="41"/>
      <c r="F5335" s="41"/>
      <c r="G5335" s="41" t="s">
        <v>1644</v>
      </c>
      <c r="H5335" s="41"/>
    </row>
    <row r="5336" spans="1:8" ht="15" x14ac:dyDescent="0.2">
      <c r="A5336" s="41" t="s">
        <v>72</v>
      </c>
      <c r="B5336" s="41" t="s">
        <v>15</v>
      </c>
      <c r="C5336" s="41" t="s">
        <v>4863</v>
      </c>
      <c r="D5336" s="41">
        <v>38</v>
      </c>
      <c r="E5336" s="41"/>
      <c r="F5336" s="41"/>
      <c r="G5336" s="41" t="s">
        <v>1644</v>
      </c>
      <c r="H5336" s="41"/>
    </row>
    <row r="5337" spans="1:8" ht="15" x14ac:dyDescent="0.2">
      <c r="A5337" s="41" t="s">
        <v>72</v>
      </c>
      <c r="B5337" s="41" t="s">
        <v>15</v>
      </c>
      <c r="C5337" s="41" t="s">
        <v>4863</v>
      </c>
      <c r="D5337" s="41">
        <v>38</v>
      </c>
      <c r="E5337" s="41"/>
      <c r="F5337" s="41"/>
      <c r="G5337" s="41" t="s">
        <v>1644</v>
      </c>
      <c r="H5337" s="41"/>
    </row>
    <row r="5338" spans="1:8" ht="15" x14ac:dyDescent="0.2">
      <c r="A5338" s="41" t="s">
        <v>72</v>
      </c>
      <c r="B5338" s="41" t="s">
        <v>15</v>
      </c>
      <c r="C5338" s="41" t="s">
        <v>4864</v>
      </c>
      <c r="D5338" s="41">
        <v>38</v>
      </c>
      <c r="E5338" s="41"/>
      <c r="F5338" s="41"/>
      <c r="G5338" s="41" t="s">
        <v>1644</v>
      </c>
      <c r="H5338" s="41"/>
    </row>
    <row r="5339" spans="1:8" ht="15" x14ac:dyDescent="0.2">
      <c r="A5339" s="41" t="s">
        <v>72</v>
      </c>
      <c r="B5339" s="41" t="s">
        <v>15</v>
      </c>
      <c r="C5339" s="41" t="s">
        <v>4864</v>
      </c>
      <c r="D5339" s="41">
        <v>38</v>
      </c>
      <c r="E5339" s="41"/>
      <c r="F5339" s="41"/>
      <c r="G5339" s="41" t="s">
        <v>1644</v>
      </c>
      <c r="H5339" s="41"/>
    </row>
    <row r="5340" spans="1:8" ht="15" x14ac:dyDescent="0.2">
      <c r="A5340" s="41" t="s">
        <v>72</v>
      </c>
      <c r="B5340" s="41" t="s">
        <v>15</v>
      </c>
      <c r="C5340" s="41" t="s">
        <v>4865</v>
      </c>
      <c r="D5340" s="41">
        <v>1</v>
      </c>
      <c r="E5340" s="41"/>
      <c r="F5340" s="41"/>
      <c r="G5340" s="41" t="s">
        <v>1847</v>
      </c>
      <c r="H5340" s="41"/>
    </row>
    <row r="5341" spans="1:8" ht="15" x14ac:dyDescent="0.2">
      <c r="A5341" s="41" t="s">
        <v>72</v>
      </c>
      <c r="B5341" s="41" t="s">
        <v>15</v>
      </c>
      <c r="C5341" s="41" t="s">
        <v>4865</v>
      </c>
      <c r="D5341" s="41">
        <v>37</v>
      </c>
      <c r="E5341" s="41"/>
      <c r="F5341" s="41"/>
      <c r="G5341" s="41" t="s">
        <v>1847</v>
      </c>
      <c r="H5341" s="41"/>
    </row>
    <row r="5342" spans="1:8" ht="15" x14ac:dyDescent="0.2">
      <c r="A5342" s="41" t="s">
        <v>72</v>
      </c>
      <c r="B5342" s="41" t="s">
        <v>15</v>
      </c>
      <c r="C5342" s="41" t="s">
        <v>4866</v>
      </c>
      <c r="D5342" s="41">
        <v>38</v>
      </c>
      <c r="E5342" s="41"/>
      <c r="F5342" s="41"/>
      <c r="G5342" s="41" t="s">
        <v>1847</v>
      </c>
      <c r="H5342" s="41"/>
    </row>
    <row r="5343" spans="1:8" ht="15" x14ac:dyDescent="0.2">
      <c r="A5343" s="41" t="s">
        <v>72</v>
      </c>
      <c r="B5343" s="41" t="s">
        <v>15</v>
      </c>
      <c r="C5343" s="41" t="s">
        <v>4867</v>
      </c>
      <c r="D5343" s="41">
        <v>5</v>
      </c>
      <c r="E5343" s="41"/>
      <c r="F5343" s="41"/>
      <c r="G5343" s="41" t="s">
        <v>1340</v>
      </c>
      <c r="H5343" s="41"/>
    </row>
    <row r="5344" spans="1:8" ht="15" x14ac:dyDescent="0.2">
      <c r="A5344" s="41" t="s">
        <v>72</v>
      </c>
      <c r="B5344" s="41" t="s">
        <v>15</v>
      </c>
      <c r="C5344" s="41" t="s">
        <v>4868</v>
      </c>
      <c r="D5344" s="41">
        <v>10</v>
      </c>
      <c r="E5344" s="41"/>
      <c r="F5344" s="41"/>
      <c r="G5344" s="41" t="s">
        <v>4250</v>
      </c>
      <c r="H5344" s="41"/>
    </row>
    <row r="5345" spans="1:8" ht="15" x14ac:dyDescent="0.2">
      <c r="A5345" s="41" t="s">
        <v>72</v>
      </c>
      <c r="B5345" s="41" t="s">
        <v>15</v>
      </c>
      <c r="C5345" s="41" t="s">
        <v>4868</v>
      </c>
      <c r="D5345" s="41">
        <v>2</v>
      </c>
      <c r="E5345" s="41"/>
      <c r="F5345" s="41"/>
      <c r="G5345" s="41" t="s">
        <v>4250</v>
      </c>
      <c r="H5345" s="41"/>
    </row>
    <row r="5346" spans="1:8" ht="15" x14ac:dyDescent="0.2">
      <c r="A5346" s="41" t="s">
        <v>72</v>
      </c>
      <c r="B5346" s="41" t="s">
        <v>15</v>
      </c>
      <c r="C5346" s="41" t="s">
        <v>4868</v>
      </c>
      <c r="D5346" s="41">
        <v>5</v>
      </c>
      <c r="E5346" s="41"/>
      <c r="F5346" s="41"/>
      <c r="G5346" s="41" t="s">
        <v>4250</v>
      </c>
      <c r="H5346" s="41"/>
    </row>
    <row r="5347" spans="1:8" ht="15" x14ac:dyDescent="0.2">
      <c r="A5347" s="41" t="s">
        <v>72</v>
      </c>
      <c r="B5347" s="41" t="s">
        <v>15</v>
      </c>
      <c r="C5347" s="41" t="s">
        <v>4868</v>
      </c>
      <c r="D5347" s="41">
        <v>5</v>
      </c>
      <c r="E5347" s="41"/>
      <c r="F5347" s="41"/>
      <c r="G5347" s="41" t="s">
        <v>4250</v>
      </c>
      <c r="H5347" s="41"/>
    </row>
    <row r="5348" spans="1:8" ht="15" x14ac:dyDescent="0.2">
      <c r="A5348" s="41" t="s">
        <v>72</v>
      </c>
      <c r="B5348" s="41" t="s">
        <v>15</v>
      </c>
      <c r="C5348" s="41" t="s">
        <v>4868</v>
      </c>
      <c r="D5348" s="41">
        <v>10</v>
      </c>
      <c r="E5348" s="41"/>
      <c r="F5348" s="41"/>
      <c r="G5348" s="41" t="s">
        <v>4250</v>
      </c>
      <c r="H5348" s="41"/>
    </row>
    <row r="5349" spans="1:8" ht="15" x14ac:dyDescent="0.2">
      <c r="A5349" s="41" t="s">
        <v>72</v>
      </c>
      <c r="B5349" s="41" t="s">
        <v>15</v>
      </c>
      <c r="C5349" s="41" t="s">
        <v>4868</v>
      </c>
      <c r="D5349" s="41">
        <v>5</v>
      </c>
      <c r="E5349" s="41"/>
      <c r="F5349" s="41"/>
      <c r="G5349" s="41" t="s">
        <v>4250</v>
      </c>
      <c r="H5349" s="41"/>
    </row>
    <row r="5350" spans="1:8" ht="15" x14ac:dyDescent="0.2">
      <c r="A5350" s="41" t="s">
        <v>72</v>
      </c>
      <c r="B5350" s="41" t="s">
        <v>15</v>
      </c>
      <c r="C5350" s="41" t="s">
        <v>4868</v>
      </c>
      <c r="D5350" s="41">
        <v>5</v>
      </c>
      <c r="E5350" s="41"/>
      <c r="F5350" s="41"/>
      <c r="G5350" s="41" t="s">
        <v>4250</v>
      </c>
      <c r="H5350" s="41"/>
    </row>
    <row r="5351" spans="1:8" ht="15" x14ac:dyDescent="0.2">
      <c r="A5351" s="41" t="s">
        <v>72</v>
      </c>
      <c r="B5351" s="41" t="s">
        <v>15</v>
      </c>
      <c r="C5351" s="41" t="s">
        <v>4868</v>
      </c>
      <c r="D5351" s="41">
        <v>2</v>
      </c>
      <c r="E5351" s="41"/>
      <c r="F5351" s="41"/>
      <c r="G5351" s="41" t="s">
        <v>4250</v>
      </c>
      <c r="H5351" s="41"/>
    </row>
    <row r="5352" spans="1:8" ht="15" x14ac:dyDescent="0.2">
      <c r="A5352" s="41" t="s">
        <v>72</v>
      </c>
      <c r="B5352" s="41" t="s">
        <v>15</v>
      </c>
      <c r="C5352" s="41" t="s">
        <v>4868</v>
      </c>
      <c r="D5352" s="41">
        <v>2</v>
      </c>
      <c r="E5352" s="41"/>
      <c r="F5352" s="41"/>
      <c r="G5352" s="41" t="s">
        <v>4250</v>
      </c>
      <c r="H5352" s="41"/>
    </row>
    <row r="5353" spans="1:8" ht="15" x14ac:dyDescent="0.2">
      <c r="A5353" s="41" t="s">
        <v>72</v>
      </c>
      <c r="B5353" s="41" t="s">
        <v>15</v>
      </c>
      <c r="C5353" s="41" t="s">
        <v>4868</v>
      </c>
      <c r="D5353" s="41">
        <v>2</v>
      </c>
      <c r="E5353" s="41"/>
      <c r="F5353" s="41"/>
      <c r="G5353" s="41" t="s">
        <v>4250</v>
      </c>
      <c r="H5353" s="41"/>
    </row>
    <row r="5354" spans="1:8" ht="15" x14ac:dyDescent="0.2">
      <c r="A5354" s="41" t="s">
        <v>72</v>
      </c>
      <c r="B5354" s="41" t="s">
        <v>15</v>
      </c>
      <c r="C5354" s="41" t="s">
        <v>4868</v>
      </c>
      <c r="D5354" s="41">
        <v>1</v>
      </c>
      <c r="E5354" s="41"/>
      <c r="F5354" s="41"/>
      <c r="G5354" s="41" t="s">
        <v>4250</v>
      </c>
      <c r="H5354" s="41"/>
    </row>
    <row r="5355" spans="1:8" ht="15" x14ac:dyDescent="0.2">
      <c r="A5355" s="41" t="s">
        <v>72</v>
      </c>
      <c r="B5355" s="41" t="s">
        <v>15</v>
      </c>
      <c r="C5355" s="41" t="s">
        <v>4868</v>
      </c>
      <c r="D5355" s="41">
        <v>1</v>
      </c>
      <c r="E5355" s="41"/>
      <c r="F5355" s="41"/>
      <c r="G5355" s="41" t="s">
        <v>4250</v>
      </c>
      <c r="H5355" s="41"/>
    </row>
    <row r="5356" spans="1:8" ht="15" x14ac:dyDescent="0.2">
      <c r="A5356" s="41" t="s">
        <v>72</v>
      </c>
      <c r="B5356" s="41" t="s">
        <v>15</v>
      </c>
      <c r="C5356" s="41" t="s">
        <v>4868</v>
      </c>
      <c r="D5356" s="41">
        <v>1</v>
      </c>
      <c r="E5356" s="41"/>
      <c r="F5356" s="41"/>
      <c r="G5356" s="41" t="s">
        <v>4250</v>
      </c>
      <c r="H5356" s="41"/>
    </row>
    <row r="5357" spans="1:8" ht="15" x14ac:dyDescent="0.2">
      <c r="A5357" s="41" t="s">
        <v>72</v>
      </c>
      <c r="B5357" s="41" t="s">
        <v>15</v>
      </c>
      <c r="C5357" s="41" t="s">
        <v>4868</v>
      </c>
      <c r="D5357" s="41">
        <v>5</v>
      </c>
      <c r="E5357" s="41"/>
      <c r="F5357" s="41"/>
      <c r="G5357" s="41" t="s">
        <v>4250</v>
      </c>
      <c r="H5357" s="41"/>
    </row>
    <row r="5358" spans="1:8" ht="15" x14ac:dyDescent="0.2">
      <c r="A5358" s="41" t="s">
        <v>72</v>
      </c>
      <c r="B5358" s="41" t="s">
        <v>15</v>
      </c>
      <c r="C5358" s="41" t="s">
        <v>4868</v>
      </c>
      <c r="D5358" s="41">
        <v>15</v>
      </c>
      <c r="E5358" s="41"/>
      <c r="F5358" s="41"/>
      <c r="G5358" s="41" t="s">
        <v>4250</v>
      </c>
      <c r="H5358" s="41"/>
    </row>
    <row r="5359" spans="1:8" ht="15" x14ac:dyDescent="0.2">
      <c r="A5359" s="41" t="s">
        <v>72</v>
      </c>
      <c r="B5359" s="41" t="s">
        <v>15</v>
      </c>
      <c r="C5359" s="41" t="s">
        <v>4868</v>
      </c>
      <c r="D5359" s="41">
        <v>3</v>
      </c>
      <c r="E5359" s="41"/>
      <c r="F5359" s="41"/>
      <c r="G5359" s="41" t="s">
        <v>4250</v>
      </c>
      <c r="H5359" s="41"/>
    </row>
    <row r="5360" spans="1:8" ht="15" x14ac:dyDescent="0.2">
      <c r="A5360" s="41" t="s">
        <v>72</v>
      </c>
      <c r="B5360" s="41" t="s">
        <v>15</v>
      </c>
      <c r="C5360" s="41" t="s">
        <v>4868</v>
      </c>
      <c r="D5360" s="41">
        <v>3</v>
      </c>
      <c r="E5360" s="41"/>
      <c r="F5360" s="41"/>
      <c r="G5360" s="41" t="s">
        <v>4250</v>
      </c>
      <c r="H5360" s="41"/>
    </row>
    <row r="5361" spans="1:8" ht="15" x14ac:dyDescent="0.2">
      <c r="A5361" s="41" t="s">
        <v>72</v>
      </c>
      <c r="B5361" s="41" t="s">
        <v>15</v>
      </c>
      <c r="C5361" s="41" t="s">
        <v>4868</v>
      </c>
      <c r="D5361" s="41">
        <v>2</v>
      </c>
      <c r="E5361" s="41"/>
      <c r="F5361" s="41"/>
      <c r="G5361" s="41" t="s">
        <v>4250</v>
      </c>
      <c r="H5361" s="41"/>
    </row>
    <row r="5362" spans="1:8" ht="15" x14ac:dyDescent="0.2">
      <c r="A5362" s="41" t="s">
        <v>72</v>
      </c>
      <c r="B5362" s="41" t="s">
        <v>15</v>
      </c>
      <c r="C5362" s="41" t="s">
        <v>4868</v>
      </c>
      <c r="D5362" s="41">
        <v>2</v>
      </c>
      <c r="E5362" s="41"/>
      <c r="F5362" s="41"/>
      <c r="G5362" s="41" t="s">
        <v>4250</v>
      </c>
      <c r="H5362" s="41"/>
    </row>
    <row r="5363" spans="1:8" ht="15" x14ac:dyDescent="0.2">
      <c r="A5363" s="41" t="s">
        <v>72</v>
      </c>
      <c r="B5363" s="41" t="s">
        <v>15</v>
      </c>
      <c r="C5363" s="41" t="s">
        <v>4868</v>
      </c>
      <c r="D5363" s="41">
        <v>7</v>
      </c>
      <c r="E5363" s="41"/>
      <c r="F5363" s="41"/>
      <c r="G5363" s="41" t="s">
        <v>4250</v>
      </c>
      <c r="H5363" s="41"/>
    </row>
    <row r="5364" spans="1:8" ht="15" x14ac:dyDescent="0.2">
      <c r="A5364" s="41" t="s">
        <v>72</v>
      </c>
      <c r="B5364" s="41" t="s">
        <v>15</v>
      </c>
      <c r="C5364" s="41" t="s">
        <v>4869</v>
      </c>
      <c r="D5364" s="41">
        <v>10</v>
      </c>
      <c r="E5364" s="41"/>
      <c r="F5364" s="41"/>
      <c r="G5364" s="41" t="s">
        <v>4250</v>
      </c>
      <c r="H5364" s="41"/>
    </row>
    <row r="5365" spans="1:8" ht="15" x14ac:dyDescent="0.2">
      <c r="A5365" s="41" t="s">
        <v>72</v>
      </c>
      <c r="B5365" s="41" t="s">
        <v>15</v>
      </c>
      <c r="C5365" s="41" t="s">
        <v>4869</v>
      </c>
      <c r="D5365" s="41">
        <v>3</v>
      </c>
      <c r="E5365" s="41"/>
      <c r="F5365" s="41"/>
      <c r="G5365" s="41" t="s">
        <v>4250</v>
      </c>
      <c r="H5365" s="41"/>
    </row>
    <row r="5366" spans="1:8" ht="15" x14ac:dyDescent="0.2">
      <c r="A5366" s="41" t="s">
        <v>72</v>
      </c>
      <c r="B5366" s="41" t="s">
        <v>15</v>
      </c>
      <c r="C5366" s="41" t="s">
        <v>4869</v>
      </c>
      <c r="D5366" s="41">
        <v>3</v>
      </c>
      <c r="E5366" s="41"/>
      <c r="F5366" s="41"/>
      <c r="G5366" s="41" t="s">
        <v>4250</v>
      </c>
      <c r="H5366" s="41"/>
    </row>
    <row r="5367" spans="1:8" ht="15" x14ac:dyDescent="0.2">
      <c r="A5367" s="41" t="s">
        <v>72</v>
      </c>
      <c r="B5367" s="41" t="s">
        <v>15</v>
      </c>
      <c r="C5367" s="41" t="s">
        <v>4869</v>
      </c>
      <c r="D5367" s="41">
        <v>1</v>
      </c>
      <c r="E5367" s="41"/>
      <c r="F5367" s="41"/>
      <c r="G5367" s="41" t="s">
        <v>4250</v>
      </c>
      <c r="H5367" s="41"/>
    </row>
    <row r="5368" spans="1:8" ht="15" x14ac:dyDescent="0.2">
      <c r="A5368" s="41" t="s">
        <v>72</v>
      </c>
      <c r="B5368" s="41" t="s">
        <v>15</v>
      </c>
      <c r="C5368" s="41" t="s">
        <v>4869</v>
      </c>
      <c r="D5368" s="41">
        <v>1</v>
      </c>
      <c r="E5368" s="41"/>
      <c r="F5368" s="41"/>
      <c r="G5368" s="41" t="s">
        <v>4250</v>
      </c>
      <c r="H5368" s="41"/>
    </row>
    <row r="5369" spans="1:8" ht="15" x14ac:dyDescent="0.2">
      <c r="A5369" s="41" t="s">
        <v>72</v>
      </c>
      <c r="B5369" s="41" t="s">
        <v>15</v>
      </c>
      <c r="C5369" s="41" t="s">
        <v>4869</v>
      </c>
      <c r="D5369" s="41">
        <v>1</v>
      </c>
      <c r="E5369" s="41"/>
      <c r="F5369" s="41"/>
      <c r="G5369" s="41" t="s">
        <v>4250</v>
      </c>
      <c r="H5369" s="41"/>
    </row>
    <row r="5370" spans="1:8" ht="15" x14ac:dyDescent="0.2">
      <c r="A5370" s="41" t="s">
        <v>72</v>
      </c>
      <c r="B5370" s="41" t="s">
        <v>15</v>
      </c>
      <c r="C5370" s="41" t="s">
        <v>4869</v>
      </c>
      <c r="D5370" s="41">
        <v>1</v>
      </c>
      <c r="E5370" s="41"/>
      <c r="F5370" s="41"/>
      <c r="G5370" s="41" t="s">
        <v>4250</v>
      </c>
      <c r="H5370" s="41"/>
    </row>
    <row r="5371" spans="1:8" ht="15" x14ac:dyDescent="0.2">
      <c r="A5371" s="41" t="s">
        <v>72</v>
      </c>
      <c r="B5371" s="41" t="s">
        <v>15</v>
      </c>
      <c r="C5371" s="41" t="s">
        <v>4869</v>
      </c>
      <c r="D5371" s="41">
        <v>2</v>
      </c>
      <c r="E5371" s="41"/>
      <c r="F5371" s="41"/>
      <c r="G5371" s="41" t="s">
        <v>4250</v>
      </c>
      <c r="H5371" s="41"/>
    </row>
    <row r="5372" spans="1:8" ht="15" x14ac:dyDescent="0.2">
      <c r="A5372" s="41" t="s">
        <v>72</v>
      </c>
      <c r="B5372" s="41" t="s">
        <v>15</v>
      </c>
      <c r="C5372" s="41" t="s">
        <v>4869</v>
      </c>
      <c r="D5372" s="41">
        <v>1</v>
      </c>
      <c r="E5372" s="41"/>
      <c r="F5372" s="41"/>
      <c r="G5372" s="41" t="s">
        <v>4250</v>
      </c>
      <c r="H5372" s="41"/>
    </row>
    <row r="5373" spans="1:8" ht="15" x14ac:dyDescent="0.2">
      <c r="A5373" s="41" t="s">
        <v>72</v>
      </c>
      <c r="B5373" s="41" t="s">
        <v>15</v>
      </c>
      <c r="C5373" s="41" t="s">
        <v>4869</v>
      </c>
      <c r="D5373" s="41">
        <v>4</v>
      </c>
      <c r="E5373" s="41"/>
      <c r="F5373" s="41"/>
      <c r="G5373" s="41" t="s">
        <v>4250</v>
      </c>
      <c r="H5373" s="41"/>
    </row>
    <row r="5374" spans="1:8" ht="15" x14ac:dyDescent="0.2">
      <c r="A5374" s="41" t="s">
        <v>72</v>
      </c>
      <c r="B5374" s="41" t="s">
        <v>15</v>
      </c>
      <c r="C5374" s="41" t="s">
        <v>4869</v>
      </c>
      <c r="D5374" s="41">
        <v>1</v>
      </c>
      <c r="E5374" s="41"/>
      <c r="F5374" s="41"/>
      <c r="G5374" s="41" t="s">
        <v>4250</v>
      </c>
      <c r="H5374" s="41"/>
    </row>
    <row r="5375" spans="1:8" ht="15" x14ac:dyDescent="0.2">
      <c r="A5375" s="41" t="s">
        <v>72</v>
      </c>
      <c r="B5375" s="41" t="s">
        <v>15</v>
      </c>
      <c r="C5375" s="41" t="s">
        <v>4869</v>
      </c>
      <c r="D5375" s="41">
        <v>1</v>
      </c>
      <c r="E5375" s="41"/>
      <c r="F5375" s="41"/>
      <c r="G5375" s="41" t="s">
        <v>4250</v>
      </c>
      <c r="H5375" s="41"/>
    </row>
    <row r="5376" spans="1:8" ht="15" x14ac:dyDescent="0.2">
      <c r="A5376" s="41" t="s">
        <v>72</v>
      </c>
      <c r="B5376" s="41" t="s">
        <v>15</v>
      </c>
      <c r="C5376" s="41" t="s">
        <v>4869</v>
      </c>
      <c r="D5376" s="41">
        <v>2</v>
      </c>
      <c r="E5376" s="41"/>
      <c r="F5376" s="41"/>
      <c r="G5376" s="41" t="s">
        <v>4250</v>
      </c>
      <c r="H5376" s="41"/>
    </row>
    <row r="5377" spans="1:8" ht="15" x14ac:dyDescent="0.2">
      <c r="A5377" s="41" t="s">
        <v>96</v>
      </c>
      <c r="B5377" s="41" t="s">
        <v>15</v>
      </c>
      <c r="C5377" s="41" t="s">
        <v>5355</v>
      </c>
      <c r="D5377" s="41">
        <v>20</v>
      </c>
      <c r="E5377" s="41"/>
      <c r="F5377" s="41"/>
      <c r="G5377" s="2" t="s">
        <v>5960</v>
      </c>
      <c r="H5377" s="41"/>
    </row>
    <row r="5378" spans="1:8" ht="15" x14ac:dyDescent="0.2">
      <c r="A5378" s="41" t="s">
        <v>96</v>
      </c>
      <c r="B5378" s="41" t="s">
        <v>15</v>
      </c>
      <c r="C5378" s="41" t="s">
        <v>5355</v>
      </c>
      <c r="D5378" s="41">
        <v>9</v>
      </c>
      <c r="E5378" s="41"/>
      <c r="F5378" s="41"/>
      <c r="G5378" s="2" t="s">
        <v>5960</v>
      </c>
      <c r="H5378" s="41"/>
    </row>
    <row r="5379" spans="1:8" ht="15" x14ac:dyDescent="0.2">
      <c r="A5379" s="41" t="s">
        <v>96</v>
      </c>
      <c r="B5379" s="41" t="s">
        <v>15</v>
      </c>
      <c r="C5379" s="41" t="s">
        <v>5355</v>
      </c>
      <c r="D5379" s="41">
        <v>20</v>
      </c>
      <c r="E5379" s="41"/>
      <c r="F5379" s="41"/>
      <c r="G5379" s="2" t="s">
        <v>5960</v>
      </c>
      <c r="H5379" s="41"/>
    </row>
    <row r="5380" spans="1:8" ht="15" x14ac:dyDescent="0.2">
      <c r="A5380" s="41" t="s">
        <v>96</v>
      </c>
      <c r="B5380" s="41" t="s">
        <v>15</v>
      </c>
      <c r="C5380" s="41" t="s">
        <v>5355</v>
      </c>
      <c r="D5380" s="41">
        <v>1</v>
      </c>
      <c r="E5380" s="41"/>
      <c r="F5380" s="41"/>
      <c r="G5380" s="2" t="s">
        <v>5960</v>
      </c>
      <c r="H5380" s="41"/>
    </row>
    <row r="5381" spans="1:8" ht="15" x14ac:dyDescent="0.2">
      <c r="A5381" s="41" t="s">
        <v>96</v>
      </c>
      <c r="B5381" s="41" t="s">
        <v>15</v>
      </c>
      <c r="C5381" s="41" t="s">
        <v>5355</v>
      </c>
      <c r="D5381" s="41">
        <v>10</v>
      </c>
      <c r="E5381" s="41"/>
      <c r="F5381" s="41"/>
      <c r="G5381" s="2" t="s">
        <v>5960</v>
      </c>
      <c r="H5381" s="41"/>
    </row>
    <row r="5382" spans="1:8" ht="15" x14ac:dyDescent="0.2">
      <c r="A5382" s="41" t="s">
        <v>96</v>
      </c>
      <c r="B5382" s="41" t="s">
        <v>15</v>
      </c>
      <c r="C5382" s="41" t="s">
        <v>5355</v>
      </c>
      <c r="D5382" s="41">
        <v>5</v>
      </c>
      <c r="E5382" s="41"/>
      <c r="F5382" s="41"/>
      <c r="G5382" s="2" t="s">
        <v>5960</v>
      </c>
      <c r="H5382" s="41"/>
    </row>
    <row r="5383" spans="1:8" ht="15" x14ac:dyDescent="0.2">
      <c r="A5383" s="41" t="s">
        <v>96</v>
      </c>
      <c r="B5383" s="41" t="s">
        <v>15</v>
      </c>
      <c r="C5383" s="41" t="s">
        <v>5355</v>
      </c>
      <c r="D5383" s="41">
        <v>15</v>
      </c>
      <c r="E5383" s="41"/>
      <c r="F5383" s="41"/>
      <c r="G5383" s="2" t="s">
        <v>5960</v>
      </c>
      <c r="H5383" s="41"/>
    </row>
    <row r="5384" spans="1:8" ht="15" x14ac:dyDescent="0.2">
      <c r="A5384" s="41" t="s">
        <v>73</v>
      </c>
      <c r="B5384" s="41" t="s">
        <v>15</v>
      </c>
      <c r="C5384" s="41" t="s">
        <v>5770</v>
      </c>
      <c r="D5384" s="41">
        <v>26</v>
      </c>
      <c r="E5384" s="41"/>
      <c r="F5384" s="41"/>
      <c r="G5384" s="2" t="s">
        <v>5960</v>
      </c>
      <c r="H5384" s="41"/>
    </row>
    <row r="5385" spans="1:8" ht="15" x14ac:dyDescent="0.2">
      <c r="A5385" s="41" t="s">
        <v>96</v>
      </c>
      <c r="B5385" s="41" t="s">
        <v>15</v>
      </c>
      <c r="C5385" s="41" t="s">
        <v>5356</v>
      </c>
      <c r="D5385" s="41">
        <v>38</v>
      </c>
      <c r="E5385" s="41"/>
      <c r="F5385" s="41"/>
      <c r="G5385" s="41" t="s">
        <v>1644</v>
      </c>
      <c r="H5385" s="41"/>
    </row>
    <row r="5386" spans="1:8" ht="15" x14ac:dyDescent="0.2">
      <c r="A5386" s="41" t="s">
        <v>96</v>
      </c>
      <c r="B5386" s="41" t="s">
        <v>15</v>
      </c>
      <c r="C5386" s="41" t="s">
        <v>5356</v>
      </c>
      <c r="D5386" s="41">
        <v>20</v>
      </c>
      <c r="E5386" s="41"/>
      <c r="F5386" s="41"/>
      <c r="G5386" s="41" t="s">
        <v>1644</v>
      </c>
      <c r="H5386" s="41"/>
    </row>
    <row r="5387" spans="1:8" ht="15" x14ac:dyDescent="0.2">
      <c r="A5387" s="41" t="s">
        <v>96</v>
      </c>
      <c r="B5387" s="41" t="s">
        <v>15</v>
      </c>
      <c r="C5387" s="41" t="s">
        <v>5356</v>
      </c>
      <c r="D5387" s="41">
        <v>38</v>
      </c>
      <c r="E5387" s="41"/>
      <c r="F5387" s="41"/>
      <c r="G5387" s="41" t="s">
        <v>1644</v>
      </c>
      <c r="H5387" s="41"/>
    </row>
    <row r="5388" spans="1:8" ht="15" x14ac:dyDescent="0.2">
      <c r="A5388" s="41" t="s">
        <v>96</v>
      </c>
      <c r="B5388" s="41" t="s">
        <v>15</v>
      </c>
      <c r="C5388" s="41" t="s">
        <v>5356</v>
      </c>
      <c r="D5388" s="41">
        <v>38</v>
      </c>
      <c r="E5388" s="41"/>
      <c r="F5388" s="41"/>
      <c r="G5388" s="41" t="s">
        <v>1644</v>
      </c>
      <c r="H5388" s="41"/>
    </row>
    <row r="5389" spans="1:8" ht="15" x14ac:dyDescent="0.2">
      <c r="A5389" s="41" t="s">
        <v>96</v>
      </c>
      <c r="B5389" s="41" t="s">
        <v>15</v>
      </c>
      <c r="C5389" s="41" t="s">
        <v>5356</v>
      </c>
      <c r="D5389" s="41">
        <v>18</v>
      </c>
      <c r="E5389" s="41"/>
      <c r="F5389" s="41"/>
      <c r="G5389" s="41" t="s">
        <v>1644</v>
      </c>
      <c r="H5389" s="41"/>
    </row>
    <row r="5390" spans="1:8" ht="15" x14ac:dyDescent="0.2">
      <c r="A5390" s="41" t="s">
        <v>96</v>
      </c>
      <c r="B5390" s="41" t="s">
        <v>15</v>
      </c>
      <c r="C5390" s="41" t="s">
        <v>5357</v>
      </c>
      <c r="D5390" s="41">
        <v>1</v>
      </c>
      <c r="E5390" s="41"/>
      <c r="F5390" s="41"/>
      <c r="G5390" s="41" t="s">
        <v>1644</v>
      </c>
      <c r="H5390" s="41"/>
    </row>
    <row r="5391" spans="1:8" ht="15" x14ac:dyDescent="0.2">
      <c r="A5391" s="41" t="s">
        <v>96</v>
      </c>
      <c r="B5391" s="41" t="s">
        <v>15</v>
      </c>
      <c r="C5391" s="41" t="s">
        <v>5357</v>
      </c>
      <c r="D5391" s="41">
        <v>50</v>
      </c>
      <c r="E5391" s="41"/>
      <c r="F5391" s="41"/>
      <c r="G5391" s="41" t="s">
        <v>1644</v>
      </c>
      <c r="H5391" s="41"/>
    </row>
    <row r="5392" spans="1:8" ht="15" x14ac:dyDescent="0.2">
      <c r="A5392" s="41" t="s">
        <v>96</v>
      </c>
      <c r="B5392" s="41" t="s">
        <v>15</v>
      </c>
      <c r="C5392" s="41" t="s">
        <v>5357</v>
      </c>
      <c r="D5392" s="41">
        <v>68</v>
      </c>
      <c r="E5392" s="41"/>
      <c r="F5392" s="41"/>
      <c r="G5392" s="41" t="s">
        <v>1644</v>
      </c>
      <c r="H5392" s="41"/>
    </row>
    <row r="5393" spans="1:8" ht="15" x14ac:dyDescent="0.2">
      <c r="A5393" s="41" t="s">
        <v>96</v>
      </c>
      <c r="B5393" s="41" t="s">
        <v>15</v>
      </c>
      <c r="C5393" s="41" t="s">
        <v>5357</v>
      </c>
      <c r="D5393" s="41">
        <v>19</v>
      </c>
      <c r="E5393" s="41"/>
      <c r="F5393" s="41"/>
      <c r="G5393" s="41" t="s">
        <v>1644</v>
      </c>
      <c r="H5393" s="41"/>
    </row>
    <row r="5394" spans="1:8" ht="15" x14ac:dyDescent="0.2">
      <c r="A5394" s="41" t="s">
        <v>96</v>
      </c>
      <c r="B5394" s="41" t="s">
        <v>15</v>
      </c>
      <c r="C5394" s="41" t="s">
        <v>5357</v>
      </c>
      <c r="D5394" s="41">
        <v>19</v>
      </c>
      <c r="E5394" s="41"/>
      <c r="F5394" s="41"/>
      <c r="G5394" s="41" t="s">
        <v>1644</v>
      </c>
      <c r="H5394" s="41"/>
    </row>
    <row r="5395" spans="1:8" ht="15" x14ac:dyDescent="0.2">
      <c r="A5395" s="41" t="s">
        <v>96</v>
      </c>
      <c r="B5395" s="41" t="s">
        <v>15</v>
      </c>
      <c r="C5395" s="41" t="s">
        <v>5357</v>
      </c>
      <c r="D5395" s="41">
        <v>19</v>
      </c>
      <c r="E5395" s="41"/>
      <c r="F5395" s="41"/>
      <c r="G5395" s="41" t="s">
        <v>1644</v>
      </c>
      <c r="H5395" s="41"/>
    </row>
    <row r="5396" spans="1:8" ht="15" x14ac:dyDescent="0.2">
      <c r="A5396" s="41" t="s">
        <v>96</v>
      </c>
      <c r="B5396" s="41" t="s">
        <v>15</v>
      </c>
      <c r="C5396" s="41" t="s">
        <v>5357</v>
      </c>
      <c r="D5396" s="41">
        <v>19</v>
      </c>
      <c r="E5396" s="41"/>
      <c r="F5396" s="41"/>
      <c r="G5396" s="41" t="s">
        <v>1644</v>
      </c>
      <c r="H5396" s="41"/>
    </row>
    <row r="5397" spans="1:8" ht="15" x14ac:dyDescent="0.2">
      <c r="A5397" s="41" t="s">
        <v>96</v>
      </c>
      <c r="B5397" s="41" t="s">
        <v>15</v>
      </c>
      <c r="C5397" s="41" t="s">
        <v>5357</v>
      </c>
      <c r="D5397" s="41">
        <v>5</v>
      </c>
      <c r="E5397" s="41"/>
      <c r="F5397" s="41"/>
      <c r="G5397" s="41" t="s">
        <v>1644</v>
      </c>
      <c r="H5397" s="41"/>
    </row>
    <row r="5398" spans="1:8" ht="15" x14ac:dyDescent="0.2">
      <c r="A5398" s="41" t="s">
        <v>96</v>
      </c>
      <c r="B5398" s="41" t="s">
        <v>15</v>
      </c>
      <c r="C5398" s="41" t="s">
        <v>5357</v>
      </c>
      <c r="D5398" s="41">
        <v>4</v>
      </c>
      <c r="E5398" s="41"/>
      <c r="F5398" s="41"/>
      <c r="G5398" s="41" t="s">
        <v>1644</v>
      </c>
      <c r="H5398" s="41"/>
    </row>
    <row r="5399" spans="1:8" ht="15" x14ac:dyDescent="0.2">
      <c r="A5399" s="41" t="s">
        <v>96</v>
      </c>
      <c r="B5399" s="41" t="s">
        <v>15</v>
      </c>
      <c r="C5399" s="41" t="s">
        <v>5357</v>
      </c>
      <c r="D5399" s="41">
        <v>10</v>
      </c>
      <c r="E5399" s="41"/>
      <c r="F5399" s="41"/>
      <c r="G5399" s="41" t="s">
        <v>1644</v>
      </c>
      <c r="H5399" s="41"/>
    </row>
    <row r="5400" spans="1:8" ht="15" x14ac:dyDescent="0.2">
      <c r="A5400" s="41" t="s">
        <v>96</v>
      </c>
      <c r="B5400" s="41" t="s">
        <v>15</v>
      </c>
      <c r="C5400" s="41" t="s">
        <v>5357</v>
      </c>
      <c r="D5400" s="41">
        <v>1</v>
      </c>
      <c r="E5400" s="41"/>
      <c r="F5400" s="41"/>
      <c r="G5400" s="41" t="s">
        <v>1644</v>
      </c>
      <c r="H5400" s="41"/>
    </row>
    <row r="5401" spans="1:8" ht="15" x14ac:dyDescent="0.2">
      <c r="A5401" s="41" t="s">
        <v>96</v>
      </c>
      <c r="B5401" s="41" t="s">
        <v>15</v>
      </c>
      <c r="C5401" s="41" t="s">
        <v>5357</v>
      </c>
      <c r="D5401" s="41">
        <v>1</v>
      </c>
      <c r="E5401" s="41"/>
      <c r="F5401" s="41"/>
      <c r="G5401" s="41" t="s">
        <v>1644</v>
      </c>
      <c r="H5401" s="41"/>
    </row>
    <row r="5402" spans="1:8" ht="15" x14ac:dyDescent="0.2">
      <c r="A5402" s="41" t="s">
        <v>96</v>
      </c>
      <c r="B5402" s="41" t="s">
        <v>15</v>
      </c>
      <c r="C5402" s="41" t="s">
        <v>5357</v>
      </c>
      <c r="D5402" s="41">
        <v>50</v>
      </c>
      <c r="E5402" s="41"/>
      <c r="F5402" s="41"/>
      <c r="G5402" s="41" t="s">
        <v>1644</v>
      </c>
      <c r="H5402" s="41"/>
    </row>
    <row r="5403" spans="1:8" ht="15" x14ac:dyDescent="0.2">
      <c r="A5403" s="41" t="s">
        <v>96</v>
      </c>
      <c r="B5403" s="41" t="s">
        <v>15</v>
      </c>
      <c r="C5403" s="41" t="s">
        <v>5358</v>
      </c>
      <c r="D5403" s="41">
        <v>36</v>
      </c>
      <c r="E5403" s="41"/>
      <c r="F5403" s="41"/>
      <c r="G5403" s="41" t="s">
        <v>4245</v>
      </c>
      <c r="H5403" s="41"/>
    </row>
    <row r="5404" spans="1:8" ht="15" x14ac:dyDescent="0.2">
      <c r="A5404" s="41" t="s">
        <v>96</v>
      </c>
      <c r="B5404" s="41" t="s">
        <v>15</v>
      </c>
      <c r="C5404" s="41" t="s">
        <v>5359</v>
      </c>
      <c r="D5404" s="41">
        <v>12</v>
      </c>
      <c r="E5404" s="41"/>
      <c r="F5404" s="41"/>
      <c r="G5404" s="41" t="s">
        <v>4245</v>
      </c>
      <c r="H5404" s="41"/>
    </row>
    <row r="5405" spans="1:8" ht="15" x14ac:dyDescent="0.2">
      <c r="A5405" s="41" t="s">
        <v>96</v>
      </c>
      <c r="B5405" s="41" t="s">
        <v>15</v>
      </c>
      <c r="C5405" s="41" t="s">
        <v>5359</v>
      </c>
      <c r="D5405" s="41">
        <v>8</v>
      </c>
      <c r="E5405" s="41"/>
      <c r="F5405" s="41"/>
      <c r="G5405" s="41" t="s">
        <v>4245</v>
      </c>
      <c r="H5405" s="41"/>
    </row>
    <row r="5406" spans="1:8" ht="15" x14ac:dyDescent="0.2">
      <c r="A5406" s="41" t="s">
        <v>96</v>
      </c>
      <c r="B5406" s="41" t="s">
        <v>15</v>
      </c>
      <c r="C5406" s="41" t="s">
        <v>5359</v>
      </c>
      <c r="D5406" s="41">
        <v>5</v>
      </c>
      <c r="E5406" s="41"/>
      <c r="F5406" s="41"/>
      <c r="G5406" s="41" t="s">
        <v>4245</v>
      </c>
      <c r="H5406" s="41"/>
    </row>
    <row r="5407" spans="1:8" ht="15" x14ac:dyDescent="0.2">
      <c r="A5407" s="41" t="s">
        <v>96</v>
      </c>
      <c r="B5407" s="41" t="s">
        <v>15</v>
      </c>
      <c r="C5407" s="41" t="s">
        <v>5359</v>
      </c>
      <c r="D5407" s="41">
        <v>1</v>
      </c>
      <c r="E5407" s="41"/>
      <c r="F5407" s="41"/>
      <c r="G5407" s="41" t="s">
        <v>4245</v>
      </c>
      <c r="H5407" s="41"/>
    </row>
    <row r="5408" spans="1:8" ht="15" x14ac:dyDescent="0.2">
      <c r="A5408" s="41" t="s">
        <v>96</v>
      </c>
      <c r="B5408" s="41" t="s">
        <v>15</v>
      </c>
      <c r="C5408" s="41" t="s">
        <v>5359</v>
      </c>
      <c r="D5408" s="41">
        <v>9</v>
      </c>
      <c r="E5408" s="41"/>
      <c r="F5408" s="41"/>
      <c r="G5408" s="41" t="s">
        <v>4245</v>
      </c>
      <c r="H5408" s="41"/>
    </row>
    <row r="5409" spans="1:8" ht="15" x14ac:dyDescent="0.2">
      <c r="A5409" s="41" t="s">
        <v>96</v>
      </c>
      <c r="B5409" s="41" t="s">
        <v>15</v>
      </c>
      <c r="C5409" s="41" t="s">
        <v>5359</v>
      </c>
      <c r="D5409" s="41">
        <v>1</v>
      </c>
      <c r="E5409" s="41"/>
      <c r="F5409" s="41"/>
      <c r="G5409" s="41" t="s">
        <v>4245</v>
      </c>
      <c r="H5409" s="41"/>
    </row>
    <row r="5410" spans="1:8" ht="15" x14ac:dyDescent="0.2">
      <c r="A5410" s="41" t="s">
        <v>96</v>
      </c>
      <c r="B5410" s="41" t="s">
        <v>15</v>
      </c>
      <c r="C5410" s="41" t="s">
        <v>5359</v>
      </c>
      <c r="D5410" s="41">
        <v>1</v>
      </c>
      <c r="E5410" s="41"/>
      <c r="F5410" s="41"/>
      <c r="G5410" s="41" t="s">
        <v>4245</v>
      </c>
      <c r="H5410" s="41"/>
    </row>
    <row r="5411" spans="1:8" ht="15" x14ac:dyDescent="0.2">
      <c r="A5411" s="41" t="s">
        <v>96</v>
      </c>
      <c r="B5411" s="41" t="s">
        <v>15</v>
      </c>
      <c r="C5411" s="41" t="s">
        <v>5360</v>
      </c>
      <c r="D5411" s="41">
        <v>1</v>
      </c>
      <c r="E5411" s="41"/>
      <c r="F5411" s="41"/>
      <c r="G5411" s="41" t="s">
        <v>1517</v>
      </c>
      <c r="H5411" s="41"/>
    </row>
    <row r="5412" spans="1:8" ht="15" x14ac:dyDescent="0.2">
      <c r="A5412" s="41" t="s">
        <v>96</v>
      </c>
      <c r="B5412" s="41" t="s">
        <v>15</v>
      </c>
      <c r="C5412" s="41" t="s">
        <v>5360</v>
      </c>
      <c r="D5412" s="41">
        <v>1</v>
      </c>
      <c r="E5412" s="41"/>
      <c r="F5412" s="41"/>
      <c r="G5412" s="41" t="s">
        <v>1517</v>
      </c>
      <c r="H5412" s="41"/>
    </row>
    <row r="5413" spans="1:8" ht="15" x14ac:dyDescent="0.2">
      <c r="A5413" s="41" t="s">
        <v>96</v>
      </c>
      <c r="B5413" s="41" t="s">
        <v>15</v>
      </c>
      <c r="C5413" s="41" t="s">
        <v>5360</v>
      </c>
      <c r="D5413" s="41">
        <v>1</v>
      </c>
      <c r="E5413" s="41"/>
      <c r="F5413" s="41"/>
      <c r="G5413" s="41" t="s">
        <v>1517</v>
      </c>
      <c r="H5413" s="41"/>
    </row>
    <row r="5414" spans="1:8" ht="15" x14ac:dyDescent="0.2">
      <c r="A5414" s="41" t="s">
        <v>96</v>
      </c>
      <c r="B5414" s="41" t="s">
        <v>15</v>
      </c>
      <c r="C5414" s="41" t="s">
        <v>5360</v>
      </c>
      <c r="D5414" s="41">
        <v>2</v>
      </c>
      <c r="E5414" s="41"/>
      <c r="F5414" s="41"/>
      <c r="G5414" s="41" t="s">
        <v>1517</v>
      </c>
      <c r="H5414" s="41"/>
    </row>
    <row r="5415" spans="1:8" ht="15" x14ac:dyDescent="0.2">
      <c r="A5415" s="41" t="s">
        <v>72</v>
      </c>
      <c r="B5415" s="41" t="s">
        <v>15</v>
      </c>
      <c r="C5415" s="41" t="s">
        <v>4870</v>
      </c>
      <c r="D5415" s="41">
        <v>1</v>
      </c>
      <c r="E5415" s="41"/>
      <c r="F5415" s="41"/>
      <c r="G5415" s="41" t="s">
        <v>980</v>
      </c>
      <c r="H5415" s="41"/>
    </row>
    <row r="5416" spans="1:8" ht="15" x14ac:dyDescent="0.2">
      <c r="A5416" s="41" t="s">
        <v>96</v>
      </c>
      <c r="B5416" s="41" t="s">
        <v>15</v>
      </c>
      <c r="C5416" s="41" t="s">
        <v>5361</v>
      </c>
      <c r="D5416" s="41">
        <v>9</v>
      </c>
      <c r="E5416" s="41"/>
      <c r="F5416" s="41"/>
      <c r="G5416" s="41" t="s">
        <v>2176</v>
      </c>
      <c r="H5416" s="41"/>
    </row>
    <row r="5417" spans="1:8" ht="15" x14ac:dyDescent="0.2">
      <c r="A5417" s="41" t="s">
        <v>96</v>
      </c>
      <c r="B5417" s="41" t="s">
        <v>15</v>
      </c>
      <c r="C5417" s="41" t="s">
        <v>5361</v>
      </c>
      <c r="D5417" s="41">
        <v>5</v>
      </c>
      <c r="E5417" s="41"/>
      <c r="F5417" s="41"/>
      <c r="G5417" s="41" t="s">
        <v>2176</v>
      </c>
      <c r="H5417" s="41"/>
    </row>
    <row r="5418" spans="1:8" ht="15" x14ac:dyDescent="0.2">
      <c r="A5418" s="41" t="s">
        <v>96</v>
      </c>
      <c r="B5418" s="41" t="s">
        <v>15</v>
      </c>
      <c r="C5418" s="41" t="s">
        <v>5361</v>
      </c>
      <c r="D5418" s="41">
        <v>1</v>
      </c>
      <c r="E5418" s="41"/>
      <c r="F5418" s="41"/>
      <c r="G5418" s="41" t="s">
        <v>2176</v>
      </c>
      <c r="H5418" s="41"/>
    </row>
    <row r="5419" spans="1:8" ht="15" x14ac:dyDescent="0.2">
      <c r="A5419" s="41" t="s">
        <v>96</v>
      </c>
      <c r="B5419" s="41" t="s">
        <v>15</v>
      </c>
      <c r="C5419" s="41" t="s">
        <v>5361</v>
      </c>
      <c r="D5419" s="41">
        <v>11</v>
      </c>
      <c r="E5419" s="41"/>
      <c r="F5419" s="41"/>
      <c r="G5419" s="41" t="s">
        <v>2176</v>
      </c>
      <c r="H5419" s="41"/>
    </row>
    <row r="5420" spans="1:8" ht="15" x14ac:dyDescent="0.2">
      <c r="A5420" s="41" t="s">
        <v>96</v>
      </c>
      <c r="B5420" s="41" t="s">
        <v>15</v>
      </c>
      <c r="C5420" s="41" t="s">
        <v>5362</v>
      </c>
      <c r="D5420" s="41">
        <v>2</v>
      </c>
      <c r="E5420" s="41"/>
      <c r="F5420" s="41"/>
      <c r="G5420" s="41" t="s">
        <v>2176</v>
      </c>
      <c r="H5420" s="41"/>
    </row>
    <row r="5421" spans="1:8" ht="15" x14ac:dyDescent="0.2">
      <c r="A5421" s="41" t="s">
        <v>96</v>
      </c>
      <c r="B5421" s="41" t="s">
        <v>15</v>
      </c>
      <c r="C5421" s="41" t="s">
        <v>5362</v>
      </c>
      <c r="D5421" s="41">
        <v>2</v>
      </c>
      <c r="E5421" s="41"/>
      <c r="F5421" s="41"/>
      <c r="G5421" s="41" t="s">
        <v>2176</v>
      </c>
      <c r="H5421" s="41"/>
    </row>
    <row r="5422" spans="1:8" ht="15" x14ac:dyDescent="0.2">
      <c r="A5422" s="41" t="s">
        <v>96</v>
      </c>
      <c r="B5422" s="41" t="s">
        <v>15</v>
      </c>
      <c r="C5422" s="41" t="s">
        <v>5362</v>
      </c>
      <c r="D5422" s="41">
        <v>1</v>
      </c>
      <c r="E5422" s="41"/>
      <c r="F5422" s="41"/>
      <c r="G5422" s="41" t="s">
        <v>2176</v>
      </c>
      <c r="H5422" s="41"/>
    </row>
    <row r="5423" spans="1:8" ht="15" x14ac:dyDescent="0.2">
      <c r="A5423" s="41" t="s">
        <v>96</v>
      </c>
      <c r="B5423" s="41" t="s">
        <v>15</v>
      </c>
      <c r="C5423" s="41" t="s">
        <v>5362</v>
      </c>
      <c r="D5423" s="41">
        <v>1</v>
      </c>
      <c r="E5423" s="41"/>
      <c r="F5423" s="41"/>
      <c r="G5423" s="41" t="s">
        <v>2176</v>
      </c>
      <c r="H5423" s="41"/>
    </row>
    <row r="5424" spans="1:8" ht="15" x14ac:dyDescent="0.2">
      <c r="A5424" s="41" t="s">
        <v>96</v>
      </c>
      <c r="B5424" s="41" t="s">
        <v>15</v>
      </c>
      <c r="C5424" s="41" t="s">
        <v>5362</v>
      </c>
      <c r="D5424" s="41">
        <v>1</v>
      </c>
      <c r="E5424" s="41"/>
      <c r="F5424" s="41"/>
      <c r="G5424" s="41" t="s">
        <v>2176</v>
      </c>
      <c r="H5424" s="41"/>
    </row>
    <row r="5425" spans="1:8" ht="15" x14ac:dyDescent="0.2">
      <c r="A5425" s="41" t="s">
        <v>96</v>
      </c>
      <c r="B5425" s="41" t="s">
        <v>15</v>
      </c>
      <c r="C5425" s="41" t="s">
        <v>5362</v>
      </c>
      <c r="D5425" s="41">
        <v>1</v>
      </c>
      <c r="E5425" s="41"/>
      <c r="F5425" s="41"/>
      <c r="G5425" s="41" t="s">
        <v>2176</v>
      </c>
      <c r="H5425" s="41"/>
    </row>
    <row r="5426" spans="1:8" ht="15" x14ac:dyDescent="0.2">
      <c r="A5426" s="41" t="s">
        <v>96</v>
      </c>
      <c r="B5426" s="41" t="s">
        <v>15</v>
      </c>
      <c r="C5426" s="41" t="s">
        <v>5362</v>
      </c>
      <c r="D5426" s="41">
        <v>1</v>
      </c>
      <c r="E5426" s="41"/>
      <c r="F5426" s="41"/>
      <c r="G5426" s="41" t="s">
        <v>2176</v>
      </c>
      <c r="H5426" s="41"/>
    </row>
    <row r="5427" spans="1:8" ht="15" x14ac:dyDescent="0.2">
      <c r="A5427" s="41" t="s">
        <v>96</v>
      </c>
      <c r="B5427" s="41" t="s">
        <v>15</v>
      </c>
      <c r="C5427" s="41" t="s">
        <v>5362</v>
      </c>
      <c r="D5427" s="41">
        <v>10</v>
      </c>
      <c r="E5427" s="41"/>
      <c r="F5427" s="41"/>
      <c r="G5427" s="41" t="s">
        <v>2176</v>
      </c>
      <c r="H5427" s="41"/>
    </row>
    <row r="5428" spans="1:8" ht="15" x14ac:dyDescent="0.2">
      <c r="A5428" s="41" t="s">
        <v>96</v>
      </c>
      <c r="B5428" s="41" t="s">
        <v>15</v>
      </c>
      <c r="C5428" s="41" t="s">
        <v>5362</v>
      </c>
      <c r="D5428" s="41">
        <v>3</v>
      </c>
      <c r="E5428" s="41"/>
      <c r="F5428" s="41"/>
      <c r="G5428" s="41" t="s">
        <v>2176</v>
      </c>
      <c r="H5428" s="41"/>
    </row>
    <row r="5429" spans="1:8" ht="15" x14ac:dyDescent="0.2">
      <c r="A5429" s="41" t="s">
        <v>96</v>
      </c>
      <c r="B5429" s="41" t="s">
        <v>15</v>
      </c>
      <c r="C5429" s="41" t="s">
        <v>5363</v>
      </c>
      <c r="D5429" s="41">
        <v>4</v>
      </c>
      <c r="E5429" s="41"/>
      <c r="F5429" s="41"/>
      <c r="G5429" s="41" t="s">
        <v>2176</v>
      </c>
      <c r="H5429" s="41"/>
    </row>
    <row r="5430" spans="1:8" ht="15" x14ac:dyDescent="0.2">
      <c r="A5430" s="41" t="s">
        <v>96</v>
      </c>
      <c r="B5430" s="41" t="s">
        <v>15</v>
      </c>
      <c r="C5430" s="41" t="s">
        <v>5363</v>
      </c>
      <c r="D5430" s="41">
        <v>1</v>
      </c>
      <c r="E5430" s="41"/>
      <c r="F5430" s="41"/>
      <c r="G5430" s="41" t="s">
        <v>2176</v>
      </c>
      <c r="H5430" s="41"/>
    </row>
    <row r="5431" spans="1:8" ht="15" x14ac:dyDescent="0.2">
      <c r="A5431" s="41" t="s">
        <v>96</v>
      </c>
      <c r="B5431" s="41" t="s">
        <v>15</v>
      </c>
      <c r="C5431" s="41" t="s">
        <v>5363</v>
      </c>
      <c r="D5431" s="41">
        <v>2</v>
      </c>
      <c r="E5431" s="41"/>
      <c r="F5431" s="41"/>
      <c r="G5431" s="41" t="s">
        <v>2176</v>
      </c>
      <c r="H5431" s="41"/>
    </row>
    <row r="5432" spans="1:8" ht="15" x14ac:dyDescent="0.2">
      <c r="A5432" s="41" t="s">
        <v>96</v>
      </c>
      <c r="B5432" s="41" t="s">
        <v>15</v>
      </c>
      <c r="C5432" s="41" t="s">
        <v>5363</v>
      </c>
      <c r="D5432" s="41">
        <v>1</v>
      </c>
      <c r="E5432" s="41"/>
      <c r="F5432" s="41"/>
      <c r="G5432" s="41" t="s">
        <v>2176</v>
      </c>
      <c r="H5432" s="41"/>
    </row>
    <row r="5433" spans="1:8" ht="15" x14ac:dyDescent="0.2">
      <c r="A5433" s="41" t="s">
        <v>96</v>
      </c>
      <c r="B5433" s="41" t="s">
        <v>15</v>
      </c>
      <c r="C5433" s="41" t="s">
        <v>5363</v>
      </c>
      <c r="D5433" s="41">
        <v>3</v>
      </c>
      <c r="E5433" s="41"/>
      <c r="F5433" s="41"/>
      <c r="G5433" s="41" t="s">
        <v>2176</v>
      </c>
      <c r="H5433" s="41"/>
    </row>
    <row r="5434" spans="1:8" ht="15" x14ac:dyDescent="0.2">
      <c r="A5434" s="41" t="s">
        <v>96</v>
      </c>
      <c r="B5434" s="41" t="s">
        <v>15</v>
      </c>
      <c r="C5434" s="41" t="s">
        <v>5363</v>
      </c>
      <c r="D5434" s="41">
        <v>2</v>
      </c>
      <c r="E5434" s="41"/>
      <c r="F5434" s="41"/>
      <c r="G5434" s="41" t="s">
        <v>2176</v>
      </c>
      <c r="H5434" s="41"/>
    </row>
    <row r="5435" spans="1:8" ht="15" x14ac:dyDescent="0.2">
      <c r="A5435" s="41" t="s">
        <v>96</v>
      </c>
      <c r="B5435" s="41" t="s">
        <v>15</v>
      </c>
      <c r="C5435" s="41" t="s">
        <v>5363</v>
      </c>
      <c r="D5435" s="41">
        <v>8</v>
      </c>
      <c r="E5435" s="41"/>
      <c r="F5435" s="41"/>
      <c r="G5435" s="41" t="s">
        <v>2176</v>
      </c>
      <c r="H5435" s="41"/>
    </row>
    <row r="5436" spans="1:8" ht="15" x14ac:dyDescent="0.2">
      <c r="A5436" s="41" t="s">
        <v>96</v>
      </c>
      <c r="B5436" s="41" t="s">
        <v>15</v>
      </c>
      <c r="C5436" s="41" t="s">
        <v>5363</v>
      </c>
      <c r="D5436" s="41">
        <v>5</v>
      </c>
      <c r="E5436" s="41"/>
      <c r="F5436" s="41"/>
      <c r="G5436" s="41" t="s">
        <v>2176</v>
      </c>
      <c r="H5436" s="41"/>
    </row>
    <row r="5437" spans="1:8" ht="15" x14ac:dyDescent="0.2">
      <c r="A5437" s="41" t="s">
        <v>96</v>
      </c>
      <c r="B5437" s="41" t="s">
        <v>15</v>
      </c>
      <c r="C5437" s="41" t="s">
        <v>5364</v>
      </c>
      <c r="D5437" s="41">
        <v>2</v>
      </c>
      <c r="E5437" s="41"/>
      <c r="F5437" s="41"/>
      <c r="G5437" s="41" t="s">
        <v>2176</v>
      </c>
      <c r="H5437" s="41"/>
    </row>
    <row r="5438" spans="1:8" ht="15" x14ac:dyDescent="0.2">
      <c r="A5438" s="41" t="s">
        <v>96</v>
      </c>
      <c r="B5438" s="41" t="s">
        <v>15</v>
      </c>
      <c r="C5438" s="41" t="s">
        <v>5364</v>
      </c>
      <c r="D5438" s="41">
        <v>2</v>
      </c>
      <c r="E5438" s="41"/>
      <c r="F5438" s="41"/>
      <c r="G5438" s="41" t="s">
        <v>2176</v>
      </c>
      <c r="H5438" s="41"/>
    </row>
    <row r="5439" spans="1:8" ht="15" x14ac:dyDescent="0.2">
      <c r="A5439" s="41" t="s">
        <v>96</v>
      </c>
      <c r="B5439" s="41" t="s">
        <v>15</v>
      </c>
      <c r="C5439" s="41" t="s">
        <v>5364</v>
      </c>
      <c r="D5439" s="41">
        <v>1</v>
      </c>
      <c r="E5439" s="41"/>
      <c r="F5439" s="41"/>
      <c r="G5439" s="41" t="s">
        <v>2176</v>
      </c>
      <c r="H5439" s="41"/>
    </row>
    <row r="5440" spans="1:8" ht="15" x14ac:dyDescent="0.2">
      <c r="A5440" s="41" t="s">
        <v>96</v>
      </c>
      <c r="B5440" s="41" t="s">
        <v>15</v>
      </c>
      <c r="C5440" s="41" t="s">
        <v>5364</v>
      </c>
      <c r="D5440" s="41">
        <v>1</v>
      </c>
      <c r="E5440" s="41"/>
      <c r="F5440" s="41"/>
      <c r="G5440" s="41" t="s">
        <v>2176</v>
      </c>
      <c r="H5440" s="41"/>
    </row>
    <row r="5441" spans="1:8" ht="15" x14ac:dyDescent="0.2">
      <c r="A5441" s="41" t="s">
        <v>96</v>
      </c>
      <c r="B5441" s="41" t="s">
        <v>15</v>
      </c>
      <c r="C5441" s="41" t="s">
        <v>5364</v>
      </c>
      <c r="D5441" s="41">
        <v>1</v>
      </c>
      <c r="E5441" s="41"/>
      <c r="F5441" s="41"/>
      <c r="G5441" s="41" t="s">
        <v>2176</v>
      </c>
      <c r="H5441" s="41"/>
    </row>
    <row r="5442" spans="1:8" ht="15" x14ac:dyDescent="0.2">
      <c r="A5442" s="41" t="s">
        <v>96</v>
      </c>
      <c r="B5442" s="41" t="s">
        <v>15</v>
      </c>
      <c r="C5442" s="41" t="s">
        <v>5364</v>
      </c>
      <c r="D5442" s="41">
        <v>1</v>
      </c>
      <c r="E5442" s="41"/>
      <c r="F5442" s="41"/>
      <c r="G5442" s="41" t="s">
        <v>2176</v>
      </c>
      <c r="H5442" s="41"/>
    </row>
    <row r="5443" spans="1:8" ht="15" x14ac:dyDescent="0.2">
      <c r="A5443" s="41" t="s">
        <v>96</v>
      </c>
      <c r="B5443" s="41" t="s">
        <v>15</v>
      </c>
      <c r="C5443" s="41" t="s">
        <v>5364</v>
      </c>
      <c r="D5443" s="41">
        <v>10</v>
      </c>
      <c r="E5443" s="41"/>
      <c r="F5443" s="41"/>
      <c r="G5443" s="41" t="s">
        <v>2176</v>
      </c>
      <c r="H5443" s="41"/>
    </row>
    <row r="5444" spans="1:8" ht="15" x14ac:dyDescent="0.2">
      <c r="A5444" s="41" t="s">
        <v>96</v>
      </c>
      <c r="B5444" s="41" t="s">
        <v>15</v>
      </c>
      <c r="C5444" s="41" t="s">
        <v>5364</v>
      </c>
      <c r="D5444" s="41">
        <v>8</v>
      </c>
      <c r="E5444" s="41"/>
      <c r="F5444" s="41"/>
      <c r="G5444" s="41" t="s">
        <v>2176</v>
      </c>
      <c r="H5444" s="41"/>
    </row>
    <row r="5445" spans="1:8" ht="15" x14ac:dyDescent="0.2">
      <c r="A5445" s="41" t="s">
        <v>96</v>
      </c>
      <c r="B5445" s="41" t="s">
        <v>15</v>
      </c>
      <c r="C5445" s="41" t="s">
        <v>5365</v>
      </c>
      <c r="D5445" s="41">
        <v>2</v>
      </c>
      <c r="E5445" s="41"/>
      <c r="F5445" s="41"/>
      <c r="G5445" s="41" t="s">
        <v>5965</v>
      </c>
      <c r="H5445" s="41"/>
    </row>
    <row r="5446" spans="1:8" ht="15" x14ac:dyDescent="0.2">
      <c r="A5446" s="41" t="s">
        <v>96</v>
      </c>
      <c r="B5446" s="41" t="s">
        <v>15</v>
      </c>
      <c r="C5446" s="41" t="s">
        <v>5365</v>
      </c>
      <c r="D5446" s="41">
        <v>2</v>
      </c>
      <c r="E5446" s="41"/>
      <c r="F5446" s="41"/>
      <c r="G5446" s="41" t="s">
        <v>5965</v>
      </c>
      <c r="H5446" s="41"/>
    </row>
    <row r="5447" spans="1:8" ht="15" x14ac:dyDescent="0.2">
      <c r="A5447" s="41" t="s">
        <v>96</v>
      </c>
      <c r="B5447" s="41" t="s">
        <v>15</v>
      </c>
      <c r="C5447" s="41" t="s">
        <v>5365</v>
      </c>
      <c r="D5447" s="41">
        <v>5</v>
      </c>
      <c r="E5447" s="41"/>
      <c r="F5447" s="41"/>
      <c r="G5447" s="41" t="s">
        <v>5965</v>
      </c>
      <c r="H5447" s="41"/>
    </row>
    <row r="5448" spans="1:8" ht="15" x14ac:dyDescent="0.2">
      <c r="A5448" s="41" t="s">
        <v>96</v>
      </c>
      <c r="B5448" s="41" t="s">
        <v>15</v>
      </c>
      <c r="C5448" s="41" t="s">
        <v>5365</v>
      </c>
      <c r="D5448" s="41">
        <v>5</v>
      </c>
      <c r="E5448" s="41"/>
      <c r="F5448" s="41"/>
      <c r="G5448" s="41" t="s">
        <v>5965</v>
      </c>
      <c r="H5448" s="41"/>
    </row>
    <row r="5449" spans="1:8" ht="15" x14ac:dyDescent="0.2">
      <c r="A5449" s="41" t="s">
        <v>96</v>
      </c>
      <c r="B5449" s="41" t="s">
        <v>15</v>
      </c>
      <c r="C5449" s="41" t="s">
        <v>5365</v>
      </c>
      <c r="D5449" s="41">
        <v>3</v>
      </c>
      <c r="E5449" s="41"/>
      <c r="F5449" s="41"/>
      <c r="G5449" s="41" t="s">
        <v>5965</v>
      </c>
      <c r="H5449" s="41"/>
    </row>
    <row r="5450" spans="1:8" ht="15" x14ac:dyDescent="0.2">
      <c r="A5450" s="41" t="s">
        <v>96</v>
      </c>
      <c r="B5450" s="41" t="s">
        <v>15</v>
      </c>
      <c r="C5450" s="41" t="s">
        <v>5365</v>
      </c>
      <c r="D5450" s="41">
        <v>1</v>
      </c>
      <c r="E5450" s="41"/>
      <c r="F5450" s="41"/>
      <c r="G5450" s="41" t="s">
        <v>5965</v>
      </c>
      <c r="H5450" s="41"/>
    </row>
    <row r="5451" spans="1:8" ht="15" x14ac:dyDescent="0.2">
      <c r="A5451" s="41" t="s">
        <v>96</v>
      </c>
      <c r="B5451" s="41" t="s">
        <v>15</v>
      </c>
      <c r="C5451" s="41" t="s">
        <v>5365</v>
      </c>
      <c r="D5451" s="41">
        <v>2</v>
      </c>
      <c r="E5451" s="41"/>
      <c r="F5451" s="41"/>
      <c r="G5451" s="41" t="s">
        <v>5965</v>
      </c>
      <c r="H5451" s="41"/>
    </row>
    <row r="5452" spans="1:8" ht="15" x14ac:dyDescent="0.2">
      <c r="A5452" s="41" t="s">
        <v>96</v>
      </c>
      <c r="B5452" s="41" t="s">
        <v>15</v>
      </c>
      <c r="C5452" s="41" t="s">
        <v>5365</v>
      </c>
      <c r="D5452" s="41">
        <v>5</v>
      </c>
      <c r="E5452" s="41"/>
      <c r="F5452" s="41"/>
      <c r="G5452" s="41" t="s">
        <v>5965</v>
      </c>
      <c r="H5452" s="41"/>
    </row>
    <row r="5453" spans="1:8" ht="15" x14ac:dyDescent="0.2">
      <c r="A5453" s="41" t="s">
        <v>96</v>
      </c>
      <c r="B5453" s="41" t="s">
        <v>15</v>
      </c>
      <c r="C5453" s="41" t="s">
        <v>5365</v>
      </c>
      <c r="D5453" s="41">
        <v>5</v>
      </c>
      <c r="E5453" s="41"/>
      <c r="F5453" s="41"/>
      <c r="G5453" s="41" t="s">
        <v>5965</v>
      </c>
      <c r="H5453" s="41"/>
    </row>
    <row r="5454" spans="1:8" ht="15" x14ac:dyDescent="0.2">
      <c r="A5454" s="41" t="s">
        <v>96</v>
      </c>
      <c r="B5454" s="41" t="s">
        <v>15</v>
      </c>
      <c r="C5454" s="41" t="s">
        <v>5366</v>
      </c>
      <c r="D5454" s="41">
        <v>2</v>
      </c>
      <c r="E5454" s="41"/>
      <c r="F5454" s="41"/>
      <c r="G5454" s="41" t="s">
        <v>5965</v>
      </c>
      <c r="H5454" s="41"/>
    </row>
    <row r="5455" spans="1:8" ht="15" x14ac:dyDescent="0.2">
      <c r="A5455" s="41" t="s">
        <v>96</v>
      </c>
      <c r="B5455" s="41" t="s">
        <v>15</v>
      </c>
      <c r="C5455" s="41" t="s">
        <v>5366</v>
      </c>
      <c r="D5455" s="41">
        <v>1</v>
      </c>
      <c r="E5455" s="41"/>
      <c r="F5455" s="41"/>
      <c r="G5455" s="41" t="s">
        <v>5965</v>
      </c>
      <c r="H5455" s="41"/>
    </row>
    <row r="5456" spans="1:8" ht="15" x14ac:dyDescent="0.2">
      <c r="A5456" s="41" t="s">
        <v>96</v>
      </c>
      <c r="B5456" s="41" t="s">
        <v>15</v>
      </c>
      <c r="C5456" s="41" t="s">
        <v>5366</v>
      </c>
      <c r="D5456" s="41">
        <v>5</v>
      </c>
      <c r="E5456" s="41"/>
      <c r="F5456" s="41"/>
      <c r="G5456" s="41" t="s">
        <v>5965</v>
      </c>
      <c r="H5456" s="41"/>
    </row>
    <row r="5457" spans="1:8" ht="15" x14ac:dyDescent="0.2">
      <c r="A5457" s="41" t="s">
        <v>96</v>
      </c>
      <c r="B5457" s="41" t="s">
        <v>15</v>
      </c>
      <c r="C5457" s="41" t="s">
        <v>5366</v>
      </c>
      <c r="D5457" s="41">
        <v>10</v>
      </c>
      <c r="E5457" s="41"/>
      <c r="F5457" s="41"/>
      <c r="G5457" s="41" t="s">
        <v>5965</v>
      </c>
      <c r="H5457" s="41"/>
    </row>
    <row r="5458" spans="1:8" ht="15" x14ac:dyDescent="0.2">
      <c r="A5458" s="41" t="s">
        <v>96</v>
      </c>
      <c r="B5458" s="41" t="s">
        <v>15</v>
      </c>
      <c r="C5458" s="41" t="s">
        <v>5366</v>
      </c>
      <c r="D5458" s="41">
        <v>1</v>
      </c>
      <c r="E5458" s="41"/>
      <c r="F5458" s="41"/>
      <c r="G5458" s="41" t="s">
        <v>5965</v>
      </c>
      <c r="H5458" s="41"/>
    </row>
    <row r="5459" spans="1:8" ht="15" x14ac:dyDescent="0.2">
      <c r="A5459" s="41" t="s">
        <v>96</v>
      </c>
      <c r="B5459" s="41" t="s">
        <v>15</v>
      </c>
      <c r="C5459" s="41" t="s">
        <v>5366</v>
      </c>
      <c r="D5459" s="41">
        <v>2</v>
      </c>
      <c r="E5459" s="41"/>
      <c r="F5459" s="41"/>
      <c r="G5459" s="41" t="s">
        <v>5965</v>
      </c>
      <c r="H5459" s="41"/>
    </row>
    <row r="5460" spans="1:8" ht="15" x14ac:dyDescent="0.2">
      <c r="A5460" s="41" t="s">
        <v>96</v>
      </c>
      <c r="B5460" s="41" t="s">
        <v>15</v>
      </c>
      <c r="C5460" s="41" t="s">
        <v>5366</v>
      </c>
      <c r="D5460" s="41">
        <v>2</v>
      </c>
      <c r="E5460" s="41"/>
      <c r="F5460" s="41"/>
      <c r="G5460" s="41" t="s">
        <v>5965</v>
      </c>
      <c r="H5460" s="41"/>
    </row>
    <row r="5461" spans="1:8" ht="15" x14ac:dyDescent="0.2">
      <c r="A5461" s="41" t="s">
        <v>96</v>
      </c>
      <c r="B5461" s="41" t="s">
        <v>15</v>
      </c>
      <c r="C5461" s="41" t="s">
        <v>5366</v>
      </c>
      <c r="D5461" s="41">
        <v>2</v>
      </c>
      <c r="E5461" s="41"/>
      <c r="F5461" s="41"/>
      <c r="G5461" s="41" t="s">
        <v>5965</v>
      </c>
      <c r="H5461" s="41"/>
    </row>
    <row r="5462" spans="1:8" ht="15" x14ac:dyDescent="0.2">
      <c r="A5462" s="41" t="s">
        <v>96</v>
      </c>
      <c r="B5462" s="41" t="s">
        <v>15</v>
      </c>
      <c r="C5462" s="41" t="s">
        <v>5366</v>
      </c>
      <c r="D5462" s="41">
        <v>1</v>
      </c>
      <c r="E5462" s="41"/>
      <c r="F5462" s="41"/>
      <c r="G5462" s="41" t="s">
        <v>5965</v>
      </c>
      <c r="H5462" s="41"/>
    </row>
    <row r="5463" spans="1:8" ht="15" x14ac:dyDescent="0.2">
      <c r="A5463" s="41" t="s">
        <v>96</v>
      </c>
      <c r="B5463" s="41" t="s">
        <v>15</v>
      </c>
      <c r="C5463" s="41" t="s">
        <v>5366</v>
      </c>
      <c r="D5463" s="41">
        <v>1</v>
      </c>
      <c r="E5463" s="41"/>
      <c r="F5463" s="41"/>
      <c r="G5463" s="41" t="s">
        <v>5965</v>
      </c>
      <c r="H5463" s="41"/>
    </row>
    <row r="5464" spans="1:8" ht="15" x14ac:dyDescent="0.2">
      <c r="A5464" s="41" t="s">
        <v>96</v>
      </c>
      <c r="B5464" s="41" t="s">
        <v>15</v>
      </c>
      <c r="C5464" s="41" t="s">
        <v>5366</v>
      </c>
      <c r="D5464" s="41">
        <v>3</v>
      </c>
      <c r="E5464" s="41"/>
      <c r="F5464" s="41"/>
      <c r="G5464" s="41" t="s">
        <v>5965</v>
      </c>
      <c r="H5464" s="41"/>
    </row>
    <row r="5465" spans="1:8" ht="15" x14ac:dyDescent="0.2">
      <c r="A5465" s="41" t="s">
        <v>96</v>
      </c>
      <c r="B5465" s="41" t="s">
        <v>15</v>
      </c>
      <c r="C5465" s="41" t="s">
        <v>5367</v>
      </c>
      <c r="D5465" s="41">
        <v>2</v>
      </c>
      <c r="E5465" s="41"/>
      <c r="F5465" s="41"/>
      <c r="G5465" s="41" t="s">
        <v>2182</v>
      </c>
      <c r="H5465" s="41"/>
    </row>
    <row r="5466" spans="1:8" ht="15" x14ac:dyDescent="0.2">
      <c r="A5466" s="41" t="s">
        <v>96</v>
      </c>
      <c r="B5466" s="41" t="s">
        <v>15</v>
      </c>
      <c r="C5466" s="41" t="s">
        <v>5367</v>
      </c>
      <c r="D5466" s="41">
        <v>1</v>
      </c>
      <c r="E5466" s="41"/>
      <c r="F5466" s="41"/>
      <c r="G5466" s="41" t="s">
        <v>2182</v>
      </c>
      <c r="H5466" s="41"/>
    </row>
    <row r="5467" spans="1:8" ht="15" x14ac:dyDescent="0.2">
      <c r="A5467" s="41" t="s">
        <v>96</v>
      </c>
      <c r="B5467" s="41" t="s">
        <v>15</v>
      </c>
      <c r="C5467" s="41" t="s">
        <v>5367</v>
      </c>
      <c r="D5467" s="41">
        <v>2</v>
      </c>
      <c r="E5467" s="41"/>
      <c r="F5467" s="41"/>
      <c r="G5467" s="41" t="s">
        <v>2182</v>
      </c>
      <c r="H5467" s="41"/>
    </row>
    <row r="5468" spans="1:8" ht="15" x14ac:dyDescent="0.2">
      <c r="A5468" s="41" t="s">
        <v>96</v>
      </c>
      <c r="B5468" s="41" t="s">
        <v>15</v>
      </c>
      <c r="C5468" s="41" t="s">
        <v>5367</v>
      </c>
      <c r="D5468" s="41">
        <v>1</v>
      </c>
      <c r="E5468" s="41"/>
      <c r="F5468" s="41"/>
      <c r="G5468" s="41" t="s">
        <v>2182</v>
      </c>
      <c r="H5468" s="41"/>
    </row>
    <row r="5469" spans="1:8" ht="15" x14ac:dyDescent="0.2">
      <c r="A5469" s="41" t="s">
        <v>96</v>
      </c>
      <c r="B5469" s="41" t="s">
        <v>15</v>
      </c>
      <c r="C5469" s="41" t="s">
        <v>5367</v>
      </c>
      <c r="D5469" s="41">
        <v>2</v>
      </c>
      <c r="E5469" s="41"/>
      <c r="F5469" s="41"/>
      <c r="G5469" s="41" t="s">
        <v>2182</v>
      </c>
      <c r="H5469" s="41"/>
    </row>
    <row r="5470" spans="1:8" ht="15" x14ac:dyDescent="0.2">
      <c r="A5470" s="41" t="s">
        <v>96</v>
      </c>
      <c r="B5470" s="41" t="s">
        <v>15</v>
      </c>
      <c r="C5470" s="41" t="s">
        <v>5367</v>
      </c>
      <c r="D5470" s="41">
        <v>2</v>
      </c>
      <c r="E5470" s="41"/>
      <c r="F5470" s="41"/>
      <c r="G5470" s="41" t="s">
        <v>2182</v>
      </c>
      <c r="H5470" s="41"/>
    </row>
    <row r="5471" spans="1:8" ht="15" x14ac:dyDescent="0.2">
      <c r="A5471" s="41" t="s">
        <v>96</v>
      </c>
      <c r="B5471" s="41" t="s">
        <v>15</v>
      </c>
      <c r="C5471" s="41" t="s">
        <v>5367</v>
      </c>
      <c r="D5471" s="41">
        <v>1</v>
      </c>
      <c r="E5471" s="41"/>
      <c r="F5471" s="41"/>
      <c r="G5471" s="41" t="s">
        <v>2182</v>
      </c>
      <c r="H5471" s="41"/>
    </row>
    <row r="5472" spans="1:8" ht="15" x14ac:dyDescent="0.2">
      <c r="A5472" s="41" t="s">
        <v>96</v>
      </c>
      <c r="B5472" s="41" t="s">
        <v>15</v>
      </c>
      <c r="C5472" s="41" t="s">
        <v>5367</v>
      </c>
      <c r="D5472" s="41">
        <v>1</v>
      </c>
      <c r="E5472" s="41"/>
      <c r="F5472" s="41"/>
      <c r="G5472" s="41" t="s">
        <v>2182</v>
      </c>
      <c r="H5472" s="41"/>
    </row>
    <row r="5473" spans="1:8" ht="15" x14ac:dyDescent="0.2">
      <c r="A5473" s="41" t="s">
        <v>96</v>
      </c>
      <c r="B5473" s="41" t="s">
        <v>15</v>
      </c>
      <c r="C5473" s="41" t="s">
        <v>5367</v>
      </c>
      <c r="D5473" s="41">
        <v>1</v>
      </c>
      <c r="E5473" s="41"/>
      <c r="F5473" s="41"/>
      <c r="G5473" s="41" t="s">
        <v>2182</v>
      </c>
      <c r="H5473" s="41"/>
    </row>
    <row r="5474" spans="1:8" ht="15" x14ac:dyDescent="0.2">
      <c r="A5474" s="41" t="s">
        <v>96</v>
      </c>
      <c r="B5474" s="41" t="s">
        <v>15</v>
      </c>
      <c r="C5474" s="41" t="s">
        <v>5367</v>
      </c>
      <c r="D5474" s="41">
        <v>2</v>
      </c>
      <c r="E5474" s="41"/>
      <c r="F5474" s="41"/>
      <c r="G5474" s="41" t="s">
        <v>2182</v>
      </c>
      <c r="H5474" s="41"/>
    </row>
    <row r="5475" spans="1:8" ht="15" x14ac:dyDescent="0.2">
      <c r="A5475" s="41" t="s">
        <v>96</v>
      </c>
      <c r="B5475" s="41" t="s">
        <v>15</v>
      </c>
      <c r="C5475" s="41" t="s">
        <v>5367</v>
      </c>
      <c r="D5475" s="41">
        <v>1</v>
      </c>
      <c r="E5475" s="41"/>
      <c r="F5475" s="41"/>
      <c r="G5475" s="41" t="s">
        <v>2182</v>
      </c>
      <c r="H5475" s="41"/>
    </row>
    <row r="5476" spans="1:8" ht="15" x14ac:dyDescent="0.2">
      <c r="A5476" s="41" t="s">
        <v>96</v>
      </c>
      <c r="B5476" s="41" t="s">
        <v>15</v>
      </c>
      <c r="C5476" s="41" t="s">
        <v>5367</v>
      </c>
      <c r="D5476" s="41">
        <v>4</v>
      </c>
      <c r="E5476" s="41"/>
      <c r="F5476" s="41"/>
      <c r="G5476" s="41" t="s">
        <v>2182</v>
      </c>
      <c r="H5476" s="41"/>
    </row>
    <row r="5477" spans="1:8" ht="15" x14ac:dyDescent="0.2">
      <c r="A5477" s="41" t="s">
        <v>96</v>
      </c>
      <c r="B5477" s="41" t="s">
        <v>15</v>
      </c>
      <c r="C5477" s="41" t="s">
        <v>5367</v>
      </c>
      <c r="D5477" s="41">
        <v>1</v>
      </c>
      <c r="E5477" s="41"/>
      <c r="F5477" s="41"/>
      <c r="G5477" s="41" t="s">
        <v>2182</v>
      </c>
      <c r="H5477" s="41"/>
    </row>
    <row r="5478" spans="1:8" ht="15" x14ac:dyDescent="0.2">
      <c r="A5478" s="41" t="s">
        <v>96</v>
      </c>
      <c r="B5478" s="41" t="s">
        <v>15</v>
      </c>
      <c r="C5478" s="41" t="s">
        <v>5367</v>
      </c>
      <c r="D5478" s="41">
        <v>2</v>
      </c>
      <c r="E5478" s="41"/>
      <c r="F5478" s="41"/>
      <c r="G5478" s="41" t="s">
        <v>2182</v>
      </c>
      <c r="H5478" s="41"/>
    </row>
    <row r="5479" spans="1:8" ht="15" x14ac:dyDescent="0.2">
      <c r="A5479" s="41" t="s">
        <v>96</v>
      </c>
      <c r="B5479" s="41" t="s">
        <v>15</v>
      </c>
      <c r="C5479" s="41" t="s">
        <v>5367</v>
      </c>
      <c r="D5479" s="41">
        <v>2</v>
      </c>
      <c r="E5479" s="41"/>
      <c r="F5479" s="41"/>
      <c r="G5479" s="41" t="s">
        <v>2182</v>
      </c>
      <c r="H5479" s="41"/>
    </row>
    <row r="5480" spans="1:8" ht="15" x14ac:dyDescent="0.2">
      <c r="A5480" s="41" t="s">
        <v>96</v>
      </c>
      <c r="B5480" s="41" t="s">
        <v>15</v>
      </c>
      <c r="C5480" s="41" t="s">
        <v>5368</v>
      </c>
      <c r="D5480" s="41">
        <v>1</v>
      </c>
      <c r="E5480" s="41"/>
      <c r="F5480" s="41"/>
      <c r="G5480" s="41" t="s">
        <v>2088</v>
      </c>
      <c r="H5480" s="41"/>
    </row>
    <row r="5481" spans="1:8" ht="15" x14ac:dyDescent="0.2">
      <c r="A5481" s="41" t="s">
        <v>96</v>
      </c>
      <c r="B5481" s="41" t="s">
        <v>15</v>
      </c>
      <c r="C5481" s="41" t="s">
        <v>5368</v>
      </c>
      <c r="D5481" s="41">
        <v>1</v>
      </c>
      <c r="E5481" s="41"/>
      <c r="F5481" s="41"/>
      <c r="G5481" s="41" t="s">
        <v>2088</v>
      </c>
      <c r="H5481" s="41"/>
    </row>
    <row r="5482" spans="1:8" ht="15" x14ac:dyDescent="0.2">
      <c r="A5482" s="41" t="s">
        <v>96</v>
      </c>
      <c r="B5482" s="41" t="s">
        <v>15</v>
      </c>
      <c r="C5482" s="41" t="s">
        <v>5368</v>
      </c>
      <c r="D5482" s="41">
        <v>3</v>
      </c>
      <c r="E5482" s="41"/>
      <c r="F5482" s="41"/>
      <c r="G5482" s="41" t="s">
        <v>2088</v>
      </c>
      <c r="H5482" s="41"/>
    </row>
    <row r="5483" spans="1:8" ht="15" x14ac:dyDescent="0.2">
      <c r="A5483" s="41" t="s">
        <v>96</v>
      </c>
      <c r="B5483" s="41" t="s">
        <v>15</v>
      </c>
      <c r="C5483" s="41" t="s">
        <v>5368</v>
      </c>
      <c r="D5483" s="41">
        <v>1</v>
      </c>
      <c r="E5483" s="41"/>
      <c r="F5483" s="41"/>
      <c r="G5483" s="41" t="s">
        <v>2088</v>
      </c>
      <c r="H5483" s="41"/>
    </row>
    <row r="5484" spans="1:8" ht="15" x14ac:dyDescent="0.2">
      <c r="A5484" s="41" t="s">
        <v>96</v>
      </c>
      <c r="B5484" s="41" t="s">
        <v>15</v>
      </c>
      <c r="C5484" s="41" t="s">
        <v>5368</v>
      </c>
      <c r="D5484" s="41">
        <v>1</v>
      </c>
      <c r="E5484" s="41"/>
      <c r="F5484" s="41"/>
      <c r="G5484" s="41" t="s">
        <v>2088</v>
      </c>
      <c r="H5484" s="41"/>
    </row>
    <row r="5485" spans="1:8" ht="15" x14ac:dyDescent="0.2">
      <c r="A5485" s="41" t="s">
        <v>96</v>
      </c>
      <c r="B5485" s="41" t="s">
        <v>15</v>
      </c>
      <c r="C5485" s="41" t="s">
        <v>5368</v>
      </c>
      <c r="D5485" s="41">
        <v>1</v>
      </c>
      <c r="E5485" s="41"/>
      <c r="F5485" s="41"/>
      <c r="G5485" s="41" t="s">
        <v>2088</v>
      </c>
      <c r="H5485" s="41"/>
    </row>
    <row r="5486" spans="1:8" ht="15" x14ac:dyDescent="0.2">
      <c r="A5486" s="41" t="s">
        <v>96</v>
      </c>
      <c r="B5486" s="41" t="s">
        <v>15</v>
      </c>
      <c r="C5486" s="41" t="s">
        <v>5368</v>
      </c>
      <c r="D5486" s="41">
        <v>1</v>
      </c>
      <c r="E5486" s="41"/>
      <c r="F5486" s="41"/>
      <c r="G5486" s="41" t="s">
        <v>2088</v>
      </c>
      <c r="H5486" s="41"/>
    </row>
    <row r="5487" spans="1:8" ht="15" x14ac:dyDescent="0.2">
      <c r="A5487" s="41" t="s">
        <v>96</v>
      </c>
      <c r="B5487" s="41" t="s">
        <v>15</v>
      </c>
      <c r="C5487" s="41" t="s">
        <v>5368</v>
      </c>
      <c r="D5487" s="41">
        <v>1</v>
      </c>
      <c r="E5487" s="41"/>
      <c r="F5487" s="41"/>
      <c r="G5487" s="41" t="s">
        <v>2088</v>
      </c>
      <c r="H5487" s="41"/>
    </row>
    <row r="5488" spans="1:8" ht="15" x14ac:dyDescent="0.2">
      <c r="A5488" s="41" t="s">
        <v>96</v>
      </c>
      <c r="B5488" s="41" t="s">
        <v>15</v>
      </c>
      <c r="C5488" s="41" t="s">
        <v>5368</v>
      </c>
      <c r="D5488" s="41">
        <v>1</v>
      </c>
      <c r="E5488" s="41"/>
      <c r="F5488" s="41"/>
      <c r="G5488" s="41" t="s">
        <v>2088</v>
      </c>
      <c r="H5488" s="41"/>
    </row>
    <row r="5489" spans="1:8" ht="15" x14ac:dyDescent="0.2">
      <c r="A5489" s="41" t="s">
        <v>96</v>
      </c>
      <c r="B5489" s="41" t="s">
        <v>15</v>
      </c>
      <c r="C5489" s="41" t="s">
        <v>5368</v>
      </c>
      <c r="D5489" s="41">
        <v>4</v>
      </c>
      <c r="E5489" s="41"/>
      <c r="F5489" s="41"/>
      <c r="G5489" s="41" t="s">
        <v>2088</v>
      </c>
      <c r="H5489" s="41"/>
    </row>
    <row r="5490" spans="1:8" ht="15" x14ac:dyDescent="0.2">
      <c r="A5490" s="41" t="s">
        <v>96</v>
      </c>
      <c r="B5490" s="41" t="s">
        <v>15</v>
      </c>
      <c r="C5490" s="41" t="s">
        <v>5368</v>
      </c>
      <c r="D5490" s="41">
        <v>3</v>
      </c>
      <c r="E5490" s="41"/>
      <c r="F5490" s="41"/>
      <c r="G5490" s="41" t="s">
        <v>2088</v>
      </c>
      <c r="H5490" s="41"/>
    </row>
    <row r="5491" spans="1:8" ht="15" x14ac:dyDescent="0.2">
      <c r="A5491" s="41" t="s">
        <v>96</v>
      </c>
      <c r="B5491" s="41" t="s">
        <v>15</v>
      </c>
      <c r="C5491" s="41" t="s">
        <v>5368</v>
      </c>
      <c r="D5491" s="41">
        <v>4</v>
      </c>
      <c r="E5491" s="41"/>
      <c r="F5491" s="41"/>
      <c r="G5491" s="41" t="s">
        <v>2088</v>
      </c>
      <c r="H5491" s="41"/>
    </row>
    <row r="5492" spans="1:8" ht="15" x14ac:dyDescent="0.2">
      <c r="A5492" s="41" t="s">
        <v>96</v>
      </c>
      <c r="B5492" s="41" t="s">
        <v>15</v>
      </c>
      <c r="C5492" s="41" t="s">
        <v>5368</v>
      </c>
      <c r="D5492" s="41">
        <v>2</v>
      </c>
      <c r="E5492" s="41"/>
      <c r="F5492" s="41"/>
      <c r="G5492" s="41" t="s">
        <v>2088</v>
      </c>
      <c r="H5492" s="41"/>
    </row>
    <row r="5493" spans="1:8" ht="15" x14ac:dyDescent="0.2">
      <c r="A5493" s="41" t="s">
        <v>96</v>
      </c>
      <c r="B5493" s="41" t="s">
        <v>15</v>
      </c>
      <c r="C5493" s="41" t="s">
        <v>5369</v>
      </c>
      <c r="D5493" s="41">
        <v>1</v>
      </c>
      <c r="E5493" s="41"/>
      <c r="F5493" s="41"/>
      <c r="G5493" s="41" t="s">
        <v>2088</v>
      </c>
      <c r="H5493" s="41"/>
    </row>
    <row r="5494" spans="1:8" ht="15" x14ac:dyDescent="0.2">
      <c r="A5494" s="41" t="s">
        <v>96</v>
      </c>
      <c r="B5494" s="41" t="s">
        <v>15</v>
      </c>
      <c r="C5494" s="41" t="s">
        <v>5369</v>
      </c>
      <c r="D5494" s="41">
        <v>1</v>
      </c>
      <c r="E5494" s="41"/>
      <c r="F5494" s="41"/>
      <c r="G5494" s="41" t="s">
        <v>2088</v>
      </c>
      <c r="H5494" s="41"/>
    </row>
    <row r="5495" spans="1:8" ht="15" x14ac:dyDescent="0.2">
      <c r="A5495" s="41" t="s">
        <v>96</v>
      </c>
      <c r="B5495" s="41" t="s">
        <v>15</v>
      </c>
      <c r="C5495" s="41" t="s">
        <v>5369</v>
      </c>
      <c r="D5495" s="41">
        <v>4</v>
      </c>
      <c r="E5495" s="41"/>
      <c r="F5495" s="41"/>
      <c r="G5495" s="41" t="s">
        <v>2088</v>
      </c>
      <c r="H5495" s="41"/>
    </row>
    <row r="5496" spans="1:8" ht="15" x14ac:dyDescent="0.2">
      <c r="A5496" s="41" t="s">
        <v>96</v>
      </c>
      <c r="B5496" s="41" t="s">
        <v>15</v>
      </c>
      <c r="C5496" s="41" t="s">
        <v>5369</v>
      </c>
      <c r="D5496" s="41">
        <v>1</v>
      </c>
      <c r="E5496" s="41"/>
      <c r="F5496" s="41"/>
      <c r="G5496" s="41" t="s">
        <v>2088</v>
      </c>
      <c r="H5496" s="41"/>
    </row>
    <row r="5497" spans="1:8" ht="15" x14ac:dyDescent="0.2">
      <c r="A5497" s="41" t="s">
        <v>96</v>
      </c>
      <c r="B5497" s="41" t="s">
        <v>15</v>
      </c>
      <c r="C5497" s="41" t="s">
        <v>5369</v>
      </c>
      <c r="D5497" s="41">
        <v>4</v>
      </c>
      <c r="E5497" s="41"/>
      <c r="F5497" s="41"/>
      <c r="G5497" s="41" t="s">
        <v>2088</v>
      </c>
      <c r="H5497" s="41"/>
    </row>
    <row r="5498" spans="1:8" ht="15" x14ac:dyDescent="0.2">
      <c r="A5498" s="41" t="s">
        <v>96</v>
      </c>
      <c r="B5498" s="41" t="s">
        <v>15</v>
      </c>
      <c r="C5498" s="41" t="s">
        <v>5369</v>
      </c>
      <c r="D5498" s="41">
        <v>1</v>
      </c>
      <c r="E5498" s="41"/>
      <c r="F5498" s="41"/>
      <c r="G5498" s="41" t="s">
        <v>2088</v>
      </c>
      <c r="H5498" s="41"/>
    </row>
    <row r="5499" spans="1:8" ht="15" x14ac:dyDescent="0.2">
      <c r="A5499" s="41" t="s">
        <v>96</v>
      </c>
      <c r="B5499" s="41" t="s">
        <v>15</v>
      </c>
      <c r="C5499" s="41" t="s">
        <v>5370</v>
      </c>
      <c r="D5499" s="41">
        <v>3</v>
      </c>
      <c r="E5499" s="41"/>
      <c r="F5499" s="41"/>
      <c r="G5499" s="41" t="s">
        <v>2088</v>
      </c>
      <c r="H5499" s="41"/>
    </row>
    <row r="5500" spans="1:8" ht="15" x14ac:dyDescent="0.2">
      <c r="A5500" s="41" t="s">
        <v>96</v>
      </c>
      <c r="B5500" s="41" t="s">
        <v>15</v>
      </c>
      <c r="C5500" s="41" t="s">
        <v>5370</v>
      </c>
      <c r="D5500" s="41">
        <v>4</v>
      </c>
      <c r="E5500" s="41"/>
      <c r="F5500" s="41"/>
      <c r="G5500" s="41" t="s">
        <v>2088</v>
      </c>
      <c r="H5500" s="41"/>
    </row>
    <row r="5501" spans="1:8" ht="15" x14ac:dyDescent="0.2">
      <c r="A5501" s="41" t="s">
        <v>96</v>
      </c>
      <c r="B5501" s="41" t="s">
        <v>15</v>
      </c>
      <c r="C5501" s="41" t="s">
        <v>5370</v>
      </c>
      <c r="D5501" s="41">
        <v>5</v>
      </c>
      <c r="E5501" s="41"/>
      <c r="F5501" s="41"/>
      <c r="G5501" s="41" t="s">
        <v>2088</v>
      </c>
      <c r="H5501" s="41"/>
    </row>
    <row r="5502" spans="1:8" ht="15" x14ac:dyDescent="0.2">
      <c r="A5502" s="41" t="s">
        <v>96</v>
      </c>
      <c r="B5502" s="41" t="s">
        <v>15</v>
      </c>
      <c r="C5502" s="41" t="s">
        <v>5370</v>
      </c>
      <c r="D5502" s="41">
        <v>1</v>
      </c>
      <c r="E5502" s="41"/>
      <c r="F5502" s="41"/>
      <c r="G5502" s="41" t="s">
        <v>2088</v>
      </c>
      <c r="H5502" s="41"/>
    </row>
    <row r="5503" spans="1:8" ht="15" x14ac:dyDescent="0.2">
      <c r="A5503" s="41" t="s">
        <v>96</v>
      </c>
      <c r="B5503" s="41" t="s">
        <v>15</v>
      </c>
      <c r="C5503" s="41" t="s">
        <v>5370</v>
      </c>
      <c r="D5503" s="41">
        <v>1</v>
      </c>
      <c r="E5503" s="41"/>
      <c r="F5503" s="41"/>
      <c r="G5503" s="41" t="s">
        <v>2088</v>
      </c>
      <c r="H5503" s="41"/>
    </row>
    <row r="5504" spans="1:8" ht="15" x14ac:dyDescent="0.2">
      <c r="A5504" s="41" t="s">
        <v>96</v>
      </c>
      <c r="B5504" s="41" t="s">
        <v>15</v>
      </c>
      <c r="C5504" s="41" t="s">
        <v>5370</v>
      </c>
      <c r="D5504" s="41">
        <v>6</v>
      </c>
      <c r="E5504" s="41"/>
      <c r="F5504" s="41"/>
      <c r="G5504" s="41" t="s">
        <v>2088</v>
      </c>
      <c r="H5504" s="41"/>
    </row>
    <row r="5505" spans="1:8" ht="15" x14ac:dyDescent="0.2">
      <c r="A5505" s="41" t="s">
        <v>96</v>
      </c>
      <c r="B5505" s="41" t="s">
        <v>15</v>
      </c>
      <c r="C5505" s="41" t="s">
        <v>5370</v>
      </c>
      <c r="D5505" s="41">
        <v>2</v>
      </c>
      <c r="E5505" s="41"/>
      <c r="F5505" s="41"/>
      <c r="G5505" s="41" t="s">
        <v>2088</v>
      </c>
      <c r="H5505" s="41"/>
    </row>
    <row r="5506" spans="1:8" ht="15" x14ac:dyDescent="0.2">
      <c r="A5506" s="41" t="s">
        <v>96</v>
      </c>
      <c r="B5506" s="41" t="s">
        <v>15</v>
      </c>
      <c r="C5506" s="41" t="s">
        <v>5370</v>
      </c>
      <c r="D5506" s="41">
        <v>3</v>
      </c>
      <c r="E5506" s="41"/>
      <c r="F5506" s="41"/>
      <c r="G5506" s="41" t="s">
        <v>2088</v>
      </c>
      <c r="H5506" s="41"/>
    </row>
    <row r="5507" spans="1:8" ht="15" x14ac:dyDescent="0.2">
      <c r="A5507" s="41" t="s">
        <v>96</v>
      </c>
      <c r="B5507" s="41" t="s">
        <v>15</v>
      </c>
      <c r="C5507" s="41" t="s">
        <v>5370</v>
      </c>
      <c r="D5507" s="41">
        <v>1</v>
      </c>
      <c r="E5507" s="41"/>
      <c r="F5507" s="41"/>
      <c r="G5507" s="41" t="s">
        <v>2088</v>
      </c>
      <c r="H5507" s="41"/>
    </row>
    <row r="5508" spans="1:8" ht="15" x14ac:dyDescent="0.2">
      <c r="A5508" s="41" t="s">
        <v>96</v>
      </c>
      <c r="B5508" s="41" t="s">
        <v>15</v>
      </c>
      <c r="C5508" s="41" t="s">
        <v>5370</v>
      </c>
      <c r="D5508" s="41">
        <v>1</v>
      </c>
      <c r="E5508" s="41"/>
      <c r="F5508" s="41"/>
      <c r="G5508" s="41" t="s">
        <v>2088</v>
      </c>
      <c r="H5508" s="41"/>
    </row>
    <row r="5509" spans="1:8" ht="15" x14ac:dyDescent="0.2">
      <c r="A5509" s="41" t="s">
        <v>96</v>
      </c>
      <c r="B5509" s="41" t="s">
        <v>15</v>
      </c>
      <c r="C5509" s="41" t="s">
        <v>5370</v>
      </c>
      <c r="D5509" s="41">
        <v>1</v>
      </c>
      <c r="E5509" s="41"/>
      <c r="F5509" s="41"/>
      <c r="G5509" s="41" t="s">
        <v>2088</v>
      </c>
      <c r="H5509" s="41"/>
    </row>
    <row r="5510" spans="1:8" ht="15" x14ac:dyDescent="0.2">
      <c r="A5510" s="41" t="s">
        <v>96</v>
      </c>
      <c r="B5510" s="41" t="s">
        <v>15</v>
      </c>
      <c r="C5510" s="41" t="s">
        <v>5371</v>
      </c>
      <c r="D5510" s="41">
        <v>18</v>
      </c>
      <c r="E5510" s="41"/>
      <c r="F5510" s="41"/>
      <c r="G5510" s="41" t="s">
        <v>2089</v>
      </c>
      <c r="H5510" s="41"/>
    </row>
    <row r="5511" spans="1:8" ht="15" x14ac:dyDescent="0.2">
      <c r="A5511" s="41" t="s">
        <v>96</v>
      </c>
      <c r="B5511" s="41" t="s">
        <v>15</v>
      </c>
      <c r="C5511" s="41" t="s">
        <v>5371</v>
      </c>
      <c r="D5511" s="41">
        <v>3</v>
      </c>
      <c r="E5511" s="41"/>
      <c r="F5511" s="41"/>
      <c r="G5511" s="41" t="s">
        <v>2089</v>
      </c>
      <c r="H5511" s="41"/>
    </row>
    <row r="5512" spans="1:8" ht="15" x14ac:dyDescent="0.2">
      <c r="A5512" s="41" t="s">
        <v>96</v>
      </c>
      <c r="B5512" s="41" t="s">
        <v>15</v>
      </c>
      <c r="C5512" s="41" t="s">
        <v>5371</v>
      </c>
      <c r="D5512" s="41">
        <v>1</v>
      </c>
      <c r="E5512" s="41"/>
      <c r="F5512" s="41"/>
      <c r="G5512" s="41" t="s">
        <v>2089</v>
      </c>
      <c r="H5512" s="41"/>
    </row>
    <row r="5513" spans="1:8" ht="15" x14ac:dyDescent="0.2">
      <c r="A5513" s="41" t="s">
        <v>96</v>
      </c>
      <c r="B5513" s="41" t="s">
        <v>15</v>
      </c>
      <c r="C5513" s="41" t="s">
        <v>5371</v>
      </c>
      <c r="D5513" s="41">
        <v>4</v>
      </c>
      <c r="E5513" s="41"/>
      <c r="F5513" s="41"/>
      <c r="G5513" s="41" t="s">
        <v>2089</v>
      </c>
      <c r="H5513" s="41"/>
    </row>
    <row r="5514" spans="1:8" ht="15" x14ac:dyDescent="0.2">
      <c r="A5514" s="41" t="s">
        <v>96</v>
      </c>
      <c r="B5514" s="41" t="s">
        <v>15</v>
      </c>
      <c r="C5514" s="41" t="s">
        <v>5371</v>
      </c>
      <c r="D5514" s="41">
        <v>6</v>
      </c>
      <c r="E5514" s="41"/>
      <c r="F5514" s="41"/>
      <c r="G5514" s="41" t="s">
        <v>2089</v>
      </c>
      <c r="H5514" s="41"/>
    </row>
    <row r="5515" spans="1:8" ht="15" x14ac:dyDescent="0.2">
      <c r="A5515" s="41" t="s">
        <v>96</v>
      </c>
      <c r="B5515" s="41" t="s">
        <v>15</v>
      </c>
      <c r="C5515" s="41" t="s">
        <v>5371</v>
      </c>
      <c r="D5515" s="41">
        <v>3</v>
      </c>
      <c r="E5515" s="41"/>
      <c r="F5515" s="41"/>
      <c r="G5515" s="41" t="s">
        <v>2089</v>
      </c>
      <c r="H5515" s="41"/>
    </row>
    <row r="5516" spans="1:8" ht="15" x14ac:dyDescent="0.2">
      <c r="A5516" s="41" t="s">
        <v>96</v>
      </c>
      <c r="B5516" s="41" t="s">
        <v>15</v>
      </c>
      <c r="C5516" s="41" t="s">
        <v>5371</v>
      </c>
      <c r="D5516" s="41">
        <v>2</v>
      </c>
      <c r="E5516" s="41"/>
      <c r="F5516" s="41"/>
      <c r="G5516" s="41" t="s">
        <v>2089</v>
      </c>
      <c r="H5516" s="41"/>
    </row>
    <row r="5517" spans="1:8" ht="15" x14ac:dyDescent="0.2">
      <c r="A5517" s="41" t="s">
        <v>96</v>
      </c>
      <c r="B5517" s="41" t="s">
        <v>15</v>
      </c>
      <c r="C5517" s="41" t="s">
        <v>5371</v>
      </c>
      <c r="D5517" s="41">
        <v>1</v>
      </c>
      <c r="E5517" s="41"/>
      <c r="F5517" s="41"/>
      <c r="G5517" s="41" t="s">
        <v>2089</v>
      </c>
      <c r="H5517" s="41"/>
    </row>
    <row r="5518" spans="1:8" ht="15" x14ac:dyDescent="0.2">
      <c r="A5518" s="41" t="s">
        <v>96</v>
      </c>
      <c r="B5518" s="41" t="s">
        <v>15</v>
      </c>
      <c r="C5518" s="41" t="s">
        <v>5371</v>
      </c>
      <c r="D5518" s="41">
        <v>2</v>
      </c>
      <c r="E5518" s="41"/>
      <c r="F5518" s="41"/>
      <c r="G5518" s="41" t="s">
        <v>2089</v>
      </c>
      <c r="H5518" s="41"/>
    </row>
    <row r="5519" spans="1:8" ht="15" x14ac:dyDescent="0.2">
      <c r="A5519" s="41" t="s">
        <v>96</v>
      </c>
      <c r="B5519" s="41" t="s">
        <v>15</v>
      </c>
      <c r="C5519" s="41" t="s">
        <v>5371</v>
      </c>
      <c r="D5519" s="41">
        <v>2</v>
      </c>
      <c r="E5519" s="41"/>
      <c r="F5519" s="41"/>
      <c r="G5519" s="41" t="s">
        <v>2089</v>
      </c>
      <c r="H5519" s="41"/>
    </row>
    <row r="5520" spans="1:8" ht="15" x14ac:dyDescent="0.2">
      <c r="A5520" s="41" t="s">
        <v>96</v>
      </c>
      <c r="B5520" s="41" t="s">
        <v>15</v>
      </c>
      <c r="C5520" s="41" t="s">
        <v>5371</v>
      </c>
      <c r="D5520" s="41">
        <v>2</v>
      </c>
      <c r="E5520" s="41"/>
      <c r="F5520" s="41"/>
      <c r="G5520" s="41" t="s">
        <v>2089</v>
      </c>
      <c r="H5520" s="41"/>
    </row>
    <row r="5521" spans="1:8" ht="15" x14ac:dyDescent="0.2">
      <c r="A5521" s="41" t="s">
        <v>96</v>
      </c>
      <c r="B5521" s="41" t="s">
        <v>15</v>
      </c>
      <c r="C5521" s="41" t="s">
        <v>5371</v>
      </c>
      <c r="D5521" s="41">
        <v>1</v>
      </c>
      <c r="E5521" s="41"/>
      <c r="F5521" s="41"/>
      <c r="G5521" s="41" t="s">
        <v>2089</v>
      </c>
      <c r="H5521" s="41"/>
    </row>
    <row r="5522" spans="1:8" ht="15" x14ac:dyDescent="0.2">
      <c r="A5522" s="41" t="s">
        <v>96</v>
      </c>
      <c r="B5522" s="41" t="s">
        <v>15</v>
      </c>
      <c r="C5522" s="41" t="s">
        <v>5371</v>
      </c>
      <c r="D5522" s="41">
        <v>10</v>
      </c>
      <c r="E5522" s="41"/>
      <c r="F5522" s="41"/>
      <c r="G5522" s="41" t="s">
        <v>2089</v>
      </c>
      <c r="H5522" s="41"/>
    </row>
    <row r="5523" spans="1:8" ht="15" x14ac:dyDescent="0.2">
      <c r="A5523" s="41" t="s">
        <v>96</v>
      </c>
      <c r="B5523" s="41" t="s">
        <v>15</v>
      </c>
      <c r="C5523" s="41" t="s">
        <v>5371</v>
      </c>
      <c r="D5523" s="41">
        <v>1</v>
      </c>
      <c r="E5523" s="41"/>
      <c r="F5523" s="41"/>
      <c r="G5523" s="41" t="s">
        <v>2089</v>
      </c>
      <c r="H5523" s="41"/>
    </row>
    <row r="5524" spans="1:8" ht="15" x14ac:dyDescent="0.2">
      <c r="A5524" s="41" t="s">
        <v>96</v>
      </c>
      <c r="B5524" s="41" t="s">
        <v>15</v>
      </c>
      <c r="C5524" s="41" t="s">
        <v>5371</v>
      </c>
      <c r="D5524" s="41">
        <v>2</v>
      </c>
      <c r="E5524" s="41"/>
      <c r="F5524" s="41"/>
      <c r="G5524" s="41" t="s">
        <v>2089</v>
      </c>
      <c r="H5524" s="41"/>
    </row>
    <row r="5525" spans="1:8" ht="15" x14ac:dyDescent="0.2">
      <c r="A5525" s="41" t="s">
        <v>96</v>
      </c>
      <c r="B5525" s="41" t="s">
        <v>15</v>
      </c>
      <c r="C5525" s="41" t="s">
        <v>5371</v>
      </c>
      <c r="D5525" s="41">
        <v>1</v>
      </c>
      <c r="E5525" s="41"/>
      <c r="F5525" s="41"/>
      <c r="G5525" s="41" t="s">
        <v>2089</v>
      </c>
      <c r="H5525" s="41"/>
    </row>
    <row r="5526" spans="1:8" ht="15" x14ac:dyDescent="0.2">
      <c r="A5526" s="41" t="s">
        <v>96</v>
      </c>
      <c r="B5526" s="41" t="s">
        <v>15</v>
      </c>
      <c r="C5526" s="41" t="s">
        <v>5371</v>
      </c>
      <c r="D5526" s="41">
        <v>2</v>
      </c>
      <c r="E5526" s="41"/>
      <c r="F5526" s="41"/>
      <c r="G5526" s="41" t="s">
        <v>2089</v>
      </c>
      <c r="H5526" s="41"/>
    </row>
    <row r="5527" spans="1:8" ht="15" x14ac:dyDescent="0.2">
      <c r="A5527" s="41" t="s">
        <v>96</v>
      </c>
      <c r="B5527" s="41" t="s">
        <v>15</v>
      </c>
      <c r="C5527" s="41" t="s">
        <v>5371</v>
      </c>
      <c r="D5527" s="41">
        <v>1</v>
      </c>
      <c r="E5527" s="41"/>
      <c r="F5527" s="41"/>
      <c r="G5527" s="41" t="s">
        <v>2089</v>
      </c>
      <c r="H5527" s="41"/>
    </row>
    <row r="5528" spans="1:8" ht="15" x14ac:dyDescent="0.2">
      <c r="A5528" s="41" t="s">
        <v>96</v>
      </c>
      <c r="B5528" s="41" t="s">
        <v>15</v>
      </c>
      <c r="C5528" s="41" t="s">
        <v>5371</v>
      </c>
      <c r="D5528" s="41">
        <v>7</v>
      </c>
      <c r="E5528" s="41"/>
      <c r="F5528" s="41"/>
      <c r="G5528" s="41" t="s">
        <v>2089</v>
      </c>
      <c r="H5528" s="41"/>
    </row>
    <row r="5529" spans="1:8" ht="15" x14ac:dyDescent="0.2">
      <c r="A5529" s="41" t="s">
        <v>96</v>
      </c>
      <c r="B5529" s="41" t="s">
        <v>15</v>
      </c>
      <c r="C5529" s="41" t="s">
        <v>5371</v>
      </c>
      <c r="D5529" s="41">
        <v>1</v>
      </c>
      <c r="E5529" s="41"/>
      <c r="F5529" s="41"/>
      <c r="G5529" s="41" t="s">
        <v>2089</v>
      </c>
      <c r="H5529" s="41"/>
    </row>
    <row r="5530" spans="1:8" ht="15" x14ac:dyDescent="0.2">
      <c r="A5530" s="41" t="s">
        <v>96</v>
      </c>
      <c r="B5530" s="41" t="s">
        <v>15</v>
      </c>
      <c r="C5530" s="41" t="s">
        <v>5371</v>
      </c>
      <c r="D5530" s="41">
        <v>9</v>
      </c>
      <c r="E5530" s="41"/>
      <c r="F5530" s="41"/>
      <c r="G5530" s="41" t="s">
        <v>2089</v>
      </c>
      <c r="H5530" s="41"/>
    </row>
    <row r="5531" spans="1:8" ht="15" x14ac:dyDescent="0.2">
      <c r="A5531" s="41" t="s">
        <v>96</v>
      </c>
      <c r="B5531" s="41" t="s">
        <v>15</v>
      </c>
      <c r="C5531" s="41" t="s">
        <v>5372</v>
      </c>
      <c r="D5531" s="41">
        <v>1</v>
      </c>
      <c r="E5531" s="41"/>
      <c r="F5531" s="41"/>
      <c r="G5531" s="41" t="s">
        <v>2089</v>
      </c>
      <c r="H5531" s="41"/>
    </row>
    <row r="5532" spans="1:8" ht="15" x14ac:dyDescent="0.2">
      <c r="A5532" s="41" t="s">
        <v>96</v>
      </c>
      <c r="B5532" s="41" t="s">
        <v>15</v>
      </c>
      <c r="C5532" s="41" t="s">
        <v>5372</v>
      </c>
      <c r="D5532" s="41">
        <v>35</v>
      </c>
      <c r="E5532" s="41"/>
      <c r="F5532" s="41"/>
      <c r="G5532" s="41" t="s">
        <v>2089</v>
      </c>
      <c r="H5532" s="41"/>
    </row>
    <row r="5533" spans="1:8" ht="15" x14ac:dyDescent="0.2">
      <c r="A5533" s="41" t="s">
        <v>96</v>
      </c>
      <c r="B5533" s="41" t="s">
        <v>15</v>
      </c>
      <c r="C5533" s="41" t="s">
        <v>5372</v>
      </c>
      <c r="D5533" s="41">
        <v>5</v>
      </c>
      <c r="E5533" s="41"/>
      <c r="F5533" s="41"/>
      <c r="G5533" s="41" t="s">
        <v>2089</v>
      </c>
      <c r="H5533" s="41"/>
    </row>
    <row r="5534" spans="1:8" ht="15" x14ac:dyDescent="0.2">
      <c r="A5534" s="41" t="s">
        <v>96</v>
      </c>
      <c r="B5534" s="41" t="s">
        <v>15</v>
      </c>
      <c r="C5534" s="41" t="s">
        <v>5372</v>
      </c>
      <c r="D5534" s="41">
        <v>1</v>
      </c>
      <c r="E5534" s="41"/>
      <c r="F5534" s="41"/>
      <c r="G5534" s="41" t="s">
        <v>2089</v>
      </c>
      <c r="H5534" s="41"/>
    </row>
    <row r="5535" spans="1:8" ht="15" x14ac:dyDescent="0.2">
      <c r="A5535" s="41" t="s">
        <v>96</v>
      </c>
      <c r="B5535" s="41" t="s">
        <v>15</v>
      </c>
      <c r="C5535" s="41" t="s">
        <v>5372</v>
      </c>
      <c r="D5535" s="41">
        <v>4</v>
      </c>
      <c r="E5535" s="41"/>
      <c r="F5535" s="41"/>
      <c r="G5535" s="41" t="s">
        <v>2089</v>
      </c>
      <c r="H5535" s="41"/>
    </row>
    <row r="5536" spans="1:8" ht="15" x14ac:dyDescent="0.2">
      <c r="A5536" s="41" t="s">
        <v>96</v>
      </c>
      <c r="B5536" s="41" t="s">
        <v>15</v>
      </c>
      <c r="C5536" s="41" t="s">
        <v>5372</v>
      </c>
      <c r="D5536" s="41">
        <v>2</v>
      </c>
      <c r="E5536" s="41"/>
      <c r="F5536" s="41"/>
      <c r="G5536" s="41" t="s">
        <v>2089</v>
      </c>
      <c r="H5536" s="41"/>
    </row>
    <row r="5537" spans="1:8" ht="15" x14ac:dyDescent="0.2">
      <c r="A5537" s="41" t="s">
        <v>96</v>
      </c>
      <c r="B5537" s="41" t="s">
        <v>15</v>
      </c>
      <c r="C5537" s="41" t="s">
        <v>5372</v>
      </c>
      <c r="D5537" s="41">
        <v>2</v>
      </c>
      <c r="E5537" s="41"/>
      <c r="F5537" s="41"/>
      <c r="G5537" s="41" t="s">
        <v>2089</v>
      </c>
      <c r="H5537" s="41"/>
    </row>
    <row r="5538" spans="1:8" ht="15" x14ac:dyDescent="0.2">
      <c r="A5538" s="41" t="s">
        <v>96</v>
      </c>
      <c r="B5538" s="41" t="s">
        <v>15</v>
      </c>
      <c r="C5538" s="41" t="s">
        <v>5373</v>
      </c>
      <c r="D5538" s="41">
        <v>2</v>
      </c>
      <c r="E5538" s="41"/>
      <c r="F5538" s="41"/>
      <c r="G5538" s="41" t="s">
        <v>2089</v>
      </c>
      <c r="H5538" s="41"/>
    </row>
    <row r="5539" spans="1:8" ht="15" x14ac:dyDescent="0.2">
      <c r="A5539" s="41" t="s">
        <v>96</v>
      </c>
      <c r="B5539" s="41" t="s">
        <v>15</v>
      </c>
      <c r="C5539" s="41" t="s">
        <v>5373</v>
      </c>
      <c r="D5539" s="41">
        <v>2</v>
      </c>
      <c r="E5539" s="41"/>
      <c r="F5539" s="41"/>
      <c r="G5539" s="41" t="s">
        <v>2089</v>
      </c>
      <c r="H5539" s="41"/>
    </row>
    <row r="5540" spans="1:8" ht="15" x14ac:dyDescent="0.2">
      <c r="A5540" s="41" t="s">
        <v>96</v>
      </c>
      <c r="B5540" s="41" t="s">
        <v>15</v>
      </c>
      <c r="C5540" s="41" t="s">
        <v>5373</v>
      </c>
      <c r="D5540" s="41">
        <v>1</v>
      </c>
      <c r="E5540" s="41"/>
      <c r="F5540" s="41"/>
      <c r="G5540" s="41" t="s">
        <v>2089</v>
      </c>
      <c r="H5540" s="41"/>
    </row>
    <row r="5541" spans="1:8" ht="15" x14ac:dyDescent="0.2">
      <c r="A5541" s="41" t="s">
        <v>96</v>
      </c>
      <c r="B5541" s="41" t="s">
        <v>15</v>
      </c>
      <c r="C5541" s="41" t="s">
        <v>5373</v>
      </c>
      <c r="D5541" s="41">
        <v>5</v>
      </c>
      <c r="E5541" s="41"/>
      <c r="F5541" s="41"/>
      <c r="G5541" s="41" t="s">
        <v>2089</v>
      </c>
      <c r="H5541" s="41"/>
    </row>
    <row r="5542" spans="1:8" ht="15" x14ac:dyDescent="0.2">
      <c r="A5542" s="41" t="s">
        <v>96</v>
      </c>
      <c r="B5542" s="41" t="s">
        <v>15</v>
      </c>
      <c r="C5542" s="41" t="s">
        <v>5373</v>
      </c>
      <c r="D5542" s="41">
        <v>1</v>
      </c>
      <c r="E5542" s="41"/>
      <c r="F5542" s="41"/>
      <c r="G5542" s="41" t="s">
        <v>2089</v>
      </c>
      <c r="H5542" s="41"/>
    </row>
    <row r="5543" spans="1:8" ht="15" x14ac:dyDescent="0.2">
      <c r="A5543" s="41" t="s">
        <v>96</v>
      </c>
      <c r="B5543" s="41" t="s">
        <v>15</v>
      </c>
      <c r="C5543" s="41" t="s">
        <v>5373</v>
      </c>
      <c r="D5543" s="41">
        <v>2</v>
      </c>
      <c r="E5543" s="41"/>
      <c r="F5543" s="41"/>
      <c r="G5543" s="41" t="s">
        <v>2089</v>
      </c>
      <c r="H5543" s="41"/>
    </row>
    <row r="5544" spans="1:8" ht="15" x14ac:dyDescent="0.2">
      <c r="A5544" s="41" t="s">
        <v>96</v>
      </c>
      <c r="B5544" s="41" t="s">
        <v>15</v>
      </c>
      <c r="C5544" s="41" t="s">
        <v>5373</v>
      </c>
      <c r="D5544" s="41">
        <v>3</v>
      </c>
      <c r="E5544" s="41"/>
      <c r="F5544" s="41"/>
      <c r="G5544" s="41" t="s">
        <v>2089</v>
      </c>
      <c r="H5544" s="41"/>
    </row>
    <row r="5545" spans="1:8" ht="15" x14ac:dyDescent="0.2">
      <c r="A5545" s="41" t="s">
        <v>96</v>
      </c>
      <c r="B5545" s="41" t="s">
        <v>15</v>
      </c>
      <c r="C5545" s="41" t="s">
        <v>5373</v>
      </c>
      <c r="D5545" s="41">
        <v>3</v>
      </c>
      <c r="E5545" s="41"/>
      <c r="F5545" s="41"/>
      <c r="G5545" s="41" t="s">
        <v>2089</v>
      </c>
      <c r="H5545" s="41"/>
    </row>
    <row r="5546" spans="1:8" ht="15" x14ac:dyDescent="0.2">
      <c r="A5546" s="41" t="s">
        <v>96</v>
      </c>
      <c r="B5546" s="41" t="s">
        <v>15</v>
      </c>
      <c r="C5546" s="41" t="s">
        <v>5373</v>
      </c>
      <c r="D5546" s="41">
        <v>2</v>
      </c>
      <c r="E5546" s="41"/>
      <c r="F5546" s="41"/>
      <c r="G5546" s="41" t="s">
        <v>2089</v>
      </c>
      <c r="H5546" s="41"/>
    </row>
    <row r="5547" spans="1:8" ht="15" x14ac:dyDescent="0.2">
      <c r="A5547" s="41" t="s">
        <v>96</v>
      </c>
      <c r="B5547" s="41" t="s">
        <v>15</v>
      </c>
      <c r="C5547" s="41" t="s">
        <v>5373</v>
      </c>
      <c r="D5547" s="41">
        <v>1</v>
      </c>
      <c r="E5547" s="41"/>
      <c r="F5547" s="41"/>
      <c r="G5547" s="41" t="s">
        <v>2089</v>
      </c>
      <c r="H5547" s="41"/>
    </row>
    <row r="5548" spans="1:8" ht="15" x14ac:dyDescent="0.2">
      <c r="A5548" s="41" t="s">
        <v>96</v>
      </c>
      <c r="B5548" s="41" t="s">
        <v>15</v>
      </c>
      <c r="C5548" s="41" t="s">
        <v>5373</v>
      </c>
      <c r="D5548" s="41">
        <v>2</v>
      </c>
      <c r="E5548" s="41"/>
      <c r="F5548" s="41"/>
      <c r="G5548" s="41" t="s">
        <v>2089</v>
      </c>
      <c r="H5548" s="41"/>
    </row>
    <row r="5549" spans="1:8" ht="15" x14ac:dyDescent="0.2">
      <c r="A5549" s="41" t="s">
        <v>96</v>
      </c>
      <c r="B5549" s="41" t="s">
        <v>15</v>
      </c>
      <c r="C5549" s="41" t="s">
        <v>5373</v>
      </c>
      <c r="D5549" s="41">
        <v>2</v>
      </c>
      <c r="E5549" s="41"/>
      <c r="F5549" s="41"/>
      <c r="G5549" s="41" t="s">
        <v>2089</v>
      </c>
      <c r="H5549" s="41"/>
    </row>
    <row r="5550" spans="1:8" ht="15" x14ac:dyDescent="0.2">
      <c r="A5550" s="41" t="s">
        <v>96</v>
      </c>
      <c r="B5550" s="41" t="s">
        <v>15</v>
      </c>
      <c r="C5550" s="41" t="s">
        <v>5373</v>
      </c>
      <c r="D5550" s="41">
        <v>2</v>
      </c>
      <c r="E5550" s="41"/>
      <c r="F5550" s="41"/>
      <c r="G5550" s="41" t="s">
        <v>2089</v>
      </c>
      <c r="H5550" s="41"/>
    </row>
    <row r="5551" spans="1:8" ht="15" x14ac:dyDescent="0.2">
      <c r="A5551" s="41" t="s">
        <v>96</v>
      </c>
      <c r="B5551" s="41" t="s">
        <v>15</v>
      </c>
      <c r="C5551" s="41" t="s">
        <v>5373</v>
      </c>
      <c r="D5551" s="41">
        <v>1</v>
      </c>
      <c r="E5551" s="41"/>
      <c r="F5551" s="41"/>
      <c r="G5551" s="41" t="s">
        <v>2089</v>
      </c>
      <c r="H5551" s="41"/>
    </row>
    <row r="5552" spans="1:8" ht="15" x14ac:dyDescent="0.2">
      <c r="A5552" s="41" t="s">
        <v>96</v>
      </c>
      <c r="B5552" s="41" t="s">
        <v>15</v>
      </c>
      <c r="C5552" s="41" t="s">
        <v>5373</v>
      </c>
      <c r="D5552" s="41">
        <v>7</v>
      </c>
      <c r="E5552" s="41"/>
      <c r="F5552" s="41"/>
      <c r="G5552" s="41" t="s">
        <v>2089</v>
      </c>
      <c r="H5552" s="41"/>
    </row>
    <row r="5553" spans="1:8" ht="15" x14ac:dyDescent="0.2">
      <c r="A5553" s="41" t="s">
        <v>96</v>
      </c>
      <c r="B5553" s="41" t="s">
        <v>15</v>
      </c>
      <c r="C5553" s="41" t="s">
        <v>5373</v>
      </c>
      <c r="D5553" s="41">
        <v>1</v>
      </c>
      <c r="E5553" s="41"/>
      <c r="F5553" s="41"/>
      <c r="G5553" s="41" t="s">
        <v>2089</v>
      </c>
      <c r="H5553" s="41"/>
    </row>
    <row r="5554" spans="1:8" ht="15" x14ac:dyDescent="0.2">
      <c r="A5554" s="41" t="s">
        <v>96</v>
      </c>
      <c r="B5554" s="41" t="s">
        <v>15</v>
      </c>
      <c r="C5554" s="41" t="s">
        <v>5373</v>
      </c>
      <c r="D5554" s="41">
        <v>7</v>
      </c>
      <c r="E5554" s="41"/>
      <c r="F5554" s="41"/>
      <c r="G5554" s="41" t="s">
        <v>2089</v>
      </c>
      <c r="H5554" s="41"/>
    </row>
    <row r="5555" spans="1:8" ht="15" x14ac:dyDescent="0.2">
      <c r="A5555" s="41" t="s">
        <v>96</v>
      </c>
      <c r="B5555" s="41" t="s">
        <v>15</v>
      </c>
      <c r="C5555" s="41" t="s">
        <v>5373</v>
      </c>
      <c r="D5555" s="41">
        <v>2</v>
      </c>
      <c r="E5555" s="41"/>
      <c r="F5555" s="41"/>
      <c r="G5555" s="41" t="s">
        <v>2089</v>
      </c>
      <c r="H5555" s="41"/>
    </row>
    <row r="5556" spans="1:8" ht="15" x14ac:dyDescent="0.2">
      <c r="A5556" s="41" t="s">
        <v>96</v>
      </c>
      <c r="B5556" s="41" t="s">
        <v>15</v>
      </c>
      <c r="C5556" s="41" t="s">
        <v>5374</v>
      </c>
      <c r="D5556" s="41">
        <v>2</v>
      </c>
      <c r="E5556" s="41"/>
      <c r="F5556" s="41"/>
      <c r="G5556" s="41" t="s">
        <v>5964</v>
      </c>
      <c r="H5556" s="41"/>
    </row>
    <row r="5557" spans="1:8" ht="15" x14ac:dyDescent="0.2">
      <c r="A5557" s="41" t="s">
        <v>96</v>
      </c>
      <c r="B5557" s="41" t="s">
        <v>15</v>
      </c>
      <c r="C5557" s="41" t="s">
        <v>5374</v>
      </c>
      <c r="D5557" s="41">
        <v>2</v>
      </c>
      <c r="E5557" s="41"/>
      <c r="F5557" s="41"/>
      <c r="G5557" s="41" t="s">
        <v>5964</v>
      </c>
      <c r="H5557" s="41"/>
    </row>
    <row r="5558" spans="1:8" ht="15" x14ac:dyDescent="0.2">
      <c r="A5558" s="41" t="s">
        <v>96</v>
      </c>
      <c r="B5558" s="41" t="s">
        <v>15</v>
      </c>
      <c r="C5558" s="41" t="s">
        <v>5374</v>
      </c>
      <c r="D5558" s="41">
        <v>4</v>
      </c>
      <c r="E5558" s="41"/>
      <c r="F5558" s="41"/>
      <c r="G5558" s="41" t="s">
        <v>5964</v>
      </c>
      <c r="H5558" s="41"/>
    </row>
    <row r="5559" spans="1:8" ht="15" x14ac:dyDescent="0.2">
      <c r="A5559" s="41" t="s">
        <v>96</v>
      </c>
      <c r="B5559" s="41" t="s">
        <v>15</v>
      </c>
      <c r="C5559" s="41" t="s">
        <v>5374</v>
      </c>
      <c r="D5559" s="41">
        <v>1</v>
      </c>
      <c r="E5559" s="41"/>
      <c r="F5559" s="41"/>
      <c r="G5559" s="41" t="s">
        <v>5964</v>
      </c>
      <c r="H5559" s="41"/>
    </row>
    <row r="5560" spans="1:8" ht="15" x14ac:dyDescent="0.2">
      <c r="A5560" s="41" t="s">
        <v>96</v>
      </c>
      <c r="B5560" s="41" t="s">
        <v>15</v>
      </c>
      <c r="C5560" s="41" t="s">
        <v>5375</v>
      </c>
      <c r="D5560" s="41">
        <v>2</v>
      </c>
      <c r="E5560" s="41"/>
      <c r="F5560" s="41"/>
      <c r="G5560" s="41" t="s">
        <v>2391</v>
      </c>
      <c r="H5560" s="41"/>
    </row>
    <row r="5561" spans="1:8" ht="15" x14ac:dyDescent="0.2">
      <c r="A5561" s="41" t="s">
        <v>96</v>
      </c>
      <c r="B5561" s="41" t="s">
        <v>15</v>
      </c>
      <c r="C5561" s="41" t="s">
        <v>5375</v>
      </c>
      <c r="D5561" s="41">
        <v>3</v>
      </c>
      <c r="E5561" s="41"/>
      <c r="F5561" s="41"/>
      <c r="G5561" s="41" t="s">
        <v>2391</v>
      </c>
      <c r="H5561" s="41"/>
    </row>
    <row r="5562" spans="1:8" ht="15" x14ac:dyDescent="0.2">
      <c r="A5562" s="41" t="s">
        <v>96</v>
      </c>
      <c r="B5562" s="41" t="s">
        <v>15</v>
      </c>
      <c r="C5562" s="41" t="s">
        <v>5375</v>
      </c>
      <c r="D5562" s="41">
        <v>1</v>
      </c>
      <c r="E5562" s="41"/>
      <c r="F5562" s="41"/>
      <c r="G5562" s="41" t="s">
        <v>2391</v>
      </c>
      <c r="H5562" s="41"/>
    </row>
    <row r="5563" spans="1:8" ht="15" x14ac:dyDescent="0.2">
      <c r="A5563" s="41" t="s">
        <v>96</v>
      </c>
      <c r="B5563" s="41" t="s">
        <v>15</v>
      </c>
      <c r="C5563" s="41" t="s">
        <v>5375</v>
      </c>
      <c r="D5563" s="41">
        <v>2</v>
      </c>
      <c r="E5563" s="41"/>
      <c r="F5563" s="41"/>
      <c r="G5563" s="41" t="s">
        <v>2391</v>
      </c>
      <c r="H5563" s="41"/>
    </row>
    <row r="5564" spans="1:8" ht="15" x14ac:dyDescent="0.2">
      <c r="A5564" s="41" t="s">
        <v>96</v>
      </c>
      <c r="B5564" s="41" t="s">
        <v>15</v>
      </c>
      <c r="C5564" s="41" t="s">
        <v>5375</v>
      </c>
      <c r="D5564" s="41">
        <v>2</v>
      </c>
      <c r="E5564" s="41"/>
      <c r="F5564" s="41"/>
      <c r="G5564" s="41" t="s">
        <v>2391</v>
      </c>
      <c r="H5564" s="41"/>
    </row>
    <row r="5565" spans="1:8" ht="15" x14ac:dyDescent="0.2">
      <c r="A5565" s="41" t="s">
        <v>96</v>
      </c>
      <c r="B5565" s="41" t="s">
        <v>15</v>
      </c>
      <c r="C5565" s="41" t="s">
        <v>5375</v>
      </c>
      <c r="D5565" s="41">
        <v>1</v>
      </c>
      <c r="E5565" s="41"/>
      <c r="F5565" s="41"/>
      <c r="G5565" s="41" t="s">
        <v>2391</v>
      </c>
      <c r="H5565" s="41"/>
    </row>
    <row r="5566" spans="1:8" ht="15" x14ac:dyDescent="0.2">
      <c r="A5566" s="41" t="s">
        <v>96</v>
      </c>
      <c r="B5566" s="41" t="s">
        <v>15</v>
      </c>
      <c r="C5566" s="41" t="s">
        <v>5376</v>
      </c>
      <c r="D5566" s="41">
        <v>2</v>
      </c>
      <c r="E5566" s="41"/>
      <c r="F5566" s="41"/>
      <c r="G5566" s="41" t="s">
        <v>2390</v>
      </c>
      <c r="H5566" s="41"/>
    </row>
    <row r="5567" spans="1:8" ht="15" x14ac:dyDescent="0.2">
      <c r="A5567" s="41" t="s">
        <v>96</v>
      </c>
      <c r="B5567" s="41" t="s">
        <v>15</v>
      </c>
      <c r="C5567" s="41" t="s">
        <v>5377</v>
      </c>
      <c r="D5567" s="41">
        <v>1</v>
      </c>
      <c r="E5567" s="41"/>
      <c r="F5567" s="41"/>
      <c r="G5567" s="41" t="s">
        <v>2390</v>
      </c>
      <c r="H5567" s="41"/>
    </row>
    <row r="5568" spans="1:8" ht="15" x14ac:dyDescent="0.2">
      <c r="A5568" s="41" t="s">
        <v>96</v>
      </c>
      <c r="B5568" s="41" t="s">
        <v>15</v>
      </c>
      <c r="C5568" s="41" t="s">
        <v>5377</v>
      </c>
      <c r="D5568" s="41">
        <v>2</v>
      </c>
      <c r="E5568" s="41"/>
      <c r="F5568" s="41"/>
      <c r="G5568" s="41" t="s">
        <v>2390</v>
      </c>
      <c r="H5568" s="41"/>
    </row>
    <row r="5569" spans="1:8" ht="15" x14ac:dyDescent="0.2">
      <c r="A5569" s="41" t="s">
        <v>96</v>
      </c>
      <c r="B5569" s="41" t="s">
        <v>15</v>
      </c>
      <c r="C5569" s="41" t="s">
        <v>5377</v>
      </c>
      <c r="D5569" s="41">
        <v>1</v>
      </c>
      <c r="E5569" s="41"/>
      <c r="F5569" s="41"/>
      <c r="G5569" s="41" t="s">
        <v>2390</v>
      </c>
      <c r="H5569" s="41"/>
    </row>
    <row r="5570" spans="1:8" ht="15" x14ac:dyDescent="0.2">
      <c r="A5570" s="41" t="s">
        <v>96</v>
      </c>
      <c r="B5570" s="41" t="s">
        <v>15</v>
      </c>
      <c r="C5570" s="41" t="s">
        <v>5377</v>
      </c>
      <c r="D5570" s="41">
        <v>2</v>
      </c>
      <c r="E5570" s="41"/>
      <c r="F5570" s="41"/>
      <c r="G5570" s="41" t="s">
        <v>2390</v>
      </c>
      <c r="H5570" s="41"/>
    </row>
    <row r="5571" spans="1:8" ht="15" x14ac:dyDescent="0.2">
      <c r="A5571" s="41" t="s">
        <v>96</v>
      </c>
      <c r="B5571" s="41" t="s">
        <v>15</v>
      </c>
      <c r="C5571" s="41" t="s">
        <v>5377</v>
      </c>
      <c r="D5571" s="41">
        <v>4</v>
      </c>
      <c r="E5571" s="41"/>
      <c r="F5571" s="41"/>
      <c r="G5571" s="41" t="s">
        <v>2390</v>
      </c>
      <c r="H5571" s="41"/>
    </row>
    <row r="5572" spans="1:8" ht="15" x14ac:dyDescent="0.2">
      <c r="A5572" s="41" t="s">
        <v>72</v>
      </c>
      <c r="B5572" s="41" t="s">
        <v>15</v>
      </c>
      <c r="C5572" s="41" t="s">
        <v>4871</v>
      </c>
      <c r="D5572" s="41">
        <v>2</v>
      </c>
      <c r="E5572" s="41"/>
      <c r="F5572" s="41"/>
      <c r="G5572" s="41" t="s">
        <v>2182</v>
      </c>
      <c r="H5572" s="41"/>
    </row>
    <row r="5573" spans="1:8" ht="15" x14ac:dyDescent="0.2">
      <c r="A5573" s="41" t="s">
        <v>72</v>
      </c>
      <c r="B5573" s="41" t="s">
        <v>15</v>
      </c>
      <c r="C5573" s="41" t="s">
        <v>4871</v>
      </c>
      <c r="D5573" s="41">
        <v>1</v>
      </c>
      <c r="E5573" s="41"/>
      <c r="F5573" s="41"/>
      <c r="G5573" s="41" t="s">
        <v>2182</v>
      </c>
      <c r="H5573" s="41"/>
    </row>
    <row r="5574" spans="1:8" ht="15" x14ac:dyDescent="0.2">
      <c r="A5574" s="41" t="s">
        <v>72</v>
      </c>
      <c r="B5574" s="41" t="s">
        <v>15</v>
      </c>
      <c r="C5574" s="41" t="s">
        <v>4871</v>
      </c>
      <c r="D5574" s="41">
        <v>2</v>
      </c>
      <c r="E5574" s="41"/>
      <c r="F5574" s="41"/>
      <c r="G5574" s="41" t="s">
        <v>2182</v>
      </c>
      <c r="H5574" s="41"/>
    </row>
    <row r="5575" spans="1:8" ht="15" x14ac:dyDescent="0.2">
      <c r="A5575" s="41" t="s">
        <v>72</v>
      </c>
      <c r="B5575" s="41" t="s">
        <v>15</v>
      </c>
      <c r="C5575" s="41" t="s">
        <v>4871</v>
      </c>
      <c r="D5575" s="41">
        <v>1</v>
      </c>
      <c r="E5575" s="41"/>
      <c r="F5575" s="41"/>
      <c r="G5575" s="41" t="s">
        <v>2182</v>
      </c>
      <c r="H5575" s="41"/>
    </row>
    <row r="5576" spans="1:8" ht="15" x14ac:dyDescent="0.2">
      <c r="A5576" s="41" t="s">
        <v>72</v>
      </c>
      <c r="B5576" s="41" t="s">
        <v>15</v>
      </c>
      <c r="C5576" s="41" t="s">
        <v>4871</v>
      </c>
      <c r="D5576" s="41">
        <v>1</v>
      </c>
      <c r="E5576" s="41"/>
      <c r="F5576" s="41"/>
      <c r="G5576" s="41" t="s">
        <v>2182</v>
      </c>
      <c r="H5576" s="41"/>
    </row>
    <row r="5577" spans="1:8" ht="15" x14ac:dyDescent="0.2">
      <c r="A5577" s="41" t="s">
        <v>72</v>
      </c>
      <c r="B5577" s="41" t="s">
        <v>15</v>
      </c>
      <c r="C5577" s="41" t="s">
        <v>4871</v>
      </c>
      <c r="D5577" s="41">
        <v>1</v>
      </c>
      <c r="E5577" s="41"/>
      <c r="F5577" s="41"/>
      <c r="G5577" s="41" t="s">
        <v>2182</v>
      </c>
      <c r="H5577" s="41"/>
    </row>
    <row r="5578" spans="1:8" ht="15" x14ac:dyDescent="0.2">
      <c r="A5578" s="41" t="s">
        <v>72</v>
      </c>
      <c r="B5578" s="41" t="s">
        <v>15</v>
      </c>
      <c r="C5578" s="41" t="s">
        <v>4871</v>
      </c>
      <c r="D5578" s="41">
        <v>1</v>
      </c>
      <c r="E5578" s="41"/>
      <c r="F5578" s="41"/>
      <c r="G5578" s="41" t="s">
        <v>2182</v>
      </c>
      <c r="H5578" s="41"/>
    </row>
    <row r="5579" spans="1:8" ht="15" x14ac:dyDescent="0.2">
      <c r="A5579" s="41" t="s">
        <v>72</v>
      </c>
      <c r="B5579" s="41" t="s">
        <v>15</v>
      </c>
      <c r="C5579" s="41" t="s">
        <v>4871</v>
      </c>
      <c r="D5579" s="41">
        <v>1</v>
      </c>
      <c r="E5579" s="41"/>
      <c r="F5579" s="41"/>
      <c r="G5579" s="41" t="s">
        <v>2182</v>
      </c>
      <c r="H5579" s="41"/>
    </row>
    <row r="5580" spans="1:8" ht="15" x14ac:dyDescent="0.2">
      <c r="A5580" s="41" t="s">
        <v>72</v>
      </c>
      <c r="B5580" s="41" t="s">
        <v>15</v>
      </c>
      <c r="C5580" s="41" t="s">
        <v>4871</v>
      </c>
      <c r="D5580" s="41">
        <v>2</v>
      </c>
      <c r="E5580" s="41"/>
      <c r="F5580" s="41"/>
      <c r="G5580" s="41" t="s">
        <v>2182</v>
      </c>
      <c r="H5580" s="41"/>
    </row>
    <row r="5581" spans="1:8" ht="15" x14ac:dyDescent="0.2">
      <c r="A5581" s="41" t="s">
        <v>72</v>
      </c>
      <c r="B5581" s="41" t="s">
        <v>15</v>
      </c>
      <c r="C5581" s="41" t="s">
        <v>4871</v>
      </c>
      <c r="D5581" s="41">
        <v>5</v>
      </c>
      <c r="E5581" s="41"/>
      <c r="F5581" s="41"/>
      <c r="G5581" s="41" t="s">
        <v>2182</v>
      </c>
      <c r="H5581" s="41"/>
    </row>
    <row r="5582" spans="1:8" ht="15" x14ac:dyDescent="0.2">
      <c r="A5582" s="41" t="s">
        <v>72</v>
      </c>
      <c r="B5582" s="41" t="s">
        <v>15</v>
      </c>
      <c r="C5582" s="41" t="s">
        <v>4871</v>
      </c>
      <c r="D5582" s="41">
        <v>3</v>
      </c>
      <c r="E5582" s="41"/>
      <c r="F5582" s="41"/>
      <c r="G5582" s="41" t="s">
        <v>2182</v>
      </c>
      <c r="H5582" s="41"/>
    </row>
    <row r="5583" spans="1:8" ht="15" x14ac:dyDescent="0.2">
      <c r="A5583" s="41" t="s">
        <v>72</v>
      </c>
      <c r="B5583" s="41" t="s">
        <v>15</v>
      </c>
      <c r="C5583" s="41" t="s">
        <v>4871</v>
      </c>
      <c r="D5583" s="41">
        <v>1</v>
      </c>
      <c r="E5583" s="41"/>
      <c r="F5583" s="41"/>
      <c r="G5583" s="41" t="s">
        <v>2182</v>
      </c>
      <c r="H5583" s="41"/>
    </row>
    <row r="5584" spans="1:8" ht="15" x14ac:dyDescent="0.2">
      <c r="A5584" s="41" t="s">
        <v>72</v>
      </c>
      <c r="B5584" s="41" t="s">
        <v>15</v>
      </c>
      <c r="C5584" s="41" t="s">
        <v>4871</v>
      </c>
      <c r="D5584" s="41">
        <v>1</v>
      </c>
      <c r="E5584" s="41"/>
      <c r="F5584" s="41"/>
      <c r="G5584" s="41" t="s">
        <v>2182</v>
      </c>
      <c r="H5584" s="41"/>
    </row>
    <row r="5585" spans="1:8" ht="15" x14ac:dyDescent="0.2">
      <c r="A5585" s="41" t="s">
        <v>72</v>
      </c>
      <c r="B5585" s="41" t="s">
        <v>15</v>
      </c>
      <c r="C5585" s="41" t="s">
        <v>4871</v>
      </c>
      <c r="D5585" s="41">
        <v>1</v>
      </c>
      <c r="E5585" s="41"/>
      <c r="F5585" s="41"/>
      <c r="G5585" s="41" t="s">
        <v>2182</v>
      </c>
      <c r="H5585" s="41"/>
    </row>
    <row r="5586" spans="1:8" ht="15" x14ac:dyDescent="0.2">
      <c r="A5586" s="41" t="s">
        <v>72</v>
      </c>
      <c r="B5586" s="41" t="s">
        <v>15</v>
      </c>
      <c r="C5586" s="41" t="s">
        <v>4871</v>
      </c>
      <c r="D5586" s="41">
        <v>1</v>
      </c>
      <c r="E5586" s="41"/>
      <c r="F5586" s="41"/>
      <c r="G5586" s="41" t="s">
        <v>2182</v>
      </c>
      <c r="H5586" s="41"/>
    </row>
    <row r="5587" spans="1:8" ht="15" x14ac:dyDescent="0.2">
      <c r="A5587" s="41" t="s">
        <v>72</v>
      </c>
      <c r="B5587" s="41" t="s">
        <v>15</v>
      </c>
      <c r="C5587" s="41" t="s">
        <v>4872</v>
      </c>
      <c r="D5587" s="41">
        <v>3</v>
      </c>
      <c r="E5587" s="41"/>
      <c r="F5587" s="41"/>
      <c r="G5587" s="41" t="s">
        <v>2389</v>
      </c>
      <c r="H5587" s="41"/>
    </row>
    <row r="5588" spans="1:8" ht="15" x14ac:dyDescent="0.2">
      <c r="A5588" s="41" t="s">
        <v>72</v>
      </c>
      <c r="B5588" s="41" t="s">
        <v>15</v>
      </c>
      <c r="C5588" s="41" t="s">
        <v>4872</v>
      </c>
      <c r="D5588" s="41">
        <v>2</v>
      </c>
      <c r="E5588" s="41"/>
      <c r="F5588" s="41"/>
      <c r="G5588" s="41" t="s">
        <v>2389</v>
      </c>
      <c r="H5588" s="41"/>
    </row>
    <row r="5589" spans="1:8" ht="15" x14ac:dyDescent="0.2">
      <c r="A5589" s="41" t="s">
        <v>72</v>
      </c>
      <c r="B5589" s="41" t="s">
        <v>15</v>
      </c>
      <c r="C5589" s="41" t="s">
        <v>4872</v>
      </c>
      <c r="D5589" s="41">
        <v>3</v>
      </c>
      <c r="E5589" s="41"/>
      <c r="F5589" s="41"/>
      <c r="G5589" s="41" t="s">
        <v>2389</v>
      </c>
      <c r="H5589" s="41"/>
    </row>
    <row r="5590" spans="1:8" ht="15" x14ac:dyDescent="0.2">
      <c r="A5590" s="41" t="s">
        <v>72</v>
      </c>
      <c r="B5590" s="41" t="s">
        <v>15</v>
      </c>
      <c r="C5590" s="41" t="s">
        <v>4872</v>
      </c>
      <c r="D5590" s="41">
        <v>2</v>
      </c>
      <c r="E5590" s="41"/>
      <c r="F5590" s="41"/>
      <c r="G5590" s="41" t="s">
        <v>2389</v>
      </c>
      <c r="H5590" s="41"/>
    </row>
    <row r="5591" spans="1:8" ht="15" x14ac:dyDescent="0.2">
      <c r="A5591" s="41" t="s">
        <v>72</v>
      </c>
      <c r="B5591" s="41" t="s">
        <v>15</v>
      </c>
      <c r="C5591" s="41" t="s">
        <v>4872</v>
      </c>
      <c r="D5591" s="41">
        <v>1</v>
      </c>
      <c r="E5591" s="41"/>
      <c r="F5591" s="41"/>
      <c r="G5591" s="41" t="s">
        <v>2389</v>
      </c>
      <c r="H5591" s="41"/>
    </row>
    <row r="5592" spans="1:8" ht="15" x14ac:dyDescent="0.2">
      <c r="A5592" s="41" t="s">
        <v>72</v>
      </c>
      <c r="B5592" s="41" t="s">
        <v>15</v>
      </c>
      <c r="C5592" s="41" t="s">
        <v>4872</v>
      </c>
      <c r="D5592" s="41">
        <v>1</v>
      </c>
      <c r="E5592" s="41"/>
      <c r="F5592" s="41"/>
      <c r="G5592" s="41" t="s">
        <v>2389</v>
      </c>
      <c r="H5592" s="41"/>
    </row>
    <row r="5593" spans="1:8" ht="15" x14ac:dyDescent="0.2">
      <c r="A5593" s="41" t="s">
        <v>72</v>
      </c>
      <c r="B5593" s="41" t="s">
        <v>15</v>
      </c>
      <c r="C5593" s="41" t="s">
        <v>4872</v>
      </c>
      <c r="D5593" s="41">
        <v>1</v>
      </c>
      <c r="E5593" s="41"/>
      <c r="F5593" s="41"/>
      <c r="G5593" s="41" t="s">
        <v>2389</v>
      </c>
      <c r="H5593" s="41"/>
    </row>
    <row r="5594" spans="1:8" ht="15" x14ac:dyDescent="0.2">
      <c r="A5594" s="41" t="s">
        <v>72</v>
      </c>
      <c r="B5594" s="41" t="s">
        <v>15</v>
      </c>
      <c r="C5594" s="41" t="s">
        <v>4872</v>
      </c>
      <c r="D5594" s="41">
        <v>1</v>
      </c>
      <c r="E5594" s="41"/>
      <c r="F5594" s="41"/>
      <c r="G5594" s="41" t="s">
        <v>2389</v>
      </c>
      <c r="H5594" s="41"/>
    </row>
    <row r="5595" spans="1:8" ht="15" x14ac:dyDescent="0.2">
      <c r="A5595" s="41" t="s">
        <v>72</v>
      </c>
      <c r="B5595" s="41" t="s">
        <v>15</v>
      </c>
      <c r="C5595" s="41" t="s">
        <v>4872</v>
      </c>
      <c r="D5595" s="41">
        <v>1</v>
      </c>
      <c r="E5595" s="41"/>
      <c r="F5595" s="41"/>
      <c r="G5595" s="41" t="s">
        <v>2389</v>
      </c>
      <c r="H5595" s="41"/>
    </row>
    <row r="5596" spans="1:8" ht="15" x14ac:dyDescent="0.2">
      <c r="A5596" s="41" t="s">
        <v>72</v>
      </c>
      <c r="B5596" s="41" t="s">
        <v>15</v>
      </c>
      <c r="C5596" s="41" t="s">
        <v>4872</v>
      </c>
      <c r="D5596" s="41">
        <v>2</v>
      </c>
      <c r="E5596" s="41"/>
      <c r="F5596" s="41"/>
      <c r="G5596" s="41" t="s">
        <v>2389</v>
      </c>
      <c r="H5596" s="41"/>
    </row>
    <row r="5597" spans="1:8" ht="15" x14ac:dyDescent="0.2">
      <c r="A5597" s="41" t="s">
        <v>72</v>
      </c>
      <c r="B5597" s="41" t="s">
        <v>15</v>
      </c>
      <c r="C5597" s="41" t="s">
        <v>4872</v>
      </c>
      <c r="D5597" s="41">
        <v>5</v>
      </c>
      <c r="E5597" s="41"/>
      <c r="F5597" s="41"/>
      <c r="G5597" s="41" t="s">
        <v>2389</v>
      </c>
      <c r="H5597" s="41"/>
    </row>
    <row r="5598" spans="1:8" ht="15" x14ac:dyDescent="0.2">
      <c r="A5598" s="41" t="s">
        <v>73</v>
      </c>
      <c r="B5598" s="41" t="s">
        <v>15</v>
      </c>
      <c r="C5598" s="41" t="s">
        <v>5771</v>
      </c>
      <c r="D5598" s="41">
        <v>12</v>
      </c>
      <c r="E5598" s="41"/>
      <c r="F5598" s="41"/>
      <c r="G5598" s="41" t="s">
        <v>2391</v>
      </c>
      <c r="H5598" s="41"/>
    </row>
    <row r="5599" spans="1:8" ht="15" x14ac:dyDescent="0.2">
      <c r="A5599" s="41" t="s">
        <v>73</v>
      </c>
      <c r="B5599" s="41" t="s">
        <v>15</v>
      </c>
      <c r="C5599" s="41" t="s">
        <v>5772</v>
      </c>
      <c r="D5599" s="41">
        <v>16</v>
      </c>
      <c r="E5599" s="41"/>
      <c r="F5599" s="41"/>
      <c r="G5599" s="41" t="s">
        <v>2391</v>
      </c>
      <c r="H5599" s="41"/>
    </row>
    <row r="5600" spans="1:8" ht="15" x14ac:dyDescent="0.2">
      <c r="A5600" s="41" t="s">
        <v>73</v>
      </c>
      <c r="B5600" s="41" t="s">
        <v>15</v>
      </c>
      <c r="C5600" s="41" t="s">
        <v>5773</v>
      </c>
      <c r="D5600" s="41">
        <v>28</v>
      </c>
      <c r="E5600" s="41"/>
      <c r="F5600" s="41"/>
      <c r="G5600" s="41" t="s">
        <v>2391</v>
      </c>
      <c r="H5600" s="41"/>
    </row>
    <row r="5601" spans="1:8" ht="15" x14ac:dyDescent="0.2">
      <c r="A5601" s="41" t="s">
        <v>73</v>
      </c>
      <c r="B5601" s="41" t="s">
        <v>15</v>
      </c>
      <c r="C5601" s="41" t="s">
        <v>5774</v>
      </c>
      <c r="D5601" s="41">
        <v>21</v>
      </c>
      <c r="E5601" s="41"/>
      <c r="F5601" s="41"/>
      <c r="G5601" s="41" t="s">
        <v>2088</v>
      </c>
      <c r="H5601" s="41"/>
    </row>
    <row r="5602" spans="1:8" ht="15" x14ac:dyDescent="0.2">
      <c r="A5602" s="41" t="s">
        <v>73</v>
      </c>
      <c r="B5602" s="41" t="s">
        <v>15</v>
      </c>
      <c r="C5602" s="41" t="s">
        <v>5775</v>
      </c>
      <c r="D5602" s="41">
        <v>13</v>
      </c>
      <c r="E5602" s="41"/>
      <c r="F5602" s="41"/>
      <c r="G5602" s="41" t="s">
        <v>2088</v>
      </c>
      <c r="H5602" s="41"/>
    </row>
    <row r="5603" spans="1:8" ht="15" x14ac:dyDescent="0.2">
      <c r="A5603" s="41" t="s">
        <v>73</v>
      </c>
      <c r="B5603" s="41" t="s">
        <v>15</v>
      </c>
      <c r="C5603" s="41" t="s">
        <v>5776</v>
      </c>
      <c r="D5603" s="41">
        <v>28</v>
      </c>
      <c r="E5603" s="41"/>
      <c r="F5603" s="41"/>
      <c r="G5603" s="41" t="s">
        <v>2088</v>
      </c>
      <c r="H5603" s="41"/>
    </row>
    <row r="5604" spans="1:8" ht="15" x14ac:dyDescent="0.2">
      <c r="A5604" s="41" t="s">
        <v>72</v>
      </c>
      <c r="B5604" s="41" t="s">
        <v>15</v>
      </c>
      <c r="C5604" s="41" t="s">
        <v>4873</v>
      </c>
      <c r="D5604" s="41">
        <v>5</v>
      </c>
      <c r="E5604" s="41"/>
      <c r="F5604" s="41"/>
      <c r="G5604" s="41" t="s">
        <v>5964</v>
      </c>
      <c r="H5604" s="41"/>
    </row>
    <row r="5605" spans="1:8" ht="15" x14ac:dyDescent="0.2">
      <c r="A5605" s="41" t="s">
        <v>72</v>
      </c>
      <c r="B5605" s="41" t="s">
        <v>15</v>
      </c>
      <c r="C5605" s="41" t="s">
        <v>4873</v>
      </c>
      <c r="D5605" s="41">
        <v>5</v>
      </c>
      <c r="E5605" s="41"/>
      <c r="F5605" s="41"/>
      <c r="G5605" s="41" t="s">
        <v>5964</v>
      </c>
      <c r="H5605" s="41"/>
    </row>
    <row r="5606" spans="1:8" ht="15" x14ac:dyDescent="0.2">
      <c r="A5606" s="41" t="s">
        <v>72</v>
      </c>
      <c r="B5606" s="41" t="s">
        <v>15</v>
      </c>
      <c r="C5606" s="41" t="s">
        <v>4873</v>
      </c>
      <c r="D5606" s="41">
        <v>1</v>
      </c>
      <c r="E5606" s="41"/>
      <c r="F5606" s="41"/>
      <c r="G5606" s="41" t="s">
        <v>5964</v>
      </c>
      <c r="H5606" s="41"/>
    </row>
    <row r="5607" spans="1:8" ht="15" x14ac:dyDescent="0.2">
      <c r="A5607" s="41" t="s">
        <v>72</v>
      </c>
      <c r="B5607" s="41" t="s">
        <v>15</v>
      </c>
      <c r="C5607" s="41" t="s">
        <v>4873</v>
      </c>
      <c r="D5607" s="41">
        <v>1</v>
      </c>
      <c r="E5607" s="41"/>
      <c r="F5607" s="41"/>
      <c r="G5607" s="41" t="s">
        <v>5964</v>
      </c>
      <c r="H5607" s="41"/>
    </row>
    <row r="5608" spans="1:8" ht="15" x14ac:dyDescent="0.2">
      <c r="A5608" s="41" t="s">
        <v>72</v>
      </c>
      <c r="B5608" s="41" t="s">
        <v>15</v>
      </c>
      <c r="C5608" s="41" t="s">
        <v>4873</v>
      </c>
      <c r="D5608" s="41">
        <v>1</v>
      </c>
      <c r="E5608" s="41"/>
      <c r="F5608" s="41"/>
      <c r="G5608" s="41" t="s">
        <v>5964</v>
      </c>
      <c r="H5608" s="41"/>
    </row>
    <row r="5609" spans="1:8" ht="15" x14ac:dyDescent="0.2">
      <c r="A5609" s="41" t="s">
        <v>72</v>
      </c>
      <c r="B5609" s="41" t="s">
        <v>15</v>
      </c>
      <c r="C5609" s="41" t="s">
        <v>4873</v>
      </c>
      <c r="D5609" s="41">
        <v>1</v>
      </c>
      <c r="E5609" s="41"/>
      <c r="F5609" s="41"/>
      <c r="G5609" s="41" t="s">
        <v>5964</v>
      </c>
      <c r="H5609" s="41"/>
    </row>
    <row r="5610" spans="1:8" ht="15" x14ac:dyDescent="0.2">
      <c r="A5610" s="41" t="s">
        <v>72</v>
      </c>
      <c r="B5610" s="41" t="s">
        <v>15</v>
      </c>
      <c r="C5610" s="41" t="s">
        <v>4873</v>
      </c>
      <c r="D5610" s="41">
        <v>1</v>
      </c>
      <c r="E5610" s="41"/>
      <c r="F5610" s="41"/>
      <c r="G5610" s="41" t="s">
        <v>5964</v>
      </c>
      <c r="H5610" s="41"/>
    </row>
    <row r="5611" spans="1:8" ht="15" x14ac:dyDescent="0.2">
      <c r="A5611" s="41" t="s">
        <v>73</v>
      </c>
      <c r="B5611" s="41" t="s">
        <v>15</v>
      </c>
      <c r="C5611" s="41" t="s">
        <v>5777</v>
      </c>
      <c r="D5611" s="41">
        <v>10</v>
      </c>
      <c r="E5611" s="41"/>
      <c r="F5611" s="41"/>
      <c r="G5611" s="41" t="s">
        <v>5964</v>
      </c>
      <c r="H5611" s="41"/>
    </row>
    <row r="5612" spans="1:8" ht="15" x14ac:dyDescent="0.2">
      <c r="A5612" s="41" t="s">
        <v>72</v>
      </c>
      <c r="B5612" s="41" t="s">
        <v>15</v>
      </c>
      <c r="C5612" s="41" t="s">
        <v>4874</v>
      </c>
      <c r="D5612" s="41">
        <v>5</v>
      </c>
      <c r="E5612" s="41"/>
      <c r="F5612" s="41"/>
      <c r="G5612" s="41" t="s">
        <v>5964</v>
      </c>
      <c r="H5612" s="41"/>
    </row>
    <row r="5613" spans="1:8" ht="15" x14ac:dyDescent="0.2">
      <c r="A5613" s="41" t="s">
        <v>72</v>
      </c>
      <c r="B5613" s="41" t="s">
        <v>15</v>
      </c>
      <c r="C5613" s="41" t="s">
        <v>4874</v>
      </c>
      <c r="D5613" s="41">
        <v>5</v>
      </c>
      <c r="E5613" s="41"/>
      <c r="F5613" s="41"/>
      <c r="G5613" s="41" t="s">
        <v>5964</v>
      </c>
      <c r="H5613" s="41"/>
    </row>
    <row r="5614" spans="1:8" ht="15" x14ac:dyDescent="0.2">
      <c r="A5614" s="41" t="s">
        <v>72</v>
      </c>
      <c r="B5614" s="41" t="s">
        <v>15</v>
      </c>
      <c r="C5614" s="41" t="s">
        <v>4874</v>
      </c>
      <c r="D5614" s="41">
        <v>1</v>
      </c>
      <c r="E5614" s="41"/>
      <c r="F5614" s="41"/>
      <c r="G5614" s="41" t="s">
        <v>5964</v>
      </c>
      <c r="H5614" s="41"/>
    </row>
    <row r="5615" spans="1:8" ht="15" x14ac:dyDescent="0.2">
      <c r="A5615" s="41" t="s">
        <v>72</v>
      </c>
      <c r="B5615" s="41" t="s">
        <v>15</v>
      </c>
      <c r="C5615" s="41" t="s">
        <v>4874</v>
      </c>
      <c r="D5615" s="41">
        <v>1</v>
      </c>
      <c r="E5615" s="41"/>
      <c r="F5615" s="41"/>
      <c r="G5615" s="41" t="s">
        <v>5964</v>
      </c>
      <c r="H5615" s="41"/>
    </row>
    <row r="5616" spans="1:8" ht="15" x14ac:dyDescent="0.2">
      <c r="A5616" s="41" t="s">
        <v>72</v>
      </c>
      <c r="B5616" s="41" t="s">
        <v>15</v>
      </c>
      <c r="C5616" s="41" t="s">
        <v>4874</v>
      </c>
      <c r="D5616" s="41">
        <v>1</v>
      </c>
      <c r="E5616" s="41"/>
      <c r="F5616" s="41"/>
      <c r="G5616" s="41" t="s">
        <v>5964</v>
      </c>
      <c r="H5616" s="41"/>
    </row>
    <row r="5617" spans="1:8" ht="15" x14ac:dyDescent="0.2">
      <c r="A5617" s="41" t="s">
        <v>72</v>
      </c>
      <c r="B5617" s="41" t="s">
        <v>15</v>
      </c>
      <c r="C5617" s="41" t="s">
        <v>4874</v>
      </c>
      <c r="D5617" s="41">
        <v>1</v>
      </c>
      <c r="E5617" s="41"/>
      <c r="F5617" s="41"/>
      <c r="G5617" s="41" t="s">
        <v>5964</v>
      </c>
      <c r="H5617" s="41"/>
    </row>
    <row r="5618" spans="1:8" ht="15" x14ac:dyDescent="0.2">
      <c r="A5618" s="41" t="s">
        <v>72</v>
      </c>
      <c r="B5618" s="41" t="s">
        <v>15</v>
      </c>
      <c r="C5618" s="41" t="s">
        <v>4874</v>
      </c>
      <c r="D5618" s="41">
        <v>1</v>
      </c>
      <c r="E5618" s="41"/>
      <c r="F5618" s="41"/>
      <c r="G5618" s="41" t="s">
        <v>5964</v>
      </c>
      <c r="H5618" s="41"/>
    </row>
    <row r="5619" spans="1:8" ht="15" x14ac:dyDescent="0.2">
      <c r="A5619" s="41" t="s">
        <v>72</v>
      </c>
      <c r="B5619" s="41" t="s">
        <v>15</v>
      </c>
      <c r="C5619" s="41" t="s">
        <v>4874</v>
      </c>
      <c r="D5619" s="41">
        <v>2</v>
      </c>
      <c r="E5619" s="41"/>
      <c r="F5619" s="41"/>
      <c r="G5619" s="41" t="s">
        <v>5964</v>
      </c>
      <c r="H5619" s="41"/>
    </row>
    <row r="5620" spans="1:8" ht="15" x14ac:dyDescent="0.2">
      <c r="A5620" s="41" t="s">
        <v>72</v>
      </c>
      <c r="B5620" s="41" t="s">
        <v>15</v>
      </c>
      <c r="C5620" s="41" t="s">
        <v>4874</v>
      </c>
      <c r="D5620" s="41">
        <v>2</v>
      </c>
      <c r="E5620" s="41"/>
      <c r="F5620" s="41"/>
      <c r="G5620" s="41" t="s">
        <v>5964</v>
      </c>
      <c r="H5620" s="41"/>
    </row>
    <row r="5621" spans="1:8" ht="15" x14ac:dyDescent="0.2">
      <c r="A5621" s="41" t="s">
        <v>72</v>
      </c>
      <c r="B5621" s="41" t="s">
        <v>15</v>
      </c>
      <c r="C5621" s="41" t="s">
        <v>4874</v>
      </c>
      <c r="D5621" s="41">
        <v>4</v>
      </c>
      <c r="E5621" s="41"/>
      <c r="F5621" s="41"/>
      <c r="G5621" s="41" t="s">
        <v>5964</v>
      </c>
      <c r="H5621" s="41"/>
    </row>
    <row r="5622" spans="1:8" ht="15" x14ac:dyDescent="0.2">
      <c r="A5622" s="41" t="s">
        <v>72</v>
      </c>
      <c r="B5622" s="41" t="s">
        <v>15</v>
      </c>
      <c r="C5622" s="41" t="s">
        <v>4874</v>
      </c>
      <c r="D5622" s="41">
        <v>5</v>
      </c>
      <c r="E5622" s="41"/>
      <c r="F5622" s="41"/>
      <c r="G5622" s="41" t="s">
        <v>5964</v>
      </c>
      <c r="H5622" s="41"/>
    </row>
    <row r="5623" spans="1:8" ht="15" x14ac:dyDescent="0.2">
      <c r="A5623" s="41" t="s">
        <v>72</v>
      </c>
      <c r="B5623" s="41" t="s">
        <v>15</v>
      </c>
      <c r="C5623" s="41" t="s">
        <v>4874</v>
      </c>
      <c r="D5623" s="41">
        <v>1</v>
      </c>
      <c r="E5623" s="41"/>
      <c r="F5623" s="41"/>
      <c r="G5623" s="41" t="s">
        <v>5964</v>
      </c>
      <c r="H5623" s="41"/>
    </row>
    <row r="5624" spans="1:8" ht="15" x14ac:dyDescent="0.2">
      <c r="A5624" s="41" t="s">
        <v>72</v>
      </c>
      <c r="B5624" s="41" t="s">
        <v>15</v>
      </c>
      <c r="C5624" s="41" t="s">
        <v>4874</v>
      </c>
      <c r="D5624" s="41">
        <v>1</v>
      </c>
      <c r="E5624" s="41"/>
      <c r="F5624" s="41"/>
      <c r="G5624" s="41" t="s">
        <v>5964</v>
      </c>
      <c r="H5624" s="41"/>
    </row>
    <row r="5625" spans="1:8" ht="15" x14ac:dyDescent="0.2">
      <c r="A5625" s="41" t="s">
        <v>73</v>
      </c>
      <c r="B5625" s="41" t="s">
        <v>15</v>
      </c>
      <c r="C5625" s="41" t="s">
        <v>5778</v>
      </c>
      <c r="D5625" s="41">
        <v>10</v>
      </c>
      <c r="E5625" s="41"/>
      <c r="F5625" s="41"/>
      <c r="G5625" s="41" t="s">
        <v>2390</v>
      </c>
      <c r="H5625" s="41"/>
    </row>
    <row r="5626" spans="1:8" ht="15" x14ac:dyDescent="0.2">
      <c r="A5626" s="41" t="s">
        <v>73</v>
      </c>
      <c r="B5626" s="41" t="s">
        <v>15</v>
      </c>
      <c r="C5626" s="41" t="s">
        <v>5779</v>
      </c>
      <c r="D5626" s="41">
        <v>27</v>
      </c>
      <c r="E5626" s="41"/>
      <c r="F5626" s="41"/>
      <c r="G5626" s="41" t="s">
        <v>5965</v>
      </c>
      <c r="H5626" s="41"/>
    </row>
    <row r="5627" spans="1:8" ht="15" x14ac:dyDescent="0.2">
      <c r="A5627" s="41" t="s">
        <v>73</v>
      </c>
      <c r="B5627" s="41" t="s">
        <v>15</v>
      </c>
      <c r="C5627" s="41" t="s">
        <v>5780</v>
      </c>
      <c r="D5627" s="41">
        <v>20</v>
      </c>
      <c r="E5627" s="41"/>
      <c r="F5627" s="41"/>
      <c r="G5627" s="41" t="s">
        <v>2389</v>
      </c>
      <c r="H5627" s="41"/>
    </row>
    <row r="5628" spans="1:8" ht="15" x14ac:dyDescent="0.2">
      <c r="A5628" s="41" t="s">
        <v>96</v>
      </c>
      <c r="B5628" s="41" t="s">
        <v>15</v>
      </c>
      <c r="C5628" s="41" t="s">
        <v>5378</v>
      </c>
      <c r="D5628" s="41">
        <v>5</v>
      </c>
      <c r="E5628" s="41"/>
      <c r="F5628" s="41"/>
      <c r="G5628" s="41" t="s">
        <v>4304</v>
      </c>
      <c r="H5628" s="41"/>
    </row>
    <row r="5629" spans="1:8" ht="15" x14ac:dyDescent="0.2">
      <c r="A5629" s="41" t="s">
        <v>96</v>
      </c>
      <c r="B5629" s="41" t="s">
        <v>15</v>
      </c>
      <c r="C5629" s="41" t="s">
        <v>5378</v>
      </c>
      <c r="D5629" s="41">
        <v>5</v>
      </c>
      <c r="E5629" s="41"/>
      <c r="F5629" s="41"/>
      <c r="G5629" s="41" t="s">
        <v>4304</v>
      </c>
      <c r="H5629" s="41"/>
    </row>
    <row r="5630" spans="1:8" ht="15" x14ac:dyDescent="0.2">
      <c r="A5630" s="41" t="s">
        <v>96</v>
      </c>
      <c r="B5630" s="41" t="s">
        <v>15</v>
      </c>
      <c r="C5630" s="41" t="s">
        <v>5378</v>
      </c>
      <c r="D5630" s="41">
        <v>20</v>
      </c>
      <c r="E5630" s="41"/>
      <c r="F5630" s="41"/>
      <c r="G5630" s="41" t="s">
        <v>4304</v>
      </c>
      <c r="H5630" s="41"/>
    </row>
    <row r="5631" spans="1:8" ht="15" x14ac:dyDescent="0.2">
      <c r="A5631" s="41" t="s">
        <v>96</v>
      </c>
      <c r="B5631" s="41" t="s">
        <v>15</v>
      </c>
      <c r="C5631" s="41" t="s">
        <v>5378</v>
      </c>
      <c r="D5631" s="41">
        <v>1</v>
      </c>
      <c r="E5631" s="41"/>
      <c r="F5631" s="41"/>
      <c r="G5631" s="41" t="s">
        <v>4304</v>
      </c>
      <c r="H5631" s="41"/>
    </row>
    <row r="5632" spans="1:8" ht="15" x14ac:dyDescent="0.2">
      <c r="A5632" s="41" t="s">
        <v>96</v>
      </c>
      <c r="B5632" s="41" t="s">
        <v>15</v>
      </c>
      <c r="C5632" s="41" t="s">
        <v>5378</v>
      </c>
      <c r="D5632" s="41">
        <v>3</v>
      </c>
      <c r="E5632" s="41"/>
      <c r="F5632" s="41"/>
      <c r="G5632" s="41" t="s">
        <v>4304</v>
      </c>
      <c r="H5632" s="41"/>
    </row>
    <row r="5633" spans="1:8" ht="15" x14ac:dyDescent="0.2">
      <c r="A5633" s="41" t="s">
        <v>96</v>
      </c>
      <c r="B5633" s="41" t="s">
        <v>15</v>
      </c>
      <c r="C5633" s="41" t="s">
        <v>5379</v>
      </c>
      <c r="D5633" s="41">
        <v>5</v>
      </c>
      <c r="E5633" s="41"/>
      <c r="F5633" s="41"/>
      <c r="G5633" s="41" t="s">
        <v>4304</v>
      </c>
      <c r="H5633" s="41"/>
    </row>
    <row r="5634" spans="1:8" ht="15" x14ac:dyDescent="0.2">
      <c r="A5634" s="41" t="s">
        <v>96</v>
      </c>
      <c r="B5634" s="41" t="s">
        <v>15</v>
      </c>
      <c r="C5634" s="41" t="s">
        <v>5379</v>
      </c>
      <c r="D5634" s="41">
        <v>5</v>
      </c>
      <c r="E5634" s="41"/>
      <c r="F5634" s="41"/>
      <c r="G5634" s="41" t="s">
        <v>4304</v>
      </c>
      <c r="H5634" s="41"/>
    </row>
    <row r="5635" spans="1:8" ht="15" x14ac:dyDescent="0.2">
      <c r="A5635" s="41" t="s">
        <v>96</v>
      </c>
      <c r="B5635" s="41" t="s">
        <v>15</v>
      </c>
      <c r="C5635" s="41" t="s">
        <v>5379</v>
      </c>
      <c r="D5635" s="41">
        <v>20</v>
      </c>
      <c r="E5635" s="41"/>
      <c r="F5635" s="41"/>
      <c r="G5635" s="41" t="s">
        <v>4304</v>
      </c>
      <c r="H5635" s="41"/>
    </row>
    <row r="5636" spans="1:8" ht="15" x14ac:dyDescent="0.2">
      <c r="A5636" s="41" t="s">
        <v>96</v>
      </c>
      <c r="B5636" s="41" t="s">
        <v>15</v>
      </c>
      <c r="C5636" s="41" t="s">
        <v>5379</v>
      </c>
      <c r="D5636" s="41">
        <v>1</v>
      </c>
      <c r="E5636" s="41"/>
      <c r="F5636" s="41"/>
      <c r="G5636" s="41" t="s">
        <v>4304</v>
      </c>
      <c r="H5636" s="41"/>
    </row>
    <row r="5637" spans="1:8" ht="15" x14ac:dyDescent="0.2">
      <c r="A5637" s="41" t="s">
        <v>96</v>
      </c>
      <c r="B5637" s="41" t="s">
        <v>15</v>
      </c>
      <c r="C5637" s="41" t="s">
        <v>5379</v>
      </c>
      <c r="D5637" s="41">
        <v>3</v>
      </c>
      <c r="E5637" s="41"/>
      <c r="F5637" s="41"/>
      <c r="G5637" s="41" t="s">
        <v>4304</v>
      </c>
      <c r="H5637" s="41"/>
    </row>
    <row r="5638" spans="1:8" ht="15" x14ac:dyDescent="0.2">
      <c r="A5638" s="41" t="s">
        <v>96</v>
      </c>
      <c r="B5638" s="41" t="s">
        <v>15</v>
      </c>
      <c r="C5638" s="41" t="s">
        <v>5380</v>
      </c>
      <c r="D5638" s="41">
        <v>5</v>
      </c>
      <c r="E5638" s="41"/>
      <c r="F5638" s="41"/>
      <c r="G5638" s="41" t="s">
        <v>4304</v>
      </c>
      <c r="H5638" s="41"/>
    </row>
    <row r="5639" spans="1:8" ht="15" x14ac:dyDescent="0.2">
      <c r="A5639" s="41" t="s">
        <v>96</v>
      </c>
      <c r="B5639" s="41" t="s">
        <v>15</v>
      </c>
      <c r="C5639" s="41" t="s">
        <v>5380</v>
      </c>
      <c r="D5639" s="41">
        <v>20</v>
      </c>
      <c r="E5639" s="41"/>
      <c r="F5639" s="41"/>
      <c r="G5639" s="41" t="s">
        <v>4304</v>
      </c>
      <c r="H5639" s="41"/>
    </row>
    <row r="5640" spans="1:8" ht="15" x14ac:dyDescent="0.2">
      <c r="A5640" s="41" t="s">
        <v>96</v>
      </c>
      <c r="B5640" s="41" t="s">
        <v>15</v>
      </c>
      <c r="C5640" s="41" t="s">
        <v>5380</v>
      </c>
      <c r="D5640" s="41">
        <v>2</v>
      </c>
      <c r="E5640" s="41"/>
      <c r="F5640" s="41"/>
      <c r="G5640" s="41" t="s">
        <v>4304</v>
      </c>
      <c r="H5640" s="41"/>
    </row>
    <row r="5641" spans="1:8" ht="15" x14ac:dyDescent="0.2">
      <c r="A5641" s="41" t="s">
        <v>96</v>
      </c>
      <c r="B5641" s="41" t="s">
        <v>15</v>
      </c>
      <c r="C5641" s="41" t="s">
        <v>5380</v>
      </c>
      <c r="D5641" s="41">
        <v>1</v>
      </c>
      <c r="E5641" s="41"/>
      <c r="F5641" s="41"/>
      <c r="G5641" s="41" t="s">
        <v>4304</v>
      </c>
      <c r="H5641" s="41"/>
    </row>
    <row r="5642" spans="1:8" ht="15" x14ac:dyDescent="0.2">
      <c r="A5642" s="41" t="s">
        <v>96</v>
      </c>
      <c r="B5642" s="41" t="s">
        <v>15</v>
      </c>
      <c r="C5642" s="41" t="s">
        <v>5380</v>
      </c>
      <c r="D5642" s="41">
        <v>2</v>
      </c>
      <c r="E5642" s="41"/>
      <c r="F5642" s="41"/>
      <c r="G5642" s="41" t="s">
        <v>4304</v>
      </c>
      <c r="H5642" s="41"/>
    </row>
    <row r="5643" spans="1:8" ht="15" x14ac:dyDescent="0.2">
      <c r="A5643" s="41" t="s">
        <v>96</v>
      </c>
      <c r="B5643" s="41" t="s">
        <v>15</v>
      </c>
      <c r="C5643" s="41" t="s">
        <v>5380</v>
      </c>
      <c r="D5643" s="41">
        <v>3</v>
      </c>
      <c r="E5643" s="41"/>
      <c r="F5643" s="41"/>
      <c r="G5643" s="41" t="s">
        <v>4304</v>
      </c>
      <c r="H5643" s="41"/>
    </row>
    <row r="5644" spans="1:8" ht="15" x14ac:dyDescent="0.2">
      <c r="A5644" s="41" t="s">
        <v>96</v>
      </c>
      <c r="B5644" s="41" t="s">
        <v>15</v>
      </c>
      <c r="C5644" s="41" t="s">
        <v>5381</v>
      </c>
      <c r="D5644" s="41">
        <v>5</v>
      </c>
      <c r="E5644" s="41"/>
      <c r="F5644" s="41"/>
      <c r="G5644" s="41" t="s">
        <v>4304</v>
      </c>
      <c r="H5644" s="41"/>
    </row>
    <row r="5645" spans="1:8" ht="15" x14ac:dyDescent="0.2">
      <c r="A5645" s="41" t="s">
        <v>96</v>
      </c>
      <c r="B5645" s="41" t="s">
        <v>15</v>
      </c>
      <c r="C5645" s="41" t="s">
        <v>5381</v>
      </c>
      <c r="D5645" s="41">
        <v>20</v>
      </c>
      <c r="E5645" s="41"/>
      <c r="F5645" s="41"/>
      <c r="G5645" s="41" t="s">
        <v>4304</v>
      </c>
      <c r="H5645" s="41"/>
    </row>
    <row r="5646" spans="1:8" ht="15" x14ac:dyDescent="0.2">
      <c r="A5646" s="41" t="s">
        <v>96</v>
      </c>
      <c r="B5646" s="41" t="s">
        <v>15</v>
      </c>
      <c r="C5646" s="41" t="s">
        <v>5381</v>
      </c>
      <c r="D5646" s="41">
        <v>1</v>
      </c>
      <c r="E5646" s="41"/>
      <c r="F5646" s="41"/>
      <c r="G5646" s="41" t="s">
        <v>4304</v>
      </c>
      <c r="H5646" s="41"/>
    </row>
    <row r="5647" spans="1:8" ht="15" x14ac:dyDescent="0.2">
      <c r="A5647" s="41" t="s">
        <v>96</v>
      </c>
      <c r="B5647" s="41" t="s">
        <v>15</v>
      </c>
      <c r="C5647" s="41" t="s">
        <v>5381</v>
      </c>
      <c r="D5647" s="41">
        <v>3</v>
      </c>
      <c r="E5647" s="41"/>
      <c r="F5647" s="41"/>
      <c r="G5647" s="41" t="s">
        <v>4304</v>
      </c>
      <c r="H5647" s="41"/>
    </row>
    <row r="5648" spans="1:8" ht="15" x14ac:dyDescent="0.2">
      <c r="A5648" s="41" t="s">
        <v>96</v>
      </c>
      <c r="B5648" s="41" t="s">
        <v>15</v>
      </c>
      <c r="C5648" s="41" t="s">
        <v>5381</v>
      </c>
      <c r="D5648" s="41">
        <v>5</v>
      </c>
      <c r="E5648" s="41"/>
      <c r="F5648" s="41"/>
      <c r="G5648" s="41" t="s">
        <v>4304</v>
      </c>
      <c r="H5648" s="41"/>
    </row>
    <row r="5649" spans="1:8" ht="15" x14ac:dyDescent="0.2">
      <c r="A5649" s="41" t="s">
        <v>73</v>
      </c>
      <c r="B5649" s="41" t="s">
        <v>15</v>
      </c>
      <c r="C5649" s="41" t="s">
        <v>5781</v>
      </c>
      <c r="D5649" s="41">
        <v>80</v>
      </c>
      <c r="E5649" s="41"/>
      <c r="F5649" s="41"/>
      <c r="G5649" s="41" t="s">
        <v>1515</v>
      </c>
      <c r="H5649" s="41"/>
    </row>
    <row r="5650" spans="1:8" ht="15" x14ac:dyDescent="0.2">
      <c r="A5650" s="41" t="s">
        <v>96</v>
      </c>
      <c r="B5650" s="41" t="s">
        <v>15</v>
      </c>
      <c r="C5650" s="41" t="s">
        <v>5382</v>
      </c>
      <c r="D5650" s="41">
        <v>40</v>
      </c>
      <c r="E5650" s="41"/>
      <c r="F5650" s="41"/>
      <c r="G5650" s="41" t="s">
        <v>2169</v>
      </c>
      <c r="H5650" s="41"/>
    </row>
    <row r="5651" spans="1:8" ht="15" x14ac:dyDescent="0.2">
      <c r="A5651" s="41" t="s">
        <v>96</v>
      </c>
      <c r="B5651" s="41" t="s">
        <v>15</v>
      </c>
      <c r="C5651" s="41" t="s">
        <v>5383</v>
      </c>
      <c r="D5651" s="41">
        <v>6</v>
      </c>
      <c r="E5651" s="41"/>
      <c r="F5651" s="41"/>
      <c r="G5651" s="41" t="s">
        <v>2093</v>
      </c>
      <c r="H5651" s="41"/>
    </row>
    <row r="5652" spans="1:8" ht="15" x14ac:dyDescent="0.2">
      <c r="A5652" s="41" t="s">
        <v>96</v>
      </c>
      <c r="B5652" s="41" t="s">
        <v>15</v>
      </c>
      <c r="C5652" s="41" t="s">
        <v>5383</v>
      </c>
      <c r="D5652" s="41">
        <v>5</v>
      </c>
      <c r="E5652" s="41"/>
      <c r="F5652" s="41"/>
      <c r="G5652" s="41" t="s">
        <v>2093</v>
      </c>
      <c r="H5652" s="41"/>
    </row>
    <row r="5653" spans="1:8" ht="15" x14ac:dyDescent="0.2">
      <c r="A5653" s="41" t="s">
        <v>96</v>
      </c>
      <c r="B5653" s="41" t="s">
        <v>15</v>
      </c>
      <c r="C5653" s="41" t="s">
        <v>5383</v>
      </c>
      <c r="D5653" s="41">
        <v>5</v>
      </c>
      <c r="E5653" s="41"/>
      <c r="F5653" s="41"/>
      <c r="G5653" s="41" t="s">
        <v>2093</v>
      </c>
      <c r="H5653" s="41"/>
    </row>
    <row r="5654" spans="1:8" ht="15" x14ac:dyDescent="0.2">
      <c r="A5654" s="41" t="s">
        <v>96</v>
      </c>
      <c r="B5654" s="41" t="s">
        <v>15</v>
      </c>
      <c r="C5654" s="41" t="s">
        <v>5383</v>
      </c>
      <c r="D5654" s="41">
        <v>5</v>
      </c>
      <c r="E5654" s="41"/>
      <c r="F5654" s="41"/>
      <c r="G5654" s="41" t="s">
        <v>2093</v>
      </c>
      <c r="H5654" s="41"/>
    </row>
    <row r="5655" spans="1:8" ht="15" x14ac:dyDescent="0.2">
      <c r="A5655" s="41" t="s">
        <v>96</v>
      </c>
      <c r="B5655" s="41" t="s">
        <v>15</v>
      </c>
      <c r="C5655" s="41" t="s">
        <v>5383</v>
      </c>
      <c r="D5655" s="41">
        <v>17</v>
      </c>
      <c r="E5655" s="41"/>
      <c r="F5655" s="41"/>
      <c r="G5655" s="41" t="s">
        <v>2093</v>
      </c>
      <c r="H5655" s="41"/>
    </row>
    <row r="5656" spans="1:8" ht="15" x14ac:dyDescent="0.2">
      <c r="A5656" s="41" t="s">
        <v>96</v>
      </c>
      <c r="B5656" s="41" t="s">
        <v>15</v>
      </c>
      <c r="C5656" s="41" t="s">
        <v>5384</v>
      </c>
      <c r="D5656" s="41">
        <v>38</v>
      </c>
      <c r="E5656" s="41"/>
      <c r="F5656" s="41"/>
      <c r="G5656" s="41" t="s">
        <v>2093</v>
      </c>
      <c r="H5656" s="41"/>
    </row>
    <row r="5657" spans="1:8" ht="15" x14ac:dyDescent="0.2">
      <c r="A5657" s="41" t="s">
        <v>96</v>
      </c>
      <c r="B5657" s="41" t="s">
        <v>15</v>
      </c>
      <c r="C5657" s="41" t="s">
        <v>5385</v>
      </c>
      <c r="D5657" s="41">
        <v>38</v>
      </c>
      <c r="E5657" s="41"/>
      <c r="F5657" s="41"/>
      <c r="G5657" s="41" t="s">
        <v>2093</v>
      </c>
      <c r="H5657" s="41"/>
    </row>
    <row r="5658" spans="1:8" ht="15" x14ac:dyDescent="0.2">
      <c r="A5658" s="41" t="s">
        <v>96</v>
      </c>
      <c r="B5658" s="41" t="s">
        <v>15</v>
      </c>
      <c r="C5658" s="41" t="s">
        <v>5386</v>
      </c>
      <c r="D5658" s="41">
        <v>28</v>
      </c>
      <c r="E5658" s="41"/>
      <c r="F5658" s="41"/>
      <c r="G5658" s="41" t="s">
        <v>2093</v>
      </c>
      <c r="H5658" s="41"/>
    </row>
    <row r="5659" spans="1:8" ht="15" x14ac:dyDescent="0.2">
      <c r="A5659" s="41" t="s">
        <v>96</v>
      </c>
      <c r="B5659" s="41" t="s">
        <v>15</v>
      </c>
      <c r="C5659" s="41" t="s">
        <v>5386</v>
      </c>
      <c r="D5659" s="41">
        <v>10</v>
      </c>
      <c r="E5659" s="41"/>
      <c r="F5659" s="41"/>
      <c r="G5659" s="41" t="s">
        <v>2093</v>
      </c>
      <c r="H5659" s="41"/>
    </row>
    <row r="5660" spans="1:8" ht="15" x14ac:dyDescent="0.2">
      <c r="A5660" s="41" t="s">
        <v>96</v>
      </c>
      <c r="B5660" s="41" t="s">
        <v>15</v>
      </c>
      <c r="C5660" s="41" t="s">
        <v>5387</v>
      </c>
      <c r="D5660" s="41">
        <v>1</v>
      </c>
      <c r="E5660" s="41"/>
      <c r="F5660" s="41"/>
      <c r="G5660" s="41" t="s">
        <v>1374</v>
      </c>
      <c r="H5660" s="41"/>
    </row>
    <row r="5661" spans="1:8" ht="15" x14ac:dyDescent="0.2">
      <c r="A5661" s="41" t="s">
        <v>96</v>
      </c>
      <c r="B5661" s="41" t="s">
        <v>15</v>
      </c>
      <c r="C5661" s="41" t="s">
        <v>5387</v>
      </c>
      <c r="D5661" s="41">
        <v>1</v>
      </c>
      <c r="E5661" s="41"/>
      <c r="F5661" s="41"/>
      <c r="G5661" s="41" t="s">
        <v>1374</v>
      </c>
      <c r="H5661" s="41"/>
    </row>
    <row r="5662" spans="1:8" ht="15" x14ac:dyDescent="0.2">
      <c r="A5662" s="41" t="s">
        <v>96</v>
      </c>
      <c r="B5662" s="41" t="s">
        <v>15</v>
      </c>
      <c r="C5662" s="41" t="s">
        <v>5387</v>
      </c>
      <c r="D5662" s="41">
        <v>1</v>
      </c>
      <c r="E5662" s="41"/>
      <c r="F5662" s="41"/>
      <c r="G5662" s="41" t="s">
        <v>1374</v>
      </c>
      <c r="H5662" s="41"/>
    </row>
    <row r="5663" spans="1:8" ht="15" x14ac:dyDescent="0.2">
      <c r="A5663" s="41" t="s">
        <v>96</v>
      </c>
      <c r="B5663" s="41" t="s">
        <v>15</v>
      </c>
      <c r="C5663" s="41" t="s">
        <v>5387</v>
      </c>
      <c r="D5663" s="41">
        <v>2</v>
      </c>
      <c r="E5663" s="41"/>
      <c r="F5663" s="41"/>
      <c r="G5663" s="41" t="s">
        <v>1374</v>
      </c>
      <c r="H5663" s="41"/>
    </row>
    <row r="5664" spans="1:8" ht="15" x14ac:dyDescent="0.2">
      <c r="A5664" s="41" t="s">
        <v>96</v>
      </c>
      <c r="B5664" s="41" t="s">
        <v>15</v>
      </c>
      <c r="C5664" s="41" t="s">
        <v>5387</v>
      </c>
      <c r="D5664" s="41">
        <v>2</v>
      </c>
      <c r="E5664" s="41"/>
      <c r="F5664" s="41"/>
      <c r="G5664" s="41" t="s">
        <v>1374</v>
      </c>
      <c r="H5664" s="41"/>
    </row>
    <row r="5665" spans="1:8" ht="15" x14ac:dyDescent="0.2">
      <c r="A5665" s="41" t="s">
        <v>96</v>
      </c>
      <c r="B5665" s="41" t="s">
        <v>15</v>
      </c>
      <c r="C5665" s="41" t="s">
        <v>5387</v>
      </c>
      <c r="D5665" s="41">
        <v>1</v>
      </c>
      <c r="E5665" s="41"/>
      <c r="F5665" s="41"/>
      <c r="G5665" s="41" t="s">
        <v>1374</v>
      </c>
      <c r="H5665" s="41"/>
    </row>
    <row r="5666" spans="1:8" ht="15" x14ac:dyDescent="0.2">
      <c r="A5666" s="41" t="s">
        <v>96</v>
      </c>
      <c r="B5666" s="41" t="s">
        <v>15</v>
      </c>
      <c r="C5666" s="41" t="s">
        <v>5387</v>
      </c>
      <c r="D5666" s="41">
        <v>10</v>
      </c>
      <c r="E5666" s="41"/>
      <c r="F5666" s="41"/>
      <c r="G5666" s="41" t="s">
        <v>1374</v>
      </c>
      <c r="H5666" s="41"/>
    </row>
    <row r="5667" spans="1:8" ht="15" x14ac:dyDescent="0.2">
      <c r="A5667" s="41" t="s">
        <v>96</v>
      </c>
      <c r="B5667" s="41" t="s">
        <v>15</v>
      </c>
      <c r="C5667" s="41" t="s">
        <v>5387</v>
      </c>
      <c r="D5667" s="41">
        <v>5</v>
      </c>
      <c r="E5667" s="41"/>
      <c r="F5667" s="41"/>
      <c r="G5667" s="41" t="s">
        <v>1374</v>
      </c>
      <c r="H5667" s="41"/>
    </row>
    <row r="5668" spans="1:8" ht="15" x14ac:dyDescent="0.2">
      <c r="A5668" s="41" t="s">
        <v>96</v>
      </c>
      <c r="B5668" s="41" t="s">
        <v>15</v>
      </c>
      <c r="C5668" s="41" t="s">
        <v>5387</v>
      </c>
      <c r="D5668" s="41">
        <v>15</v>
      </c>
      <c r="E5668" s="41"/>
      <c r="F5668" s="41"/>
      <c r="G5668" s="41" t="s">
        <v>1374</v>
      </c>
      <c r="H5668" s="41"/>
    </row>
    <row r="5669" spans="1:8" ht="15" x14ac:dyDescent="0.2">
      <c r="A5669" s="41" t="s">
        <v>96</v>
      </c>
      <c r="B5669" s="41" t="s">
        <v>15</v>
      </c>
      <c r="C5669" s="41" t="s">
        <v>5388</v>
      </c>
      <c r="D5669" s="41">
        <v>50</v>
      </c>
      <c r="E5669" s="41"/>
      <c r="F5669" s="41"/>
      <c r="G5669" s="41" t="s">
        <v>1243</v>
      </c>
      <c r="H5669" s="41"/>
    </row>
    <row r="5670" spans="1:8" ht="15" x14ac:dyDescent="0.2">
      <c r="A5670" s="41" t="s">
        <v>96</v>
      </c>
      <c r="B5670" s="41" t="s">
        <v>15</v>
      </c>
      <c r="C5670" s="41" t="s">
        <v>5388</v>
      </c>
      <c r="D5670" s="41">
        <v>24</v>
      </c>
      <c r="E5670" s="41"/>
      <c r="F5670" s="41"/>
      <c r="G5670" s="41" t="s">
        <v>1243</v>
      </c>
      <c r="H5670" s="41"/>
    </row>
    <row r="5671" spans="1:8" ht="15" x14ac:dyDescent="0.2">
      <c r="A5671" s="41" t="s">
        <v>96</v>
      </c>
      <c r="B5671" s="41" t="s">
        <v>15</v>
      </c>
      <c r="C5671" s="41" t="s">
        <v>5388</v>
      </c>
      <c r="D5671" s="41">
        <v>30</v>
      </c>
      <c r="E5671" s="41"/>
      <c r="F5671" s="41"/>
      <c r="G5671" s="41" t="s">
        <v>1243</v>
      </c>
      <c r="H5671" s="41"/>
    </row>
    <row r="5672" spans="1:8" ht="15" x14ac:dyDescent="0.2">
      <c r="A5672" s="41" t="s">
        <v>96</v>
      </c>
      <c r="B5672" s="41" t="s">
        <v>15</v>
      </c>
      <c r="C5672" s="41" t="s">
        <v>5389</v>
      </c>
      <c r="D5672" s="41">
        <v>20</v>
      </c>
      <c r="E5672" s="41"/>
      <c r="F5672" s="41"/>
      <c r="G5672" s="41" t="s">
        <v>1243</v>
      </c>
      <c r="H5672" s="41"/>
    </row>
    <row r="5673" spans="1:8" ht="15" x14ac:dyDescent="0.2">
      <c r="A5673" s="41" t="s">
        <v>96</v>
      </c>
      <c r="B5673" s="41" t="s">
        <v>15</v>
      </c>
      <c r="C5673" s="41" t="s">
        <v>5389</v>
      </c>
      <c r="D5673" s="41">
        <v>12</v>
      </c>
      <c r="E5673" s="41"/>
      <c r="F5673" s="41"/>
      <c r="G5673" s="41" t="s">
        <v>1243</v>
      </c>
      <c r="H5673" s="41"/>
    </row>
    <row r="5674" spans="1:8" ht="15" x14ac:dyDescent="0.2">
      <c r="A5674" s="41" t="s">
        <v>96</v>
      </c>
      <c r="B5674" s="41" t="s">
        <v>15</v>
      </c>
      <c r="C5674" s="41" t="s">
        <v>5389</v>
      </c>
      <c r="D5674" s="41">
        <v>20</v>
      </c>
      <c r="E5674" s="41"/>
      <c r="F5674" s="41"/>
      <c r="G5674" s="41" t="s">
        <v>1243</v>
      </c>
      <c r="H5674" s="41"/>
    </row>
    <row r="5675" spans="1:8" ht="15" x14ac:dyDescent="0.2">
      <c r="A5675" s="41" t="s">
        <v>96</v>
      </c>
      <c r="B5675" s="41" t="s">
        <v>15</v>
      </c>
      <c r="C5675" s="41" t="s">
        <v>5390</v>
      </c>
      <c r="D5675" s="41">
        <v>50</v>
      </c>
      <c r="E5675" s="41"/>
      <c r="F5675" s="41"/>
      <c r="G5675" s="41" t="s">
        <v>1243</v>
      </c>
      <c r="H5675" s="41"/>
    </row>
    <row r="5676" spans="1:8" ht="15" x14ac:dyDescent="0.2">
      <c r="A5676" s="41" t="s">
        <v>96</v>
      </c>
      <c r="B5676" s="41" t="s">
        <v>15</v>
      </c>
      <c r="C5676" s="41" t="s">
        <v>5390</v>
      </c>
      <c r="D5676" s="41">
        <v>16</v>
      </c>
      <c r="E5676" s="41"/>
      <c r="F5676" s="41"/>
      <c r="G5676" s="41" t="s">
        <v>1243</v>
      </c>
      <c r="H5676" s="41"/>
    </row>
    <row r="5677" spans="1:8" ht="15" x14ac:dyDescent="0.2">
      <c r="A5677" s="41" t="s">
        <v>96</v>
      </c>
      <c r="B5677" s="41" t="s">
        <v>15</v>
      </c>
      <c r="C5677" s="41" t="s">
        <v>5390</v>
      </c>
      <c r="D5677" s="41">
        <v>90</v>
      </c>
      <c r="E5677" s="41"/>
      <c r="F5677" s="41"/>
      <c r="G5677" s="41" t="s">
        <v>1243</v>
      </c>
      <c r="H5677" s="41"/>
    </row>
    <row r="5678" spans="1:8" ht="15" x14ac:dyDescent="0.2">
      <c r="A5678" s="41" t="s">
        <v>96</v>
      </c>
      <c r="B5678" s="41" t="s">
        <v>15</v>
      </c>
      <c r="C5678" s="41" t="s">
        <v>5391</v>
      </c>
      <c r="D5678" s="41">
        <v>26</v>
      </c>
      <c r="E5678" s="41"/>
      <c r="F5678" s="41"/>
      <c r="G5678" s="41" t="s">
        <v>1243</v>
      </c>
      <c r="H5678" s="41"/>
    </row>
    <row r="5679" spans="1:8" ht="15" x14ac:dyDescent="0.2">
      <c r="A5679" s="41" t="s">
        <v>96</v>
      </c>
      <c r="B5679" s="41" t="s">
        <v>15</v>
      </c>
      <c r="C5679" s="41" t="s">
        <v>5391</v>
      </c>
      <c r="D5679" s="41">
        <v>4</v>
      </c>
      <c r="E5679" s="41"/>
      <c r="F5679" s="41"/>
      <c r="G5679" s="41" t="s">
        <v>1243</v>
      </c>
      <c r="H5679" s="41"/>
    </row>
    <row r="5680" spans="1:8" ht="15" x14ac:dyDescent="0.2">
      <c r="A5680" s="41" t="s">
        <v>96</v>
      </c>
      <c r="B5680" s="41" t="s">
        <v>15</v>
      </c>
      <c r="C5680" s="41" t="s">
        <v>5391</v>
      </c>
      <c r="D5680" s="41">
        <v>5</v>
      </c>
      <c r="E5680" s="41"/>
      <c r="F5680" s="41"/>
      <c r="G5680" s="41" t="s">
        <v>1243</v>
      </c>
      <c r="H5680" s="41"/>
    </row>
    <row r="5681" spans="1:8" ht="15" x14ac:dyDescent="0.2">
      <c r="A5681" s="41" t="s">
        <v>96</v>
      </c>
      <c r="B5681" s="41" t="s">
        <v>15</v>
      </c>
      <c r="C5681" s="41" t="s">
        <v>5391</v>
      </c>
      <c r="D5681" s="41">
        <v>23</v>
      </c>
      <c r="E5681" s="41"/>
      <c r="F5681" s="41"/>
      <c r="G5681" s="41" t="s">
        <v>1243</v>
      </c>
      <c r="H5681" s="41"/>
    </row>
    <row r="5682" spans="1:8" ht="15" x14ac:dyDescent="0.2">
      <c r="A5682" s="41" t="s">
        <v>96</v>
      </c>
      <c r="B5682" s="41" t="s">
        <v>15</v>
      </c>
      <c r="C5682" s="41" t="s">
        <v>5391</v>
      </c>
      <c r="D5682" s="41">
        <v>24</v>
      </c>
      <c r="E5682" s="41"/>
      <c r="F5682" s="41"/>
      <c r="G5682" s="41" t="s">
        <v>1243</v>
      </c>
      <c r="H5682" s="41"/>
    </row>
    <row r="5683" spans="1:8" ht="15" x14ac:dyDescent="0.2">
      <c r="A5683" s="41" t="s">
        <v>96</v>
      </c>
      <c r="B5683" s="41" t="s">
        <v>15</v>
      </c>
      <c r="C5683" s="41" t="s">
        <v>5391</v>
      </c>
      <c r="D5683" s="41">
        <v>10</v>
      </c>
      <c r="E5683" s="41"/>
      <c r="F5683" s="41"/>
      <c r="G5683" s="41" t="s">
        <v>1243</v>
      </c>
      <c r="H5683" s="41"/>
    </row>
    <row r="5684" spans="1:8" ht="15" x14ac:dyDescent="0.2">
      <c r="A5684" s="41" t="s">
        <v>96</v>
      </c>
      <c r="B5684" s="41" t="s">
        <v>15</v>
      </c>
      <c r="C5684" s="41" t="s">
        <v>5391</v>
      </c>
      <c r="D5684" s="41">
        <v>5</v>
      </c>
      <c r="E5684" s="41"/>
      <c r="F5684" s="41"/>
      <c r="G5684" s="41" t="s">
        <v>1243</v>
      </c>
      <c r="H5684" s="41"/>
    </row>
    <row r="5685" spans="1:8" ht="15" x14ac:dyDescent="0.2">
      <c r="A5685" s="41" t="s">
        <v>96</v>
      </c>
      <c r="B5685" s="41" t="s">
        <v>15</v>
      </c>
      <c r="C5685" s="41" t="s">
        <v>5391</v>
      </c>
      <c r="D5685" s="41">
        <v>5</v>
      </c>
      <c r="E5685" s="41"/>
      <c r="F5685" s="41"/>
      <c r="G5685" s="41" t="s">
        <v>1243</v>
      </c>
      <c r="H5685" s="41"/>
    </row>
    <row r="5686" spans="1:8" ht="15" x14ac:dyDescent="0.2">
      <c r="A5686" s="41" t="s">
        <v>96</v>
      </c>
      <c r="B5686" s="41" t="s">
        <v>15</v>
      </c>
      <c r="C5686" s="41" t="s">
        <v>5391</v>
      </c>
      <c r="D5686" s="41">
        <v>5</v>
      </c>
      <c r="E5686" s="41"/>
      <c r="F5686" s="41"/>
      <c r="G5686" s="41" t="s">
        <v>1243</v>
      </c>
      <c r="H5686" s="41"/>
    </row>
    <row r="5687" spans="1:8" ht="15" x14ac:dyDescent="0.2">
      <c r="A5687" s="41" t="s">
        <v>96</v>
      </c>
      <c r="B5687" s="41" t="s">
        <v>15</v>
      </c>
      <c r="C5687" s="41" t="s">
        <v>5391</v>
      </c>
      <c r="D5687" s="41">
        <v>10</v>
      </c>
      <c r="E5687" s="41"/>
      <c r="F5687" s="41"/>
      <c r="G5687" s="41" t="s">
        <v>1243</v>
      </c>
      <c r="H5687" s="41"/>
    </row>
    <row r="5688" spans="1:8" ht="15" x14ac:dyDescent="0.2">
      <c r="A5688" s="41" t="s">
        <v>96</v>
      </c>
      <c r="B5688" s="41" t="s">
        <v>15</v>
      </c>
      <c r="C5688" s="41" t="s">
        <v>5391</v>
      </c>
      <c r="D5688" s="41">
        <v>1</v>
      </c>
      <c r="E5688" s="41"/>
      <c r="F5688" s="41"/>
      <c r="G5688" s="41" t="s">
        <v>1243</v>
      </c>
      <c r="H5688" s="41"/>
    </row>
    <row r="5689" spans="1:8" ht="15" x14ac:dyDescent="0.2">
      <c r="A5689" s="41" t="s">
        <v>96</v>
      </c>
      <c r="B5689" s="41" t="s">
        <v>15</v>
      </c>
      <c r="C5689" s="41" t="s">
        <v>5391</v>
      </c>
      <c r="D5689" s="41">
        <v>30</v>
      </c>
      <c r="E5689" s="41"/>
      <c r="F5689" s="41"/>
      <c r="G5689" s="41" t="s">
        <v>1243</v>
      </c>
      <c r="H5689" s="41"/>
    </row>
    <row r="5690" spans="1:8" ht="15" x14ac:dyDescent="0.2">
      <c r="A5690" s="41" t="s">
        <v>96</v>
      </c>
      <c r="B5690" s="41" t="s">
        <v>15</v>
      </c>
      <c r="C5690" s="41" t="s">
        <v>5391</v>
      </c>
      <c r="D5690" s="41">
        <v>2</v>
      </c>
      <c r="E5690" s="41"/>
      <c r="F5690" s="41"/>
      <c r="G5690" s="41" t="s">
        <v>1243</v>
      </c>
      <c r="H5690" s="41"/>
    </row>
    <row r="5691" spans="1:8" ht="15" x14ac:dyDescent="0.2">
      <c r="A5691" s="41" t="s">
        <v>96</v>
      </c>
      <c r="B5691" s="41" t="s">
        <v>15</v>
      </c>
      <c r="C5691" s="41" t="s">
        <v>5391</v>
      </c>
      <c r="D5691" s="41">
        <v>5</v>
      </c>
      <c r="E5691" s="41"/>
      <c r="F5691" s="41"/>
      <c r="G5691" s="41" t="s">
        <v>1243</v>
      </c>
      <c r="H5691" s="41"/>
    </row>
    <row r="5692" spans="1:8" ht="15" x14ac:dyDescent="0.2">
      <c r="A5692" s="41" t="s">
        <v>96</v>
      </c>
      <c r="B5692" s="41" t="s">
        <v>15</v>
      </c>
      <c r="C5692" s="41" t="s">
        <v>5391</v>
      </c>
      <c r="D5692" s="41">
        <v>4</v>
      </c>
      <c r="E5692" s="41"/>
      <c r="F5692" s="41"/>
      <c r="G5692" s="41" t="s">
        <v>1243</v>
      </c>
      <c r="H5692" s="41"/>
    </row>
    <row r="5693" spans="1:8" ht="15" x14ac:dyDescent="0.2">
      <c r="A5693" s="41" t="s">
        <v>96</v>
      </c>
      <c r="B5693" s="41" t="s">
        <v>15</v>
      </c>
      <c r="C5693" s="41" t="s">
        <v>5391</v>
      </c>
      <c r="D5693" s="41">
        <v>11</v>
      </c>
      <c r="E5693" s="41"/>
      <c r="F5693" s="41"/>
      <c r="G5693" s="41" t="s">
        <v>1243</v>
      </c>
      <c r="H5693" s="41"/>
    </row>
    <row r="5694" spans="1:8" ht="15" x14ac:dyDescent="0.2">
      <c r="A5694" s="41" t="s">
        <v>96</v>
      </c>
      <c r="B5694" s="41" t="s">
        <v>15</v>
      </c>
      <c r="C5694" s="41" t="s">
        <v>5391</v>
      </c>
      <c r="D5694" s="41">
        <v>10</v>
      </c>
      <c r="E5694" s="41"/>
      <c r="F5694" s="41"/>
      <c r="G5694" s="41" t="s">
        <v>1243</v>
      </c>
      <c r="H5694" s="41"/>
    </row>
    <row r="5695" spans="1:8" ht="15" x14ac:dyDescent="0.2">
      <c r="A5695" s="41" t="s">
        <v>96</v>
      </c>
      <c r="B5695" s="41" t="s">
        <v>15</v>
      </c>
      <c r="C5695" s="41" t="s">
        <v>5391</v>
      </c>
      <c r="D5695" s="41">
        <v>2</v>
      </c>
      <c r="E5695" s="41"/>
      <c r="F5695" s="41"/>
      <c r="G5695" s="41" t="s">
        <v>1243</v>
      </c>
      <c r="H5695" s="41"/>
    </row>
    <row r="5696" spans="1:8" ht="15" x14ac:dyDescent="0.2">
      <c r="A5696" s="41" t="s">
        <v>96</v>
      </c>
      <c r="B5696" s="41" t="s">
        <v>15</v>
      </c>
      <c r="C5696" s="41" t="s">
        <v>5392</v>
      </c>
      <c r="D5696" s="41">
        <v>52</v>
      </c>
      <c r="E5696" s="41"/>
      <c r="F5696" s="41"/>
      <c r="G5696" s="41" t="s">
        <v>1243</v>
      </c>
      <c r="H5696" s="41"/>
    </row>
    <row r="5697" spans="1:8" ht="15" x14ac:dyDescent="0.2">
      <c r="A5697" s="41" t="s">
        <v>73</v>
      </c>
      <c r="B5697" s="41" t="s">
        <v>15</v>
      </c>
      <c r="C5697" s="41" t="s">
        <v>5782</v>
      </c>
      <c r="D5697" s="41">
        <v>720</v>
      </c>
      <c r="E5697" s="41"/>
      <c r="F5697" s="41"/>
      <c r="G5697" s="41" t="s">
        <v>1243</v>
      </c>
      <c r="H5697" s="41"/>
    </row>
    <row r="5698" spans="1:8" ht="15" x14ac:dyDescent="0.2">
      <c r="A5698" s="41" t="s">
        <v>96</v>
      </c>
      <c r="B5698" s="41" t="s">
        <v>15</v>
      </c>
      <c r="C5698" s="41" t="s">
        <v>5393</v>
      </c>
      <c r="D5698" s="41">
        <v>10</v>
      </c>
      <c r="E5698" s="41"/>
      <c r="F5698" s="41"/>
      <c r="G5698" s="41" t="s">
        <v>2090</v>
      </c>
      <c r="H5698" s="41"/>
    </row>
    <row r="5699" spans="1:8" ht="15" x14ac:dyDescent="0.2">
      <c r="A5699" s="41" t="s">
        <v>96</v>
      </c>
      <c r="B5699" s="41" t="s">
        <v>15</v>
      </c>
      <c r="C5699" s="41" t="s">
        <v>5393</v>
      </c>
      <c r="D5699" s="41">
        <v>2</v>
      </c>
      <c r="E5699" s="41"/>
      <c r="F5699" s="41"/>
      <c r="G5699" s="41" t="s">
        <v>2090</v>
      </c>
      <c r="H5699" s="41"/>
    </row>
    <row r="5700" spans="1:8" ht="15" x14ac:dyDescent="0.2">
      <c r="A5700" s="41" t="s">
        <v>96</v>
      </c>
      <c r="B5700" s="41" t="s">
        <v>15</v>
      </c>
      <c r="C5700" s="41" t="s">
        <v>5393</v>
      </c>
      <c r="D5700" s="41">
        <v>2</v>
      </c>
      <c r="E5700" s="41"/>
      <c r="F5700" s="41"/>
      <c r="G5700" s="41" t="s">
        <v>2090</v>
      </c>
      <c r="H5700" s="41"/>
    </row>
    <row r="5701" spans="1:8" ht="15" x14ac:dyDescent="0.2">
      <c r="A5701" s="41" t="s">
        <v>96</v>
      </c>
      <c r="B5701" s="41" t="s">
        <v>15</v>
      </c>
      <c r="C5701" s="41" t="s">
        <v>5393</v>
      </c>
      <c r="D5701" s="41">
        <v>20</v>
      </c>
      <c r="E5701" s="41"/>
      <c r="F5701" s="41"/>
      <c r="G5701" s="41" t="s">
        <v>2090</v>
      </c>
      <c r="H5701" s="41"/>
    </row>
    <row r="5702" spans="1:8" ht="15" x14ac:dyDescent="0.2">
      <c r="A5702" s="41" t="s">
        <v>96</v>
      </c>
      <c r="B5702" s="41" t="s">
        <v>15</v>
      </c>
      <c r="C5702" s="41" t="s">
        <v>5393</v>
      </c>
      <c r="D5702" s="41">
        <v>11</v>
      </c>
      <c r="E5702" s="41"/>
      <c r="F5702" s="41"/>
      <c r="G5702" s="41" t="s">
        <v>2090</v>
      </c>
      <c r="H5702" s="41"/>
    </row>
    <row r="5703" spans="1:8" ht="15" x14ac:dyDescent="0.2">
      <c r="A5703" s="41" t="s">
        <v>96</v>
      </c>
      <c r="B5703" s="41" t="s">
        <v>15</v>
      </c>
      <c r="C5703" s="41" t="s">
        <v>5393</v>
      </c>
      <c r="D5703" s="41">
        <v>10</v>
      </c>
      <c r="E5703" s="41"/>
      <c r="F5703" s="41"/>
      <c r="G5703" s="41" t="s">
        <v>2090</v>
      </c>
      <c r="H5703" s="41"/>
    </row>
    <row r="5704" spans="1:8" ht="15" x14ac:dyDescent="0.2">
      <c r="A5704" s="41" t="s">
        <v>96</v>
      </c>
      <c r="B5704" s="41" t="s">
        <v>15</v>
      </c>
      <c r="C5704" s="41" t="s">
        <v>5393</v>
      </c>
      <c r="D5704" s="41">
        <v>5</v>
      </c>
      <c r="E5704" s="41"/>
      <c r="F5704" s="41"/>
      <c r="G5704" s="41" t="s">
        <v>2090</v>
      </c>
      <c r="H5704" s="41"/>
    </row>
    <row r="5705" spans="1:8" ht="15" x14ac:dyDescent="0.2">
      <c r="A5705" s="41" t="s">
        <v>96</v>
      </c>
      <c r="B5705" s="41" t="s">
        <v>15</v>
      </c>
      <c r="C5705" s="41" t="s">
        <v>5393</v>
      </c>
      <c r="D5705" s="41">
        <v>3</v>
      </c>
      <c r="E5705" s="41"/>
      <c r="F5705" s="41"/>
      <c r="G5705" s="41" t="s">
        <v>2090</v>
      </c>
      <c r="H5705" s="41"/>
    </row>
    <row r="5706" spans="1:8" ht="15" x14ac:dyDescent="0.2">
      <c r="A5706" s="41" t="s">
        <v>96</v>
      </c>
      <c r="B5706" s="41" t="s">
        <v>15</v>
      </c>
      <c r="C5706" s="41" t="s">
        <v>5393</v>
      </c>
      <c r="D5706" s="41">
        <v>3</v>
      </c>
      <c r="E5706" s="41"/>
      <c r="F5706" s="41"/>
      <c r="G5706" s="41" t="s">
        <v>2090</v>
      </c>
      <c r="H5706" s="41"/>
    </row>
    <row r="5707" spans="1:8" ht="15" x14ac:dyDescent="0.2">
      <c r="A5707" s="41" t="s">
        <v>96</v>
      </c>
      <c r="B5707" s="41" t="s">
        <v>15</v>
      </c>
      <c r="C5707" s="41" t="s">
        <v>5393</v>
      </c>
      <c r="D5707" s="41">
        <v>2</v>
      </c>
      <c r="E5707" s="41"/>
      <c r="F5707" s="41"/>
      <c r="G5707" s="41" t="s">
        <v>2090</v>
      </c>
      <c r="H5707" s="41"/>
    </row>
    <row r="5708" spans="1:8" ht="15" x14ac:dyDescent="0.2">
      <c r="A5708" s="41" t="s">
        <v>96</v>
      </c>
      <c r="B5708" s="41" t="s">
        <v>15</v>
      </c>
      <c r="C5708" s="41" t="s">
        <v>5393</v>
      </c>
      <c r="D5708" s="41">
        <v>5</v>
      </c>
      <c r="E5708" s="41"/>
      <c r="F5708" s="41"/>
      <c r="G5708" s="41" t="s">
        <v>2090</v>
      </c>
      <c r="H5708" s="41"/>
    </row>
    <row r="5709" spans="1:8" ht="15" x14ac:dyDescent="0.2">
      <c r="A5709" s="41" t="s">
        <v>96</v>
      </c>
      <c r="B5709" s="41" t="s">
        <v>15</v>
      </c>
      <c r="C5709" s="41" t="s">
        <v>5393</v>
      </c>
      <c r="D5709" s="41">
        <v>2</v>
      </c>
      <c r="E5709" s="41"/>
      <c r="F5709" s="41"/>
      <c r="G5709" s="41" t="s">
        <v>2090</v>
      </c>
      <c r="H5709" s="41"/>
    </row>
    <row r="5710" spans="1:8" ht="15" x14ac:dyDescent="0.2">
      <c r="A5710" s="41" t="s">
        <v>96</v>
      </c>
      <c r="B5710" s="41" t="s">
        <v>15</v>
      </c>
      <c r="C5710" s="41" t="s">
        <v>5393</v>
      </c>
      <c r="D5710" s="41">
        <v>2</v>
      </c>
      <c r="E5710" s="41"/>
      <c r="F5710" s="41"/>
      <c r="G5710" s="41" t="s">
        <v>2090</v>
      </c>
      <c r="H5710" s="41"/>
    </row>
    <row r="5711" spans="1:8" ht="15" x14ac:dyDescent="0.2">
      <c r="A5711" s="41" t="s">
        <v>96</v>
      </c>
      <c r="B5711" s="41" t="s">
        <v>15</v>
      </c>
      <c r="C5711" s="41" t="s">
        <v>5393</v>
      </c>
      <c r="D5711" s="41">
        <v>1</v>
      </c>
      <c r="E5711" s="41"/>
      <c r="F5711" s="41"/>
      <c r="G5711" s="41" t="s">
        <v>2090</v>
      </c>
      <c r="H5711" s="41"/>
    </row>
    <row r="5712" spans="1:8" ht="15" x14ac:dyDescent="0.2">
      <c r="A5712" s="41" t="s">
        <v>96</v>
      </c>
      <c r="B5712" s="41" t="s">
        <v>15</v>
      </c>
      <c r="C5712" s="41" t="s">
        <v>5393</v>
      </c>
      <c r="D5712" s="41">
        <v>1</v>
      </c>
      <c r="E5712" s="41"/>
      <c r="F5712" s="41"/>
      <c r="G5712" s="41" t="s">
        <v>2090</v>
      </c>
      <c r="H5712" s="41"/>
    </row>
    <row r="5713" spans="1:8" ht="15" x14ac:dyDescent="0.2">
      <c r="A5713" s="41" t="s">
        <v>96</v>
      </c>
      <c r="B5713" s="41" t="s">
        <v>15</v>
      </c>
      <c r="C5713" s="41" t="s">
        <v>5393</v>
      </c>
      <c r="D5713" s="41">
        <v>2</v>
      </c>
      <c r="E5713" s="41"/>
      <c r="F5713" s="41"/>
      <c r="G5713" s="41" t="s">
        <v>2090</v>
      </c>
      <c r="H5713" s="41"/>
    </row>
    <row r="5714" spans="1:8" ht="15" x14ac:dyDescent="0.2">
      <c r="A5714" s="41" t="s">
        <v>96</v>
      </c>
      <c r="B5714" s="41" t="s">
        <v>15</v>
      </c>
      <c r="C5714" s="41" t="s">
        <v>5393</v>
      </c>
      <c r="D5714" s="41">
        <v>4</v>
      </c>
      <c r="E5714" s="41"/>
      <c r="F5714" s="41"/>
      <c r="G5714" s="41" t="s">
        <v>2090</v>
      </c>
      <c r="H5714" s="41"/>
    </row>
    <row r="5715" spans="1:8" ht="15" x14ac:dyDescent="0.2">
      <c r="A5715" s="41" t="s">
        <v>96</v>
      </c>
      <c r="B5715" s="41" t="s">
        <v>15</v>
      </c>
      <c r="C5715" s="41" t="s">
        <v>5393</v>
      </c>
      <c r="D5715" s="41">
        <v>5</v>
      </c>
      <c r="E5715" s="41"/>
      <c r="F5715" s="41"/>
      <c r="G5715" s="41" t="s">
        <v>2090</v>
      </c>
      <c r="H5715" s="41"/>
    </row>
    <row r="5716" spans="1:8" ht="15" x14ac:dyDescent="0.2">
      <c r="A5716" s="41" t="s">
        <v>96</v>
      </c>
      <c r="B5716" s="41" t="s">
        <v>15</v>
      </c>
      <c r="C5716" s="41" t="s">
        <v>5393</v>
      </c>
      <c r="D5716" s="41">
        <v>6</v>
      </c>
      <c r="E5716" s="41"/>
      <c r="F5716" s="41"/>
      <c r="G5716" s="41" t="s">
        <v>2090</v>
      </c>
      <c r="H5716" s="41"/>
    </row>
    <row r="5717" spans="1:8" ht="15" x14ac:dyDescent="0.2">
      <c r="A5717" s="41" t="s">
        <v>96</v>
      </c>
      <c r="B5717" s="41" t="s">
        <v>15</v>
      </c>
      <c r="C5717" s="41" t="s">
        <v>5393</v>
      </c>
      <c r="D5717" s="41">
        <v>12</v>
      </c>
      <c r="E5717" s="41"/>
      <c r="F5717" s="41"/>
      <c r="G5717" s="41" t="s">
        <v>2090</v>
      </c>
      <c r="H5717" s="41"/>
    </row>
    <row r="5718" spans="1:8" ht="15" x14ac:dyDescent="0.2">
      <c r="A5718" s="41" t="s">
        <v>96</v>
      </c>
      <c r="B5718" s="41" t="s">
        <v>15</v>
      </c>
      <c r="C5718" s="41" t="s">
        <v>5393</v>
      </c>
      <c r="D5718" s="41">
        <v>2</v>
      </c>
      <c r="E5718" s="41"/>
      <c r="F5718" s="41"/>
      <c r="G5718" s="41" t="s">
        <v>2090</v>
      </c>
      <c r="H5718" s="41"/>
    </row>
    <row r="5719" spans="1:8" ht="15" x14ac:dyDescent="0.2">
      <c r="A5719" s="41" t="s">
        <v>96</v>
      </c>
      <c r="B5719" s="41" t="s">
        <v>15</v>
      </c>
      <c r="C5719" s="41" t="s">
        <v>5393</v>
      </c>
      <c r="D5719" s="41">
        <v>7</v>
      </c>
      <c r="E5719" s="41"/>
      <c r="F5719" s="41"/>
      <c r="G5719" s="41" t="s">
        <v>2090</v>
      </c>
      <c r="H5719" s="41"/>
    </row>
    <row r="5720" spans="1:8" ht="15" x14ac:dyDescent="0.2">
      <c r="A5720" s="41" t="s">
        <v>96</v>
      </c>
      <c r="B5720" s="41" t="s">
        <v>15</v>
      </c>
      <c r="C5720" s="41" t="s">
        <v>5393</v>
      </c>
      <c r="D5720" s="41">
        <v>5</v>
      </c>
      <c r="E5720" s="41"/>
      <c r="F5720" s="41"/>
      <c r="G5720" s="41" t="s">
        <v>2090</v>
      </c>
      <c r="H5720" s="41"/>
    </row>
    <row r="5721" spans="1:8" ht="15" x14ac:dyDescent="0.2">
      <c r="A5721" s="41" t="s">
        <v>96</v>
      </c>
      <c r="B5721" s="41" t="s">
        <v>15</v>
      </c>
      <c r="C5721" s="41" t="s">
        <v>5393</v>
      </c>
      <c r="D5721" s="41">
        <v>1</v>
      </c>
      <c r="E5721" s="41"/>
      <c r="F5721" s="41"/>
      <c r="G5721" s="41" t="s">
        <v>2090</v>
      </c>
      <c r="H5721" s="41"/>
    </row>
    <row r="5722" spans="1:8" ht="15" x14ac:dyDescent="0.2">
      <c r="A5722" s="41" t="s">
        <v>96</v>
      </c>
      <c r="B5722" s="41" t="s">
        <v>15</v>
      </c>
      <c r="C5722" s="41" t="s">
        <v>5393</v>
      </c>
      <c r="D5722" s="41">
        <v>7</v>
      </c>
      <c r="E5722" s="41"/>
      <c r="F5722" s="41"/>
      <c r="G5722" s="41" t="s">
        <v>2090</v>
      </c>
      <c r="H5722" s="41"/>
    </row>
    <row r="5723" spans="1:8" ht="15" x14ac:dyDescent="0.2">
      <c r="A5723" s="41" t="s">
        <v>96</v>
      </c>
      <c r="B5723" s="41" t="s">
        <v>15</v>
      </c>
      <c r="C5723" s="41" t="s">
        <v>5393</v>
      </c>
      <c r="D5723" s="41">
        <v>2</v>
      </c>
      <c r="E5723" s="41"/>
      <c r="F5723" s="41"/>
      <c r="G5723" s="41" t="s">
        <v>2090</v>
      </c>
      <c r="H5723" s="41"/>
    </row>
    <row r="5724" spans="1:8" ht="15" x14ac:dyDescent="0.2">
      <c r="A5724" s="41" t="s">
        <v>96</v>
      </c>
      <c r="B5724" s="41" t="s">
        <v>15</v>
      </c>
      <c r="C5724" s="41" t="s">
        <v>5393</v>
      </c>
      <c r="D5724" s="41">
        <v>25</v>
      </c>
      <c r="E5724" s="41"/>
      <c r="F5724" s="41"/>
      <c r="G5724" s="41" t="s">
        <v>2090</v>
      </c>
      <c r="H5724" s="41"/>
    </row>
    <row r="5725" spans="1:8" ht="15" x14ac:dyDescent="0.2">
      <c r="A5725" s="41" t="s">
        <v>96</v>
      </c>
      <c r="B5725" s="41" t="s">
        <v>15</v>
      </c>
      <c r="C5725" s="41" t="s">
        <v>5393</v>
      </c>
      <c r="D5725" s="41">
        <v>10</v>
      </c>
      <c r="E5725" s="41"/>
      <c r="F5725" s="41"/>
      <c r="G5725" s="41" t="s">
        <v>2090</v>
      </c>
      <c r="H5725" s="41"/>
    </row>
    <row r="5726" spans="1:8" ht="15" x14ac:dyDescent="0.2">
      <c r="A5726" s="41" t="s">
        <v>96</v>
      </c>
      <c r="B5726" s="41" t="s">
        <v>15</v>
      </c>
      <c r="C5726" s="41" t="s">
        <v>5393</v>
      </c>
      <c r="D5726" s="41">
        <v>1</v>
      </c>
      <c r="E5726" s="41"/>
      <c r="F5726" s="41"/>
      <c r="G5726" s="41" t="s">
        <v>2090</v>
      </c>
      <c r="H5726" s="41"/>
    </row>
    <row r="5727" spans="1:8" ht="15" x14ac:dyDescent="0.2">
      <c r="A5727" s="41" t="s">
        <v>96</v>
      </c>
      <c r="B5727" s="41" t="s">
        <v>15</v>
      </c>
      <c r="C5727" s="41" t="s">
        <v>5394</v>
      </c>
      <c r="D5727" s="41">
        <v>2</v>
      </c>
      <c r="E5727" s="41"/>
      <c r="F5727" s="41"/>
      <c r="G5727" s="41" t="s">
        <v>2090</v>
      </c>
      <c r="H5727" s="41"/>
    </row>
    <row r="5728" spans="1:8" ht="15" x14ac:dyDescent="0.2">
      <c r="A5728" s="41" t="s">
        <v>96</v>
      </c>
      <c r="B5728" s="41" t="s">
        <v>15</v>
      </c>
      <c r="C5728" s="41" t="s">
        <v>5394</v>
      </c>
      <c r="D5728" s="41">
        <v>1</v>
      </c>
      <c r="E5728" s="41"/>
      <c r="F5728" s="41"/>
      <c r="G5728" s="41" t="s">
        <v>2090</v>
      </c>
      <c r="H5728" s="41"/>
    </row>
    <row r="5729" spans="1:8" ht="15" x14ac:dyDescent="0.2">
      <c r="A5729" s="41" t="s">
        <v>96</v>
      </c>
      <c r="B5729" s="41" t="s">
        <v>15</v>
      </c>
      <c r="C5729" s="41" t="s">
        <v>5394</v>
      </c>
      <c r="D5729" s="41">
        <v>1</v>
      </c>
      <c r="E5729" s="41"/>
      <c r="F5729" s="41"/>
      <c r="G5729" s="41" t="s">
        <v>2090</v>
      </c>
      <c r="H5729" s="41"/>
    </row>
    <row r="5730" spans="1:8" ht="15" x14ac:dyDescent="0.2">
      <c r="A5730" s="41" t="s">
        <v>96</v>
      </c>
      <c r="B5730" s="41" t="s">
        <v>15</v>
      </c>
      <c r="C5730" s="41" t="s">
        <v>5394</v>
      </c>
      <c r="D5730" s="41">
        <v>2</v>
      </c>
      <c r="E5730" s="41"/>
      <c r="F5730" s="41"/>
      <c r="G5730" s="41" t="s">
        <v>2090</v>
      </c>
      <c r="H5730" s="41"/>
    </row>
    <row r="5731" spans="1:8" ht="15" x14ac:dyDescent="0.2">
      <c r="A5731" s="41" t="s">
        <v>96</v>
      </c>
      <c r="B5731" s="41" t="s">
        <v>15</v>
      </c>
      <c r="C5731" s="41" t="s">
        <v>5394</v>
      </c>
      <c r="D5731" s="41">
        <v>10</v>
      </c>
      <c r="E5731" s="41"/>
      <c r="F5731" s="41"/>
      <c r="G5731" s="41" t="s">
        <v>2090</v>
      </c>
      <c r="H5731" s="41"/>
    </row>
    <row r="5732" spans="1:8" ht="15" x14ac:dyDescent="0.2">
      <c r="A5732" s="41" t="s">
        <v>96</v>
      </c>
      <c r="B5732" s="41" t="s">
        <v>15</v>
      </c>
      <c r="C5732" s="41" t="s">
        <v>5394</v>
      </c>
      <c r="D5732" s="41">
        <v>1</v>
      </c>
      <c r="E5732" s="41"/>
      <c r="F5732" s="41"/>
      <c r="G5732" s="41" t="s">
        <v>2090</v>
      </c>
      <c r="H5732" s="41"/>
    </row>
    <row r="5733" spans="1:8" ht="15" x14ac:dyDescent="0.2">
      <c r="A5733" s="41" t="s">
        <v>96</v>
      </c>
      <c r="B5733" s="41" t="s">
        <v>15</v>
      </c>
      <c r="C5733" s="41" t="s">
        <v>5394</v>
      </c>
      <c r="D5733" s="41">
        <v>3</v>
      </c>
      <c r="E5733" s="41"/>
      <c r="F5733" s="41"/>
      <c r="G5733" s="41" t="s">
        <v>2090</v>
      </c>
      <c r="H5733" s="41"/>
    </row>
    <row r="5734" spans="1:8" ht="15" x14ac:dyDescent="0.2">
      <c r="A5734" s="41" t="s">
        <v>96</v>
      </c>
      <c r="B5734" s="41" t="s">
        <v>15</v>
      </c>
      <c r="C5734" s="41" t="s">
        <v>5394</v>
      </c>
      <c r="D5734" s="41">
        <v>6</v>
      </c>
      <c r="E5734" s="41"/>
      <c r="F5734" s="41"/>
      <c r="G5734" s="41" t="s">
        <v>2090</v>
      </c>
      <c r="H5734" s="41"/>
    </row>
    <row r="5735" spans="1:8" ht="15" x14ac:dyDescent="0.2">
      <c r="A5735" s="41" t="s">
        <v>96</v>
      </c>
      <c r="B5735" s="41" t="s">
        <v>15</v>
      </c>
      <c r="C5735" s="41" t="s">
        <v>5394</v>
      </c>
      <c r="D5735" s="41">
        <v>3</v>
      </c>
      <c r="E5735" s="41"/>
      <c r="F5735" s="41"/>
      <c r="G5735" s="41" t="s">
        <v>2090</v>
      </c>
      <c r="H5735" s="41"/>
    </row>
    <row r="5736" spans="1:8" ht="15" x14ac:dyDescent="0.2">
      <c r="A5736" s="41" t="s">
        <v>96</v>
      </c>
      <c r="B5736" s="41" t="s">
        <v>15</v>
      </c>
      <c r="C5736" s="41" t="s">
        <v>5394</v>
      </c>
      <c r="D5736" s="41">
        <v>1</v>
      </c>
      <c r="E5736" s="41"/>
      <c r="F5736" s="41"/>
      <c r="G5736" s="41" t="s">
        <v>2090</v>
      </c>
      <c r="H5736" s="41"/>
    </row>
    <row r="5737" spans="1:8" ht="15" x14ac:dyDescent="0.2">
      <c r="A5737" s="41" t="s">
        <v>96</v>
      </c>
      <c r="B5737" s="41" t="s">
        <v>15</v>
      </c>
      <c r="C5737" s="41" t="s">
        <v>5394</v>
      </c>
      <c r="D5737" s="41">
        <v>1</v>
      </c>
      <c r="E5737" s="41"/>
      <c r="F5737" s="41"/>
      <c r="G5737" s="41" t="s">
        <v>2090</v>
      </c>
      <c r="H5737" s="41"/>
    </row>
    <row r="5738" spans="1:8" ht="15" x14ac:dyDescent="0.2">
      <c r="A5738" s="41" t="s">
        <v>96</v>
      </c>
      <c r="B5738" s="41" t="s">
        <v>15</v>
      </c>
      <c r="C5738" s="41" t="s">
        <v>5394</v>
      </c>
      <c r="D5738" s="41">
        <v>1</v>
      </c>
      <c r="E5738" s="41"/>
      <c r="F5738" s="41"/>
      <c r="G5738" s="41" t="s">
        <v>2090</v>
      </c>
      <c r="H5738" s="41"/>
    </row>
    <row r="5739" spans="1:8" ht="15" x14ac:dyDescent="0.2">
      <c r="A5739" s="41" t="s">
        <v>96</v>
      </c>
      <c r="B5739" s="41" t="s">
        <v>15</v>
      </c>
      <c r="C5739" s="41" t="s">
        <v>5394</v>
      </c>
      <c r="D5739" s="41">
        <v>1</v>
      </c>
      <c r="E5739" s="41"/>
      <c r="F5739" s="41"/>
      <c r="G5739" s="41" t="s">
        <v>2090</v>
      </c>
      <c r="H5739" s="41"/>
    </row>
    <row r="5740" spans="1:8" ht="15" x14ac:dyDescent="0.2">
      <c r="A5740" s="41" t="s">
        <v>96</v>
      </c>
      <c r="B5740" s="41" t="s">
        <v>15</v>
      </c>
      <c r="C5740" s="41" t="s">
        <v>5394</v>
      </c>
      <c r="D5740" s="41">
        <v>6</v>
      </c>
      <c r="E5740" s="41"/>
      <c r="F5740" s="41"/>
      <c r="G5740" s="41" t="s">
        <v>2090</v>
      </c>
      <c r="H5740" s="41"/>
    </row>
    <row r="5741" spans="1:8" ht="15" x14ac:dyDescent="0.2">
      <c r="A5741" s="41" t="s">
        <v>96</v>
      </c>
      <c r="B5741" s="41" t="s">
        <v>15</v>
      </c>
      <c r="C5741" s="41" t="s">
        <v>5394</v>
      </c>
      <c r="D5741" s="41">
        <v>21</v>
      </c>
      <c r="E5741" s="41"/>
      <c r="F5741" s="41"/>
      <c r="G5741" s="41" t="s">
        <v>2090</v>
      </c>
      <c r="H5741" s="41"/>
    </row>
    <row r="5742" spans="1:8" ht="15" x14ac:dyDescent="0.2">
      <c r="A5742" s="41" t="s">
        <v>96</v>
      </c>
      <c r="B5742" s="41" t="s">
        <v>15</v>
      </c>
      <c r="C5742" s="41" t="s">
        <v>5394</v>
      </c>
      <c r="D5742" s="41">
        <v>4</v>
      </c>
      <c r="E5742" s="41"/>
      <c r="F5742" s="41"/>
      <c r="G5742" s="41" t="s">
        <v>2090</v>
      </c>
      <c r="H5742" s="41"/>
    </row>
    <row r="5743" spans="1:8" ht="15" x14ac:dyDescent="0.2">
      <c r="A5743" s="41" t="s">
        <v>96</v>
      </c>
      <c r="B5743" s="41" t="s">
        <v>15</v>
      </c>
      <c r="C5743" s="41" t="s">
        <v>5394</v>
      </c>
      <c r="D5743" s="41">
        <v>3</v>
      </c>
      <c r="E5743" s="41"/>
      <c r="F5743" s="41"/>
      <c r="G5743" s="41" t="s">
        <v>2090</v>
      </c>
      <c r="H5743" s="41"/>
    </row>
    <row r="5744" spans="1:8" ht="15" x14ac:dyDescent="0.2">
      <c r="A5744" s="41" t="s">
        <v>96</v>
      </c>
      <c r="B5744" s="41" t="s">
        <v>15</v>
      </c>
      <c r="C5744" s="41" t="s">
        <v>5394</v>
      </c>
      <c r="D5744" s="41">
        <v>1</v>
      </c>
      <c r="E5744" s="41"/>
      <c r="F5744" s="41"/>
      <c r="G5744" s="41" t="s">
        <v>2090</v>
      </c>
      <c r="H5744" s="41"/>
    </row>
    <row r="5745" spans="1:8" ht="15" x14ac:dyDescent="0.2">
      <c r="A5745" s="41" t="s">
        <v>96</v>
      </c>
      <c r="B5745" s="41" t="s">
        <v>15</v>
      </c>
      <c r="C5745" s="41" t="s">
        <v>5394</v>
      </c>
      <c r="D5745" s="41">
        <v>4</v>
      </c>
      <c r="E5745" s="41"/>
      <c r="F5745" s="41"/>
      <c r="G5745" s="41" t="s">
        <v>2090</v>
      </c>
      <c r="H5745" s="41"/>
    </row>
    <row r="5746" spans="1:8" ht="15" x14ac:dyDescent="0.2">
      <c r="A5746" s="41" t="s">
        <v>96</v>
      </c>
      <c r="B5746" s="41" t="s">
        <v>15</v>
      </c>
      <c r="C5746" s="41" t="s">
        <v>5395</v>
      </c>
      <c r="D5746" s="41">
        <v>2</v>
      </c>
      <c r="E5746" s="41"/>
      <c r="F5746" s="41"/>
      <c r="G5746" s="41" t="s">
        <v>2090</v>
      </c>
      <c r="H5746" s="41"/>
    </row>
    <row r="5747" spans="1:8" ht="15" x14ac:dyDescent="0.2">
      <c r="A5747" s="41" t="s">
        <v>96</v>
      </c>
      <c r="B5747" s="41" t="s">
        <v>15</v>
      </c>
      <c r="C5747" s="41" t="s">
        <v>5395</v>
      </c>
      <c r="D5747" s="41">
        <v>10</v>
      </c>
      <c r="E5747" s="41"/>
      <c r="F5747" s="41"/>
      <c r="G5747" s="41" t="s">
        <v>2090</v>
      </c>
      <c r="H5747" s="41"/>
    </row>
    <row r="5748" spans="1:8" ht="15" x14ac:dyDescent="0.2">
      <c r="A5748" s="41" t="s">
        <v>96</v>
      </c>
      <c r="B5748" s="41" t="s">
        <v>15</v>
      </c>
      <c r="C5748" s="41" t="s">
        <v>5395</v>
      </c>
      <c r="D5748" s="41">
        <v>1</v>
      </c>
      <c r="E5748" s="41"/>
      <c r="F5748" s="41"/>
      <c r="G5748" s="41" t="s">
        <v>2090</v>
      </c>
      <c r="H5748" s="41"/>
    </row>
    <row r="5749" spans="1:8" ht="15" x14ac:dyDescent="0.2">
      <c r="A5749" s="41" t="s">
        <v>96</v>
      </c>
      <c r="B5749" s="41" t="s">
        <v>15</v>
      </c>
      <c r="C5749" s="41" t="s">
        <v>5395</v>
      </c>
      <c r="D5749" s="41">
        <v>3</v>
      </c>
      <c r="E5749" s="41"/>
      <c r="F5749" s="41"/>
      <c r="G5749" s="41" t="s">
        <v>2090</v>
      </c>
      <c r="H5749" s="41"/>
    </row>
    <row r="5750" spans="1:8" ht="15" x14ac:dyDescent="0.2">
      <c r="A5750" s="41" t="s">
        <v>96</v>
      </c>
      <c r="B5750" s="41" t="s">
        <v>15</v>
      </c>
      <c r="C5750" s="41" t="s">
        <v>5395</v>
      </c>
      <c r="D5750" s="41">
        <v>3</v>
      </c>
      <c r="E5750" s="41"/>
      <c r="F5750" s="41"/>
      <c r="G5750" s="41" t="s">
        <v>2090</v>
      </c>
      <c r="H5750" s="41"/>
    </row>
    <row r="5751" spans="1:8" ht="15" x14ac:dyDescent="0.2">
      <c r="A5751" s="41" t="s">
        <v>96</v>
      </c>
      <c r="B5751" s="41" t="s">
        <v>15</v>
      </c>
      <c r="C5751" s="41" t="s">
        <v>5395</v>
      </c>
      <c r="D5751" s="41">
        <v>2</v>
      </c>
      <c r="E5751" s="41"/>
      <c r="F5751" s="41"/>
      <c r="G5751" s="41" t="s">
        <v>2090</v>
      </c>
      <c r="H5751" s="41"/>
    </row>
    <row r="5752" spans="1:8" ht="15" x14ac:dyDescent="0.2">
      <c r="A5752" s="41" t="s">
        <v>96</v>
      </c>
      <c r="B5752" s="41" t="s">
        <v>15</v>
      </c>
      <c r="C5752" s="41" t="s">
        <v>5395</v>
      </c>
      <c r="D5752" s="41">
        <v>5</v>
      </c>
      <c r="E5752" s="41"/>
      <c r="F5752" s="41"/>
      <c r="G5752" s="41" t="s">
        <v>2090</v>
      </c>
      <c r="H5752" s="41"/>
    </row>
    <row r="5753" spans="1:8" ht="15" x14ac:dyDescent="0.2">
      <c r="A5753" s="41" t="s">
        <v>96</v>
      </c>
      <c r="B5753" s="41" t="s">
        <v>15</v>
      </c>
      <c r="C5753" s="41" t="s">
        <v>5395</v>
      </c>
      <c r="D5753" s="41">
        <v>2</v>
      </c>
      <c r="E5753" s="41"/>
      <c r="F5753" s="41"/>
      <c r="G5753" s="41" t="s">
        <v>2090</v>
      </c>
      <c r="H5753" s="41"/>
    </row>
    <row r="5754" spans="1:8" ht="15" x14ac:dyDescent="0.2">
      <c r="A5754" s="41" t="s">
        <v>96</v>
      </c>
      <c r="B5754" s="41" t="s">
        <v>15</v>
      </c>
      <c r="C5754" s="41" t="s">
        <v>5395</v>
      </c>
      <c r="D5754" s="41">
        <v>2</v>
      </c>
      <c r="E5754" s="41"/>
      <c r="F5754" s="41"/>
      <c r="G5754" s="41" t="s">
        <v>2090</v>
      </c>
      <c r="H5754" s="41"/>
    </row>
    <row r="5755" spans="1:8" ht="15" x14ac:dyDescent="0.2">
      <c r="A5755" s="41" t="s">
        <v>96</v>
      </c>
      <c r="B5755" s="41" t="s">
        <v>15</v>
      </c>
      <c r="C5755" s="41" t="s">
        <v>5395</v>
      </c>
      <c r="D5755" s="41">
        <v>1</v>
      </c>
      <c r="E5755" s="41"/>
      <c r="F5755" s="41"/>
      <c r="G5755" s="41" t="s">
        <v>2090</v>
      </c>
      <c r="H5755" s="41"/>
    </row>
    <row r="5756" spans="1:8" ht="15" x14ac:dyDescent="0.2">
      <c r="A5756" s="41" t="s">
        <v>96</v>
      </c>
      <c r="B5756" s="41" t="s">
        <v>15</v>
      </c>
      <c r="C5756" s="41" t="s">
        <v>5395</v>
      </c>
      <c r="D5756" s="41">
        <v>1</v>
      </c>
      <c r="E5756" s="41"/>
      <c r="F5756" s="41"/>
      <c r="G5756" s="41" t="s">
        <v>2090</v>
      </c>
      <c r="H5756" s="41"/>
    </row>
    <row r="5757" spans="1:8" ht="15" x14ac:dyDescent="0.2">
      <c r="A5757" s="41" t="s">
        <v>96</v>
      </c>
      <c r="B5757" s="41" t="s">
        <v>15</v>
      </c>
      <c r="C5757" s="41" t="s">
        <v>5395</v>
      </c>
      <c r="D5757" s="41">
        <v>2</v>
      </c>
      <c r="E5757" s="41"/>
      <c r="F5757" s="41"/>
      <c r="G5757" s="41" t="s">
        <v>2090</v>
      </c>
      <c r="H5757" s="41"/>
    </row>
    <row r="5758" spans="1:8" ht="15" x14ac:dyDescent="0.2">
      <c r="A5758" s="41" t="s">
        <v>96</v>
      </c>
      <c r="B5758" s="41" t="s">
        <v>15</v>
      </c>
      <c r="C5758" s="41" t="s">
        <v>5395</v>
      </c>
      <c r="D5758" s="41">
        <v>4</v>
      </c>
      <c r="E5758" s="41"/>
      <c r="F5758" s="41"/>
      <c r="G5758" s="41" t="s">
        <v>2090</v>
      </c>
      <c r="H5758" s="41"/>
    </row>
    <row r="5759" spans="1:8" ht="15" x14ac:dyDescent="0.2">
      <c r="A5759" s="41" t="s">
        <v>96</v>
      </c>
      <c r="B5759" s="41" t="s">
        <v>15</v>
      </c>
      <c r="C5759" s="41" t="s">
        <v>5395</v>
      </c>
      <c r="D5759" s="41">
        <v>6</v>
      </c>
      <c r="E5759" s="41"/>
      <c r="F5759" s="41"/>
      <c r="G5759" s="41" t="s">
        <v>2090</v>
      </c>
      <c r="H5759" s="41"/>
    </row>
    <row r="5760" spans="1:8" ht="15" x14ac:dyDescent="0.2">
      <c r="A5760" s="41" t="s">
        <v>96</v>
      </c>
      <c r="B5760" s="41" t="s">
        <v>15</v>
      </c>
      <c r="C5760" s="41" t="s">
        <v>5395</v>
      </c>
      <c r="D5760" s="41">
        <v>4</v>
      </c>
      <c r="E5760" s="41"/>
      <c r="F5760" s="41"/>
      <c r="G5760" s="41" t="s">
        <v>2090</v>
      </c>
      <c r="H5760" s="41"/>
    </row>
    <row r="5761" spans="1:8" ht="15" x14ac:dyDescent="0.2">
      <c r="A5761" s="41" t="s">
        <v>96</v>
      </c>
      <c r="B5761" s="41" t="s">
        <v>15</v>
      </c>
      <c r="C5761" s="41" t="s">
        <v>5395</v>
      </c>
      <c r="D5761" s="41">
        <v>5</v>
      </c>
      <c r="E5761" s="41"/>
      <c r="F5761" s="41"/>
      <c r="G5761" s="41" t="s">
        <v>2090</v>
      </c>
      <c r="H5761" s="41"/>
    </row>
    <row r="5762" spans="1:8" ht="15" x14ac:dyDescent="0.2">
      <c r="A5762" s="41" t="s">
        <v>96</v>
      </c>
      <c r="B5762" s="41" t="s">
        <v>15</v>
      </c>
      <c r="C5762" s="41" t="s">
        <v>5395</v>
      </c>
      <c r="D5762" s="41">
        <v>1</v>
      </c>
      <c r="E5762" s="41"/>
      <c r="F5762" s="41"/>
      <c r="G5762" s="41" t="s">
        <v>2090</v>
      </c>
      <c r="H5762" s="41"/>
    </row>
    <row r="5763" spans="1:8" ht="15" x14ac:dyDescent="0.2">
      <c r="A5763" s="41" t="s">
        <v>96</v>
      </c>
      <c r="B5763" s="41" t="s">
        <v>15</v>
      </c>
      <c r="C5763" s="41" t="s">
        <v>5395</v>
      </c>
      <c r="D5763" s="41">
        <v>11</v>
      </c>
      <c r="E5763" s="41"/>
      <c r="F5763" s="41"/>
      <c r="G5763" s="41" t="s">
        <v>2090</v>
      </c>
      <c r="H5763" s="41"/>
    </row>
    <row r="5764" spans="1:8" ht="15" x14ac:dyDescent="0.2">
      <c r="A5764" s="41" t="s">
        <v>96</v>
      </c>
      <c r="B5764" s="41" t="s">
        <v>15</v>
      </c>
      <c r="C5764" s="41" t="s">
        <v>5395</v>
      </c>
      <c r="D5764" s="41">
        <v>4</v>
      </c>
      <c r="E5764" s="41"/>
      <c r="F5764" s="41"/>
      <c r="G5764" s="41" t="s">
        <v>2090</v>
      </c>
      <c r="H5764" s="41"/>
    </row>
    <row r="5765" spans="1:8" ht="15" x14ac:dyDescent="0.2">
      <c r="A5765" s="41" t="s">
        <v>96</v>
      </c>
      <c r="B5765" s="41" t="s">
        <v>15</v>
      </c>
      <c r="C5765" s="41" t="s">
        <v>5395</v>
      </c>
      <c r="D5765" s="41">
        <v>3</v>
      </c>
      <c r="E5765" s="41"/>
      <c r="F5765" s="41"/>
      <c r="G5765" s="41" t="s">
        <v>2090</v>
      </c>
      <c r="H5765" s="41"/>
    </row>
    <row r="5766" spans="1:8" ht="15" x14ac:dyDescent="0.2">
      <c r="A5766" s="41" t="s">
        <v>96</v>
      </c>
      <c r="B5766" s="41" t="s">
        <v>15</v>
      </c>
      <c r="C5766" s="41" t="s">
        <v>5396</v>
      </c>
      <c r="D5766" s="41">
        <v>1</v>
      </c>
      <c r="E5766" s="41"/>
      <c r="F5766" s="41"/>
      <c r="G5766" s="41" t="s">
        <v>2090</v>
      </c>
      <c r="H5766" s="41"/>
    </row>
    <row r="5767" spans="1:8" ht="15" x14ac:dyDescent="0.2">
      <c r="A5767" s="41" t="s">
        <v>96</v>
      </c>
      <c r="B5767" s="41" t="s">
        <v>15</v>
      </c>
      <c r="C5767" s="41" t="s">
        <v>5396</v>
      </c>
      <c r="D5767" s="41">
        <v>2</v>
      </c>
      <c r="E5767" s="41"/>
      <c r="F5767" s="41"/>
      <c r="G5767" s="41" t="s">
        <v>2090</v>
      </c>
      <c r="H5767" s="41"/>
    </row>
    <row r="5768" spans="1:8" ht="15" x14ac:dyDescent="0.2">
      <c r="A5768" s="41" t="s">
        <v>96</v>
      </c>
      <c r="B5768" s="41" t="s">
        <v>15</v>
      </c>
      <c r="C5768" s="41" t="s">
        <v>5396</v>
      </c>
      <c r="D5768" s="41">
        <v>1</v>
      </c>
      <c r="E5768" s="41"/>
      <c r="F5768" s="41"/>
      <c r="G5768" s="41" t="s">
        <v>2090</v>
      </c>
      <c r="H5768" s="41"/>
    </row>
    <row r="5769" spans="1:8" ht="15" x14ac:dyDescent="0.2">
      <c r="A5769" s="41" t="s">
        <v>96</v>
      </c>
      <c r="B5769" s="41" t="s">
        <v>15</v>
      </c>
      <c r="C5769" s="41" t="s">
        <v>5396</v>
      </c>
      <c r="D5769" s="41">
        <v>10</v>
      </c>
      <c r="E5769" s="41"/>
      <c r="F5769" s="41"/>
      <c r="G5769" s="41" t="s">
        <v>2090</v>
      </c>
      <c r="H5769" s="41"/>
    </row>
    <row r="5770" spans="1:8" ht="15" x14ac:dyDescent="0.2">
      <c r="A5770" s="41" t="s">
        <v>96</v>
      </c>
      <c r="B5770" s="41" t="s">
        <v>15</v>
      </c>
      <c r="C5770" s="41" t="s">
        <v>5396</v>
      </c>
      <c r="D5770" s="41">
        <v>3</v>
      </c>
      <c r="E5770" s="41"/>
      <c r="F5770" s="41"/>
      <c r="G5770" s="41" t="s">
        <v>2090</v>
      </c>
      <c r="H5770" s="41"/>
    </row>
    <row r="5771" spans="1:8" ht="15" x14ac:dyDescent="0.2">
      <c r="A5771" s="41" t="s">
        <v>96</v>
      </c>
      <c r="B5771" s="41" t="s">
        <v>15</v>
      </c>
      <c r="C5771" s="41" t="s">
        <v>5396</v>
      </c>
      <c r="D5771" s="41">
        <v>29</v>
      </c>
      <c r="E5771" s="41"/>
      <c r="F5771" s="41"/>
      <c r="G5771" s="41" t="s">
        <v>2090</v>
      </c>
      <c r="H5771" s="41"/>
    </row>
    <row r="5772" spans="1:8" ht="15" x14ac:dyDescent="0.2">
      <c r="A5772" s="41" t="s">
        <v>96</v>
      </c>
      <c r="B5772" s="41" t="s">
        <v>15</v>
      </c>
      <c r="C5772" s="41" t="s">
        <v>5396</v>
      </c>
      <c r="D5772" s="41">
        <v>8</v>
      </c>
      <c r="E5772" s="41"/>
      <c r="F5772" s="41"/>
      <c r="G5772" s="41" t="s">
        <v>2090</v>
      </c>
      <c r="H5772" s="41"/>
    </row>
    <row r="5773" spans="1:8" ht="15" x14ac:dyDescent="0.2">
      <c r="A5773" s="41" t="s">
        <v>96</v>
      </c>
      <c r="B5773" s="41" t="s">
        <v>15</v>
      </c>
      <c r="C5773" s="41" t="s">
        <v>5396</v>
      </c>
      <c r="D5773" s="41">
        <v>2</v>
      </c>
      <c r="E5773" s="41"/>
      <c r="F5773" s="41"/>
      <c r="G5773" s="41" t="s">
        <v>2090</v>
      </c>
      <c r="H5773" s="41"/>
    </row>
    <row r="5774" spans="1:8" ht="15" x14ac:dyDescent="0.2">
      <c r="A5774" s="41" t="s">
        <v>96</v>
      </c>
      <c r="B5774" s="41" t="s">
        <v>15</v>
      </c>
      <c r="C5774" s="41" t="s">
        <v>5396</v>
      </c>
      <c r="D5774" s="41">
        <v>6</v>
      </c>
      <c r="E5774" s="41"/>
      <c r="F5774" s="41"/>
      <c r="G5774" s="41" t="s">
        <v>2090</v>
      </c>
      <c r="H5774" s="41"/>
    </row>
    <row r="5775" spans="1:8" ht="15" x14ac:dyDescent="0.2">
      <c r="A5775" s="41" t="s">
        <v>96</v>
      </c>
      <c r="B5775" s="41" t="s">
        <v>15</v>
      </c>
      <c r="C5775" s="41" t="s">
        <v>5396</v>
      </c>
      <c r="D5775" s="41">
        <v>5</v>
      </c>
      <c r="E5775" s="41"/>
      <c r="F5775" s="41"/>
      <c r="G5775" s="41" t="s">
        <v>2090</v>
      </c>
      <c r="H5775" s="41"/>
    </row>
    <row r="5776" spans="1:8" ht="15" x14ac:dyDescent="0.2">
      <c r="A5776" s="41" t="s">
        <v>96</v>
      </c>
      <c r="B5776" s="41" t="s">
        <v>15</v>
      </c>
      <c r="C5776" s="41" t="s">
        <v>5396</v>
      </c>
      <c r="D5776" s="41">
        <v>2</v>
      </c>
      <c r="E5776" s="41"/>
      <c r="F5776" s="41"/>
      <c r="G5776" s="41" t="s">
        <v>2090</v>
      </c>
      <c r="H5776" s="41"/>
    </row>
    <row r="5777" spans="1:8" ht="15" x14ac:dyDescent="0.2">
      <c r="A5777" s="41" t="s">
        <v>96</v>
      </c>
      <c r="B5777" s="41" t="s">
        <v>15</v>
      </c>
      <c r="C5777" s="41" t="s">
        <v>5396</v>
      </c>
      <c r="D5777" s="41">
        <v>1</v>
      </c>
      <c r="E5777" s="41"/>
      <c r="F5777" s="41"/>
      <c r="G5777" s="41" t="s">
        <v>2090</v>
      </c>
      <c r="H5777" s="41"/>
    </row>
    <row r="5778" spans="1:8" ht="15" x14ac:dyDescent="0.2">
      <c r="A5778" s="41" t="s">
        <v>96</v>
      </c>
      <c r="B5778" s="41" t="s">
        <v>15</v>
      </c>
      <c r="C5778" s="41" t="s">
        <v>5396</v>
      </c>
      <c r="D5778" s="41">
        <v>1</v>
      </c>
      <c r="E5778" s="41"/>
      <c r="F5778" s="41"/>
      <c r="G5778" s="41" t="s">
        <v>2090</v>
      </c>
      <c r="H5778" s="41"/>
    </row>
    <row r="5779" spans="1:8" ht="15" x14ac:dyDescent="0.2">
      <c r="A5779" s="41" t="s">
        <v>96</v>
      </c>
      <c r="B5779" s="41" t="s">
        <v>15</v>
      </c>
      <c r="C5779" s="41" t="s">
        <v>5396</v>
      </c>
      <c r="D5779" s="41">
        <v>2</v>
      </c>
      <c r="E5779" s="41"/>
      <c r="F5779" s="41"/>
      <c r="G5779" s="41" t="s">
        <v>2090</v>
      </c>
      <c r="H5779" s="41"/>
    </row>
    <row r="5780" spans="1:8" ht="15" x14ac:dyDescent="0.2">
      <c r="A5780" s="41" t="s">
        <v>96</v>
      </c>
      <c r="B5780" s="41" t="s">
        <v>15</v>
      </c>
      <c r="C5780" s="41" t="s">
        <v>5396</v>
      </c>
      <c r="D5780" s="41">
        <v>1</v>
      </c>
      <c r="E5780" s="41"/>
      <c r="F5780" s="41"/>
      <c r="G5780" s="41" t="s">
        <v>2090</v>
      </c>
      <c r="H5780" s="41"/>
    </row>
    <row r="5781" spans="1:8" ht="15" x14ac:dyDescent="0.2">
      <c r="A5781" s="41" t="s">
        <v>96</v>
      </c>
      <c r="B5781" s="41" t="s">
        <v>15</v>
      </c>
      <c r="C5781" s="41" t="s">
        <v>5396</v>
      </c>
      <c r="D5781" s="41">
        <v>12</v>
      </c>
      <c r="E5781" s="41"/>
      <c r="F5781" s="41"/>
      <c r="G5781" s="41" t="s">
        <v>2090</v>
      </c>
      <c r="H5781" s="41"/>
    </row>
    <row r="5782" spans="1:8" ht="15" x14ac:dyDescent="0.2">
      <c r="A5782" s="41" t="s">
        <v>96</v>
      </c>
      <c r="B5782" s="41" t="s">
        <v>15</v>
      </c>
      <c r="C5782" s="41" t="s">
        <v>5396</v>
      </c>
      <c r="D5782" s="41">
        <v>3</v>
      </c>
      <c r="E5782" s="41"/>
      <c r="F5782" s="41"/>
      <c r="G5782" s="41" t="s">
        <v>2090</v>
      </c>
      <c r="H5782" s="41"/>
    </row>
    <row r="5783" spans="1:8" ht="15" x14ac:dyDescent="0.2">
      <c r="A5783" s="41" t="s">
        <v>96</v>
      </c>
      <c r="B5783" s="41" t="s">
        <v>15</v>
      </c>
      <c r="C5783" s="41" t="s">
        <v>5396</v>
      </c>
      <c r="D5783" s="41">
        <v>7</v>
      </c>
      <c r="E5783" s="41"/>
      <c r="F5783" s="41"/>
      <c r="G5783" s="41" t="s">
        <v>2090</v>
      </c>
      <c r="H5783" s="41"/>
    </row>
    <row r="5784" spans="1:8" ht="15" x14ac:dyDescent="0.2">
      <c r="A5784" s="41" t="s">
        <v>96</v>
      </c>
      <c r="B5784" s="41" t="s">
        <v>15</v>
      </c>
      <c r="C5784" s="41" t="s">
        <v>5397</v>
      </c>
      <c r="D5784" s="41">
        <v>3</v>
      </c>
      <c r="E5784" s="41"/>
      <c r="F5784" s="41"/>
      <c r="G5784" s="41" t="s">
        <v>2090</v>
      </c>
      <c r="H5784" s="41"/>
    </row>
    <row r="5785" spans="1:8" ht="15" x14ac:dyDescent="0.2">
      <c r="A5785" s="41" t="s">
        <v>96</v>
      </c>
      <c r="B5785" s="41" t="s">
        <v>15</v>
      </c>
      <c r="C5785" s="41" t="s">
        <v>5397</v>
      </c>
      <c r="D5785" s="41">
        <v>2</v>
      </c>
      <c r="E5785" s="41"/>
      <c r="F5785" s="41"/>
      <c r="G5785" s="41" t="s">
        <v>2090</v>
      </c>
      <c r="H5785" s="41"/>
    </row>
    <row r="5786" spans="1:8" ht="15" x14ac:dyDescent="0.2">
      <c r="A5786" s="41" t="s">
        <v>96</v>
      </c>
      <c r="B5786" s="41" t="s">
        <v>15</v>
      </c>
      <c r="C5786" s="41" t="s">
        <v>5397</v>
      </c>
      <c r="D5786" s="41">
        <v>9</v>
      </c>
      <c r="E5786" s="41"/>
      <c r="F5786" s="41"/>
      <c r="G5786" s="41" t="s">
        <v>2090</v>
      </c>
      <c r="H5786" s="41"/>
    </row>
    <row r="5787" spans="1:8" ht="15" x14ac:dyDescent="0.2">
      <c r="A5787" s="41" t="s">
        <v>96</v>
      </c>
      <c r="B5787" s="41" t="s">
        <v>15</v>
      </c>
      <c r="C5787" s="41" t="s">
        <v>5397</v>
      </c>
      <c r="D5787" s="41">
        <v>10</v>
      </c>
      <c r="E5787" s="41"/>
      <c r="F5787" s="41"/>
      <c r="G5787" s="41" t="s">
        <v>2090</v>
      </c>
      <c r="H5787" s="41"/>
    </row>
    <row r="5788" spans="1:8" ht="15" x14ac:dyDescent="0.2">
      <c r="A5788" s="41" t="s">
        <v>96</v>
      </c>
      <c r="B5788" s="41" t="s">
        <v>15</v>
      </c>
      <c r="C5788" s="41" t="s">
        <v>5397</v>
      </c>
      <c r="D5788" s="41">
        <v>1</v>
      </c>
      <c r="E5788" s="41"/>
      <c r="F5788" s="41"/>
      <c r="G5788" s="41" t="s">
        <v>2090</v>
      </c>
      <c r="H5788" s="41"/>
    </row>
    <row r="5789" spans="1:8" ht="15" x14ac:dyDescent="0.2">
      <c r="A5789" s="41" t="s">
        <v>96</v>
      </c>
      <c r="B5789" s="41" t="s">
        <v>15</v>
      </c>
      <c r="C5789" s="41" t="s">
        <v>5397</v>
      </c>
      <c r="D5789" s="41">
        <v>2</v>
      </c>
      <c r="E5789" s="41"/>
      <c r="F5789" s="41"/>
      <c r="G5789" s="41" t="s">
        <v>2090</v>
      </c>
      <c r="H5789" s="41"/>
    </row>
    <row r="5790" spans="1:8" ht="15" x14ac:dyDescent="0.2">
      <c r="A5790" s="41" t="s">
        <v>96</v>
      </c>
      <c r="B5790" s="41" t="s">
        <v>15</v>
      </c>
      <c r="C5790" s="41" t="s">
        <v>5397</v>
      </c>
      <c r="D5790" s="41">
        <v>3</v>
      </c>
      <c r="E5790" s="41"/>
      <c r="F5790" s="41"/>
      <c r="G5790" s="41" t="s">
        <v>2090</v>
      </c>
      <c r="H5790" s="41"/>
    </row>
    <row r="5791" spans="1:8" ht="15" x14ac:dyDescent="0.2">
      <c r="A5791" s="41" t="s">
        <v>96</v>
      </c>
      <c r="B5791" s="41" t="s">
        <v>15</v>
      </c>
      <c r="C5791" s="41" t="s">
        <v>5397</v>
      </c>
      <c r="D5791" s="41">
        <v>1</v>
      </c>
      <c r="E5791" s="41"/>
      <c r="F5791" s="41"/>
      <c r="G5791" s="41" t="s">
        <v>2090</v>
      </c>
      <c r="H5791" s="41"/>
    </row>
    <row r="5792" spans="1:8" ht="15" x14ac:dyDescent="0.2">
      <c r="A5792" s="41" t="s">
        <v>96</v>
      </c>
      <c r="B5792" s="41" t="s">
        <v>15</v>
      </c>
      <c r="C5792" s="41" t="s">
        <v>5397</v>
      </c>
      <c r="D5792" s="41">
        <v>1</v>
      </c>
      <c r="E5792" s="41"/>
      <c r="F5792" s="41"/>
      <c r="G5792" s="41" t="s">
        <v>2090</v>
      </c>
      <c r="H5792" s="41"/>
    </row>
    <row r="5793" spans="1:8" ht="15" x14ac:dyDescent="0.2">
      <c r="A5793" s="41" t="s">
        <v>96</v>
      </c>
      <c r="B5793" s="41" t="s">
        <v>15</v>
      </c>
      <c r="C5793" s="41" t="s">
        <v>5397</v>
      </c>
      <c r="D5793" s="41">
        <v>5</v>
      </c>
      <c r="E5793" s="41"/>
      <c r="F5793" s="41"/>
      <c r="G5793" s="41" t="s">
        <v>2090</v>
      </c>
      <c r="H5793" s="41"/>
    </row>
    <row r="5794" spans="1:8" ht="15" x14ac:dyDescent="0.2">
      <c r="A5794" s="41" t="s">
        <v>96</v>
      </c>
      <c r="B5794" s="41" t="s">
        <v>15</v>
      </c>
      <c r="C5794" s="41" t="s">
        <v>5397</v>
      </c>
      <c r="D5794" s="41">
        <v>1</v>
      </c>
      <c r="E5794" s="41"/>
      <c r="F5794" s="41"/>
      <c r="G5794" s="41" t="s">
        <v>2090</v>
      </c>
      <c r="H5794" s="41"/>
    </row>
    <row r="5795" spans="1:8" ht="15" x14ac:dyDescent="0.2">
      <c r="A5795" s="41" t="s">
        <v>96</v>
      </c>
      <c r="B5795" s="41" t="s">
        <v>15</v>
      </c>
      <c r="C5795" s="41" t="s">
        <v>5397</v>
      </c>
      <c r="D5795" s="41">
        <v>1</v>
      </c>
      <c r="E5795" s="41"/>
      <c r="F5795" s="41"/>
      <c r="G5795" s="41" t="s">
        <v>2090</v>
      </c>
      <c r="H5795" s="41"/>
    </row>
    <row r="5796" spans="1:8" ht="15" x14ac:dyDescent="0.2">
      <c r="A5796" s="41" t="s">
        <v>96</v>
      </c>
      <c r="B5796" s="41" t="s">
        <v>15</v>
      </c>
      <c r="C5796" s="41" t="s">
        <v>5397</v>
      </c>
      <c r="D5796" s="41">
        <v>1</v>
      </c>
      <c r="E5796" s="41"/>
      <c r="F5796" s="41"/>
      <c r="G5796" s="41" t="s">
        <v>2090</v>
      </c>
      <c r="H5796" s="41"/>
    </row>
    <row r="5797" spans="1:8" ht="15" x14ac:dyDescent="0.2">
      <c r="A5797" s="41" t="s">
        <v>96</v>
      </c>
      <c r="B5797" s="41" t="s">
        <v>15</v>
      </c>
      <c r="C5797" s="41" t="s">
        <v>5397</v>
      </c>
      <c r="D5797" s="41">
        <v>1</v>
      </c>
      <c r="E5797" s="41"/>
      <c r="F5797" s="41"/>
      <c r="G5797" s="41" t="s">
        <v>2090</v>
      </c>
      <c r="H5797" s="41"/>
    </row>
    <row r="5798" spans="1:8" ht="15" x14ac:dyDescent="0.2">
      <c r="A5798" s="41" t="s">
        <v>96</v>
      </c>
      <c r="B5798" s="41" t="s">
        <v>15</v>
      </c>
      <c r="C5798" s="41" t="s">
        <v>5397</v>
      </c>
      <c r="D5798" s="41">
        <v>1</v>
      </c>
      <c r="E5798" s="41"/>
      <c r="F5798" s="41"/>
      <c r="G5798" s="41" t="s">
        <v>2090</v>
      </c>
      <c r="H5798" s="41"/>
    </row>
    <row r="5799" spans="1:8" ht="15" x14ac:dyDescent="0.2">
      <c r="A5799" s="41" t="s">
        <v>96</v>
      </c>
      <c r="B5799" s="41" t="s">
        <v>15</v>
      </c>
      <c r="C5799" s="41" t="s">
        <v>5397</v>
      </c>
      <c r="D5799" s="41">
        <v>5</v>
      </c>
      <c r="E5799" s="41"/>
      <c r="F5799" s="41"/>
      <c r="G5799" s="41" t="s">
        <v>2090</v>
      </c>
      <c r="H5799" s="41"/>
    </row>
    <row r="5800" spans="1:8" ht="15" x14ac:dyDescent="0.2">
      <c r="A5800" s="41" t="s">
        <v>96</v>
      </c>
      <c r="B5800" s="41" t="s">
        <v>15</v>
      </c>
      <c r="C5800" s="41" t="s">
        <v>5397</v>
      </c>
      <c r="D5800" s="41">
        <v>1</v>
      </c>
      <c r="E5800" s="41"/>
      <c r="F5800" s="41"/>
      <c r="G5800" s="41" t="s">
        <v>2090</v>
      </c>
      <c r="H5800" s="41"/>
    </row>
    <row r="5801" spans="1:8" ht="15" x14ac:dyDescent="0.2">
      <c r="A5801" s="41" t="s">
        <v>96</v>
      </c>
      <c r="B5801" s="41" t="s">
        <v>15</v>
      </c>
      <c r="C5801" s="41" t="s">
        <v>5397</v>
      </c>
      <c r="D5801" s="41">
        <v>1</v>
      </c>
      <c r="E5801" s="41"/>
      <c r="F5801" s="41"/>
      <c r="G5801" s="41" t="s">
        <v>2090</v>
      </c>
      <c r="H5801" s="41"/>
    </row>
    <row r="5802" spans="1:8" ht="15" x14ac:dyDescent="0.2">
      <c r="A5802" s="41" t="s">
        <v>96</v>
      </c>
      <c r="B5802" s="41" t="s">
        <v>15</v>
      </c>
      <c r="C5802" s="41" t="s">
        <v>5397</v>
      </c>
      <c r="D5802" s="41">
        <v>5</v>
      </c>
      <c r="E5802" s="41"/>
      <c r="F5802" s="41"/>
      <c r="G5802" s="41" t="s">
        <v>2090</v>
      </c>
      <c r="H5802" s="41"/>
    </row>
    <row r="5803" spans="1:8" ht="15" x14ac:dyDescent="0.2">
      <c r="A5803" s="41" t="s">
        <v>96</v>
      </c>
      <c r="B5803" s="41" t="s">
        <v>15</v>
      </c>
      <c r="C5803" s="41" t="s">
        <v>5397</v>
      </c>
      <c r="D5803" s="41">
        <v>2</v>
      </c>
      <c r="E5803" s="41"/>
      <c r="F5803" s="41"/>
      <c r="G5803" s="41" t="s">
        <v>2090</v>
      </c>
      <c r="H5803" s="41"/>
    </row>
    <row r="5804" spans="1:8" ht="15" x14ac:dyDescent="0.2">
      <c r="A5804" s="41" t="s">
        <v>96</v>
      </c>
      <c r="B5804" s="41" t="s">
        <v>15</v>
      </c>
      <c r="C5804" s="41" t="s">
        <v>5397</v>
      </c>
      <c r="D5804" s="41">
        <v>4</v>
      </c>
      <c r="E5804" s="41"/>
      <c r="F5804" s="41"/>
      <c r="G5804" s="41" t="s">
        <v>2090</v>
      </c>
      <c r="H5804" s="41"/>
    </row>
    <row r="5805" spans="1:8" ht="15" x14ac:dyDescent="0.2">
      <c r="A5805" s="41" t="s">
        <v>96</v>
      </c>
      <c r="B5805" s="41" t="s">
        <v>15</v>
      </c>
      <c r="C5805" s="41" t="s">
        <v>5397</v>
      </c>
      <c r="D5805" s="41">
        <v>2</v>
      </c>
      <c r="E5805" s="41"/>
      <c r="F5805" s="41"/>
      <c r="G5805" s="41" t="s">
        <v>2090</v>
      </c>
      <c r="H5805" s="41"/>
    </row>
    <row r="5806" spans="1:8" ht="15" x14ac:dyDescent="0.2">
      <c r="A5806" s="41" t="s">
        <v>96</v>
      </c>
      <c r="B5806" s="41" t="s">
        <v>15</v>
      </c>
      <c r="C5806" s="41" t="s">
        <v>5397</v>
      </c>
      <c r="D5806" s="41">
        <v>10</v>
      </c>
      <c r="E5806" s="41"/>
      <c r="F5806" s="41"/>
      <c r="G5806" s="41" t="s">
        <v>2090</v>
      </c>
      <c r="H5806" s="41"/>
    </row>
    <row r="5807" spans="1:8" ht="15" x14ac:dyDescent="0.2">
      <c r="A5807" s="41" t="s">
        <v>96</v>
      </c>
      <c r="B5807" s="41" t="s">
        <v>15</v>
      </c>
      <c r="C5807" s="41" t="s">
        <v>5398</v>
      </c>
      <c r="D5807" s="41">
        <v>1</v>
      </c>
      <c r="E5807" s="41"/>
      <c r="F5807" s="41"/>
      <c r="G5807" s="41" t="s">
        <v>1245</v>
      </c>
      <c r="H5807" s="41"/>
    </row>
    <row r="5808" spans="1:8" ht="15" x14ac:dyDescent="0.2">
      <c r="A5808" s="41" t="s">
        <v>96</v>
      </c>
      <c r="B5808" s="41" t="s">
        <v>15</v>
      </c>
      <c r="C5808" s="41" t="s">
        <v>5398</v>
      </c>
      <c r="D5808" s="41">
        <v>5</v>
      </c>
      <c r="E5808" s="41"/>
      <c r="F5808" s="41"/>
      <c r="G5808" s="41" t="s">
        <v>1245</v>
      </c>
      <c r="H5808" s="41"/>
    </row>
    <row r="5809" spans="1:8" ht="15" x14ac:dyDescent="0.2">
      <c r="A5809" s="41" t="s">
        <v>96</v>
      </c>
      <c r="B5809" s="41" t="s">
        <v>15</v>
      </c>
      <c r="C5809" s="41" t="s">
        <v>5398</v>
      </c>
      <c r="D5809" s="41">
        <v>15</v>
      </c>
      <c r="E5809" s="41"/>
      <c r="F5809" s="41"/>
      <c r="G5809" s="41" t="s">
        <v>1245</v>
      </c>
      <c r="H5809" s="41"/>
    </row>
    <row r="5810" spans="1:8" ht="15" x14ac:dyDescent="0.2">
      <c r="A5810" s="41" t="s">
        <v>96</v>
      </c>
      <c r="B5810" s="41" t="s">
        <v>15</v>
      </c>
      <c r="C5810" s="41" t="s">
        <v>5398</v>
      </c>
      <c r="D5810" s="41">
        <v>3</v>
      </c>
      <c r="E5810" s="41"/>
      <c r="F5810" s="41"/>
      <c r="G5810" s="41" t="s">
        <v>1245</v>
      </c>
      <c r="H5810" s="41"/>
    </row>
    <row r="5811" spans="1:8" ht="15" x14ac:dyDescent="0.2">
      <c r="A5811" s="41" t="s">
        <v>96</v>
      </c>
      <c r="B5811" s="41" t="s">
        <v>15</v>
      </c>
      <c r="C5811" s="41" t="s">
        <v>5398</v>
      </c>
      <c r="D5811" s="41">
        <v>2</v>
      </c>
      <c r="E5811" s="41"/>
      <c r="F5811" s="41"/>
      <c r="G5811" s="41" t="s">
        <v>1245</v>
      </c>
      <c r="H5811" s="41"/>
    </row>
    <row r="5812" spans="1:8" ht="15" x14ac:dyDescent="0.2">
      <c r="A5812" s="41" t="s">
        <v>96</v>
      </c>
      <c r="B5812" s="41" t="s">
        <v>15</v>
      </c>
      <c r="C5812" s="41" t="s">
        <v>5398</v>
      </c>
      <c r="D5812" s="41">
        <v>5</v>
      </c>
      <c r="E5812" s="41"/>
      <c r="F5812" s="41"/>
      <c r="G5812" s="41" t="s">
        <v>1245</v>
      </c>
      <c r="H5812" s="41"/>
    </row>
    <row r="5813" spans="1:8" ht="15" x14ac:dyDescent="0.2">
      <c r="A5813" s="41" t="s">
        <v>96</v>
      </c>
      <c r="B5813" s="41" t="s">
        <v>15</v>
      </c>
      <c r="C5813" s="41" t="s">
        <v>5398</v>
      </c>
      <c r="D5813" s="41">
        <v>2</v>
      </c>
      <c r="E5813" s="41"/>
      <c r="F5813" s="41"/>
      <c r="G5813" s="41" t="s">
        <v>1245</v>
      </c>
      <c r="H5813" s="41"/>
    </row>
    <row r="5814" spans="1:8" ht="15" x14ac:dyDescent="0.2">
      <c r="A5814" s="41" t="s">
        <v>96</v>
      </c>
      <c r="B5814" s="41" t="s">
        <v>15</v>
      </c>
      <c r="C5814" s="41" t="s">
        <v>5398</v>
      </c>
      <c r="D5814" s="41">
        <v>2</v>
      </c>
      <c r="E5814" s="41"/>
      <c r="F5814" s="41"/>
      <c r="G5814" s="41" t="s">
        <v>1245</v>
      </c>
      <c r="H5814" s="41"/>
    </row>
    <row r="5815" spans="1:8" ht="15" x14ac:dyDescent="0.2">
      <c r="A5815" s="41" t="s">
        <v>96</v>
      </c>
      <c r="B5815" s="41" t="s">
        <v>15</v>
      </c>
      <c r="C5815" s="41" t="s">
        <v>5398</v>
      </c>
      <c r="D5815" s="41">
        <v>1</v>
      </c>
      <c r="E5815" s="41"/>
      <c r="F5815" s="41"/>
      <c r="G5815" s="41" t="s">
        <v>1245</v>
      </c>
      <c r="H5815" s="41"/>
    </row>
    <row r="5816" spans="1:8" ht="15" x14ac:dyDescent="0.2">
      <c r="A5816" s="41" t="s">
        <v>96</v>
      </c>
      <c r="B5816" s="41" t="s">
        <v>15</v>
      </c>
      <c r="C5816" s="41" t="s">
        <v>5398</v>
      </c>
      <c r="D5816" s="41">
        <v>1</v>
      </c>
      <c r="E5816" s="41"/>
      <c r="F5816" s="41"/>
      <c r="G5816" s="41" t="s">
        <v>1245</v>
      </c>
      <c r="H5816" s="41"/>
    </row>
    <row r="5817" spans="1:8" ht="15" x14ac:dyDescent="0.2">
      <c r="A5817" s="41" t="s">
        <v>96</v>
      </c>
      <c r="B5817" s="41" t="s">
        <v>15</v>
      </c>
      <c r="C5817" s="41" t="s">
        <v>5398</v>
      </c>
      <c r="D5817" s="41">
        <v>2</v>
      </c>
      <c r="E5817" s="41"/>
      <c r="F5817" s="41"/>
      <c r="G5817" s="41" t="s">
        <v>1245</v>
      </c>
      <c r="H5817" s="41"/>
    </row>
    <row r="5818" spans="1:8" ht="15" x14ac:dyDescent="0.2">
      <c r="A5818" s="41" t="s">
        <v>96</v>
      </c>
      <c r="B5818" s="41" t="s">
        <v>15</v>
      </c>
      <c r="C5818" s="41" t="s">
        <v>5398</v>
      </c>
      <c r="D5818" s="41">
        <v>4</v>
      </c>
      <c r="E5818" s="41"/>
      <c r="F5818" s="41"/>
      <c r="G5818" s="41" t="s">
        <v>1245</v>
      </c>
      <c r="H5818" s="41"/>
    </row>
    <row r="5819" spans="1:8" ht="15" x14ac:dyDescent="0.2">
      <c r="A5819" s="41" t="s">
        <v>96</v>
      </c>
      <c r="B5819" s="41" t="s">
        <v>15</v>
      </c>
      <c r="C5819" s="41" t="s">
        <v>5398</v>
      </c>
      <c r="D5819" s="41">
        <v>6</v>
      </c>
      <c r="E5819" s="41"/>
      <c r="F5819" s="41"/>
      <c r="G5819" s="41" t="s">
        <v>1245</v>
      </c>
      <c r="H5819" s="41"/>
    </row>
    <row r="5820" spans="1:8" ht="15" x14ac:dyDescent="0.2">
      <c r="A5820" s="41" t="s">
        <v>96</v>
      </c>
      <c r="B5820" s="41" t="s">
        <v>15</v>
      </c>
      <c r="C5820" s="41" t="s">
        <v>5398</v>
      </c>
      <c r="D5820" s="41">
        <v>5</v>
      </c>
      <c r="E5820" s="41"/>
      <c r="F5820" s="41"/>
      <c r="G5820" s="41" t="s">
        <v>1245</v>
      </c>
      <c r="H5820" s="41"/>
    </row>
    <row r="5821" spans="1:8" ht="15" x14ac:dyDescent="0.2">
      <c r="A5821" s="41" t="s">
        <v>96</v>
      </c>
      <c r="B5821" s="41" t="s">
        <v>15</v>
      </c>
      <c r="C5821" s="41" t="s">
        <v>5398</v>
      </c>
      <c r="D5821" s="41">
        <v>1</v>
      </c>
      <c r="E5821" s="41"/>
      <c r="F5821" s="41"/>
      <c r="G5821" s="41" t="s">
        <v>1245</v>
      </c>
      <c r="H5821" s="41"/>
    </row>
    <row r="5822" spans="1:8" ht="15" x14ac:dyDescent="0.2">
      <c r="A5822" s="41" t="s">
        <v>96</v>
      </c>
      <c r="B5822" s="41" t="s">
        <v>15</v>
      </c>
      <c r="C5822" s="41" t="s">
        <v>5398</v>
      </c>
      <c r="D5822" s="41">
        <v>1</v>
      </c>
      <c r="E5822" s="41"/>
      <c r="F5822" s="41"/>
      <c r="G5822" s="41" t="s">
        <v>1245</v>
      </c>
      <c r="H5822" s="41"/>
    </row>
    <row r="5823" spans="1:8" ht="15" x14ac:dyDescent="0.2">
      <c r="A5823" s="41" t="s">
        <v>96</v>
      </c>
      <c r="B5823" s="41" t="s">
        <v>15</v>
      </c>
      <c r="C5823" s="41" t="s">
        <v>5398</v>
      </c>
      <c r="D5823" s="41">
        <v>2</v>
      </c>
      <c r="E5823" s="41"/>
      <c r="F5823" s="41"/>
      <c r="G5823" s="41" t="s">
        <v>1245</v>
      </c>
      <c r="H5823" s="41"/>
    </row>
    <row r="5824" spans="1:8" ht="15" x14ac:dyDescent="0.2">
      <c r="A5824" s="41" t="s">
        <v>96</v>
      </c>
      <c r="B5824" s="41" t="s">
        <v>15</v>
      </c>
      <c r="C5824" s="41" t="s">
        <v>5398</v>
      </c>
      <c r="D5824" s="41">
        <v>9</v>
      </c>
      <c r="E5824" s="41"/>
      <c r="F5824" s="41"/>
      <c r="G5824" s="41" t="s">
        <v>1245</v>
      </c>
      <c r="H5824" s="41"/>
    </row>
    <row r="5825" spans="1:8" ht="15" x14ac:dyDescent="0.2">
      <c r="A5825" s="41" t="s">
        <v>96</v>
      </c>
      <c r="B5825" s="41" t="s">
        <v>15</v>
      </c>
      <c r="C5825" s="41" t="s">
        <v>5398</v>
      </c>
      <c r="D5825" s="41">
        <v>1</v>
      </c>
      <c r="E5825" s="41"/>
      <c r="F5825" s="41"/>
      <c r="G5825" s="41" t="s">
        <v>1245</v>
      </c>
      <c r="H5825" s="41"/>
    </row>
    <row r="5826" spans="1:8" ht="15" x14ac:dyDescent="0.2">
      <c r="A5826" s="41" t="s">
        <v>96</v>
      </c>
      <c r="B5826" s="41" t="s">
        <v>15</v>
      </c>
      <c r="C5826" s="41" t="s">
        <v>5398</v>
      </c>
      <c r="D5826" s="41">
        <v>1</v>
      </c>
      <c r="E5826" s="41"/>
      <c r="F5826" s="41"/>
      <c r="G5826" s="41" t="s">
        <v>1245</v>
      </c>
      <c r="H5826" s="41"/>
    </row>
    <row r="5827" spans="1:8" ht="15" x14ac:dyDescent="0.2">
      <c r="A5827" s="41" t="s">
        <v>96</v>
      </c>
      <c r="B5827" s="41" t="s">
        <v>15</v>
      </c>
      <c r="C5827" s="41" t="s">
        <v>5398</v>
      </c>
      <c r="D5827" s="41">
        <v>3</v>
      </c>
      <c r="E5827" s="41"/>
      <c r="F5827" s="41"/>
      <c r="G5827" s="41" t="s">
        <v>1245</v>
      </c>
      <c r="H5827" s="41"/>
    </row>
    <row r="5828" spans="1:8" ht="15" x14ac:dyDescent="0.2">
      <c r="A5828" s="41" t="s">
        <v>73</v>
      </c>
      <c r="B5828" s="41" t="s">
        <v>15</v>
      </c>
      <c r="C5828" s="41" t="s">
        <v>5783</v>
      </c>
      <c r="D5828" s="41">
        <v>36</v>
      </c>
      <c r="E5828" s="41"/>
      <c r="F5828" s="41"/>
      <c r="G5828" s="41" t="s">
        <v>1813</v>
      </c>
      <c r="H5828" s="41"/>
    </row>
    <row r="5829" spans="1:8" ht="15" x14ac:dyDescent="0.2">
      <c r="A5829" s="41" t="s">
        <v>73</v>
      </c>
      <c r="B5829" s="41" t="s">
        <v>15</v>
      </c>
      <c r="C5829" s="41" t="s">
        <v>5784</v>
      </c>
      <c r="D5829" s="41">
        <v>1</v>
      </c>
      <c r="E5829" s="41"/>
      <c r="F5829" s="41"/>
      <c r="G5829" s="41" t="s">
        <v>1178</v>
      </c>
      <c r="H5829" s="41"/>
    </row>
    <row r="5830" spans="1:8" ht="15" x14ac:dyDescent="0.2">
      <c r="A5830" s="41" t="s">
        <v>73</v>
      </c>
      <c r="B5830" s="41" t="s">
        <v>15</v>
      </c>
      <c r="C5830" s="41" t="s">
        <v>5785</v>
      </c>
      <c r="D5830" s="41">
        <v>20</v>
      </c>
      <c r="E5830" s="41"/>
      <c r="F5830" s="41"/>
      <c r="G5830" s="41" t="s">
        <v>1520</v>
      </c>
      <c r="H5830" s="41"/>
    </row>
    <row r="5831" spans="1:8" ht="15" x14ac:dyDescent="0.2">
      <c r="A5831" s="41" t="s">
        <v>73</v>
      </c>
      <c r="B5831" s="41" t="s">
        <v>15</v>
      </c>
      <c r="C5831" s="41" t="s">
        <v>5786</v>
      </c>
      <c r="D5831" s="41">
        <v>54</v>
      </c>
      <c r="E5831" s="41"/>
      <c r="F5831" s="41"/>
      <c r="G5831" s="41" t="s">
        <v>1520</v>
      </c>
      <c r="H5831" s="41"/>
    </row>
    <row r="5832" spans="1:8" ht="15" x14ac:dyDescent="0.2">
      <c r="A5832" s="41" t="s">
        <v>72</v>
      </c>
      <c r="B5832" s="41" t="s">
        <v>15</v>
      </c>
      <c r="C5832" s="41" t="s">
        <v>4875</v>
      </c>
      <c r="D5832" s="41">
        <v>3</v>
      </c>
      <c r="E5832" s="41"/>
      <c r="F5832" s="41"/>
      <c r="G5832" s="41" t="s">
        <v>2094</v>
      </c>
      <c r="H5832" s="41"/>
    </row>
    <row r="5833" spans="1:8" ht="15" x14ac:dyDescent="0.2">
      <c r="A5833" s="41" t="s">
        <v>72</v>
      </c>
      <c r="B5833" s="41" t="s">
        <v>15</v>
      </c>
      <c r="C5833" s="41" t="s">
        <v>4875</v>
      </c>
      <c r="D5833" s="41">
        <v>1</v>
      </c>
      <c r="E5833" s="41"/>
      <c r="F5833" s="41"/>
      <c r="G5833" s="41" t="s">
        <v>2094</v>
      </c>
      <c r="H5833" s="41"/>
    </row>
    <row r="5834" spans="1:8" ht="15" x14ac:dyDescent="0.2">
      <c r="A5834" s="41" t="s">
        <v>72</v>
      </c>
      <c r="B5834" s="41" t="s">
        <v>15</v>
      </c>
      <c r="C5834" s="41" t="s">
        <v>4875</v>
      </c>
      <c r="D5834" s="41">
        <v>40</v>
      </c>
      <c r="E5834" s="41"/>
      <c r="F5834" s="41"/>
      <c r="G5834" s="41" t="s">
        <v>2094</v>
      </c>
      <c r="H5834" s="41"/>
    </row>
    <row r="5835" spans="1:8" ht="15" x14ac:dyDescent="0.2">
      <c r="A5835" s="41" t="s">
        <v>72</v>
      </c>
      <c r="B5835" s="41" t="s">
        <v>15</v>
      </c>
      <c r="C5835" s="41" t="s">
        <v>4875</v>
      </c>
      <c r="D5835" s="41">
        <v>2</v>
      </c>
      <c r="E5835" s="41"/>
      <c r="F5835" s="41"/>
      <c r="G5835" s="41" t="s">
        <v>2094</v>
      </c>
      <c r="H5835" s="41"/>
    </row>
    <row r="5836" spans="1:8" ht="15" x14ac:dyDescent="0.2">
      <c r="A5836" s="41" t="s">
        <v>72</v>
      </c>
      <c r="B5836" s="41" t="s">
        <v>15</v>
      </c>
      <c r="C5836" s="41" t="s">
        <v>4875</v>
      </c>
      <c r="D5836" s="41">
        <v>1</v>
      </c>
      <c r="E5836" s="41"/>
      <c r="F5836" s="41"/>
      <c r="G5836" s="41" t="s">
        <v>2094</v>
      </c>
      <c r="H5836" s="41"/>
    </row>
    <row r="5837" spans="1:8" ht="15" x14ac:dyDescent="0.2">
      <c r="A5837" s="41" t="s">
        <v>72</v>
      </c>
      <c r="B5837" s="41" t="s">
        <v>15</v>
      </c>
      <c r="C5837" s="41" t="s">
        <v>4875</v>
      </c>
      <c r="D5837" s="41">
        <v>2</v>
      </c>
      <c r="E5837" s="41"/>
      <c r="F5837" s="41"/>
      <c r="G5837" s="41" t="s">
        <v>2094</v>
      </c>
      <c r="H5837" s="41"/>
    </row>
    <row r="5838" spans="1:8" ht="15" x14ac:dyDescent="0.2">
      <c r="A5838" s="41" t="s">
        <v>72</v>
      </c>
      <c r="B5838" s="41" t="s">
        <v>15</v>
      </c>
      <c r="C5838" s="41" t="s">
        <v>4875</v>
      </c>
      <c r="D5838" s="41">
        <v>2</v>
      </c>
      <c r="E5838" s="41"/>
      <c r="F5838" s="41"/>
      <c r="G5838" s="41" t="s">
        <v>2094</v>
      </c>
      <c r="H5838" s="41"/>
    </row>
    <row r="5839" spans="1:8" ht="15" x14ac:dyDescent="0.2">
      <c r="A5839" s="41" t="s">
        <v>72</v>
      </c>
      <c r="B5839" s="41" t="s">
        <v>15</v>
      </c>
      <c r="C5839" s="41" t="s">
        <v>4876</v>
      </c>
      <c r="D5839" s="41">
        <v>3</v>
      </c>
      <c r="E5839" s="41"/>
      <c r="F5839" s="41"/>
      <c r="G5839" s="41" t="s">
        <v>2094</v>
      </c>
      <c r="H5839" s="41"/>
    </row>
    <row r="5840" spans="1:8" ht="15" x14ac:dyDescent="0.2">
      <c r="A5840" s="41" t="s">
        <v>72</v>
      </c>
      <c r="B5840" s="41" t="s">
        <v>15</v>
      </c>
      <c r="C5840" s="41" t="s">
        <v>4876</v>
      </c>
      <c r="D5840" s="41">
        <v>1</v>
      </c>
      <c r="E5840" s="41"/>
      <c r="F5840" s="41"/>
      <c r="G5840" s="41" t="s">
        <v>2094</v>
      </c>
      <c r="H5840" s="41"/>
    </row>
    <row r="5841" spans="1:8" ht="15" x14ac:dyDescent="0.2">
      <c r="A5841" s="41" t="s">
        <v>72</v>
      </c>
      <c r="B5841" s="41" t="s">
        <v>15</v>
      </c>
      <c r="C5841" s="41" t="s">
        <v>4876</v>
      </c>
      <c r="D5841" s="41">
        <v>1</v>
      </c>
      <c r="E5841" s="41"/>
      <c r="F5841" s="41"/>
      <c r="G5841" s="41" t="s">
        <v>2094</v>
      </c>
      <c r="H5841" s="41"/>
    </row>
    <row r="5842" spans="1:8" ht="15" x14ac:dyDescent="0.2">
      <c r="A5842" s="41" t="s">
        <v>72</v>
      </c>
      <c r="B5842" s="41" t="s">
        <v>15</v>
      </c>
      <c r="C5842" s="41" t="s">
        <v>4876</v>
      </c>
      <c r="D5842" s="41">
        <v>1</v>
      </c>
      <c r="E5842" s="41"/>
      <c r="F5842" s="41"/>
      <c r="G5842" s="41" t="s">
        <v>2094</v>
      </c>
      <c r="H5842" s="41"/>
    </row>
    <row r="5843" spans="1:8" ht="15" x14ac:dyDescent="0.2">
      <c r="A5843" s="41" t="s">
        <v>72</v>
      </c>
      <c r="B5843" s="41" t="s">
        <v>15</v>
      </c>
      <c r="C5843" s="41" t="s">
        <v>4876</v>
      </c>
      <c r="D5843" s="41">
        <v>1</v>
      </c>
      <c r="E5843" s="41"/>
      <c r="F5843" s="41"/>
      <c r="G5843" s="41" t="s">
        <v>2094</v>
      </c>
      <c r="H5843" s="41"/>
    </row>
    <row r="5844" spans="1:8" ht="15" x14ac:dyDescent="0.2">
      <c r="A5844" s="41" t="s">
        <v>72</v>
      </c>
      <c r="B5844" s="41" t="s">
        <v>15</v>
      </c>
      <c r="C5844" s="41" t="s">
        <v>4876</v>
      </c>
      <c r="D5844" s="41">
        <v>2</v>
      </c>
      <c r="E5844" s="41"/>
      <c r="F5844" s="41"/>
      <c r="G5844" s="41" t="s">
        <v>2094</v>
      </c>
      <c r="H5844" s="41"/>
    </row>
    <row r="5845" spans="1:8" ht="15" x14ac:dyDescent="0.2">
      <c r="A5845" s="41" t="s">
        <v>72</v>
      </c>
      <c r="B5845" s="41" t="s">
        <v>15</v>
      </c>
      <c r="C5845" s="41" t="s">
        <v>4876</v>
      </c>
      <c r="D5845" s="41">
        <v>1</v>
      </c>
      <c r="E5845" s="41"/>
      <c r="F5845" s="41"/>
      <c r="G5845" s="41" t="s">
        <v>2094</v>
      </c>
      <c r="H5845" s="41"/>
    </row>
    <row r="5846" spans="1:8" ht="15" x14ac:dyDescent="0.2">
      <c r="A5846" s="41" t="s">
        <v>72</v>
      </c>
      <c r="B5846" s="41" t="s">
        <v>15</v>
      </c>
      <c r="C5846" s="41" t="s">
        <v>4876</v>
      </c>
      <c r="D5846" s="41">
        <v>40</v>
      </c>
      <c r="E5846" s="41"/>
      <c r="F5846" s="41"/>
      <c r="G5846" s="41" t="s">
        <v>2094</v>
      </c>
      <c r="H5846" s="41"/>
    </row>
    <row r="5847" spans="1:8" ht="15" x14ac:dyDescent="0.2">
      <c r="A5847" s="41" t="s">
        <v>72</v>
      </c>
      <c r="B5847" s="41" t="s">
        <v>15</v>
      </c>
      <c r="C5847" s="41" t="s">
        <v>4876</v>
      </c>
      <c r="D5847" s="41">
        <v>2</v>
      </c>
      <c r="E5847" s="41"/>
      <c r="F5847" s="41"/>
      <c r="G5847" s="41" t="s">
        <v>2094</v>
      </c>
      <c r="H5847" s="41"/>
    </row>
    <row r="5848" spans="1:8" ht="15" x14ac:dyDescent="0.2">
      <c r="A5848" s="41" t="s">
        <v>72</v>
      </c>
      <c r="B5848" s="41" t="s">
        <v>15</v>
      </c>
      <c r="C5848" s="41" t="s">
        <v>4876</v>
      </c>
      <c r="D5848" s="41">
        <v>3</v>
      </c>
      <c r="E5848" s="41"/>
      <c r="F5848" s="41"/>
      <c r="G5848" s="41" t="s">
        <v>2094</v>
      </c>
      <c r="H5848" s="41"/>
    </row>
    <row r="5849" spans="1:8" ht="15" x14ac:dyDescent="0.2">
      <c r="A5849" s="41" t="s">
        <v>72</v>
      </c>
      <c r="B5849" s="41" t="s">
        <v>15</v>
      </c>
      <c r="C5849" s="41" t="s">
        <v>4877</v>
      </c>
      <c r="D5849" s="41">
        <v>1</v>
      </c>
      <c r="E5849" s="41"/>
      <c r="F5849" s="41"/>
      <c r="G5849" s="41" t="s">
        <v>2094</v>
      </c>
      <c r="H5849" s="41"/>
    </row>
    <row r="5850" spans="1:8" ht="15" x14ac:dyDescent="0.2">
      <c r="A5850" s="41" t="s">
        <v>72</v>
      </c>
      <c r="B5850" s="41" t="s">
        <v>15</v>
      </c>
      <c r="C5850" s="41" t="s">
        <v>4877</v>
      </c>
      <c r="D5850" s="41">
        <v>3</v>
      </c>
      <c r="E5850" s="41"/>
      <c r="F5850" s="41"/>
      <c r="G5850" s="41" t="s">
        <v>2094</v>
      </c>
      <c r="H5850" s="41"/>
    </row>
    <row r="5851" spans="1:8" ht="15" x14ac:dyDescent="0.2">
      <c r="A5851" s="41" t="s">
        <v>72</v>
      </c>
      <c r="B5851" s="41" t="s">
        <v>15</v>
      </c>
      <c r="C5851" s="41" t="s">
        <v>4877</v>
      </c>
      <c r="D5851" s="41">
        <v>1</v>
      </c>
      <c r="E5851" s="41"/>
      <c r="F5851" s="41"/>
      <c r="G5851" s="41" t="s">
        <v>2094</v>
      </c>
      <c r="H5851" s="41"/>
    </row>
    <row r="5852" spans="1:8" ht="15" x14ac:dyDescent="0.2">
      <c r="A5852" s="41" t="s">
        <v>72</v>
      </c>
      <c r="B5852" s="41" t="s">
        <v>15</v>
      </c>
      <c r="C5852" s="41" t="s">
        <v>4877</v>
      </c>
      <c r="D5852" s="41">
        <v>1</v>
      </c>
      <c r="E5852" s="41"/>
      <c r="F5852" s="41"/>
      <c r="G5852" s="41" t="s">
        <v>2094</v>
      </c>
      <c r="H5852" s="41"/>
    </row>
    <row r="5853" spans="1:8" ht="15" x14ac:dyDescent="0.2">
      <c r="A5853" s="41" t="s">
        <v>72</v>
      </c>
      <c r="B5853" s="41" t="s">
        <v>15</v>
      </c>
      <c r="C5853" s="41" t="s">
        <v>4877</v>
      </c>
      <c r="D5853" s="41">
        <v>1</v>
      </c>
      <c r="E5853" s="41"/>
      <c r="F5853" s="41"/>
      <c r="G5853" s="41" t="s">
        <v>2094</v>
      </c>
      <c r="H5853" s="41"/>
    </row>
    <row r="5854" spans="1:8" ht="15" x14ac:dyDescent="0.2">
      <c r="A5854" s="41" t="s">
        <v>72</v>
      </c>
      <c r="B5854" s="41" t="s">
        <v>15</v>
      </c>
      <c r="C5854" s="41" t="s">
        <v>4877</v>
      </c>
      <c r="D5854" s="41">
        <v>1</v>
      </c>
      <c r="E5854" s="41"/>
      <c r="F5854" s="41"/>
      <c r="G5854" s="41" t="s">
        <v>2094</v>
      </c>
      <c r="H5854" s="41"/>
    </row>
    <row r="5855" spans="1:8" ht="15" x14ac:dyDescent="0.2">
      <c r="A5855" s="41" t="s">
        <v>72</v>
      </c>
      <c r="B5855" s="41" t="s">
        <v>15</v>
      </c>
      <c r="C5855" s="41" t="s">
        <v>4877</v>
      </c>
      <c r="D5855" s="41">
        <v>2</v>
      </c>
      <c r="E5855" s="41"/>
      <c r="F5855" s="41"/>
      <c r="G5855" s="41" t="s">
        <v>2094</v>
      </c>
      <c r="H5855" s="41"/>
    </row>
    <row r="5856" spans="1:8" ht="15" x14ac:dyDescent="0.2">
      <c r="A5856" s="41" t="s">
        <v>72</v>
      </c>
      <c r="B5856" s="41" t="s">
        <v>15</v>
      </c>
      <c r="C5856" s="41" t="s">
        <v>4877</v>
      </c>
      <c r="D5856" s="41">
        <v>1</v>
      </c>
      <c r="E5856" s="41"/>
      <c r="F5856" s="41"/>
      <c r="G5856" s="41" t="s">
        <v>2094</v>
      </c>
      <c r="H5856" s="41"/>
    </row>
    <row r="5857" spans="1:8" ht="15" x14ac:dyDescent="0.2">
      <c r="A5857" s="41" t="s">
        <v>72</v>
      </c>
      <c r="B5857" s="41" t="s">
        <v>15</v>
      </c>
      <c r="C5857" s="41" t="s">
        <v>4877</v>
      </c>
      <c r="D5857" s="41">
        <v>5</v>
      </c>
      <c r="E5857" s="41"/>
      <c r="F5857" s="41"/>
      <c r="G5857" s="41" t="s">
        <v>2094</v>
      </c>
      <c r="H5857" s="41"/>
    </row>
    <row r="5858" spans="1:8" ht="15" x14ac:dyDescent="0.2">
      <c r="A5858" s="41" t="s">
        <v>72</v>
      </c>
      <c r="B5858" s="41" t="s">
        <v>15</v>
      </c>
      <c r="C5858" s="41" t="s">
        <v>4878</v>
      </c>
      <c r="D5858" s="41">
        <v>5</v>
      </c>
      <c r="E5858" s="41"/>
      <c r="F5858" s="41"/>
      <c r="G5858" s="41" t="s">
        <v>2094</v>
      </c>
      <c r="H5858" s="41"/>
    </row>
    <row r="5859" spans="1:8" ht="15" x14ac:dyDescent="0.2">
      <c r="A5859" s="41" t="s">
        <v>72</v>
      </c>
      <c r="B5859" s="41" t="s">
        <v>15</v>
      </c>
      <c r="C5859" s="41" t="s">
        <v>4878</v>
      </c>
      <c r="D5859" s="41">
        <v>3</v>
      </c>
      <c r="E5859" s="41"/>
      <c r="F5859" s="41"/>
      <c r="G5859" s="41" t="s">
        <v>2094</v>
      </c>
      <c r="H5859" s="41"/>
    </row>
    <row r="5860" spans="1:8" ht="15" x14ac:dyDescent="0.2">
      <c r="A5860" s="41" t="s">
        <v>72</v>
      </c>
      <c r="B5860" s="41" t="s">
        <v>15</v>
      </c>
      <c r="C5860" s="41" t="s">
        <v>4878</v>
      </c>
      <c r="D5860" s="41">
        <v>3</v>
      </c>
      <c r="E5860" s="41"/>
      <c r="F5860" s="41"/>
      <c r="G5860" s="41" t="s">
        <v>2094</v>
      </c>
      <c r="H5860" s="41"/>
    </row>
    <row r="5861" spans="1:8" ht="15" x14ac:dyDescent="0.2">
      <c r="A5861" s="41" t="s">
        <v>72</v>
      </c>
      <c r="B5861" s="41" t="s">
        <v>15</v>
      </c>
      <c r="C5861" s="41" t="s">
        <v>4878</v>
      </c>
      <c r="D5861" s="41">
        <v>1</v>
      </c>
      <c r="E5861" s="41"/>
      <c r="F5861" s="41"/>
      <c r="G5861" s="41" t="s">
        <v>2094</v>
      </c>
      <c r="H5861" s="41"/>
    </row>
    <row r="5862" spans="1:8" ht="15" x14ac:dyDescent="0.2">
      <c r="A5862" s="41" t="s">
        <v>72</v>
      </c>
      <c r="B5862" s="41" t="s">
        <v>15</v>
      </c>
      <c r="C5862" s="41" t="s">
        <v>4878</v>
      </c>
      <c r="D5862" s="41">
        <v>1</v>
      </c>
      <c r="E5862" s="41"/>
      <c r="F5862" s="41"/>
      <c r="G5862" s="41" t="s">
        <v>2094</v>
      </c>
      <c r="H5862" s="41"/>
    </row>
    <row r="5863" spans="1:8" ht="15" x14ac:dyDescent="0.2">
      <c r="A5863" s="41" t="s">
        <v>72</v>
      </c>
      <c r="B5863" s="41" t="s">
        <v>15</v>
      </c>
      <c r="C5863" s="41" t="s">
        <v>4878</v>
      </c>
      <c r="D5863" s="41">
        <v>1</v>
      </c>
      <c r="E5863" s="41"/>
      <c r="F5863" s="41"/>
      <c r="G5863" s="41" t="s">
        <v>2094</v>
      </c>
      <c r="H5863" s="41"/>
    </row>
    <row r="5864" spans="1:8" ht="15" x14ac:dyDescent="0.2">
      <c r="A5864" s="41" t="s">
        <v>72</v>
      </c>
      <c r="B5864" s="41" t="s">
        <v>15</v>
      </c>
      <c r="C5864" s="41" t="s">
        <v>4878</v>
      </c>
      <c r="D5864" s="41">
        <v>1</v>
      </c>
      <c r="E5864" s="41"/>
      <c r="F5864" s="41"/>
      <c r="G5864" s="41" t="s">
        <v>2094</v>
      </c>
      <c r="H5864" s="41"/>
    </row>
    <row r="5865" spans="1:8" ht="15" x14ac:dyDescent="0.2">
      <c r="A5865" s="41" t="s">
        <v>72</v>
      </c>
      <c r="B5865" s="41" t="s">
        <v>15</v>
      </c>
      <c r="C5865" s="41" t="s">
        <v>4878</v>
      </c>
      <c r="D5865" s="41">
        <v>1</v>
      </c>
      <c r="E5865" s="41"/>
      <c r="F5865" s="41"/>
      <c r="G5865" s="41" t="s">
        <v>2094</v>
      </c>
      <c r="H5865" s="41"/>
    </row>
    <row r="5866" spans="1:8" ht="15" x14ac:dyDescent="0.2">
      <c r="A5866" s="41" t="s">
        <v>72</v>
      </c>
      <c r="B5866" s="41" t="s">
        <v>15</v>
      </c>
      <c r="C5866" s="41" t="s">
        <v>4878</v>
      </c>
      <c r="D5866" s="41">
        <v>2</v>
      </c>
      <c r="E5866" s="41"/>
      <c r="F5866" s="41"/>
      <c r="G5866" s="41" t="s">
        <v>2094</v>
      </c>
      <c r="H5866" s="41"/>
    </row>
    <row r="5867" spans="1:8" ht="15" x14ac:dyDescent="0.2">
      <c r="A5867" s="41" t="s">
        <v>72</v>
      </c>
      <c r="B5867" s="41" t="s">
        <v>15</v>
      </c>
      <c r="C5867" s="41" t="s">
        <v>4878</v>
      </c>
      <c r="D5867" s="41">
        <v>3</v>
      </c>
      <c r="E5867" s="41"/>
      <c r="F5867" s="41"/>
      <c r="G5867" s="41" t="s">
        <v>2094</v>
      </c>
      <c r="H5867" s="41"/>
    </row>
    <row r="5868" spans="1:8" ht="15" x14ac:dyDescent="0.2">
      <c r="A5868" s="41" t="s">
        <v>72</v>
      </c>
      <c r="B5868" s="41" t="s">
        <v>15</v>
      </c>
      <c r="C5868" s="41" t="s">
        <v>4879</v>
      </c>
      <c r="D5868" s="41">
        <v>38</v>
      </c>
      <c r="E5868" s="41"/>
      <c r="F5868" s="41"/>
      <c r="G5868" s="41" t="s">
        <v>1415</v>
      </c>
      <c r="H5868" s="41"/>
    </row>
    <row r="5869" spans="1:8" ht="15" x14ac:dyDescent="0.2">
      <c r="A5869" s="41" t="s">
        <v>72</v>
      </c>
      <c r="B5869" s="41" t="s">
        <v>15</v>
      </c>
      <c r="C5869" s="41" t="s">
        <v>4879</v>
      </c>
      <c r="D5869" s="41">
        <v>38</v>
      </c>
      <c r="E5869" s="41"/>
      <c r="F5869" s="41"/>
      <c r="G5869" s="41" t="s">
        <v>1415</v>
      </c>
      <c r="H5869" s="41"/>
    </row>
    <row r="5870" spans="1:8" ht="15" x14ac:dyDescent="0.2">
      <c r="A5870" s="41" t="s">
        <v>72</v>
      </c>
      <c r="B5870" s="41" t="s">
        <v>15</v>
      </c>
      <c r="C5870" s="41" t="s">
        <v>4880</v>
      </c>
      <c r="D5870" s="41">
        <v>38</v>
      </c>
      <c r="E5870" s="41"/>
      <c r="F5870" s="41"/>
      <c r="G5870" s="41" t="s">
        <v>1414</v>
      </c>
      <c r="H5870" s="41"/>
    </row>
    <row r="5871" spans="1:8" ht="15" x14ac:dyDescent="0.2">
      <c r="A5871" s="41" t="s">
        <v>72</v>
      </c>
      <c r="B5871" s="41" t="s">
        <v>15</v>
      </c>
      <c r="C5871" s="41" t="s">
        <v>4881</v>
      </c>
      <c r="D5871" s="41">
        <v>38</v>
      </c>
      <c r="E5871" s="41"/>
      <c r="F5871" s="41"/>
      <c r="G5871" s="41" t="s">
        <v>1414</v>
      </c>
      <c r="H5871" s="41"/>
    </row>
    <row r="5872" spans="1:8" ht="15" x14ac:dyDescent="0.2">
      <c r="A5872" s="41" t="s">
        <v>72</v>
      </c>
      <c r="B5872" s="41" t="s">
        <v>15</v>
      </c>
      <c r="C5872" s="41" t="s">
        <v>4882</v>
      </c>
      <c r="D5872" s="41">
        <v>10</v>
      </c>
      <c r="E5872" s="41"/>
      <c r="F5872" s="41"/>
      <c r="G5872" s="41" t="s">
        <v>1415</v>
      </c>
      <c r="H5872" s="41"/>
    </row>
    <row r="5873" spans="1:8" ht="15" x14ac:dyDescent="0.2">
      <c r="A5873" s="41" t="s">
        <v>72</v>
      </c>
      <c r="B5873" s="41" t="s">
        <v>15</v>
      </c>
      <c r="C5873" s="41" t="s">
        <v>4882</v>
      </c>
      <c r="D5873" s="41">
        <v>25</v>
      </c>
      <c r="E5873" s="41"/>
      <c r="F5873" s="41"/>
      <c r="G5873" s="41" t="s">
        <v>1415</v>
      </c>
      <c r="H5873" s="41"/>
    </row>
    <row r="5874" spans="1:8" ht="15" x14ac:dyDescent="0.2">
      <c r="A5874" s="41" t="s">
        <v>72</v>
      </c>
      <c r="B5874" s="41" t="s">
        <v>15</v>
      </c>
      <c r="C5874" s="41" t="s">
        <v>4882</v>
      </c>
      <c r="D5874" s="41">
        <v>3</v>
      </c>
      <c r="E5874" s="41"/>
      <c r="F5874" s="41"/>
      <c r="G5874" s="41" t="s">
        <v>1415</v>
      </c>
      <c r="H5874" s="41"/>
    </row>
    <row r="5875" spans="1:8" ht="15" x14ac:dyDescent="0.2">
      <c r="A5875" s="41" t="s">
        <v>72</v>
      </c>
      <c r="B5875" s="41" t="s">
        <v>15</v>
      </c>
      <c r="C5875" s="41" t="s">
        <v>4883</v>
      </c>
      <c r="D5875" s="41">
        <v>2</v>
      </c>
      <c r="E5875" s="41"/>
      <c r="F5875" s="41"/>
      <c r="G5875" s="41" t="s">
        <v>1415</v>
      </c>
      <c r="H5875" s="41"/>
    </row>
    <row r="5876" spans="1:8" ht="15" x14ac:dyDescent="0.2">
      <c r="A5876" s="41" t="s">
        <v>72</v>
      </c>
      <c r="B5876" s="41" t="s">
        <v>15</v>
      </c>
      <c r="C5876" s="41" t="s">
        <v>4884</v>
      </c>
      <c r="D5876" s="41">
        <v>5</v>
      </c>
      <c r="E5876" s="41"/>
      <c r="F5876" s="41"/>
      <c r="G5876" s="41" t="s">
        <v>1371</v>
      </c>
      <c r="H5876" s="41"/>
    </row>
    <row r="5877" spans="1:8" ht="15" x14ac:dyDescent="0.2">
      <c r="A5877" s="41" t="s">
        <v>72</v>
      </c>
      <c r="B5877" s="41" t="s">
        <v>15</v>
      </c>
      <c r="C5877" s="41" t="s">
        <v>4884</v>
      </c>
      <c r="D5877" s="41">
        <v>3</v>
      </c>
      <c r="E5877" s="41"/>
      <c r="F5877" s="41"/>
      <c r="G5877" s="41" t="s">
        <v>1371</v>
      </c>
      <c r="H5877" s="41"/>
    </row>
    <row r="5878" spans="1:8" ht="15" x14ac:dyDescent="0.2">
      <c r="A5878" s="41" t="s">
        <v>72</v>
      </c>
      <c r="B5878" s="41" t="s">
        <v>15</v>
      </c>
      <c r="C5878" s="41" t="s">
        <v>4884</v>
      </c>
      <c r="D5878" s="41">
        <v>22</v>
      </c>
      <c r="E5878" s="41"/>
      <c r="F5878" s="41"/>
      <c r="G5878" s="41" t="s">
        <v>1371</v>
      </c>
      <c r="H5878" s="41"/>
    </row>
    <row r="5879" spans="1:8" ht="15" x14ac:dyDescent="0.2">
      <c r="A5879" s="41" t="s">
        <v>72</v>
      </c>
      <c r="B5879" s="41" t="s">
        <v>15</v>
      </c>
      <c r="C5879" s="41" t="s">
        <v>4884</v>
      </c>
      <c r="D5879" s="41">
        <v>3</v>
      </c>
      <c r="E5879" s="41"/>
      <c r="F5879" s="41"/>
      <c r="G5879" s="41" t="s">
        <v>1371</v>
      </c>
      <c r="H5879" s="41"/>
    </row>
    <row r="5880" spans="1:8" ht="15" x14ac:dyDescent="0.2">
      <c r="A5880" s="41" t="s">
        <v>72</v>
      </c>
      <c r="B5880" s="41" t="s">
        <v>15</v>
      </c>
      <c r="C5880" s="41" t="s">
        <v>4885</v>
      </c>
      <c r="D5880" s="41">
        <v>38</v>
      </c>
      <c r="E5880" s="41"/>
      <c r="F5880" s="41"/>
      <c r="G5880" s="41" t="s">
        <v>1374</v>
      </c>
      <c r="H5880" s="41"/>
    </row>
    <row r="5881" spans="1:8" ht="15" x14ac:dyDescent="0.2">
      <c r="A5881" s="41" t="s">
        <v>72</v>
      </c>
      <c r="B5881" s="41" t="s">
        <v>15</v>
      </c>
      <c r="C5881" s="41" t="s">
        <v>4886</v>
      </c>
      <c r="D5881" s="41">
        <v>40</v>
      </c>
      <c r="E5881" s="41"/>
      <c r="F5881" s="41"/>
      <c r="G5881" s="41" t="s">
        <v>2169</v>
      </c>
      <c r="H5881" s="41"/>
    </row>
    <row r="5882" spans="1:8" ht="15" x14ac:dyDescent="0.2">
      <c r="A5882" s="41" t="s">
        <v>72</v>
      </c>
      <c r="B5882" s="41" t="s">
        <v>15</v>
      </c>
      <c r="C5882" s="41" t="s">
        <v>4887</v>
      </c>
      <c r="D5882" s="41">
        <v>36</v>
      </c>
      <c r="E5882" s="41"/>
      <c r="F5882" s="41"/>
      <c r="G5882" s="41" t="s">
        <v>4245</v>
      </c>
      <c r="H5882" s="41"/>
    </row>
    <row r="5883" spans="1:8" ht="15" x14ac:dyDescent="0.2">
      <c r="A5883" s="41" t="s">
        <v>72</v>
      </c>
      <c r="B5883" s="41" t="s">
        <v>15</v>
      </c>
      <c r="C5883" s="41" t="s">
        <v>4887</v>
      </c>
      <c r="D5883" s="41">
        <v>36</v>
      </c>
      <c r="E5883" s="41"/>
      <c r="F5883" s="41"/>
      <c r="G5883" s="41" t="s">
        <v>4245</v>
      </c>
      <c r="H5883" s="41"/>
    </row>
    <row r="5884" spans="1:8" ht="15" x14ac:dyDescent="0.2">
      <c r="A5884" s="41" t="s">
        <v>72</v>
      </c>
      <c r="B5884" s="41" t="s">
        <v>15</v>
      </c>
      <c r="C5884" s="41" t="s">
        <v>4888</v>
      </c>
      <c r="D5884" s="41">
        <v>36</v>
      </c>
      <c r="E5884" s="41"/>
      <c r="F5884" s="41"/>
      <c r="G5884" s="41" t="s">
        <v>4245</v>
      </c>
      <c r="H5884" s="41"/>
    </row>
    <row r="5885" spans="1:8" ht="15" x14ac:dyDescent="0.2">
      <c r="A5885" s="41" t="s">
        <v>72</v>
      </c>
      <c r="B5885" s="41" t="s">
        <v>15</v>
      </c>
      <c r="C5885" s="41" t="s">
        <v>4888</v>
      </c>
      <c r="D5885" s="41">
        <v>5</v>
      </c>
      <c r="E5885" s="41"/>
      <c r="F5885" s="41"/>
      <c r="G5885" s="41" t="s">
        <v>4245</v>
      </c>
      <c r="H5885" s="41"/>
    </row>
    <row r="5886" spans="1:8" ht="15" x14ac:dyDescent="0.2">
      <c r="A5886" s="41" t="s">
        <v>72</v>
      </c>
      <c r="B5886" s="41" t="s">
        <v>15</v>
      </c>
      <c r="C5886" s="41" t="s">
        <v>4888</v>
      </c>
      <c r="D5886" s="41">
        <v>7</v>
      </c>
      <c r="E5886" s="41"/>
      <c r="F5886" s="41"/>
      <c r="G5886" s="41" t="s">
        <v>4245</v>
      </c>
      <c r="H5886" s="41"/>
    </row>
    <row r="5887" spans="1:8" ht="15" x14ac:dyDescent="0.2">
      <c r="A5887" s="41" t="s">
        <v>72</v>
      </c>
      <c r="B5887" s="41" t="s">
        <v>15</v>
      </c>
      <c r="C5887" s="41" t="s">
        <v>4888</v>
      </c>
      <c r="D5887" s="41">
        <v>36</v>
      </c>
      <c r="E5887" s="41"/>
      <c r="F5887" s="41"/>
      <c r="G5887" s="41" t="s">
        <v>4245</v>
      </c>
      <c r="H5887" s="41"/>
    </row>
    <row r="5888" spans="1:8" ht="15" x14ac:dyDescent="0.2">
      <c r="A5888" s="41" t="s">
        <v>72</v>
      </c>
      <c r="B5888" s="41" t="s">
        <v>15</v>
      </c>
      <c r="C5888" s="41" t="s">
        <v>4888</v>
      </c>
      <c r="D5888" s="41">
        <v>2</v>
      </c>
      <c r="E5888" s="41"/>
      <c r="F5888" s="41"/>
      <c r="G5888" s="41" t="s">
        <v>4245</v>
      </c>
      <c r="H5888" s="41"/>
    </row>
    <row r="5889" spans="1:8" ht="15" x14ac:dyDescent="0.2">
      <c r="A5889" s="41" t="s">
        <v>72</v>
      </c>
      <c r="B5889" s="41" t="s">
        <v>15</v>
      </c>
      <c r="C5889" s="41" t="s">
        <v>4888</v>
      </c>
      <c r="D5889" s="41">
        <v>2</v>
      </c>
      <c r="E5889" s="41"/>
      <c r="F5889" s="41"/>
      <c r="G5889" s="41" t="s">
        <v>4245</v>
      </c>
      <c r="H5889" s="41"/>
    </row>
    <row r="5890" spans="1:8" ht="15" x14ac:dyDescent="0.2">
      <c r="A5890" s="41" t="s">
        <v>72</v>
      </c>
      <c r="B5890" s="41" t="s">
        <v>15</v>
      </c>
      <c r="C5890" s="41" t="s">
        <v>4888</v>
      </c>
      <c r="D5890" s="41">
        <v>1</v>
      </c>
      <c r="E5890" s="41"/>
      <c r="F5890" s="41"/>
      <c r="G5890" s="41" t="s">
        <v>4245</v>
      </c>
      <c r="H5890" s="41"/>
    </row>
    <row r="5891" spans="1:8" ht="15" x14ac:dyDescent="0.2">
      <c r="A5891" s="41" t="s">
        <v>72</v>
      </c>
      <c r="B5891" s="41" t="s">
        <v>15</v>
      </c>
      <c r="C5891" s="41" t="s">
        <v>4888</v>
      </c>
      <c r="D5891" s="41">
        <v>1</v>
      </c>
      <c r="E5891" s="41"/>
      <c r="F5891" s="41"/>
      <c r="G5891" s="41" t="s">
        <v>4245</v>
      </c>
      <c r="H5891" s="41"/>
    </row>
    <row r="5892" spans="1:8" ht="15" x14ac:dyDescent="0.2">
      <c r="A5892" s="41" t="s">
        <v>72</v>
      </c>
      <c r="B5892" s="41" t="s">
        <v>15</v>
      </c>
      <c r="C5892" s="41" t="s">
        <v>4888</v>
      </c>
      <c r="D5892" s="41">
        <v>2</v>
      </c>
      <c r="E5892" s="41"/>
      <c r="F5892" s="41"/>
      <c r="G5892" s="41" t="s">
        <v>4245</v>
      </c>
      <c r="H5892" s="41"/>
    </row>
    <row r="5893" spans="1:8" ht="15" x14ac:dyDescent="0.2">
      <c r="A5893" s="41" t="s">
        <v>72</v>
      </c>
      <c r="B5893" s="41" t="s">
        <v>15</v>
      </c>
      <c r="C5893" s="41" t="s">
        <v>4888</v>
      </c>
      <c r="D5893" s="41">
        <v>3</v>
      </c>
      <c r="E5893" s="41"/>
      <c r="F5893" s="41"/>
      <c r="G5893" s="41" t="s">
        <v>4245</v>
      </c>
      <c r="H5893" s="41"/>
    </row>
    <row r="5894" spans="1:8" ht="15" x14ac:dyDescent="0.2">
      <c r="A5894" s="41" t="s">
        <v>72</v>
      </c>
      <c r="B5894" s="41" t="s">
        <v>15</v>
      </c>
      <c r="C5894" s="41" t="s">
        <v>4888</v>
      </c>
      <c r="D5894" s="41">
        <v>2</v>
      </c>
      <c r="E5894" s="41"/>
      <c r="F5894" s="41"/>
      <c r="G5894" s="41" t="s">
        <v>4245</v>
      </c>
      <c r="H5894" s="41"/>
    </row>
    <row r="5895" spans="1:8" ht="15" x14ac:dyDescent="0.2">
      <c r="A5895" s="41" t="s">
        <v>72</v>
      </c>
      <c r="B5895" s="41" t="s">
        <v>15</v>
      </c>
      <c r="C5895" s="41" t="s">
        <v>4888</v>
      </c>
      <c r="D5895" s="41">
        <v>2</v>
      </c>
      <c r="E5895" s="41"/>
      <c r="F5895" s="41"/>
      <c r="G5895" s="41" t="s">
        <v>4245</v>
      </c>
      <c r="H5895" s="41"/>
    </row>
    <row r="5896" spans="1:8" ht="15" x14ac:dyDescent="0.2">
      <c r="A5896" s="41" t="s">
        <v>72</v>
      </c>
      <c r="B5896" s="41" t="s">
        <v>15</v>
      </c>
      <c r="C5896" s="41" t="s">
        <v>4888</v>
      </c>
      <c r="D5896" s="41">
        <v>9</v>
      </c>
      <c r="E5896" s="41"/>
      <c r="F5896" s="41"/>
      <c r="G5896" s="41" t="s">
        <v>4245</v>
      </c>
      <c r="H5896" s="41"/>
    </row>
    <row r="5897" spans="1:8" ht="15" x14ac:dyDescent="0.2">
      <c r="A5897" s="41" t="s">
        <v>72</v>
      </c>
      <c r="B5897" s="41" t="s">
        <v>15</v>
      </c>
      <c r="C5897" s="41" t="s">
        <v>4889</v>
      </c>
      <c r="D5897" s="41">
        <v>36</v>
      </c>
      <c r="E5897" s="41"/>
      <c r="F5897" s="41"/>
      <c r="G5897" s="41" t="s">
        <v>4245</v>
      </c>
      <c r="H5897" s="41"/>
    </row>
    <row r="5898" spans="1:8" ht="15" x14ac:dyDescent="0.2">
      <c r="A5898" s="41" t="s">
        <v>72</v>
      </c>
      <c r="B5898" s="41" t="s">
        <v>15</v>
      </c>
      <c r="C5898" s="41" t="s">
        <v>4889</v>
      </c>
      <c r="D5898" s="41">
        <v>5</v>
      </c>
      <c r="E5898" s="41"/>
      <c r="F5898" s="41"/>
      <c r="G5898" s="41" t="s">
        <v>4245</v>
      </c>
      <c r="H5898" s="41"/>
    </row>
    <row r="5899" spans="1:8" ht="15" x14ac:dyDescent="0.2">
      <c r="A5899" s="41" t="s">
        <v>72</v>
      </c>
      <c r="B5899" s="41" t="s">
        <v>15</v>
      </c>
      <c r="C5899" s="41" t="s">
        <v>4889</v>
      </c>
      <c r="D5899" s="41">
        <v>5</v>
      </c>
      <c r="E5899" s="41"/>
      <c r="F5899" s="41"/>
      <c r="G5899" s="41" t="s">
        <v>4245</v>
      </c>
      <c r="H5899" s="41"/>
    </row>
    <row r="5900" spans="1:8" ht="15" x14ac:dyDescent="0.2">
      <c r="A5900" s="41" t="s">
        <v>72</v>
      </c>
      <c r="B5900" s="41" t="s">
        <v>15</v>
      </c>
      <c r="C5900" s="41" t="s">
        <v>4889</v>
      </c>
      <c r="D5900" s="41">
        <v>2</v>
      </c>
      <c r="E5900" s="41"/>
      <c r="F5900" s="41"/>
      <c r="G5900" s="41" t="s">
        <v>4245</v>
      </c>
      <c r="H5900" s="41"/>
    </row>
    <row r="5901" spans="1:8" ht="15" x14ac:dyDescent="0.2">
      <c r="A5901" s="41" t="s">
        <v>72</v>
      </c>
      <c r="B5901" s="41" t="s">
        <v>15</v>
      </c>
      <c r="C5901" s="41" t="s">
        <v>4889</v>
      </c>
      <c r="D5901" s="41">
        <v>2</v>
      </c>
      <c r="E5901" s="41"/>
      <c r="F5901" s="41"/>
      <c r="G5901" s="41" t="s">
        <v>4245</v>
      </c>
      <c r="H5901" s="41"/>
    </row>
    <row r="5902" spans="1:8" ht="15" x14ac:dyDescent="0.2">
      <c r="A5902" s="41" t="s">
        <v>72</v>
      </c>
      <c r="B5902" s="41" t="s">
        <v>15</v>
      </c>
      <c r="C5902" s="41" t="s">
        <v>4889</v>
      </c>
      <c r="D5902" s="41">
        <v>1</v>
      </c>
      <c r="E5902" s="41"/>
      <c r="F5902" s="41"/>
      <c r="G5902" s="41" t="s">
        <v>4245</v>
      </c>
      <c r="H5902" s="41"/>
    </row>
    <row r="5903" spans="1:8" ht="15" x14ac:dyDescent="0.2">
      <c r="A5903" s="41" t="s">
        <v>72</v>
      </c>
      <c r="B5903" s="41" t="s">
        <v>15</v>
      </c>
      <c r="C5903" s="41" t="s">
        <v>4889</v>
      </c>
      <c r="D5903" s="41">
        <v>1</v>
      </c>
      <c r="E5903" s="41"/>
      <c r="F5903" s="41"/>
      <c r="G5903" s="41" t="s">
        <v>4245</v>
      </c>
      <c r="H5903" s="41"/>
    </row>
    <row r="5904" spans="1:8" ht="15" x14ac:dyDescent="0.2">
      <c r="A5904" s="41" t="s">
        <v>72</v>
      </c>
      <c r="B5904" s="41" t="s">
        <v>15</v>
      </c>
      <c r="C5904" s="41" t="s">
        <v>4889</v>
      </c>
      <c r="D5904" s="41">
        <v>2</v>
      </c>
      <c r="E5904" s="41"/>
      <c r="F5904" s="41"/>
      <c r="G5904" s="41" t="s">
        <v>4245</v>
      </c>
      <c r="H5904" s="41"/>
    </row>
    <row r="5905" spans="1:8" ht="15" x14ac:dyDescent="0.2">
      <c r="A5905" s="41" t="s">
        <v>72</v>
      </c>
      <c r="B5905" s="41" t="s">
        <v>15</v>
      </c>
      <c r="C5905" s="41" t="s">
        <v>4889</v>
      </c>
      <c r="D5905" s="41">
        <v>3</v>
      </c>
      <c r="E5905" s="41"/>
      <c r="F5905" s="41"/>
      <c r="G5905" s="41" t="s">
        <v>4245</v>
      </c>
      <c r="H5905" s="41"/>
    </row>
    <row r="5906" spans="1:8" ht="15" x14ac:dyDescent="0.2">
      <c r="A5906" s="41" t="s">
        <v>72</v>
      </c>
      <c r="B5906" s="41" t="s">
        <v>15</v>
      </c>
      <c r="C5906" s="41" t="s">
        <v>4889</v>
      </c>
      <c r="D5906" s="41">
        <v>11</v>
      </c>
      <c r="E5906" s="41"/>
      <c r="F5906" s="41"/>
      <c r="G5906" s="41" t="s">
        <v>4245</v>
      </c>
      <c r="H5906" s="41"/>
    </row>
    <row r="5907" spans="1:8" ht="15" x14ac:dyDescent="0.2">
      <c r="A5907" s="41" t="s">
        <v>72</v>
      </c>
      <c r="B5907" s="41" t="s">
        <v>15</v>
      </c>
      <c r="C5907" s="41" t="s">
        <v>4889</v>
      </c>
      <c r="D5907" s="41">
        <v>1</v>
      </c>
      <c r="E5907" s="41"/>
      <c r="F5907" s="41"/>
      <c r="G5907" s="41" t="s">
        <v>4245</v>
      </c>
      <c r="H5907" s="41"/>
    </row>
    <row r="5908" spans="1:8" ht="15" x14ac:dyDescent="0.2">
      <c r="A5908" s="41" t="s">
        <v>72</v>
      </c>
      <c r="B5908" s="41" t="s">
        <v>15</v>
      </c>
      <c r="C5908" s="41" t="s">
        <v>4889</v>
      </c>
      <c r="D5908" s="41">
        <v>1</v>
      </c>
      <c r="E5908" s="41"/>
      <c r="F5908" s="41"/>
      <c r="G5908" s="41" t="s">
        <v>4245</v>
      </c>
      <c r="H5908" s="41"/>
    </row>
    <row r="5909" spans="1:8" ht="15" x14ac:dyDescent="0.2">
      <c r="A5909" s="41" t="s">
        <v>72</v>
      </c>
      <c r="B5909" s="41" t="s">
        <v>15</v>
      </c>
      <c r="C5909" s="41" t="s">
        <v>4889</v>
      </c>
      <c r="D5909" s="41">
        <v>2</v>
      </c>
      <c r="E5909" s="41"/>
      <c r="F5909" s="41"/>
      <c r="G5909" s="41" t="s">
        <v>4245</v>
      </c>
      <c r="H5909" s="41"/>
    </row>
    <row r="5910" spans="1:8" ht="15" x14ac:dyDescent="0.2">
      <c r="A5910" s="41" t="s">
        <v>72</v>
      </c>
      <c r="B5910" s="41" t="s">
        <v>15</v>
      </c>
      <c r="C5910" s="41" t="s">
        <v>4890</v>
      </c>
      <c r="D5910" s="41">
        <v>38</v>
      </c>
      <c r="E5910" s="41"/>
      <c r="F5910" s="41"/>
      <c r="G5910" s="41" t="s">
        <v>2093</v>
      </c>
      <c r="H5910" s="41"/>
    </row>
    <row r="5911" spans="1:8" ht="15" x14ac:dyDescent="0.2">
      <c r="A5911" s="41" t="s">
        <v>72</v>
      </c>
      <c r="B5911" s="41" t="s">
        <v>15</v>
      </c>
      <c r="C5911" s="41" t="s">
        <v>4891</v>
      </c>
      <c r="D5911" s="41">
        <v>38</v>
      </c>
      <c r="E5911" s="41"/>
      <c r="F5911" s="41"/>
      <c r="G5911" s="41" t="s">
        <v>2093</v>
      </c>
      <c r="H5911" s="41"/>
    </row>
    <row r="5912" spans="1:8" ht="15" x14ac:dyDescent="0.2">
      <c r="A5912" s="41" t="s">
        <v>72</v>
      </c>
      <c r="B5912" s="41" t="s">
        <v>15</v>
      </c>
      <c r="C5912" s="41" t="s">
        <v>4892</v>
      </c>
      <c r="D5912" s="41">
        <v>38</v>
      </c>
      <c r="E5912" s="41"/>
      <c r="F5912" s="41"/>
      <c r="G5912" s="41" t="s">
        <v>2093</v>
      </c>
      <c r="H5912" s="41"/>
    </row>
    <row r="5913" spans="1:8" ht="15" x14ac:dyDescent="0.2">
      <c r="A5913" s="41" t="s">
        <v>72</v>
      </c>
      <c r="B5913" s="41" t="s">
        <v>15</v>
      </c>
      <c r="C5913" s="41" t="s">
        <v>4893</v>
      </c>
      <c r="D5913" s="41">
        <v>38</v>
      </c>
      <c r="E5913" s="41"/>
      <c r="F5913" s="41"/>
      <c r="G5913" s="41" t="s">
        <v>2093</v>
      </c>
      <c r="H5913" s="41"/>
    </row>
    <row r="5914" spans="1:8" ht="15" x14ac:dyDescent="0.2">
      <c r="A5914" s="41" t="s">
        <v>72</v>
      </c>
      <c r="B5914" s="41" t="s">
        <v>15</v>
      </c>
      <c r="C5914" s="41" t="s">
        <v>4894</v>
      </c>
      <c r="D5914" s="41">
        <v>33</v>
      </c>
      <c r="E5914" s="41"/>
      <c r="F5914" s="41"/>
      <c r="G5914" s="41" t="s">
        <v>1771</v>
      </c>
      <c r="H5914" s="41"/>
    </row>
    <row r="5915" spans="1:8" ht="15" x14ac:dyDescent="0.2">
      <c r="A5915" s="41" t="s">
        <v>72</v>
      </c>
      <c r="B5915" s="41" t="s">
        <v>15</v>
      </c>
      <c r="C5915" s="41" t="s">
        <v>4894</v>
      </c>
      <c r="D5915" s="41">
        <v>1</v>
      </c>
      <c r="E5915" s="41"/>
      <c r="F5915" s="41"/>
      <c r="G5915" s="41" t="s">
        <v>1771</v>
      </c>
      <c r="H5915" s="41"/>
    </row>
    <row r="5916" spans="1:8" ht="15" x14ac:dyDescent="0.2">
      <c r="A5916" s="41" t="s">
        <v>72</v>
      </c>
      <c r="B5916" s="41" t="s">
        <v>15</v>
      </c>
      <c r="C5916" s="41" t="s">
        <v>4894</v>
      </c>
      <c r="D5916" s="41">
        <v>29</v>
      </c>
      <c r="E5916" s="41"/>
      <c r="F5916" s="41"/>
      <c r="G5916" s="41" t="s">
        <v>1771</v>
      </c>
      <c r="H5916" s="41"/>
    </row>
    <row r="5917" spans="1:8" ht="15" x14ac:dyDescent="0.2">
      <c r="A5917" s="41" t="s">
        <v>72</v>
      </c>
      <c r="B5917" s="41" t="s">
        <v>15</v>
      </c>
      <c r="C5917" s="41" t="s">
        <v>4894</v>
      </c>
      <c r="D5917" s="41">
        <v>3</v>
      </c>
      <c r="E5917" s="41"/>
      <c r="F5917" s="41"/>
      <c r="G5917" s="41" t="s">
        <v>1771</v>
      </c>
      <c r="H5917" s="41"/>
    </row>
    <row r="5918" spans="1:8" ht="15" x14ac:dyDescent="0.2">
      <c r="A5918" s="41" t="s">
        <v>72</v>
      </c>
      <c r="B5918" s="41" t="s">
        <v>15</v>
      </c>
      <c r="C5918" s="41" t="s">
        <v>4895</v>
      </c>
      <c r="D5918" s="41">
        <v>33</v>
      </c>
      <c r="E5918" s="41"/>
      <c r="F5918" s="41"/>
      <c r="G5918" s="41" t="s">
        <v>1771</v>
      </c>
      <c r="H5918" s="41"/>
    </row>
    <row r="5919" spans="1:8" ht="15" x14ac:dyDescent="0.2">
      <c r="A5919" s="41" t="s">
        <v>72</v>
      </c>
      <c r="B5919" s="41" t="s">
        <v>15</v>
      </c>
      <c r="C5919" s="41" t="s">
        <v>4896</v>
      </c>
      <c r="D5919" s="41">
        <v>4</v>
      </c>
      <c r="E5919" s="41"/>
      <c r="F5919" s="41"/>
      <c r="G5919" s="41" t="s">
        <v>1756</v>
      </c>
      <c r="H5919" s="41"/>
    </row>
    <row r="5920" spans="1:8" ht="15" x14ac:dyDescent="0.2">
      <c r="A5920" s="41" t="s">
        <v>96</v>
      </c>
      <c r="B5920" s="41" t="s">
        <v>15</v>
      </c>
      <c r="C5920" s="41" t="s">
        <v>5399</v>
      </c>
      <c r="D5920" s="41">
        <v>38</v>
      </c>
      <c r="E5920" s="41"/>
      <c r="F5920" s="41"/>
      <c r="G5920" s="41" t="s">
        <v>1847</v>
      </c>
      <c r="H5920" s="41"/>
    </row>
    <row r="5921" spans="1:8" ht="15" x14ac:dyDescent="0.2">
      <c r="A5921" s="41" t="s">
        <v>96</v>
      </c>
      <c r="B5921" s="41" t="s">
        <v>15</v>
      </c>
      <c r="C5921" s="41" t="s">
        <v>5399</v>
      </c>
      <c r="D5921" s="41">
        <v>38</v>
      </c>
      <c r="E5921" s="41"/>
      <c r="F5921" s="41"/>
      <c r="G5921" s="41" t="s">
        <v>1847</v>
      </c>
      <c r="H5921" s="41"/>
    </row>
    <row r="5922" spans="1:8" ht="15" x14ac:dyDescent="0.2">
      <c r="A5922" s="41" t="s">
        <v>96</v>
      </c>
      <c r="B5922" s="41" t="s">
        <v>15</v>
      </c>
      <c r="C5922" s="41" t="s">
        <v>5399</v>
      </c>
      <c r="D5922" s="41">
        <v>23</v>
      </c>
      <c r="E5922" s="41"/>
      <c r="F5922" s="41"/>
      <c r="G5922" s="41" t="s">
        <v>1847</v>
      </c>
      <c r="H5922" s="41"/>
    </row>
    <row r="5923" spans="1:8" ht="15" x14ac:dyDescent="0.2">
      <c r="A5923" s="41" t="s">
        <v>96</v>
      </c>
      <c r="B5923" s="41" t="s">
        <v>15</v>
      </c>
      <c r="C5923" s="41" t="s">
        <v>5399</v>
      </c>
      <c r="D5923" s="41">
        <v>4</v>
      </c>
      <c r="E5923" s="41"/>
      <c r="F5923" s="41"/>
      <c r="G5923" s="41" t="s">
        <v>1847</v>
      </c>
      <c r="H5923" s="41"/>
    </row>
    <row r="5924" spans="1:8" ht="15" x14ac:dyDescent="0.2">
      <c r="A5924" s="41" t="s">
        <v>96</v>
      </c>
      <c r="B5924" s="41" t="s">
        <v>15</v>
      </c>
      <c r="C5924" s="41" t="s">
        <v>5399</v>
      </c>
      <c r="D5924" s="41">
        <v>8</v>
      </c>
      <c r="E5924" s="41"/>
      <c r="F5924" s="41"/>
      <c r="G5924" s="41" t="s">
        <v>1847</v>
      </c>
      <c r="H5924" s="41"/>
    </row>
    <row r="5925" spans="1:8" ht="15" x14ac:dyDescent="0.2">
      <c r="A5925" s="41" t="s">
        <v>96</v>
      </c>
      <c r="B5925" s="41" t="s">
        <v>15</v>
      </c>
      <c r="C5925" s="41" t="s">
        <v>5399</v>
      </c>
      <c r="D5925" s="41">
        <v>30</v>
      </c>
      <c r="E5925" s="41"/>
      <c r="F5925" s="41"/>
      <c r="G5925" s="41" t="s">
        <v>1847</v>
      </c>
      <c r="H5925" s="41"/>
    </row>
    <row r="5926" spans="1:8" ht="15" x14ac:dyDescent="0.2">
      <c r="A5926" s="41" t="s">
        <v>96</v>
      </c>
      <c r="B5926" s="41" t="s">
        <v>15</v>
      </c>
      <c r="C5926" s="41" t="s">
        <v>5399</v>
      </c>
      <c r="D5926" s="41">
        <v>11</v>
      </c>
      <c r="E5926" s="41"/>
      <c r="F5926" s="41"/>
      <c r="G5926" s="41" t="s">
        <v>1847</v>
      </c>
      <c r="H5926" s="41"/>
    </row>
    <row r="5927" spans="1:8" ht="15" x14ac:dyDescent="0.2">
      <c r="A5927" s="41" t="s">
        <v>96</v>
      </c>
      <c r="B5927" s="41" t="s">
        <v>15</v>
      </c>
      <c r="C5927" s="41" t="s">
        <v>5400</v>
      </c>
      <c r="D5927" s="41">
        <v>14</v>
      </c>
      <c r="E5927" s="41"/>
      <c r="F5927" s="41"/>
      <c r="G5927" s="41" t="s">
        <v>1847</v>
      </c>
      <c r="H5927" s="41"/>
    </row>
    <row r="5928" spans="1:8" ht="15" x14ac:dyDescent="0.2">
      <c r="A5928" s="41" t="s">
        <v>96</v>
      </c>
      <c r="B5928" s="41" t="s">
        <v>15</v>
      </c>
      <c r="C5928" s="41" t="s">
        <v>5400</v>
      </c>
      <c r="D5928" s="41">
        <v>38</v>
      </c>
      <c r="E5928" s="41"/>
      <c r="F5928" s="41"/>
      <c r="G5928" s="41" t="s">
        <v>1847</v>
      </c>
      <c r="H5928" s="41"/>
    </row>
    <row r="5929" spans="1:8" ht="15" x14ac:dyDescent="0.2">
      <c r="A5929" s="41" t="s">
        <v>96</v>
      </c>
      <c r="B5929" s="41" t="s">
        <v>15</v>
      </c>
      <c r="C5929" s="41" t="s">
        <v>5400</v>
      </c>
      <c r="D5929" s="41">
        <v>38</v>
      </c>
      <c r="E5929" s="41"/>
      <c r="F5929" s="41"/>
      <c r="G5929" s="41" t="s">
        <v>1847</v>
      </c>
      <c r="H5929" s="41"/>
    </row>
    <row r="5930" spans="1:8" ht="15" x14ac:dyDescent="0.2">
      <c r="A5930" s="41" t="s">
        <v>96</v>
      </c>
      <c r="B5930" s="41" t="s">
        <v>15</v>
      </c>
      <c r="C5930" s="41" t="s">
        <v>5400</v>
      </c>
      <c r="D5930" s="41">
        <v>4</v>
      </c>
      <c r="E5930" s="41"/>
      <c r="F5930" s="41"/>
      <c r="G5930" s="41" t="s">
        <v>1847</v>
      </c>
      <c r="H5930" s="41"/>
    </row>
    <row r="5931" spans="1:8" ht="15" x14ac:dyDescent="0.2">
      <c r="A5931" s="41" t="s">
        <v>96</v>
      </c>
      <c r="B5931" s="41" t="s">
        <v>15</v>
      </c>
      <c r="C5931" s="41" t="s">
        <v>5400</v>
      </c>
      <c r="D5931" s="41">
        <v>38</v>
      </c>
      <c r="E5931" s="41"/>
      <c r="F5931" s="41"/>
      <c r="G5931" s="41" t="s">
        <v>1847</v>
      </c>
      <c r="H5931" s="41"/>
    </row>
    <row r="5932" spans="1:8" ht="15" x14ac:dyDescent="0.2">
      <c r="A5932" s="41" t="s">
        <v>96</v>
      </c>
      <c r="B5932" s="41" t="s">
        <v>15</v>
      </c>
      <c r="C5932" s="41" t="s">
        <v>5400</v>
      </c>
      <c r="D5932" s="41">
        <v>10</v>
      </c>
      <c r="E5932" s="41"/>
      <c r="F5932" s="41"/>
      <c r="G5932" s="41" t="s">
        <v>1847</v>
      </c>
      <c r="H5932" s="41"/>
    </row>
    <row r="5933" spans="1:8" ht="15" x14ac:dyDescent="0.2">
      <c r="A5933" s="41" t="s">
        <v>96</v>
      </c>
      <c r="B5933" s="41" t="s">
        <v>15</v>
      </c>
      <c r="C5933" s="41" t="s">
        <v>5400</v>
      </c>
      <c r="D5933" s="41">
        <v>10</v>
      </c>
      <c r="E5933" s="41"/>
      <c r="F5933" s="41"/>
      <c r="G5933" s="41" t="s">
        <v>1847</v>
      </c>
      <c r="H5933" s="41"/>
    </row>
    <row r="5934" spans="1:8" ht="15" x14ac:dyDescent="0.2">
      <c r="A5934" s="41" t="s">
        <v>96</v>
      </c>
      <c r="B5934" s="41" t="s">
        <v>15</v>
      </c>
      <c r="C5934" s="41" t="s">
        <v>5401</v>
      </c>
      <c r="D5934" s="41">
        <v>38</v>
      </c>
      <c r="E5934" s="41"/>
      <c r="F5934" s="41"/>
      <c r="G5934" s="41" t="s">
        <v>1847</v>
      </c>
      <c r="H5934" s="41"/>
    </row>
    <row r="5935" spans="1:8" ht="15" x14ac:dyDescent="0.2">
      <c r="A5935" s="41" t="s">
        <v>96</v>
      </c>
      <c r="B5935" s="41" t="s">
        <v>15</v>
      </c>
      <c r="C5935" s="41" t="s">
        <v>5401</v>
      </c>
      <c r="D5935" s="41">
        <v>19</v>
      </c>
      <c r="E5935" s="41"/>
      <c r="F5935" s="41"/>
      <c r="G5935" s="41" t="s">
        <v>1847</v>
      </c>
      <c r="H5935" s="41"/>
    </row>
    <row r="5936" spans="1:8" ht="15" x14ac:dyDescent="0.2">
      <c r="A5936" s="41" t="s">
        <v>96</v>
      </c>
      <c r="B5936" s="41" t="s">
        <v>15</v>
      </c>
      <c r="C5936" s="41" t="s">
        <v>5401</v>
      </c>
      <c r="D5936" s="41">
        <v>19</v>
      </c>
      <c r="E5936" s="41"/>
      <c r="F5936" s="41"/>
      <c r="G5936" s="41" t="s">
        <v>1847</v>
      </c>
      <c r="H5936" s="41"/>
    </row>
    <row r="5937" spans="1:8" ht="15" x14ac:dyDescent="0.2">
      <c r="A5937" s="41" t="s">
        <v>96</v>
      </c>
      <c r="B5937" s="41" t="s">
        <v>15</v>
      </c>
      <c r="C5937" s="41" t="s">
        <v>5401</v>
      </c>
      <c r="D5937" s="41">
        <v>26</v>
      </c>
      <c r="E5937" s="41"/>
      <c r="F5937" s="41"/>
      <c r="G5937" s="41" t="s">
        <v>1847</v>
      </c>
      <c r="H5937" s="41"/>
    </row>
    <row r="5938" spans="1:8" ht="15" x14ac:dyDescent="0.2">
      <c r="A5938" s="41" t="s">
        <v>96</v>
      </c>
      <c r="B5938" s="41" t="s">
        <v>15</v>
      </c>
      <c r="C5938" s="41" t="s">
        <v>5401</v>
      </c>
      <c r="D5938" s="41">
        <v>12</v>
      </c>
      <c r="E5938" s="41"/>
      <c r="F5938" s="41"/>
      <c r="G5938" s="41" t="s">
        <v>1847</v>
      </c>
      <c r="H5938" s="41"/>
    </row>
    <row r="5939" spans="1:8" ht="15" x14ac:dyDescent="0.2">
      <c r="A5939" s="41" t="s">
        <v>96</v>
      </c>
      <c r="B5939" s="41" t="s">
        <v>15</v>
      </c>
      <c r="C5939" s="41" t="s">
        <v>5402</v>
      </c>
      <c r="D5939" s="41">
        <v>38</v>
      </c>
      <c r="E5939" s="41"/>
      <c r="F5939" s="41"/>
      <c r="G5939" s="41" t="s">
        <v>1847</v>
      </c>
      <c r="H5939" s="41"/>
    </row>
    <row r="5940" spans="1:8" ht="15" x14ac:dyDescent="0.2">
      <c r="A5940" s="41" t="s">
        <v>96</v>
      </c>
      <c r="B5940" s="41" t="s">
        <v>15</v>
      </c>
      <c r="C5940" s="41" t="s">
        <v>5403</v>
      </c>
      <c r="D5940" s="41">
        <v>38</v>
      </c>
      <c r="E5940" s="41"/>
      <c r="F5940" s="41"/>
      <c r="G5940" s="41" t="s">
        <v>1415</v>
      </c>
      <c r="H5940" s="41"/>
    </row>
    <row r="5941" spans="1:8" ht="15" x14ac:dyDescent="0.2">
      <c r="A5941" s="41" t="s">
        <v>96</v>
      </c>
      <c r="B5941" s="41" t="s">
        <v>15</v>
      </c>
      <c r="C5941" s="41" t="s">
        <v>5403</v>
      </c>
      <c r="D5941" s="41">
        <v>38</v>
      </c>
      <c r="E5941" s="41"/>
      <c r="F5941" s="41"/>
      <c r="G5941" s="41" t="s">
        <v>1415</v>
      </c>
      <c r="H5941" s="41"/>
    </row>
    <row r="5942" spans="1:8" ht="15" x14ac:dyDescent="0.2">
      <c r="A5942" s="41" t="s">
        <v>96</v>
      </c>
      <c r="B5942" s="41" t="s">
        <v>15</v>
      </c>
      <c r="C5942" s="41" t="s">
        <v>5403</v>
      </c>
      <c r="D5942" s="41">
        <v>38</v>
      </c>
      <c r="E5942" s="41"/>
      <c r="F5942" s="41"/>
      <c r="G5942" s="41" t="s">
        <v>1415</v>
      </c>
      <c r="H5942" s="41"/>
    </row>
    <row r="5943" spans="1:8" ht="15" x14ac:dyDescent="0.2">
      <c r="A5943" s="41" t="s">
        <v>96</v>
      </c>
      <c r="B5943" s="41" t="s">
        <v>15</v>
      </c>
      <c r="C5943" s="41" t="s">
        <v>5403</v>
      </c>
      <c r="D5943" s="41">
        <v>80</v>
      </c>
      <c r="E5943" s="41"/>
      <c r="F5943" s="41"/>
      <c r="G5943" s="41" t="s">
        <v>1415</v>
      </c>
      <c r="H5943" s="41"/>
    </row>
    <row r="5944" spans="1:8" ht="15" x14ac:dyDescent="0.2">
      <c r="A5944" s="41" t="s">
        <v>96</v>
      </c>
      <c r="B5944" s="41" t="s">
        <v>15</v>
      </c>
      <c r="C5944" s="41" t="s">
        <v>5403</v>
      </c>
      <c r="D5944" s="41">
        <v>9</v>
      </c>
      <c r="E5944" s="41"/>
      <c r="F5944" s="41"/>
      <c r="G5944" s="41" t="s">
        <v>1415</v>
      </c>
      <c r="H5944" s="41"/>
    </row>
    <row r="5945" spans="1:8" ht="15" x14ac:dyDescent="0.2">
      <c r="A5945" s="41" t="s">
        <v>96</v>
      </c>
      <c r="B5945" s="41" t="s">
        <v>15</v>
      </c>
      <c r="C5945" s="41" t="s">
        <v>5403</v>
      </c>
      <c r="D5945" s="41">
        <v>15</v>
      </c>
      <c r="E5945" s="41"/>
      <c r="F5945" s="41"/>
      <c r="G5945" s="41" t="s">
        <v>1415</v>
      </c>
      <c r="H5945" s="41"/>
    </row>
    <row r="5946" spans="1:8" ht="15" x14ac:dyDescent="0.2">
      <c r="A5946" s="41" t="s">
        <v>96</v>
      </c>
      <c r="B5946" s="41" t="s">
        <v>15</v>
      </c>
      <c r="C5946" s="41" t="s">
        <v>5403</v>
      </c>
      <c r="D5946" s="41">
        <v>6</v>
      </c>
      <c r="E5946" s="41"/>
      <c r="F5946" s="41"/>
      <c r="G5946" s="41" t="s">
        <v>1415</v>
      </c>
      <c r="H5946" s="41"/>
    </row>
    <row r="5947" spans="1:8" ht="15" x14ac:dyDescent="0.2">
      <c r="A5947" s="41" t="s">
        <v>96</v>
      </c>
      <c r="B5947" s="41" t="s">
        <v>15</v>
      </c>
      <c r="C5947" s="41" t="s">
        <v>5403</v>
      </c>
      <c r="D5947" s="41">
        <v>19</v>
      </c>
      <c r="E5947" s="41"/>
      <c r="F5947" s="41"/>
      <c r="G5947" s="41" t="s">
        <v>1415</v>
      </c>
      <c r="H5947" s="41"/>
    </row>
    <row r="5948" spans="1:8" ht="15" x14ac:dyDescent="0.2">
      <c r="A5948" s="41" t="s">
        <v>96</v>
      </c>
      <c r="B5948" s="41" t="s">
        <v>15</v>
      </c>
      <c r="C5948" s="41" t="s">
        <v>5403</v>
      </c>
      <c r="D5948" s="41">
        <v>9</v>
      </c>
      <c r="E5948" s="41"/>
      <c r="F5948" s="41"/>
      <c r="G5948" s="41" t="s">
        <v>1415</v>
      </c>
      <c r="H5948" s="41"/>
    </row>
    <row r="5949" spans="1:8" ht="15" x14ac:dyDescent="0.2">
      <c r="A5949" s="41" t="s">
        <v>96</v>
      </c>
      <c r="B5949" s="41" t="s">
        <v>15</v>
      </c>
      <c r="C5949" s="41" t="s">
        <v>5403</v>
      </c>
      <c r="D5949" s="41">
        <v>14</v>
      </c>
      <c r="E5949" s="41"/>
      <c r="F5949" s="41"/>
      <c r="G5949" s="41" t="s">
        <v>1415</v>
      </c>
      <c r="H5949" s="41"/>
    </row>
    <row r="5950" spans="1:8" ht="15" x14ac:dyDescent="0.2">
      <c r="A5950" s="41" t="s">
        <v>96</v>
      </c>
      <c r="B5950" s="41" t="s">
        <v>15</v>
      </c>
      <c r="C5950" s="41" t="s">
        <v>5404</v>
      </c>
      <c r="D5950" s="41">
        <v>8</v>
      </c>
      <c r="E5950" s="41"/>
      <c r="F5950" s="41"/>
      <c r="G5950" s="41" t="s">
        <v>1415</v>
      </c>
      <c r="H5950" s="41"/>
    </row>
    <row r="5951" spans="1:8" ht="15" x14ac:dyDescent="0.2">
      <c r="A5951" s="41" t="s">
        <v>96</v>
      </c>
      <c r="B5951" s="41" t="s">
        <v>15</v>
      </c>
      <c r="C5951" s="41" t="s">
        <v>5404</v>
      </c>
      <c r="D5951" s="41">
        <v>5</v>
      </c>
      <c r="E5951" s="41"/>
      <c r="F5951" s="41"/>
      <c r="G5951" s="41" t="s">
        <v>1415</v>
      </c>
      <c r="H5951" s="41"/>
    </row>
    <row r="5952" spans="1:8" ht="15" x14ac:dyDescent="0.2">
      <c r="A5952" s="41" t="s">
        <v>96</v>
      </c>
      <c r="B5952" s="41" t="s">
        <v>15</v>
      </c>
      <c r="C5952" s="41" t="s">
        <v>5404</v>
      </c>
      <c r="D5952" s="41">
        <v>5</v>
      </c>
      <c r="E5952" s="41"/>
      <c r="F5952" s="41"/>
      <c r="G5952" s="41" t="s">
        <v>1415</v>
      </c>
      <c r="H5952" s="41"/>
    </row>
    <row r="5953" spans="1:8" ht="15" x14ac:dyDescent="0.2">
      <c r="A5953" s="41" t="s">
        <v>96</v>
      </c>
      <c r="B5953" s="41" t="s">
        <v>15</v>
      </c>
      <c r="C5953" s="41" t="s">
        <v>5404</v>
      </c>
      <c r="D5953" s="41">
        <v>5</v>
      </c>
      <c r="E5953" s="41"/>
      <c r="F5953" s="41"/>
      <c r="G5953" s="41" t="s">
        <v>1415</v>
      </c>
      <c r="H5953" s="41"/>
    </row>
    <row r="5954" spans="1:8" ht="15" x14ac:dyDescent="0.2">
      <c r="A5954" s="41" t="s">
        <v>96</v>
      </c>
      <c r="B5954" s="41" t="s">
        <v>15</v>
      </c>
      <c r="C5954" s="41" t="s">
        <v>5404</v>
      </c>
      <c r="D5954" s="41">
        <v>1</v>
      </c>
      <c r="E5954" s="41"/>
      <c r="F5954" s="41"/>
      <c r="G5954" s="41" t="s">
        <v>1415</v>
      </c>
      <c r="H5954" s="41"/>
    </row>
    <row r="5955" spans="1:8" ht="15" x14ac:dyDescent="0.2">
      <c r="A5955" s="41" t="s">
        <v>96</v>
      </c>
      <c r="B5955" s="41" t="s">
        <v>15</v>
      </c>
      <c r="C5955" s="41" t="s">
        <v>5404</v>
      </c>
      <c r="D5955" s="41">
        <v>4</v>
      </c>
      <c r="E5955" s="41"/>
      <c r="F5955" s="41"/>
      <c r="G5955" s="41" t="s">
        <v>1415</v>
      </c>
      <c r="H5955" s="41"/>
    </row>
    <row r="5956" spans="1:8" ht="15" x14ac:dyDescent="0.2">
      <c r="A5956" s="41" t="s">
        <v>96</v>
      </c>
      <c r="B5956" s="41" t="s">
        <v>15</v>
      </c>
      <c r="C5956" s="41" t="s">
        <v>5404</v>
      </c>
      <c r="D5956" s="41">
        <v>1</v>
      </c>
      <c r="E5956" s="41"/>
      <c r="F5956" s="41"/>
      <c r="G5956" s="41" t="s">
        <v>1415</v>
      </c>
      <c r="H5956" s="41"/>
    </row>
    <row r="5957" spans="1:8" ht="15" x14ac:dyDescent="0.2">
      <c r="A5957" s="41" t="s">
        <v>96</v>
      </c>
      <c r="B5957" s="41" t="s">
        <v>15</v>
      </c>
      <c r="C5957" s="41" t="s">
        <v>5404</v>
      </c>
      <c r="D5957" s="41">
        <v>1</v>
      </c>
      <c r="E5957" s="41"/>
      <c r="F5957" s="41"/>
      <c r="G5957" s="41" t="s">
        <v>1415</v>
      </c>
      <c r="H5957" s="41"/>
    </row>
    <row r="5958" spans="1:8" ht="15" x14ac:dyDescent="0.2">
      <c r="A5958" s="41" t="s">
        <v>96</v>
      </c>
      <c r="B5958" s="41" t="s">
        <v>15</v>
      </c>
      <c r="C5958" s="41" t="s">
        <v>5404</v>
      </c>
      <c r="D5958" s="41">
        <v>1</v>
      </c>
      <c r="E5958" s="41"/>
      <c r="F5958" s="41"/>
      <c r="G5958" s="41" t="s">
        <v>1415</v>
      </c>
      <c r="H5958" s="41"/>
    </row>
    <row r="5959" spans="1:8" ht="15" x14ac:dyDescent="0.2">
      <c r="A5959" s="41" t="s">
        <v>96</v>
      </c>
      <c r="B5959" s="41" t="s">
        <v>15</v>
      </c>
      <c r="C5959" s="41" t="s">
        <v>5404</v>
      </c>
      <c r="D5959" s="41">
        <v>2</v>
      </c>
      <c r="E5959" s="41"/>
      <c r="F5959" s="41"/>
      <c r="G5959" s="41" t="s">
        <v>1415</v>
      </c>
      <c r="H5959" s="41"/>
    </row>
    <row r="5960" spans="1:8" ht="15" x14ac:dyDescent="0.2">
      <c r="A5960" s="41" t="s">
        <v>96</v>
      </c>
      <c r="B5960" s="41" t="s">
        <v>15</v>
      </c>
      <c r="C5960" s="41" t="s">
        <v>5404</v>
      </c>
      <c r="D5960" s="41">
        <v>1</v>
      </c>
      <c r="E5960" s="41"/>
      <c r="F5960" s="41"/>
      <c r="G5960" s="41" t="s">
        <v>1415</v>
      </c>
      <c r="H5960" s="41"/>
    </row>
    <row r="5961" spans="1:8" ht="15" x14ac:dyDescent="0.2">
      <c r="A5961" s="41" t="s">
        <v>96</v>
      </c>
      <c r="B5961" s="41" t="s">
        <v>15</v>
      </c>
      <c r="C5961" s="41" t="s">
        <v>5404</v>
      </c>
      <c r="D5961" s="41">
        <v>1</v>
      </c>
      <c r="E5961" s="41"/>
      <c r="F5961" s="41"/>
      <c r="G5961" s="41" t="s">
        <v>1415</v>
      </c>
      <c r="H5961" s="41"/>
    </row>
    <row r="5962" spans="1:8" ht="15" x14ac:dyDescent="0.2">
      <c r="A5962" s="41" t="s">
        <v>96</v>
      </c>
      <c r="B5962" s="41" t="s">
        <v>15</v>
      </c>
      <c r="C5962" s="41" t="s">
        <v>5404</v>
      </c>
      <c r="D5962" s="41">
        <v>2</v>
      </c>
      <c r="E5962" s="41"/>
      <c r="F5962" s="41"/>
      <c r="G5962" s="41" t="s">
        <v>1415</v>
      </c>
      <c r="H5962" s="41"/>
    </row>
    <row r="5963" spans="1:8" ht="15" x14ac:dyDescent="0.2">
      <c r="A5963" s="41" t="s">
        <v>96</v>
      </c>
      <c r="B5963" s="41" t="s">
        <v>15</v>
      </c>
      <c r="C5963" s="41" t="s">
        <v>5404</v>
      </c>
      <c r="D5963" s="41">
        <v>1</v>
      </c>
      <c r="E5963" s="41"/>
      <c r="F5963" s="41"/>
      <c r="G5963" s="41" t="s">
        <v>1415</v>
      </c>
      <c r="H5963" s="41"/>
    </row>
    <row r="5964" spans="1:8" ht="15" x14ac:dyDescent="0.2">
      <c r="A5964" s="41" t="s">
        <v>73</v>
      </c>
      <c r="B5964" s="41" t="s">
        <v>15</v>
      </c>
      <c r="C5964" s="41" t="s">
        <v>5787</v>
      </c>
      <c r="D5964" s="41">
        <v>33</v>
      </c>
      <c r="E5964" s="41"/>
      <c r="F5964" s="41"/>
      <c r="G5964" s="41" t="s">
        <v>1414</v>
      </c>
      <c r="H5964" s="41"/>
    </row>
    <row r="5965" spans="1:8" ht="15" x14ac:dyDescent="0.2">
      <c r="A5965" s="41" t="s">
        <v>96</v>
      </c>
      <c r="B5965" s="41" t="s">
        <v>15</v>
      </c>
      <c r="C5965" s="41" t="s">
        <v>5405</v>
      </c>
      <c r="D5965" s="41">
        <v>132</v>
      </c>
      <c r="E5965" s="41"/>
      <c r="F5965" s="41"/>
      <c r="G5965" s="41" t="s">
        <v>1770</v>
      </c>
      <c r="H5965" s="41"/>
    </row>
    <row r="5966" spans="1:8" ht="15" x14ac:dyDescent="0.2">
      <c r="A5966" s="41" t="s">
        <v>96</v>
      </c>
      <c r="B5966" s="41" t="s">
        <v>15</v>
      </c>
      <c r="C5966" s="41" t="s">
        <v>5406</v>
      </c>
      <c r="D5966" s="41">
        <v>3</v>
      </c>
      <c r="E5966" s="41"/>
      <c r="F5966" s="41"/>
      <c r="G5966" s="41" t="s">
        <v>1771</v>
      </c>
      <c r="H5966" s="41"/>
    </row>
    <row r="5967" spans="1:8" ht="15" x14ac:dyDescent="0.2">
      <c r="A5967" s="41" t="s">
        <v>96</v>
      </c>
      <c r="B5967" s="41" t="s">
        <v>15</v>
      </c>
      <c r="C5967" s="41" t="s">
        <v>5406</v>
      </c>
      <c r="D5967" s="41">
        <v>5</v>
      </c>
      <c r="E5967" s="41"/>
      <c r="F5967" s="41"/>
      <c r="G5967" s="41" t="s">
        <v>1771</v>
      </c>
      <c r="H5967" s="41"/>
    </row>
    <row r="5968" spans="1:8" ht="15" x14ac:dyDescent="0.2">
      <c r="A5968" s="41" t="s">
        <v>96</v>
      </c>
      <c r="B5968" s="41" t="s">
        <v>15</v>
      </c>
      <c r="C5968" s="41" t="s">
        <v>5406</v>
      </c>
      <c r="D5968" s="41">
        <v>5</v>
      </c>
      <c r="E5968" s="41"/>
      <c r="F5968" s="41"/>
      <c r="G5968" s="41" t="s">
        <v>1771</v>
      </c>
      <c r="H5968" s="41"/>
    </row>
    <row r="5969" spans="1:8" ht="15" x14ac:dyDescent="0.2">
      <c r="A5969" s="41" t="s">
        <v>96</v>
      </c>
      <c r="B5969" s="41" t="s">
        <v>15</v>
      </c>
      <c r="C5969" s="41" t="s">
        <v>5406</v>
      </c>
      <c r="D5969" s="41">
        <v>1</v>
      </c>
      <c r="E5969" s="41"/>
      <c r="F5969" s="41"/>
      <c r="G5969" s="41" t="s">
        <v>1771</v>
      </c>
      <c r="H5969" s="41"/>
    </row>
    <row r="5970" spans="1:8" ht="15" x14ac:dyDescent="0.2">
      <c r="A5970" s="41" t="s">
        <v>96</v>
      </c>
      <c r="B5970" s="41" t="s">
        <v>15</v>
      </c>
      <c r="C5970" s="41" t="s">
        <v>5406</v>
      </c>
      <c r="D5970" s="41">
        <v>2</v>
      </c>
      <c r="E5970" s="41"/>
      <c r="F5970" s="41"/>
      <c r="G5970" s="41" t="s">
        <v>1771</v>
      </c>
      <c r="H5970" s="41"/>
    </row>
    <row r="5971" spans="1:8" ht="15" x14ac:dyDescent="0.2">
      <c r="A5971" s="41" t="s">
        <v>96</v>
      </c>
      <c r="B5971" s="41" t="s">
        <v>15</v>
      </c>
      <c r="C5971" s="41" t="s">
        <v>5406</v>
      </c>
      <c r="D5971" s="41">
        <v>2</v>
      </c>
      <c r="E5971" s="41"/>
      <c r="F5971" s="41"/>
      <c r="G5971" s="41" t="s">
        <v>1771</v>
      </c>
      <c r="H5971" s="41"/>
    </row>
    <row r="5972" spans="1:8" ht="15" x14ac:dyDescent="0.2">
      <c r="A5972" s="41" t="s">
        <v>96</v>
      </c>
      <c r="B5972" s="41" t="s">
        <v>15</v>
      </c>
      <c r="C5972" s="41" t="s">
        <v>5406</v>
      </c>
      <c r="D5972" s="41">
        <v>15</v>
      </c>
      <c r="E5972" s="41"/>
      <c r="F5972" s="41"/>
      <c r="G5972" s="41" t="s">
        <v>1771</v>
      </c>
      <c r="H5972" s="41"/>
    </row>
    <row r="5973" spans="1:8" ht="15" x14ac:dyDescent="0.2">
      <c r="A5973" s="41" t="s">
        <v>72</v>
      </c>
      <c r="B5973" s="41" t="s">
        <v>15</v>
      </c>
      <c r="C5973" s="41" t="s">
        <v>4897</v>
      </c>
      <c r="D5973" s="41">
        <v>35</v>
      </c>
      <c r="E5973" s="41"/>
      <c r="F5973" s="41"/>
      <c r="G5973" s="41" t="s">
        <v>1706</v>
      </c>
      <c r="H5973" s="41"/>
    </row>
    <row r="5974" spans="1:8" ht="15" x14ac:dyDescent="0.2">
      <c r="A5974" s="41" t="s">
        <v>72</v>
      </c>
      <c r="B5974" s="41" t="s">
        <v>15</v>
      </c>
      <c r="C5974" s="41" t="s">
        <v>4897</v>
      </c>
      <c r="D5974" s="41">
        <v>3</v>
      </c>
      <c r="E5974" s="41"/>
      <c r="F5974" s="41"/>
      <c r="G5974" s="41" t="s">
        <v>1706</v>
      </c>
      <c r="H5974" s="41"/>
    </row>
    <row r="5975" spans="1:8" ht="15" x14ac:dyDescent="0.2">
      <c r="A5975" s="41" t="s">
        <v>96</v>
      </c>
      <c r="B5975" s="41" t="s">
        <v>15</v>
      </c>
      <c r="C5975" s="41" t="s">
        <v>5407</v>
      </c>
      <c r="D5975" s="41">
        <v>2</v>
      </c>
      <c r="E5975" s="41"/>
      <c r="F5975" s="41"/>
      <c r="G5975" s="41" t="s">
        <v>4250</v>
      </c>
      <c r="H5975" s="41"/>
    </row>
    <row r="5976" spans="1:8" ht="15" x14ac:dyDescent="0.2">
      <c r="A5976" s="41" t="s">
        <v>96</v>
      </c>
      <c r="B5976" s="41" t="s">
        <v>15</v>
      </c>
      <c r="C5976" s="41" t="s">
        <v>5407</v>
      </c>
      <c r="D5976" s="41">
        <v>36</v>
      </c>
      <c r="E5976" s="41"/>
      <c r="F5976" s="41"/>
      <c r="G5976" s="41" t="s">
        <v>4250</v>
      </c>
      <c r="H5976" s="41"/>
    </row>
    <row r="5977" spans="1:8" ht="15" x14ac:dyDescent="0.2">
      <c r="A5977" s="41" t="s">
        <v>96</v>
      </c>
      <c r="B5977" s="41" t="s">
        <v>15</v>
      </c>
      <c r="C5977" s="41" t="s">
        <v>5407</v>
      </c>
      <c r="D5977" s="41">
        <v>2</v>
      </c>
      <c r="E5977" s="41"/>
      <c r="F5977" s="41"/>
      <c r="G5977" s="41" t="s">
        <v>4250</v>
      </c>
      <c r="H5977" s="41"/>
    </row>
    <row r="5978" spans="1:8" ht="15" x14ac:dyDescent="0.2">
      <c r="A5978" s="41" t="s">
        <v>96</v>
      </c>
      <c r="B5978" s="41" t="s">
        <v>15</v>
      </c>
      <c r="C5978" s="41" t="s">
        <v>5407</v>
      </c>
      <c r="D5978" s="41">
        <v>5</v>
      </c>
      <c r="E5978" s="41"/>
      <c r="F5978" s="41"/>
      <c r="G5978" s="41" t="s">
        <v>4250</v>
      </c>
      <c r="H5978" s="41"/>
    </row>
    <row r="5979" spans="1:8" ht="15" x14ac:dyDescent="0.2">
      <c r="A5979" s="41" t="s">
        <v>96</v>
      </c>
      <c r="B5979" s="41" t="s">
        <v>15</v>
      </c>
      <c r="C5979" s="41" t="s">
        <v>5407</v>
      </c>
      <c r="D5979" s="41">
        <v>5</v>
      </c>
      <c r="E5979" s="41"/>
      <c r="F5979" s="41"/>
      <c r="G5979" s="41" t="s">
        <v>4250</v>
      </c>
      <c r="H5979" s="41"/>
    </row>
    <row r="5980" spans="1:8" ht="15" x14ac:dyDescent="0.2">
      <c r="A5980" s="41" t="s">
        <v>96</v>
      </c>
      <c r="B5980" s="41" t="s">
        <v>15</v>
      </c>
      <c r="C5980" s="41" t="s">
        <v>5407</v>
      </c>
      <c r="D5980" s="41">
        <v>5</v>
      </c>
      <c r="E5980" s="41"/>
      <c r="F5980" s="41"/>
      <c r="G5980" s="41" t="s">
        <v>4250</v>
      </c>
      <c r="H5980" s="41"/>
    </row>
    <row r="5981" spans="1:8" ht="15" x14ac:dyDescent="0.2">
      <c r="A5981" s="41" t="s">
        <v>96</v>
      </c>
      <c r="B5981" s="41" t="s">
        <v>15</v>
      </c>
      <c r="C5981" s="41" t="s">
        <v>5407</v>
      </c>
      <c r="D5981" s="41">
        <v>1</v>
      </c>
      <c r="E5981" s="41"/>
      <c r="F5981" s="41"/>
      <c r="G5981" s="41" t="s">
        <v>4250</v>
      </c>
      <c r="H5981" s="41"/>
    </row>
    <row r="5982" spans="1:8" ht="15" x14ac:dyDescent="0.2">
      <c r="A5982" s="41" t="s">
        <v>96</v>
      </c>
      <c r="B5982" s="41" t="s">
        <v>15</v>
      </c>
      <c r="C5982" s="41" t="s">
        <v>5407</v>
      </c>
      <c r="D5982" s="41">
        <v>2</v>
      </c>
      <c r="E5982" s="41"/>
      <c r="F5982" s="41"/>
      <c r="G5982" s="41" t="s">
        <v>4250</v>
      </c>
      <c r="H5982" s="41"/>
    </row>
    <row r="5983" spans="1:8" ht="15" x14ac:dyDescent="0.2">
      <c r="A5983" s="41" t="s">
        <v>96</v>
      </c>
      <c r="B5983" s="41" t="s">
        <v>15</v>
      </c>
      <c r="C5983" s="41" t="s">
        <v>5407</v>
      </c>
      <c r="D5983" s="41">
        <v>1</v>
      </c>
      <c r="E5983" s="41"/>
      <c r="F5983" s="41"/>
      <c r="G5983" s="41" t="s">
        <v>4250</v>
      </c>
      <c r="H5983" s="41"/>
    </row>
    <row r="5984" spans="1:8" ht="15" x14ac:dyDescent="0.2">
      <c r="A5984" s="41" t="s">
        <v>96</v>
      </c>
      <c r="B5984" s="41" t="s">
        <v>15</v>
      </c>
      <c r="C5984" s="41" t="s">
        <v>5407</v>
      </c>
      <c r="D5984" s="41">
        <v>5</v>
      </c>
      <c r="E5984" s="41"/>
      <c r="F5984" s="41"/>
      <c r="G5984" s="41" t="s">
        <v>4250</v>
      </c>
      <c r="H5984" s="41"/>
    </row>
    <row r="5985" spans="1:8" ht="15" x14ac:dyDescent="0.2">
      <c r="A5985" s="41" t="s">
        <v>96</v>
      </c>
      <c r="B5985" s="41" t="s">
        <v>15</v>
      </c>
      <c r="C5985" s="41" t="s">
        <v>5407</v>
      </c>
      <c r="D5985" s="41">
        <v>1</v>
      </c>
      <c r="E5985" s="41"/>
      <c r="F5985" s="41"/>
      <c r="G5985" s="41" t="s">
        <v>4250</v>
      </c>
      <c r="H5985" s="41"/>
    </row>
    <row r="5986" spans="1:8" ht="15" x14ac:dyDescent="0.2">
      <c r="A5986" s="41" t="s">
        <v>96</v>
      </c>
      <c r="B5986" s="41" t="s">
        <v>15</v>
      </c>
      <c r="C5986" s="41" t="s">
        <v>5407</v>
      </c>
      <c r="D5986" s="41">
        <v>2</v>
      </c>
      <c r="E5986" s="41"/>
      <c r="F5986" s="41"/>
      <c r="G5986" s="41" t="s">
        <v>4250</v>
      </c>
      <c r="H5986" s="41"/>
    </row>
    <row r="5987" spans="1:8" ht="15" x14ac:dyDescent="0.2">
      <c r="A5987" s="41" t="s">
        <v>73</v>
      </c>
      <c r="B5987" s="41" t="s">
        <v>15</v>
      </c>
      <c r="C5987" s="41" t="s">
        <v>5788</v>
      </c>
      <c r="D5987" s="41">
        <v>38</v>
      </c>
      <c r="E5987" s="41"/>
      <c r="F5987" s="41"/>
      <c r="G5987" s="41" t="s">
        <v>4250</v>
      </c>
      <c r="H5987" s="41"/>
    </row>
    <row r="5988" spans="1:8" ht="15" x14ac:dyDescent="0.2">
      <c r="A5988" s="41" t="s">
        <v>96</v>
      </c>
      <c r="B5988" s="41" t="s">
        <v>15</v>
      </c>
      <c r="C5988" s="41" t="s">
        <v>5408</v>
      </c>
      <c r="D5988" s="41">
        <v>54</v>
      </c>
      <c r="E5988" s="41"/>
      <c r="F5988" s="41"/>
      <c r="G5988" s="41" t="s">
        <v>1009</v>
      </c>
      <c r="H5988" s="41"/>
    </row>
    <row r="5989" spans="1:8" ht="15" x14ac:dyDescent="0.2">
      <c r="A5989" s="41" t="s">
        <v>96</v>
      </c>
      <c r="B5989" s="41" t="s">
        <v>15</v>
      </c>
      <c r="C5989" s="41" t="s">
        <v>5409</v>
      </c>
      <c r="D5989" s="41">
        <v>10</v>
      </c>
      <c r="E5989" s="41"/>
      <c r="F5989" s="41"/>
      <c r="G5989" s="41" t="s">
        <v>1009</v>
      </c>
      <c r="H5989" s="41"/>
    </row>
    <row r="5990" spans="1:8" ht="15" x14ac:dyDescent="0.2">
      <c r="A5990" s="41" t="s">
        <v>96</v>
      </c>
      <c r="B5990" s="41" t="s">
        <v>15</v>
      </c>
      <c r="C5990" s="41" t="s">
        <v>5409</v>
      </c>
      <c r="D5990" s="41">
        <v>2</v>
      </c>
      <c r="E5990" s="41"/>
      <c r="F5990" s="41"/>
      <c r="G5990" s="41" t="s">
        <v>1009</v>
      </c>
      <c r="H5990" s="41"/>
    </row>
    <row r="5991" spans="1:8" ht="15" x14ac:dyDescent="0.2">
      <c r="A5991" s="41" t="s">
        <v>96</v>
      </c>
      <c r="B5991" s="41" t="s">
        <v>15</v>
      </c>
      <c r="C5991" s="41" t="s">
        <v>5409</v>
      </c>
      <c r="D5991" s="41">
        <v>5</v>
      </c>
      <c r="E5991" s="41"/>
      <c r="F5991" s="41"/>
      <c r="G5991" s="41" t="s">
        <v>1009</v>
      </c>
      <c r="H5991" s="41"/>
    </row>
    <row r="5992" spans="1:8" ht="15" x14ac:dyDescent="0.2">
      <c r="A5992" s="41" t="s">
        <v>96</v>
      </c>
      <c r="B5992" s="41" t="s">
        <v>15</v>
      </c>
      <c r="C5992" s="41" t="s">
        <v>5409</v>
      </c>
      <c r="D5992" s="41">
        <v>10</v>
      </c>
      <c r="E5992" s="41"/>
      <c r="F5992" s="41"/>
      <c r="G5992" s="41" t="s">
        <v>1009</v>
      </c>
      <c r="H5992" s="41"/>
    </row>
    <row r="5993" spans="1:8" ht="15" x14ac:dyDescent="0.2">
      <c r="A5993" s="41" t="s">
        <v>72</v>
      </c>
      <c r="B5993" s="41" t="s">
        <v>15</v>
      </c>
      <c r="C5993" s="41" t="s">
        <v>4898</v>
      </c>
      <c r="D5993" s="41">
        <v>27</v>
      </c>
      <c r="E5993" s="41"/>
      <c r="F5993" s="41"/>
      <c r="G5993" s="41" t="s">
        <v>1009</v>
      </c>
      <c r="H5993" s="41"/>
    </row>
    <row r="5994" spans="1:8" ht="15" x14ac:dyDescent="0.2">
      <c r="A5994" s="41" t="s">
        <v>72</v>
      </c>
      <c r="B5994" s="41" t="s">
        <v>15</v>
      </c>
      <c r="C5994" s="41" t="s">
        <v>4899</v>
      </c>
      <c r="D5994" s="41">
        <v>3</v>
      </c>
      <c r="E5994" s="41"/>
      <c r="F5994" s="41"/>
      <c r="G5994" s="41" t="s">
        <v>4248</v>
      </c>
      <c r="H5994" s="41"/>
    </row>
    <row r="5995" spans="1:8" ht="15" x14ac:dyDescent="0.2">
      <c r="A5995" s="41" t="s">
        <v>72</v>
      </c>
      <c r="B5995" s="41" t="s">
        <v>15</v>
      </c>
      <c r="C5995" s="41" t="s">
        <v>4899</v>
      </c>
      <c r="D5995" s="41">
        <v>1</v>
      </c>
      <c r="E5995" s="41"/>
      <c r="F5995" s="41"/>
      <c r="G5995" s="41" t="s">
        <v>4248</v>
      </c>
      <c r="H5995" s="41"/>
    </row>
    <row r="5996" spans="1:8" ht="15" x14ac:dyDescent="0.2">
      <c r="A5996" s="41" t="s">
        <v>72</v>
      </c>
      <c r="B5996" s="41" t="s">
        <v>15</v>
      </c>
      <c r="C5996" s="41" t="s">
        <v>4899</v>
      </c>
      <c r="D5996" s="41">
        <v>1</v>
      </c>
      <c r="E5996" s="41"/>
      <c r="F5996" s="41"/>
      <c r="G5996" s="41" t="s">
        <v>4248</v>
      </c>
      <c r="H5996" s="41"/>
    </row>
    <row r="5997" spans="1:8" ht="15" x14ac:dyDescent="0.2">
      <c r="A5997" s="41" t="s">
        <v>72</v>
      </c>
      <c r="B5997" s="41" t="s">
        <v>15</v>
      </c>
      <c r="C5997" s="41" t="s">
        <v>4900</v>
      </c>
      <c r="D5997" s="41">
        <v>3</v>
      </c>
      <c r="E5997" s="41"/>
      <c r="F5997" s="41"/>
      <c r="G5997" s="41" t="s">
        <v>4246</v>
      </c>
      <c r="H5997" s="41"/>
    </row>
    <row r="5998" spans="1:8" ht="15" x14ac:dyDescent="0.2">
      <c r="A5998" s="41" t="s">
        <v>72</v>
      </c>
      <c r="B5998" s="41" t="s">
        <v>15</v>
      </c>
      <c r="C5998" s="41" t="s">
        <v>4900</v>
      </c>
      <c r="D5998" s="41">
        <v>2</v>
      </c>
      <c r="E5998" s="41"/>
      <c r="F5998" s="41"/>
      <c r="G5998" s="41" t="s">
        <v>4246</v>
      </c>
      <c r="H5998" s="41"/>
    </row>
    <row r="5999" spans="1:8" ht="15" x14ac:dyDescent="0.2">
      <c r="A5999" s="41" t="s">
        <v>72</v>
      </c>
      <c r="B5999" s="41" t="s">
        <v>15</v>
      </c>
      <c r="C5999" s="41" t="s">
        <v>4900</v>
      </c>
      <c r="D5999" s="41">
        <v>1</v>
      </c>
      <c r="E5999" s="41"/>
      <c r="F5999" s="41"/>
      <c r="G5999" s="41" t="s">
        <v>4246</v>
      </c>
      <c r="H5999" s="41"/>
    </row>
    <row r="6000" spans="1:8" ht="15" x14ac:dyDescent="0.2">
      <c r="A6000" s="41" t="s">
        <v>72</v>
      </c>
      <c r="B6000" s="41" t="s">
        <v>15</v>
      </c>
      <c r="C6000" s="41" t="s">
        <v>4900</v>
      </c>
      <c r="D6000" s="41">
        <v>1</v>
      </c>
      <c r="E6000" s="41"/>
      <c r="F6000" s="41"/>
      <c r="G6000" s="41" t="s">
        <v>4246</v>
      </c>
      <c r="H6000" s="41"/>
    </row>
    <row r="6001" spans="1:8" ht="15" x14ac:dyDescent="0.2">
      <c r="A6001" s="41" t="s">
        <v>72</v>
      </c>
      <c r="B6001" s="41" t="s">
        <v>15</v>
      </c>
      <c r="C6001" s="41" t="s">
        <v>4900</v>
      </c>
      <c r="D6001" s="41">
        <v>1</v>
      </c>
      <c r="E6001" s="41"/>
      <c r="F6001" s="41"/>
      <c r="G6001" s="41" t="s">
        <v>4246</v>
      </c>
      <c r="H6001" s="41"/>
    </row>
    <row r="6002" spans="1:8" ht="15" x14ac:dyDescent="0.2">
      <c r="A6002" s="41" t="s">
        <v>72</v>
      </c>
      <c r="B6002" s="41" t="s">
        <v>15</v>
      </c>
      <c r="C6002" s="41" t="s">
        <v>4900</v>
      </c>
      <c r="D6002" s="41">
        <v>1</v>
      </c>
      <c r="E6002" s="41"/>
      <c r="F6002" s="41"/>
      <c r="G6002" s="41" t="s">
        <v>4246</v>
      </c>
      <c r="H6002" s="41"/>
    </row>
    <row r="6003" spans="1:8" ht="15" x14ac:dyDescent="0.2">
      <c r="A6003" s="41" t="s">
        <v>72</v>
      </c>
      <c r="B6003" s="41" t="s">
        <v>15</v>
      </c>
      <c r="C6003" s="41" t="s">
        <v>4900</v>
      </c>
      <c r="D6003" s="41">
        <v>2</v>
      </c>
      <c r="E6003" s="41"/>
      <c r="F6003" s="41"/>
      <c r="G6003" s="41" t="s">
        <v>4246</v>
      </c>
      <c r="H6003" s="41"/>
    </row>
    <row r="6004" spans="1:8" ht="15" x14ac:dyDescent="0.2">
      <c r="A6004" s="41" t="s">
        <v>72</v>
      </c>
      <c r="B6004" s="41" t="s">
        <v>15</v>
      </c>
      <c r="C6004" s="41" t="s">
        <v>4900</v>
      </c>
      <c r="D6004" s="41">
        <v>1</v>
      </c>
      <c r="E6004" s="41"/>
      <c r="F6004" s="41"/>
      <c r="G6004" s="41" t="s">
        <v>4246</v>
      </c>
      <c r="H6004" s="41"/>
    </row>
    <row r="6005" spans="1:8" ht="15" x14ac:dyDescent="0.2">
      <c r="A6005" s="41" t="s">
        <v>72</v>
      </c>
      <c r="B6005" s="41" t="s">
        <v>15</v>
      </c>
      <c r="C6005" s="41" t="s">
        <v>4900</v>
      </c>
      <c r="D6005" s="41">
        <v>3</v>
      </c>
      <c r="E6005" s="41"/>
      <c r="F6005" s="41"/>
      <c r="G6005" s="41" t="s">
        <v>4246</v>
      </c>
      <c r="H6005" s="41"/>
    </row>
    <row r="6006" spans="1:8" ht="15" x14ac:dyDescent="0.2">
      <c r="A6006" s="41" t="s">
        <v>72</v>
      </c>
      <c r="B6006" s="41" t="s">
        <v>15</v>
      </c>
      <c r="C6006" s="41" t="s">
        <v>4901</v>
      </c>
      <c r="D6006" s="41">
        <v>36</v>
      </c>
      <c r="E6006" s="41"/>
      <c r="F6006" s="41"/>
      <c r="G6006" s="41" t="s">
        <v>4246</v>
      </c>
      <c r="H6006" s="41"/>
    </row>
    <row r="6007" spans="1:8" ht="15" x14ac:dyDescent="0.2">
      <c r="A6007" s="41" t="s">
        <v>72</v>
      </c>
      <c r="B6007" s="41" t="s">
        <v>15</v>
      </c>
      <c r="C6007" s="41" t="s">
        <v>4902</v>
      </c>
      <c r="D6007" s="41">
        <v>2</v>
      </c>
      <c r="E6007" s="41"/>
      <c r="F6007" s="41"/>
      <c r="G6007" s="41" t="s">
        <v>4249</v>
      </c>
      <c r="H6007" s="41"/>
    </row>
    <row r="6008" spans="1:8" ht="15" x14ac:dyDescent="0.2">
      <c r="A6008" s="41" t="s">
        <v>72</v>
      </c>
      <c r="B6008" s="41" t="s">
        <v>15</v>
      </c>
      <c r="C6008" s="41" t="s">
        <v>4902</v>
      </c>
      <c r="D6008" s="41">
        <v>1</v>
      </c>
      <c r="E6008" s="41"/>
      <c r="F6008" s="41"/>
      <c r="G6008" s="41" t="s">
        <v>4249</v>
      </c>
      <c r="H6008" s="41"/>
    </row>
    <row r="6009" spans="1:8" ht="15" x14ac:dyDescent="0.2">
      <c r="A6009" s="41" t="s">
        <v>72</v>
      </c>
      <c r="B6009" s="41" t="s">
        <v>15</v>
      </c>
      <c r="C6009" s="41" t="s">
        <v>4902</v>
      </c>
      <c r="D6009" s="41">
        <v>1</v>
      </c>
      <c r="E6009" s="41"/>
      <c r="F6009" s="41"/>
      <c r="G6009" s="41" t="s">
        <v>4249</v>
      </c>
      <c r="H6009" s="41"/>
    </row>
    <row r="6010" spans="1:8" ht="15" x14ac:dyDescent="0.2">
      <c r="A6010" s="41" t="s">
        <v>72</v>
      </c>
      <c r="B6010" s="41" t="s">
        <v>15</v>
      </c>
      <c r="C6010" s="41" t="s">
        <v>4902</v>
      </c>
      <c r="D6010" s="41">
        <v>1</v>
      </c>
      <c r="E6010" s="41"/>
      <c r="F6010" s="41"/>
      <c r="G6010" s="41" t="s">
        <v>4249</v>
      </c>
      <c r="H6010" s="41"/>
    </row>
    <row r="6011" spans="1:8" ht="15" x14ac:dyDescent="0.2">
      <c r="A6011" s="41" t="s">
        <v>72</v>
      </c>
      <c r="B6011" s="41" t="s">
        <v>15</v>
      </c>
      <c r="C6011" s="41" t="s">
        <v>4902</v>
      </c>
      <c r="D6011" s="41">
        <v>1</v>
      </c>
      <c r="E6011" s="41"/>
      <c r="F6011" s="41"/>
      <c r="G6011" s="41" t="s">
        <v>4249</v>
      </c>
      <c r="H6011" s="41"/>
    </row>
    <row r="6012" spans="1:8" ht="15" x14ac:dyDescent="0.2">
      <c r="A6012" s="41" t="s">
        <v>72</v>
      </c>
      <c r="B6012" s="41" t="s">
        <v>15</v>
      </c>
      <c r="C6012" s="41" t="s">
        <v>4902</v>
      </c>
      <c r="D6012" s="41">
        <v>1</v>
      </c>
      <c r="E6012" s="41"/>
      <c r="F6012" s="41"/>
      <c r="G6012" s="41" t="s">
        <v>4249</v>
      </c>
      <c r="H6012" s="41"/>
    </row>
    <row r="6013" spans="1:8" ht="15" x14ac:dyDescent="0.2">
      <c r="A6013" s="41" t="s">
        <v>72</v>
      </c>
      <c r="B6013" s="41" t="s">
        <v>15</v>
      </c>
      <c r="C6013" s="41" t="s">
        <v>4903</v>
      </c>
      <c r="D6013" s="41">
        <v>5</v>
      </c>
      <c r="E6013" s="41"/>
      <c r="F6013" s="41"/>
      <c r="G6013" s="41" t="s">
        <v>1513</v>
      </c>
      <c r="H6013" s="41"/>
    </row>
    <row r="6014" spans="1:8" ht="15" x14ac:dyDescent="0.2">
      <c r="A6014" s="41" t="s">
        <v>72</v>
      </c>
      <c r="B6014" s="41" t="s">
        <v>15</v>
      </c>
      <c r="C6014" s="41" t="s">
        <v>4904</v>
      </c>
      <c r="D6014" s="41">
        <v>3</v>
      </c>
      <c r="E6014" s="41"/>
      <c r="F6014" s="41"/>
      <c r="G6014" s="41" t="s">
        <v>1513</v>
      </c>
      <c r="H6014" s="41"/>
    </row>
    <row r="6015" spans="1:8" ht="15" x14ac:dyDescent="0.2">
      <c r="A6015" s="41" t="s">
        <v>72</v>
      </c>
      <c r="B6015" s="41" t="s">
        <v>15</v>
      </c>
      <c r="C6015" s="41" t="s">
        <v>4905</v>
      </c>
      <c r="D6015" s="41">
        <v>10</v>
      </c>
      <c r="E6015" s="41"/>
      <c r="F6015" s="41"/>
      <c r="G6015" s="41" t="s">
        <v>1222</v>
      </c>
      <c r="H6015" s="41"/>
    </row>
    <row r="6016" spans="1:8" ht="15" x14ac:dyDescent="0.2">
      <c r="A6016" s="41" t="s">
        <v>72</v>
      </c>
      <c r="B6016" s="41" t="s">
        <v>15</v>
      </c>
      <c r="C6016" s="41" t="s">
        <v>4905</v>
      </c>
      <c r="D6016" s="41">
        <v>5</v>
      </c>
      <c r="E6016" s="41"/>
      <c r="F6016" s="41"/>
      <c r="G6016" s="41" t="s">
        <v>1222</v>
      </c>
      <c r="H6016" s="41"/>
    </row>
    <row r="6017" spans="1:8" ht="15" x14ac:dyDescent="0.2">
      <c r="A6017" s="41" t="s">
        <v>72</v>
      </c>
      <c r="B6017" s="41" t="s">
        <v>15</v>
      </c>
      <c r="C6017" s="41" t="s">
        <v>4905</v>
      </c>
      <c r="D6017" s="41">
        <v>2</v>
      </c>
      <c r="E6017" s="41"/>
      <c r="F6017" s="41"/>
      <c r="G6017" s="41" t="s">
        <v>1222</v>
      </c>
      <c r="H6017" s="41"/>
    </row>
    <row r="6018" spans="1:8" ht="15" x14ac:dyDescent="0.2">
      <c r="A6018" s="41" t="s">
        <v>72</v>
      </c>
      <c r="B6018" s="41" t="s">
        <v>15</v>
      </c>
      <c r="C6018" s="41" t="s">
        <v>4905</v>
      </c>
      <c r="D6018" s="41">
        <v>20</v>
      </c>
      <c r="E6018" s="41"/>
      <c r="F6018" s="41"/>
      <c r="G6018" s="41" t="s">
        <v>1222</v>
      </c>
      <c r="H6018" s="41"/>
    </row>
    <row r="6019" spans="1:8" ht="15" x14ac:dyDescent="0.2">
      <c r="A6019" s="41" t="s">
        <v>72</v>
      </c>
      <c r="B6019" s="41" t="s">
        <v>15</v>
      </c>
      <c r="C6019" s="41" t="s">
        <v>4905</v>
      </c>
      <c r="D6019" s="41">
        <v>18</v>
      </c>
      <c r="E6019" s="41"/>
      <c r="F6019" s="41"/>
      <c r="G6019" s="41" t="s">
        <v>1222</v>
      </c>
      <c r="H6019" s="41"/>
    </row>
    <row r="6020" spans="1:8" ht="15" x14ac:dyDescent="0.2">
      <c r="A6020" s="41" t="s">
        <v>72</v>
      </c>
      <c r="B6020" s="41" t="s">
        <v>15</v>
      </c>
      <c r="C6020" s="41" t="s">
        <v>4905</v>
      </c>
      <c r="D6020" s="41">
        <v>3</v>
      </c>
      <c r="E6020" s="41"/>
      <c r="F6020" s="41"/>
      <c r="G6020" s="41" t="s">
        <v>1222</v>
      </c>
      <c r="H6020" s="41"/>
    </row>
    <row r="6021" spans="1:8" ht="15" x14ac:dyDescent="0.2">
      <c r="A6021" s="41" t="s">
        <v>72</v>
      </c>
      <c r="B6021" s="41" t="s">
        <v>15</v>
      </c>
      <c r="C6021" s="41" t="s">
        <v>4905</v>
      </c>
      <c r="D6021" s="41">
        <v>2</v>
      </c>
      <c r="E6021" s="41"/>
      <c r="F6021" s="41"/>
      <c r="G6021" s="41" t="s">
        <v>1222</v>
      </c>
      <c r="H6021" s="41"/>
    </row>
    <row r="6022" spans="1:8" ht="15" x14ac:dyDescent="0.2">
      <c r="A6022" s="41" t="s">
        <v>72</v>
      </c>
      <c r="B6022" s="41" t="s">
        <v>15</v>
      </c>
      <c r="C6022" s="41" t="s">
        <v>4905</v>
      </c>
      <c r="D6022" s="41">
        <v>2</v>
      </c>
      <c r="E6022" s="41"/>
      <c r="F6022" s="41"/>
      <c r="G6022" s="41" t="s">
        <v>1222</v>
      </c>
      <c r="H6022" s="41"/>
    </row>
    <row r="6023" spans="1:8" ht="15" x14ac:dyDescent="0.2">
      <c r="A6023" s="41" t="s">
        <v>72</v>
      </c>
      <c r="B6023" s="41" t="s">
        <v>15</v>
      </c>
      <c r="C6023" s="41" t="s">
        <v>4905</v>
      </c>
      <c r="D6023" s="41">
        <v>2</v>
      </c>
      <c r="E6023" s="41"/>
      <c r="F6023" s="41"/>
      <c r="G6023" s="41" t="s">
        <v>1222</v>
      </c>
      <c r="H6023" s="41"/>
    </row>
    <row r="6024" spans="1:8" ht="15" x14ac:dyDescent="0.2">
      <c r="A6024" s="41" t="s">
        <v>72</v>
      </c>
      <c r="B6024" s="41" t="s">
        <v>15</v>
      </c>
      <c r="C6024" s="41" t="s">
        <v>4905</v>
      </c>
      <c r="D6024" s="41">
        <v>3</v>
      </c>
      <c r="E6024" s="41"/>
      <c r="F6024" s="41"/>
      <c r="G6024" s="41" t="s">
        <v>1222</v>
      </c>
      <c r="H6024" s="41"/>
    </row>
    <row r="6025" spans="1:8" ht="15" x14ac:dyDescent="0.2">
      <c r="A6025" s="41" t="s">
        <v>72</v>
      </c>
      <c r="B6025" s="41" t="s">
        <v>15</v>
      </c>
      <c r="C6025" s="41" t="s">
        <v>4905</v>
      </c>
      <c r="D6025" s="41">
        <v>3</v>
      </c>
      <c r="E6025" s="41"/>
      <c r="F6025" s="41"/>
      <c r="G6025" s="41" t="s">
        <v>1222</v>
      </c>
      <c r="H6025" s="41"/>
    </row>
    <row r="6026" spans="1:8" ht="15" x14ac:dyDescent="0.2">
      <c r="A6026" s="41" t="s">
        <v>72</v>
      </c>
      <c r="B6026" s="41" t="s">
        <v>15</v>
      </c>
      <c r="C6026" s="41" t="s">
        <v>4905</v>
      </c>
      <c r="D6026" s="41">
        <v>1</v>
      </c>
      <c r="E6026" s="41"/>
      <c r="F6026" s="41"/>
      <c r="G6026" s="41" t="s">
        <v>1222</v>
      </c>
      <c r="H6026" s="41"/>
    </row>
    <row r="6027" spans="1:8" ht="15" x14ac:dyDescent="0.2">
      <c r="A6027" s="41" t="s">
        <v>72</v>
      </c>
      <c r="B6027" s="41" t="s">
        <v>15</v>
      </c>
      <c r="C6027" s="41" t="s">
        <v>4905</v>
      </c>
      <c r="D6027" s="41">
        <v>9</v>
      </c>
      <c r="E6027" s="41"/>
      <c r="F6027" s="41"/>
      <c r="G6027" s="41" t="s">
        <v>1222</v>
      </c>
      <c r="H6027" s="41"/>
    </row>
    <row r="6028" spans="1:8" ht="15" x14ac:dyDescent="0.2">
      <c r="A6028" s="41" t="s">
        <v>72</v>
      </c>
      <c r="B6028" s="41" t="s">
        <v>15</v>
      </c>
      <c r="C6028" s="41" t="s">
        <v>4905</v>
      </c>
      <c r="D6028" s="41">
        <v>8</v>
      </c>
      <c r="E6028" s="41"/>
      <c r="F6028" s="41"/>
      <c r="G6028" s="41" t="s">
        <v>1222</v>
      </c>
      <c r="H6028" s="41"/>
    </row>
    <row r="6029" spans="1:8" ht="15" x14ac:dyDescent="0.2">
      <c r="A6029" s="41" t="s">
        <v>72</v>
      </c>
      <c r="B6029" s="41" t="s">
        <v>15</v>
      </c>
      <c r="C6029" s="41" t="s">
        <v>4905</v>
      </c>
      <c r="D6029" s="41">
        <v>4</v>
      </c>
      <c r="E6029" s="41"/>
      <c r="F6029" s="41"/>
      <c r="G6029" s="41" t="s">
        <v>1222</v>
      </c>
      <c r="H6029" s="41"/>
    </row>
    <row r="6030" spans="1:8" ht="15" x14ac:dyDescent="0.2">
      <c r="A6030" s="41" t="s">
        <v>72</v>
      </c>
      <c r="B6030" s="41" t="s">
        <v>15</v>
      </c>
      <c r="C6030" s="41" t="s">
        <v>4905</v>
      </c>
      <c r="D6030" s="41">
        <v>3</v>
      </c>
      <c r="E6030" s="41"/>
      <c r="F6030" s="41"/>
      <c r="G6030" s="41" t="s">
        <v>1222</v>
      </c>
      <c r="H6030" s="41"/>
    </row>
    <row r="6031" spans="1:8" ht="15" x14ac:dyDescent="0.2">
      <c r="A6031" s="41" t="s">
        <v>72</v>
      </c>
      <c r="B6031" s="41" t="s">
        <v>15</v>
      </c>
      <c r="C6031" s="41" t="s">
        <v>4905</v>
      </c>
      <c r="D6031" s="41">
        <v>2</v>
      </c>
      <c r="E6031" s="41"/>
      <c r="F6031" s="41"/>
      <c r="G6031" s="41" t="s">
        <v>1222</v>
      </c>
      <c r="H6031" s="41"/>
    </row>
    <row r="6032" spans="1:8" ht="15" x14ac:dyDescent="0.2">
      <c r="A6032" s="41" t="s">
        <v>72</v>
      </c>
      <c r="B6032" s="41" t="s">
        <v>15</v>
      </c>
      <c r="C6032" s="41" t="s">
        <v>4905</v>
      </c>
      <c r="D6032" s="41">
        <v>3</v>
      </c>
      <c r="E6032" s="41"/>
      <c r="F6032" s="41"/>
      <c r="G6032" s="41" t="s">
        <v>1222</v>
      </c>
      <c r="H6032" s="41"/>
    </row>
    <row r="6033" spans="1:8" ht="15" x14ac:dyDescent="0.2">
      <c r="A6033" s="41" t="s">
        <v>72</v>
      </c>
      <c r="B6033" s="41" t="s">
        <v>15</v>
      </c>
      <c r="C6033" s="41" t="s">
        <v>4905</v>
      </c>
      <c r="D6033" s="41">
        <v>10</v>
      </c>
      <c r="E6033" s="41"/>
      <c r="F6033" s="41"/>
      <c r="G6033" s="41" t="s">
        <v>1222</v>
      </c>
      <c r="H6033" s="41"/>
    </row>
    <row r="6034" spans="1:8" ht="15" x14ac:dyDescent="0.2">
      <c r="A6034" s="41" t="s">
        <v>72</v>
      </c>
      <c r="B6034" s="41" t="s">
        <v>15</v>
      </c>
      <c r="C6034" s="41" t="s">
        <v>4905</v>
      </c>
      <c r="D6034" s="41">
        <v>2</v>
      </c>
      <c r="E6034" s="41"/>
      <c r="F6034" s="41"/>
      <c r="G6034" s="41" t="s">
        <v>1222</v>
      </c>
      <c r="H6034" s="41"/>
    </row>
    <row r="6035" spans="1:8" ht="15" x14ac:dyDescent="0.2">
      <c r="A6035" s="41" t="s">
        <v>72</v>
      </c>
      <c r="B6035" s="41" t="s">
        <v>15</v>
      </c>
      <c r="C6035" s="41" t="s">
        <v>4905</v>
      </c>
      <c r="D6035" s="41">
        <v>3</v>
      </c>
      <c r="E6035" s="41"/>
      <c r="F6035" s="41"/>
      <c r="G6035" s="41" t="s">
        <v>1222</v>
      </c>
      <c r="H6035" s="41"/>
    </row>
    <row r="6036" spans="1:8" ht="15" x14ac:dyDescent="0.2">
      <c r="A6036" s="41" t="s">
        <v>72</v>
      </c>
      <c r="B6036" s="41" t="s">
        <v>15</v>
      </c>
      <c r="C6036" s="41" t="s">
        <v>4905</v>
      </c>
      <c r="D6036" s="41">
        <v>2</v>
      </c>
      <c r="E6036" s="41"/>
      <c r="F6036" s="41"/>
      <c r="G6036" s="41" t="s">
        <v>1222</v>
      </c>
      <c r="H6036" s="41"/>
    </row>
    <row r="6037" spans="1:8" ht="15" x14ac:dyDescent="0.2">
      <c r="A6037" s="41" t="s">
        <v>72</v>
      </c>
      <c r="B6037" s="41" t="s">
        <v>15</v>
      </c>
      <c r="C6037" s="41" t="s">
        <v>4906</v>
      </c>
      <c r="D6037" s="41">
        <v>10</v>
      </c>
      <c r="E6037" s="41"/>
      <c r="F6037" s="41"/>
      <c r="G6037" s="41" t="s">
        <v>1462</v>
      </c>
      <c r="H6037" s="41"/>
    </row>
    <row r="6038" spans="1:8" ht="15" x14ac:dyDescent="0.2">
      <c r="A6038" s="41" t="s">
        <v>72</v>
      </c>
      <c r="B6038" s="41" t="s">
        <v>15</v>
      </c>
      <c r="C6038" s="41" t="s">
        <v>4906</v>
      </c>
      <c r="D6038" s="41">
        <v>5</v>
      </c>
      <c r="E6038" s="41"/>
      <c r="F6038" s="41"/>
      <c r="G6038" s="41" t="s">
        <v>1462</v>
      </c>
      <c r="H6038" s="41"/>
    </row>
    <row r="6039" spans="1:8" ht="15" x14ac:dyDescent="0.2">
      <c r="A6039" s="41" t="s">
        <v>72</v>
      </c>
      <c r="B6039" s="41" t="s">
        <v>15</v>
      </c>
      <c r="C6039" s="41" t="s">
        <v>4906</v>
      </c>
      <c r="D6039" s="41">
        <v>9</v>
      </c>
      <c r="E6039" s="41"/>
      <c r="F6039" s="41"/>
      <c r="G6039" s="41" t="s">
        <v>1462</v>
      </c>
      <c r="H6039" s="41"/>
    </row>
    <row r="6040" spans="1:8" ht="15" x14ac:dyDescent="0.2">
      <c r="A6040" s="41" t="s">
        <v>72</v>
      </c>
      <c r="B6040" s="41" t="s">
        <v>15</v>
      </c>
      <c r="C6040" s="41" t="s">
        <v>4906</v>
      </c>
      <c r="D6040" s="41">
        <v>5</v>
      </c>
      <c r="E6040" s="41"/>
      <c r="F6040" s="41"/>
      <c r="G6040" s="41" t="s">
        <v>1462</v>
      </c>
      <c r="H6040" s="41"/>
    </row>
    <row r="6041" spans="1:8" ht="15" x14ac:dyDescent="0.2">
      <c r="A6041" s="41" t="s">
        <v>72</v>
      </c>
      <c r="B6041" s="41" t="s">
        <v>15</v>
      </c>
      <c r="C6041" s="41" t="s">
        <v>4906</v>
      </c>
      <c r="D6041" s="41">
        <v>2</v>
      </c>
      <c r="E6041" s="41"/>
      <c r="F6041" s="41"/>
      <c r="G6041" s="41" t="s">
        <v>1462</v>
      </c>
      <c r="H6041" s="41"/>
    </row>
    <row r="6042" spans="1:8" ht="15" x14ac:dyDescent="0.2">
      <c r="A6042" s="41" t="s">
        <v>72</v>
      </c>
      <c r="B6042" s="41" t="s">
        <v>15</v>
      </c>
      <c r="C6042" s="41" t="s">
        <v>4906</v>
      </c>
      <c r="D6042" s="41">
        <v>20</v>
      </c>
      <c r="E6042" s="41"/>
      <c r="F6042" s="41"/>
      <c r="G6042" s="41" t="s">
        <v>1462</v>
      </c>
      <c r="H6042" s="41"/>
    </row>
    <row r="6043" spans="1:8" ht="15" x14ac:dyDescent="0.2">
      <c r="A6043" s="41" t="s">
        <v>72</v>
      </c>
      <c r="B6043" s="41" t="s">
        <v>15</v>
      </c>
      <c r="C6043" s="41" t="s">
        <v>4906</v>
      </c>
      <c r="D6043" s="41">
        <v>20</v>
      </c>
      <c r="E6043" s="41"/>
      <c r="F6043" s="41"/>
      <c r="G6043" s="41" t="s">
        <v>1462</v>
      </c>
      <c r="H6043" s="41"/>
    </row>
    <row r="6044" spans="1:8" ht="15" x14ac:dyDescent="0.2">
      <c r="A6044" s="41" t="s">
        <v>72</v>
      </c>
      <c r="B6044" s="41" t="s">
        <v>15</v>
      </c>
      <c r="C6044" s="41" t="s">
        <v>4906</v>
      </c>
      <c r="D6044" s="41">
        <v>3</v>
      </c>
      <c r="E6044" s="41"/>
      <c r="F6044" s="41"/>
      <c r="G6044" s="41" t="s">
        <v>1462</v>
      </c>
      <c r="H6044" s="41"/>
    </row>
    <row r="6045" spans="1:8" ht="15" x14ac:dyDescent="0.2">
      <c r="A6045" s="41" t="s">
        <v>72</v>
      </c>
      <c r="B6045" s="41" t="s">
        <v>15</v>
      </c>
      <c r="C6045" s="41" t="s">
        <v>4906</v>
      </c>
      <c r="D6045" s="41">
        <v>2</v>
      </c>
      <c r="E6045" s="41"/>
      <c r="F6045" s="41"/>
      <c r="G6045" s="41" t="s">
        <v>1462</v>
      </c>
      <c r="H6045" s="41"/>
    </row>
    <row r="6046" spans="1:8" ht="15" x14ac:dyDescent="0.2">
      <c r="A6046" s="41" t="s">
        <v>72</v>
      </c>
      <c r="B6046" s="41" t="s">
        <v>15</v>
      </c>
      <c r="C6046" s="41" t="s">
        <v>4906</v>
      </c>
      <c r="D6046" s="41">
        <v>1</v>
      </c>
      <c r="E6046" s="41"/>
      <c r="F6046" s="41"/>
      <c r="G6046" s="41" t="s">
        <v>1462</v>
      </c>
      <c r="H6046" s="41"/>
    </row>
    <row r="6047" spans="1:8" ht="15" x14ac:dyDescent="0.2">
      <c r="A6047" s="41" t="s">
        <v>72</v>
      </c>
      <c r="B6047" s="41" t="s">
        <v>15</v>
      </c>
      <c r="C6047" s="41" t="s">
        <v>4906</v>
      </c>
      <c r="D6047" s="41">
        <v>1</v>
      </c>
      <c r="E6047" s="41"/>
      <c r="F6047" s="41"/>
      <c r="G6047" s="41" t="s">
        <v>1462</v>
      </c>
      <c r="H6047" s="41"/>
    </row>
    <row r="6048" spans="1:8" ht="15" x14ac:dyDescent="0.2">
      <c r="A6048" s="41" t="s">
        <v>72</v>
      </c>
      <c r="B6048" s="41" t="s">
        <v>15</v>
      </c>
      <c r="C6048" s="41" t="s">
        <v>4906</v>
      </c>
      <c r="D6048" s="41">
        <v>2</v>
      </c>
      <c r="E6048" s="41"/>
      <c r="F6048" s="41"/>
      <c r="G6048" s="41" t="s">
        <v>1462</v>
      </c>
      <c r="H6048" s="41"/>
    </row>
    <row r="6049" spans="1:8" ht="15" x14ac:dyDescent="0.2">
      <c r="A6049" s="41" t="s">
        <v>72</v>
      </c>
      <c r="B6049" s="41" t="s">
        <v>15</v>
      </c>
      <c r="C6049" s="41" t="s">
        <v>4906</v>
      </c>
      <c r="D6049" s="41">
        <v>2</v>
      </c>
      <c r="E6049" s="41"/>
      <c r="F6049" s="41"/>
      <c r="G6049" s="41" t="s">
        <v>1462</v>
      </c>
      <c r="H6049" s="41"/>
    </row>
    <row r="6050" spans="1:8" ht="15" x14ac:dyDescent="0.2">
      <c r="A6050" s="41" t="s">
        <v>72</v>
      </c>
      <c r="B6050" s="41" t="s">
        <v>15</v>
      </c>
      <c r="C6050" s="41" t="s">
        <v>4906</v>
      </c>
      <c r="D6050" s="41">
        <v>6</v>
      </c>
      <c r="E6050" s="41"/>
      <c r="F6050" s="41"/>
      <c r="G6050" s="41" t="s">
        <v>1462</v>
      </c>
      <c r="H6050" s="41"/>
    </row>
    <row r="6051" spans="1:8" ht="15" x14ac:dyDescent="0.2">
      <c r="A6051" s="41" t="s">
        <v>72</v>
      </c>
      <c r="B6051" s="41" t="s">
        <v>15</v>
      </c>
      <c r="C6051" s="41" t="s">
        <v>4906</v>
      </c>
      <c r="D6051" s="41">
        <v>3</v>
      </c>
      <c r="E6051" s="41"/>
      <c r="F6051" s="41"/>
      <c r="G6051" s="41" t="s">
        <v>1462</v>
      </c>
      <c r="H6051" s="41"/>
    </row>
    <row r="6052" spans="1:8" ht="15" x14ac:dyDescent="0.2">
      <c r="A6052" s="41" t="s">
        <v>72</v>
      </c>
      <c r="B6052" s="41" t="s">
        <v>15</v>
      </c>
      <c r="C6052" s="41" t="s">
        <v>4906</v>
      </c>
      <c r="D6052" s="41">
        <v>3</v>
      </c>
      <c r="E6052" s="41"/>
      <c r="F6052" s="41"/>
      <c r="G6052" s="41" t="s">
        <v>1462</v>
      </c>
      <c r="H6052" s="41"/>
    </row>
    <row r="6053" spans="1:8" ht="15" x14ac:dyDescent="0.2">
      <c r="A6053" s="41" t="s">
        <v>72</v>
      </c>
      <c r="B6053" s="41" t="s">
        <v>15</v>
      </c>
      <c r="C6053" s="41" t="s">
        <v>4906</v>
      </c>
      <c r="D6053" s="41">
        <v>1</v>
      </c>
      <c r="E6053" s="41"/>
      <c r="F6053" s="41"/>
      <c r="G6053" s="41" t="s">
        <v>1462</v>
      </c>
      <c r="H6053" s="41"/>
    </row>
    <row r="6054" spans="1:8" ht="15" x14ac:dyDescent="0.2">
      <c r="A6054" s="41" t="s">
        <v>72</v>
      </c>
      <c r="B6054" s="41" t="s">
        <v>15</v>
      </c>
      <c r="C6054" s="41" t="s">
        <v>4906</v>
      </c>
      <c r="D6054" s="41">
        <v>2</v>
      </c>
      <c r="E6054" s="41"/>
      <c r="F6054" s="41"/>
      <c r="G6054" s="41" t="s">
        <v>1462</v>
      </c>
      <c r="H6054" s="41"/>
    </row>
    <row r="6055" spans="1:8" ht="15" x14ac:dyDescent="0.2">
      <c r="A6055" s="41" t="s">
        <v>72</v>
      </c>
      <c r="B6055" s="41" t="s">
        <v>15</v>
      </c>
      <c r="C6055" s="41" t="s">
        <v>4906</v>
      </c>
      <c r="D6055" s="41">
        <v>4</v>
      </c>
      <c r="E6055" s="41"/>
      <c r="F6055" s="41"/>
      <c r="G6055" s="41" t="s">
        <v>1462</v>
      </c>
      <c r="H6055" s="41"/>
    </row>
    <row r="6056" spans="1:8" ht="15" x14ac:dyDescent="0.2">
      <c r="A6056" s="41" t="s">
        <v>72</v>
      </c>
      <c r="B6056" s="41" t="s">
        <v>15</v>
      </c>
      <c r="C6056" s="41" t="s">
        <v>4906</v>
      </c>
      <c r="D6056" s="41">
        <v>4</v>
      </c>
      <c r="E6056" s="41"/>
      <c r="F6056" s="41"/>
      <c r="G6056" s="41" t="s">
        <v>1462</v>
      </c>
      <c r="H6056" s="41"/>
    </row>
    <row r="6057" spans="1:8" ht="15" x14ac:dyDescent="0.2">
      <c r="A6057" s="41" t="s">
        <v>72</v>
      </c>
      <c r="B6057" s="41" t="s">
        <v>15</v>
      </c>
      <c r="C6057" s="41" t="s">
        <v>4906</v>
      </c>
      <c r="D6057" s="41">
        <v>2</v>
      </c>
      <c r="E6057" s="41"/>
      <c r="F6057" s="41"/>
      <c r="G6057" s="41" t="s">
        <v>1462</v>
      </c>
      <c r="H6057" s="41"/>
    </row>
    <row r="6058" spans="1:8" ht="15" x14ac:dyDescent="0.2">
      <c r="A6058" s="41" t="s">
        <v>72</v>
      </c>
      <c r="B6058" s="41" t="s">
        <v>15</v>
      </c>
      <c r="C6058" s="41" t="s">
        <v>4906</v>
      </c>
      <c r="D6058" s="41">
        <v>1</v>
      </c>
      <c r="E6058" s="41"/>
      <c r="F6058" s="41"/>
      <c r="G6058" s="41" t="s">
        <v>1462</v>
      </c>
      <c r="H6058" s="41"/>
    </row>
    <row r="6059" spans="1:8" ht="15" x14ac:dyDescent="0.2">
      <c r="A6059" s="41" t="s">
        <v>72</v>
      </c>
      <c r="B6059" s="41" t="s">
        <v>15</v>
      </c>
      <c r="C6059" s="41" t="s">
        <v>4906</v>
      </c>
      <c r="D6059" s="41">
        <v>1</v>
      </c>
      <c r="E6059" s="41"/>
      <c r="F6059" s="41"/>
      <c r="G6059" s="41" t="s">
        <v>1462</v>
      </c>
      <c r="H6059" s="41"/>
    </row>
    <row r="6060" spans="1:8" ht="15" x14ac:dyDescent="0.2">
      <c r="A6060" s="41" t="s">
        <v>72</v>
      </c>
      <c r="B6060" s="41" t="s">
        <v>15</v>
      </c>
      <c r="C6060" s="41" t="s">
        <v>4906</v>
      </c>
      <c r="D6060" s="41">
        <v>2</v>
      </c>
      <c r="E6060" s="41"/>
      <c r="F6060" s="41"/>
      <c r="G6060" s="41" t="s">
        <v>1462</v>
      </c>
      <c r="H6060" s="41"/>
    </row>
    <row r="6061" spans="1:8" ht="15" x14ac:dyDescent="0.2">
      <c r="A6061" s="41" t="s">
        <v>72</v>
      </c>
      <c r="B6061" s="41" t="s">
        <v>15</v>
      </c>
      <c r="C6061" s="41" t="s">
        <v>4906</v>
      </c>
      <c r="D6061" s="41">
        <v>2</v>
      </c>
      <c r="E6061" s="41"/>
      <c r="F6061" s="41"/>
      <c r="G6061" s="41" t="s">
        <v>1462</v>
      </c>
      <c r="H6061" s="41"/>
    </row>
    <row r="6062" spans="1:8" ht="15" x14ac:dyDescent="0.2">
      <c r="A6062" s="41" t="s">
        <v>72</v>
      </c>
      <c r="B6062" s="41" t="s">
        <v>15</v>
      </c>
      <c r="C6062" s="41" t="s">
        <v>4907</v>
      </c>
      <c r="D6062" s="41">
        <v>10</v>
      </c>
      <c r="E6062" s="41"/>
      <c r="F6062" s="41"/>
      <c r="G6062" s="41" t="s">
        <v>1462</v>
      </c>
      <c r="H6062" s="41"/>
    </row>
    <row r="6063" spans="1:8" ht="15" x14ac:dyDescent="0.2">
      <c r="A6063" s="41" t="s">
        <v>72</v>
      </c>
      <c r="B6063" s="41" t="s">
        <v>15</v>
      </c>
      <c r="C6063" s="41" t="s">
        <v>4907</v>
      </c>
      <c r="D6063" s="41">
        <v>8</v>
      </c>
      <c r="E6063" s="41"/>
      <c r="F6063" s="41"/>
      <c r="G6063" s="41" t="s">
        <v>1462</v>
      </c>
      <c r="H6063" s="41"/>
    </row>
    <row r="6064" spans="1:8" ht="15" x14ac:dyDescent="0.2">
      <c r="A6064" s="41" t="s">
        <v>72</v>
      </c>
      <c r="B6064" s="41" t="s">
        <v>15</v>
      </c>
      <c r="C6064" s="41" t="s">
        <v>4907</v>
      </c>
      <c r="D6064" s="41">
        <v>7</v>
      </c>
      <c r="E6064" s="41"/>
      <c r="F6064" s="41"/>
      <c r="G6064" s="41" t="s">
        <v>1462</v>
      </c>
      <c r="H6064" s="41"/>
    </row>
    <row r="6065" spans="1:8" ht="15" x14ac:dyDescent="0.2">
      <c r="A6065" s="41" t="s">
        <v>72</v>
      </c>
      <c r="B6065" s="41" t="s">
        <v>15</v>
      </c>
      <c r="C6065" s="41" t="s">
        <v>4907</v>
      </c>
      <c r="D6065" s="41">
        <v>2</v>
      </c>
      <c r="E6065" s="41"/>
      <c r="F6065" s="41"/>
      <c r="G6065" s="41" t="s">
        <v>1462</v>
      </c>
      <c r="H6065" s="41"/>
    </row>
    <row r="6066" spans="1:8" ht="15" x14ac:dyDescent="0.2">
      <c r="A6066" s="41" t="s">
        <v>72</v>
      </c>
      <c r="B6066" s="41" t="s">
        <v>15</v>
      </c>
      <c r="C6066" s="41" t="s">
        <v>4907</v>
      </c>
      <c r="D6066" s="41">
        <v>1</v>
      </c>
      <c r="E6066" s="41"/>
      <c r="F6066" s="41"/>
      <c r="G6066" s="41" t="s">
        <v>1462</v>
      </c>
      <c r="H6066" s="41"/>
    </row>
    <row r="6067" spans="1:8" ht="15" x14ac:dyDescent="0.2">
      <c r="A6067" s="41" t="s">
        <v>72</v>
      </c>
      <c r="B6067" s="41" t="s">
        <v>15</v>
      </c>
      <c r="C6067" s="41" t="s">
        <v>4907</v>
      </c>
      <c r="D6067" s="41">
        <v>1</v>
      </c>
      <c r="E6067" s="41"/>
      <c r="F6067" s="41"/>
      <c r="G6067" s="41" t="s">
        <v>1462</v>
      </c>
      <c r="H6067" s="41"/>
    </row>
    <row r="6068" spans="1:8" ht="15" x14ac:dyDescent="0.2">
      <c r="A6068" s="41" t="s">
        <v>72</v>
      </c>
      <c r="B6068" s="41" t="s">
        <v>15</v>
      </c>
      <c r="C6068" s="41" t="s">
        <v>4907</v>
      </c>
      <c r="D6068" s="41">
        <v>2</v>
      </c>
      <c r="E6068" s="41"/>
      <c r="F6068" s="41"/>
      <c r="G6068" s="41" t="s">
        <v>1462</v>
      </c>
      <c r="H6068" s="41"/>
    </row>
    <row r="6069" spans="1:8" ht="15" x14ac:dyDescent="0.2">
      <c r="A6069" s="41" t="s">
        <v>72</v>
      </c>
      <c r="B6069" s="41" t="s">
        <v>15</v>
      </c>
      <c r="C6069" s="41" t="s">
        <v>4907</v>
      </c>
      <c r="D6069" s="41">
        <v>25</v>
      </c>
      <c r="E6069" s="41"/>
      <c r="F6069" s="41"/>
      <c r="G6069" s="41" t="s">
        <v>1462</v>
      </c>
      <c r="H6069" s="41"/>
    </row>
    <row r="6070" spans="1:8" ht="15" x14ac:dyDescent="0.2">
      <c r="A6070" s="41" t="s">
        <v>72</v>
      </c>
      <c r="B6070" s="41" t="s">
        <v>15</v>
      </c>
      <c r="C6070" s="41" t="s">
        <v>4907</v>
      </c>
      <c r="D6070" s="41">
        <v>1</v>
      </c>
      <c r="E6070" s="41"/>
      <c r="F6070" s="41"/>
      <c r="G6070" s="41" t="s">
        <v>1462</v>
      </c>
      <c r="H6070" s="41"/>
    </row>
    <row r="6071" spans="1:8" ht="15" x14ac:dyDescent="0.2">
      <c r="A6071" s="41" t="s">
        <v>72</v>
      </c>
      <c r="B6071" s="41" t="s">
        <v>15</v>
      </c>
      <c r="C6071" s="41" t="s">
        <v>4907</v>
      </c>
      <c r="D6071" s="41">
        <v>1</v>
      </c>
      <c r="E6071" s="41"/>
      <c r="F6071" s="41"/>
      <c r="G6071" s="41" t="s">
        <v>1462</v>
      </c>
      <c r="H6071" s="41"/>
    </row>
    <row r="6072" spans="1:8" ht="15" x14ac:dyDescent="0.2">
      <c r="A6072" s="41" t="s">
        <v>72</v>
      </c>
      <c r="B6072" s="41" t="s">
        <v>15</v>
      </c>
      <c r="C6072" s="41" t="s">
        <v>4907</v>
      </c>
      <c r="D6072" s="41">
        <v>1</v>
      </c>
      <c r="E6072" s="41"/>
      <c r="F6072" s="41"/>
      <c r="G6072" s="41" t="s">
        <v>1462</v>
      </c>
      <c r="H6072" s="41"/>
    </row>
    <row r="6073" spans="1:8" ht="15" x14ac:dyDescent="0.2">
      <c r="A6073" s="41" t="s">
        <v>72</v>
      </c>
      <c r="B6073" s="41" t="s">
        <v>15</v>
      </c>
      <c r="C6073" s="41" t="s">
        <v>4907</v>
      </c>
      <c r="D6073" s="41">
        <v>1</v>
      </c>
      <c r="E6073" s="41"/>
      <c r="F6073" s="41"/>
      <c r="G6073" s="41" t="s">
        <v>1462</v>
      </c>
      <c r="H6073" s="41"/>
    </row>
    <row r="6074" spans="1:8" ht="15" x14ac:dyDescent="0.2">
      <c r="A6074" s="41" t="s">
        <v>72</v>
      </c>
      <c r="B6074" s="41" t="s">
        <v>15</v>
      </c>
      <c r="C6074" s="41" t="s">
        <v>4907</v>
      </c>
      <c r="D6074" s="41">
        <v>1</v>
      </c>
      <c r="E6074" s="41"/>
      <c r="F6074" s="41"/>
      <c r="G6074" s="41" t="s">
        <v>1462</v>
      </c>
      <c r="H6074" s="41"/>
    </row>
    <row r="6075" spans="1:8" ht="15" x14ac:dyDescent="0.2">
      <c r="A6075" s="41" t="s">
        <v>72</v>
      </c>
      <c r="B6075" s="41" t="s">
        <v>15</v>
      </c>
      <c r="C6075" s="41" t="s">
        <v>4907</v>
      </c>
      <c r="D6075" s="41">
        <v>5</v>
      </c>
      <c r="E6075" s="41"/>
      <c r="F6075" s="41"/>
      <c r="G6075" s="41" t="s">
        <v>1462</v>
      </c>
      <c r="H6075" s="41"/>
    </row>
    <row r="6076" spans="1:8" ht="15" x14ac:dyDescent="0.2">
      <c r="A6076" s="41" t="s">
        <v>72</v>
      </c>
      <c r="B6076" s="41" t="s">
        <v>15</v>
      </c>
      <c r="C6076" s="41" t="s">
        <v>4907</v>
      </c>
      <c r="D6076" s="41">
        <v>11</v>
      </c>
      <c r="E6076" s="41"/>
      <c r="F6076" s="41"/>
      <c r="G6076" s="41" t="s">
        <v>1462</v>
      </c>
      <c r="H6076" s="41"/>
    </row>
    <row r="6077" spans="1:8" ht="15" x14ac:dyDescent="0.2">
      <c r="A6077" s="41" t="s">
        <v>72</v>
      </c>
      <c r="B6077" s="41" t="s">
        <v>15</v>
      </c>
      <c r="C6077" s="41" t="s">
        <v>4907</v>
      </c>
      <c r="D6077" s="41">
        <v>1</v>
      </c>
      <c r="E6077" s="41"/>
      <c r="F6077" s="41"/>
      <c r="G6077" s="41" t="s">
        <v>1462</v>
      </c>
      <c r="H6077" s="41"/>
    </row>
    <row r="6078" spans="1:8" ht="15" x14ac:dyDescent="0.2">
      <c r="A6078" s="41" t="s">
        <v>72</v>
      </c>
      <c r="B6078" s="41" t="s">
        <v>15</v>
      </c>
      <c r="C6078" s="41" t="s">
        <v>4907</v>
      </c>
      <c r="D6078" s="41">
        <v>1</v>
      </c>
      <c r="E6078" s="41"/>
      <c r="F6078" s="41"/>
      <c r="G6078" s="41" t="s">
        <v>1462</v>
      </c>
      <c r="H6078" s="41"/>
    </row>
    <row r="6079" spans="1:8" ht="15" x14ac:dyDescent="0.2">
      <c r="A6079" s="41" t="s">
        <v>72</v>
      </c>
      <c r="B6079" s="41" t="s">
        <v>15</v>
      </c>
      <c r="C6079" s="41" t="s">
        <v>4907</v>
      </c>
      <c r="D6079" s="41">
        <v>8</v>
      </c>
      <c r="E6079" s="41"/>
      <c r="F6079" s="41"/>
      <c r="G6079" s="41" t="s">
        <v>1462</v>
      </c>
      <c r="H6079" s="41"/>
    </row>
    <row r="6080" spans="1:8" ht="15" x14ac:dyDescent="0.2">
      <c r="A6080" s="41" t="s">
        <v>72</v>
      </c>
      <c r="B6080" s="41" t="s">
        <v>15</v>
      </c>
      <c r="C6080" s="41" t="s">
        <v>4907</v>
      </c>
      <c r="D6080" s="41">
        <v>2</v>
      </c>
      <c r="E6080" s="41"/>
      <c r="F6080" s="41"/>
      <c r="G6080" s="41" t="s">
        <v>1462</v>
      </c>
      <c r="H6080" s="41"/>
    </row>
    <row r="6081" spans="1:8" ht="15" x14ac:dyDescent="0.2">
      <c r="A6081" s="41" t="s">
        <v>72</v>
      </c>
      <c r="B6081" s="41" t="s">
        <v>15</v>
      </c>
      <c r="C6081" s="41" t="s">
        <v>4907</v>
      </c>
      <c r="D6081" s="41">
        <v>10</v>
      </c>
      <c r="E6081" s="41"/>
      <c r="F6081" s="41"/>
      <c r="G6081" s="41" t="s">
        <v>1462</v>
      </c>
      <c r="H6081" s="41"/>
    </row>
    <row r="6082" spans="1:8" ht="15" x14ac:dyDescent="0.2">
      <c r="A6082" s="41" t="s">
        <v>72</v>
      </c>
      <c r="B6082" s="41" t="s">
        <v>15</v>
      </c>
      <c r="C6082" s="41" t="s">
        <v>4907</v>
      </c>
      <c r="D6082" s="41">
        <v>4</v>
      </c>
      <c r="E6082" s="41"/>
      <c r="F6082" s="41"/>
      <c r="G6082" s="41" t="s">
        <v>1462</v>
      </c>
      <c r="H6082" s="41"/>
    </row>
    <row r="6083" spans="1:8" ht="15" x14ac:dyDescent="0.2">
      <c r="A6083" s="41" t="s">
        <v>72</v>
      </c>
      <c r="B6083" s="41" t="s">
        <v>15</v>
      </c>
      <c r="C6083" s="41" t="s">
        <v>4907</v>
      </c>
      <c r="D6083" s="41">
        <v>1</v>
      </c>
      <c r="E6083" s="41"/>
      <c r="F6083" s="41"/>
      <c r="G6083" s="41" t="s">
        <v>1462</v>
      </c>
      <c r="H6083" s="41"/>
    </row>
    <row r="6084" spans="1:8" ht="15" x14ac:dyDescent="0.2">
      <c r="A6084" s="41" t="s">
        <v>72</v>
      </c>
      <c r="B6084" s="41" t="s">
        <v>15</v>
      </c>
      <c r="C6084" s="41" t="s">
        <v>4907</v>
      </c>
      <c r="D6084" s="41">
        <v>2</v>
      </c>
      <c r="E6084" s="41"/>
      <c r="F6084" s="41"/>
      <c r="G6084" s="41" t="s">
        <v>1462</v>
      </c>
      <c r="H6084" s="41"/>
    </row>
    <row r="6085" spans="1:8" ht="15" x14ac:dyDescent="0.2">
      <c r="A6085" s="41" t="s">
        <v>72</v>
      </c>
      <c r="B6085" s="41" t="s">
        <v>15</v>
      </c>
      <c r="C6085" s="41" t="s">
        <v>4907</v>
      </c>
      <c r="D6085" s="41">
        <v>2</v>
      </c>
      <c r="E6085" s="41"/>
      <c r="F6085" s="41"/>
      <c r="G6085" s="41" t="s">
        <v>1462</v>
      </c>
      <c r="H6085" s="41"/>
    </row>
    <row r="6086" spans="1:8" ht="15" x14ac:dyDescent="0.2">
      <c r="A6086" s="41" t="s">
        <v>72</v>
      </c>
      <c r="B6086" s="41" t="s">
        <v>15</v>
      </c>
      <c r="C6086" s="41" t="s">
        <v>4907</v>
      </c>
      <c r="D6086" s="41">
        <v>2</v>
      </c>
      <c r="E6086" s="41"/>
      <c r="F6086" s="41"/>
      <c r="G6086" s="41" t="s">
        <v>1462</v>
      </c>
      <c r="H6086" s="41"/>
    </row>
    <row r="6087" spans="1:8" ht="15" x14ac:dyDescent="0.2">
      <c r="A6087" s="41" t="s">
        <v>72</v>
      </c>
      <c r="B6087" s="41" t="s">
        <v>15</v>
      </c>
      <c r="C6087" s="41" t="s">
        <v>4907</v>
      </c>
      <c r="D6087" s="41">
        <v>1</v>
      </c>
      <c r="E6087" s="41"/>
      <c r="F6087" s="41"/>
      <c r="G6087" s="41" t="s">
        <v>1462</v>
      </c>
      <c r="H6087" s="41"/>
    </row>
    <row r="6088" spans="1:8" ht="15" x14ac:dyDescent="0.2">
      <c r="A6088" s="41" t="s">
        <v>72</v>
      </c>
      <c r="B6088" s="41" t="s">
        <v>15</v>
      </c>
      <c r="C6088" s="41" t="s">
        <v>4908</v>
      </c>
      <c r="D6088" s="41">
        <v>5</v>
      </c>
      <c r="E6088" s="41"/>
      <c r="F6088" s="41"/>
      <c r="G6088" s="41" t="s">
        <v>1462</v>
      </c>
      <c r="H6088" s="41"/>
    </row>
    <row r="6089" spans="1:8" ht="15" x14ac:dyDescent="0.2">
      <c r="A6089" s="41" t="s">
        <v>72</v>
      </c>
      <c r="B6089" s="41" t="s">
        <v>15</v>
      </c>
      <c r="C6089" s="41" t="s">
        <v>4908</v>
      </c>
      <c r="D6089" s="41">
        <v>2</v>
      </c>
      <c r="E6089" s="41"/>
      <c r="F6089" s="41"/>
      <c r="G6089" s="41" t="s">
        <v>1462</v>
      </c>
      <c r="H6089" s="41"/>
    </row>
    <row r="6090" spans="1:8" ht="15" x14ac:dyDescent="0.2">
      <c r="A6090" s="41" t="s">
        <v>72</v>
      </c>
      <c r="B6090" s="41" t="s">
        <v>15</v>
      </c>
      <c r="C6090" s="41" t="s">
        <v>4908</v>
      </c>
      <c r="D6090" s="41">
        <v>1</v>
      </c>
      <c r="E6090" s="41"/>
      <c r="F6090" s="41"/>
      <c r="G6090" s="41" t="s">
        <v>1462</v>
      </c>
      <c r="H6090" s="41"/>
    </row>
    <row r="6091" spans="1:8" ht="15" x14ac:dyDescent="0.2">
      <c r="A6091" s="41" t="s">
        <v>72</v>
      </c>
      <c r="B6091" s="41" t="s">
        <v>15</v>
      </c>
      <c r="C6091" s="41" t="s">
        <v>4908</v>
      </c>
      <c r="D6091" s="41">
        <v>2</v>
      </c>
      <c r="E6091" s="41"/>
      <c r="F6091" s="41"/>
      <c r="G6091" s="41" t="s">
        <v>1462</v>
      </c>
      <c r="H6091" s="41"/>
    </row>
    <row r="6092" spans="1:8" ht="15" x14ac:dyDescent="0.2">
      <c r="A6092" s="41" t="s">
        <v>72</v>
      </c>
      <c r="B6092" s="41" t="s">
        <v>15</v>
      </c>
      <c r="C6092" s="41" t="s">
        <v>4908</v>
      </c>
      <c r="D6092" s="41">
        <v>15</v>
      </c>
      <c r="E6092" s="41"/>
      <c r="F6092" s="41"/>
      <c r="G6092" s="41" t="s">
        <v>1462</v>
      </c>
      <c r="H6092" s="41"/>
    </row>
    <row r="6093" spans="1:8" ht="15" x14ac:dyDescent="0.2">
      <c r="A6093" s="41" t="s">
        <v>72</v>
      </c>
      <c r="B6093" s="41" t="s">
        <v>15</v>
      </c>
      <c r="C6093" s="41" t="s">
        <v>4908</v>
      </c>
      <c r="D6093" s="41">
        <v>5</v>
      </c>
      <c r="E6093" s="41"/>
      <c r="F6093" s="41"/>
      <c r="G6093" s="41" t="s">
        <v>1462</v>
      </c>
      <c r="H6093" s="41"/>
    </row>
    <row r="6094" spans="1:8" ht="15" x14ac:dyDescent="0.2">
      <c r="A6094" s="41" t="s">
        <v>72</v>
      </c>
      <c r="B6094" s="41" t="s">
        <v>15</v>
      </c>
      <c r="C6094" s="41" t="s">
        <v>4908</v>
      </c>
      <c r="D6094" s="41">
        <v>16</v>
      </c>
      <c r="E6094" s="41"/>
      <c r="F6094" s="41"/>
      <c r="G6094" s="41" t="s">
        <v>1462</v>
      </c>
      <c r="H6094" s="41"/>
    </row>
    <row r="6095" spans="1:8" ht="15" x14ac:dyDescent="0.2">
      <c r="A6095" s="41" t="s">
        <v>72</v>
      </c>
      <c r="B6095" s="41" t="s">
        <v>15</v>
      </c>
      <c r="C6095" s="41" t="s">
        <v>4908</v>
      </c>
      <c r="D6095" s="41">
        <v>4</v>
      </c>
      <c r="E6095" s="41"/>
      <c r="F6095" s="41"/>
      <c r="G6095" s="41" t="s">
        <v>1462</v>
      </c>
      <c r="H6095" s="41"/>
    </row>
    <row r="6096" spans="1:8" ht="15" x14ac:dyDescent="0.2">
      <c r="A6096" s="41" t="s">
        <v>72</v>
      </c>
      <c r="B6096" s="41" t="s">
        <v>15</v>
      </c>
      <c r="C6096" s="41" t="s">
        <v>4908</v>
      </c>
      <c r="D6096" s="41">
        <v>5</v>
      </c>
      <c r="E6096" s="41"/>
      <c r="F6096" s="41"/>
      <c r="G6096" s="41" t="s">
        <v>1462</v>
      </c>
      <c r="H6096" s="41"/>
    </row>
    <row r="6097" spans="1:8" ht="15" x14ac:dyDescent="0.2">
      <c r="A6097" s="41" t="s">
        <v>72</v>
      </c>
      <c r="B6097" s="41" t="s">
        <v>15</v>
      </c>
      <c r="C6097" s="41" t="s">
        <v>4908</v>
      </c>
      <c r="D6097" s="41">
        <v>1</v>
      </c>
      <c r="E6097" s="41"/>
      <c r="F6097" s="41"/>
      <c r="G6097" s="41" t="s">
        <v>1462</v>
      </c>
      <c r="H6097" s="41"/>
    </row>
    <row r="6098" spans="1:8" ht="15" x14ac:dyDescent="0.2">
      <c r="A6098" s="41" t="s">
        <v>72</v>
      </c>
      <c r="B6098" s="41" t="s">
        <v>15</v>
      </c>
      <c r="C6098" s="41" t="s">
        <v>4908</v>
      </c>
      <c r="D6098" s="41">
        <v>5</v>
      </c>
      <c r="E6098" s="41"/>
      <c r="F6098" s="41"/>
      <c r="G6098" s="41" t="s">
        <v>1462</v>
      </c>
      <c r="H6098" s="41"/>
    </row>
    <row r="6099" spans="1:8" ht="15" x14ac:dyDescent="0.2">
      <c r="A6099" s="41" t="s">
        <v>72</v>
      </c>
      <c r="B6099" s="41" t="s">
        <v>15</v>
      </c>
      <c r="C6099" s="41" t="s">
        <v>4908</v>
      </c>
      <c r="D6099" s="41">
        <v>1</v>
      </c>
      <c r="E6099" s="41"/>
      <c r="F6099" s="41"/>
      <c r="G6099" s="41" t="s">
        <v>1462</v>
      </c>
      <c r="H6099" s="41"/>
    </row>
    <row r="6100" spans="1:8" ht="15" x14ac:dyDescent="0.2">
      <c r="A6100" s="41" t="s">
        <v>72</v>
      </c>
      <c r="B6100" s="41" t="s">
        <v>15</v>
      </c>
      <c r="C6100" s="41" t="s">
        <v>4908</v>
      </c>
      <c r="D6100" s="41">
        <v>1</v>
      </c>
      <c r="E6100" s="41"/>
      <c r="F6100" s="41"/>
      <c r="G6100" s="41" t="s">
        <v>1462</v>
      </c>
      <c r="H6100" s="41"/>
    </row>
    <row r="6101" spans="1:8" ht="15" x14ac:dyDescent="0.2">
      <c r="A6101" s="41" t="s">
        <v>72</v>
      </c>
      <c r="B6101" s="41" t="s">
        <v>15</v>
      </c>
      <c r="C6101" s="41" t="s">
        <v>4908</v>
      </c>
      <c r="D6101" s="41">
        <v>1</v>
      </c>
      <c r="E6101" s="41"/>
      <c r="F6101" s="41"/>
      <c r="G6101" s="41" t="s">
        <v>1462</v>
      </c>
      <c r="H6101" s="41"/>
    </row>
    <row r="6102" spans="1:8" ht="15" x14ac:dyDescent="0.2">
      <c r="A6102" s="41" t="s">
        <v>72</v>
      </c>
      <c r="B6102" s="41" t="s">
        <v>15</v>
      </c>
      <c r="C6102" s="41" t="s">
        <v>4908</v>
      </c>
      <c r="D6102" s="41">
        <v>1</v>
      </c>
      <c r="E6102" s="41"/>
      <c r="F6102" s="41"/>
      <c r="G6102" s="41" t="s">
        <v>1462</v>
      </c>
      <c r="H6102" s="41"/>
    </row>
    <row r="6103" spans="1:8" ht="15" x14ac:dyDescent="0.2">
      <c r="A6103" s="41" t="s">
        <v>72</v>
      </c>
      <c r="B6103" s="41" t="s">
        <v>15</v>
      </c>
      <c r="C6103" s="41" t="s">
        <v>4908</v>
      </c>
      <c r="D6103" s="41">
        <v>1</v>
      </c>
      <c r="E6103" s="41"/>
      <c r="F6103" s="41"/>
      <c r="G6103" s="41" t="s">
        <v>1462</v>
      </c>
      <c r="H6103" s="41"/>
    </row>
    <row r="6104" spans="1:8" ht="15" x14ac:dyDescent="0.2">
      <c r="A6104" s="41" t="s">
        <v>72</v>
      </c>
      <c r="B6104" s="41" t="s">
        <v>15</v>
      </c>
      <c r="C6104" s="41" t="s">
        <v>4908</v>
      </c>
      <c r="D6104" s="41">
        <v>2</v>
      </c>
      <c r="E6104" s="41"/>
      <c r="F6104" s="41"/>
      <c r="G6104" s="41" t="s">
        <v>1462</v>
      </c>
      <c r="H6104" s="41"/>
    </row>
    <row r="6105" spans="1:8" ht="15" x14ac:dyDescent="0.2">
      <c r="A6105" s="41" t="s">
        <v>72</v>
      </c>
      <c r="B6105" s="41" t="s">
        <v>15</v>
      </c>
      <c r="C6105" s="41" t="s">
        <v>4908</v>
      </c>
      <c r="D6105" s="41">
        <v>10</v>
      </c>
      <c r="E6105" s="41"/>
      <c r="F6105" s="41"/>
      <c r="G6105" s="41" t="s">
        <v>1462</v>
      </c>
      <c r="H6105" s="41"/>
    </row>
    <row r="6106" spans="1:8" ht="15" x14ac:dyDescent="0.2">
      <c r="A6106" s="41" t="s">
        <v>72</v>
      </c>
      <c r="B6106" s="41" t="s">
        <v>15</v>
      </c>
      <c r="C6106" s="41" t="s">
        <v>4909</v>
      </c>
      <c r="D6106" s="41">
        <v>1</v>
      </c>
      <c r="E6106" s="41"/>
      <c r="F6106" s="41"/>
      <c r="G6106" s="41" t="s">
        <v>1520</v>
      </c>
      <c r="H6106" s="41"/>
    </row>
    <row r="6107" spans="1:8" ht="15" x14ac:dyDescent="0.2">
      <c r="A6107" s="41" t="s">
        <v>72</v>
      </c>
      <c r="B6107" s="41" t="s">
        <v>15</v>
      </c>
      <c r="C6107" s="41" t="s">
        <v>4909</v>
      </c>
      <c r="D6107" s="41">
        <v>3</v>
      </c>
      <c r="E6107" s="41"/>
      <c r="F6107" s="41"/>
      <c r="G6107" s="41" t="s">
        <v>1520</v>
      </c>
      <c r="H6107" s="41"/>
    </row>
    <row r="6108" spans="1:8" ht="15" x14ac:dyDescent="0.2">
      <c r="A6108" s="41" t="s">
        <v>72</v>
      </c>
      <c r="B6108" s="41" t="s">
        <v>15</v>
      </c>
      <c r="C6108" s="41" t="s">
        <v>4909</v>
      </c>
      <c r="D6108" s="41">
        <v>1</v>
      </c>
      <c r="E6108" s="41"/>
      <c r="F6108" s="41"/>
      <c r="G6108" s="41" t="s">
        <v>1520</v>
      </c>
      <c r="H6108" s="41"/>
    </row>
    <row r="6109" spans="1:8" ht="15" x14ac:dyDescent="0.2">
      <c r="A6109" s="41" t="s">
        <v>72</v>
      </c>
      <c r="B6109" s="41" t="s">
        <v>15</v>
      </c>
      <c r="C6109" s="41" t="s">
        <v>4909</v>
      </c>
      <c r="D6109" s="41">
        <v>1</v>
      </c>
      <c r="E6109" s="41"/>
      <c r="F6109" s="41"/>
      <c r="G6109" s="41" t="s">
        <v>1520</v>
      </c>
      <c r="H6109" s="41"/>
    </row>
    <row r="6110" spans="1:8" ht="15" x14ac:dyDescent="0.2">
      <c r="A6110" s="41" t="s">
        <v>72</v>
      </c>
      <c r="B6110" s="41" t="s">
        <v>15</v>
      </c>
      <c r="C6110" s="41" t="s">
        <v>4909</v>
      </c>
      <c r="D6110" s="41">
        <v>1</v>
      </c>
      <c r="E6110" s="41"/>
      <c r="F6110" s="41"/>
      <c r="G6110" s="41" t="s">
        <v>1520</v>
      </c>
      <c r="H6110" s="41"/>
    </row>
    <row r="6111" spans="1:8" ht="15" x14ac:dyDescent="0.2">
      <c r="A6111" s="41" t="s">
        <v>72</v>
      </c>
      <c r="B6111" s="41" t="s">
        <v>15</v>
      </c>
      <c r="C6111" s="41" t="s">
        <v>4909</v>
      </c>
      <c r="D6111" s="41">
        <v>1</v>
      </c>
      <c r="E6111" s="41"/>
      <c r="F6111" s="41"/>
      <c r="G6111" s="41" t="s">
        <v>1520</v>
      </c>
      <c r="H6111" s="41"/>
    </row>
    <row r="6112" spans="1:8" ht="15" x14ac:dyDescent="0.2">
      <c r="A6112" s="41" t="s">
        <v>72</v>
      </c>
      <c r="B6112" s="41" t="s">
        <v>15</v>
      </c>
      <c r="C6112" s="41" t="s">
        <v>4909</v>
      </c>
      <c r="D6112" s="41">
        <v>1</v>
      </c>
      <c r="E6112" s="41"/>
      <c r="F6112" s="41"/>
      <c r="G6112" s="41" t="s">
        <v>1520</v>
      </c>
      <c r="H6112" s="41"/>
    </row>
    <row r="6113" spans="1:8" ht="15" x14ac:dyDescent="0.2">
      <c r="A6113" s="41" t="s">
        <v>72</v>
      </c>
      <c r="B6113" s="41" t="s">
        <v>15</v>
      </c>
      <c r="C6113" s="41" t="s">
        <v>4909</v>
      </c>
      <c r="D6113" s="41">
        <v>2</v>
      </c>
      <c r="E6113" s="41"/>
      <c r="F6113" s="41"/>
      <c r="G6113" s="41" t="s">
        <v>1520</v>
      </c>
      <c r="H6113" s="41"/>
    </row>
    <row r="6114" spans="1:8" ht="15" x14ac:dyDescent="0.2">
      <c r="A6114" s="41" t="s">
        <v>72</v>
      </c>
      <c r="B6114" s="41" t="s">
        <v>15</v>
      </c>
      <c r="C6114" s="41" t="s">
        <v>4909</v>
      </c>
      <c r="D6114" s="41">
        <v>1</v>
      </c>
      <c r="E6114" s="41"/>
      <c r="F6114" s="41"/>
      <c r="G6114" s="41" t="s">
        <v>1520</v>
      </c>
      <c r="H6114" s="41"/>
    </row>
    <row r="6115" spans="1:8" ht="15" x14ac:dyDescent="0.2">
      <c r="A6115" s="41" t="s">
        <v>72</v>
      </c>
      <c r="B6115" s="41" t="s">
        <v>15</v>
      </c>
      <c r="C6115" s="41" t="s">
        <v>4909</v>
      </c>
      <c r="D6115" s="41">
        <v>2</v>
      </c>
      <c r="E6115" s="41"/>
      <c r="F6115" s="41"/>
      <c r="G6115" s="41" t="s">
        <v>1520</v>
      </c>
      <c r="H6115" s="41"/>
    </row>
    <row r="6116" spans="1:8" ht="15" x14ac:dyDescent="0.2">
      <c r="A6116" s="41" t="s">
        <v>72</v>
      </c>
      <c r="B6116" s="41" t="s">
        <v>15</v>
      </c>
      <c r="C6116" s="41" t="s">
        <v>4909</v>
      </c>
      <c r="D6116" s="41">
        <v>4</v>
      </c>
      <c r="E6116" s="41"/>
      <c r="F6116" s="41"/>
      <c r="G6116" s="41" t="s">
        <v>1520</v>
      </c>
      <c r="H6116" s="41"/>
    </row>
    <row r="6117" spans="1:8" ht="15" x14ac:dyDescent="0.2">
      <c r="A6117" s="41" t="s">
        <v>72</v>
      </c>
      <c r="B6117" s="41" t="s">
        <v>15</v>
      </c>
      <c r="C6117" s="41" t="s">
        <v>4909</v>
      </c>
      <c r="D6117" s="41">
        <v>1</v>
      </c>
      <c r="E6117" s="41"/>
      <c r="F6117" s="41"/>
      <c r="G6117" s="41" t="s">
        <v>1520</v>
      </c>
      <c r="H6117" s="41"/>
    </row>
    <row r="6118" spans="1:8" ht="15" x14ac:dyDescent="0.2">
      <c r="A6118" s="41" t="s">
        <v>72</v>
      </c>
      <c r="B6118" s="41" t="s">
        <v>15</v>
      </c>
      <c r="C6118" s="41" t="s">
        <v>4909</v>
      </c>
      <c r="D6118" s="41">
        <v>1</v>
      </c>
      <c r="E6118" s="41"/>
      <c r="F6118" s="41"/>
      <c r="G6118" s="41" t="s">
        <v>1520</v>
      </c>
      <c r="H6118" s="41"/>
    </row>
    <row r="6119" spans="1:8" ht="15" x14ac:dyDescent="0.2">
      <c r="A6119" s="41" t="s">
        <v>72</v>
      </c>
      <c r="B6119" s="41" t="s">
        <v>15</v>
      </c>
      <c r="C6119" s="41" t="s">
        <v>4909</v>
      </c>
      <c r="D6119" s="41">
        <v>6</v>
      </c>
      <c r="E6119" s="41"/>
      <c r="F6119" s="41"/>
      <c r="G6119" s="41" t="s">
        <v>1520</v>
      </c>
      <c r="H6119" s="41"/>
    </row>
    <row r="6120" spans="1:8" ht="15" x14ac:dyDescent="0.2">
      <c r="A6120" s="41" t="s">
        <v>72</v>
      </c>
      <c r="B6120" s="41" t="s">
        <v>15</v>
      </c>
      <c r="C6120" s="41" t="s">
        <v>4909</v>
      </c>
      <c r="D6120" s="41">
        <v>5</v>
      </c>
      <c r="E6120" s="41"/>
      <c r="F6120" s="41"/>
      <c r="G6120" s="41" t="s">
        <v>1520</v>
      </c>
      <c r="H6120" s="41"/>
    </row>
    <row r="6121" spans="1:8" ht="15" x14ac:dyDescent="0.2">
      <c r="A6121" s="41" t="s">
        <v>72</v>
      </c>
      <c r="B6121" s="41" t="s">
        <v>15</v>
      </c>
      <c r="C6121" s="41" t="s">
        <v>4910</v>
      </c>
      <c r="D6121" s="41">
        <v>5</v>
      </c>
      <c r="E6121" s="41"/>
      <c r="F6121" s="41"/>
      <c r="G6121" s="41" t="s">
        <v>1520</v>
      </c>
      <c r="H6121" s="41"/>
    </row>
    <row r="6122" spans="1:8" ht="15" x14ac:dyDescent="0.2">
      <c r="A6122" s="41" t="s">
        <v>72</v>
      </c>
      <c r="B6122" s="41" t="s">
        <v>15</v>
      </c>
      <c r="C6122" s="41" t="s">
        <v>4911</v>
      </c>
      <c r="D6122" s="41">
        <v>31</v>
      </c>
      <c r="E6122" s="41"/>
      <c r="F6122" s="41"/>
      <c r="G6122" s="41" t="s">
        <v>1649</v>
      </c>
      <c r="H6122" s="41"/>
    </row>
    <row r="6123" spans="1:8" ht="15" x14ac:dyDescent="0.2">
      <c r="A6123" s="41" t="s">
        <v>72</v>
      </c>
      <c r="B6123" s="41" t="s">
        <v>15</v>
      </c>
      <c r="C6123" s="41" t="s">
        <v>4911</v>
      </c>
      <c r="D6123" s="41">
        <v>1</v>
      </c>
      <c r="E6123" s="41"/>
      <c r="F6123" s="41"/>
      <c r="G6123" s="41" t="s">
        <v>1649</v>
      </c>
      <c r="H6123" s="41"/>
    </row>
    <row r="6124" spans="1:8" ht="15" x14ac:dyDescent="0.2">
      <c r="A6124" s="41" t="s">
        <v>72</v>
      </c>
      <c r="B6124" s="41" t="s">
        <v>15</v>
      </c>
      <c r="C6124" s="41" t="s">
        <v>4911</v>
      </c>
      <c r="D6124" s="41">
        <v>1</v>
      </c>
      <c r="E6124" s="41"/>
      <c r="F6124" s="41"/>
      <c r="G6124" s="41" t="s">
        <v>1649</v>
      </c>
      <c r="H6124" s="41"/>
    </row>
    <row r="6125" spans="1:8" ht="15" x14ac:dyDescent="0.2">
      <c r="A6125" s="41" t="s">
        <v>72</v>
      </c>
      <c r="B6125" s="41" t="s">
        <v>15</v>
      </c>
      <c r="C6125" s="41" t="s">
        <v>4911</v>
      </c>
      <c r="D6125" s="41">
        <v>1</v>
      </c>
      <c r="E6125" s="41"/>
      <c r="F6125" s="41"/>
      <c r="G6125" s="41" t="s">
        <v>1649</v>
      </c>
      <c r="H6125" s="41"/>
    </row>
    <row r="6126" spans="1:8" ht="15" x14ac:dyDescent="0.2">
      <c r="A6126" s="41" t="s">
        <v>72</v>
      </c>
      <c r="B6126" s="41" t="s">
        <v>15</v>
      </c>
      <c r="C6126" s="41" t="s">
        <v>4911</v>
      </c>
      <c r="D6126" s="41">
        <v>2</v>
      </c>
      <c r="E6126" s="41"/>
      <c r="F6126" s="41"/>
      <c r="G6126" s="41" t="s">
        <v>1649</v>
      </c>
      <c r="H6126" s="41"/>
    </row>
    <row r="6127" spans="1:8" ht="15" x14ac:dyDescent="0.2">
      <c r="A6127" s="41" t="s">
        <v>72</v>
      </c>
      <c r="B6127" s="41" t="s">
        <v>15</v>
      </c>
      <c r="C6127" s="41" t="s">
        <v>4912</v>
      </c>
      <c r="D6127" s="41">
        <v>5</v>
      </c>
      <c r="E6127" s="41"/>
      <c r="F6127" s="41"/>
      <c r="G6127" s="41" t="s">
        <v>1650</v>
      </c>
      <c r="H6127" s="41"/>
    </row>
    <row r="6128" spans="1:8" ht="15" x14ac:dyDescent="0.2">
      <c r="A6128" s="41" t="s">
        <v>72</v>
      </c>
      <c r="B6128" s="41" t="s">
        <v>15</v>
      </c>
      <c r="C6128" s="41" t="s">
        <v>4913</v>
      </c>
      <c r="D6128" s="41">
        <v>1</v>
      </c>
      <c r="E6128" s="41"/>
      <c r="F6128" s="41"/>
      <c r="G6128" s="41" t="s">
        <v>1521</v>
      </c>
      <c r="H6128" s="41"/>
    </row>
    <row r="6129" spans="1:8" ht="15" x14ac:dyDescent="0.2">
      <c r="A6129" s="41" t="s">
        <v>72</v>
      </c>
      <c r="B6129" s="41" t="s">
        <v>15</v>
      </c>
      <c r="C6129" s="41" t="s">
        <v>4913</v>
      </c>
      <c r="D6129" s="41">
        <v>1</v>
      </c>
      <c r="E6129" s="41"/>
      <c r="F6129" s="41"/>
      <c r="G6129" s="41" t="s">
        <v>1521</v>
      </c>
      <c r="H6129" s="41"/>
    </row>
    <row r="6130" spans="1:8" ht="15" x14ac:dyDescent="0.2">
      <c r="A6130" s="41" t="s">
        <v>72</v>
      </c>
      <c r="B6130" s="41" t="s">
        <v>15</v>
      </c>
      <c r="C6130" s="41" t="s">
        <v>4913</v>
      </c>
      <c r="D6130" s="41">
        <v>1</v>
      </c>
      <c r="E6130" s="41"/>
      <c r="F6130" s="41"/>
      <c r="G6130" s="41" t="s">
        <v>1521</v>
      </c>
      <c r="H6130" s="41"/>
    </row>
    <row r="6131" spans="1:8" ht="15" x14ac:dyDescent="0.2">
      <c r="A6131" s="41" t="s">
        <v>72</v>
      </c>
      <c r="B6131" s="41" t="s">
        <v>15</v>
      </c>
      <c r="C6131" s="41" t="s">
        <v>4913</v>
      </c>
      <c r="D6131" s="41">
        <v>1</v>
      </c>
      <c r="E6131" s="41"/>
      <c r="F6131" s="41"/>
      <c r="G6131" s="41" t="s">
        <v>1521</v>
      </c>
      <c r="H6131" s="41"/>
    </row>
    <row r="6132" spans="1:8" ht="15" x14ac:dyDescent="0.2">
      <c r="A6132" s="41" t="s">
        <v>72</v>
      </c>
      <c r="B6132" s="41" t="s">
        <v>15</v>
      </c>
      <c r="C6132" s="41" t="s">
        <v>4913</v>
      </c>
      <c r="D6132" s="41">
        <v>1</v>
      </c>
      <c r="E6132" s="41"/>
      <c r="F6132" s="41"/>
      <c r="G6132" s="41" t="s">
        <v>1521</v>
      </c>
      <c r="H6132" s="41"/>
    </row>
    <row r="6133" spans="1:8" ht="15" x14ac:dyDescent="0.2">
      <c r="A6133" s="41" t="s">
        <v>72</v>
      </c>
      <c r="B6133" s="41" t="s">
        <v>15</v>
      </c>
      <c r="C6133" s="41" t="s">
        <v>4913</v>
      </c>
      <c r="D6133" s="41">
        <v>1</v>
      </c>
      <c r="E6133" s="41"/>
      <c r="F6133" s="41"/>
      <c r="G6133" s="41" t="s">
        <v>1521</v>
      </c>
      <c r="H6133" s="41"/>
    </row>
    <row r="6134" spans="1:8" ht="15" x14ac:dyDescent="0.2">
      <c r="A6134" s="41" t="s">
        <v>72</v>
      </c>
      <c r="B6134" s="41" t="s">
        <v>15</v>
      </c>
      <c r="C6134" s="41" t="s">
        <v>4913</v>
      </c>
      <c r="D6134" s="41">
        <v>1</v>
      </c>
      <c r="E6134" s="41"/>
      <c r="F6134" s="41"/>
      <c r="G6134" s="41" t="s">
        <v>1521</v>
      </c>
      <c r="H6134" s="41"/>
    </row>
    <row r="6135" spans="1:8" ht="15" x14ac:dyDescent="0.2">
      <c r="A6135" s="41" t="s">
        <v>72</v>
      </c>
      <c r="B6135" s="41" t="s">
        <v>15</v>
      </c>
      <c r="C6135" s="41" t="s">
        <v>4914</v>
      </c>
      <c r="D6135" s="41">
        <v>3</v>
      </c>
      <c r="E6135" s="41"/>
      <c r="F6135" s="41"/>
      <c r="G6135" s="41" t="s">
        <v>1517</v>
      </c>
      <c r="H6135" s="41"/>
    </row>
    <row r="6136" spans="1:8" ht="15" x14ac:dyDescent="0.2">
      <c r="A6136" s="41" t="s">
        <v>72</v>
      </c>
      <c r="B6136" s="41" t="s">
        <v>15</v>
      </c>
      <c r="C6136" s="41" t="s">
        <v>4914</v>
      </c>
      <c r="D6136" s="41">
        <v>20</v>
      </c>
      <c r="E6136" s="41"/>
      <c r="F6136" s="41"/>
      <c r="G6136" s="41" t="s">
        <v>1517</v>
      </c>
      <c r="H6136" s="41"/>
    </row>
    <row r="6137" spans="1:8" ht="15" x14ac:dyDescent="0.2">
      <c r="A6137" s="41" t="s">
        <v>72</v>
      </c>
      <c r="B6137" s="41" t="s">
        <v>15</v>
      </c>
      <c r="C6137" s="41" t="s">
        <v>4915</v>
      </c>
      <c r="D6137" s="41">
        <v>3</v>
      </c>
      <c r="E6137" s="41"/>
      <c r="F6137" s="41"/>
      <c r="G6137" s="41" t="s">
        <v>1517</v>
      </c>
      <c r="H6137" s="41"/>
    </row>
    <row r="6138" spans="1:8" ht="15" x14ac:dyDescent="0.2">
      <c r="A6138" s="41" t="s">
        <v>72</v>
      </c>
      <c r="B6138" s="41" t="s">
        <v>15</v>
      </c>
      <c r="C6138" s="41" t="s">
        <v>4915</v>
      </c>
      <c r="D6138" s="41">
        <v>20</v>
      </c>
      <c r="E6138" s="41"/>
      <c r="F6138" s="41"/>
      <c r="G6138" s="41" t="s">
        <v>1517</v>
      </c>
      <c r="H6138" s="41"/>
    </row>
    <row r="6139" spans="1:8" ht="15" x14ac:dyDescent="0.2">
      <c r="A6139" s="41" t="s">
        <v>72</v>
      </c>
      <c r="B6139" s="41" t="s">
        <v>15</v>
      </c>
      <c r="C6139" s="41" t="s">
        <v>4915</v>
      </c>
      <c r="D6139" s="41">
        <v>1</v>
      </c>
      <c r="E6139" s="41"/>
      <c r="F6139" s="41"/>
      <c r="G6139" s="41" t="s">
        <v>1517</v>
      </c>
      <c r="H6139" s="41"/>
    </row>
    <row r="6140" spans="1:8" ht="15" x14ac:dyDescent="0.2">
      <c r="A6140" s="41" t="s">
        <v>72</v>
      </c>
      <c r="B6140" s="41" t="s">
        <v>15</v>
      </c>
      <c r="C6140" s="41" t="s">
        <v>4915</v>
      </c>
      <c r="D6140" s="41">
        <v>2</v>
      </c>
      <c r="E6140" s="41"/>
      <c r="F6140" s="41"/>
      <c r="G6140" s="41" t="s">
        <v>1517</v>
      </c>
      <c r="H6140" s="41"/>
    </row>
    <row r="6141" spans="1:8" ht="15" x14ac:dyDescent="0.2">
      <c r="A6141" s="41" t="s">
        <v>72</v>
      </c>
      <c r="B6141" s="41" t="s">
        <v>15</v>
      </c>
      <c r="C6141" s="41" t="s">
        <v>4915</v>
      </c>
      <c r="D6141" s="41">
        <v>1</v>
      </c>
      <c r="E6141" s="41"/>
      <c r="F6141" s="41"/>
      <c r="G6141" s="41" t="s">
        <v>1517</v>
      </c>
      <c r="H6141" s="41"/>
    </row>
    <row r="6142" spans="1:8" ht="15" x14ac:dyDescent="0.2">
      <c r="A6142" s="41" t="s">
        <v>72</v>
      </c>
      <c r="B6142" s="41" t="s">
        <v>15</v>
      </c>
      <c r="C6142" s="41" t="s">
        <v>4916</v>
      </c>
      <c r="D6142" s="41">
        <v>20</v>
      </c>
      <c r="E6142" s="41"/>
      <c r="F6142" s="41"/>
      <c r="G6142" s="41" t="s">
        <v>1517</v>
      </c>
      <c r="H6142" s="41"/>
    </row>
    <row r="6143" spans="1:8" ht="15" x14ac:dyDescent="0.2">
      <c r="A6143" s="41" t="s">
        <v>72</v>
      </c>
      <c r="B6143" s="41" t="s">
        <v>15</v>
      </c>
      <c r="C6143" s="41" t="s">
        <v>4917</v>
      </c>
      <c r="D6143" s="41">
        <v>3</v>
      </c>
      <c r="E6143" s="41"/>
      <c r="F6143" s="41"/>
      <c r="G6143" s="41" t="s">
        <v>1517</v>
      </c>
      <c r="H6143" s="41"/>
    </row>
    <row r="6144" spans="1:8" ht="15" x14ac:dyDescent="0.2">
      <c r="A6144" s="41" t="s">
        <v>72</v>
      </c>
      <c r="B6144" s="41" t="s">
        <v>15</v>
      </c>
      <c r="C6144" s="41" t="s">
        <v>4917</v>
      </c>
      <c r="D6144" s="41">
        <v>1</v>
      </c>
      <c r="E6144" s="41"/>
      <c r="F6144" s="41"/>
      <c r="G6144" s="41" t="s">
        <v>1517</v>
      </c>
      <c r="H6144" s="41"/>
    </row>
    <row r="6145" spans="1:8" ht="15" x14ac:dyDescent="0.2">
      <c r="A6145" s="41" t="s">
        <v>72</v>
      </c>
      <c r="B6145" s="41" t="s">
        <v>15</v>
      </c>
      <c r="C6145" s="41" t="s">
        <v>4917</v>
      </c>
      <c r="D6145" s="41">
        <v>5</v>
      </c>
      <c r="E6145" s="41"/>
      <c r="F6145" s="41"/>
      <c r="G6145" s="41" t="s">
        <v>1517</v>
      </c>
      <c r="H6145" s="41"/>
    </row>
    <row r="6146" spans="1:8" ht="15" x14ac:dyDescent="0.2">
      <c r="A6146" s="41" t="s">
        <v>72</v>
      </c>
      <c r="B6146" s="41" t="s">
        <v>15</v>
      </c>
      <c r="C6146" s="41" t="s">
        <v>4917</v>
      </c>
      <c r="D6146" s="41">
        <v>5</v>
      </c>
      <c r="E6146" s="41"/>
      <c r="F6146" s="41"/>
      <c r="G6146" s="41" t="s">
        <v>1517</v>
      </c>
      <c r="H6146" s="41"/>
    </row>
    <row r="6147" spans="1:8" ht="15" x14ac:dyDescent="0.2">
      <c r="A6147" s="41" t="s">
        <v>72</v>
      </c>
      <c r="B6147" s="41" t="s">
        <v>15</v>
      </c>
      <c r="C6147" s="41" t="s">
        <v>4917</v>
      </c>
      <c r="D6147" s="41">
        <v>30</v>
      </c>
      <c r="E6147" s="41"/>
      <c r="F6147" s="41"/>
      <c r="G6147" s="41" t="s">
        <v>1517</v>
      </c>
      <c r="H6147" s="41"/>
    </row>
    <row r="6148" spans="1:8" ht="15" x14ac:dyDescent="0.2">
      <c r="A6148" s="41" t="s">
        <v>72</v>
      </c>
      <c r="B6148" s="41" t="s">
        <v>15</v>
      </c>
      <c r="C6148" s="41" t="s">
        <v>4917</v>
      </c>
      <c r="D6148" s="41">
        <v>1</v>
      </c>
      <c r="E6148" s="41"/>
      <c r="F6148" s="41"/>
      <c r="G6148" s="41" t="s">
        <v>1517</v>
      </c>
      <c r="H6148" s="41"/>
    </row>
    <row r="6149" spans="1:8" ht="15" x14ac:dyDescent="0.2">
      <c r="A6149" s="41" t="s">
        <v>72</v>
      </c>
      <c r="B6149" s="41" t="s">
        <v>15</v>
      </c>
      <c r="C6149" s="41" t="s">
        <v>4917</v>
      </c>
      <c r="D6149" s="41">
        <v>4</v>
      </c>
      <c r="E6149" s="41"/>
      <c r="F6149" s="41"/>
      <c r="G6149" s="41" t="s">
        <v>1517</v>
      </c>
      <c r="H6149" s="41"/>
    </row>
    <row r="6150" spans="1:8" ht="15" x14ac:dyDescent="0.2">
      <c r="A6150" s="41" t="s">
        <v>72</v>
      </c>
      <c r="B6150" s="41" t="s">
        <v>15</v>
      </c>
      <c r="C6150" s="41" t="s">
        <v>4917</v>
      </c>
      <c r="D6150" s="41">
        <v>31</v>
      </c>
      <c r="E6150" s="41"/>
      <c r="F6150" s="41"/>
      <c r="G6150" s="41" t="s">
        <v>1517</v>
      </c>
      <c r="H6150" s="41"/>
    </row>
    <row r="6151" spans="1:8" ht="15" x14ac:dyDescent="0.2">
      <c r="A6151" s="41" t="s">
        <v>72</v>
      </c>
      <c r="B6151" s="41" t="s">
        <v>15</v>
      </c>
      <c r="C6151" s="41" t="s">
        <v>4917</v>
      </c>
      <c r="D6151" s="41">
        <v>1</v>
      </c>
      <c r="E6151" s="41"/>
      <c r="F6151" s="41"/>
      <c r="G6151" s="41" t="s">
        <v>1517</v>
      </c>
      <c r="H6151" s="41"/>
    </row>
    <row r="6152" spans="1:8" ht="15" x14ac:dyDescent="0.2">
      <c r="A6152" s="41" t="s">
        <v>72</v>
      </c>
      <c r="B6152" s="41" t="s">
        <v>15</v>
      </c>
      <c r="C6152" s="41" t="s">
        <v>4917</v>
      </c>
      <c r="D6152" s="41">
        <v>32</v>
      </c>
      <c r="E6152" s="41"/>
      <c r="F6152" s="41"/>
      <c r="G6152" s="41" t="s">
        <v>1517</v>
      </c>
      <c r="H6152" s="41"/>
    </row>
    <row r="6153" spans="1:8" ht="15" x14ac:dyDescent="0.2">
      <c r="A6153" s="41" t="s">
        <v>72</v>
      </c>
      <c r="B6153" s="41" t="s">
        <v>15</v>
      </c>
      <c r="C6153" s="41" t="s">
        <v>4918</v>
      </c>
      <c r="D6153" s="41">
        <v>5</v>
      </c>
      <c r="E6153" s="41"/>
      <c r="F6153" s="41"/>
      <c r="G6153" s="41" t="s">
        <v>1517</v>
      </c>
      <c r="H6153" s="41"/>
    </row>
    <row r="6154" spans="1:8" ht="15" x14ac:dyDescent="0.2">
      <c r="A6154" s="41" t="s">
        <v>72</v>
      </c>
      <c r="B6154" s="41" t="s">
        <v>15</v>
      </c>
      <c r="C6154" s="41" t="s">
        <v>4918</v>
      </c>
      <c r="D6154" s="41">
        <v>25</v>
      </c>
      <c r="E6154" s="41"/>
      <c r="F6154" s="41"/>
      <c r="G6154" s="41" t="s">
        <v>1517</v>
      </c>
      <c r="H6154" s="41"/>
    </row>
    <row r="6155" spans="1:8" ht="15" x14ac:dyDescent="0.2">
      <c r="A6155" s="41" t="s">
        <v>72</v>
      </c>
      <c r="B6155" s="41" t="s">
        <v>15</v>
      </c>
      <c r="C6155" s="41" t="s">
        <v>4918</v>
      </c>
      <c r="D6155" s="41">
        <v>25</v>
      </c>
      <c r="E6155" s="41"/>
      <c r="F6155" s="41"/>
      <c r="G6155" s="41" t="s">
        <v>1517</v>
      </c>
      <c r="H6155" s="41"/>
    </row>
    <row r="6156" spans="1:8" ht="15" x14ac:dyDescent="0.2">
      <c r="A6156" s="41" t="s">
        <v>72</v>
      </c>
      <c r="B6156" s="41" t="s">
        <v>15</v>
      </c>
      <c r="C6156" s="41" t="s">
        <v>4918</v>
      </c>
      <c r="D6156" s="41">
        <v>5</v>
      </c>
      <c r="E6156" s="41"/>
      <c r="F6156" s="41"/>
      <c r="G6156" s="41" t="s">
        <v>1517</v>
      </c>
      <c r="H6156" s="41"/>
    </row>
    <row r="6157" spans="1:8" ht="15" x14ac:dyDescent="0.2">
      <c r="A6157" s="41" t="s">
        <v>72</v>
      </c>
      <c r="B6157" s="41" t="s">
        <v>15</v>
      </c>
      <c r="C6157" s="41" t="s">
        <v>4918</v>
      </c>
      <c r="D6157" s="41">
        <v>5</v>
      </c>
      <c r="E6157" s="41"/>
      <c r="F6157" s="41"/>
      <c r="G6157" s="41" t="s">
        <v>1517</v>
      </c>
      <c r="H6157" s="41"/>
    </row>
    <row r="6158" spans="1:8" ht="15" x14ac:dyDescent="0.2">
      <c r="A6158" s="41" t="s">
        <v>72</v>
      </c>
      <c r="B6158" s="41" t="s">
        <v>15</v>
      </c>
      <c r="C6158" s="41" t="s">
        <v>4918</v>
      </c>
      <c r="D6158" s="41">
        <v>6</v>
      </c>
      <c r="E6158" s="41"/>
      <c r="F6158" s="41"/>
      <c r="G6158" s="41" t="s">
        <v>1517</v>
      </c>
      <c r="H6158" s="41"/>
    </row>
    <row r="6159" spans="1:8" ht="15" x14ac:dyDescent="0.2">
      <c r="A6159" s="41" t="s">
        <v>72</v>
      </c>
      <c r="B6159" s="41" t="s">
        <v>15</v>
      </c>
      <c r="C6159" s="41" t="s">
        <v>4918</v>
      </c>
      <c r="D6159" s="41">
        <v>5</v>
      </c>
      <c r="E6159" s="41"/>
      <c r="F6159" s="41"/>
      <c r="G6159" s="41" t="s">
        <v>1517</v>
      </c>
      <c r="H6159" s="41"/>
    </row>
    <row r="6160" spans="1:8" ht="15" x14ac:dyDescent="0.2">
      <c r="A6160" s="41" t="s">
        <v>72</v>
      </c>
      <c r="B6160" s="41" t="s">
        <v>15</v>
      </c>
      <c r="C6160" s="41" t="s">
        <v>4919</v>
      </c>
      <c r="D6160" s="41">
        <v>3</v>
      </c>
      <c r="E6160" s="41"/>
      <c r="F6160" s="41"/>
      <c r="G6160" s="41" t="s">
        <v>1517</v>
      </c>
      <c r="H6160" s="41"/>
    </row>
    <row r="6161" spans="1:8" ht="15" x14ac:dyDescent="0.2">
      <c r="A6161" s="41" t="s">
        <v>72</v>
      </c>
      <c r="B6161" s="41" t="s">
        <v>15</v>
      </c>
      <c r="C6161" s="41" t="s">
        <v>4919</v>
      </c>
      <c r="D6161" s="41">
        <v>10</v>
      </c>
      <c r="E6161" s="41"/>
      <c r="F6161" s="41"/>
      <c r="G6161" s="41" t="s">
        <v>1517</v>
      </c>
      <c r="H6161" s="41"/>
    </row>
    <row r="6162" spans="1:8" ht="15" x14ac:dyDescent="0.2">
      <c r="A6162" s="41" t="s">
        <v>72</v>
      </c>
      <c r="B6162" s="41" t="s">
        <v>15</v>
      </c>
      <c r="C6162" s="41" t="s">
        <v>4919</v>
      </c>
      <c r="D6162" s="41">
        <v>50</v>
      </c>
      <c r="E6162" s="41"/>
      <c r="F6162" s="41"/>
      <c r="G6162" s="41" t="s">
        <v>1517</v>
      </c>
      <c r="H6162" s="41"/>
    </row>
    <row r="6163" spans="1:8" ht="15" x14ac:dyDescent="0.2">
      <c r="A6163" s="41" t="s">
        <v>72</v>
      </c>
      <c r="B6163" s="41" t="s">
        <v>15</v>
      </c>
      <c r="C6163" s="41" t="s">
        <v>4920</v>
      </c>
      <c r="D6163" s="41">
        <v>3</v>
      </c>
      <c r="E6163" s="41"/>
      <c r="F6163" s="41"/>
      <c r="G6163" s="41" t="s">
        <v>1517</v>
      </c>
      <c r="H6163" s="41"/>
    </row>
    <row r="6164" spans="1:8" ht="15" x14ac:dyDescent="0.2">
      <c r="A6164" s="41" t="s">
        <v>72</v>
      </c>
      <c r="B6164" s="41" t="s">
        <v>15</v>
      </c>
      <c r="C6164" s="41" t="s">
        <v>4920</v>
      </c>
      <c r="D6164" s="41">
        <v>48</v>
      </c>
      <c r="E6164" s="41"/>
      <c r="F6164" s="41"/>
      <c r="G6164" s="41" t="s">
        <v>1517</v>
      </c>
      <c r="H6164" s="41"/>
    </row>
    <row r="6165" spans="1:8" ht="15" x14ac:dyDescent="0.2">
      <c r="A6165" s="41" t="s">
        <v>72</v>
      </c>
      <c r="B6165" s="41" t="s">
        <v>15</v>
      </c>
      <c r="C6165" s="41" t="s">
        <v>4920</v>
      </c>
      <c r="D6165" s="41">
        <v>1</v>
      </c>
      <c r="E6165" s="41"/>
      <c r="F6165" s="41"/>
      <c r="G6165" s="41" t="s">
        <v>1517</v>
      </c>
      <c r="H6165" s="41"/>
    </row>
    <row r="6166" spans="1:8" ht="15" x14ac:dyDescent="0.2">
      <c r="A6166" s="41" t="s">
        <v>72</v>
      </c>
      <c r="B6166" s="41" t="s">
        <v>15</v>
      </c>
      <c r="C6166" s="41" t="s">
        <v>4921</v>
      </c>
      <c r="D6166" s="41">
        <v>10</v>
      </c>
      <c r="E6166" s="41"/>
      <c r="F6166" s="41"/>
      <c r="G6166" s="41" t="s">
        <v>1517</v>
      </c>
      <c r="H6166" s="41"/>
    </row>
    <row r="6167" spans="1:8" ht="15" x14ac:dyDescent="0.2">
      <c r="A6167" s="41" t="s">
        <v>72</v>
      </c>
      <c r="B6167" s="41" t="s">
        <v>15</v>
      </c>
      <c r="C6167" s="41" t="s">
        <v>4921</v>
      </c>
      <c r="D6167" s="41">
        <v>3</v>
      </c>
      <c r="E6167" s="41"/>
      <c r="F6167" s="41"/>
      <c r="G6167" s="41" t="s">
        <v>1517</v>
      </c>
      <c r="H6167" s="41"/>
    </row>
    <row r="6168" spans="1:8" ht="15" x14ac:dyDescent="0.2">
      <c r="A6168" s="41" t="s">
        <v>72</v>
      </c>
      <c r="B6168" s="41" t="s">
        <v>15</v>
      </c>
      <c r="C6168" s="41" t="s">
        <v>4921</v>
      </c>
      <c r="D6168" s="41">
        <v>1</v>
      </c>
      <c r="E6168" s="41"/>
      <c r="F6168" s="41"/>
      <c r="G6168" s="41" t="s">
        <v>1517</v>
      </c>
      <c r="H6168" s="41"/>
    </row>
    <row r="6169" spans="1:8" ht="15" x14ac:dyDescent="0.2">
      <c r="A6169" s="41" t="s">
        <v>72</v>
      </c>
      <c r="B6169" s="41" t="s">
        <v>15</v>
      </c>
      <c r="C6169" s="41" t="s">
        <v>4921</v>
      </c>
      <c r="D6169" s="41">
        <v>1</v>
      </c>
      <c r="E6169" s="41"/>
      <c r="F6169" s="41"/>
      <c r="G6169" s="41" t="s">
        <v>1517</v>
      </c>
      <c r="H6169" s="41"/>
    </row>
    <row r="6170" spans="1:8" ht="15" x14ac:dyDescent="0.2">
      <c r="A6170" s="41" t="s">
        <v>72</v>
      </c>
      <c r="B6170" s="41" t="s">
        <v>15</v>
      </c>
      <c r="C6170" s="41" t="s">
        <v>4921</v>
      </c>
      <c r="D6170" s="41">
        <v>1</v>
      </c>
      <c r="E6170" s="41"/>
      <c r="F6170" s="41"/>
      <c r="G6170" s="41" t="s">
        <v>1517</v>
      </c>
      <c r="H6170" s="41"/>
    </row>
    <row r="6171" spans="1:8" ht="15" x14ac:dyDescent="0.2">
      <c r="A6171" s="41" t="s">
        <v>72</v>
      </c>
      <c r="B6171" s="41" t="s">
        <v>15</v>
      </c>
      <c r="C6171" s="41" t="s">
        <v>4921</v>
      </c>
      <c r="D6171" s="41">
        <v>1</v>
      </c>
      <c r="E6171" s="41"/>
      <c r="F6171" s="41"/>
      <c r="G6171" s="41" t="s">
        <v>1517</v>
      </c>
      <c r="H6171" s="41"/>
    </row>
    <row r="6172" spans="1:8" ht="15" x14ac:dyDescent="0.2">
      <c r="A6172" s="41" t="s">
        <v>72</v>
      </c>
      <c r="B6172" s="41" t="s">
        <v>15</v>
      </c>
      <c r="C6172" s="41" t="s">
        <v>4922</v>
      </c>
      <c r="D6172" s="41">
        <v>15</v>
      </c>
      <c r="E6172" s="41"/>
      <c r="F6172" s="41"/>
      <c r="G6172" s="41" t="s">
        <v>1517</v>
      </c>
      <c r="H6172" s="41"/>
    </row>
    <row r="6173" spans="1:8" ht="15" x14ac:dyDescent="0.2">
      <c r="A6173" s="41" t="s">
        <v>72</v>
      </c>
      <c r="B6173" s="41" t="s">
        <v>15</v>
      </c>
      <c r="C6173" s="41" t="s">
        <v>4923</v>
      </c>
      <c r="D6173" s="41">
        <v>10</v>
      </c>
      <c r="E6173" s="41"/>
      <c r="F6173" s="41"/>
      <c r="G6173" s="41" t="s">
        <v>1517</v>
      </c>
      <c r="H6173" s="41"/>
    </row>
    <row r="6174" spans="1:8" ht="15" x14ac:dyDescent="0.2">
      <c r="A6174" s="41" t="s">
        <v>72</v>
      </c>
      <c r="B6174" s="41" t="s">
        <v>15</v>
      </c>
      <c r="C6174" s="41" t="s">
        <v>4923</v>
      </c>
      <c r="D6174" s="41">
        <v>5</v>
      </c>
      <c r="E6174" s="41"/>
      <c r="F6174" s="41"/>
      <c r="G6174" s="41" t="s">
        <v>1517</v>
      </c>
      <c r="H6174" s="41"/>
    </row>
    <row r="6175" spans="1:8" ht="15" x14ac:dyDescent="0.2">
      <c r="A6175" s="41" t="s">
        <v>72</v>
      </c>
      <c r="B6175" s="41" t="s">
        <v>15</v>
      </c>
      <c r="C6175" s="41" t="s">
        <v>4923</v>
      </c>
      <c r="D6175" s="41">
        <v>1</v>
      </c>
      <c r="E6175" s="41"/>
      <c r="F6175" s="41"/>
      <c r="G6175" s="41" t="s">
        <v>1517</v>
      </c>
      <c r="H6175" s="41"/>
    </row>
    <row r="6176" spans="1:8" ht="15" x14ac:dyDescent="0.2">
      <c r="A6176" s="41" t="s">
        <v>72</v>
      </c>
      <c r="B6176" s="41" t="s">
        <v>15</v>
      </c>
      <c r="C6176" s="41" t="s">
        <v>4924</v>
      </c>
      <c r="D6176" s="41">
        <v>15</v>
      </c>
      <c r="E6176" s="41"/>
      <c r="F6176" s="41"/>
      <c r="G6176" s="41" t="s">
        <v>1517</v>
      </c>
      <c r="H6176" s="41"/>
    </row>
    <row r="6177" spans="1:8" ht="15" x14ac:dyDescent="0.2">
      <c r="A6177" s="41" t="s">
        <v>72</v>
      </c>
      <c r="B6177" s="41" t="s">
        <v>15</v>
      </c>
      <c r="C6177" s="41" t="s">
        <v>4925</v>
      </c>
      <c r="D6177" s="41">
        <v>27</v>
      </c>
      <c r="E6177" s="41"/>
      <c r="F6177" s="41"/>
      <c r="G6177" s="41" t="s">
        <v>1518</v>
      </c>
      <c r="H6177" s="41"/>
    </row>
    <row r="6178" spans="1:8" ht="15" x14ac:dyDescent="0.2">
      <c r="A6178" s="41" t="s">
        <v>72</v>
      </c>
      <c r="B6178" s="41" t="s">
        <v>15</v>
      </c>
      <c r="C6178" s="41" t="s">
        <v>4926</v>
      </c>
      <c r="D6178" s="41">
        <v>2</v>
      </c>
      <c r="E6178" s="41"/>
      <c r="F6178" s="41"/>
      <c r="G6178" s="41" t="s">
        <v>1518</v>
      </c>
      <c r="H6178" s="41"/>
    </row>
    <row r="6179" spans="1:8" ht="15" x14ac:dyDescent="0.2">
      <c r="A6179" s="41" t="s">
        <v>72</v>
      </c>
      <c r="B6179" s="41" t="s">
        <v>15</v>
      </c>
      <c r="C6179" s="41" t="s">
        <v>4926</v>
      </c>
      <c r="D6179" s="41">
        <v>3</v>
      </c>
      <c r="E6179" s="41"/>
      <c r="F6179" s="41"/>
      <c r="G6179" s="41" t="s">
        <v>1518</v>
      </c>
      <c r="H6179" s="41"/>
    </row>
    <row r="6180" spans="1:8" ht="15" x14ac:dyDescent="0.2">
      <c r="A6180" s="41" t="s">
        <v>72</v>
      </c>
      <c r="B6180" s="41" t="s">
        <v>15</v>
      </c>
      <c r="C6180" s="41" t="s">
        <v>4926</v>
      </c>
      <c r="D6180" s="41">
        <v>3</v>
      </c>
      <c r="E6180" s="41"/>
      <c r="F6180" s="41"/>
      <c r="G6180" s="41" t="s">
        <v>1518</v>
      </c>
      <c r="H6180" s="41"/>
    </row>
    <row r="6181" spans="1:8" ht="15" x14ac:dyDescent="0.2">
      <c r="A6181" s="41" t="s">
        <v>72</v>
      </c>
      <c r="B6181" s="41" t="s">
        <v>15</v>
      </c>
      <c r="C6181" s="41" t="s">
        <v>4927</v>
      </c>
      <c r="D6181" s="41">
        <v>15</v>
      </c>
      <c r="E6181" s="41"/>
      <c r="F6181" s="41"/>
      <c r="G6181" s="41" t="s">
        <v>1519</v>
      </c>
      <c r="H6181" s="41"/>
    </row>
    <row r="6182" spans="1:8" ht="15" x14ac:dyDescent="0.2">
      <c r="A6182" s="41" t="s">
        <v>72</v>
      </c>
      <c r="B6182" s="41" t="s">
        <v>15</v>
      </c>
      <c r="C6182" s="41" t="s">
        <v>4927</v>
      </c>
      <c r="D6182" s="41">
        <v>20</v>
      </c>
      <c r="E6182" s="41"/>
      <c r="F6182" s="41"/>
      <c r="G6182" s="41" t="s">
        <v>1519</v>
      </c>
      <c r="H6182" s="41"/>
    </row>
    <row r="6183" spans="1:8" ht="15" x14ac:dyDescent="0.2">
      <c r="A6183" s="41" t="s">
        <v>72</v>
      </c>
      <c r="B6183" s="41" t="s">
        <v>15</v>
      </c>
      <c r="C6183" s="41" t="s">
        <v>4927</v>
      </c>
      <c r="D6183" s="41">
        <v>3</v>
      </c>
      <c r="E6183" s="41"/>
      <c r="F6183" s="41"/>
      <c r="G6183" s="41" t="s">
        <v>1519</v>
      </c>
      <c r="H6183" s="41"/>
    </row>
    <row r="6184" spans="1:8" ht="15" x14ac:dyDescent="0.2">
      <c r="A6184" s="41" t="s">
        <v>72</v>
      </c>
      <c r="B6184" s="41" t="s">
        <v>15</v>
      </c>
      <c r="C6184" s="41" t="s">
        <v>4928</v>
      </c>
      <c r="D6184" s="41">
        <v>15</v>
      </c>
      <c r="E6184" s="41"/>
      <c r="F6184" s="41"/>
      <c r="G6184" s="41" t="s">
        <v>1519</v>
      </c>
      <c r="H6184" s="41"/>
    </row>
    <row r="6185" spans="1:8" ht="15" x14ac:dyDescent="0.2">
      <c r="A6185" s="41" t="s">
        <v>72</v>
      </c>
      <c r="B6185" s="41" t="s">
        <v>15</v>
      </c>
      <c r="C6185" s="41" t="s">
        <v>4928</v>
      </c>
      <c r="D6185" s="41">
        <v>20</v>
      </c>
      <c r="E6185" s="41"/>
      <c r="F6185" s="41"/>
      <c r="G6185" s="41" t="s">
        <v>1519</v>
      </c>
      <c r="H6185" s="41"/>
    </row>
    <row r="6186" spans="1:8" ht="15" x14ac:dyDescent="0.2">
      <c r="A6186" s="41" t="s">
        <v>72</v>
      </c>
      <c r="B6186" s="41" t="s">
        <v>15</v>
      </c>
      <c r="C6186" s="41" t="s">
        <v>4928</v>
      </c>
      <c r="D6186" s="41">
        <v>2</v>
      </c>
      <c r="E6186" s="41"/>
      <c r="F6186" s="41"/>
      <c r="G6186" s="41" t="s">
        <v>1519</v>
      </c>
      <c r="H6186" s="41"/>
    </row>
    <row r="6187" spans="1:8" ht="15" x14ac:dyDescent="0.2">
      <c r="A6187" s="41" t="s">
        <v>72</v>
      </c>
      <c r="B6187" s="41" t="s">
        <v>15</v>
      </c>
      <c r="C6187" s="41" t="s">
        <v>4928</v>
      </c>
      <c r="D6187" s="41">
        <v>1</v>
      </c>
      <c r="E6187" s="41"/>
      <c r="F6187" s="41"/>
      <c r="G6187" s="41" t="s">
        <v>1519</v>
      </c>
      <c r="H6187" s="41"/>
    </row>
    <row r="6188" spans="1:8" ht="15" x14ac:dyDescent="0.2">
      <c r="A6188" s="41" t="s">
        <v>72</v>
      </c>
      <c r="B6188" s="41" t="s">
        <v>15</v>
      </c>
      <c r="C6188" s="41" t="s">
        <v>4929</v>
      </c>
      <c r="D6188" s="41">
        <v>15</v>
      </c>
      <c r="E6188" s="41"/>
      <c r="F6188" s="41"/>
      <c r="G6188" s="41" t="s">
        <v>1519</v>
      </c>
      <c r="H6188" s="41"/>
    </row>
    <row r="6189" spans="1:8" ht="15" x14ac:dyDescent="0.2">
      <c r="A6189" s="41" t="s">
        <v>72</v>
      </c>
      <c r="B6189" s="41" t="s">
        <v>15</v>
      </c>
      <c r="C6189" s="41" t="s">
        <v>4930</v>
      </c>
      <c r="D6189" s="41">
        <v>10</v>
      </c>
      <c r="E6189" s="41"/>
      <c r="F6189" s="41"/>
      <c r="G6189" s="41" t="s">
        <v>1652</v>
      </c>
      <c r="H6189" s="41"/>
    </row>
    <row r="6190" spans="1:8" ht="15" x14ac:dyDescent="0.2">
      <c r="A6190" s="41" t="s">
        <v>72</v>
      </c>
      <c r="B6190" s="41" t="s">
        <v>15</v>
      </c>
      <c r="C6190" s="41" t="s">
        <v>4930</v>
      </c>
      <c r="D6190" s="41">
        <v>1</v>
      </c>
      <c r="E6190" s="41"/>
      <c r="F6190" s="41"/>
      <c r="G6190" s="41" t="s">
        <v>1652</v>
      </c>
      <c r="H6190" s="41"/>
    </row>
    <row r="6191" spans="1:8" ht="15" x14ac:dyDescent="0.2">
      <c r="A6191" s="41" t="s">
        <v>72</v>
      </c>
      <c r="B6191" s="41" t="s">
        <v>15</v>
      </c>
      <c r="C6191" s="41" t="s">
        <v>4930</v>
      </c>
      <c r="D6191" s="41">
        <v>26</v>
      </c>
      <c r="E6191" s="41"/>
      <c r="F6191" s="41"/>
      <c r="G6191" s="41" t="s">
        <v>1652</v>
      </c>
      <c r="H6191" s="41"/>
    </row>
    <row r="6192" spans="1:8" ht="15" x14ac:dyDescent="0.2">
      <c r="A6192" s="41" t="s">
        <v>72</v>
      </c>
      <c r="B6192" s="41" t="s">
        <v>15</v>
      </c>
      <c r="C6192" s="41" t="s">
        <v>4930</v>
      </c>
      <c r="D6192" s="41">
        <v>1</v>
      </c>
      <c r="E6192" s="41"/>
      <c r="F6192" s="41"/>
      <c r="G6192" s="41" t="s">
        <v>1652</v>
      </c>
      <c r="H6192" s="41"/>
    </row>
    <row r="6193" spans="1:8" ht="15" x14ac:dyDescent="0.2">
      <c r="A6193" s="41" t="s">
        <v>72</v>
      </c>
      <c r="B6193" s="41" t="s">
        <v>15</v>
      </c>
      <c r="C6193" s="41" t="s">
        <v>4931</v>
      </c>
      <c r="D6193" s="41">
        <v>3</v>
      </c>
      <c r="E6193" s="41"/>
      <c r="F6193" s="41"/>
      <c r="G6193" s="41" t="s">
        <v>1652</v>
      </c>
      <c r="H6193" s="41"/>
    </row>
    <row r="6194" spans="1:8" ht="15" x14ac:dyDescent="0.2">
      <c r="A6194" s="41" t="s">
        <v>72</v>
      </c>
      <c r="B6194" s="41" t="s">
        <v>15</v>
      </c>
      <c r="C6194" s="41" t="s">
        <v>4931</v>
      </c>
      <c r="D6194" s="41">
        <v>10</v>
      </c>
      <c r="E6194" s="41"/>
      <c r="F6194" s="41"/>
      <c r="G6194" s="41" t="s">
        <v>1652</v>
      </c>
      <c r="H6194" s="41"/>
    </row>
    <row r="6195" spans="1:8" ht="15" x14ac:dyDescent="0.2">
      <c r="A6195" s="41" t="s">
        <v>72</v>
      </c>
      <c r="B6195" s="41" t="s">
        <v>15</v>
      </c>
      <c r="C6195" s="41" t="s">
        <v>4931</v>
      </c>
      <c r="D6195" s="41">
        <v>5</v>
      </c>
      <c r="E6195" s="41"/>
      <c r="F6195" s="41"/>
      <c r="G6195" s="41" t="s">
        <v>1652</v>
      </c>
      <c r="H6195" s="41"/>
    </row>
    <row r="6196" spans="1:8" ht="15" x14ac:dyDescent="0.2">
      <c r="A6196" s="41" t="s">
        <v>72</v>
      </c>
      <c r="B6196" s="41" t="s">
        <v>15</v>
      </c>
      <c r="C6196" s="41" t="s">
        <v>4931</v>
      </c>
      <c r="D6196" s="41">
        <v>20</v>
      </c>
      <c r="E6196" s="41"/>
      <c r="F6196" s="41"/>
      <c r="G6196" s="41" t="s">
        <v>1652</v>
      </c>
      <c r="H6196" s="41"/>
    </row>
    <row r="6197" spans="1:8" ht="15" x14ac:dyDescent="0.2">
      <c r="A6197" s="41" t="s">
        <v>72</v>
      </c>
      <c r="B6197" s="41" t="s">
        <v>15</v>
      </c>
      <c r="C6197" s="41" t="s">
        <v>4931</v>
      </c>
      <c r="D6197" s="41">
        <v>6</v>
      </c>
      <c r="E6197" s="41"/>
      <c r="F6197" s="41"/>
      <c r="G6197" s="41" t="s">
        <v>1652</v>
      </c>
      <c r="H6197" s="41"/>
    </row>
    <row r="6198" spans="1:8" ht="15" x14ac:dyDescent="0.2">
      <c r="A6198" s="41" t="s">
        <v>72</v>
      </c>
      <c r="B6198" s="41" t="s">
        <v>15</v>
      </c>
      <c r="C6198" s="41" t="s">
        <v>4931</v>
      </c>
      <c r="D6198" s="41">
        <v>2</v>
      </c>
      <c r="E6198" s="41"/>
      <c r="F6198" s="41"/>
      <c r="G6198" s="41" t="s">
        <v>1652</v>
      </c>
      <c r="H6198" s="41"/>
    </row>
    <row r="6199" spans="1:8" ht="15" x14ac:dyDescent="0.2">
      <c r="A6199" s="41" t="s">
        <v>72</v>
      </c>
      <c r="B6199" s="41" t="s">
        <v>15</v>
      </c>
      <c r="C6199" s="41" t="s">
        <v>4932</v>
      </c>
      <c r="D6199" s="41">
        <v>10</v>
      </c>
      <c r="E6199" s="41"/>
      <c r="F6199" s="41"/>
      <c r="G6199" s="41" t="s">
        <v>1652</v>
      </c>
      <c r="H6199" s="41"/>
    </row>
    <row r="6200" spans="1:8" ht="15" x14ac:dyDescent="0.2">
      <c r="A6200" s="41" t="s">
        <v>72</v>
      </c>
      <c r="B6200" s="41" t="s">
        <v>15</v>
      </c>
      <c r="C6200" s="41" t="s">
        <v>4932</v>
      </c>
      <c r="D6200" s="41">
        <v>10</v>
      </c>
      <c r="E6200" s="41"/>
      <c r="F6200" s="41"/>
      <c r="G6200" s="41" t="s">
        <v>1652</v>
      </c>
      <c r="H6200" s="41"/>
    </row>
    <row r="6201" spans="1:8" ht="15" x14ac:dyDescent="0.2">
      <c r="A6201" s="41" t="s">
        <v>72</v>
      </c>
      <c r="B6201" s="41" t="s">
        <v>15</v>
      </c>
      <c r="C6201" s="41" t="s">
        <v>4932</v>
      </c>
      <c r="D6201" s="41">
        <v>2</v>
      </c>
      <c r="E6201" s="41"/>
      <c r="F6201" s="41"/>
      <c r="G6201" s="41" t="s">
        <v>1652</v>
      </c>
      <c r="H6201" s="41"/>
    </row>
    <row r="6202" spans="1:8" ht="15" x14ac:dyDescent="0.2">
      <c r="A6202" s="41" t="s">
        <v>72</v>
      </c>
      <c r="B6202" s="41" t="s">
        <v>15</v>
      </c>
      <c r="C6202" s="41" t="s">
        <v>4932</v>
      </c>
      <c r="D6202" s="41">
        <v>2</v>
      </c>
      <c r="E6202" s="41"/>
      <c r="F6202" s="41"/>
      <c r="G6202" s="41" t="s">
        <v>1652</v>
      </c>
      <c r="H6202" s="41"/>
    </row>
    <row r="6203" spans="1:8" ht="15" x14ac:dyDescent="0.2">
      <c r="A6203" s="41" t="s">
        <v>72</v>
      </c>
      <c r="B6203" s="41" t="s">
        <v>15</v>
      </c>
      <c r="C6203" s="41" t="s">
        <v>4932</v>
      </c>
      <c r="D6203" s="41">
        <v>3</v>
      </c>
      <c r="E6203" s="41"/>
      <c r="F6203" s="41"/>
      <c r="G6203" s="41" t="s">
        <v>1652</v>
      </c>
      <c r="H6203" s="41"/>
    </row>
    <row r="6204" spans="1:8" ht="15" x14ac:dyDescent="0.2">
      <c r="A6204" s="41" t="s">
        <v>72</v>
      </c>
      <c r="B6204" s="41" t="s">
        <v>15</v>
      </c>
      <c r="C6204" s="41" t="s">
        <v>4933</v>
      </c>
      <c r="D6204" s="41">
        <v>3</v>
      </c>
      <c r="E6204" s="41"/>
      <c r="F6204" s="41"/>
      <c r="G6204" s="41" t="s">
        <v>1652</v>
      </c>
      <c r="H6204" s="41"/>
    </row>
    <row r="6205" spans="1:8" ht="15" x14ac:dyDescent="0.2">
      <c r="A6205" s="41" t="s">
        <v>72</v>
      </c>
      <c r="B6205" s="41" t="s">
        <v>15</v>
      </c>
      <c r="C6205" s="41" t="s">
        <v>4933</v>
      </c>
      <c r="D6205" s="41">
        <v>20</v>
      </c>
      <c r="E6205" s="41"/>
      <c r="F6205" s="41"/>
      <c r="G6205" s="41" t="s">
        <v>1652</v>
      </c>
      <c r="H6205" s="41"/>
    </row>
    <row r="6206" spans="1:8" ht="15" x14ac:dyDescent="0.2">
      <c r="A6206" s="41" t="s">
        <v>72</v>
      </c>
      <c r="B6206" s="41" t="s">
        <v>15</v>
      </c>
      <c r="C6206" s="41" t="s">
        <v>4933</v>
      </c>
      <c r="D6206" s="41">
        <v>1</v>
      </c>
      <c r="E6206" s="41"/>
      <c r="F6206" s="41"/>
      <c r="G6206" s="41" t="s">
        <v>1652</v>
      </c>
      <c r="H6206" s="41"/>
    </row>
    <row r="6207" spans="1:8" ht="15" x14ac:dyDescent="0.2">
      <c r="A6207" s="41" t="s">
        <v>72</v>
      </c>
      <c r="B6207" s="41" t="s">
        <v>15</v>
      </c>
      <c r="C6207" s="41" t="s">
        <v>4933</v>
      </c>
      <c r="D6207" s="41">
        <v>1</v>
      </c>
      <c r="E6207" s="41"/>
      <c r="F6207" s="41"/>
      <c r="G6207" s="41" t="s">
        <v>1652</v>
      </c>
      <c r="H6207" s="41"/>
    </row>
    <row r="6208" spans="1:8" ht="15" x14ac:dyDescent="0.2">
      <c r="A6208" s="41" t="s">
        <v>72</v>
      </c>
      <c r="B6208" s="41" t="s">
        <v>15</v>
      </c>
      <c r="C6208" s="41" t="s">
        <v>4933</v>
      </c>
      <c r="D6208" s="41">
        <v>1</v>
      </c>
      <c r="E6208" s="41"/>
      <c r="F6208" s="41"/>
      <c r="G6208" s="41" t="s">
        <v>1652</v>
      </c>
      <c r="H6208" s="41"/>
    </row>
    <row r="6209" spans="1:8" ht="15" x14ac:dyDescent="0.2">
      <c r="A6209" s="41" t="s">
        <v>72</v>
      </c>
      <c r="B6209" s="41" t="s">
        <v>10</v>
      </c>
      <c r="C6209" s="41" t="s">
        <v>4935</v>
      </c>
      <c r="D6209" s="41">
        <v>18</v>
      </c>
      <c r="E6209" s="41"/>
      <c r="F6209" s="41"/>
      <c r="G6209" s="41" t="s">
        <v>1602</v>
      </c>
      <c r="H6209" s="41"/>
    </row>
    <row r="6210" spans="1:8" ht="15" x14ac:dyDescent="0.2">
      <c r="A6210" s="41" t="s">
        <v>73</v>
      </c>
      <c r="B6210" s="41" t="s">
        <v>10</v>
      </c>
      <c r="C6210" s="41" t="s">
        <v>5789</v>
      </c>
      <c r="D6210" s="41">
        <v>1</v>
      </c>
      <c r="E6210" s="41"/>
      <c r="F6210" s="41"/>
      <c r="G6210" s="41" t="s">
        <v>2190</v>
      </c>
      <c r="H6210" s="41"/>
    </row>
    <row r="6211" spans="1:8" ht="15" x14ac:dyDescent="0.2">
      <c r="A6211" s="41" t="s">
        <v>73</v>
      </c>
      <c r="B6211" s="41" t="s">
        <v>10</v>
      </c>
      <c r="C6211" s="41" t="s">
        <v>5790</v>
      </c>
      <c r="D6211" s="41">
        <v>40</v>
      </c>
      <c r="E6211" s="41"/>
      <c r="F6211" s="41"/>
      <c r="G6211" s="41" t="s">
        <v>4253</v>
      </c>
      <c r="H6211" s="41"/>
    </row>
    <row r="6212" spans="1:8" ht="15" x14ac:dyDescent="0.2">
      <c r="A6212" s="41" t="s">
        <v>73</v>
      </c>
      <c r="B6212" s="41" t="s">
        <v>10</v>
      </c>
      <c r="C6212" s="41" t="s">
        <v>5791</v>
      </c>
      <c r="D6212" s="41">
        <v>20</v>
      </c>
      <c r="E6212" s="41"/>
      <c r="F6212" s="41"/>
      <c r="G6212" s="41" t="s">
        <v>4253</v>
      </c>
      <c r="H6212" s="41"/>
    </row>
    <row r="6213" spans="1:8" ht="15" x14ac:dyDescent="0.2">
      <c r="A6213" s="41" t="s">
        <v>73</v>
      </c>
      <c r="B6213" s="41" t="s">
        <v>10</v>
      </c>
      <c r="C6213" s="41" t="s">
        <v>5792</v>
      </c>
      <c r="D6213" s="41">
        <v>10</v>
      </c>
      <c r="E6213" s="41"/>
      <c r="F6213" s="41"/>
      <c r="G6213" s="41" t="s">
        <v>4253</v>
      </c>
      <c r="H6213" s="41"/>
    </row>
    <row r="6214" spans="1:8" ht="15" x14ac:dyDescent="0.2">
      <c r="A6214" s="41" t="s">
        <v>73</v>
      </c>
      <c r="B6214" s="41" t="s">
        <v>10</v>
      </c>
      <c r="C6214" s="41" t="s">
        <v>5793</v>
      </c>
      <c r="D6214" s="41">
        <v>10</v>
      </c>
      <c r="E6214" s="41"/>
      <c r="F6214" s="41"/>
      <c r="G6214" s="41" t="s">
        <v>4253</v>
      </c>
      <c r="H6214" s="41"/>
    </row>
    <row r="6215" spans="1:8" ht="15" x14ac:dyDescent="0.2">
      <c r="A6215" s="41" t="s">
        <v>73</v>
      </c>
      <c r="B6215" s="41" t="s">
        <v>10</v>
      </c>
      <c r="C6215" s="41" t="s">
        <v>5794</v>
      </c>
      <c r="D6215" s="41">
        <v>25</v>
      </c>
      <c r="E6215" s="41"/>
      <c r="F6215" s="41"/>
      <c r="G6215" s="41" t="s">
        <v>4253</v>
      </c>
      <c r="H6215" s="41"/>
    </row>
    <row r="6216" spans="1:8" ht="15" x14ac:dyDescent="0.2">
      <c r="A6216" s="41" t="s">
        <v>73</v>
      </c>
      <c r="B6216" s="41" t="s">
        <v>10</v>
      </c>
      <c r="C6216" s="41" t="s">
        <v>5795</v>
      </c>
      <c r="D6216" s="41">
        <v>80</v>
      </c>
      <c r="E6216" s="41"/>
      <c r="F6216" s="41"/>
      <c r="G6216" s="41" t="s">
        <v>4253</v>
      </c>
      <c r="H6216" s="41"/>
    </row>
    <row r="6217" spans="1:8" ht="15" x14ac:dyDescent="0.2">
      <c r="A6217" s="41" t="s">
        <v>73</v>
      </c>
      <c r="B6217" s="41" t="s">
        <v>10</v>
      </c>
      <c r="C6217" s="41" t="s">
        <v>5796</v>
      </c>
      <c r="D6217" s="41">
        <v>40</v>
      </c>
      <c r="E6217" s="41"/>
      <c r="F6217" s="41"/>
      <c r="G6217" s="41" t="s">
        <v>4253</v>
      </c>
      <c r="H6217" s="41"/>
    </row>
    <row r="6218" spans="1:8" ht="15" x14ac:dyDescent="0.2">
      <c r="A6218" s="41" t="s">
        <v>73</v>
      </c>
      <c r="B6218" s="41" t="s">
        <v>10</v>
      </c>
      <c r="C6218" s="41" t="s">
        <v>5797</v>
      </c>
      <c r="D6218" s="41">
        <v>150</v>
      </c>
      <c r="E6218" s="41"/>
      <c r="F6218" s="41"/>
      <c r="G6218" s="41" t="s">
        <v>4253</v>
      </c>
      <c r="H6218" s="41"/>
    </row>
    <row r="6219" spans="1:8" ht="15" x14ac:dyDescent="0.2">
      <c r="A6219" s="41" t="s">
        <v>73</v>
      </c>
      <c r="B6219" s="41" t="s">
        <v>10</v>
      </c>
      <c r="C6219" s="41" t="s">
        <v>5798</v>
      </c>
      <c r="D6219" s="41">
        <v>50</v>
      </c>
      <c r="E6219" s="41"/>
      <c r="F6219" s="41"/>
      <c r="G6219" s="41" t="s">
        <v>4253</v>
      </c>
      <c r="H6219" s="41"/>
    </row>
    <row r="6220" spans="1:8" ht="15" x14ac:dyDescent="0.2">
      <c r="A6220" s="41" t="s">
        <v>73</v>
      </c>
      <c r="B6220" s="41" t="s">
        <v>10</v>
      </c>
      <c r="C6220" s="41" t="s">
        <v>5799</v>
      </c>
      <c r="D6220" s="41">
        <v>18</v>
      </c>
      <c r="E6220" s="41"/>
      <c r="F6220" s="41"/>
      <c r="G6220" s="41" t="s">
        <v>1576</v>
      </c>
      <c r="H6220" s="41"/>
    </row>
    <row r="6221" spans="1:8" ht="15" x14ac:dyDescent="0.2">
      <c r="A6221" s="41" t="s">
        <v>73</v>
      </c>
      <c r="B6221" s="41" t="s">
        <v>10</v>
      </c>
      <c r="C6221" s="41" t="s">
        <v>5800</v>
      </c>
      <c r="D6221" s="41">
        <v>1</v>
      </c>
      <c r="E6221" s="41"/>
      <c r="F6221" s="41"/>
      <c r="G6221" s="41" t="s">
        <v>1576</v>
      </c>
      <c r="H6221" s="41"/>
    </row>
    <row r="6222" spans="1:8" ht="15" x14ac:dyDescent="0.2">
      <c r="A6222" s="41" t="s">
        <v>73</v>
      </c>
      <c r="B6222" s="41" t="s">
        <v>10</v>
      </c>
      <c r="C6222" s="41" t="s">
        <v>5801</v>
      </c>
      <c r="D6222" s="41">
        <v>13</v>
      </c>
      <c r="E6222" s="41"/>
      <c r="F6222" s="41"/>
      <c r="G6222" s="41" t="s">
        <v>1576</v>
      </c>
      <c r="H6222" s="41"/>
    </row>
    <row r="6223" spans="1:8" ht="15" x14ac:dyDescent="0.2">
      <c r="A6223" s="41" t="s">
        <v>73</v>
      </c>
      <c r="B6223" s="41" t="s">
        <v>10</v>
      </c>
      <c r="C6223" s="41" t="s">
        <v>5802</v>
      </c>
      <c r="D6223" s="41">
        <v>1</v>
      </c>
      <c r="E6223" s="41"/>
      <c r="F6223" s="41"/>
      <c r="G6223" s="41" t="s">
        <v>1576</v>
      </c>
      <c r="H6223" s="41"/>
    </row>
    <row r="6224" spans="1:8" ht="15" x14ac:dyDescent="0.2">
      <c r="A6224" s="41" t="s">
        <v>72</v>
      </c>
      <c r="B6224" s="41" t="s">
        <v>10</v>
      </c>
      <c r="C6224" s="41" t="s">
        <v>4936</v>
      </c>
      <c r="D6224" s="41">
        <v>1</v>
      </c>
      <c r="E6224" s="41"/>
      <c r="F6224" s="41"/>
      <c r="G6224" s="41" t="s">
        <v>4253</v>
      </c>
      <c r="H6224" s="41"/>
    </row>
    <row r="6225" spans="1:8" ht="15" x14ac:dyDescent="0.2">
      <c r="A6225" s="41" t="s">
        <v>73</v>
      </c>
      <c r="B6225" s="41" t="s">
        <v>10</v>
      </c>
      <c r="C6225" s="41" t="s">
        <v>5803</v>
      </c>
      <c r="D6225" s="41">
        <v>10</v>
      </c>
      <c r="E6225" s="41"/>
      <c r="F6225" s="41"/>
      <c r="G6225" s="41" t="s">
        <v>4255</v>
      </c>
      <c r="H6225" s="41"/>
    </row>
    <row r="6226" spans="1:8" ht="15" x14ac:dyDescent="0.2">
      <c r="A6226" s="41" t="s">
        <v>73</v>
      </c>
      <c r="B6226" s="41" t="s">
        <v>10</v>
      </c>
      <c r="C6226" s="41" t="s">
        <v>5804</v>
      </c>
      <c r="D6226" s="41">
        <v>10</v>
      </c>
      <c r="E6226" s="41"/>
      <c r="F6226" s="41"/>
      <c r="G6226" s="41" t="s">
        <v>4255</v>
      </c>
      <c r="H6226" s="41"/>
    </row>
    <row r="6227" spans="1:8" ht="15" x14ac:dyDescent="0.2">
      <c r="A6227" s="41" t="s">
        <v>73</v>
      </c>
      <c r="B6227" s="41" t="s">
        <v>10</v>
      </c>
      <c r="C6227" s="41" t="s">
        <v>5805</v>
      </c>
      <c r="D6227" s="41">
        <v>1</v>
      </c>
      <c r="E6227" s="41"/>
      <c r="F6227" s="41"/>
      <c r="G6227" s="41" t="s">
        <v>1573</v>
      </c>
      <c r="H6227" s="41"/>
    </row>
    <row r="6228" spans="1:8" ht="15" x14ac:dyDescent="0.2">
      <c r="A6228" s="41" t="s">
        <v>73</v>
      </c>
      <c r="B6228" s="41" t="s">
        <v>10</v>
      </c>
      <c r="C6228" s="41" t="s">
        <v>5806</v>
      </c>
      <c r="D6228" s="41">
        <v>5</v>
      </c>
      <c r="E6228" s="41"/>
      <c r="F6228" s="41"/>
      <c r="G6228" s="41" t="s">
        <v>1573</v>
      </c>
      <c r="H6228" s="41"/>
    </row>
    <row r="6229" spans="1:8" ht="15" x14ac:dyDescent="0.2">
      <c r="A6229" s="41" t="s">
        <v>73</v>
      </c>
      <c r="B6229" s="41" t="s">
        <v>10</v>
      </c>
      <c r="C6229" s="41" t="s">
        <v>5807</v>
      </c>
      <c r="D6229" s="41">
        <v>3</v>
      </c>
      <c r="E6229" s="41"/>
      <c r="F6229" s="41"/>
      <c r="G6229" s="41" t="s">
        <v>1573</v>
      </c>
      <c r="H6229" s="41"/>
    </row>
    <row r="6230" spans="1:8" ht="15" x14ac:dyDescent="0.2">
      <c r="A6230" s="41" t="s">
        <v>72</v>
      </c>
      <c r="B6230" s="41" t="s">
        <v>10</v>
      </c>
      <c r="C6230" s="41" t="s">
        <v>4937</v>
      </c>
      <c r="D6230" s="41">
        <v>2</v>
      </c>
      <c r="E6230" s="41"/>
      <c r="F6230" s="41"/>
      <c r="G6230" s="41" t="s">
        <v>4255</v>
      </c>
      <c r="H6230" s="41"/>
    </row>
    <row r="6231" spans="1:8" ht="15" x14ac:dyDescent="0.2">
      <c r="A6231" s="41" t="s">
        <v>72</v>
      </c>
      <c r="B6231" s="41" t="s">
        <v>10</v>
      </c>
      <c r="C6231" s="41" t="s">
        <v>4938</v>
      </c>
      <c r="D6231" s="41">
        <v>9</v>
      </c>
      <c r="E6231" s="41"/>
      <c r="F6231" s="41"/>
      <c r="G6231" s="41" t="s">
        <v>1573</v>
      </c>
      <c r="H6231" s="41"/>
    </row>
    <row r="6232" spans="1:8" ht="15" x14ac:dyDescent="0.2">
      <c r="A6232" s="41" t="s">
        <v>72</v>
      </c>
      <c r="B6232" s="41" t="s">
        <v>10</v>
      </c>
      <c r="C6232" s="41" t="s">
        <v>4939</v>
      </c>
      <c r="D6232" s="41">
        <v>1</v>
      </c>
      <c r="E6232" s="41"/>
      <c r="F6232" s="41"/>
      <c r="G6232" s="41" t="s">
        <v>1571</v>
      </c>
      <c r="H6232" s="41"/>
    </row>
    <row r="6233" spans="1:8" ht="15" x14ac:dyDescent="0.2">
      <c r="A6233" s="41" t="s">
        <v>73</v>
      </c>
      <c r="B6233" s="41" t="s">
        <v>10</v>
      </c>
      <c r="C6233" s="41" t="s">
        <v>5808</v>
      </c>
      <c r="D6233" s="41">
        <v>1</v>
      </c>
      <c r="E6233" s="41"/>
      <c r="F6233" s="41"/>
      <c r="G6233" s="41" t="s">
        <v>1343</v>
      </c>
      <c r="H6233" s="41"/>
    </row>
    <row r="6234" spans="1:8" ht="15" x14ac:dyDescent="0.2">
      <c r="A6234" s="41" t="s">
        <v>73</v>
      </c>
      <c r="B6234" s="41" t="s">
        <v>10</v>
      </c>
      <c r="C6234" s="41" t="s">
        <v>5809</v>
      </c>
      <c r="D6234" s="41">
        <v>1</v>
      </c>
      <c r="E6234" s="41"/>
      <c r="F6234" s="41"/>
      <c r="G6234" s="41" t="s">
        <v>1343</v>
      </c>
      <c r="H6234" s="41"/>
    </row>
    <row r="6235" spans="1:8" ht="15" x14ac:dyDescent="0.2">
      <c r="A6235" s="41" t="s">
        <v>73</v>
      </c>
      <c r="B6235" s="41" t="s">
        <v>10</v>
      </c>
      <c r="C6235" s="41" t="s">
        <v>5810</v>
      </c>
      <c r="D6235" s="41">
        <v>1</v>
      </c>
      <c r="E6235" s="41"/>
      <c r="F6235" s="41"/>
      <c r="G6235" s="41" t="s">
        <v>1344</v>
      </c>
      <c r="H6235" s="41"/>
    </row>
    <row r="6236" spans="1:8" ht="15" x14ac:dyDescent="0.2">
      <c r="A6236" s="41" t="s">
        <v>73</v>
      </c>
      <c r="B6236" s="41" t="s">
        <v>10</v>
      </c>
      <c r="C6236" s="41" t="s">
        <v>5811</v>
      </c>
      <c r="D6236" s="41">
        <v>2</v>
      </c>
      <c r="E6236" s="41"/>
      <c r="F6236" s="41"/>
      <c r="G6236" s="41" t="s">
        <v>1344</v>
      </c>
      <c r="H6236" s="41"/>
    </row>
    <row r="6237" spans="1:8" ht="15" x14ac:dyDescent="0.2">
      <c r="A6237" s="41" t="s">
        <v>73</v>
      </c>
      <c r="B6237" s="41" t="s">
        <v>10</v>
      </c>
      <c r="C6237" s="41" t="s">
        <v>5812</v>
      </c>
      <c r="D6237" s="41">
        <v>3</v>
      </c>
      <c r="E6237" s="41"/>
      <c r="F6237" s="41"/>
      <c r="G6237" s="41" t="s">
        <v>1309</v>
      </c>
      <c r="H6237" s="41"/>
    </row>
    <row r="6238" spans="1:8" ht="15" x14ac:dyDescent="0.2">
      <c r="A6238" s="41" t="s">
        <v>73</v>
      </c>
      <c r="B6238" s="41" t="s">
        <v>10</v>
      </c>
      <c r="C6238" s="41" t="s">
        <v>5813</v>
      </c>
      <c r="D6238" s="41">
        <v>3</v>
      </c>
      <c r="E6238" s="41"/>
      <c r="F6238" s="41"/>
      <c r="G6238" s="41" t="s">
        <v>1309</v>
      </c>
      <c r="H6238" s="41"/>
    </row>
    <row r="6239" spans="1:8" ht="15" x14ac:dyDescent="0.2">
      <c r="A6239" s="41" t="s">
        <v>96</v>
      </c>
      <c r="B6239" s="41" t="s">
        <v>10</v>
      </c>
      <c r="C6239" s="41" t="s">
        <v>5410</v>
      </c>
      <c r="D6239" s="41">
        <v>1</v>
      </c>
      <c r="E6239" s="41"/>
      <c r="F6239" s="41"/>
      <c r="G6239" s="41" t="s">
        <v>1309</v>
      </c>
      <c r="H6239" s="41"/>
    </row>
    <row r="6240" spans="1:8" ht="15" x14ac:dyDescent="0.2">
      <c r="A6240" s="41" t="s">
        <v>96</v>
      </c>
      <c r="B6240" s="41" t="s">
        <v>10</v>
      </c>
      <c r="C6240" s="41" t="s">
        <v>5410</v>
      </c>
      <c r="D6240" s="41">
        <v>5</v>
      </c>
      <c r="E6240" s="41"/>
      <c r="F6240" s="41"/>
      <c r="G6240" s="41" t="s">
        <v>1309</v>
      </c>
      <c r="H6240" s="41"/>
    </row>
    <row r="6241" spans="1:8" ht="15" x14ac:dyDescent="0.2">
      <c r="A6241" s="41" t="s">
        <v>96</v>
      </c>
      <c r="B6241" s="41" t="s">
        <v>10</v>
      </c>
      <c r="C6241" s="41" t="s">
        <v>5410</v>
      </c>
      <c r="D6241" s="41">
        <v>1</v>
      </c>
      <c r="E6241" s="41"/>
      <c r="F6241" s="41"/>
      <c r="G6241" s="41" t="s">
        <v>1309</v>
      </c>
      <c r="H6241" s="41"/>
    </row>
    <row r="6242" spans="1:8" ht="15" x14ac:dyDescent="0.2">
      <c r="A6242" s="41" t="s">
        <v>73</v>
      </c>
      <c r="B6242" s="41" t="s">
        <v>10</v>
      </c>
      <c r="C6242" s="41" t="s">
        <v>5814</v>
      </c>
      <c r="D6242" s="41">
        <v>300</v>
      </c>
      <c r="E6242" s="41"/>
      <c r="F6242" s="41"/>
      <c r="G6242" s="2" t="s">
        <v>1602</v>
      </c>
      <c r="H6242" s="41"/>
    </row>
    <row r="6243" spans="1:8" ht="15" x14ac:dyDescent="0.2">
      <c r="A6243" s="41" t="s">
        <v>73</v>
      </c>
      <c r="B6243" s="41" t="s">
        <v>10</v>
      </c>
      <c r="C6243" s="41" t="s">
        <v>5815</v>
      </c>
      <c r="D6243" s="41">
        <v>100</v>
      </c>
      <c r="E6243" s="41"/>
      <c r="F6243" s="41"/>
      <c r="G6243" s="2" t="s">
        <v>1602</v>
      </c>
      <c r="H6243" s="41"/>
    </row>
    <row r="6244" spans="1:8" ht="15" x14ac:dyDescent="0.2">
      <c r="A6244" s="41" t="s">
        <v>73</v>
      </c>
      <c r="B6244" s="41" t="s">
        <v>10</v>
      </c>
      <c r="C6244" s="41" t="s">
        <v>5816</v>
      </c>
      <c r="D6244" s="41">
        <v>30</v>
      </c>
      <c r="E6244" s="41"/>
      <c r="F6244" s="41"/>
      <c r="G6244" s="2" t="s">
        <v>1602</v>
      </c>
      <c r="H6244" s="41"/>
    </row>
    <row r="6245" spans="1:8" ht="15" x14ac:dyDescent="0.2">
      <c r="A6245" s="41" t="s">
        <v>73</v>
      </c>
      <c r="B6245" s="41" t="s">
        <v>10</v>
      </c>
      <c r="C6245" s="41" t="s">
        <v>5817</v>
      </c>
      <c r="D6245" s="41">
        <v>30</v>
      </c>
      <c r="E6245" s="41"/>
      <c r="F6245" s="41"/>
      <c r="G6245" s="2" t="s">
        <v>1602</v>
      </c>
      <c r="H6245" s="41"/>
    </row>
    <row r="6246" spans="1:8" ht="15" x14ac:dyDescent="0.2">
      <c r="A6246" s="41" t="s">
        <v>73</v>
      </c>
      <c r="B6246" s="41" t="s">
        <v>10</v>
      </c>
      <c r="C6246" s="41" t="s">
        <v>5818</v>
      </c>
      <c r="D6246" s="41">
        <v>100</v>
      </c>
      <c r="E6246" s="41"/>
      <c r="F6246" s="41"/>
      <c r="G6246" s="2" t="s">
        <v>1602</v>
      </c>
      <c r="H6246" s="41"/>
    </row>
    <row r="6247" spans="1:8" ht="15" x14ac:dyDescent="0.2">
      <c r="A6247" s="41" t="s">
        <v>73</v>
      </c>
      <c r="B6247" s="41" t="s">
        <v>10</v>
      </c>
      <c r="C6247" s="41" t="s">
        <v>5819</v>
      </c>
      <c r="D6247" s="41">
        <v>50</v>
      </c>
      <c r="E6247" s="41"/>
      <c r="F6247" s="41"/>
      <c r="G6247" s="2" t="s">
        <v>1602</v>
      </c>
      <c r="H6247" s="41"/>
    </row>
    <row r="6248" spans="1:8" ht="15" x14ac:dyDescent="0.2">
      <c r="A6248" s="41" t="s">
        <v>73</v>
      </c>
      <c r="B6248" s="41" t="s">
        <v>10</v>
      </c>
      <c r="C6248" s="41" t="s">
        <v>5820</v>
      </c>
      <c r="D6248" s="41">
        <v>48</v>
      </c>
      <c r="E6248" s="41"/>
      <c r="F6248" s="41"/>
      <c r="G6248" s="2" t="s">
        <v>1602</v>
      </c>
      <c r="H6248" s="41"/>
    </row>
    <row r="6249" spans="1:8" ht="15" x14ac:dyDescent="0.2">
      <c r="A6249" s="41" t="s">
        <v>72</v>
      </c>
      <c r="B6249" s="41" t="s">
        <v>10</v>
      </c>
      <c r="C6249" s="41" t="s">
        <v>4940</v>
      </c>
      <c r="D6249" s="41">
        <v>2</v>
      </c>
      <c r="E6249" s="41"/>
      <c r="F6249" s="41"/>
      <c r="G6249" s="2" t="s">
        <v>1602</v>
      </c>
      <c r="H6249" s="41"/>
    </row>
    <row r="6250" spans="1:8" ht="15" x14ac:dyDescent="0.2">
      <c r="A6250" s="41" t="s">
        <v>72</v>
      </c>
      <c r="B6250" s="41" t="s">
        <v>10</v>
      </c>
      <c r="C6250" s="41" t="s">
        <v>4941</v>
      </c>
      <c r="D6250" s="41">
        <v>22</v>
      </c>
      <c r="E6250" s="41"/>
      <c r="F6250" s="41"/>
      <c r="G6250" s="2" t="s">
        <v>1602</v>
      </c>
      <c r="H6250" s="41"/>
    </row>
    <row r="6251" spans="1:8" ht="15" x14ac:dyDescent="0.2">
      <c r="A6251" s="41" t="s">
        <v>72</v>
      </c>
      <c r="B6251" s="41" t="s">
        <v>10</v>
      </c>
      <c r="C6251" s="41" t="s">
        <v>4942</v>
      </c>
      <c r="D6251" s="41">
        <v>3</v>
      </c>
      <c r="E6251" s="41"/>
      <c r="F6251" s="41"/>
      <c r="G6251" s="2" t="s">
        <v>1602</v>
      </c>
      <c r="H6251" s="41"/>
    </row>
    <row r="6252" spans="1:8" ht="15" x14ac:dyDescent="0.2">
      <c r="A6252" s="41" t="s">
        <v>72</v>
      </c>
      <c r="B6252" s="41" t="s">
        <v>10</v>
      </c>
      <c r="C6252" s="41" t="s">
        <v>4943</v>
      </c>
      <c r="D6252" s="41">
        <v>1</v>
      </c>
      <c r="E6252" s="41"/>
      <c r="F6252" s="41"/>
      <c r="G6252" s="2" t="s">
        <v>1602</v>
      </c>
      <c r="H6252" s="41"/>
    </row>
    <row r="6253" spans="1:8" ht="15" x14ac:dyDescent="0.2">
      <c r="A6253" s="41" t="s">
        <v>73</v>
      </c>
      <c r="B6253" s="41" t="s">
        <v>10</v>
      </c>
      <c r="C6253" s="41" t="s">
        <v>5821</v>
      </c>
      <c r="D6253" s="41">
        <v>21</v>
      </c>
      <c r="E6253" s="41"/>
      <c r="F6253" s="41"/>
      <c r="G6253" s="2" t="s">
        <v>1603</v>
      </c>
      <c r="H6253" s="41"/>
    </row>
    <row r="6254" spans="1:8" ht="15" x14ac:dyDescent="0.2">
      <c r="A6254" s="41" t="s">
        <v>73</v>
      </c>
      <c r="B6254" s="41" t="s">
        <v>10</v>
      </c>
      <c r="C6254" s="41" t="s">
        <v>5822</v>
      </c>
      <c r="D6254" s="41">
        <v>20</v>
      </c>
      <c r="E6254" s="41"/>
      <c r="F6254" s="41"/>
      <c r="G6254" s="2" t="s">
        <v>1603</v>
      </c>
      <c r="H6254" s="41"/>
    </row>
    <row r="6255" spans="1:8" ht="15" x14ac:dyDescent="0.2">
      <c r="A6255" s="41" t="s">
        <v>73</v>
      </c>
      <c r="B6255" s="41" t="s">
        <v>10</v>
      </c>
      <c r="C6255" s="41" t="s">
        <v>5823</v>
      </c>
      <c r="D6255" s="41">
        <v>2</v>
      </c>
      <c r="E6255" s="41"/>
      <c r="F6255" s="41"/>
      <c r="G6255" s="41" t="s">
        <v>1604</v>
      </c>
      <c r="H6255" s="41"/>
    </row>
    <row r="6256" spans="1:8" ht="15" x14ac:dyDescent="0.2">
      <c r="A6256" s="41" t="s">
        <v>72</v>
      </c>
      <c r="B6256" s="41" t="s">
        <v>10</v>
      </c>
      <c r="C6256" s="41" t="s">
        <v>4944</v>
      </c>
      <c r="D6256" s="41">
        <v>10</v>
      </c>
      <c r="E6256" s="41"/>
      <c r="F6256" s="41"/>
      <c r="G6256" s="41" t="s">
        <v>1604</v>
      </c>
      <c r="H6256" s="41"/>
    </row>
    <row r="6257" spans="1:8" ht="15" x14ac:dyDescent="0.2">
      <c r="A6257" s="41" t="s">
        <v>72</v>
      </c>
      <c r="B6257" s="41" t="s">
        <v>10</v>
      </c>
      <c r="C6257" s="41" t="s">
        <v>4945</v>
      </c>
      <c r="D6257" s="41">
        <v>9</v>
      </c>
      <c r="E6257" s="41"/>
      <c r="F6257" s="41"/>
      <c r="G6257" s="41" t="s">
        <v>1604</v>
      </c>
      <c r="H6257" s="41"/>
    </row>
    <row r="6258" spans="1:8" ht="15" x14ac:dyDescent="0.2">
      <c r="A6258" s="41" t="s">
        <v>72</v>
      </c>
      <c r="B6258" s="41" t="s">
        <v>10</v>
      </c>
      <c r="C6258" s="41" t="s">
        <v>4946</v>
      </c>
      <c r="D6258" s="41">
        <v>3</v>
      </c>
      <c r="E6258" s="41"/>
      <c r="F6258" s="41"/>
      <c r="G6258" s="41" t="s">
        <v>1605</v>
      </c>
      <c r="H6258" s="41"/>
    </row>
    <row r="6259" spans="1:8" ht="15" x14ac:dyDescent="0.2">
      <c r="A6259" s="41" t="s">
        <v>73</v>
      </c>
      <c r="B6259" s="41" t="s">
        <v>10</v>
      </c>
      <c r="C6259" s="41" t="s">
        <v>5824</v>
      </c>
      <c r="D6259" s="41">
        <v>1</v>
      </c>
      <c r="E6259" s="41"/>
      <c r="F6259" s="41"/>
      <c r="G6259" s="41" t="s">
        <v>1568</v>
      </c>
      <c r="H6259" s="41"/>
    </row>
    <row r="6260" spans="1:8" ht="15" x14ac:dyDescent="0.2">
      <c r="A6260" s="41" t="s">
        <v>73</v>
      </c>
      <c r="B6260" s="41" t="s">
        <v>10</v>
      </c>
      <c r="C6260" s="41" t="s">
        <v>5825</v>
      </c>
      <c r="D6260" s="41">
        <v>37</v>
      </c>
      <c r="E6260" s="41"/>
      <c r="F6260" s="41"/>
      <c r="G6260" s="2" t="s">
        <v>1606</v>
      </c>
      <c r="H6260" s="41"/>
    </row>
    <row r="6261" spans="1:8" ht="15" x14ac:dyDescent="0.2">
      <c r="A6261" s="41" t="s">
        <v>73</v>
      </c>
      <c r="B6261" s="41" t="s">
        <v>10</v>
      </c>
      <c r="C6261" s="41" t="s">
        <v>5826</v>
      </c>
      <c r="D6261" s="41">
        <v>11</v>
      </c>
      <c r="E6261" s="41"/>
      <c r="F6261" s="41"/>
      <c r="G6261" s="2" t="s">
        <v>1606</v>
      </c>
      <c r="H6261" s="41"/>
    </row>
    <row r="6262" spans="1:8" ht="15" x14ac:dyDescent="0.2">
      <c r="A6262" s="41" t="s">
        <v>72</v>
      </c>
      <c r="B6262" s="41" t="s">
        <v>10</v>
      </c>
      <c r="C6262" s="41" t="s">
        <v>4947</v>
      </c>
      <c r="D6262" s="41">
        <v>7</v>
      </c>
      <c r="E6262" s="41"/>
      <c r="F6262" s="41"/>
      <c r="G6262" s="2" t="s">
        <v>1606</v>
      </c>
      <c r="H6262" s="41"/>
    </row>
    <row r="6263" spans="1:8" ht="15" x14ac:dyDescent="0.2">
      <c r="A6263" s="41" t="s">
        <v>72</v>
      </c>
      <c r="B6263" s="41" t="s">
        <v>10</v>
      </c>
      <c r="C6263" s="41" t="s">
        <v>4948</v>
      </c>
      <c r="D6263" s="41">
        <v>130</v>
      </c>
      <c r="E6263" s="41"/>
      <c r="F6263" s="41"/>
      <c r="G6263" s="41" t="s">
        <v>1312</v>
      </c>
      <c r="H6263" s="41"/>
    </row>
    <row r="6264" spans="1:8" ht="15" x14ac:dyDescent="0.2">
      <c r="A6264" s="41" t="s">
        <v>72</v>
      </c>
      <c r="B6264" s="41" t="s">
        <v>10</v>
      </c>
      <c r="C6264" s="41" t="s">
        <v>4949</v>
      </c>
      <c r="D6264" s="41">
        <v>164</v>
      </c>
      <c r="E6264" s="41"/>
      <c r="F6264" s="41"/>
      <c r="G6264" s="2" t="s">
        <v>5975</v>
      </c>
      <c r="H6264" s="41"/>
    </row>
    <row r="6265" spans="1:8" ht="15" x14ac:dyDescent="0.2">
      <c r="A6265" s="41" t="s">
        <v>72</v>
      </c>
      <c r="B6265" s="41" t="s">
        <v>10</v>
      </c>
      <c r="C6265" s="41" t="s">
        <v>4950</v>
      </c>
      <c r="D6265" s="41">
        <v>340</v>
      </c>
      <c r="E6265" s="41"/>
      <c r="F6265" s="41"/>
      <c r="G6265" s="41" t="s">
        <v>4258</v>
      </c>
      <c r="H6265" s="41"/>
    </row>
    <row r="6266" spans="1:8" ht="15" x14ac:dyDescent="0.2">
      <c r="A6266" s="41" t="s">
        <v>72</v>
      </c>
      <c r="B6266" s="41" t="s">
        <v>10</v>
      </c>
      <c r="C6266" s="41" t="s">
        <v>4951</v>
      </c>
      <c r="D6266" s="41">
        <v>1</v>
      </c>
      <c r="E6266" s="41"/>
      <c r="F6266" s="41"/>
      <c r="G6266" s="41" t="s">
        <v>1382</v>
      </c>
      <c r="H6266" s="41"/>
    </row>
    <row r="6267" spans="1:8" ht="15" x14ac:dyDescent="0.2">
      <c r="A6267" s="41" t="s">
        <v>72</v>
      </c>
      <c r="B6267" s="41" t="s">
        <v>10</v>
      </c>
      <c r="C6267" s="41" t="s">
        <v>4952</v>
      </c>
      <c r="D6267" s="41">
        <v>33</v>
      </c>
      <c r="E6267" s="41"/>
      <c r="F6267" s="41"/>
      <c r="G6267" s="41" t="s">
        <v>1418</v>
      </c>
      <c r="H6267" s="41"/>
    </row>
    <row r="6268" spans="1:8" ht="15" x14ac:dyDescent="0.2">
      <c r="A6268" s="41" t="s">
        <v>72</v>
      </c>
      <c r="B6268" s="41" t="s">
        <v>10</v>
      </c>
      <c r="C6268" s="41" t="s">
        <v>4953</v>
      </c>
      <c r="D6268" s="41">
        <v>1</v>
      </c>
      <c r="E6268" s="41"/>
      <c r="F6268" s="41"/>
      <c r="G6268" s="41" t="s">
        <v>2193</v>
      </c>
      <c r="H6268" s="41"/>
    </row>
    <row r="6269" spans="1:8" ht="15" x14ac:dyDescent="0.2">
      <c r="A6269" s="41" t="s">
        <v>72</v>
      </c>
      <c r="B6269" s="41" t="s">
        <v>10</v>
      </c>
      <c r="C6269" s="41" t="s">
        <v>4954</v>
      </c>
      <c r="D6269" s="41">
        <v>1</v>
      </c>
      <c r="E6269" s="41"/>
      <c r="F6269" s="41"/>
      <c r="G6269" s="2" t="s">
        <v>1314</v>
      </c>
      <c r="H6269" s="41"/>
    </row>
    <row r="6270" spans="1:8" ht="15" x14ac:dyDescent="0.2">
      <c r="A6270" s="41" t="s">
        <v>72</v>
      </c>
      <c r="B6270" s="41" t="s">
        <v>10</v>
      </c>
      <c r="C6270" s="41" t="s">
        <v>4955</v>
      </c>
      <c r="D6270" s="41">
        <v>8</v>
      </c>
      <c r="E6270" s="41"/>
      <c r="F6270" s="41"/>
      <c r="G6270" s="2" t="s">
        <v>1314</v>
      </c>
      <c r="H6270" s="41"/>
    </row>
    <row r="6271" spans="1:8" ht="15" x14ac:dyDescent="0.2">
      <c r="A6271" s="41" t="s">
        <v>72</v>
      </c>
      <c r="B6271" s="41" t="s">
        <v>10</v>
      </c>
      <c r="C6271" s="41" t="s">
        <v>4956</v>
      </c>
      <c r="D6271" s="41">
        <v>2</v>
      </c>
      <c r="E6271" s="41"/>
      <c r="F6271" s="41"/>
      <c r="G6271" s="41" t="s">
        <v>2103</v>
      </c>
      <c r="H6271" s="41"/>
    </row>
    <row r="6272" spans="1:8" ht="15" x14ac:dyDescent="0.2">
      <c r="A6272" s="41" t="s">
        <v>72</v>
      </c>
      <c r="B6272" s="41" t="s">
        <v>10</v>
      </c>
      <c r="C6272" s="41" t="s">
        <v>4957</v>
      </c>
      <c r="D6272" s="41">
        <v>22</v>
      </c>
      <c r="E6272" s="41"/>
      <c r="F6272" s="41"/>
      <c r="G6272" s="41" t="s">
        <v>1610</v>
      </c>
      <c r="H6272" s="41"/>
    </row>
    <row r="6273" spans="1:8" ht="15" x14ac:dyDescent="0.2">
      <c r="A6273" s="41" t="s">
        <v>73</v>
      </c>
      <c r="B6273" s="41" t="s">
        <v>10</v>
      </c>
      <c r="C6273" s="41" t="s">
        <v>5827</v>
      </c>
      <c r="D6273" s="41">
        <v>1</v>
      </c>
      <c r="E6273" s="41"/>
      <c r="F6273" s="41"/>
      <c r="G6273" s="41" t="s">
        <v>1852</v>
      </c>
      <c r="H6273" s="41"/>
    </row>
    <row r="6274" spans="1:8" ht="15" x14ac:dyDescent="0.2">
      <c r="A6274" s="41" t="s">
        <v>73</v>
      </c>
      <c r="B6274" s="41" t="s">
        <v>10</v>
      </c>
      <c r="C6274" s="41" t="s">
        <v>5828</v>
      </c>
      <c r="D6274" s="41">
        <v>7</v>
      </c>
      <c r="E6274" s="41"/>
      <c r="F6274" s="41"/>
      <c r="G6274" s="41" t="s">
        <v>1851</v>
      </c>
      <c r="H6274" s="41"/>
    </row>
    <row r="6275" spans="1:8" ht="15" x14ac:dyDescent="0.2">
      <c r="A6275" s="41" t="s">
        <v>72</v>
      </c>
      <c r="B6275" s="41" t="s">
        <v>10</v>
      </c>
      <c r="C6275" s="41" t="s">
        <v>4958</v>
      </c>
      <c r="D6275" s="41">
        <v>1</v>
      </c>
      <c r="E6275" s="41"/>
      <c r="F6275" s="41"/>
      <c r="G6275" s="41" t="s">
        <v>1851</v>
      </c>
      <c r="H6275" s="41"/>
    </row>
    <row r="6276" spans="1:8" ht="15" x14ac:dyDescent="0.2">
      <c r="A6276" s="41" t="s">
        <v>72</v>
      </c>
      <c r="B6276" s="41" t="s">
        <v>10</v>
      </c>
      <c r="C6276" s="41" t="s">
        <v>4959</v>
      </c>
      <c r="D6276" s="41">
        <v>1</v>
      </c>
      <c r="E6276" s="41"/>
      <c r="F6276" s="41"/>
      <c r="G6276" s="41" t="s">
        <v>1851</v>
      </c>
      <c r="H6276" s="41"/>
    </row>
    <row r="6277" spans="1:8" ht="15" x14ac:dyDescent="0.2">
      <c r="A6277" s="41" t="s">
        <v>72</v>
      </c>
      <c r="B6277" s="41" t="s">
        <v>10</v>
      </c>
      <c r="C6277" s="41" t="s">
        <v>4960</v>
      </c>
      <c r="D6277" s="41">
        <v>3</v>
      </c>
      <c r="E6277" s="41"/>
      <c r="F6277" s="41"/>
      <c r="G6277" s="41" t="s">
        <v>1851</v>
      </c>
      <c r="H6277" s="41"/>
    </row>
    <row r="6278" spans="1:8" ht="15" x14ac:dyDescent="0.2">
      <c r="A6278" s="41" t="s">
        <v>72</v>
      </c>
      <c r="B6278" s="41" t="s">
        <v>10</v>
      </c>
      <c r="C6278" s="41" t="s">
        <v>4961</v>
      </c>
      <c r="D6278" s="41">
        <v>1</v>
      </c>
      <c r="E6278" s="41"/>
      <c r="F6278" s="41"/>
      <c r="G6278" s="41" t="s">
        <v>1852</v>
      </c>
      <c r="H6278" s="41"/>
    </row>
    <row r="6279" spans="1:8" ht="15" x14ac:dyDescent="0.2">
      <c r="A6279" s="41" t="s">
        <v>72</v>
      </c>
      <c r="B6279" s="41" t="s">
        <v>10</v>
      </c>
      <c r="C6279" s="41" t="s">
        <v>4962</v>
      </c>
      <c r="D6279" s="41">
        <v>2</v>
      </c>
      <c r="E6279" s="41"/>
      <c r="F6279" s="41"/>
      <c r="G6279" s="41" t="s">
        <v>1852</v>
      </c>
      <c r="H6279" s="41"/>
    </row>
    <row r="6280" spans="1:8" ht="15" x14ac:dyDescent="0.2">
      <c r="A6280" s="41" t="s">
        <v>73</v>
      </c>
      <c r="B6280" s="41" t="s">
        <v>10</v>
      </c>
      <c r="C6280" s="41" t="s">
        <v>5829</v>
      </c>
      <c r="D6280" s="41">
        <v>8</v>
      </c>
      <c r="E6280" s="41"/>
      <c r="F6280" s="41"/>
      <c r="G6280" s="41" t="s">
        <v>2197</v>
      </c>
      <c r="H6280" s="41"/>
    </row>
    <row r="6281" spans="1:8" ht="15" x14ac:dyDescent="0.2">
      <c r="A6281" s="41" t="s">
        <v>73</v>
      </c>
      <c r="B6281" s="41" t="s">
        <v>10</v>
      </c>
      <c r="C6281" s="41" t="s">
        <v>5830</v>
      </c>
      <c r="D6281" s="41">
        <v>1</v>
      </c>
      <c r="E6281" s="41"/>
      <c r="F6281" s="41"/>
      <c r="G6281" s="41" t="s">
        <v>2197</v>
      </c>
      <c r="H6281" s="41"/>
    </row>
    <row r="6282" spans="1:8" ht="15" x14ac:dyDescent="0.2">
      <c r="A6282" s="41" t="s">
        <v>72</v>
      </c>
      <c r="B6282" s="41" t="s">
        <v>10</v>
      </c>
      <c r="C6282" s="41" t="s">
        <v>4963</v>
      </c>
      <c r="D6282" s="41">
        <v>1</v>
      </c>
      <c r="E6282" s="41"/>
      <c r="F6282" s="41"/>
      <c r="G6282" s="41" t="s">
        <v>2197</v>
      </c>
      <c r="H6282" s="41"/>
    </row>
    <row r="6283" spans="1:8" ht="15" x14ac:dyDescent="0.2">
      <c r="A6283" s="41" t="s">
        <v>72</v>
      </c>
      <c r="B6283" s="41" t="s">
        <v>10</v>
      </c>
      <c r="C6283" s="41" t="s">
        <v>4964</v>
      </c>
      <c r="D6283" s="41">
        <v>4</v>
      </c>
      <c r="E6283" s="41"/>
      <c r="F6283" s="41"/>
      <c r="G6283" s="41" t="s">
        <v>2197</v>
      </c>
      <c r="H6283" s="41"/>
    </row>
    <row r="6284" spans="1:8" ht="15" x14ac:dyDescent="0.2">
      <c r="A6284" s="41" t="s">
        <v>72</v>
      </c>
      <c r="B6284" s="41" t="s">
        <v>10</v>
      </c>
      <c r="C6284" s="41" t="s">
        <v>4965</v>
      </c>
      <c r="D6284" s="41">
        <v>226</v>
      </c>
      <c r="E6284" s="41"/>
      <c r="F6284" s="41"/>
      <c r="G6284" s="41" t="s">
        <v>2372</v>
      </c>
      <c r="H6284" s="41"/>
    </row>
    <row r="6285" spans="1:8" ht="15" x14ac:dyDescent="0.2">
      <c r="A6285" s="41" t="s">
        <v>72</v>
      </c>
      <c r="B6285" s="41" t="s">
        <v>10</v>
      </c>
      <c r="C6285" s="41" t="s">
        <v>4966</v>
      </c>
      <c r="D6285" s="41">
        <v>3</v>
      </c>
      <c r="E6285" s="41"/>
      <c r="F6285" s="41"/>
      <c r="G6285" s="2" t="s">
        <v>5984</v>
      </c>
      <c r="H6285" s="41"/>
    </row>
    <row r="6286" spans="1:8" ht="15" x14ac:dyDescent="0.2">
      <c r="A6286" s="41" t="s">
        <v>72</v>
      </c>
      <c r="B6286" s="41" t="s">
        <v>10</v>
      </c>
      <c r="C6286" s="41" t="s">
        <v>4967</v>
      </c>
      <c r="D6286" s="41">
        <v>5</v>
      </c>
      <c r="E6286" s="41"/>
      <c r="F6286" s="41"/>
      <c r="G6286" s="2" t="s">
        <v>5984</v>
      </c>
      <c r="H6286" s="41"/>
    </row>
    <row r="6287" spans="1:8" ht="15" x14ac:dyDescent="0.2">
      <c r="A6287" s="41" t="s">
        <v>72</v>
      </c>
      <c r="B6287" s="41" t="s">
        <v>10</v>
      </c>
      <c r="C6287" s="41" t="s">
        <v>4968</v>
      </c>
      <c r="D6287" s="41">
        <v>4</v>
      </c>
      <c r="E6287" s="41"/>
      <c r="F6287" s="41"/>
      <c r="G6287" s="2" t="s">
        <v>5984</v>
      </c>
      <c r="H6287" s="41"/>
    </row>
    <row r="6288" spans="1:8" ht="15" x14ac:dyDescent="0.2">
      <c r="A6288" s="41" t="s">
        <v>72</v>
      </c>
      <c r="B6288" s="41" t="s">
        <v>10</v>
      </c>
      <c r="C6288" s="41" t="s">
        <v>4969</v>
      </c>
      <c r="D6288" s="41">
        <v>1</v>
      </c>
      <c r="E6288" s="41"/>
      <c r="F6288" s="41"/>
      <c r="G6288" s="2" t="s">
        <v>5984</v>
      </c>
      <c r="H6288" s="41"/>
    </row>
    <row r="6289" spans="1:8" ht="15" x14ac:dyDescent="0.2">
      <c r="A6289" s="41" t="s">
        <v>72</v>
      </c>
      <c r="B6289" s="41" t="s">
        <v>10</v>
      </c>
      <c r="C6289" s="41" t="s">
        <v>4970</v>
      </c>
      <c r="D6289" s="41">
        <v>9</v>
      </c>
      <c r="E6289" s="41"/>
      <c r="F6289" s="41"/>
      <c r="G6289" s="2" t="s">
        <v>5975</v>
      </c>
      <c r="H6289" s="41"/>
    </row>
    <row r="6290" spans="1:8" ht="15" x14ac:dyDescent="0.2">
      <c r="A6290" s="41" t="s">
        <v>72</v>
      </c>
      <c r="B6290" s="41" t="s">
        <v>10</v>
      </c>
      <c r="C6290" s="41" t="s">
        <v>4971</v>
      </c>
      <c r="D6290" s="41">
        <v>10</v>
      </c>
      <c r="E6290" s="41"/>
      <c r="F6290" s="41"/>
      <c r="G6290" s="2" t="s">
        <v>5975</v>
      </c>
      <c r="H6290" s="41"/>
    </row>
    <row r="6291" spans="1:8" ht="15" x14ac:dyDescent="0.2">
      <c r="A6291" s="41" t="s">
        <v>72</v>
      </c>
      <c r="B6291" s="41" t="s">
        <v>10</v>
      </c>
      <c r="C6291" s="41" t="s">
        <v>4972</v>
      </c>
      <c r="D6291" s="41">
        <v>2</v>
      </c>
      <c r="E6291" s="41"/>
      <c r="F6291" s="41"/>
      <c r="G6291" s="2" t="s">
        <v>5975</v>
      </c>
      <c r="H6291" s="41"/>
    </row>
    <row r="6292" spans="1:8" ht="15" x14ac:dyDescent="0.2">
      <c r="A6292" s="41" t="s">
        <v>72</v>
      </c>
      <c r="B6292" s="41" t="s">
        <v>10</v>
      </c>
      <c r="C6292" s="41" t="s">
        <v>4973</v>
      </c>
      <c r="D6292" s="41">
        <v>10</v>
      </c>
      <c r="E6292" s="41"/>
      <c r="F6292" s="41"/>
      <c r="G6292" s="2" t="s">
        <v>5975</v>
      </c>
      <c r="H6292" s="41"/>
    </row>
    <row r="6293" spans="1:8" ht="15" x14ac:dyDescent="0.2">
      <c r="A6293" s="41" t="s">
        <v>72</v>
      </c>
      <c r="B6293" s="41" t="s">
        <v>10</v>
      </c>
      <c r="C6293" s="41" t="s">
        <v>4974</v>
      </c>
      <c r="D6293" s="41">
        <v>2</v>
      </c>
      <c r="E6293" s="41"/>
      <c r="F6293" s="41"/>
      <c r="G6293" s="2" t="s">
        <v>5975</v>
      </c>
      <c r="H6293" s="41"/>
    </row>
    <row r="6294" spans="1:8" ht="15" x14ac:dyDescent="0.2">
      <c r="A6294" s="41" t="s">
        <v>72</v>
      </c>
      <c r="B6294" s="41" t="s">
        <v>10</v>
      </c>
      <c r="C6294" s="41" t="s">
        <v>4975</v>
      </c>
      <c r="D6294" s="41">
        <v>3</v>
      </c>
      <c r="E6294" s="41"/>
      <c r="F6294" s="41"/>
      <c r="G6294" s="2" t="s">
        <v>5975</v>
      </c>
      <c r="H6294" s="41"/>
    </row>
    <row r="6295" spans="1:8" ht="15" x14ac:dyDescent="0.2">
      <c r="A6295" s="41" t="s">
        <v>72</v>
      </c>
      <c r="B6295" s="41" t="s">
        <v>10</v>
      </c>
      <c r="C6295" s="41" t="s">
        <v>4976</v>
      </c>
      <c r="D6295" s="41">
        <v>16</v>
      </c>
      <c r="E6295" s="41"/>
      <c r="F6295" s="41"/>
      <c r="G6295" s="41" t="s">
        <v>2375</v>
      </c>
      <c r="H6295" s="41"/>
    </row>
    <row r="6296" spans="1:8" ht="15" x14ac:dyDescent="0.2">
      <c r="A6296" s="41" t="s">
        <v>72</v>
      </c>
      <c r="B6296" s="41" t="s">
        <v>10</v>
      </c>
      <c r="C6296" s="41" t="s">
        <v>4977</v>
      </c>
      <c r="D6296" s="41">
        <v>8</v>
      </c>
      <c r="E6296" s="41"/>
      <c r="F6296" s="41"/>
      <c r="G6296" s="41" t="s">
        <v>4258</v>
      </c>
      <c r="H6296" s="41"/>
    </row>
    <row r="6297" spans="1:8" ht="15" x14ac:dyDescent="0.2">
      <c r="A6297" s="41" t="s">
        <v>72</v>
      </c>
      <c r="B6297" s="41" t="s">
        <v>10</v>
      </c>
      <c r="C6297" s="41" t="s">
        <v>4978</v>
      </c>
      <c r="D6297" s="41">
        <v>5</v>
      </c>
      <c r="E6297" s="41"/>
      <c r="F6297" s="41"/>
      <c r="G6297" s="41" t="s">
        <v>4258</v>
      </c>
      <c r="H6297" s="41"/>
    </row>
    <row r="6298" spans="1:8" ht="15" x14ac:dyDescent="0.2">
      <c r="A6298" s="41" t="s">
        <v>72</v>
      </c>
      <c r="B6298" s="41" t="s">
        <v>10</v>
      </c>
      <c r="C6298" s="41" t="s">
        <v>4979</v>
      </c>
      <c r="D6298" s="41">
        <v>1</v>
      </c>
      <c r="E6298" s="41"/>
      <c r="F6298" s="41"/>
      <c r="G6298" s="41" t="s">
        <v>4258</v>
      </c>
      <c r="H6298" s="41"/>
    </row>
    <row r="6299" spans="1:8" ht="15" x14ac:dyDescent="0.2">
      <c r="A6299" s="41" t="s">
        <v>72</v>
      </c>
      <c r="B6299" s="41" t="s">
        <v>10</v>
      </c>
      <c r="C6299" s="41" t="s">
        <v>4980</v>
      </c>
      <c r="D6299" s="41">
        <v>2</v>
      </c>
      <c r="E6299" s="41"/>
      <c r="F6299" s="41"/>
      <c r="G6299" s="41" t="s">
        <v>4258</v>
      </c>
      <c r="H6299" s="41"/>
    </row>
    <row r="6300" spans="1:8" ht="15" x14ac:dyDescent="0.2">
      <c r="A6300" s="41" t="s">
        <v>72</v>
      </c>
      <c r="B6300" s="41" t="s">
        <v>10</v>
      </c>
      <c r="C6300" s="41" t="s">
        <v>4981</v>
      </c>
      <c r="D6300" s="41">
        <v>4</v>
      </c>
      <c r="E6300" s="41"/>
      <c r="F6300" s="41"/>
      <c r="G6300" s="41" t="s">
        <v>4258</v>
      </c>
      <c r="H6300" s="41"/>
    </row>
    <row r="6301" spans="1:8" ht="15" x14ac:dyDescent="0.2">
      <c r="A6301" s="41" t="s">
        <v>72</v>
      </c>
      <c r="B6301" s="41" t="s">
        <v>10</v>
      </c>
      <c r="C6301" s="41" t="s">
        <v>4982</v>
      </c>
      <c r="D6301" s="41">
        <v>18</v>
      </c>
      <c r="E6301" s="41"/>
      <c r="F6301" s="41"/>
      <c r="G6301" s="41" t="s">
        <v>1382</v>
      </c>
      <c r="H6301" s="41"/>
    </row>
    <row r="6302" spans="1:8" ht="15" x14ac:dyDescent="0.2">
      <c r="A6302" s="41" t="s">
        <v>72</v>
      </c>
      <c r="B6302" s="41" t="s">
        <v>10</v>
      </c>
      <c r="C6302" s="41" t="s">
        <v>4983</v>
      </c>
      <c r="D6302" s="41">
        <v>9</v>
      </c>
      <c r="E6302" s="41"/>
      <c r="F6302" s="41"/>
      <c r="G6302" s="41" t="s">
        <v>2377</v>
      </c>
      <c r="H6302" s="41"/>
    </row>
    <row r="6303" spans="1:8" ht="15" x14ac:dyDescent="0.2">
      <c r="A6303" s="41" t="s">
        <v>72</v>
      </c>
      <c r="B6303" s="41" t="s">
        <v>10</v>
      </c>
      <c r="C6303" s="41" t="s">
        <v>4984</v>
      </c>
      <c r="D6303" s="41">
        <v>18</v>
      </c>
      <c r="E6303" s="41"/>
      <c r="F6303" s="41"/>
      <c r="G6303" s="41" t="s">
        <v>1383</v>
      </c>
      <c r="H6303" s="41"/>
    </row>
    <row r="6304" spans="1:8" ht="15" x14ac:dyDescent="0.2">
      <c r="A6304" s="41" t="s">
        <v>72</v>
      </c>
      <c r="B6304" s="41" t="s">
        <v>10</v>
      </c>
      <c r="C6304" s="41" t="s">
        <v>4985</v>
      </c>
      <c r="D6304" s="41">
        <v>10</v>
      </c>
      <c r="E6304" s="41"/>
      <c r="F6304" s="41"/>
      <c r="G6304" s="41" t="s">
        <v>1418</v>
      </c>
      <c r="H6304" s="41"/>
    </row>
    <row r="6305" spans="1:8" ht="15" x14ac:dyDescent="0.2">
      <c r="A6305" s="41" t="s">
        <v>72</v>
      </c>
      <c r="B6305" s="41" t="s">
        <v>10</v>
      </c>
      <c r="C6305" s="41" t="s">
        <v>4986</v>
      </c>
      <c r="D6305" s="41">
        <v>5</v>
      </c>
      <c r="E6305" s="41"/>
      <c r="F6305" s="41"/>
      <c r="G6305" s="41" t="s">
        <v>1418</v>
      </c>
      <c r="H6305" s="41"/>
    </row>
    <row r="6306" spans="1:8" ht="15" x14ac:dyDescent="0.2">
      <c r="A6306" s="41" t="s">
        <v>72</v>
      </c>
      <c r="B6306" s="41" t="s">
        <v>10</v>
      </c>
      <c r="C6306" s="41" t="s">
        <v>4987</v>
      </c>
      <c r="D6306" s="41">
        <v>9</v>
      </c>
      <c r="E6306" s="41"/>
      <c r="F6306" s="41"/>
      <c r="G6306" s="41" t="s">
        <v>2193</v>
      </c>
      <c r="H6306" s="41"/>
    </row>
    <row r="6307" spans="1:8" ht="15" x14ac:dyDescent="0.2">
      <c r="A6307" s="41" t="s">
        <v>72</v>
      </c>
      <c r="B6307" s="41" t="s">
        <v>10</v>
      </c>
      <c r="C6307" s="41" t="s">
        <v>4988</v>
      </c>
      <c r="D6307" s="41">
        <v>5</v>
      </c>
      <c r="E6307" s="41"/>
      <c r="F6307" s="41"/>
      <c r="G6307" s="41" t="s">
        <v>2193</v>
      </c>
      <c r="H6307" s="41"/>
    </row>
    <row r="6308" spans="1:8" ht="15" x14ac:dyDescent="0.2">
      <c r="A6308" s="41" t="s">
        <v>72</v>
      </c>
      <c r="B6308" s="41" t="s">
        <v>10</v>
      </c>
      <c r="C6308" s="41" t="s">
        <v>4989</v>
      </c>
      <c r="D6308" s="41">
        <v>3</v>
      </c>
      <c r="E6308" s="41"/>
      <c r="F6308" s="41"/>
      <c r="G6308" s="41" t="s">
        <v>2193</v>
      </c>
      <c r="H6308" s="41"/>
    </row>
    <row r="6309" spans="1:8" ht="15" x14ac:dyDescent="0.2">
      <c r="A6309" s="41" t="s">
        <v>72</v>
      </c>
      <c r="B6309" s="41" t="s">
        <v>10</v>
      </c>
      <c r="C6309" s="41" t="s">
        <v>4990</v>
      </c>
      <c r="D6309" s="41">
        <v>5</v>
      </c>
      <c r="E6309" s="41"/>
      <c r="F6309" s="41"/>
      <c r="G6309" s="41" t="s">
        <v>2193</v>
      </c>
      <c r="H6309" s="41"/>
    </row>
    <row r="6310" spans="1:8" ht="15" x14ac:dyDescent="0.2">
      <c r="A6310" s="41" t="s">
        <v>72</v>
      </c>
      <c r="B6310" s="41" t="s">
        <v>10</v>
      </c>
      <c r="C6310" s="41" t="s">
        <v>4991</v>
      </c>
      <c r="D6310" s="41">
        <v>39</v>
      </c>
      <c r="E6310" s="41"/>
      <c r="F6310" s="41"/>
      <c r="G6310" s="41" t="s">
        <v>2193</v>
      </c>
      <c r="H6310" s="41"/>
    </row>
    <row r="6311" spans="1:8" ht="15" x14ac:dyDescent="0.2">
      <c r="A6311" s="41" t="s">
        <v>72</v>
      </c>
      <c r="B6311" s="41" t="s">
        <v>10</v>
      </c>
      <c r="C6311" s="41" t="s">
        <v>4992</v>
      </c>
      <c r="D6311" s="41">
        <v>4</v>
      </c>
      <c r="E6311" s="41"/>
      <c r="F6311" s="41"/>
      <c r="G6311" s="41" t="s">
        <v>2194</v>
      </c>
      <c r="H6311" s="41"/>
    </row>
    <row r="6312" spans="1:8" ht="15" x14ac:dyDescent="0.2">
      <c r="A6312" s="41" t="s">
        <v>72</v>
      </c>
      <c r="B6312" s="41" t="s">
        <v>10</v>
      </c>
      <c r="C6312" s="41" t="s">
        <v>4993</v>
      </c>
      <c r="D6312" s="41">
        <v>5</v>
      </c>
      <c r="E6312" s="41"/>
      <c r="F6312" s="41"/>
      <c r="G6312" s="41" t="s">
        <v>2194</v>
      </c>
      <c r="H6312" s="41"/>
    </row>
    <row r="6313" spans="1:8" ht="15" x14ac:dyDescent="0.2">
      <c r="A6313" s="41" t="s">
        <v>72</v>
      </c>
      <c r="B6313" s="41" t="s">
        <v>10</v>
      </c>
      <c r="C6313" s="41" t="s">
        <v>4994</v>
      </c>
      <c r="D6313" s="41">
        <v>8</v>
      </c>
      <c r="E6313" s="41"/>
      <c r="F6313" s="41"/>
      <c r="G6313" s="41" t="s">
        <v>2194</v>
      </c>
      <c r="H6313" s="41"/>
    </row>
    <row r="6314" spans="1:8" ht="15" x14ac:dyDescent="0.2">
      <c r="A6314" s="41" t="s">
        <v>72</v>
      </c>
      <c r="B6314" s="41" t="s">
        <v>10</v>
      </c>
      <c r="C6314" s="41" t="s">
        <v>4995</v>
      </c>
      <c r="D6314" s="41">
        <v>10</v>
      </c>
      <c r="E6314" s="41"/>
      <c r="F6314" s="41"/>
      <c r="G6314" s="41" t="s">
        <v>2195</v>
      </c>
      <c r="H6314" s="41"/>
    </row>
    <row r="6315" spans="1:8" ht="15" x14ac:dyDescent="0.2">
      <c r="A6315" s="41" t="s">
        <v>72</v>
      </c>
      <c r="B6315" s="41" t="s">
        <v>10</v>
      </c>
      <c r="C6315" s="41" t="s">
        <v>4996</v>
      </c>
      <c r="D6315" s="41">
        <v>2</v>
      </c>
      <c r="E6315" s="41"/>
      <c r="F6315" s="41"/>
      <c r="G6315" s="41" t="s">
        <v>2195</v>
      </c>
      <c r="H6315" s="41"/>
    </row>
    <row r="6316" spans="1:8" ht="15" x14ac:dyDescent="0.2">
      <c r="A6316" s="41" t="s">
        <v>72</v>
      </c>
      <c r="B6316" s="41" t="s">
        <v>10</v>
      </c>
      <c r="C6316" s="41" t="s">
        <v>4997</v>
      </c>
      <c r="D6316" s="41">
        <v>2</v>
      </c>
      <c r="E6316" s="41"/>
      <c r="F6316" s="41"/>
      <c r="G6316" s="41" t="s">
        <v>2195</v>
      </c>
      <c r="H6316" s="41"/>
    </row>
    <row r="6317" spans="1:8" ht="15" x14ac:dyDescent="0.2">
      <c r="A6317" s="41" t="s">
        <v>72</v>
      </c>
      <c r="B6317" s="41" t="s">
        <v>10</v>
      </c>
      <c r="C6317" s="41" t="s">
        <v>4998</v>
      </c>
      <c r="D6317" s="41">
        <v>2</v>
      </c>
      <c r="E6317" s="41"/>
      <c r="F6317" s="41"/>
      <c r="G6317" s="41" t="s">
        <v>4259</v>
      </c>
      <c r="H6317" s="41"/>
    </row>
    <row r="6318" spans="1:8" ht="15" x14ac:dyDescent="0.2">
      <c r="A6318" s="41" t="s">
        <v>72</v>
      </c>
      <c r="B6318" s="41" t="s">
        <v>10</v>
      </c>
      <c r="C6318" s="41" t="s">
        <v>4999</v>
      </c>
      <c r="D6318" s="41">
        <v>4</v>
      </c>
      <c r="E6318" s="41"/>
      <c r="F6318" s="41"/>
      <c r="G6318" s="41" t="s">
        <v>4259</v>
      </c>
      <c r="H6318" s="41"/>
    </row>
    <row r="6319" spans="1:8" ht="15" x14ac:dyDescent="0.2">
      <c r="A6319" s="41" t="s">
        <v>72</v>
      </c>
      <c r="B6319" s="41" t="s">
        <v>10</v>
      </c>
      <c r="C6319" s="41" t="s">
        <v>5000</v>
      </c>
      <c r="D6319" s="41">
        <v>1</v>
      </c>
      <c r="E6319" s="41"/>
      <c r="F6319" s="41"/>
      <c r="G6319" s="41" t="s">
        <v>4259</v>
      </c>
      <c r="H6319" s="41"/>
    </row>
    <row r="6320" spans="1:8" ht="15" x14ac:dyDescent="0.2">
      <c r="A6320" s="41" t="s">
        <v>72</v>
      </c>
      <c r="B6320" s="41" t="s">
        <v>10</v>
      </c>
      <c r="C6320" s="41" t="s">
        <v>5001</v>
      </c>
      <c r="D6320" s="41">
        <v>27</v>
      </c>
      <c r="E6320" s="41"/>
      <c r="F6320" s="41"/>
      <c r="G6320" s="41" t="s">
        <v>4259</v>
      </c>
      <c r="H6320" s="41"/>
    </row>
    <row r="6321" spans="1:8" ht="15" x14ac:dyDescent="0.2">
      <c r="A6321" s="41" t="s">
        <v>72</v>
      </c>
      <c r="B6321" s="41" t="s">
        <v>10</v>
      </c>
      <c r="C6321" s="41" t="s">
        <v>5002</v>
      </c>
      <c r="D6321" s="41">
        <v>1</v>
      </c>
      <c r="E6321" s="41"/>
      <c r="F6321" s="41"/>
      <c r="G6321" s="41" t="s">
        <v>5941</v>
      </c>
      <c r="H6321" s="41"/>
    </row>
    <row r="6322" spans="1:8" ht="15" x14ac:dyDescent="0.2">
      <c r="A6322" s="41" t="s">
        <v>72</v>
      </c>
      <c r="B6322" s="41" t="s">
        <v>10</v>
      </c>
      <c r="C6322" s="41" t="s">
        <v>5003</v>
      </c>
      <c r="D6322" s="41">
        <v>3</v>
      </c>
      <c r="E6322" s="41"/>
      <c r="F6322" s="41"/>
      <c r="G6322" s="41" t="s">
        <v>5941</v>
      </c>
      <c r="H6322" s="41"/>
    </row>
    <row r="6323" spans="1:8" ht="15" x14ac:dyDescent="0.2">
      <c r="A6323" s="41" t="s">
        <v>72</v>
      </c>
      <c r="B6323" s="41" t="s">
        <v>10</v>
      </c>
      <c r="C6323" s="41" t="s">
        <v>5004</v>
      </c>
      <c r="D6323" s="41">
        <v>1</v>
      </c>
      <c r="E6323" s="41"/>
      <c r="F6323" s="41"/>
      <c r="G6323" s="41" t="s">
        <v>1468</v>
      </c>
      <c r="H6323" s="41"/>
    </row>
    <row r="6324" spans="1:8" ht="15" x14ac:dyDescent="0.2">
      <c r="A6324" s="41" t="s">
        <v>72</v>
      </c>
      <c r="B6324" s="41" t="s">
        <v>10</v>
      </c>
      <c r="C6324" s="41" t="s">
        <v>5005</v>
      </c>
      <c r="D6324" s="41">
        <v>2</v>
      </c>
      <c r="E6324" s="41"/>
      <c r="F6324" s="41"/>
      <c r="G6324" s="2" t="s">
        <v>5985</v>
      </c>
      <c r="H6324" s="41"/>
    </row>
    <row r="6325" spans="1:8" ht="15" x14ac:dyDescent="0.2">
      <c r="A6325" s="41" t="s">
        <v>72</v>
      </c>
      <c r="B6325" s="41" t="s">
        <v>10</v>
      </c>
      <c r="C6325" s="41" t="s">
        <v>5006</v>
      </c>
      <c r="D6325" s="41">
        <v>3</v>
      </c>
      <c r="E6325" s="41"/>
      <c r="F6325" s="41"/>
      <c r="G6325" s="41" t="s">
        <v>4269</v>
      </c>
      <c r="H6325" s="41"/>
    </row>
    <row r="6326" spans="1:8" ht="15" x14ac:dyDescent="0.2">
      <c r="A6326" s="41" t="s">
        <v>72</v>
      </c>
      <c r="B6326" s="41" t="s">
        <v>10</v>
      </c>
      <c r="C6326" s="41" t="s">
        <v>5007</v>
      </c>
      <c r="D6326" s="41">
        <v>1</v>
      </c>
      <c r="E6326" s="41"/>
      <c r="F6326" s="41"/>
      <c r="G6326" s="41" t="s">
        <v>4269</v>
      </c>
      <c r="H6326" s="41"/>
    </row>
    <row r="6327" spans="1:8" ht="15" x14ac:dyDescent="0.2">
      <c r="A6327" s="41" t="s">
        <v>72</v>
      </c>
      <c r="B6327" s="41" t="s">
        <v>10</v>
      </c>
      <c r="C6327" s="41" t="s">
        <v>5008</v>
      </c>
      <c r="D6327" s="41">
        <v>1</v>
      </c>
      <c r="E6327" s="41"/>
      <c r="F6327" s="41"/>
      <c r="G6327" s="41" t="s">
        <v>1466</v>
      </c>
      <c r="H6327" s="41"/>
    </row>
    <row r="6328" spans="1:8" ht="15" x14ac:dyDescent="0.2">
      <c r="A6328" s="41" t="s">
        <v>72</v>
      </c>
      <c r="B6328" s="41" t="s">
        <v>10</v>
      </c>
      <c r="C6328" s="41" t="s">
        <v>5009</v>
      </c>
      <c r="D6328" s="41">
        <v>4</v>
      </c>
      <c r="E6328" s="41"/>
      <c r="F6328" s="41"/>
      <c r="G6328" s="41" t="s">
        <v>1466</v>
      </c>
      <c r="H6328" s="41"/>
    </row>
    <row r="6329" spans="1:8" ht="15" x14ac:dyDescent="0.2">
      <c r="A6329" s="41" t="s">
        <v>72</v>
      </c>
      <c r="B6329" s="41" t="s">
        <v>10</v>
      </c>
      <c r="C6329" s="41" t="s">
        <v>5010</v>
      </c>
      <c r="D6329" s="41">
        <v>2</v>
      </c>
      <c r="E6329" s="41"/>
      <c r="F6329" s="41"/>
      <c r="G6329" s="41" t="s">
        <v>1466</v>
      </c>
      <c r="H6329" s="41"/>
    </row>
    <row r="6330" spans="1:8" ht="15" x14ac:dyDescent="0.2">
      <c r="A6330" s="41" t="s">
        <v>72</v>
      </c>
      <c r="B6330" s="41" t="s">
        <v>10</v>
      </c>
      <c r="C6330" s="41" t="s">
        <v>5011</v>
      </c>
      <c r="D6330" s="41">
        <v>2</v>
      </c>
      <c r="E6330" s="41"/>
      <c r="F6330" s="41"/>
      <c r="G6330" s="41" t="s">
        <v>1466</v>
      </c>
      <c r="H6330" s="41"/>
    </row>
    <row r="6331" spans="1:8" ht="15" x14ac:dyDescent="0.2">
      <c r="A6331" s="41" t="s">
        <v>72</v>
      </c>
      <c r="B6331" s="41" t="s">
        <v>10</v>
      </c>
      <c r="C6331" s="41" t="s">
        <v>5012</v>
      </c>
      <c r="D6331" s="41">
        <v>2</v>
      </c>
      <c r="E6331" s="41"/>
      <c r="F6331" s="41"/>
      <c r="G6331" s="41" t="s">
        <v>4262</v>
      </c>
      <c r="H6331" s="41"/>
    </row>
    <row r="6332" spans="1:8" ht="15" x14ac:dyDescent="0.2">
      <c r="A6332" s="41" t="s">
        <v>72</v>
      </c>
      <c r="B6332" s="41" t="s">
        <v>10</v>
      </c>
      <c r="C6332" s="41" t="s">
        <v>5013</v>
      </c>
      <c r="D6332" s="41">
        <v>1</v>
      </c>
      <c r="E6332" s="41"/>
      <c r="F6332" s="41"/>
      <c r="G6332" s="41" t="s">
        <v>4262</v>
      </c>
      <c r="H6332" s="41"/>
    </row>
    <row r="6333" spans="1:8" ht="15" x14ac:dyDescent="0.2">
      <c r="A6333" s="41" t="s">
        <v>72</v>
      </c>
      <c r="B6333" s="41" t="s">
        <v>10</v>
      </c>
      <c r="C6333" s="41" t="s">
        <v>5014</v>
      </c>
      <c r="D6333" s="41">
        <v>1</v>
      </c>
      <c r="E6333" s="41"/>
      <c r="F6333" s="41"/>
      <c r="G6333" s="41" t="s">
        <v>4262</v>
      </c>
      <c r="H6333" s="41"/>
    </row>
    <row r="6334" spans="1:8" ht="15" x14ac:dyDescent="0.2">
      <c r="A6334" s="41" t="s">
        <v>72</v>
      </c>
      <c r="B6334" s="41" t="s">
        <v>10</v>
      </c>
      <c r="C6334" s="41" t="s">
        <v>5015</v>
      </c>
      <c r="D6334" s="41">
        <v>1</v>
      </c>
      <c r="E6334" s="41"/>
      <c r="F6334" s="41"/>
      <c r="G6334" s="41" t="s">
        <v>4265</v>
      </c>
      <c r="H6334" s="41"/>
    </row>
    <row r="6335" spans="1:8" ht="15" x14ac:dyDescent="0.2">
      <c r="A6335" s="41" t="s">
        <v>72</v>
      </c>
      <c r="B6335" s="41" t="s">
        <v>10</v>
      </c>
      <c r="C6335" s="41" t="s">
        <v>5016</v>
      </c>
      <c r="D6335" s="41">
        <v>2</v>
      </c>
      <c r="E6335" s="41"/>
      <c r="F6335" s="41"/>
      <c r="G6335" s="41" t="s">
        <v>4265</v>
      </c>
      <c r="H6335" s="41"/>
    </row>
    <row r="6336" spans="1:8" ht="15" x14ac:dyDescent="0.2">
      <c r="A6336" s="41" t="s">
        <v>72</v>
      </c>
      <c r="B6336" s="41" t="s">
        <v>10</v>
      </c>
      <c r="C6336" s="41" t="s">
        <v>5017</v>
      </c>
      <c r="D6336" s="41">
        <v>1</v>
      </c>
      <c r="E6336" s="41"/>
      <c r="F6336" s="41"/>
      <c r="G6336" s="41" t="s">
        <v>1467</v>
      </c>
      <c r="H6336" s="41"/>
    </row>
    <row r="6337" spans="1:8" ht="15" x14ac:dyDescent="0.2">
      <c r="A6337" s="41" t="s">
        <v>72</v>
      </c>
      <c r="B6337" s="41" t="s">
        <v>10</v>
      </c>
      <c r="C6337" s="41" t="s">
        <v>5018</v>
      </c>
      <c r="D6337" s="41">
        <v>1</v>
      </c>
      <c r="E6337" s="41"/>
      <c r="F6337" s="41"/>
      <c r="G6337" s="41" t="s">
        <v>4271</v>
      </c>
      <c r="H6337" s="41"/>
    </row>
    <row r="6338" spans="1:8" ht="15" x14ac:dyDescent="0.2">
      <c r="A6338" s="41" t="s">
        <v>72</v>
      </c>
      <c r="B6338" s="41" t="s">
        <v>10</v>
      </c>
      <c r="C6338" s="41" t="s">
        <v>5019</v>
      </c>
      <c r="D6338" s="41">
        <v>2</v>
      </c>
      <c r="E6338" s="41"/>
      <c r="F6338" s="41"/>
      <c r="G6338" s="41" t="s">
        <v>4271</v>
      </c>
      <c r="H6338" s="41"/>
    </row>
    <row r="6339" spans="1:8" ht="15" x14ac:dyDescent="0.2">
      <c r="A6339" s="41" t="s">
        <v>72</v>
      </c>
      <c r="B6339" s="41" t="s">
        <v>10</v>
      </c>
      <c r="C6339" s="41" t="s">
        <v>5020</v>
      </c>
      <c r="D6339" s="41">
        <v>1</v>
      </c>
      <c r="E6339" s="41"/>
      <c r="F6339" s="41"/>
      <c r="G6339" s="41" t="s">
        <v>4271</v>
      </c>
      <c r="H6339" s="41"/>
    </row>
    <row r="6340" spans="1:8" ht="15" x14ac:dyDescent="0.2">
      <c r="A6340" s="41" t="s">
        <v>72</v>
      </c>
      <c r="B6340" s="41" t="s">
        <v>10</v>
      </c>
      <c r="C6340" s="41" t="s">
        <v>5021</v>
      </c>
      <c r="D6340" s="41">
        <v>1</v>
      </c>
      <c r="E6340" s="41"/>
      <c r="F6340" s="41"/>
      <c r="G6340" s="41" t="s">
        <v>1468</v>
      </c>
      <c r="H6340" s="41"/>
    </row>
    <row r="6341" spans="1:8" ht="15" x14ac:dyDescent="0.2">
      <c r="A6341" s="41" t="s">
        <v>72</v>
      </c>
      <c r="B6341" s="41" t="s">
        <v>10</v>
      </c>
      <c r="C6341" s="41" t="s">
        <v>5022</v>
      </c>
      <c r="D6341" s="41">
        <v>1</v>
      </c>
      <c r="E6341" s="41"/>
      <c r="F6341" s="41"/>
      <c r="G6341" s="41" t="s">
        <v>1468</v>
      </c>
      <c r="H6341" s="41"/>
    </row>
    <row r="6342" spans="1:8" ht="15" x14ac:dyDescent="0.2">
      <c r="A6342" s="41" t="s">
        <v>72</v>
      </c>
      <c r="B6342" s="41" t="s">
        <v>10</v>
      </c>
      <c r="C6342" s="41" t="s">
        <v>5023</v>
      </c>
      <c r="D6342" s="41">
        <v>1</v>
      </c>
      <c r="E6342" s="41"/>
      <c r="F6342" s="41"/>
      <c r="G6342" s="41" t="s">
        <v>4328</v>
      </c>
      <c r="H6342" s="41"/>
    </row>
    <row r="6343" spans="1:8" ht="15" x14ac:dyDescent="0.2">
      <c r="A6343" s="41" t="s">
        <v>72</v>
      </c>
      <c r="B6343" s="41" t="s">
        <v>10</v>
      </c>
      <c r="C6343" s="41" t="s">
        <v>5024</v>
      </c>
      <c r="D6343" s="41">
        <v>1</v>
      </c>
      <c r="E6343" s="41"/>
      <c r="F6343" s="41"/>
      <c r="G6343" s="41" t="s">
        <v>4328</v>
      </c>
      <c r="H6343" s="41"/>
    </row>
    <row r="6344" spans="1:8" ht="15" x14ac:dyDescent="0.2">
      <c r="A6344" s="41" t="s">
        <v>72</v>
      </c>
      <c r="B6344" s="41" t="s">
        <v>10</v>
      </c>
      <c r="C6344" s="41" t="s">
        <v>5025</v>
      </c>
      <c r="D6344" s="41">
        <v>23</v>
      </c>
      <c r="E6344" s="41"/>
      <c r="F6344" s="41"/>
      <c r="G6344" s="41" t="s">
        <v>1609</v>
      </c>
      <c r="H6344" s="41"/>
    </row>
    <row r="6345" spans="1:8" ht="15" x14ac:dyDescent="0.2">
      <c r="A6345" s="41" t="s">
        <v>72</v>
      </c>
      <c r="B6345" s="41" t="s">
        <v>10</v>
      </c>
      <c r="C6345" s="41" t="s">
        <v>5026</v>
      </c>
      <c r="D6345" s="41">
        <v>2</v>
      </c>
      <c r="E6345" s="41"/>
      <c r="F6345" s="41"/>
      <c r="G6345" s="41" t="s">
        <v>2126</v>
      </c>
      <c r="H6345" s="41"/>
    </row>
    <row r="6346" spans="1:8" ht="15" x14ac:dyDescent="0.2">
      <c r="A6346" s="41" t="s">
        <v>72</v>
      </c>
      <c r="B6346" s="41" t="s">
        <v>10</v>
      </c>
      <c r="C6346" s="41" t="s">
        <v>5027</v>
      </c>
      <c r="D6346" s="41">
        <v>9</v>
      </c>
      <c r="E6346" s="41"/>
      <c r="F6346" s="41"/>
      <c r="G6346" s="41" t="s">
        <v>2126</v>
      </c>
      <c r="H6346" s="41"/>
    </row>
    <row r="6347" spans="1:8" ht="15" x14ac:dyDescent="0.2">
      <c r="A6347" s="41" t="s">
        <v>72</v>
      </c>
      <c r="B6347" s="41" t="s">
        <v>10</v>
      </c>
      <c r="C6347" s="41" t="s">
        <v>5028</v>
      </c>
      <c r="D6347" s="41">
        <v>8</v>
      </c>
      <c r="E6347" s="41"/>
      <c r="F6347" s="41"/>
      <c r="G6347" s="41" t="s">
        <v>2126</v>
      </c>
      <c r="H6347" s="41"/>
    </row>
    <row r="6348" spans="1:8" ht="15" x14ac:dyDescent="0.2">
      <c r="A6348" s="41" t="s">
        <v>72</v>
      </c>
      <c r="B6348" s="41" t="s">
        <v>10</v>
      </c>
      <c r="C6348" s="41" t="s">
        <v>5029</v>
      </c>
      <c r="D6348" s="41">
        <v>2</v>
      </c>
      <c r="E6348" s="41"/>
      <c r="F6348" s="41"/>
      <c r="G6348" s="41" t="s">
        <v>2126</v>
      </c>
      <c r="H6348" s="41"/>
    </row>
    <row r="6349" spans="1:8" ht="15" x14ac:dyDescent="0.2">
      <c r="A6349" s="41" t="s">
        <v>72</v>
      </c>
      <c r="B6349" s="41" t="s">
        <v>10</v>
      </c>
      <c r="C6349" s="41" t="s">
        <v>5030</v>
      </c>
      <c r="D6349" s="41">
        <v>20</v>
      </c>
      <c r="E6349" s="41"/>
      <c r="F6349" s="41"/>
      <c r="G6349" s="41" t="s">
        <v>1610</v>
      </c>
      <c r="H6349" s="41"/>
    </row>
    <row r="6350" spans="1:8" ht="15" x14ac:dyDescent="0.2">
      <c r="A6350" s="41" t="s">
        <v>72</v>
      </c>
      <c r="B6350" s="41" t="s">
        <v>10</v>
      </c>
      <c r="C6350" s="41" t="s">
        <v>5031</v>
      </c>
      <c r="D6350" s="41">
        <v>4</v>
      </c>
      <c r="E6350" s="41"/>
      <c r="F6350" s="41"/>
      <c r="G6350" s="41" t="s">
        <v>2196</v>
      </c>
      <c r="H6350" s="41"/>
    </row>
    <row r="6351" spans="1:8" ht="15" x14ac:dyDescent="0.2">
      <c r="A6351" s="41" t="s">
        <v>72</v>
      </c>
      <c r="B6351" s="41" t="s">
        <v>10</v>
      </c>
      <c r="C6351" s="41" t="s">
        <v>5032</v>
      </c>
      <c r="D6351" s="41">
        <v>3</v>
      </c>
      <c r="E6351" s="41"/>
      <c r="F6351" s="41"/>
      <c r="G6351" s="41" t="s">
        <v>2196</v>
      </c>
      <c r="H6351" s="41"/>
    </row>
    <row r="6352" spans="1:8" ht="15" x14ac:dyDescent="0.2">
      <c r="A6352" s="41" t="s">
        <v>72</v>
      </c>
      <c r="B6352" s="41" t="s">
        <v>10</v>
      </c>
      <c r="C6352" s="41" t="s">
        <v>5033</v>
      </c>
      <c r="D6352" s="41">
        <v>2</v>
      </c>
      <c r="E6352" s="41"/>
      <c r="F6352" s="41"/>
      <c r="G6352" s="41" t="s">
        <v>1613</v>
      </c>
      <c r="H6352" s="41"/>
    </row>
    <row r="6353" spans="1:8" ht="15" x14ac:dyDescent="0.2">
      <c r="A6353" s="41" t="s">
        <v>72</v>
      </c>
      <c r="B6353" s="41" t="s">
        <v>10</v>
      </c>
      <c r="C6353" s="41" t="s">
        <v>5034</v>
      </c>
      <c r="D6353" s="41">
        <v>3</v>
      </c>
      <c r="E6353" s="41"/>
      <c r="F6353" s="41"/>
      <c r="G6353" s="41" t="s">
        <v>1613</v>
      </c>
      <c r="H6353" s="41"/>
    </row>
    <row r="6354" spans="1:8" ht="15" x14ac:dyDescent="0.2">
      <c r="A6354" s="41" t="s">
        <v>72</v>
      </c>
      <c r="B6354" s="41" t="s">
        <v>10</v>
      </c>
      <c r="C6354" s="41" t="s">
        <v>5035</v>
      </c>
      <c r="D6354" s="41">
        <v>26</v>
      </c>
      <c r="E6354" s="41"/>
      <c r="F6354" s="41"/>
      <c r="G6354" s="41" t="s">
        <v>2196</v>
      </c>
      <c r="H6354" s="41"/>
    </row>
    <row r="6355" spans="1:8" ht="15" x14ac:dyDescent="0.2">
      <c r="A6355" s="41" t="s">
        <v>72</v>
      </c>
      <c r="B6355" s="41" t="s">
        <v>10</v>
      </c>
      <c r="C6355" s="41" t="s">
        <v>5035</v>
      </c>
      <c r="D6355" s="41">
        <v>169</v>
      </c>
      <c r="E6355" s="41"/>
      <c r="F6355" s="41"/>
      <c r="G6355" s="41" t="s">
        <v>2196</v>
      </c>
      <c r="H6355" s="41"/>
    </row>
    <row r="6356" spans="1:8" ht="15" x14ac:dyDescent="0.2">
      <c r="A6356" s="41" t="s">
        <v>72</v>
      </c>
      <c r="B6356" s="41" t="s">
        <v>10</v>
      </c>
      <c r="C6356" s="41" t="s">
        <v>5036</v>
      </c>
      <c r="D6356" s="41">
        <v>2</v>
      </c>
      <c r="E6356" s="41"/>
      <c r="F6356" s="41"/>
      <c r="G6356" s="41" t="s">
        <v>1852</v>
      </c>
      <c r="H6356" s="41"/>
    </row>
    <row r="6357" spans="1:8" ht="15" x14ac:dyDescent="0.2">
      <c r="A6357" s="41" t="s">
        <v>72</v>
      </c>
      <c r="B6357" s="41" t="s">
        <v>10</v>
      </c>
      <c r="C6357" s="41" t="s">
        <v>5037</v>
      </c>
      <c r="D6357" s="41">
        <v>3</v>
      </c>
      <c r="E6357" s="41"/>
      <c r="F6357" s="41"/>
      <c r="G6357" s="41" t="s">
        <v>1852</v>
      </c>
      <c r="H6357" s="41"/>
    </row>
    <row r="6358" spans="1:8" ht="15" x14ac:dyDescent="0.2">
      <c r="A6358" s="41" t="s">
        <v>72</v>
      </c>
      <c r="B6358" s="41" t="s">
        <v>10</v>
      </c>
      <c r="C6358" s="41" t="s">
        <v>5038</v>
      </c>
      <c r="D6358" s="41">
        <v>1</v>
      </c>
      <c r="E6358" s="41"/>
      <c r="F6358" s="41"/>
      <c r="G6358" s="41" t="s">
        <v>1852</v>
      </c>
      <c r="H6358" s="41"/>
    </row>
    <row r="6359" spans="1:8" ht="15" x14ac:dyDescent="0.2">
      <c r="A6359" s="41" t="s">
        <v>72</v>
      </c>
      <c r="B6359" s="41" t="s">
        <v>10</v>
      </c>
      <c r="C6359" s="41" t="s">
        <v>5039</v>
      </c>
      <c r="D6359" s="41">
        <v>3</v>
      </c>
      <c r="E6359" s="41"/>
      <c r="F6359" s="41"/>
      <c r="G6359" s="41" t="s">
        <v>4268</v>
      </c>
      <c r="H6359" s="41"/>
    </row>
    <row r="6360" spans="1:8" ht="15" x14ac:dyDescent="0.2">
      <c r="A6360" s="41" t="s">
        <v>72</v>
      </c>
      <c r="B6360" s="41" t="s">
        <v>10</v>
      </c>
      <c r="C6360" s="41" t="s">
        <v>5040</v>
      </c>
      <c r="D6360" s="41">
        <v>3</v>
      </c>
      <c r="E6360" s="41"/>
      <c r="F6360" s="41"/>
      <c r="G6360" s="41" t="s">
        <v>4268</v>
      </c>
      <c r="H6360" s="41"/>
    </row>
    <row r="6361" spans="1:8" ht="15" x14ac:dyDescent="0.2">
      <c r="A6361" s="41" t="s">
        <v>72</v>
      </c>
      <c r="B6361" s="38" t="s">
        <v>2634</v>
      </c>
      <c r="C6361" s="41" t="s">
        <v>5041</v>
      </c>
      <c r="D6361" s="41">
        <v>10</v>
      </c>
      <c r="E6361" s="41"/>
      <c r="F6361" s="41"/>
      <c r="G6361" s="41" t="s">
        <v>2069</v>
      </c>
      <c r="H6361" s="41"/>
    </row>
    <row r="6362" spans="1:8" ht="15" x14ac:dyDescent="0.2">
      <c r="A6362" s="41" t="s">
        <v>72</v>
      </c>
      <c r="B6362" s="38" t="s">
        <v>2634</v>
      </c>
      <c r="C6362" s="41" t="s">
        <v>5042</v>
      </c>
      <c r="D6362" s="41">
        <v>15</v>
      </c>
      <c r="E6362" s="41"/>
      <c r="F6362" s="41"/>
      <c r="G6362" s="41" t="s">
        <v>2071</v>
      </c>
      <c r="H6362" s="41"/>
    </row>
    <row r="6363" spans="1:8" ht="15" x14ac:dyDescent="0.2">
      <c r="A6363" s="41" t="s">
        <v>73</v>
      </c>
      <c r="B6363" s="38" t="s">
        <v>2634</v>
      </c>
      <c r="C6363" s="41" t="s">
        <v>5831</v>
      </c>
      <c r="D6363" s="41">
        <v>9</v>
      </c>
      <c r="E6363" s="41"/>
      <c r="F6363" s="41"/>
      <c r="G6363" s="41" t="s">
        <v>1068</v>
      </c>
      <c r="H6363" s="41"/>
    </row>
    <row r="6364" spans="1:8" ht="15" x14ac:dyDescent="0.2">
      <c r="A6364" s="41" t="s">
        <v>73</v>
      </c>
      <c r="B6364" s="38" t="s">
        <v>2634</v>
      </c>
      <c r="C6364" s="41" t="s">
        <v>5832</v>
      </c>
      <c r="D6364" s="41">
        <v>10</v>
      </c>
      <c r="E6364" s="41"/>
      <c r="F6364" s="41"/>
      <c r="G6364" s="41" t="s">
        <v>420</v>
      </c>
      <c r="H6364" s="41"/>
    </row>
    <row r="6365" spans="1:8" ht="15" x14ac:dyDescent="0.2">
      <c r="A6365" s="41" t="s">
        <v>73</v>
      </c>
      <c r="B6365" s="38" t="s">
        <v>2634</v>
      </c>
      <c r="C6365" s="41" t="s">
        <v>5833</v>
      </c>
      <c r="D6365" s="41">
        <v>10</v>
      </c>
      <c r="E6365" s="41"/>
      <c r="F6365" s="41"/>
      <c r="G6365" s="41" t="s">
        <v>1069</v>
      </c>
      <c r="H6365" s="41"/>
    </row>
    <row r="6366" spans="1:8" ht="15" x14ac:dyDescent="0.2">
      <c r="A6366" s="41" t="s">
        <v>73</v>
      </c>
      <c r="B6366" s="38" t="s">
        <v>2634</v>
      </c>
      <c r="C6366" s="41" t="s">
        <v>5834</v>
      </c>
      <c r="D6366" s="41">
        <v>49</v>
      </c>
      <c r="E6366" s="41"/>
      <c r="F6366" s="41"/>
      <c r="G6366" s="41" t="s">
        <v>1069</v>
      </c>
      <c r="H6366" s="41"/>
    </row>
    <row r="6367" spans="1:8" ht="15" x14ac:dyDescent="0.2">
      <c r="A6367" s="41" t="s">
        <v>73</v>
      </c>
      <c r="B6367" s="38" t="s">
        <v>2634</v>
      </c>
      <c r="C6367" s="41" t="s">
        <v>5835</v>
      </c>
      <c r="D6367" s="41">
        <v>10</v>
      </c>
      <c r="E6367" s="41"/>
      <c r="F6367" s="41"/>
      <c r="G6367" s="41" t="s">
        <v>1069</v>
      </c>
      <c r="H6367" s="41"/>
    </row>
    <row r="6368" spans="1:8" ht="15" x14ac:dyDescent="0.2">
      <c r="A6368" s="41" t="s">
        <v>73</v>
      </c>
      <c r="B6368" s="38" t="s">
        <v>2634</v>
      </c>
      <c r="C6368" s="41" t="s">
        <v>5836</v>
      </c>
      <c r="D6368" s="41">
        <v>50</v>
      </c>
      <c r="E6368" s="41"/>
      <c r="F6368" s="41"/>
      <c r="G6368" s="41" t="s">
        <v>1119</v>
      </c>
      <c r="H6368" s="41"/>
    </row>
    <row r="6369" spans="1:8" ht="15" x14ac:dyDescent="0.2">
      <c r="A6369" s="41" t="s">
        <v>73</v>
      </c>
      <c r="B6369" s="38" t="s">
        <v>2634</v>
      </c>
      <c r="C6369" s="41" t="s">
        <v>5837</v>
      </c>
      <c r="D6369" s="41">
        <v>17</v>
      </c>
      <c r="E6369" s="41"/>
      <c r="F6369" s="41"/>
      <c r="G6369" s="41" t="s">
        <v>1069</v>
      </c>
      <c r="H6369" s="41"/>
    </row>
    <row r="6370" spans="1:8" ht="15" x14ac:dyDescent="0.2">
      <c r="A6370" s="41" t="s">
        <v>73</v>
      </c>
      <c r="B6370" s="38" t="s">
        <v>2634</v>
      </c>
      <c r="C6370" s="41" t="s">
        <v>5838</v>
      </c>
      <c r="D6370" s="41">
        <v>30</v>
      </c>
      <c r="E6370" s="41"/>
      <c r="F6370" s="41"/>
      <c r="G6370" s="41" t="s">
        <v>1122</v>
      </c>
      <c r="H6370" s="41"/>
    </row>
    <row r="6371" spans="1:8" ht="15" x14ac:dyDescent="0.2">
      <c r="A6371" s="41" t="s">
        <v>73</v>
      </c>
      <c r="B6371" s="38" t="s">
        <v>2634</v>
      </c>
      <c r="C6371" s="41" t="s">
        <v>5839</v>
      </c>
      <c r="D6371" s="41">
        <v>149</v>
      </c>
      <c r="E6371" s="41"/>
      <c r="F6371" s="41"/>
      <c r="G6371" s="41" t="s">
        <v>1122</v>
      </c>
      <c r="H6371" s="41"/>
    </row>
    <row r="6372" spans="1:8" ht="15" x14ac:dyDescent="0.2">
      <c r="A6372" s="41" t="s">
        <v>73</v>
      </c>
      <c r="B6372" s="38" t="s">
        <v>2634</v>
      </c>
      <c r="C6372" s="41" t="s">
        <v>5840</v>
      </c>
      <c r="D6372" s="41">
        <v>25</v>
      </c>
      <c r="E6372" s="41"/>
      <c r="F6372" s="41"/>
      <c r="G6372" s="41" t="s">
        <v>1122</v>
      </c>
      <c r="H6372" s="41"/>
    </row>
    <row r="6373" spans="1:8" ht="15" x14ac:dyDescent="0.2">
      <c r="A6373" s="41" t="s">
        <v>73</v>
      </c>
      <c r="B6373" s="38" t="s">
        <v>2634</v>
      </c>
      <c r="C6373" s="41" t="s">
        <v>5841</v>
      </c>
      <c r="D6373" s="41">
        <v>10</v>
      </c>
      <c r="E6373" s="41"/>
      <c r="F6373" s="41"/>
      <c r="G6373" s="41" t="s">
        <v>1122</v>
      </c>
      <c r="H6373" s="41"/>
    </row>
    <row r="6374" spans="1:8" ht="15" x14ac:dyDescent="0.2">
      <c r="A6374" s="41" t="s">
        <v>73</v>
      </c>
      <c r="B6374" s="38" t="s">
        <v>2634</v>
      </c>
      <c r="C6374" s="41" t="s">
        <v>5842</v>
      </c>
      <c r="D6374" s="41">
        <v>10</v>
      </c>
      <c r="E6374" s="41"/>
      <c r="F6374" s="41"/>
      <c r="G6374" s="41" t="s">
        <v>1122</v>
      </c>
      <c r="H6374" s="41"/>
    </row>
    <row r="6375" spans="1:8" ht="15" x14ac:dyDescent="0.2">
      <c r="A6375" s="41" t="s">
        <v>73</v>
      </c>
      <c r="B6375" s="38" t="s">
        <v>2634</v>
      </c>
      <c r="C6375" s="41" t="s">
        <v>5843</v>
      </c>
      <c r="D6375" s="41">
        <v>60</v>
      </c>
      <c r="E6375" s="41"/>
      <c r="F6375" s="41"/>
      <c r="G6375" s="41" t="s">
        <v>1351</v>
      </c>
      <c r="H6375" s="41"/>
    </row>
    <row r="6376" spans="1:8" ht="15" x14ac:dyDescent="0.2">
      <c r="A6376" s="41" t="s">
        <v>73</v>
      </c>
      <c r="B6376" s="38" t="s">
        <v>2634</v>
      </c>
      <c r="C6376" s="41" t="s">
        <v>5844</v>
      </c>
      <c r="D6376" s="41">
        <v>4</v>
      </c>
      <c r="E6376" s="41"/>
      <c r="F6376" s="41"/>
      <c r="G6376" s="41" t="s">
        <v>2106</v>
      </c>
      <c r="H6376" s="41"/>
    </row>
    <row r="6377" spans="1:8" ht="15" x14ac:dyDescent="0.2">
      <c r="A6377" s="41" t="s">
        <v>72</v>
      </c>
      <c r="B6377" s="38" t="s">
        <v>2634</v>
      </c>
      <c r="C6377" s="41" t="s">
        <v>5043</v>
      </c>
      <c r="D6377" s="41">
        <v>2</v>
      </c>
      <c r="E6377" s="41"/>
      <c r="F6377" s="41"/>
      <c r="G6377" s="41" t="s">
        <v>913</v>
      </c>
      <c r="H6377" s="41"/>
    </row>
    <row r="6378" spans="1:8" ht="15" x14ac:dyDescent="0.2">
      <c r="A6378" s="41" t="s">
        <v>72</v>
      </c>
      <c r="B6378" s="38" t="s">
        <v>2634</v>
      </c>
      <c r="C6378" s="41" t="s">
        <v>5043</v>
      </c>
      <c r="D6378" s="41">
        <v>1</v>
      </c>
      <c r="E6378" s="41"/>
      <c r="F6378" s="41"/>
      <c r="G6378" s="41" t="s">
        <v>913</v>
      </c>
      <c r="H6378" s="41"/>
    </row>
    <row r="6379" spans="1:8" ht="15" x14ac:dyDescent="0.2">
      <c r="A6379" s="41" t="s">
        <v>73</v>
      </c>
      <c r="B6379" s="38" t="s">
        <v>2634</v>
      </c>
      <c r="C6379" s="41" t="s">
        <v>5845</v>
      </c>
      <c r="D6379" s="41">
        <v>10</v>
      </c>
      <c r="E6379" s="41"/>
      <c r="F6379" s="41"/>
      <c r="G6379" s="41" t="s">
        <v>1071</v>
      </c>
      <c r="H6379" s="41"/>
    </row>
    <row r="6380" spans="1:8" ht="15" x14ac:dyDescent="0.2">
      <c r="A6380" s="41" t="s">
        <v>73</v>
      </c>
      <c r="B6380" s="38" t="s">
        <v>2634</v>
      </c>
      <c r="C6380" s="41" t="s">
        <v>5846</v>
      </c>
      <c r="D6380" s="41">
        <v>10</v>
      </c>
      <c r="E6380" s="41"/>
      <c r="F6380" s="41"/>
      <c r="G6380" s="41" t="s">
        <v>1071</v>
      </c>
      <c r="H6380" s="41"/>
    </row>
    <row r="6381" spans="1:8" ht="15" x14ac:dyDescent="0.2">
      <c r="A6381" s="41" t="s">
        <v>73</v>
      </c>
      <c r="B6381" s="38" t="s">
        <v>2634</v>
      </c>
      <c r="C6381" s="41" t="s">
        <v>5847</v>
      </c>
      <c r="D6381" s="41">
        <v>10</v>
      </c>
      <c r="E6381" s="41"/>
      <c r="F6381" s="41"/>
      <c r="G6381" s="41" t="s">
        <v>1070</v>
      </c>
      <c r="H6381" s="41"/>
    </row>
    <row r="6382" spans="1:8" ht="15" x14ac:dyDescent="0.2">
      <c r="A6382" s="41" t="s">
        <v>73</v>
      </c>
      <c r="B6382" s="38" t="s">
        <v>2634</v>
      </c>
      <c r="C6382" s="41" t="s">
        <v>5848</v>
      </c>
      <c r="D6382" s="41">
        <v>9</v>
      </c>
      <c r="E6382" s="41"/>
      <c r="F6382" s="41"/>
      <c r="G6382" s="41" t="s">
        <v>1070</v>
      </c>
      <c r="H6382" s="41"/>
    </row>
    <row r="6383" spans="1:8" ht="15" x14ac:dyDescent="0.2">
      <c r="A6383" s="41" t="s">
        <v>73</v>
      </c>
      <c r="B6383" s="38" t="s">
        <v>2634</v>
      </c>
      <c r="C6383" s="41" t="s">
        <v>5849</v>
      </c>
      <c r="D6383" s="41">
        <v>10</v>
      </c>
      <c r="E6383" s="41"/>
      <c r="F6383" s="41"/>
      <c r="G6383" s="41" t="s">
        <v>1070</v>
      </c>
      <c r="H6383" s="41"/>
    </row>
    <row r="6384" spans="1:8" ht="15" x14ac:dyDescent="0.2">
      <c r="A6384" s="41" t="s">
        <v>73</v>
      </c>
      <c r="B6384" s="38" t="s">
        <v>2634</v>
      </c>
      <c r="C6384" s="41" t="s">
        <v>5850</v>
      </c>
      <c r="D6384" s="41">
        <v>11</v>
      </c>
      <c r="E6384" s="41"/>
      <c r="F6384" s="41"/>
      <c r="G6384" s="41" t="s">
        <v>2199</v>
      </c>
      <c r="H6384" s="41"/>
    </row>
    <row r="6385" spans="1:8" ht="15" x14ac:dyDescent="0.2">
      <c r="A6385" s="41" t="s">
        <v>18</v>
      </c>
      <c r="B6385" s="38" t="s">
        <v>2634</v>
      </c>
      <c r="C6385" s="41" t="s">
        <v>1975</v>
      </c>
      <c r="D6385" s="41">
        <v>1</v>
      </c>
      <c r="E6385" s="41"/>
      <c r="F6385" s="41"/>
      <c r="G6385" s="41" t="s">
        <v>1279</v>
      </c>
      <c r="H6385" s="41"/>
    </row>
    <row r="6386" spans="1:8" ht="15" x14ac:dyDescent="0.2">
      <c r="A6386" s="41" t="s">
        <v>18</v>
      </c>
      <c r="B6386" s="38" t="s">
        <v>2634</v>
      </c>
      <c r="C6386" s="41" t="s">
        <v>1974</v>
      </c>
      <c r="D6386" s="41">
        <v>1</v>
      </c>
      <c r="E6386" s="41"/>
      <c r="F6386" s="41"/>
      <c r="G6386" s="41" t="s">
        <v>1279</v>
      </c>
      <c r="H6386" s="41"/>
    </row>
    <row r="6387" spans="1:8" ht="15" x14ac:dyDescent="0.2">
      <c r="A6387" s="41" t="s">
        <v>18</v>
      </c>
      <c r="B6387" s="38" t="s">
        <v>2634</v>
      </c>
      <c r="C6387" s="41" t="s">
        <v>1970</v>
      </c>
      <c r="D6387" s="41">
        <v>3</v>
      </c>
      <c r="E6387" s="41"/>
      <c r="F6387" s="41"/>
      <c r="G6387" s="41" t="s">
        <v>1280</v>
      </c>
      <c r="H6387" s="41"/>
    </row>
    <row r="6388" spans="1:8" ht="15" x14ac:dyDescent="0.2">
      <c r="A6388" s="41" t="s">
        <v>72</v>
      </c>
      <c r="B6388" s="38" t="s">
        <v>2634</v>
      </c>
      <c r="C6388" s="41" t="s">
        <v>5044</v>
      </c>
      <c r="D6388" s="41">
        <v>1</v>
      </c>
      <c r="E6388" s="41"/>
      <c r="F6388" s="41"/>
      <c r="G6388" s="41" t="s">
        <v>1280</v>
      </c>
      <c r="H6388" s="41"/>
    </row>
    <row r="6389" spans="1:8" ht="15" x14ac:dyDescent="0.2">
      <c r="A6389" s="41" t="s">
        <v>72</v>
      </c>
      <c r="B6389" s="38" t="s">
        <v>2634</v>
      </c>
      <c r="C6389" s="41" t="s">
        <v>5045</v>
      </c>
      <c r="D6389" s="41">
        <v>2</v>
      </c>
      <c r="E6389" s="41"/>
      <c r="F6389" s="41"/>
      <c r="G6389" s="41" t="s">
        <v>1280</v>
      </c>
      <c r="H6389" s="41"/>
    </row>
    <row r="6390" spans="1:8" ht="15" x14ac:dyDescent="0.2">
      <c r="A6390" s="41" t="s">
        <v>72</v>
      </c>
      <c r="B6390" s="38" t="s">
        <v>2634</v>
      </c>
      <c r="C6390" s="41" t="s">
        <v>5046</v>
      </c>
      <c r="D6390" s="41">
        <v>6</v>
      </c>
      <c r="E6390" s="41"/>
      <c r="F6390" s="41"/>
      <c r="G6390" s="41" t="s">
        <v>1280</v>
      </c>
      <c r="H6390" s="41"/>
    </row>
    <row r="6391" spans="1:8" ht="15" x14ac:dyDescent="0.2">
      <c r="A6391" s="41" t="s">
        <v>73</v>
      </c>
      <c r="B6391" s="38" t="s">
        <v>2634</v>
      </c>
      <c r="C6391" s="41" t="s">
        <v>5851</v>
      </c>
      <c r="D6391" s="41">
        <v>8</v>
      </c>
      <c r="E6391" s="41"/>
      <c r="F6391" s="41"/>
      <c r="G6391" s="41" t="s">
        <v>1281</v>
      </c>
      <c r="H6391" s="41"/>
    </row>
    <row r="6392" spans="1:8" ht="15" x14ac:dyDescent="0.2">
      <c r="A6392" s="41" t="s">
        <v>73</v>
      </c>
      <c r="B6392" s="38" t="s">
        <v>2634</v>
      </c>
      <c r="C6392" s="41" t="s">
        <v>5852</v>
      </c>
      <c r="D6392" s="41">
        <v>50</v>
      </c>
      <c r="E6392" s="41"/>
      <c r="F6392" s="41"/>
      <c r="G6392" s="41" t="s">
        <v>1281</v>
      </c>
      <c r="H6392" s="41"/>
    </row>
    <row r="6393" spans="1:8" ht="15" x14ac:dyDescent="0.2">
      <c r="A6393" s="41" t="s">
        <v>73</v>
      </c>
      <c r="B6393" s="38" t="s">
        <v>2634</v>
      </c>
      <c r="C6393" s="41" t="s">
        <v>5853</v>
      </c>
      <c r="D6393" s="41">
        <v>52</v>
      </c>
      <c r="E6393" s="41"/>
      <c r="F6393" s="41"/>
      <c r="G6393" s="41" t="s">
        <v>1281</v>
      </c>
      <c r="H6393" s="41"/>
    </row>
    <row r="6394" spans="1:8" ht="15" x14ac:dyDescent="0.2">
      <c r="A6394" s="41" t="s">
        <v>18</v>
      </c>
      <c r="B6394" s="38" t="s">
        <v>2634</v>
      </c>
      <c r="C6394" s="41" t="s">
        <v>4705</v>
      </c>
      <c r="D6394" s="41">
        <v>38</v>
      </c>
      <c r="E6394" s="41"/>
      <c r="F6394" s="41"/>
      <c r="G6394" s="41" t="s">
        <v>1281</v>
      </c>
      <c r="H6394" s="41"/>
    </row>
    <row r="6395" spans="1:8" ht="15" x14ac:dyDescent="0.2">
      <c r="A6395" s="41" t="s">
        <v>18</v>
      </c>
      <c r="B6395" s="38" t="s">
        <v>2634</v>
      </c>
      <c r="C6395" s="41" t="s">
        <v>4703</v>
      </c>
      <c r="D6395" s="41">
        <v>196</v>
      </c>
      <c r="E6395" s="41"/>
      <c r="F6395" s="41"/>
      <c r="G6395" s="41" t="s">
        <v>1281</v>
      </c>
      <c r="H6395" s="41"/>
    </row>
    <row r="6396" spans="1:8" ht="15" x14ac:dyDescent="0.2">
      <c r="A6396" s="41" t="s">
        <v>72</v>
      </c>
      <c r="B6396" s="38" t="s">
        <v>2634</v>
      </c>
      <c r="C6396" s="41" t="s">
        <v>5047</v>
      </c>
      <c r="D6396" s="41">
        <v>52</v>
      </c>
      <c r="E6396" s="41"/>
      <c r="F6396" s="41"/>
      <c r="G6396" s="41" t="s">
        <v>1281</v>
      </c>
      <c r="H6396" s="41"/>
    </row>
    <row r="6397" spans="1:8" ht="15" x14ac:dyDescent="0.2">
      <c r="A6397" s="41" t="s">
        <v>72</v>
      </c>
      <c r="B6397" s="38" t="s">
        <v>2634</v>
      </c>
      <c r="C6397" s="41" t="s">
        <v>5047</v>
      </c>
      <c r="D6397" s="41">
        <v>1000</v>
      </c>
      <c r="E6397" s="41"/>
      <c r="F6397" s="41"/>
      <c r="G6397" s="41" t="s">
        <v>1281</v>
      </c>
      <c r="H6397" s="41"/>
    </row>
    <row r="6398" spans="1:8" ht="15" x14ac:dyDescent="0.2">
      <c r="A6398" s="41" t="s">
        <v>18</v>
      </c>
      <c r="B6398" s="38" t="s">
        <v>2634</v>
      </c>
      <c r="C6398" s="41" t="s">
        <v>2004</v>
      </c>
      <c r="D6398" s="41">
        <v>11</v>
      </c>
      <c r="E6398" s="41"/>
      <c r="F6398" s="41"/>
      <c r="G6398" s="41" t="s">
        <v>1746</v>
      </c>
      <c r="H6398" s="41"/>
    </row>
    <row r="6399" spans="1:8" ht="15" x14ac:dyDescent="0.2">
      <c r="A6399" s="41" t="s">
        <v>72</v>
      </c>
      <c r="B6399" s="38" t="s">
        <v>2634</v>
      </c>
      <c r="C6399" s="41" t="s">
        <v>5048</v>
      </c>
      <c r="D6399" s="41">
        <v>88</v>
      </c>
      <c r="E6399" s="41"/>
      <c r="F6399" s="41"/>
      <c r="G6399" s="2" t="s">
        <v>1423</v>
      </c>
      <c r="H6399" s="41"/>
    </row>
    <row r="6400" spans="1:8" ht="15" x14ac:dyDescent="0.2">
      <c r="A6400" s="41" t="s">
        <v>72</v>
      </c>
      <c r="B6400" s="38" t="s">
        <v>2634</v>
      </c>
      <c r="C6400" s="41" t="s">
        <v>5049</v>
      </c>
      <c r="D6400" s="41">
        <v>35</v>
      </c>
      <c r="E6400" s="41"/>
      <c r="F6400" s="41"/>
      <c r="G6400" s="41" t="s">
        <v>1424</v>
      </c>
      <c r="H6400" s="41"/>
    </row>
    <row r="6401" spans="1:8" ht="15" x14ac:dyDescent="0.2">
      <c r="A6401" s="41" t="s">
        <v>72</v>
      </c>
      <c r="B6401" s="38" t="s">
        <v>2634</v>
      </c>
      <c r="C6401" s="41" t="s">
        <v>5050</v>
      </c>
      <c r="D6401" s="41">
        <v>1</v>
      </c>
      <c r="E6401" s="41"/>
      <c r="F6401" s="41"/>
      <c r="G6401" s="41" t="s">
        <v>1421</v>
      </c>
      <c r="H6401" s="41"/>
    </row>
    <row r="6402" spans="1:8" ht="15" x14ac:dyDescent="0.2">
      <c r="A6402" s="41" t="s">
        <v>72</v>
      </c>
      <c r="B6402" s="38" t="s">
        <v>2634</v>
      </c>
      <c r="C6402" s="41" t="s">
        <v>5050</v>
      </c>
      <c r="D6402" s="41">
        <v>33</v>
      </c>
      <c r="E6402" s="41"/>
      <c r="F6402" s="41"/>
      <c r="G6402" s="41" t="s">
        <v>1421</v>
      </c>
      <c r="H6402" s="41"/>
    </row>
    <row r="6403" spans="1:8" ht="15" x14ac:dyDescent="0.2">
      <c r="A6403" s="41" t="s">
        <v>72</v>
      </c>
      <c r="B6403" s="38" t="s">
        <v>2634</v>
      </c>
      <c r="C6403" s="41" t="s">
        <v>5050</v>
      </c>
      <c r="D6403" s="41">
        <v>10</v>
      </c>
      <c r="E6403" s="41"/>
      <c r="F6403" s="41"/>
      <c r="G6403" s="41" t="s">
        <v>1421</v>
      </c>
      <c r="H6403" s="41"/>
    </row>
    <row r="6404" spans="1:8" ht="15" x14ac:dyDescent="0.2">
      <c r="A6404" s="41" t="s">
        <v>72</v>
      </c>
      <c r="B6404" s="38" t="s">
        <v>2634</v>
      </c>
      <c r="C6404" s="41" t="s">
        <v>5051</v>
      </c>
      <c r="D6404" s="41">
        <v>71</v>
      </c>
      <c r="E6404" s="41"/>
      <c r="F6404" s="41"/>
      <c r="G6404" s="41" t="s">
        <v>1421</v>
      </c>
      <c r="H6404" s="41"/>
    </row>
    <row r="6405" spans="1:8" ht="15" x14ac:dyDescent="0.2">
      <c r="A6405" s="41" t="s">
        <v>72</v>
      </c>
      <c r="B6405" s="38" t="s">
        <v>2634</v>
      </c>
      <c r="C6405" s="41" t="s">
        <v>5051</v>
      </c>
      <c r="D6405" s="41">
        <v>12</v>
      </c>
      <c r="E6405" s="41"/>
      <c r="F6405" s="41"/>
      <c r="G6405" s="41" t="s">
        <v>1421</v>
      </c>
      <c r="H6405" s="41"/>
    </row>
    <row r="6406" spans="1:8" ht="15" x14ac:dyDescent="0.2">
      <c r="A6406" s="41" t="s">
        <v>72</v>
      </c>
      <c r="B6406" s="38" t="s">
        <v>2634</v>
      </c>
      <c r="C6406" s="41" t="s">
        <v>5052</v>
      </c>
      <c r="D6406" s="41">
        <v>2</v>
      </c>
      <c r="E6406" s="41"/>
      <c r="F6406" s="41"/>
      <c r="G6406" s="41" t="s">
        <v>1421</v>
      </c>
      <c r="H6406" s="41"/>
    </row>
    <row r="6407" spans="1:8" ht="15" x14ac:dyDescent="0.2">
      <c r="A6407" s="41" t="s">
        <v>72</v>
      </c>
      <c r="B6407" s="38" t="s">
        <v>2634</v>
      </c>
      <c r="C6407" s="41" t="s">
        <v>5053</v>
      </c>
      <c r="D6407" s="41">
        <v>5</v>
      </c>
      <c r="E6407" s="41"/>
      <c r="F6407" s="41"/>
      <c r="G6407" s="41" t="s">
        <v>1421</v>
      </c>
      <c r="H6407" s="41"/>
    </row>
    <row r="6408" spans="1:8" ht="15" x14ac:dyDescent="0.2">
      <c r="A6408" s="41" t="s">
        <v>72</v>
      </c>
      <c r="B6408" s="38" t="s">
        <v>2634</v>
      </c>
      <c r="C6408" s="41" t="s">
        <v>5054</v>
      </c>
      <c r="D6408" s="41">
        <v>2</v>
      </c>
      <c r="E6408" s="41"/>
      <c r="F6408" s="41"/>
      <c r="G6408" s="41" t="s">
        <v>1421</v>
      </c>
      <c r="H6408" s="41"/>
    </row>
    <row r="6409" spans="1:8" ht="15" x14ac:dyDescent="0.2">
      <c r="A6409" s="41" t="s">
        <v>72</v>
      </c>
      <c r="B6409" s="38" t="s">
        <v>2634</v>
      </c>
      <c r="C6409" s="41" t="s">
        <v>5055</v>
      </c>
      <c r="D6409" s="41">
        <v>11</v>
      </c>
      <c r="E6409" s="41"/>
      <c r="F6409" s="41"/>
      <c r="G6409" s="41" t="s">
        <v>1426</v>
      </c>
      <c r="H6409" s="41"/>
    </row>
    <row r="6410" spans="1:8" ht="15" x14ac:dyDescent="0.2">
      <c r="A6410" s="41" t="s">
        <v>72</v>
      </c>
      <c r="B6410" s="38" t="s">
        <v>2634</v>
      </c>
      <c r="C6410" s="41" t="s">
        <v>5055</v>
      </c>
      <c r="D6410" s="41">
        <v>18</v>
      </c>
      <c r="E6410" s="41"/>
      <c r="F6410" s="41"/>
      <c r="G6410" s="41" t="s">
        <v>1426</v>
      </c>
      <c r="H6410" s="41"/>
    </row>
    <row r="6411" spans="1:8" ht="15" x14ac:dyDescent="0.2">
      <c r="A6411" s="41" t="s">
        <v>72</v>
      </c>
      <c r="B6411" s="38" t="s">
        <v>2634</v>
      </c>
      <c r="C6411" s="41" t="s">
        <v>5056</v>
      </c>
      <c r="D6411" s="41">
        <v>10</v>
      </c>
      <c r="E6411" s="41"/>
      <c r="F6411" s="41"/>
      <c r="G6411" s="41" t="s">
        <v>1426</v>
      </c>
      <c r="H6411" s="41"/>
    </row>
    <row r="6412" spans="1:8" ht="15" x14ac:dyDescent="0.2">
      <c r="A6412" s="41" t="s">
        <v>72</v>
      </c>
      <c r="B6412" s="38" t="s">
        <v>2634</v>
      </c>
      <c r="C6412" s="41" t="s">
        <v>5057</v>
      </c>
      <c r="D6412" s="41">
        <v>1</v>
      </c>
      <c r="E6412" s="41"/>
      <c r="F6412" s="41"/>
      <c r="G6412" s="41" t="s">
        <v>1470</v>
      </c>
      <c r="H6412" s="41"/>
    </row>
    <row r="6413" spans="1:8" ht="15" x14ac:dyDescent="0.2">
      <c r="A6413" s="41" t="s">
        <v>72</v>
      </c>
      <c r="B6413" s="38" t="s">
        <v>2634</v>
      </c>
      <c r="C6413" s="41" t="s">
        <v>5058</v>
      </c>
      <c r="D6413" s="41">
        <v>10</v>
      </c>
      <c r="E6413" s="41"/>
      <c r="F6413" s="41"/>
      <c r="G6413" s="41" t="s">
        <v>1471</v>
      </c>
      <c r="H6413" s="41"/>
    </row>
    <row r="6414" spans="1:8" ht="15" x14ac:dyDescent="0.2">
      <c r="A6414" s="41" t="s">
        <v>72</v>
      </c>
      <c r="B6414" s="38" t="s">
        <v>2634</v>
      </c>
      <c r="C6414" s="41" t="s">
        <v>5059</v>
      </c>
      <c r="D6414" s="41">
        <v>1</v>
      </c>
      <c r="E6414" s="41"/>
      <c r="F6414" s="41"/>
      <c r="G6414" s="41" t="s">
        <v>1673</v>
      </c>
      <c r="H6414" s="41"/>
    </row>
    <row r="6415" spans="1:8" ht="15" x14ac:dyDescent="0.2">
      <c r="A6415" s="41" t="s">
        <v>72</v>
      </c>
      <c r="B6415" s="38" t="s">
        <v>2634</v>
      </c>
      <c r="C6415" s="41" t="s">
        <v>5059</v>
      </c>
      <c r="D6415" s="41">
        <v>1</v>
      </c>
      <c r="E6415" s="41"/>
      <c r="F6415" s="41"/>
      <c r="G6415" s="41" t="s">
        <v>1673</v>
      </c>
      <c r="H6415" s="41"/>
    </row>
    <row r="6416" spans="1:8" ht="15" x14ac:dyDescent="0.2">
      <c r="A6416" s="41" t="s">
        <v>72</v>
      </c>
      <c r="B6416" s="38" t="s">
        <v>2634</v>
      </c>
      <c r="C6416" s="41" t="s">
        <v>5060</v>
      </c>
      <c r="D6416" s="41">
        <v>1</v>
      </c>
      <c r="E6416" s="41"/>
      <c r="F6416" s="41"/>
      <c r="G6416" s="41" t="s">
        <v>1673</v>
      </c>
      <c r="H6416" s="41"/>
    </row>
    <row r="6417" spans="1:8" ht="15" x14ac:dyDescent="0.2">
      <c r="A6417" s="41" t="s">
        <v>72</v>
      </c>
      <c r="B6417" s="38" t="s">
        <v>2634</v>
      </c>
      <c r="C6417" s="41" t="s">
        <v>5060</v>
      </c>
      <c r="D6417" s="41">
        <v>1</v>
      </c>
      <c r="E6417" s="41"/>
      <c r="F6417" s="41"/>
      <c r="G6417" s="41" t="s">
        <v>1673</v>
      </c>
      <c r="H6417" s="41"/>
    </row>
    <row r="6418" spans="1:8" ht="15" x14ac:dyDescent="0.2">
      <c r="A6418" s="41" t="s">
        <v>72</v>
      </c>
      <c r="B6418" s="38" t="s">
        <v>2634</v>
      </c>
      <c r="C6418" s="41" t="s">
        <v>5060</v>
      </c>
      <c r="D6418" s="41">
        <v>1</v>
      </c>
      <c r="E6418" s="41"/>
      <c r="F6418" s="41"/>
      <c r="G6418" s="41" t="s">
        <v>1673</v>
      </c>
      <c r="H6418" s="41"/>
    </row>
    <row r="6419" spans="1:8" ht="15" x14ac:dyDescent="0.2">
      <c r="A6419" s="41" t="s">
        <v>72</v>
      </c>
      <c r="B6419" s="38" t="s">
        <v>2634</v>
      </c>
      <c r="C6419" s="41" t="s">
        <v>5061</v>
      </c>
      <c r="D6419" s="41">
        <v>1</v>
      </c>
      <c r="E6419" s="41"/>
      <c r="F6419" s="41"/>
      <c r="G6419" s="41" t="s">
        <v>1673</v>
      </c>
      <c r="H6419" s="41"/>
    </row>
    <row r="6420" spans="1:8" ht="15" x14ac:dyDescent="0.2">
      <c r="A6420" s="41" t="s">
        <v>72</v>
      </c>
      <c r="B6420" s="38" t="s">
        <v>2634</v>
      </c>
      <c r="C6420" s="41" t="s">
        <v>5061</v>
      </c>
      <c r="D6420" s="41">
        <v>1</v>
      </c>
      <c r="E6420" s="41"/>
      <c r="F6420" s="41"/>
      <c r="G6420" s="41" t="s">
        <v>1673</v>
      </c>
      <c r="H6420" s="41"/>
    </row>
    <row r="6421" spans="1:8" ht="15" x14ac:dyDescent="0.2">
      <c r="A6421" s="41" t="s">
        <v>72</v>
      </c>
      <c r="B6421" s="38" t="s">
        <v>2634</v>
      </c>
      <c r="C6421" s="41" t="s">
        <v>5062</v>
      </c>
      <c r="D6421" s="41">
        <v>1</v>
      </c>
      <c r="E6421" s="41"/>
      <c r="F6421" s="41"/>
      <c r="G6421" s="41" t="s">
        <v>1673</v>
      </c>
      <c r="H6421" s="41"/>
    </row>
    <row r="6422" spans="1:8" ht="15" x14ac:dyDescent="0.2">
      <c r="A6422" s="41" t="s">
        <v>72</v>
      </c>
      <c r="B6422" s="38" t="s">
        <v>2634</v>
      </c>
      <c r="C6422" s="41" t="s">
        <v>5063</v>
      </c>
      <c r="D6422" s="41">
        <v>1</v>
      </c>
      <c r="E6422" s="41"/>
      <c r="F6422" s="41"/>
      <c r="G6422" s="41" t="s">
        <v>1673</v>
      </c>
      <c r="H6422" s="41"/>
    </row>
    <row r="6423" spans="1:8" ht="15" x14ac:dyDescent="0.2">
      <c r="A6423" s="41" t="s">
        <v>72</v>
      </c>
      <c r="B6423" s="38" t="s">
        <v>2634</v>
      </c>
      <c r="C6423" s="41" t="s">
        <v>5063</v>
      </c>
      <c r="D6423" s="41">
        <v>1</v>
      </c>
      <c r="E6423" s="41"/>
      <c r="F6423" s="41"/>
      <c r="G6423" s="41" t="s">
        <v>1673</v>
      </c>
      <c r="H6423" s="41"/>
    </row>
    <row r="6424" spans="1:8" ht="15" x14ac:dyDescent="0.2">
      <c r="A6424" s="41" t="s">
        <v>18</v>
      </c>
      <c r="B6424" s="38" t="s">
        <v>2634</v>
      </c>
      <c r="C6424" s="41" t="s">
        <v>4735</v>
      </c>
      <c r="D6424" s="41">
        <v>2</v>
      </c>
      <c r="E6424" s="41"/>
      <c r="F6424" s="41"/>
      <c r="G6424" s="41" t="s">
        <v>1673</v>
      </c>
      <c r="H6424" s="41"/>
    </row>
    <row r="6425" spans="1:8" ht="15" x14ac:dyDescent="0.2">
      <c r="A6425" s="41" t="s">
        <v>18</v>
      </c>
      <c r="B6425" s="38" t="s">
        <v>2634</v>
      </c>
      <c r="C6425" s="41" t="s">
        <v>4712</v>
      </c>
      <c r="D6425" s="41">
        <v>4</v>
      </c>
      <c r="E6425" s="41"/>
      <c r="F6425" s="41"/>
      <c r="G6425" s="41" t="s">
        <v>1422</v>
      </c>
      <c r="H6425" s="41"/>
    </row>
    <row r="6426" spans="1:8" ht="15" x14ac:dyDescent="0.2">
      <c r="A6426" s="41" t="s">
        <v>18</v>
      </c>
      <c r="B6426" s="38" t="s">
        <v>2634</v>
      </c>
      <c r="C6426" s="41" t="s">
        <v>4713</v>
      </c>
      <c r="D6426" s="41">
        <v>4</v>
      </c>
      <c r="E6426" s="41"/>
      <c r="F6426" s="41"/>
      <c r="G6426" s="41" t="s">
        <v>1423</v>
      </c>
      <c r="H6426" s="41"/>
    </row>
    <row r="6427" spans="1:8" ht="15" x14ac:dyDescent="0.2">
      <c r="A6427" s="41" t="s">
        <v>18</v>
      </c>
      <c r="B6427" s="38" t="s">
        <v>2634</v>
      </c>
      <c r="C6427" s="41" t="s">
        <v>4722</v>
      </c>
      <c r="D6427" s="41">
        <v>2</v>
      </c>
      <c r="E6427" s="41"/>
      <c r="F6427" s="41"/>
      <c r="G6427" s="41" t="s">
        <v>1423</v>
      </c>
      <c r="H6427" s="41"/>
    </row>
    <row r="6428" spans="1:8" ht="15" x14ac:dyDescent="0.2">
      <c r="A6428" s="41" t="s">
        <v>18</v>
      </c>
      <c r="B6428" s="38" t="s">
        <v>2634</v>
      </c>
      <c r="C6428" s="41" t="s">
        <v>4726</v>
      </c>
      <c r="D6428" s="41">
        <v>210</v>
      </c>
      <c r="E6428" s="41"/>
      <c r="F6428" s="41"/>
      <c r="G6428" s="41" t="s">
        <v>1423</v>
      </c>
      <c r="H6428" s="41"/>
    </row>
    <row r="6429" spans="1:8" ht="15" x14ac:dyDescent="0.2">
      <c r="A6429" s="41" t="s">
        <v>18</v>
      </c>
      <c r="B6429" s="38" t="s">
        <v>2634</v>
      </c>
      <c r="C6429" s="41" t="s">
        <v>1994</v>
      </c>
      <c r="D6429" s="41">
        <v>3</v>
      </c>
      <c r="E6429" s="41"/>
      <c r="F6429" s="41"/>
      <c r="G6429" s="41" t="s">
        <v>1424</v>
      </c>
      <c r="H6429" s="41"/>
    </row>
    <row r="6430" spans="1:8" ht="15" x14ac:dyDescent="0.2">
      <c r="A6430" s="41" t="s">
        <v>18</v>
      </c>
      <c r="B6430" s="38" t="s">
        <v>2634</v>
      </c>
      <c r="C6430" s="41" t="s">
        <v>4716</v>
      </c>
      <c r="D6430" s="41">
        <v>1</v>
      </c>
      <c r="E6430" s="41"/>
      <c r="F6430" s="41"/>
      <c r="G6430" s="41" t="s">
        <v>1424</v>
      </c>
      <c r="H6430" s="41"/>
    </row>
    <row r="6431" spans="1:8" ht="15" x14ac:dyDescent="0.2">
      <c r="A6431" s="41" t="s">
        <v>72</v>
      </c>
      <c r="B6431" s="38" t="s">
        <v>2634</v>
      </c>
      <c r="C6431" s="41" t="s">
        <v>5064</v>
      </c>
      <c r="D6431" s="41">
        <v>3</v>
      </c>
      <c r="E6431" s="41"/>
      <c r="F6431" s="41"/>
      <c r="G6431" s="41" t="s">
        <v>1424</v>
      </c>
      <c r="H6431" s="41"/>
    </row>
    <row r="6432" spans="1:8" ht="15" x14ac:dyDescent="0.2">
      <c r="A6432" s="41" t="s">
        <v>72</v>
      </c>
      <c r="B6432" s="38" t="s">
        <v>2634</v>
      </c>
      <c r="C6432" s="41" t="s">
        <v>5064</v>
      </c>
      <c r="D6432" s="41">
        <v>1</v>
      </c>
      <c r="E6432" s="41"/>
      <c r="F6432" s="41"/>
      <c r="G6432" s="41" t="s">
        <v>1424</v>
      </c>
      <c r="H6432" s="41"/>
    </row>
    <row r="6433" spans="1:8" ht="15" x14ac:dyDescent="0.2">
      <c r="A6433" s="41" t="s">
        <v>72</v>
      </c>
      <c r="B6433" s="38" t="s">
        <v>2634</v>
      </c>
      <c r="C6433" s="41" t="s">
        <v>5064</v>
      </c>
      <c r="D6433" s="41">
        <v>1</v>
      </c>
      <c r="E6433" s="41"/>
      <c r="F6433" s="41"/>
      <c r="G6433" s="41" t="s">
        <v>1424</v>
      </c>
      <c r="H6433" s="41"/>
    </row>
    <row r="6434" spans="1:8" ht="15" x14ac:dyDescent="0.2">
      <c r="A6434" s="41" t="s">
        <v>72</v>
      </c>
      <c r="B6434" s="38" t="s">
        <v>2634</v>
      </c>
      <c r="C6434" s="41" t="s">
        <v>5064</v>
      </c>
      <c r="D6434" s="41">
        <v>1</v>
      </c>
      <c r="E6434" s="41"/>
      <c r="F6434" s="41"/>
      <c r="G6434" s="41" t="s">
        <v>1424</v>
      </c>
      <c r="H6434" s="41"/>
    </row>
    <row r="6435" spans="1:8" ht="15" x14ac:dyDescent="0.2">
      <c r="A6435" s="41" t="s">
        <v>72</v>
      </c>
      <c r="B6435" s="38" t="s">
        <v>2634</v>
      </c>
      <c r="C6435" s="41" t="s">
        <v>5064</v>
      </c>
      <c r="D6435" s="41">
        <v>2</v>
      </c>
      <c r="E6435" s="41"/>
      <c r="F6435" s="41"/>
      <c r="G6435" s="41" t="s">
        <v>1424</v>
      </c>
      <c r="H6435" s="41"/>
    </row>
    <row r="6436" spans="1:8" ht="15" x14ac:dyDescent="0.2">
      <c r="A6436" s="41" t="s">
        <v>72</v>
      </c>
      <c r="B6436" s="38" t="s">
        <v>2634</v>
      </c>
      <c r="C6436" s="41" t="s">
        <v>5064</v>
      </c>
      <c r="D6436" s="41">
        <v>1</v>
      </c>
      <c r="E6436" s="41"/>
      <c r="F6436" s="41"/>
      <c r="G6436" s="41" t="s">
        <v>1424</v>
      </c>
      <c r="H6436" s="41"/>
    </row>
    <row r="6437" spans="1:8" ht="15" x14ac:dyDescent="0.2">
      <c r="A6437" s="41" t="s">
        <v>72</v>
      </c>
      <c r="B6437" s="38" t="s">
        <v>2634</v>
      </c>
      <c r="C6437" s="41" t="s">
        <v>5064</v>
      </c>
      <c r="D6437" s="41">
        <v>1</v>
      </c>
      <c r="E6437" s="41"/>
      <c r="F6437" s="41"/>
      <c r="G6437" s="41" t="s">
        <v>1424</v>
      </c>
      <c r="H6437" s="41"/>
    </row>
    <row r="6438" spans="1:8" ht="15" x14ac:dyDescent="0.2">
      <c r="A6438" s="41" t="s">
        <v>72</v>
      </c>
      <c r="B6438" s="38" t="s">
        <v>2634</v>
      </c>
      <c r="C6438" s="41" t="s">
        <v>5065</v>
      </c>
      <c r="D6438" s="41">
        <v>53</v>
      </c>
      <c r="E6438" s="41"/>
      <c r="F6438" s="41"/>
      <c r="G6438" s="41" t="s">
        <v>1424</v>
      </c>
      <c r="H6438" s="41"/>
    </row>
    <row r="6439" spans="1:8" ht="15" x14ac:dyDescent="0.2">
      <c r="A6439" s="41" t="s">
        <v>18</v>
      </c>
      <c r="B6439" s="38" t="s">
        <v>2634</v>
      </c>
      <c r="C6439" s="41" t="s">
        <v>4707</v>
      </c>
      <c r="D6439" s="41">
        <v>1</v>
      </c>
      <c r="E6439" s="41"/>
      <c r="F6439" s="41"/>
      <c r="G6439" s="41" t="s">
        <v>910</v>
      </c>
      <c r="H6439" s="41"/>
    </row>
    <row r="6440" spans="1:8" ht="15" x14ac:dyDescent="0.2">
      <c r="A6440" s="41" t="s">
        <v>18</v>
      </c>
      <c r="B6440" s="38" t="s">
        <v>2634</v>
      </c>
      <c r="C6440" s="41" t="s">
        <v>4724</v>
      </c>
      <c r="D6440" s="41">
        <v>50</v>
      </c>
      <c r="E6440" s="41"/>
      <c r="F6440" s="41"/>
      <c r="G6440" s="41" t="s">
        <v>1421</v>
      </c>
      <c r="H6440" s="41"/>
    </row>
    <row r="6441" spans="1:8" ht="15" x14ac:dyDescent="0.2">
      <c r="A6441" s="41" t="s">
        <v>18</v>
      </c>
      <c r="B6441" s="38" t="s">
        <v>2634</v>
      </c>
      <c r="C6441" s="41" t="s">
        <v>4709</v>
      </c>
      <c r="D6441" s="41">
        <v>1</v>
      </c>
      <c r="E6441" s="41"/>
      <c r="F6441" s="41"/>
      <c r="G6441" s="41" t="s">
        <v>1421</v>
      </c>
      <c r="H6441" s="41"/>
    </row>
    <row r="6442" spans="1:8" ht="15" x14ac:dyDescent="0.2">
      <c r="A6442" s="41" t="s">
        <v>72</v>
      </c>
      <c r="B6442" s="38" t="s">
        <v>2634</v>
      </c>
      <c r="C6442" s="41" t="s">
        <v>5066</v>
      </c>
      <c r="D6442" s="41">
        <v>7</v>
      </c>
      <c r="E6442" s="41"/>
      <c r="F6442" s="41"/>
      <c r="G6442" s="41" t="s">
        <v>1421</v>
      </c>
      <c r="H6442" s="41"/>
    </row>
    <row r="6443" spans="1:8" ht="15" x14ac:dyDescent="0.2">
      <c r="A6443" s="41" t="s">
        <v>72</v>
      </c>
      <c r="B6443" s="38" t="s">
        <v>2634</v>
      </c>
      <c r="C6443" s="41" t="s">
        <v>5067</v>
      </c>
      <c r="D6443" s="41">
        <v>10</v>
      </c>
      <c r="E6443" s="41"/>
      <c r="F6443" s="41"/>
      <c r="G6443" s="41" t="s">
        <v>1421</v>
      </c>
      <c r="H6443" s="41"/>
    </row>
    <row r="6444" spans="1:8" ht="15" x14ac:dyDescent="0.2">
      <c r="A6444" s="41" t="s">
        <v>72</v>
      </c>
      <c r="B6444" s="38" t="s">
        <v>2634</v>
      </c>
      <c r="C6444" s="41" t="s">
        <v>5067</v>
      </c>
      <c r="D6444" s="41">
        <v>16</v>
      </c>
      <c r="E6444" s="41"/>
      <c r="F6444" s="41"/>
      <c r="G6444" s="41" t="s">
        <v>1421</v>
      </c>
      <c r="H6444" s="41"/>
    </row>
    <row r="6445" spans="1:8" ht="15" x14ac:dyDescent="0.2">
      <c r="A6445" s="41" t="s">
        <v>72</v>
      </c>
      <c r="B6445" s="38" t="s">
        <v>2634</v>
      </c>
      <c r="C6445" s="41" t="s">
        <v>5067</v>
      </c>
      <c r="D6445" s="41">
        <v>1</v>
      </c>
      <c r="E6445" s="41"/>
      <c r="F6445" s="41"/>
      <c r="G6445" s="41" t="s">
        <v>1421</v>
      </c>
      <c r="H6445" s="41"/>
    </row>
    <row r="6446" spans="1:8" ht="15" x14ac:dyDescent="0.2">
      <c r="A6446" s="41" t="s">
        <v>72</v>
      </c>
      <c r="B6446" s="38" t="s">
        <v>2634</v>
      </c>
      <c r="C6446" s="41" t="s">
        <v>5068</v>
      </c>
      <c r="D6446" s="41">
        <v>1</v>
      </c>
      <c r="E6446" s="41"/>
      <c r="F6446" s="41"/>
      <c r="G6446" s="41" t="s">
        <v>1421</v>
      </c>
      <c r="H6446" s="41"/>
    </row>
    <row r="6447" spans="1:8" ht="15" x14ac:dyDescent="0.2">
      <c r="A6447" s="41" t="s">
        <v>72</v>
      </c>
      <c r="B6447" s="38" t="s">
        <v>2634</v>
      </c>
      <c r="C6447" s="41" t="s">
        <v>5069</v>
      </c>
      <c r="D6447" s="41">
        <v>123</v>
      </c>
      <c r="E6447" s="41"/>
      <c r="F6447" s="41"/>
      <c r="G6447" s="41" t="s">
        <v>1421</v>
      </c>
      <c r="H6447" s="41"/>
    </row>
    <row r="6448" spans="1:8" ht="15" x14ac:dyDescent="0.2">
      <c r="A6448" s="41" t="s">
        <v>72</v>
      </c>
      <c r="B6448" s="38" t="s">
        <v>2634</v>
      </c>
      <c r="C6448" s="41" t="s">
        <v>5069</v>
      </c>
      <c r="D6448" s="41">
        <v>27</v>
      </c>
      <c r="E6448" s="41"/>
      <c r="F6448" s="41"/>
      <c r="G6448" s="41" t="s">
        <v>1421</v>
      </c>
      <c r="H6448" s="41"/>
    </row>
    <row r="6449" spans="1:8" ht="15" x14ac:dyDescent="0.2">
      <c r="A6449" s="41" t="s">
        <v>72</v>
      </c>
      <c r="B6449" s="38" t="s">
        <v>2634</v>
      </c>
      <c r="C6449" s="41" t="s">
        <v>5069</v>
      </c>
      <c r="D6449" s="41">
        <v>27</v>
      </c>
      <c r="E6449" s="41"/>
      <c r="F6449" s="41"/>
      <c r="G6449" s="41" t="s">
        <v>1421</v>
      </c>
      <c r="H6449" s="41"/>
    </row>
    <row r="6450" spans="1:8" ht="15" x14ac:dyDescent="0.2">
      <c r="A6450" s="41" t="s">
        <v>18</v>
      </c>
      <c r="B6450" s="38" t="s">
        <v>2634</v>
      </c>
      <c r="C6450" s="41" t="s">
        <v>1985</v>
      </c>
      <c r="D6450" s="41">
        <v>1</v>
      </c>
      <c r="E6450" s="41"/>
      <c r="F6450" s="41"/>
      <c r="G6450" s="41" t="s">
        <v>1426</v>
      </c>
      <c r="H6450" s="41"/>
    </row>
    <row r="6451" spans="1:8" ht="15" x14ac:dyDescent="0.2">
      <c r="A6451" s="41" t="s">
        <v>72</v>
      </c>
      <c r="B6451" s="38" t="s">
        <v>2634</v>
      </c>
      <c r="C6451" s="41" t="s">
        <v>5070</v>
      </c>
      <c r="D6451" s="41">
        <v>1</v>
      </c>
      <c r="E6451" s="41"/>
      <c r="F6451" s="41"/>
      <c r="G6451" s="41" t="s">
        <v>1426</v>
      </c>
      <c r="H6451" s="41"/>
    </row>
    <row r="6452" spans="1:8" ht="15" x14ac:dyDescent="0.2">
      <c r="A6452" s="41" t="s">
        <v>18</v>
      </c>
      <c r="B6452" s="38" t="s">
        <v>2634</v>
      </c>
      <c r="C6452" s="41" t="s">
        <v>1996</v>
      </c>
      <c r="D6452" s="41">
        <v>1</v>
      </c>
      <c r="E6452" s="41"/>
      <c r="F6452" s="41"/>
      <c r="G6452" s="41" t="s">
        <v>1470</v>
      </c>
      <c r="H6452" s="41"/>
    </row>
    <row r="6453" spans="1:8" ht="15" x14ac:dyDescent="0.2">
      <c r="A6453" s="41" t="s">
        <v>72</v>
      </c>
      <c r="B6453" s="38" t="s">
        <v>2634</v>
      </c>
      <c r="C6453" s="41" t="s">
        <v>5071</v>
      </c>
      <c r="D6453" s="41">
        <v>1</v>
      </c>
      <c r="E6453" s="41"/>
      <c r="F6453" s="41"/>
      <c r="G6453" s="41" t="s">
        <v>1470</v>
      </c>
      <c r="H6453" s="41"/>
    </row>
    <row r="6454" spans="1:8" ht="15" x14ac:dyDescent="0.2">
      <c r="A6454" s="41" t="s">
        <v>72</v>
      </c>
      <c r="B6454" s="38" t="s">
        <v>2634</v>
      </c>
      <c r="C6454" s="41" t="s">
        <v>5071</v>
      </c>
      <c r="D6454" s="41">
        <v>1</v>
      </c>
      <c r="E6454" s="41"/>
      <c r="F6454" s="41"/>
      <c r="G6454" s="41" t="s">
        <v>1470</v>
      </c>
      <c r="H6454" s="41"/>
    </row>
    <row r="6455" spans="1:8" ht="15" x14ac:dyDescent="0.2">
      <c r="A6455" s="41" t="s">
        <v>72</v>
      </c>
      <c r="B6455" s="38" t="s">
        <v>2634</v>
      </c>
      <c r="C6455" s="41" t="s">
        <v>5071</v>
      </c>
      <c r="D6455" s="41">
        <v>1</v>
      </c>
      <c r="E6455" s="41"/>
      <c r="F6455" s="41"/>
      <c r="G6455" s="41" t="s">
        <v>1470</v>
      </c>
      <c r="H6455" s="41"/>
    </row>
    <row r="6456" spans="1:8" ht="15" x14ac:dyDescent="0.2">
      <c r="A6456" s="41" t="s">
        <v>18</v>
      </c>
      <c r="B6456" s="38" t="s">
        <v>2634</v>
      </c>
      <c r="C6456" s="41" t="s">
        <v>2000</v>
      </c>
      <c r="D6456" s="41">
        <v>9</v>
      </c>
      <c r="E6456" s="41"/>
      <c r="F6456" s="41"/>
      <c r="G6456" s="41" t="s">
        <v>1470</v>
      </c>
      <c r="H6456" s="41"/>
    </row>
    <row r="6457" spans="1:8" ht="15" x14ac:dyDescent="0.2">
      <c r="A6457" s="41" t="s">
        <v>18</v>
      </c>
      <c r="B6457" s="38" t="s">
        <v>2634</v>
      </c>
      <c r="C6457" s="41" t="s">
        <v>4711</v>
      </c>
      <c r="D6457" s="41">
        <v>1</v>
      </c>
      <c r="E6457" s="41"/>
      <c r="F6457" s="41"/>
      <c r="G6457" s="41" t="s">
        <v>1227</v>
      </c>
      <c r="H6457" s="41"/>
    </row>
    <row r="6458" spans="1:8" ht="15" x14ac:dyDescent="0.2">
      <c r="A6458" s="41" t="s">
        <v>18</v>
      </c>
      <c r="B6458" s="38" t="s">
        <v>2634</v>
      </c>
      <c r="C6458" s="41" t="s">
        <v>4733</v>
      </c>
      <c r="D6458" s="41">
        <v>5</v>
      </c>
      <c r="E6458" s="41"/>
      <c r="F6458" s="41"/>
      <c r="G6458" s="41" t="s">
        <v>1471</v>
      </c>
      <c r="H6458" s="41"/>
    </row>
    <row r="6459" spans="1:8" ht="15" x14ac:dyDescent="0.2">
      <c r="A6459" s="41" t="s">
        <v>72</v>
      </c>
      <c r="B6459" s="38" t="s">
        <v>2634</v>
      </c>
      <c r="C6459" s="41" t="s">
        <v>5072</v>
      </c>
      <c r="D6459" s="41">
        <v>3</v>
      </c>
      <c r="E6459" s="41"/>
      <c r="F6459" s="41"/>
      <c r="G6459" s="41" t="s">
        <v>1425</v>
      </c>
      <c r="H6459" s="41"/>
    </row>
    <row r="6460" spans="1:8" ht="15" x14ac:dyDescent="0.2">
      <c r="A6460" s="41" t="s">
        <v>72</v>
      </c>
      <c r="B6460" s="38" t="s">
        <v>2634</v>
      </c>
      <c r="C6460" s="41" t="s">
        <v>5072</v>
      </c>
      <c r="D6460" s="41">
        <v>1</v>
      </c>
      <c r="E6460" s="41"/>
      <c r="F6460" s="41"/>
      <c r="G6460" s="41" t="s">
        <v>1425</v>
      </c>
      <c r="H6460" s="41"/>
    </row>
    <row r="6461" spans="1:8" ht="15" x14ac:dyDescent="0.2">
      <c r="A6461" s="41" t="s">
        <v>72</v>
      </c>
      <c r="B6461" s="38" t="s">
        <v>2634</v>
      </c>
      <c r="C6461" s="41" t="s">
        <v>5073</v>
      </c>
      <c r="D6461" s="41">
        <v>1</v>
      </c>
      <c r="E6461" s="41"/>
      <c r="F6461" s="41"/>
      <c r="G6461" s="41" t="s">
        <v>1425</v>
      </c>
      <c r="H6461" s="41"/>
    </row>
    <row r="6462" spans="1:8" ht="15" x14ac:dyDescent="0.2">
      <c r="A6462" s="41" t="s">
        <v>72</v>
      </c>
      <c r="B6462" s="38" t="s">
        <v>2634</v>
      </c>
      <c r="C6462" s="41" t="s">
        <v>5073</v>
      </c>
      <c r="D6462" s="41">
        <v>1</v>
      </c>
      <c r="E6462" s="41"/>
      <c r="F6462" s="41"/>
      <c r="G6462" s="41" t="s">
        <v>1425</v>
      </c>
      <c r="H6462" s="41"/>
    </row>
    <row r="6463" spans="1:8" ht="15" x14ac:dyDescent="0.2">
      <c r="A6463" s="41" t="s">
        <v>72</v>
      </c>
      <c r="B6463" s="38" t="s">
        <v>2634</v>
      </c>
      <c r="C6463" s="41" t="s">
        <v>5074</v>
      </c>
      <c r="D6463" s="41">
        <v>10</v>
      </c>
      <c r="E6463" s="41"/>
      <c r="F6463" s="41"/>
      <c r="G6463" s="41" t="s">
        <v>2069</v>
      </c>
      <c r="H6463" s="41"/>
    </row>
    <row r="6464" spans="1:8" ht="15" x14ac:dyDescent="0.2">
      <c r="A6464" s="41" t="s">
        <v>72</v>
      </c>
      <c r="B6464" s="38" t="s">
        <v>2634</v>
      </c>
      <c r="C6464" s="41" t="s">
        <v>5075</v>
      </c>
      <c r="D6464" s="41">
        <v>84</v>
      </c>
      <c r="E6464" s="41"/>
      <c r="F6464" s="41"/>
      <c r="G6464" s="41" t="s">
        <v>2069</v>
      </c>
      <c r="H6464" s="41"/>
    </row>
    <row r="6465" spans="1:8" ht="15" x14ac:dyDescent="0.2">
      <c r="A6465" s="41" t="s">
        <v>18</v>
      </c>
      <c r="B6465" s="38" t="s">
        <v>2634</v>
      </c>
      <c r="C6465" s="41" t="s">
        <v>4727</v>
      </c>
      <c r="D6465" s="41">
        <v>34</v>
      </c>
      <c r="E6465" s="41"/>
      <c r="F6465" s="41"/>
      <c r="G6465" s="41" t="s">
        <v>6002</v>
      </c>
      <c r="H6465" s="41"/>
    </row>
    <row r="6466" spans="1:8" ht="15" x14ac:dyDescent="0.2">
      <c r="A6466" s="41" t="s">
        <v>72</v>
      </c>
      <c r="B6466" s="38" t="s">
        <v>2634</v>
      </c>
      <c r="C6466" s="41" t="s">
        <v>5076</v>
      </c>
      <c r="D6466" s="41">
        <v>3</v>
      </c>
      <c r="E6466" s="41"/>
      <c r="F6466" s="41"/>
      <c r="G6466" s="41" t="s">
        <v>1421</v>
      </c>
      <c r="H6466" s="41"/>
    </row>
    <row r="6467" spans="1:8" ht="15" x14ac:dyDescent="0.2">
      <c r="A6467" s="41" t="s">
        <v>72</v>
      </c>
      <c r="B6467" s="38" t="s">
        <v>2634</v>
      </c>
      <c r="C6467" s="41" t="s">
        <v>5077</v>
      </c>
      <c r="D6467" s="41">
        <v>7</v>
      </c>
      <c r="E6467" s="41"/>
      <c r="F6467" s="41"/>
      <c r="G6467" s="41" t="s">
        <v>1426</v>
      </c>
      <c r="H6467" s="41"/>
    </row>
    <row r="6468" spans="1:8" ht="15" x14ac:dyDescent="0.2">
      <c r="A6468" s="41" t="s">
        <v>72</v>
      </c>
      <c r="B6468" s="38" t="s">
        <v>2634</v>
      </c>
      <c r="C6468" s="41" t="s">
        <v>5077</v>
      </c>
      <c r="D6468" s="41">
        <v>1</v>
      </c>
      <c r="E6468" s="41"/>
      <c r="F6468" s="41"/>
      <c r="G6468" s="41" t="s">
        <v>1426</v>
      </c>
      <c r="H6468" s="41"/>
    </row>
    <row r="6469" spans="1:8" ht="15" x14ac:dyDescent="0.2">
      <c r="A6469" s="41" t="s">
        <v>72</v>
      </c>
      <c r="B6469" s="38" t="s">
        <v>2634</v>
      </c>
      <c r="C6469" s="41" t="s">
        <v>5078</v>
      </c>
      <c r="D6469" s="41">
        <v>42</v>
      </c>
      <c r="E6469" s="41"/>
      <c r="F6469" s="41"/>
      <c r="G6469" s="41" t="s">
        <v>1427</v>
      </c>
      <c r="H6469" s="41"/>
    </row>
    <row r="6470" spans="1:8" ht="15" x14ac:dyDescent="0.2">
      <c r="A6470" s="41" t="s">
        <v>72</v>
      </c>
      <c r="B6470" s="38" t="s">
        <v>2634</v>
      </c>
      <c r="C6470" s="41" t="s">
        <v>5079</v>
      </c>
      <c r="D6470" s="41">
        <v>2</v>
      </c>
      <c r="E6470" s="41"/>
      <c r="F6470" s="41"/>
      <c r="G6470" s="41" t="s">
        <v>1424</v>
      </c>
      <c r="H6470" s="41"/>
    </row>
    <row r="6471" spans="1:8" ht="15" x14ac:dyDescent="0.2">
      <c r="A6471" s="41" t="s">
        <v>73</v>
      </c>
      <c r="B6471" s="38" t="s">
        <v>2634</v>
      </c>
      <c r="C6471" s="41" t="s">
        <v>5854</v>
      </c>
      <c r="D6471" s="41">
        <v>39</v>
      </c>
      <c r="E6471" s="41"/>
      <c r="F6471" s="41"/>
      <c r="G6471" s="41" t="s">
        <v>4278</v>
      </c>
      <c r="H6471" s="41"/>
    </row>
    <row r="6472" spans="1:8" ht="15" x14ac:dyDescent="0.2">
      <c r="A6472" s="41" t="s">
        <v>72</v>
      </c>
      <c r="B6472" s="38" t="s">
        <v>2634</v>
      </c>
      <c r="C6472" s="41" t="s">
        <v>5080</v>
      </c>
      <c r="D6472" s="41">
        <v>25</v>
      </c>
      <c r="E6472" s="41"/>
      <c r="F6472" s="41"/>
      <c r="G6472" s="41" t="s">
        <v>2070</v>
      </c>
      <c r="H6472" s="41"/>
    </row>
    <row r="6473" spans="1:8" ht="15" x14ac:dyDescent="0.2">
      <c r="A6473" s="41" t="s">
        <v>72</v>
      </c>
      <c r="B6473" s="38" t="s">
        <v>2634</v>
      </c>
      <c r="C6473" s="41" t="s">
        <v>5080</v>
      </c>
      <c r="D6473" s="41">
        <v>26</v>
      </c>
      <c r="E6473" s="41"/>
      <c r="F6473" s="41"/>
      <c r="G6473" s="41" t="s">
        <v>2070</v>
      </c>
      <c r="H6473" s="41"/>
    </row>
    <row r="6474" spans="1:8" ht="15" x14ac:dyDescent="0.2">
      <c r="A6474" s="41" t="s">
        <v>72</v>
      </c>
      <c r="B6474" s="38" t="s">
        <v>2634</v>
      </c>
      <c r="C6474" s="41" t="s">
        <v>5081</v>
      </c>
      <c r="D6474" s="41">
        <v>4</v>
      </c>
      <c r="E6474" s="41"/>
      <c r="F6474" s="41"/>
      <c r="G6474" s="41" t="s">
        <v>2071</v>
      </c>
      <c r="H6474" s="41"/>
    </row>
    <row r="6475" spans="1:8" ht="15" x14ac:dyDescent="0.2">
      <c r="A6475" s="41" t="s">
        <v>72</v>
      </c>
      <c r="B6475" s="38" t="s">
        <v>2634</v>
      </c>
      <c r="C6475" s="41" t="s">
        <v>5081</v>
      </c>
      <c r="D6475" s="41">
        <v>4</v>
      </c>
      <c r="E6475" s="41"/>
      <c r="F6475" s="41"/>
      <c r="G6475" s="41" t="s">
        <v>2071</v>
      </c>
      <c r="H6475" s="41"/>
    </row>
    <row r="6476" spans="1:8" ht="15" x14ac:dyDescent="0.2">
      <c r="A6476" s="41" t="s">
        <v>72</v>
      </c>
      <c r="B6476" s="38" t="s">
        <v>2634</v>
      </c>
      <c r="C6476" s="41" t="s">
        <v>5082</v>
      </c>
      <c r="D6476" s="41">
        <v>4</v>
      </c>
      <c r="E6476" s="41"/>
      <c r="F6476" s="41"/>
      <c r="G6476" s="41" t="s">
        <v>2071</v>
      </c>
      <c r="H6476" s="41"/>
    </row>
    <row r="6477" spans="1:8" ht="15" x14ac:dyDescent="0.2">
      <c r="A6477" s="41" t="s">
        <v>72</v>
      </c>
      <c r="B6477" s="38" t="s">
        <v>2634</v>
      </c>
      <c r="C6477" s="41" t="s">
        <v>5083</v>
      </c>
      <c r="D6477" s="41">
        <v>1</v>
      </c>
      <c r="E6477" s="41"/>
      <c r="F6477" s="41"/>
      <c r="G6477" s="41" t="s">
        <v>2070</v>
      </c>
      <c r="H6477" s="41"/>
    </row>
    <row r="6478" spans="1:8" ht="15" x14ac:dyDescent="0.2">
      <c r="A6478" s="41" t="s">
        <v>72</v>
      </c>
      <c r="B6478" s="38" t="s">
        <v>2634</v>
      </c>
      <c r="C6478" s="41" t="s">
        <v>5083</v>
      </c>
      <c r="D6478" s="41">
        <v>30</v>
      </c>
      <c r="E6478" s="41"/>
      <c r="F6478" s="41"/>
      <c r="G6478" s="41" t="s">
        <v>2070</v>
      </c>
      <c r="H6478" s="41"/>
    </row>
    <row r="6479" spans="1:8" ht="15" x14ac:dyDescent="0.2">
      <c r="A6479" s="41" t="s">
        <v>72</v>
      </c>
      <c r="B6479" s="38" t="s">
        <v>2634</v>
      </c>
      <c r="C6479" s="41" t="s">
        <v>5083</v>
      </c>
      <c r="D6479" s="41">
        <v>4</v>
      </c>
      <c r="E6479" s="41"/>
      <c r="F6479" s="41"/>
      <c r="G6479" s="41" t="s">
        <v>2070</v>
      </c>
      <c r="H6479" s="41"/>
    </row>
    <row r="6480" spans="1:8" ht="15" x14ac:dyDescent="0.2">
      <c r="A6480" s="41" t="s">
        <v>72</v>
      </c>
      <c r="B6480" s="38" t="s">
        <v>2634</v>
      </c>
      <c r="C6480" s="41" t="s">
        <v>5083</v>
      </c>
      <c r="D6480" s="41">
        <v>1</v>
      </c>
      <c r="E6480" s="41"/>
      <c r="F6480" s="41"/>
      <c r="G6480" s="41" t="s">
        <v>2070</v>
      </c>
      <c r="H6480" s="41"/>
    </row>
    <row r="6481" spans="1:8" ht="15" x14ac:dyDescent="0.2">
      <c r="A6481" s="41" t="s">
        <v>72</v>
      </c>
      <c r="B6481" s="38" t="s">
        <v>2634</v>
      </c>
      <c r="C6481" s="41" t="s">
        <v>5083</v>
      </c>
      <c r="D6481" s="41">
        <v>20</v>
      </c>
      <c r="E6481" s="41"/>
      <c r="F6481" s="41"/>
      <c r="G6481" s="41" t="s">
        <v>2070</v>
      </c>
      <c r="H6481" s="41"/>
    </row>
    <row r="6482" spans="1:8" ht="15" x14ac:dyDescent="0.2">
      <c r="A6482" s="41" t="s">
        <v>18</v>
      </c>
      <c r="B6482" s="38" t="s">
        <v>2634</v>
      </c>
      <c r="C6482" s="41" t="s">
        <v>4728</v>
      </c>
      <c r="D6482" s="41">
        <v>22</v>
      </c>
      <c r="E6482" s="41"/>
      <c r="F6482" s="41"/>
      <c r="G6482" s="41" t="s">
        <v>2070</v>
      </c>
      <c r="H6482" s="41"/>
    </row>
    <row r="6483" spans="1:8" ht="15" x14ac:dyDescent="0.2">
      <c r="A6483" s="41" t="s">
        <v>18</v>
      </c>
      <c r="B6483" s="38" t="s">
        <v>2634</v>
      </c>
      <c r="C6483" s="41" t="s">
        <v>4708</v>
      </c>
      <c r="D6483" s="41">
        <v>1</v>
      </c>
      <c r="E6483" s="41"/>
      <c r="F6483" s="41"/>
      <c r="G6483" s="41" t="s">
        <v>821</v>
      </c>
      <c r="H6483" s="41"/>
    </row>
    <row r="6484" spans="1:8" ht="15" x14ac:dyDescent="0.2">
      <c r="A6484" s="41" t="s">
        <v>72</v>
      </c>
      <c r="B6484" s="38" t="s">
        <v>2634</v>
      </c>
      <c r="C6484" s="41" t="s">
        <v>5084</v>
      </c>
      <c r="D6484" s="41">
        <v>1</v>
      </c>
      <c r="E6484" s="41"/>
      <c r="F6484" s="41"/>
      <c r="G6484" s="41" t="s">
        <v>1213</v>
      </c>
      <c r="H6484" s="41"/>
    </row>
    <row r="6485" spans="1:8" ht="15" x14ac:dyDescent="0.2">
      <c r="A6485" s="41" t="s">
        <v>72</v>
      </c>
      <c r="B6485" s="38" t="s">
        <v>2634</v>
      </c>
      <c r="C6485" s="41" t="s">
        <v>5085</v>
      </c>
      <c r="D6485" s="41">
        <v>1</v>
      </c>
      <c r="E6485" s="41"/>
      <c r="F6485" s="41"/>
      <c r="G6485" s="41" t="s">
        <v>1213</v>
      </c>
      <c r="H6485" s="41"/>
    </row>
    <row r="6486" spans="1:8" ht="15" x14ac:dyDescent="0.2">
      <c r="A6486" s="41" t="s">
        <v>72</v>
      </c>
      <c r="B6486" s="38" t="s">
        <v>2634</v>
      </c>
      <c r="C6486" s="41" t="s">
        <v>5085</v>
      </c>
      <c r="D6486" s="41">
        <v>1</v>
      </c>
      <c r="E6486" s="41"/>
      <c r="F6486" s="41"/>
      <c r="G6486" s="41" t="s">
        <v>1213</v>
      </c>
      <c r="H6486" s="41"/>
    </row>
    <row r="6487" spans="1:8" ht="15" x14ac:dyDescent="0.2">
      <c r="A6487" s="41" t="s">
        <v>72</v>
      </c>
      <c r="B6487" s="38" t="s">
        <v>2634</v>
      </c>
      <c r="C6487" s="41" t="s">
        <v>5085</v>
      </c>
      <c r="D6487" s="41">
        <v>1</v>
      </c>
      <c r="E6487" s="41"/>
      <c r="F6487" s="41"/>
      <c r="G6487" s="41" t="s">
        <v>1213</v>
      </c>
      <c r="H6487" s="41"/>
    </row>
    <row r="6488" spans="1:8" ht="15" x14ac:dyDescent="0.2">
      <c r="A6488" s="41" t="s">
        <v>18</v>
      </c>
      <c r="B6488" s="38" t="s">
        <v>2634</v>
      </c>
      <c r="C6488" s="41" t="s">
        <v>4730</v>
      </c>
      <c r="D6488" s="41">
        <v>4</v>
      </c>
      <c r="E6488" s="41"/>
      <c r="F6488" s="41"/>
      <c r="G6488" s="41" t="s">
        <v>2069</v>
      </c>
      <c r="H6488" s="41"/>
    </row>
    <row r="6489" spans="1:8" ht="15" x14ac:dyDescent="0.2">
      <c r="A6489" s="41" t="s">
        <v>18</v>
      </c>
      <c r="B6489" s="38" t="s">
        <v>2634</v>
      </c>
      <c r="C6489" s="41" t="s">
        <v>4717</v>
      </c>
      <c r="D6489" s="41">
        <v>2</v>
      </c>
      <c r="E6489" s="41"/>
      <c r="F6489" s="41"/>
      <c r="G6489" s="41" t="s">
        <v>2069</v>
      </c>
      <c r="H6489" s="41"/>
    </row>
    <row r="6490" spans="1:8" ht="15" x14ac:dyDescent="0.2">
      <c r="A6490" s="41" t="s">
        <v>18</v>
      </c>
      <c r="B6490" s="38" t="s">
        <v>2634</v>
      </c>
      <c r="C6490" s="41" t="s">
        <v>4718</v>
      </c>
      <c r="D6490" s="41">
        <v>5</v>
      </c>
      <c r="E6490" s="41"/>
      <c r="F6490" s="41"/>
      <c r="G6490" s="41" t="s">
        <v>2069</v>
      </c>
      <c r="H6490" s="41"/>
    </row>
    <row r="6491" spans="1:8" ht="15" x14ac:dyDescent="0.2">
      <c r="A6491" s="41" t="s">
        <v>72</v>
      </c>
      <c r="B6491" s="38" t="s">
        <v>2634</v>
      </c>
      <c r="C6491" s="41" t="s">
        <v>5086</v>
      </c>
      <c r="D6491" s="41">
        <v>1</v>
      </c>
      <c r="E6491" s="41"/>
      <c r="F6491" s="41"/>
      <c r="G6491" s="41" t="s">
        <v>2069</v>
      </c>
      <c r="H6491" s="41"/>
    </row>
    <row r="6492" spans="1:8" ht="15" x14ac:dyDescent="0.2">
      <c r="A6492" s="41" t="s">
        <v>72</v>
      </c>
      <c r="B6492" s="38" t="s">
        <v>2634</v>
      </c>
      <c r="C6492" s="41" t="s">
        <v>5086</v>
      </c>
      <c r="D6492" s="41">
        <v>1</v>
      </c>
      <c r="E6492" s="41"/>
      <c r="F6492" s="41"/>
      <c r="G6492" s="41" t="s">
        <v>2069</v>
      </c>
      <c r="H6492" s="41"/>
    </row>
    <row r="6493" spans="1:8" ht="15" x14ac:dyDescent="0.2">
      <c r="A6493" s="41" t="s">
        <v>72</v>
      </c>
      <c r="B6493" s="38" t="s">
        <v>2634</v>
      </c>
      <c r="C6493" s="41" t="s">
        <v>5086</v>
      </c>
      <c r="D6493" s="41">
        <v>5</v>
      </c>
      <c r="E6493" s="41"/>
      <c r="F6493" s="41"/>
      <c r="G6493" s="41" t="s">
        <v>2069</v>
      </c>
      <c r="H6493" s="41"/>
    </row>
    <row r="6494" spans="1:8" ht="15" x14ac:dyDescent="0.2">
      <c r="A6494" s="41" t="s">
        <v>72</v>
      </c>
      <c r="B6494" s="38" t="s">
        <v>2634</v>
      </c>
      <c r="C6494" s="41" t="s">
        <v>5086</v>
      </c>
      <c r="D6494" s="41">
        <v>5</v>
      </c>
      <c r="E6494" s="41"/>
      <c r="F6494" s="41"/>
      <c r="G6494" s="41" t="s">
        <v>2069</v>
      </c>
      <c r="H6494" s="41"/>
    </row>
    <row r="6495" spans="1:8" ht="15" x14ac:dyDescent="0.2">
      <c r="A6495" s="41" t="s">
        <v>72</v>
      </c>
      <c r="B6495" s="38" t="s">
        <v>2634</v>
      </c>
      <c r="C6495" s="41" t="s">
        <v>5087</v>
      </c>
      <c r="D6495" s="41">
        <v>50</v>
      </c>
      <c r="E6495" s="41"/>
      <c r="F6495" s="41"/>
      <c r="G6495" s="41" t="s">
        <v>2069</v>
      </c>
      <c r="H6495" s="41"/>
    </row>
    <row r="6496" spans="1:8" ht="15" x14ac:dyDescent="0.2">
      <c r="A6496" s="41" t="s">
        <v>18</v>
      </c>
      <c r="B6496" s="38" t="s">
        <v>2634</v>
      </c>
      <c r="C6496" s="41" t="s">
        <v>4704</v>
      </c>
      <c r="D6496" s="41">
        <v>200</v>
      </c>
      <c r="E6496" s="41"/>
      <c r="F6496" s="41"/>
      <c r="G6496" s="41" t="s">
        <v>2069</v>
      </c>
      <c r="H6496" s="41"/>
    </row>
    <row r="6497" spans="1:8" ht="15" x14ac:dyDescent="0.2">
      <c r="A6497" s="41" t="s">
        <v>18</v>
      </c>
      <c r="B6497" s="38" t="s">
        <v>2634</v>
      </c>
      <c r="C6497" s="41" t="s">
        <v>4734</v>
      </c>
      <c r="D6497" s="41">
        <v>7</v>
      </c>
      <c r="E6497" s="41"/>
      <c r="F6497" s="41"/>
      <c r="G6497" s="41" t="s">
        <v>2069</v>
      </c>
      <c r="H6497" s="41"/>
    </row>
    <row r="6498" spans="1:8" ht="15" x14ac:dyDescent="0.2">
      <c r="A6498" s="41" t="s">
        <v>72</v>
      </c>
      <c r="B6498" s="38" t="s">
        <v>2634</v>
      </c>
      <c r="C6498" s="41" t="s">
        <v>5088</v>
      </c>
      <c r="D6498" s="41">
        <v>2</v>
      </c>
      <c r="E6498" s="41"/>
      <c r="F6498" s="41"/>
      <c r="G6498" s="41" t="s">
        <v>1482</v>
      </c>
      <c r="H6498" s="41"/>
    </row>
    <row r="6499" spans="1:8" ht="15" x14ac:dyDescent="0.2">
      <c r="A6499" s="41" t="s">
        <v>72</v>
      </c>
      <c r="B6499" s="38" t="s">
        <v>2634</v>
      </c>
      <c r="C6499" s="41" t="s">
        <v>5088</v>
      </c>
      <c r="D6499" s="41">
        <v>1</v>
      </c>
      <c r="E6499" s="41"/>
      <c r="F6499" s="41"/>
      <c r="G6499" s="41" t="s">
        <v>1482</v>
      </c>
      <c r="H6499" s="41"/>
    </row>
    <row r="6500" spans="1:8" ht="15" x14ac:dyDescent="0.2">
      <c r="A6500" s="41" t="s">
        <v>72</v>
      </c>
      <c r="B6500" s="38" t="s">
        <v>2634</v>
      </c>
      <c r="C6500" s="41" t="s">
        <v>5088</v>
      </c>
      <c r="D6500" s="41">
        <v>1</v>
      </c>
      <c r="E6500" s="41"/>
      <c r="F6500" s="41"/>
      <c r="G6500" s="41" t="s">
        <v>1482</v>
      </c>
      <c r="H6500" s="41"/>
    </row>
    <row r="6501" spans="1:8" ht="15" x14ac:dyDescent="0.2">
      <c r="A6501" s="41" t="s">
        <v>72</v>
      </c>
      <c r="B6501" s="38" t="s">
        <v>2634</v>
      </c>
      <c r="C6501" s="41" t="s">
        <v>5088</v>
      </c>
      <c r="D6501" s="41">
        <v>5</v>
      </c>
      <c r="E6501" s="41"/>
      <c r="F6501" s="41"/>
      <c r="G6501" s="41" t="s">
        <v>1482</v>
      </c>
      <c r="H6501" s="41"/>
    </row>
    <row r="6502" spans="1:8" ht="15" x14ac:dyDescent="0.2">
      <c r="A6502" s="41" t="s">
        <v>72</v>
      </c>
      <c r="B6502" s="38" t="s">
        <v>2634</v>
      </c>
      <c r="C6502" s="41" t="s">
        <v>5088</v>
      </c>
      <c r="D6502" s="41">
        <v>30</v>
      </c>
      <c r="E6502" s="41"/>
      <c r="F6502" s="41"/>
      <c r="G6502" s="41" t="s">
        <v>1482</v>
      </c>
      <c r="H6502" s="41"/>
    </row>
    <row r="6503" spans="1:8" ht="15" x14ac:dyDescent="0.2">
      <c r="A6503" s="41" t="s">
        <v>72</v>
      </c>
      <c r="B6503" s="38" t="s">
        <v>2634</v>
      </c>
      <c r="C6503" s="41" t="s">
        <v>5088</v>
      </c>
      <c r="D6503" s="41">
        <v>2</v>
      </c>
      <c r="E6503" s="41"/>
      <c r="F6503" s="41"/>
      <c r="G6503" s="41" t="s">
        <v>1482</v>
      </c>
      <c r="H6503" s="41"/>
    </row>
    <row r="6504" spans="1:8" ht="15" x14ac:dyDescent="0.2">
      <c r="A6504" s="41" t="s">
        <v>72</v>
      </c>
      <c r="B6504" s="38" t="s">
        <v>2634</v>
      </c>
      <c r="C6504" s="41" t="s">
        <v>5089</v>
      </c>
      <c r="D6504" s="41">
        <v>1</v>
      </c>
      <c r="E6504" s="41"/>
      <c r="F6504" s="41"/>
      <c r="G6504" s="41" t="s">
        <v>4276</v>
      </c>
      <c r="H6504" s="41"/>
    </row>
    <row r="6505" spans="1:8" ht="15" x14ac:dyDescent="0.2">
      <c r="A6505" s="41" t="s">
        <v>72</v>
      </c>
      <c r="B6505" s="38" t="s">
        <v>2634</v>
      </c>
      <c r="C6505" s="41" t="s">
        <v>5089</v>
      </c>
      <c r="D6505" s="41">
        <v>2</v>
      </c>
      <c r="E6505" s="41"/>
      <c r="F6505" s="41"/>
      <c r="G6505" s="41" t="s">
        <v>4276</v>
      </c>
      <c r="H6505" s="41"/>
    </row>
    <row r="6506" spans="1:8" ht="15" x14ac:dyDescent="0.2">
      <c r="A6506" s="41" t="s">
        <v>72</v>
      </c>
      <c r="B6506" s="38" t="s">
        <v>2634</v>
      </c>
      <c r="C6506" s="41" t="s">
        <v>5089</v>
      </c>
      <c r="D6506" s="41">
        <v>1</v>
      </c>
      <c r="E6506" s="41"/>
      <c r="F6506" s="41"/>
      <c r="G6506" s="41" t="s">
        <v>4276</v>
      </c>
      <c r="H6506" s="41"/>
    </row>
    <row r="6507" spans="1:8" ht="15" x14ac:dyDescent="0.2">
      <c r="A6507" s="41" t="s">
        <v>72</v>
      </c>
      <c r="B6507" s="38" t="s">
        <v>2634</v>
      </c>
      <c r="C6507" s="41" t="s">
        <v>5089</v>
      </c>
      <c r="D6507" s="41">
        <v>1</v>
      </c>
      <c r="E6507" s="41"/>
      <c r="F6507" s="41"/>
      <c r="G6507" s="41" t="s">
        <v>4276</v>
      </c>
      <c r="H6507" s="41"/>
    </row>
    <row r="6508" spans="1:8" ht="15" x14ac:dyDescent="0.2">
      <c r="A6508" s="41" t="s">
        <v>72</v>
      </c>
      <c r="B6508" s="38" t="s">
        <v>2634</v>
      </c>
      <c r="C6508" s="41" t="s">
        <v>5089</v>
      </c>
      <c r="D6508" s="41">
        <v>2</v>
      </c>
      <c r="E6508" s="41"/>
      <c r="F6508" s="41"/>
      <c r="G6508" s="41" t="s">
        <v>4276</v>
      </c>
      <c r="H6508" s="41"/>
    </row>
    <row r="6509" spans="1:8" ht="15" x14ac:dyDescent="0.2">
      <c r="A6509" s="41" t="s">
        <v>72</v>
      </c>
      <c r="B6509" s="38" t="s">
        <v>2634</v>
      </c>
      <c r="C6509" s="41" t="s">
        <v>5089</v>
      </c>
      <c r="D6509" s="41">
        <v>1</v>
      </c>
      <c r="E6509" s="41"/>
      <c r="F6509" s="41"/>
      <c r="G6509" s="41" t="s">
        <v>4276</v>
      </c>
      <c r="H6509" s="41"/>
    </row>
    <row r="6510" spans="1:8" ht="15" x14ac:dyDescent="0.2">
      <c r="A6510" s="41" t="s">
        <v>72</v>
      </c>
      <c r="B6510" s="38" t="s">
        <v>2634</v>
      </c>
      <c r="C6510" s="41" t="s">
        <v>5089</v>
      </c>
      <c r="D6510" s="41">
        <v>1</v>
      </c>
      <c r="E6510" s="41"/>
      <c r="F6510" s="41"/>
      <c r="G6510" s="41" t="s">
        <v>4276</v>
      </c>
      <c r="H6510" s="41"/>
    </row>
    <row r="6511" spans="1:8" ht="15" x14ac:dyDescent="0.2">
      <c r="A6511" s="41" t="s">
        <v>72</v>
      </c>
      <c r="B6511" s="38" t="s">
        <v>2634</v>
      </c>
      <c r="C6511" s="41" t="s">
        <v>5089</v>
      </c>
      <c r="D6511" s="41">
        <v>1</v>
      </c>
      <c r="E6511" s="41"/>
      <c r="F6511" s="41"/>
      <c r="G6511" s="41" t="s">
        <v>4276</v>
      </c>
      <c r="H6511" s="41"/>
    </row>
    <row r="6512" spans="1:8" ht="15" x14ac:dyDescent="0.2">
      <c r="A6512" s="41" t="s">
        <v>72</v>
      </c>
      <c r="B6512" s="38" t="s">
        <v>2634</v>
      </c>
      <c r="C6512" s="41" t="s">
        <v>5089</v>
      </c>
      <c r="D6512" s="41">
        <v>1</v>
      </c>
      <c r="E6512" s="41"/>
      <c r="F6512" s="41"/>
      <c r="G6512" s="41" t="s">
        <v>4276</v>
      </c>
      <c r="H6512" s="41"/>
    </row>
    <row r="6513" spans="1:8" ht="15" x14ac:dyDescent="0.2">
      <c r="A6513" s="41" t="s">
        <v>72</v>
      </c>
      <c r="B6513" s="38" t="s">
        <v>2634</v>
      </c>
      <c r="C6513" s="41" t="s">
        <v>5089</v>
      </c>
      <c r="D6513" s="41">
        <v>1</v>
      </c>
      <c r="E6513" s="41"/>
      <c r="F6513" s="41"/>
      <c r="G6513" s="41" t="s">
        <v>4276</v>
      </c>
      <c r="H6513" s="41"/>
    </row>
    <row r="6514" spans="1:8" ht="15" x14ac:dyDescent="0.2">
      <c r="A6514" s="41" t="s">
        <v>72</v>
      </c>
      <c r="B6514" s="38" t="s">
        <v>2634</v>
      </c>
      <c r="C6514" s="41" t="s">
        <v>5089</v>
      </c>
      <c r="D6514" s="41">
        <v>1</v>
      </c>
      <c r="E6514" s="41"/>
      <c r="F6514" s="41"/>
      <c r="G6514" s="41" t="s">
        <v>4276</v>
      </c>
      <c r="H6514" s="41"/>
    </row>
    <row r="6515" spans="1:8" ht="15" x14ac:dyDescent="0.2">
      <c r="A6515" s="41" t="s">
        <v>72</v>
      </c>
      <c r="B6515" s="38" t="s">
        <v>2634</v>
      </c>
      <c r="C6515" s="41" t="s">
        <v>5089</v>
      </c>
      <c r="D6515" s="41">
        <v>2</v>
      </c>
      <c r="E6515" s="41"/>
      <c r="F6515" s="41"/>
      <c r="G6515" s="41" t="s">
        <v>4276</v>
      </c>
      <c r="H6515" s="41"/>
    </row>
    <row r="6516" spans="1:8" ht="15" x14ac:dyDescent="0.2">
      <c r="A6516" s="41" t="s">
        <v>72</v>
      </c>
      <c r="B6516" s="38" t="s">
        <v>2634</v>
      </c>
      <c r="C6516" s="41" t="s">
        <v>5089</v>
      </c>
      <c r="D6516" s="41">
        <v>1</v>
      </c>
      <c r="E6516" s="41"/>
      <c r="F6516" s="41"/>
      <c r="G6516" s="41" t="s">
        <v>4276</v>
      </c>
      <c r="H6516" s="41"/>
    </row>
    <row r="6517" spans="1:8" ht="15" x14ac:dyDescent="0.2">
      <c r="A6517" s="41" t="s">
        <v>72</v>
      </c>
      <c r="B6517" s="38" t="s">
        <v>2634</v>
      </c>
      <c r="C6517" s="41" t="s">
        <v>5089</v>
      </c>
      <c r="D6517" s="41">
        <v>5</v>
      </c>
      <c r="E6517" s="41"/>
      <c r="F6517" s="41"/>
      <c r="G6517" s="41" t="s">
        <v>4276</v>
      </c>
      <c r="H6517" s="41"/>
    </row>
    <row r="6518" spans="1:8" ht="15" x14ac:dyDescent="0.2">
      <c r="A6518" s="41" t="s">
        <v>72</v>
      </c>
      <c r="B6518" s="38" t="s">
        <v>2634</v>
      </c>
      <c r="C6518" s="41" t="s">
        <v>5089</v>
      </c>
      <c r="D6518" s="41">
        <v>1</v>
      </c>
      <c r="E6518" s="41"/>
      <c r="F6518" s="41"/>
      <c r="G6518" s="41" t="s">
        <v>4276</v>
      </c>
      <c r="H6518" s="41"/>
    </row>
    <row r="6519" spans="1:8" ht="15" x14ac:dyDescent="0.2">
      <c r="A6519" s="41" t="s">
        <v>72</v>
      </c>
      <c r="B6519" s="38" t="s">
        <v>2634</v>
      </c>
      <c r="C6519" s="41" t="s">
        <v>5089</v>
      </c>
      <c r="D6519" s="41">
        <v>1</v>
      </c>
      <c r="E6519" s="41"/>
      <c r="F6519" s="41"/>
      <c r="G6519" s="41" t="s">
        <v>4276</v>
      </c>
      <c r="H6519" s="41"/>
    </row>
    <row r="6520" spans="1:8" ht="15" x14ac:dyDescent="0.2">
      <c r="A6520" s="41" t="s">
        <v>72</v>
      </c>
      <c r="B6520" s="38" t="s">
        <v>2634</v>
      </c>
      <c r="C6520" s="41" t="s">
        <v>5090</v>
      </c>
      <c r="D6520" s="41">
        <v>1</v>
      </c>
      <c r="E6520" s="41"/>
      <c r="F6520" s="41"/>
      <c r="G6520" s="41" t="s">
        <v>4276</v>
      </c>
      <c r="H6520" s="41"/>
    </row>
    <row r="6521" spans="1:8" ht="15" x14ac:dyDescent="0.2">
      <c r="A6521" s="41" t="s">
        <v>72</v>
      </c>
      <c r="B6521" s="38" t="s">
        <v>2634</v>
      </c>
      <c r="C6521" s="41" t="s">
        <v>5090</v>
      </c>
      <c r="D6521" s="41">
        <v>8</v>
      </c>
      <c r="E6521" s="41"/>
      <c r="F6521" s="41"/>
      <c r="G6521" s="41" t="s">
        <v>4276</v>
      </c>
      <c r="H6521" s="41"/>
    </row>
    <row r="6522" spans="1:8" ht="15" x14ac:dyDescent="0.2">
      <c r="A6522" s="41" t="s">
        <v>72</v>
      </c>
      <c r="B6522" s="38" t="s">
        <v>2634</v>
      </c>
      <c r="C6522" s="41" t="s">
        <v>5090</v>
      </c>
      <c r="D6522" s="41">
        <v>12</v>
      </c>
      <c r="E6522" s="41"/>
      <c r="F6522" s="41"/>
      <c r="G6522" s="41" t="s">
        <v>4276</v>
      </c>
      <c r="H6522" s="41"/>
    </row>
    <row r="6523" spans="1:8" ht="15" x14ac:dyDescent="0.2">
      <c r="A6523" s="41" t="s">
        <v>72</v>
      </c>
      <c r="B6523" s="38" t="s">
        <v>2634</v>
      </c>
      <c r="C6523" s="41" t="s">
        <v>5090</v>
      </c>
      <c r="D6523" s="41">
        <v>1</v>
      </c>
      <c r="E6523" s="41"/>
      <c r="F6523" s="41"/>
      <c r="G6523" s="41" t="s">
        <v>4276</v>
      </c>
      <c r="H6523" s="41"/>
    </row>
    <row r="6524" spans="1:8" ht="15" x14ac:dyDescent="0.2">
      <c r="A6524" s="41" t="s">
        <v>72</v>
      </c>
      <c r="B6524" s="38" t="s">
        <v>2634</v>
      </c>
      <c r="C6524" s="41" t="s">
        <v>5090</v>
      </c>
      <c r="D6524" s="41">
        <v>4</v>
      </c>
      <c r="E6524" s="41"/>
      <c r="F6524" s="41"/>
      <c r="G6524" s="41" t="s">
        <v>4276</v>
      </c>
      <c r="H6524" s="41"/>
    </row>
    <row r="6525" spans="1:8" ht="15" x14ac:dyDescent="0.2">
      <c r="A6525" s="41" t="s">
        <v>72</v>
      </c>
      <c r="B6525" s="38" t="s">
        <v>2634</v>
      </c>
      <c r="C6525" s="41" t="s">
        <v>5091</v>
      </c>
      <c r="D6525" s="41">
        <v>60</v>
      </c>
      <c r="E6525" s="41"/>
      <c r="F6525" s="41"/>
      <c r="G6525" s="41" t="s">
        <v>4276</v>
      </c>
      <c r="H6525" s="41"/>
    </row>
    <row r="6526" spans="1:8" ht="15" x14ac:dyDescent="0.2">
      <c r="A6526" s="41" t="s">
        <v>72</v>
      </c>
      <c r="B6526" s="38" t="s">
        <v>2634</v>
      </c>
      <c r="C6526" s="41" t="s">
        <v>5092</v>
      </c>
      <c r="D6526" s="41">
        <v>1</v>
      </c>
      <c r="E6526" s="41"/>
      <c r="F6526" s="41"/>
      <c r="G6526" s="41" t="s">
        <v>4276</v>
      </c>
      <c r="H6526" s="41"/>
    </row>
    <row r="6527" spans="1:8" ht="15" x14ac:dyDescent="0.2">
      <c r="A6527" s="41" t="s">
        <v>72</v>
      </c>
      <c r="B6527" s="38" t="s">
        <v>2634</v>
      </c>
      <c r="C6527" s="41" t="s">
        <v>5092</v>
      </c>
      <c r="D6527" s="41">
        <v>1</v>
      </c>
      <c r="E6527" s="41"/>
      <c r="F6527" s="41"/>
      <c r="G6527" s="41" t="s">
        <v>4276</v>
      </c>
      <c r="H6527" s="41"/>
    </row>
    <row r="6528" spans="1:8" ht="15" x14ac:dyDescent="0.2">
      <c r="A6528" s="41" t="s">
        <v>72</v>
      </c>
      <c r="B6528" s="38" t="s">
        <v>2634</v>
      </c>
      <c r="C6528" s="41" t="s">
        <v>5092</v>
      </c>
      <c r="D6528" s="41">
        <v>1</v>
      </c>
      <c r="E6528" s="41"/>
      <c r="F6528" s="41"/>
      <c r="G6528" s="41" t="s">
        <v>4276</v>
      </c>
      <c r="H6528" s="41"/>
    </row>
    <row r="6529" spans="1:8" ht="15" x14ac:dyDescent="0.2">
      <c r="A6529" s="41" t="s">
        <v>72</v>
      </c>
      <c r="B6529" s="38" t="s">
        <v>2634</v>
      </c>
      <c r="C6529" s="41" t="s">
        <v>5092</v>
      </c>
      <c r="D6529" s="41">
        <v>1</v>
      </c>
      <c r="E6529" s="41"/>
      <c r="F6529" s="41"/>
      <c r="G6529" s="41" t="s">
        <v>4276</v>
      </c>
      <c r="H6529" s="41"/>
    </row>
    <row r="6530" spans="1:8" ht="15" x14ac:dyDescent="0.2">
      <c r="A6530" s="41" t="s">
        <v>72</v>
      </c>
      <c r="B6530" s="38" t="s">
        <v>2634</v>
      </c>
      <c r="C6530" s="41" t="s">
        <v>5092</v>
      </c>
      <c r="D6530" s="41">
        <v>1</v>
      </c>
      <c r="E6530" s="41"/>
      <c r="F6530" s="41"/>
      <c r="G6530" s="41" t="s">
        <v>4276</v>
      </c>
      <c r="H6530" s="41"/>
    </row>
    <row r="6531" spans="1:8" ht="15" x14ac:dyDescent="0.2">
      <c r="A6531" s="41" t="s">
        <v>72</v>
      </c>
      <c r="B6531" s="38" t="s">
        <v>2634</v>
      </c>
      <c r="C6531" s="41" t="s">
        <v>5092</v>
      </c>
      <c r="D6531" s="41">
        <v>1</v>
      </c>
      <c r="E6531" s="41"/>
      <c r="F6531" s="41"/>
      <c r="G6531" s="41" t="s">
        <v>4276</v>
      </c>
      <c r="H6531" s="41"/>
    </row>
    <row r="6532" spans="1:8" ht="15" x14ac:dyDescent="0.2">
      <c r="A6532" s="41" t="s">
        <v>72</v>
      </c>
      <c r="B6532" s="38" t="s">
        <v>2634</v>
      </c>
      <c r="C6532" s="41" t="s">
        <v>5092</v>
      </c>
      <c r="D6532" s="41">
        <v>1</v>
      </c>
      <c r="E6532" s="41"/>
      <c r="F6532" s="41"/>
      <c r="G6532" s="41" t="s">
        <v>4276</v>
      </c>
      <c r="H6532" s="41"/>
    </row>
    <row r="6533" spans="1:8" ht="15" x14ac:dyDescent="0.2">
      <c r="A6533" s="41" t="s">
        <v>72</v>
      </c>
      <c r="B6533" s="38" t="s">
        <v>2634</v>
      </c>
      <c r="C6533" s="41" t="s">
        <v>5093</v>
      </c>
      <c r="D6533" s="41">
        <v>1</v>
      </c>
      <c r="E6533" s="41"/>
      <c r="F6533" s="41"/>
      <c r="G6533" s="41" t="s">
        <v>4276</v>
      </c>
      <c r="H6533" s="41"/>
    </row>
    <row r="6534" spans="1:8" ht="15" x14ac:dyDescent="0.2">
      <c r="A6534" s="41" t="s">
        <v>72</v>
      </c>
      <c r="B6534" s="38" t="s">
        <v>2634</v>
      </c>
      <c r="C6534" s="41" t="s">
        <v>5093</v>
      </c>
      <c r="D6534" s="41">
        <v>1</v>
      </c>
      <c r="E6534" s="41"/>
      <c r="F6534" s="41"/>
      <c r="G6534" s="41" t="s">
        <v>4276</v>
      </c>
      <c r="H6534" s="41"/>
    </row>
    <row r="6535" spans="1:8" ht="15" x14ac:dyDescent="0.2">
      <c r="A6535" s="41" t="s">
        <v>72</v>
      </c>
      <c r="B6535" s="38" t="s">
        <v>2634</v>
      </c>
      <c r="C6535" s="41" t="s">
        <v>5093</v>
      </c>
      <c r="D6535" s="41">
        <v>1</v>
      </c>
      <c r="E6535" s="41"/>
      <c r="F6535" s="41"/>
      <c r="G6535" s="41" t="s">
        <v>4276</v>
      </c>
      <c r="H6535" s="41"/>
    </row>
    <row r="6536" spans="1:8" ht="15" x14ac:dyDescent="0.2">
      <c r="A6536" s="41" t="s">
        <v>72</v>
      </c>
      <c r="B6536" s="38" t="s">
        <v>2634</v>
      </c>
      <c r="C6536" s="41" t="s">
        <v>5093</v>
      </c>
      <c r="D6536" s="41">
        <v>1</v>
      </c>
      <c r="E6536" s="41"/>
      <c r="F6536" s="41"/>
      <c r="G6536" s="41" t="s">
        <v>4276</v>
      </c>
      <c r="H6536" s="41"/>
    </row>
    <row r="6537" spans="1:8" ht="15" x14ac:dyDescent="0.2">
      <c r="A6537" s="41" t="s">
        <v>72</v>
      </c>
      <c r="B6537" s="38" t="s">
        <v>2634</v>
      </c>
      <c r="C6537" s="41" t="s">
        <v>5093</v>
      </c>
      <c r="D6537" s="41">
        <v>1</v>
      </c>
      <c r="E6537" s="41"/>
      <c r="F6537" s="41"/>
      <c r="G6537" s="41" t="s">
        <v>4276</v>
      </c>
      <c r="H6537" s="41"/>
    </row>
    <row r="6538" spans="1:8" ht="15" x14ac:dyDescent="0.2">
      <c r="A6538" s="41" t="s">
        <v>72</v>
      </c>
      <c r="B6538" s="38" t="s">
        <v>2634</v>
      </c>
      <c r="C6538" s="41" t="s">
        <v>5093</v>
      </c>
      <c r="D6538" s="41">
        <v>1</v>
      </c>
      <c r="E6538" s="41"/>
      <c r="F6538" s="41"/>
      <c r="G6538" s="41" t="s">
        <v>4276</v>
      </c>
      <c r="H6538" s="41"/>
    </row>
    <row r="6539" spans="1:8" ht="15" x14ac:dyDescent="0.2">
      <c r="A6539" s="41" t="s">
        <v>72</v>
      </c>
      <c r="B6539" s="38" t="s">
        <v>2634</v>
      </c>
      <c r="C6539" s="41" t="s">
        <v>5093</v>
      </c>
      <c r="D6539" s="41">
        <v>1</v>
      </c>
      <c r="E6539" s="41"/>
      <c r="F6539" s="41"/>
      <c r="G6539" s="41" t="s">
        <v>4276</v>
      </c>
      <c r="H6539" s="41"/>
    </row>
    <row r="6540" spans="1:8" ht="15" x14ac:dyDescent="0.2">
      <c r="A6540" s="41" t="s">
        <v>72</v>
      </c>
      <c r="B6540" s="38" t="s">
        <v>2634</v>
      </c>
      <c r="C6540" s="41" t="s">
        <v>5093</v>
      </c>
      <c r="D6540" s="41">
        <v>2</v>
      </c>
      <c r="E6540" s="41"/>
      <c r="F6540" s="41"/>
      <c r="G6540" s="41" t="s">
        <v>4276</v>
      </c>
      <c r="H6540" s="41"/>
    </row>
    <row r="6541" spans="1:8" ht="15" x14ac:dyDescent="0.2">
      <c r="A6541" s="41" t="s">
        <v>72</v>
      </c>
      <c r="B6541" s="38" t="s">
        <v>2634</v>
      </c>
      <c r="C6541" s="41" t="s">
        <v>5093</v>
      </c>
      <c r="D6541" s="41">
        <v>1</v>
      </c>
      <c r="E6541" s="41"/>
      <c r="F6541" s="41"/>
      <c r="G6541" s="41" t="s">
        <v>4276</v>
      </c>
      <c r="H6541" s="41"/>
    </row>
    <row r="6542" spans="1:8" ht="15" x14ac:dyDescent="0.2">
      <c r="A6542" s="41" t="s">
        <v>72</v>
      </c>
      <c r="B6542" s="38" t="s">
        <v>2634</v>
      </c>
      <c r="C6542" s="41" t="s">
        <v>5093</v>
      </c>
      <c r="D6542" s="41">
        <v>1</v>
      </c>
      <c r="E6542" s="41"/>
      <c r="F6542" s="41"/>
      <c r="G6542" s="41" t="s">
        <v>4276</v>
      </c>
      <c r="H6542" s="41"/>
    </row>
    <row r="6543" spans="1:8" ht="15" x14ac:dyDescent="0.2">
      <c r="A6543" s="41" t="s">
        <v>72</v>
      </c>
      <c r="B6543" s="38" t="s">
        <v>2634</v>
      </c>
      <c r="C6543" s="41" t="s">
        <v>5093</v>
      </c>
      <c r="D6543" s="41">
        <v>1</v>
      </c>
      <c r="E6543" s="41"/>
      <c r="F6543" s="41"/>
      <c r="G6543" s="41" t="s">
        <v>4276</v>
      </c>
      <c r="H6543" s="41"/>
    </row>
    <row r="6544" spans="1:8" ht="15" x14ac:dyDescent="0.2">
      <c r="A6544" s="41" t="s">
        <v>72</v>
      </c>
      <c r="B6544" s="38" t="s">
        <v>2634</v>
      </c>
      <c r="C6544" s="41" t="s">
        <v>5093</v>
      </c>
      <c r="D6544" s="41">
        <v>2</v>
      </c>
      <c r="E6544" s="41"/>
      <c r="F6544" s="41"/>
      <c r="G6544" s="41" t="s">
        <v>4276</v>
      </c>
      <c r="H6544" s="41"/>
    </row>
    <row r="6545" spans="1:8" ht="15" x14ac:dyDescent="0.2">
      <c r="A6545" s="41" t="s">
        <v>72</v>
      </c>
      <c r="B6545" s="38" t="s">
        <v>2634</v>
      </c>
      <c r="C6545" s="41" t="s">
        <v>5093</v>
      </c>
      <c r="D6545" s="41">
        <v>1</v>
      </c>
      <c r="E6545" s="41"/>
      <c r="F6545" s="41"/>
      <c r="G6545" s="41" t="s">
        <v>4276</v>
      </c>
      <c r="H6545" s="41"/>
    </row>
    <row r="6546" spans="1:8" ht="15" x14ac:dyDescent="0.2">
      <c r="A6546" s="41" t="s">
        <v>72</v>
      </c>
      <c r="B6546" s="38" t="s">
        <v>2634</v>
      </c>
      <c r="C6546" s="41" t="s">
        <v>5093</v>
      </c>
      <c r="D6546" s="41">
        <v>2</v>
      </c>
      <c r="E6546" s="41"/>
      <c r="F6546" s="41"/>
      <c r="G6546" s="41" t="s">
        <v>4276</v>
      </c>
      <c r="H6546" s="41"/>
    </row>
    <row r="6547" spans="1:8" ht="15" x14ac:dyDescent="0.2">
      <c r="A6547" s="41" t="s">
        <v>72</v>
      </c>
      <c r="B6547" s="38" t="s">
        <v>2634</v>
      </c>
      <c r="C6547" s="41" t="s">
        <v>5093</v>
      </c>
      <c r="D6547" s="41">
        <v>1</v>
      </c>
      <c r="E6547" s="41"/>
      <c r="F6547" s="41"/>
      <c r="G6547" s="41" t="s">
        <v>4276</v>
      </c>
      <c r="H6547" s="41"/>
    </row>
    <row r="6548" spans="1:8" ht="15" x14ac:dyDescent="0.2">
      <c r="A6548" s="41" t="s">
        <v>72</v>
      </c>
      <c r="B6548" s="38" t="s">
        <v>2634</v>
      </c>
      <c r="C6548" s="41" t="s">
        <v>5093</v>
      </c>
      <c r="D6548" s="41">
        <v>1</v>
      </c>
      <c r="E6548" s="41"/>
      <c r="F6548" s="41"/>
      <c r="G6548" s="41" t="s">
        <v>4276</v>
      </c>
      <c r="H6548" s="41"/>
    </row>
    <row r="6549" spans="1:8" ht="15" x14ac:dyDescent="0.2">
      <c r="A6549" s="41" t="s">
        <v>72</v>
      </c>
      <c r="B6549" s="38" t="s">
        <v>2634</v>
      </c>
      <c r="C6549" s="41" t="s">
        <v>5093</v>
      </c>
      <c r="D6549" s="41">
        <v>3</v>
      </c>
      <c r="E6549" s="41"/>
      <c r="F6549" s="41"/>
      <c r="G6549" s="41" t="s">
        <v>4276</v>
      </c>
      <c r="H6549" s="41"/>
    </row>
    <row r="6550" spans="1:8" ht="15" x14ac:dyDescent="0.2">
      <c r="A6550" s="41" t="s">
        <v>72</v>
      </c>
      <c r="B6550" s="38" t="s">
        <v>2634</v>
      </c>
      <c r="C6550" s="41" t="s">
        <v>5093</v>
      </c>
      <c r="D6550" s="41">
        <v>3</v>
      </c>
      <c r="E6550" s="41"/>
      <c r="F6550" s="41"/>
      <c r="G6550" s="41" t="s">
        <v>4276</v>
      </c>
      <c r="H6550" s="41"/>
    </row>
    <row r="6551" spans="1:8" ht="15" x14ac:dyDescent="0.2">
      <c r="A6551" s="41" t="s">
        <v>72</v>
      </c>
      <c r="B6551" s="38" t="s">
        <v>2634</v>
      </c>
      <c r="C6551" s="41" t="s">
        <v>5093</v>
      </c>
      <c r="D6551" s="41">
        <v>1</v>
      </c>
      <c r="E6551" s="41"/>
      <c r="F6551" s="41"/>
      <c r="G6551" s="41" t="s">
        <v>4276</v>
      </c>
      <c r="H6551" s="41"/>
    </row>
    <row r="6552" spans="1:8" ht="15" x14ac:dyDescent="0.2">
      <c r="A6552" s="41" t="s">
        <v>72</v>
      </c>
      <c r="B6552" s="38" t="s">
        <v>2634</v>
      </c>
      <c r="C6552" s="41" t="s">
        <v>5093</v>
      </c>
      <c r="D6552" s="41">
        <v>27</v>
      </c>
      <c r="E6552" s="41"/>
      <c r="F6552" s="41"/>
      <c r="G6552" s="41" t="s">
        <v>4276</v>
      </c>
      <c r="H6552" s="41"/>
    </row>
    <row r="6553" spans="1:8" ht="15" x14ac:dyDescent="0.2">
      <c r="A6553" s="41" t="s">
        <v>72</v>
      </c>
      <c r="B6553" s="38" t="s">
        <v>2634</v>
      </c>
      <c r="C6553" s="41" t="s">
        <v>5093</v>
      </c>
      <c r="D6553" s="41">
        <v>1</v>
      </c>
      <c r="E6553" s="41"/>
      <c r="F6553" s="41"/>
      <c r="G6553" s="41" t="s">
        <v>4276</v>
      </c>
      <c r="H6553" s="41"/>
    </row>
    <row r="6554" spans="1:8" ht="15" x14ac:dyDescent="0.2">
      <c r="A6554" s="41" t="s">
        <v>72</v>
      </c>
      <c r="B6554" s="38" t="s">
        <v>2634</v>
      </c>
      <c r="C6554" s="41" t="s">
        <v>5093</v>
      </c>
      <c r="D6554" s="41">
        <v>1</v>
      </c>
      <c r="E6554" s="41"/>
      <c r="F6554" s="41"/>
      <c r="G6554" s="41" t="s">
        <v>4276</v>
      </c>
      <c r="H6554" s="41"/>
    </row>
    <row r="6555" spans="1:8" ht="15" x14ac:dyDescent="0.2">
      <c r="A6555" s="41" t="s">
        <v>72</v>
      </c>
      <c r="B6555" s="38" t="s">
        <v>2634</v>
      </c>
      <c r="C6555" s="41" t="s">
        <v>5093</v>
      </c>
      <c r="D6555" s="41">
        <v>1</v>
      </c>
      <c r="E6555" s="41"/>
      <c r="F6555" s="41"/>
      <c r="G6555" s="41" t="s">
        <v>4276</v>
      </c>
      <c r="H6555" s="41"/>
    </row>
    <row r="6556" spans="1:8" ht="15" x14ac:dyDescent="0.2">
      <c r="A6556" s="41" t="s">
        <v>72</v>
      </c>
      <c r="B6556" s="38" t="s">
        <v>2634</v>
      </c>
      <c r="C6556" s="41" t="s">
        <v>5093</v>
      </c>
      <c r="D6556" s="41">
        <v>1</v>
      </c>
      <c r="E6556" s="41"/>
      <c r="F6556" s="41"/>
      <c r="G6556" s="41" t="s">
        <v>4276</v>
      </c>
      <c r="H6556" s="41"/>
    </row>
    <row r="6557" spans="1:8" ht="15" x14ac:dyDescent="0.2">
      <c r="A6557" s="41" t="s">
        <v>72</v>
      </c>
      <c r="B6557" s="38" t="s">
        <v>2634</v>
      </c>
      <c r="C6557" s="41" t="s">
        <v>5093</v>
      </c>
      <c r="D6557" s="41">
        <v>1</v>
      </c>
      <c r="E6557" s="41"/>
      <c r="F6557" s="41"/>
      <c r="G6557" s="41" t="s">
        <v>4276</v>
      </c>
      <c r="H6557" s="41"/>
    </row>
    <row r="6558" spans="1:8" ht="15" x14ac:dyDescent="0.2">
      <c r="A6558" s="41" t="s">
        <v>72</v>
      </c>
      <c r="B6558" s="38" t="s">
        <v>2634</v>
      </c>
      <c r="C6558" s="41" t="s">
        <v>5093</v>
      </c>
      <c r="D6558" s="41">
        <v>1</v>
      </c>
      <c r="E6558" s="41"/>
      <c r="F6558" s="41"/>
      <c r="G6558" s="41" t="s">
        <v>4276</v>
      </c>
      <c r="H6558" s="41"/>
    </row>
    <row r="6559" spans="1:8" ht="15" x14ac:dyDescent="0.2">
      <c r="A6559" s="41" t="s">
        <v>72</v>
      </c>
      <c r="B6559" s="38" t="s">
        <v>2634</v>
      </c>
      <c r="C6559" s="41" t="s">
        <v>5093</v>
      </c>
      <c r="D6559" s="41">
        <v>1</v>
      </c>
      <c r="E6559" s="41"/>
      <c r="F6559" s="41"/>
      <c r="G6559" s="41" t="s">
        <v>4276</v>
      </c>
      <c r="H6559" s="41"/>
    </row>
    <row r="6560" spans="1:8" ht="15" x14ac:dyDescent="0.2">
      <c r="A6560" s="41" t="s">
        <v>72</v>
      </c>
      <c r="B6560" s="38" t="s">
        <v>2634</v>
      </c>
      <c r="C6560" s="41" t="s">
        <v>5093</v>
      </c>
      <c r="D6560" s="41">
        <v>1</v>
      </c>
      <c r="E6560" s="41"/>
      <c r="F6560" s="41"/>
      <c r="G6560" s="41" t="s">
        <v>4276</v>
      </c>
      <c r="H6560" s="41"/>
    </row>
    <row r="6561" spans="1:8" ht="15" x14ac:dyDescent="0.2">
      <c r="A6561" s="41" t="s">
        <v>72</v>
      </c>
      <c r="B6561" s="38" t="s">
        <v>2634</v>
      </c>
      <c r="C6561" s="41" t="s">
        <v>5093</v>
      </c>
      <c r="D6561" s="41">
        <v>1</v>
      </c>
      <c r="E6561" s="41"/>
      <c r="F6561" s="41"/>
      <c r="G6561" s="41" t="s">
        <v>4276</v>
      </c>
      <c r="H6561" s="41"/>
    </row>
    <row r="6562" spans="1:8" ht="15" x14ac:dyDescent="0.2">
      <c r="A6562" s="41" t="s">
        <v>72</v>
      </c>
      <c r="B6562" s="38" t="s">
        <v>2634</v>
      </c>
      <c r="C6562" s="41" t="s">
        <v>5093</v>
      </c>
      <c r="D6562" s="41">
        <v>1</v>
      </c>
      <c r="E6562" s="41"/>
      <c r="F6562" s="41"/>
      <c r="G6562" s="41" t="s">
        <v>4276</v>
      </c>
      <c r="H6562" s="41"/>
    </row>
    <row r="6563" spans="1:8" ht="15" x14ac:dyDescent="0.2">
      <c r="A6563" s="41" t="s">
        <v>72</v>
      </c>
      <c r="B6563" s="38" t="s">
        <v>2634</v>
      </c>
      <c r="C6563" s="41" t="s">
        <v>5093</v>
      </c>
      <c r="D6563" s="41">
        <v>1</v>
      </c>
      <c r="E6563" s="41"/>
      <c r="F6563" s="41"/>
      <c r="G6563" s="41" t="s">
        <v>4276</v>
      </c>
      <c r="H6563" s="41"/>
    </row>
    <row r="6564" spans="1:8" ht="15" x14ac:dyDescent="0.2">
      <c r="A6564" s="41" t="s">
        <v>72</v>
      </c>
      <c r="B6564" s="38" t="s">
        <v>2634</v>
      </c>
      <c r="C6564" s="41" t="s">
        <v>5094</v>
      </c>
      <c r="D6564" s="41">
        <v>1</v>
      </c>
      <c r="E6564" s="41"/>
      <c r="F6564" s="41"/>
      <c r="G6564" s="41" t="s">
        <v>4276</v>
      </c>
      <c r="H6564" s="41"/>
    </row>
    <row r="6565" spans="1:8" ht="15" x14ac:dyDescent="0.2">
      <c r="A6565" s="41" t="s">
        <v>72</v>
      </c>
      <c r="B6565" s="38" t="s">
        <v>2634</v>
      </c>
      <c r="C6565" s="41" t="s">
        <v>5094</v>
      </c>
      <c r="D6565" s="41">
        <v>1</v>
      </c>
      <c r="E6565" s="41"/>
      <c r="F6565" s="41"/>
      <c r="G6565" s="41" t="s">
        <v>4276</v>
      </c>
      <c r="H6565" s="41"/>
    </row>
    <row r="6566" spans="1:8" ht="15" x14ac:dyDescent="0.2">
      <c r="A6566" s="41" t="s">
        <v>72</v>
      </c>
      <c r="B6566" s="38" t="s">
        <v>2634</v>
      </c>
      <c r="C6566" s="41" t="s">
        <v>5094</v>
      </c>
      <c r="D6566" s="41">
        <v>1</v>
      </c>
      <c r="E6566" s="41"/>
      <c r="F6566" s="41"/>
      <c r="G6566" s="41" t="s">
        <v>4276</v>
      </c>
      <c r="H6566" s="41"/>
    </row>
    <row r="6567" spans="1:8" ht="15" x14ac:dyDescent="0.2">
      <c r="A6567" s="41" t="s">
        <v>18</v>
      </c>
      <c r="B6567" s="38" t="s">
        <v>2634</v>
      </c>
      <c r="C6567" s="41" t="s">
        <v>4720</v>
      </c>
      <c r="D6567" s="41">
        <v>1</v>
      </c>
      <c r="E6567" s="41"/>
      <c r="F6567" s="41"/>
      <c r="G6567" s="41" t="s">
        <v>1482</v>
      </c>
      <c r="H6567" s="41"/>
    </row>
    <row r="6568" spans="1:8" ht="15" x14ac:dyDescent="0.2">
      <c r="A6568" s="41" t="s">
        <v>18</v>
      </c>
      <c r="B6568" s="38" t="s">
        <v>2634</v>
      </c>
      <c r="C6568" s="41" t="s">
        <v>1989</v>
      </c>
      <c r="D6568" s="41">
        <v>40</v>
      </c>
      <c r="E6568" s="41"/>
      <c r="F6568" s="41"/>
      <c r="G6568" s="41" t="s">
        <v>1482</v>
      </c>
      <c r="H6568" s="41"/>
    </row>
    <row r="6569" spans="1:8" ht="15" x14ac:dyDescent="0.2">
      <c r="A6569" s="41" t="s">
        <v>72</v>
      </c>
      <c r="B6569" s="38" t="s">
        <v>2634</v>
      </c>
      <c r="C6569" s="41" t="s">
        <v>5095</v>
      </c>
      <c r="D6569" s="41">
        <v>1</v>
      </c>
      <c r="E6569" s="41"/>
      <c r="F6569" s="41"/>
      <c r="G6569" s="41" t="s">
        <v>795</v>
      </c>
      <c r="H6569" s="41"/>
    </row>
    <row r="6570" spans="1:8" ht="15" x14ac:dyDescent="0.2">
      <c r="A6570" s="41" t="s">
        <v>72</v>
      </c>
      <c r="B6570" s="38" t="s">
        <v>2634</v>
      </c>
      <c r="C6570" s="41" t="s">
        <v>5095</v>
      </c>
      <c r="D6570" s="41">
        <v>2</v>
      </c>
      <c r="E6570" s="41"/>
      <c r="F6570" s="41"/>
      <c r="G6570" s="41" t="s">
        <v>795</v>
      </c>
      <c r="H6570" s="41"/>
    </row>
    <row r="6571" spans="1:8" ht="15" x14ac:dyDescent="0.2">
      <c r="A6571" s="41" t="s">
        <v>72</v>
      </c>
      <c r="B6571" s="38" t="s">
        <v>2634</v>
      </c>
      <c r="C6571" s="41" t="s">
        <v>5095</v>
      </c>
      <c r="D6571" s="41">
        <v>1</v>
      </c>
      <c r="E6571" s="41"/>
      <c r="F6571" s="41"/>
      <c r="G6571" s="41" t="s">
        <v>795</v>
      </c>
      <c r="H6571" s="41"/>
    </row>
    <row r="6572" spans="1:8" ht="15" x14ac:dyDescent="0.2">
      <c r="A6572" s="41" t="s">
        <v>72</v>
      </c>
      <c r="B6572" s="38" t="s">
        <v>2634</v>
      </c>
      <c r="C6572" s="41" t="s">
        <v>5096</v>
      </c>
      <c r="D6572" s="41">
        <v>1</v>
      </c>
      <c r="E6572" s="41"/>
      <c r="F6572" s="41"/>
      <c r="G6572" s="41" t="s">
        <v>795</v>
      </c>
      <c r="H6572" s="41"/>
    </row>
    <row r="6573" spans="1:8" ht="15" x14ac:dyDescent="0.2">
      <c r="A6573" s="41" t="s">
        <v>18</v>
      </c>
      <c r="B6573" s="38" t="s">
        <v>2634</v>
      </c>
      <c r="C6573" s="41" t="s">
        <v>4732</v>
      </c>
      <c r="D6573" s="41">
        <v>15</v>
      </c>
      <c r="E6573" s="41"/>
      <c r="F6573" s="41"/>
      <c r="G6573" s="41" t="s">
        <v>2071</v>
      </c>
      <c r="H6573" s="41"/>
    </row>
    <row r="6574" spans="1:8" ht="15" x14ac:dyDescent="0.2">
      <c r="A6574" s="41" t="s">
        <v>18</v>
      </c>
      <c r="B6574" s="38" t="s">
        <v>2634</v>
      </c>
      <c r="C6574" s="41" t="s">
        <v>4719</v>
      </c>
      <c r="D6574" s="41">
        <v>33</v>
      </c>
      <c r="E6574" s="41"/>
      <c r="F6574" s="41"/>
      <c r="G6574" s="41" t="s">
        <v>2071</v>
      </c>
      <c r="H6574" s="41"/>
    </row>
    <row r="6575" spans="1:8" ht="15" x14ac:dyDescent="0.2">
      <c r="A6575" s="41" t="s">
        <v>18</v>
      </c>
      <c r="B6575" s="38" t="s">
        <v>2634</v>
      </c>
      <c r="C6575" s="41" t="s">
        <v>4731</v>
      </c>
      <c r="D6575" s="41">
        <v>4</v>
      </c>
      <c r="E6575" s="41"/>
      <c r="F6575" s="41"/>
      <c r="G6575" s="41" t="s">
        <v>2071</v>
      </c>
      <c r="H6575" s="41"/>
    </row>
    <row r="6576" spans="1:8" ht="15" x14ac:dyDescent="0.2">
      <c r="A6576" s="41" t="s">
        <v>72</v>
      </c>
      <c r="B6576" s="38" t="s">
        <v>2634</v>
      </c>
      <c r="C6576" s="41" t="s">
        <v>5097</v>
      </c>
      <c r="D6576" s="41">
        <v>20</v>
      </c>
      <c r="E6576" s="41"/>
      <c r="F6576" s="41"/>
      <c r="G6576" s="41" t="s">
        <v>1483</v>
      </c>
      <c r="H6576" s="41"/>
    </row>
    <row r="6577" spans="1:8" ht="15" x14ac:dyDescent="0.2">
      <c r="A6577" s="41" t="s">
        <v>72</v>
      </c>
      <c r="B6577" s="38" t="s">
        <v>2634</v>
      </c>
      <c r="C6577" s="41" t="s">
        <v>5097</v>
      </c>
      <c r="D6577" s="41">
        <v>2</v>
      </c>
      <c r="E6577" s="41"/>
      <c r="F6577" s="41"/>
      <c r="G6577" s="41" t="s">
        <v>1483</v>
      </c>
      <c r="H6577" s="41"/>
    </row>
    <row r="6578" spans="1:8" ht="15" x14ac:dyDescent="0.2">
      <c r="A6578" s="41" t="s">
        <v>72</v>
      </c>
      <c r="B6578" s="38" t="s">
        <v>2634</v>
      </c>
      <c r="C6578" s="41" t="s">
        <v>5097</v>
      </c>
      <c r="D6578" s="41">
        <v>2</v>
      </c>
      <c r="E6578" s="41"/>
      <c r="F6578" s="41"/>
      <c r="G6578" s="41" t="s">
        <v>1483</v>
      </c>
      <c r="H6578" s="41"/>
    </row>
    <row r="6579" spans="1:8" ht="15" x14ac:dyDescent="0.2">
      <c r="A6579" s="41" t="s">
        <v>72</v>
      </c>
      <c r="B6579" s="38" t="s">
        <v>2634</v>
      </c>
      <c r="C6579" s="41" t="s">
        <v>5098</v>
      </c>
      <c r="D6579" s="41">
        <v>21</v>
      </c>
      <c r="E6579" s="41"/>
      <c r="F6579" s="41"/>
      <c r="G6579" s="41" t="s">
        <v>4277</v>
      </c>
      <c r="H6579" s="41"/>
    </row>
    <row r="6580" spans="1:8" ht="15" x14ac:dyDescent="0.2">
      <c r="A6580" s="41" t="s">
        <v>72</v>
      </c>
      <c r="B6580" s="38" t="s">
        <v>2634</v>
      </c>
      <c r="C6580" s="41" t="s">
        <v>5098</v>
      </c>
      <c r="D6580" s="41">
        <v>2</v>
      </c>
      <c r="E6580" s="41"/>
      <c r="F6580" s="41"/>
      <c r="G6580" s="41" t="s">
        <v>4277</v>
      </c>
      <c r="H6580" s="41"/>
    </row>
    <row r="6581" spans="1:8" ht="15" x14ac:dyDescent="0.2">
      <c r="A6581" s="41" t="s">
        <v>72</v>
      </c>
      <c r="B6581" s="38" t="s">
        <v>2634</v>
      </c>
      <c r="C6581" s="41" t="s">
        <v>5098</v>
      </c>
      <c r="D6581" s="41">
        <v>7</v>
      </c>
      <c r="E6581" s="41"/>
      <c r="F6581" s="41"/>
      <c r="G6581" s="41" t="s">
        <v>4277</v>
      </c>
      <c r="H6581" s="41"/>
    </row>
    <row r="6582" spans="1:8" ht="15" x14ac:dyDescent="0.2">
      <c r="A6582" s="41" t="s">
        <v>72</v>
      </c>
      <c r="B6582" s="38" t="s">
        <v>2634</v>
      </c>
      <c r="C6582" s="41" t="s">
        <v>5098</v>
      </c>
      <c r="D6582" s="41">
        <v>13</v>
      </c>
      <c r="E6582" s="41"/>
      <c r="F6582" s="41"/>
      <c r="G6582" s="41" t="s">
        <v>4277</v>
      </c>
      <c r="H6582" s="41"/>
    </row>
    <row r="6583" spans="1:8" ht="15" x14ac:dyDescent="0.2">
      <c r="A6583" s="41" t="s">
        <v>72</v>
      </c>
      <c r="B6583" s="38" t="s">
        <v>2634</v>
      </c>
      <c r="C6583" s="41" t="s">
        <v>5098</v>
      </c>
      <c r="D6583" s="41">
        <v>4</v>
      </c>
      <c r="E6583" s="41"/>
      <c r="F6583" s="41"/>
      <c r="G6583" s="41" t="s">
        <v>4277</v>
      </c>
      <c r="H6583" s="41"/>
    </row>
    <row r="6584" spans="1:8" ht="15" x14ac:dyDescent="0.2">
      <c r="A6584" s="41" t="s">
        <v>72</v>
      </c>
      <c r="B6584" s="38" t="s">
        <v>2634</v>
      </c>
      <c r="C6584" s="41" t="s">
        <v>5098</v>
      </c>
      <c r="D6584" s="41">
        <v>1</v>
      </c>
      <c r="E6584" s="41"/>
      <c r="F6584" s="41"/>
      <c r="G6584" s="41" t="s">
        <v>4277</v>
      </c>
      <c r="H6584" s="41"/>
    </row>
    <row r="6585" spans="1:8" ht="15" x14ac:dyDescent="0.2">
      <c r="A6585" s="41" t="s">
        <v>72</v>
      </c>
      <c r="B6585" s="38" t="s">
        <v>2634</v>
      </c>
      <c r="C6585" s="41" t="s">
        <v>5098</v>
      </c>
      <c r="D6585" s="41">
        <v>3</v>
      </c>
      <c r="E6585" s="41"/>
      <c r="F6585" s="41"/>
      <c r="G6585" s="41" t="s">
        <v>4277</v>
      </c>
      <c r="H6585" s="41"/>
    </row>
    <row r="6586" spans="1:8" ht="15" x14ac:dyDescent="0.2">
      <c r="A6586" s="41" t="s">
        <v>72</v>
      </c>
      <c r="B6586" s="38" t="s">
        <v>2634</v>
      </c>
      <c r="C6586" s="41" t="s">
        <v>5098</v>
      </c>
      <c r="D6586" s="41">
        <v>3</v>
      </c>
      <c r="E6586" s="41"/>
      <c r="F6586" s="41"/>
      <c r="G6586" s="41" t="s">
        <v>4277</v>
      </c>
      <c r="H6586" s="41"/>
    </row>
    <row r="6587" spans="1:8" ht="15" x14ac:dyDescent="0.2">
      <c r="A6587" s="41" t="s">
        <v>72</v>
      </c>
      <c r="B6587" s="38" t="s">
        <v>2634</v>
      </c>
      <c r="C6587" s="41" t="s">
        <v>5099</v>
      </c>
      <c r="D6587" s="41">
        <v>1</v>
      </c>
      <c r="E6587" s="41"/>
      <c r="F6587" s="41"/>
      <c r="G6587" s="41" t="s">
        <v>4277</v>
      </c>
      <c r="H6587" s="41"/>
    </row>
    <row r="6588" spans="1:8" ht="15" x14ac:dyDescent="0.2">
      <c r="A6588" s="41" t="s">
        <v>72</v>
      </c>
      <c r="B6588" s="38" t="s">
        <v>2634</v>
      </c>
      <c r="C6588" s="41" t="s">
        <v>5099</v>
      </c>
      <c r="D6588" s="41">
        <v>1</v>
      </c>
      <c r="E6588" s="41"/>
      <c r="F6588" s="41"/>
      <c r="G6588" s="41" t="s">
        <v>4277</v>
      </c>
      <c r="H6588" s="41"/>
    </row>
    <row r="6589" spans="1:8" ht="15" x14ac:dyDescent="0.2">
      <c r="A6589" s="41" t="s">
        <v>72</v>
      </c>
      <c r="B6589" s="38" t="s">
        <v>2634</v>
      </c>
      <c r="C6589" s="41" t="s">
        <v>5099</v>
      </c>
      <c r="D6589" s="41">
        <v>5</v>
      </c>
      <c r="E6589" s="41"/>
      <c r="F6589" s="41"/>
      <c r="G6589" s="41" t="s">
        <v>4277</v>
      </c>
      <c r="H6589" s="41"/>
    </row>
    <row r="6590" spans="1:8" ht="15" x14ac:dyDescent="0.2">
      <c r="A6590" s="41" t="s">
        <v>72</v>
      </c>
      <c r="B6590" s="38" t="s">
        <v>2634</v>
      </c>
      <c r="C6590" s="41" t="s">
        <v>5099</v>
      </c>
      <c r="D6590" s="41">
        <v>5</v>
      </c>
      <c r="E6590" s="41"/>
      <c r="F6590" s="41"/>
      <c r="G6590" s="41" t="s">
        <v>4277</v>
      </c>
      <c r="H6590" s="41"/>
    </row>
    <row r="6591" spans="1:8" ht="15" x14ac:dyDescent="0.2">
      <c r="A6591" s="41" t="s">
        <v>72</v>
      </c>
      <c r="B6591" s="38" t="s">
        <v>2634</v>
      </c>
      <c r="C6591" s="41" t="s">
        <v>5099</v>
      </c>
      <c r="D6591" s="41">
        <v>5</v>
      </c>
      <c r="E6591" s="41"/>
      <c r="F6591" s="41"/>
      <c r="G6591" s="41" t="s">
        <v>4277</v>
      </c>
      <c r="H6591" s="41"/>
    </row>
    <row r="6592" spans="1:8" ht="15" x14ac:dyDescent="0.2">
      <c r="A6592" s="41" t="s">
        <v>72</v>
      </c>
      <c r="B6592" s="38" t="s">
        <v>2634</v>
      </c>
      <c r="C6592" s="41" t="s">
        <v>5099</v>
      </c>
      <c r="D6592" s="41">
        <v>5</v>
      </c>
      <c r="E6592" s="41"/>
      <c r="F6592" s="41"/>
      <c r="G6592" s="41" t="s">
        <v>4277</v>
      </c>
      <c r="H6592" s="41"/>
    </row>
    <row r="6593" spans="1:8" ht="15" x14ac:dyDescent="0.2">
      <c r="A6593" s="41" t="s">
        <v>72</v>
      </c>
      <c r="B6593" s="38" t="s">
        <v>2634</v>
      </c>
      <c r="C6593" s="41" t="s">
        <v>5099</v>
      </c>
      <c r="D6593" s="41">
        <v>5</v>
      </c>
      <c r="E6593" s="41"/>
      <c r="F6593" s="41"/>
      <c r="G6593" s="41" t="s">
        <v>4277</v>
      </c>
      <c r="H6593" s="41"/>
    </row>
    <row r="6594" spans="1:8" ht="15" x14ac:dyDescent="0.2">
      <c r="A6594" s="41" t="s">
        <v>72</v>
      </c>
      <c r="B6594" s="38" t="s">
        <v>2634</v>
      </c>
      <c r="C6594" s="41" t="s">
        <v>5099</v>
      </c>
      <c r="D6594" s="41">
        <v>5</v>
      </c>
      <c r="E6594" s="41"/>
      <c r="F6594" s="41"/>
      <c r="G6594" s="41" t="s">
        <v>4277</v>
      </c>
      <c r="H6594" s="41"/>
    </row>
    <row r="6595" spans="1:8" ht="15" x14ac:dyDescent="0.2">
      <c r="A6595" s="41" t="s">
        <v>72</v>
      </c>
      <c r="B6595" s="38" t="s">
        <v>2634</v>
      </c>
      <c r="C6595" s="41" t="s">
        <v>5100</v>
      </c>
      <c r="D6595" s="41">
        <v>1</v>
      </c>
      <c r="E6595" s="41"/>
      <c r="F6595" s="41"/>
      <c r="G6595" s="41" t="s">
        <v>4277</v>
      </c>
      <c r="H6595" s="41"/>
    </row>
    <row r="6596" spans="1:8" ht="15" x14ac:dyDescent="0.2">
      <c r="A6596" s="41" t="s">
        <v>72</v>
      </c>
      <c r="B6596" s="38" t="s">
        <v>2634</v>
      </c>
      <c r="C6596" s="41" t="s">
        <v>5100</v>
      </c>
      <c r="D6596" s="41">
        <v>1</v>
      </c>
      <c r="E6596" s="41"/>
      <c r="F6596" s="41"/>
      <c r="G6596" s="41" t="s">
        <v>4277</v>
      </c>
      <c r="H6596" s="41"/>
    </row>
    <row r="6597" spans="1:8" ht="15" x14ac:dyDescent="0.2">
      <c r="A6597" s="41" t="s">
        <v>72</v>
      </c>
      <c r="B6597" s="38" t="s">
        <v>2634</v>
      </c>
      <c r="C6597" s="41" t="s">
        <v>5100</v>
      </c>
      <c r="D6597" s="41">
        <v>3</v>
      </c>
      <c r="E6597" s="41"/>
      <c r="F6597" s="41"/>
      <c r="G6597" s="41" t="s">
        <v>4277</v>
      </c>
      <c r="H6597" s="41"/>
    </row>
    <row r="6598" spans="1:8" ht="15" x14ac:dyDescent="0.2">
      <c r="A6598" s="41" t="s">
        <v>72</v>
      </c>
      <c r="B6598" s="38" t="s">
        <v>2634</v>
      </c>
      <c r="C6598" s="41" t="s">
        <v>5100</v>
      </c>
      <c r="D6598" s="41">
        <v>1</v>
      </c>
      <c r="E6598" s="41"/>
      <c r="F6598" s="41"/>
      <c r="G6598" s="41" t="s">
        <v>4277</v>
      </c>
      <c r="H6598" s="41"/>
    </row>
    <row r="6599" spans="1:8" ht="15" x14ac:dyDescent="0.2">
      <c r="A6599" s="41" t="s">
        <v>72</v>
      </c>
      <c r="B6599" s="38" t="s">
        <v>2634</v>
      </c>
      <c r="C6599" s="41" t="s">
        <v>5100</v>
      </c>
      <c r="D6599" s="41">
        <v>1</v>
      </c>
      <c r="E6599" s="41"/>
      <c r="F6599" s="41"/>
      <c r="G6599" s="41" t="s">
        <v>4277</v>
      </c>
      <c r="H6599" s="41"/>
    </row>
    <row r="6600" spans="1:8" ht="15" x14ac:dyDescent="0.2">
      <c r="A6600" s="41" t="s">
        <v>72</v>
      </c>
      <c r="B6600" s="38" t="s">
        <v>2634</v>
      </c>
      <c r="C6600" s="41" t="s">
        <v>5100</v>
      </c>
      <c r="D6600" s="41">
        <v>35</v>
      </c>
      <c r="E6600" s="41"/>
      <c r="F6600" s="41"/>
      <c r="G6600" s="41" t="s">
        <v>4277</v>
      </c>
      <c r="H6600" s="41"/>
    </row>
    <row r="6601" spans="1:8" ht="15" x14ac:dyDescent="0.2">
      <c r="A6601" s="41" t="s">
        <v>72</v>
      </c>
      <c r="B6601" s="38" t="s">
        <v>2634</v>
      </c>
      <c r="C6601" s="41" t="s">
        <v>5100</v>
      </c>
      <c r="D6601" s="41">
        <v>1</v>
      </c>
      <c r="E6601" s="41"/>
      <c r="F6601" s="41"/>
      <c r="G6601" s="41" t="s">
        <v>4277</v>
      </c>
      <c r="H6601" s="41"/>
    </row>
    <row r="6602" spans="1:8" ht="15" x14ac:dyDescent="0.2">
      <c r="A6602" s="41" t="s">
        <v>72</v>
      </c>
      <c r="B6602" s="38" t="s">
        <v>2634</v>
      </c>
      <c r="C6602" s="41" t="s">
        <v>5100</v>
      </c>
      <c r="D6602" s="41">
        <v>1</v>
      </c>
      <c r="E6602" s="41"/>
      <c r="F6602" s="41"/>
      <c r="G6602" s="41" t="s">
        <v>4277</v>
      </c>
      <c r="H6602" s="41"/>
    </row>
    <row r="6603" spans="1:8" ht="15" x14ac:dyDescent="0.2">
      <c r="A6603" s="41" t="s">
        <v>72</v>
      </c>
      <c r="B6603" s="38" t="s">
        <v>2634</v>
      </c>
      <c r="C6603" s="41" t="s">
        <v>5101</v>
      </c>
      <c r="D6603" s="41">
        <v>7</v>
      </c>
      <c r="E6603" s="41"/>
      <c r="F6603" s="41"/>
      <c r="G6603" s="41" t="s">
        <v>4277</v>
      </c>
      <c r="H6603" s="41"/>
    </row>
    <row r="6604" spans="1:8" ht="15" x14ac:dyDescent="0.2">
      <c r="A6604" s="41" t="s">
        <v>72</v>
      </c>
      <c r="B6604" s="38" t="s">
        <v>2634</v>
      </c>
      <c r="C6604" s="41" t="s">
        <v>5101</v>
      </c>
      <c r="D6604" s="41">
        <v>1</v>
      </c>
      <c r="E6604" s="41"/>
      <c r="F6604" s="41"/>
      <c r="G6604" s="41" t="s">
        <v>4277</v>
      </c>
      <c r="H6604" s="41"/>
    </row>
    <row r="6605" spans="1:8" ht="15" x14ac:dyDescent="0.2">
      <c r="A6605" s="41" t="s">
        <v>72</v>
      </c>
      <c r="B6605" s="38" t="s">
        <v>2634</v>
      </c>
      <c r="C6605" s="41" t="s">
        <v>5101</v>
      </c>
      <c r="D6605" s="41">
        <v>1</v>
      </c>
      <c r="E6605" s="41"/>
      <c r="F6605" s="41"/>
      <c r="G6605" s="41" t="s">
        <v>4277</v>
      </c>
      <c r="H6605" s="41"/>
    </row>
    <row r="6606" spans="1:8" ht="15" x14ac:dyDescent="0.2">
      <c r="A6606" s="41" t="s">
        <v>72</v>
      </c>
      <c r="B6606" s="38" t="s">
        <v>2634</v>
      </c>
      <c r="C6606" s="41" t="s">
        <v>5101</v>
      </c>
      <c r="D6606" s="41">
        <v>1</v>
      </c>
      <c r="E6606" s="41"/>
      <c r="F6606" s="41"/>
      <c r="G6606" s="41" t="s">
        <v>4277</v>
      </c>
      <c r="H6606" s="41"/>
    </row>
    <row r="6607" spans="1:8" ht="15" x14ac:dyDescent="0.2">
      <c r="A6607" s="41" t="s">
        <v>72</v>
      </c>
      <c r="B6607" s="38" t="s">
        <v>2634</v>
      </c>
      <c r="C6607" s="41" t="s">
        <v>5101</v>
      </c>
      <c r="D6607" s="41">
        <v>1</v>
      </c>
      <c r="E6607" s="41"/>
      <c r="F6607" s="41"/>
      <c r="G6607" s="41" t="s">
        <v>4277</v>
      </c>
      <c r="H6607" s="41"/>
    </row>
    <row r="6608" spans="1:8" ht="15" x14ac:dyDescent="0.2">
      <c r="A6608" s="41" t="s">
        <v>72</v>
      </c>
      <c r="B6608" s="38" t="s">
        <v>2634</v>
      </c>
      <c r="C6608" s="41" t="s">
        <v>5101</v>
      </c>
      <c r="D6608" s="41">
        <v>1</v>
      </c>
      <c r="E6608" s="41"/>
      <c r="F6608" s="41"/>
      <c r="G6608" s="41" t="s">
        <v>4277</v>
      </c>
      <c r="H6608" s="41"/>
    </row>
    <row r="6609" spans="1:8" ht="15" x14ac:dyDescent="0.2">
      <c r="A6609" s="41" t="s">
        <v>72</v>
      </c>
      <c r="B6609" s="38" t="s">
        <v>2634</v>
      </c>
      <c r="C6609" s="41" t="s">
        <v>5101</v>
      </c>
      <c r="D6609" s="41">
        <v>1</v>
      </c>
      <c r="E6609" s="41"/>
      <c r="F6609" s="41"/>
      <c r="G6609" s="41" t="s">
        <v>4277</v>
      </c>
      <c r="H6609" s="41"/>
    </row>
    <row r="6610" spans="1:8" ht="15" x14ac:dyDescent="0.2">
      <c r="A6610" s="41" t="s">
        <v>72</v>
      </c>
      <c r="B6610" s="38" t="s">
        <v>2634</v>
      </c>
      <c r="C6610" s="41" t="s">
        <v>5101</v>
      </c>
      <c r="D6610" s="41">
        <v>1</v>
      </c>
      <c r="E6610" s="41"/>
      <c r="F6610" s="41"/>
      <c r="G6610" s="41" t="s">
        <v>4277</v>
      </c>
      <c r="H6610" s="41"/>
    </row>
    <row r="6611" spans="1:8" ht="15" x14ac:dyDescent="0.2">
      <c r="A6611" s="41" t="s">
        <v>72</v>
      </c>
      <c r="B6611" s="38" t="s">
        <v>2634</v>
      </c>
      <c r="C6611" s="41" t="s">
        <v>5101</v>
      </c>
      <c r="D6611" s="41">
        <v>1</v>
      </c>
      <c r="E6611" s="41"/>
      <c r="F6611" s="41"/>
      <c r="G6611" s="41" t="s">
        <v>4277</v>
      </c>
      <c r="H6611" s="41"/>
    </row>
    <row r="6612" spans="1:8" ht="15" x14ac:dyDescent="0.2">
      <c r="A6612" s="41" t="s">
        <v>72</v>
      </c>
      <c r="B6612" s="38" t="s">
        <v>2634</v>
      </c>
      <c r="C6612" s="41" t="s">
        <v>5101</v>
      </c>
      <c r="D6612" s="41">
        <v>1</v>
      </c>
      <c r="E6612" s="41"/>
      <c r="F6612" s="41"/>
      <c r="G6612" s="41" t="s">
        <v>4277</v>
      </c>
      <c r="H6612" s="41"/>
    </row>
    <row r="6613" spans="1:8" ht="15" x14ac:dyDescent="0.2">
      <c r="A6613" s="41" t="s">
        <v>72</v>
      </c>
      <c r="B6613" s="38" t="s">
        <v>2634</v>
      </c>
      <c r="C6613" s="41" t="s">
        <v>5101</v>
      </c>
      <c r="D6613" s="41">
        <v>3</v>
      </c>
      <c r="E6613" s="41"/>
      <c r="F6613" s="41"/>
      <c r="G6613" s="41" t="s">
        <v>4277</v>
      </c>
      <c r="H6613" s="41"/>
    </row>
    <row r="6614" spans="1:8" ht="15" x14ac:dyDescent="0.2">
      <c r="A6614" s="41" t="s">
        <v>72</v>
      </c>
      <c r="B6614" s="38" t="s">
        <v>2634</v>
      </c>
      <c r="C6614" s="41" t="s">
        <v>5101</v>
      </c>
      <c r="D6614" s="41">
        <v>1</v>
      </c>
      <c r="E6614" s="41"/>
      <c r="F6614" s="41"/>
      <c r="G6614" s="41" t="s">
        <v>4277</v>
      </c>
      <c r="H6614" s="41"/>
    </row>
    <row r="6615" spans="1:8" ht="15" x14ac:dyDescent="0.2">
      <c r="A6615" s="41" t="s">
        <v>72</v>
      </c>
      <c r="B6615" s="38" t="s">
        <v>2634</v>
      </c>
      <c r="C6615" s="41" t="s">
        <v>5101</v>
      </c>
      <c r="D6615" s="41">
        <v>1</v>
      </c>
      <c r="E6615" s="41"/>
      <c r="F6615" s="41"/>
      <c r="G6615" s="41" t="s">
        <v>4277</v>
      </c>
      <c r="H6615" s="41"/>
    </row>
    <row r="6616" spans="1:8" ht="15" x14ac:dyDescent="0.2">
      <c r="A6616" s="41" t="s">
        <v>72</v>
      </c>
      <c r="B6616" s="38" t="s">
        <v>2634</v>
      </c>
      <c r="C6616" s="41" t="s">
        <v>5101</v>
      </c>
      <c r="D6616" s="41">
        <v>3</v>
      </c>
      <c r="E6616" s="41"/>
      <c r="F6616" s="41"/>
      <c r="G6616" s="41" t="s">
        <v>4277</v>
      </c>
      <c r="H6616" s="41"/>
    </row>
    <row r="6617" spans="1:8" ht="15" x14ac:dyDescent="0.2">
      <c r="A6617" s="41" t="s">
        <v>72</v>
      </c>
      <c r="B6617" s="38" t="s">
        <v>2634</v>
      </c>
      <c r="C6617" s="41" t="s">
        <v>5101</v>
      </c>
      <c r="D6617" s="41">
        <v>1</v>
      </c>
      <c r="E6617" s="41"/>
      <c r="F6617" s="41"/>
      <c r="G6617" s="41" t="s">
        <v>4277</v>
      </c>
      <c r="H6617" s="41"/>
    </row>
    <row r="6618" spans="1:8" ht="15" x14ac:dyDescent="0.2">
      <c r="A6618" s="41" t="s">
        <v>72</v>
      </c>
      <c r="B6618" s="38" t="s">
        <v>2634</v>
      </c>
      <c r="C6618" s="41" t="s">
        <v>5101</v>
      </c>
      <c r="D6618" s="41">
        <v>1</v>
      </c>
      <c r="E6618" s="41"/>
      <c r="F6618" s="41"/>
      <c r="G6618" s="41" t="s">
        <v>4277</v>
      </c>
      <c r="H6618" s="41"/>
    </row>
    <row r="6619" spans="1:8" ht="15" x14ac:dyDescent="0.2">
      <c r="A6619" s="41" t="s">
        <v>72</v>
      </c>
      <c r="B6619" s="38" t="s">
        <v>2634</v>
      </c>
      <c r="C6619" s="41" t="s">
        <v>5101</v>
      </c>
      <c r="D6619" s="41">
        <v>1</v>
      </c>
      <c r="E6619" s="41"/>
      <c r="F6619" s="41"/>
      <c r="G6619" s="41" t="s">
        <v>4277</v>
      </c>
      <c r="H6619" s="41"/>
    </row>
    <row r="6620" spans="1:8" ht="15" x14ac:dyDescent="0.2">
      <c r="A6620" s="41" t="s">
        <v>72</v>
      </c>
      <c r="B6620" s="38" t="s">
        <v>2634</v>
      </c>
      <c r="C6620" s="41" t="s">
        <v>5101</v>
      </c>
      <c r="D6620" s="41">
        <v>3</v>
      </c>
      <c r="E6620" s="41"/>
      <c r="F6620" s="41"/>
      <c r="G6620" s="41" t="s">
        <v>4277</v>
      </c>
      <c r="H6620" s="41"/>
    </row>
    <row r="6621" spans="1:8" ht="15" x14ac:dyDescent="0.2">
      <c r="A6621" s="41" t="s">
        <v>72</v>
      </c>
      <c r="B6621" s="38" t="s">
        <v>2634</v>
      </c>
      <c r="C6621" s="41" t="s">
        <v>5101</v>
      </c>
      <c r="D6621" s="41">
        <v>22</v>
      </c>
      <c r="E6621" s="41"/>
      <c r="F6621" s="41"/>
      <c r="G6621" s="41" t="s">
        <v>4277</v>
      </c>
      <c r="H6621" s="41"/>
    </row>
    <row r="6622" spans="1:8" ht="15" x14ac:dyDescent="0.2">
      <c r="A6622" s="41" t="s">
        <v>72</v>
      </c>
      <c r="B6622" s="38" t="s">
        <v>2634</v>
      </c>
      <c r="C6622" s="41" t="s">
        <v>5101</v>
      </c>
      <c r="D6622" s="41">
        <v>4</v>
      </c>
      <c r="E6622" s="41"/>
      <c r="F6622" s="41"/>
      <c r="G6622" s="41" t="s">
        <v>4277</v>
      </c>
      <c r="H6622" s="41"/>
    </row>
    <row r="6623" spans="1:8" ht="15" x14ac:dyDescent="0.2">
      <c r="A6623" s="41" t="s">
        <v>72</v>
      </c>
      <c r="B6623" s="38" t="s">
        <v>2634</v>
      </c>
      <c r="C6623" s="41" t="s">
        <v>5101</v>
      </c>
      <c r="D6623" s="41">
        <v>1</v>
      </c>
      <c r="E6623" s="41"/>
      <c r="F6623" s="41"/>
      <c r="G6623" s="41" t="s">
        <v>4277</v>
      </c>
      <c r="H6623" s="41"/>
    </row>
    <row r="6624" spans="1:8" ht="15" x14ac:dyDescent="0.2">
      <c r="A6624" s="41" t="s">
        <v>72</v>
      </c>
      <c r="B6624" s="38" t="s">
        <v>2634</v>
      </c>
      <c r="C6624" s="41" t="s">
        <v>5102</v>
      </c>
      <c r="D6624" s="41">
        <v>2</v>
      </c>
      <c r="E6624" s="41"/>
      <c r="F6624" s="41"/>
      <c r="G6624" s="41" t="s">
        <v>4277</v>
      </c>
      <c r="H6624" s="41"/>
    </row>
    <row r="6625" spans="1:8" ht="15" x14ac:dyDescent="0.2">
      <c r="A6625" s="41" t="s">
        <v>72</v>
      </c>
      <c r="B6625" s="38" t="s">
        <v>2634</v>
      </c>
      <c r="C6625" s="41" t="s">
        <v>5102</v>
      </c>
      <c r="D6625" s="41">
        <v>3</v>
      </c>
      <c r="E6625" s="41"/>
      <c r="F6625" s="41"/>
      <c r="G6625" s="41" t="s">
        <v>4277</v>
      </c>
      <c r="H6625" s="41"/>
    </row>
    <row r="6626" spans="1:8" ht="15" x14ac:dyDescent="0.2">
      <c r="A6626" s="41" t="s">
        <v>72</v>
      </c>
      <c r="B6626" s="38" t="s">
        <v>2634</v>
      </c>
      <c r="C6626" s="41" t="s">
        <v>5102</v>
      </c>
      <c r="D6626" s="41">
        <v>5</v>
      </c>
      <c r="E6626" s="41"/>
      <c r="F6626" s="41"/>
      <c r="G6626" s="41" t="s">
        <v>4277</v>
      </c>
      <c r="H6626" s="41"/>
    </row>
    <row r="6627" spans="1:8" ht="15" x14ac:dyDescent="0.2">
      <c r="A6627" s="41" t="s">
        <v>72</v>
      </c>
      <c r="B6627" s="38" t="s">
        <v>2634</v>
      </c>
      <c r="C6627" s="41" t="s">
        <v>5102</v>
      </c>
      <c r="D6627" s="41">
        <v>5</v>
      </c>
      <c r="E6627" s="41"/>
      <c r="F6627" s="41"/>
      <c r="G6627" s="41" t="s">
        <v>4277</v>
      </c>
      <c r="H6627" s="41"/>
    </row>
    <row r="6628" spans="1:8" ht="15" x14ac:dyDescent="0.2">
      <c r="A6628" s="41" t="s">
        <v>72</v>
      </c>
      <c r="B6628" s="38" t="s">
        <v>2634</v>
      </c>
      <c r="C6628" s="41" t="s">
        <v>5102</v>
      </c>
      <c r="D6628" s="41">
        <v>5</v>
      </c>
      <c r="E6628" s="41"/>
      <c r="F6628" s="41"/>
      <c r="G6628" s="41" t="s">
        <v>4277</v>
      </c>
      <c r="H6628" s="41"/>
    </row>
    <row r="6629" spans="1:8" ht="15" x14ac:dyDescent="0.2">
      <c r="A6629" s="41" t="s">
        <v>72</v>
      </c>
      <c r="B6629" s="38" t="s">
        <v>2634</v>
      </c>
      <c r="C6629" s="41" t="s">
        <v>5102</v>
      </c>
      <c r="D6629" s="41">
        <v>5</v>
      </c>
      <c r="E6629" s="41"/>
      <c r="F6629" s="41"/>
      <c r="G6629" s="41" t="s">
        <v>4277</v>
      </c>
      <c r="H6629" s="41"/>
    </row>
    <row r="6630" spans="1:8" ht="15" x14ac:dyDescent="0.2">
      <c r="A6630" s="41" t="s">
        <v>72</v>
      </c>
      <c r="B6630" s="38" t="s">
        <v>2634</v>
      </c>
      <c r="C6630" s="41" t="s">
        <v>5103</v>
      </c>
      <c r="D6630" s="41">
        <v>1</v>
      </c>
      <c r="E6630" s="41"/>
      <c r="F6630" s="41"/>
      <c r="G6630" s="41" t="s">
        <v>4277</v>
      </c>
      <c r="H6630" s="41"/>
    </row>
    <row r="6631" spans="1:8" ht="15" x14ac:dyDescent="0.2">
      <c r="A6631" s="41" t="s">
        <v>72</v>
      </c>
      <c r="B6631" s="38" t="s">
        <v>2634</v>
      </c>
      <c r="C6631" s="41" t="s">
        <v>5103</v>
      </c>
      <c r="D6631" s="41">
        <v>1</v>
      </c>
      <c r="E6631" s="41"/>
      <c r="F6631" s="41"/>
      <c r="G6631" s="41" t="s">
        <v>4277</v>
      </c>
      <c r="H6631" s="41"/>
    </row>
    <row r="6632" spans="1:8" ht="15" x14ac:dyDescent="0.2">
      <c r="A6632" s="41" t="s">
        <v>18</v>
      </c>
      <c r="B6632" s="38" t="s">
        <v>2634</v>
      </c>
      <c r="C6632" s="41" t="s">
        <v>1990</v>
      </c>
      <c r="D6632" s="41">
        <v>2</v>
      </c>
      <c r="E6632" s="41"/>
      <c r="F6632" s="41"/>
      <c r="G6632" s="41" t="s">
        <v>1483</v>
      </c>
      <c r="H6632" s="41"/>
    </row>
    <row r="6633" spans="1:8" ht="15" x14ac:dyDescent="0.2">
      <c r="A6633" s="41" t="s">
        <v>18</v>
      </c>
      <c r="B6633" s="38" t="s">
        <v>2634</v>
      </c>
      <c r="C6633" s="41" t="s">
        <v>1988</v>
      </c>
      <c r="D6633" s="41">
        <v>25</v>
      </c>
      <c r="E6633" s="41"/>
      <c r="F6633" s="41"/>
      <c r="G6633" s="41" t="s">
        <v>1483</v>
      </c>
      <c r="H6633" s="41"/>
    </row>
    <row r="6634" spans="1:8" ht="15" x14ac:dyDescent="0.2">
      <c r="A6634" s="41" t="s">
        <v>18</v>
      </c>
      <c r="B6634" s="38" t="s">
        <v>2634</v>
      </c>
      <c r="C6634" s="41" t="s">
        <v>4729</v>
      </c>
      <c r="D6634" s="41">
        <v>2</v>
      </c>
      <c r="E6634" s="41"/>
      <c r="F6634" s="41"/>
      <c r="G6634" s="41" t="s">
        <v>1483</v>
      </c>
      <c r="H6634" s="41"/>
    </row>
    <row r="6635" spans="1:8" ht="15" x14ac:dyDescent="0.2">
      <c r="A6635" s="41" t="s">
        <v>18</v>
      </c>
      <c r="B6635" s="38" t="s">
        <v>2634</v>
      </c>
      <c r="C6635" s="41" t="s">
        <v>4737</v>
      </c>
      <c r="D6635" s="41">
        <v>30</v>
      </c>
      <c r="E6635" s="41"/>
      <c r="F6635" s="41"/>
      <c r="G6635" s="41" t="s">
        <v>262</v>
      </c>
      <c r="H6635" s="41"/>
    </row>
    <row r="6636" spans="1:8" ht="15" x14ac:dyDescent="0.2">
      <c r="A6636" s="41" t="s">
        <v>18</v>
      </c>
      <c r="B6636" s="38" t="s">
        <v>2634</v>
      </c>
      <c r="C6636" s="41" t="s">
        <v>1981</v>
      </c>
      <c r="D6636" s="41">
        <v>1</v>
      </c>
      <c r="E6636" s="41"/>
      <c r="F6636" s="41"/>
      <c r="G6636" s="41" t="s">
        <v>1427</v>
      </c>
      <c r="H6636" s="41"/>
    </row>
    <row r="6637" spans="1:8" ht="15" x14ac:dyDescent="0.2">
      <c r="A6637" s="41" t="s">
        <v>18</v>
      </c>
      <c r="B6637" s="38" t="s">
        <v>2634</v>
      </c>
      <c r="C6637" s="41" t="s">
        <v>4721</v>
      </c>
      <c r="D6637" s="41">
        <v>1</v>
      </c>
      <c r="E6637" s="41"/>
      <c r="F6637" s="41"/>
      <c r="G6637" s="41" t="s">
        <v>1428</v>
      </c>
      <c r="H6637" s="41"/>
    </row>
    <row r="6638" spans="1:8" ht="15" x14ac:dyDescent="0.2">
      <c r="A6638" s="41" t="s">
        <v>18</v>
      </c>
      <c r="B6638" s="38" t="s">
        <v>2634</v>
      </c>
      <c r="C6638" s="41" t="s">
        <v>4723</v>
      </c>
      <c r="D6638" s="41">
        <v>9</v>
      </c>
      <c r="E6638" s="41"/>
      <c r="F6638" s="41"/>
      <c r="G6638" s="41" t="s">
        <v>5999</v>
      </c>
      <c r="H6638" s="41"/>
    </row>
    <row r="6639" spans="1:8" ht="15" x14ac:dyDescent="0.2">
      <c r="A6639" s="41" t="s">
        <v>72</v>
      </c>
      <c r="B6639" s="38" t="s">
        <v>2634</v>
      </c>
      <c r="C6639" s="41" t="s">
        <v>5104</v>
      </c>
      <c r="D6639" s="41">
        <v>3</v>
      </c>
      <c r="E6639" s="41"/>
      <c r="F6639" s="41"/>
      <c r="G6639" s="41" t="s">
        <v>1431</v>
      </c>
      <c r="H6639" s="41"/>
    </row>
    <row r="6640" spans="1:8" ht="15" x14ac:dyDescent="0.2">
      <c r="A6640" s="41" t="s">
        <v>72</v>
      </c>
      <c r="B6640" s="38" t="s">
        <v>2634</v>
      </c>
      <c r="C6640" s="41" t="s">
        <v>5105</v>
      </c>
      <c r="D6640" s="41">
        <v>1</v>
      </c>
      <c r="E6640" s="41"/>
      <c r="F6640" s="41"/>
      <c r="G6640" s="41" t="s">
        <v>1426</v>
      </c>
      <c r="H6640" s="41"/>
    </row>
    <row r="6641" spans="1:8" ht="15" x14ac:dyDescent="0.2">
      <c r="A6641" s="41" t="s">
        <v>72</v>
      </c>
      <c r="B6641" s="38" t="s">
        <v>2634</v>
      </c>
      <c r="C6641" s="41" t="s">
        <v>5105</v>
      </c>
      <c r="D6641" s="41">
        <v>1</v>
      </c>
      <c r="E6641" s="41"/>
      <c r="F6641" s="41"/>
      <c r="G6641" s="41" t="s">
        <v>1426</v>
      </c>
      <c r="H6641" s="41"/>
    </row>
    <row r="6642" spans="1:8" ht="15" x14ac:dyDescent="0.2">
      <c r="A6642" s="41" t="s">
        <v>18</v>
      </c>
      <c r="B6642" s="38" t="s">
        <v>2634</v>
      </c>
      <c r="C6642" s="41" t="s">
        <v>1965</v>
      </c>
      <c r="D6642" s="41">
        <v>1</v>
      </c>
      <c r="E6642" s="41"/>
      <c r="F6642" s="41"/>
      <c r="G6642" s="41" t="s">
        <v>1063</v>
      </c>
      <c r="H6642" s="41"/>
    </row>
    <row r="6643" spans="1:8" ht="15" x14ac:dyDescent="0.2">
      <c r="A6643" s="41" t="s">
        <v>18</v>
      </c>
      <c r="B6643" s="38" t="s">
        <v>2634</v>
      </c>
      <c r="C6643" s="41" t="s">
        <v>4710</v>
      </c>
      <c r="D6643" s="41">
        <v>16</v>
      </c>
      <c r="E6643" s="41"/>
      <c r="F6643" s="41"/>
      <c r="G6643" s="41" t="s">
        <v>1429</v>
      </c>
      <c r="H6643" s="41"/>
    </row>
    <row r="6644" spans="1:8" ht="15" x14ac:dyDescent="0.2">
      <c r="A6644" s="41" t="s">
        <v>18</v>
      </c>
      <c r="B6644" s="38" t="s">
        <v>2634</v>
      </c>
      <c r="C6644" s="41" t="s">
        <v>4736</v>
      </c>
      <c r="D6644" s="41">
        <v>1</v>
      </c>
      <c r="E6644" s="41"/>
      <c r="F6644" s="41"/>
      <c r="G6644" s="41" t="s">
        <v>1484</v>
      </c>
      <c r="H6644" s="41"/>
    </row>
    <row r="6645" spans="1:8" ht="15" x14ac:dyDescent="0.2">
      <c r="A6645" s="41" t="s">
        <v>72</v>
      </c>
      <c r="B6645" s="38" t="s">
        <v>2634</v>
      </c>
      <c r="C6645" s="41" t="s">
        <v>5106</v>
      </c>
      <c r="D6645" s="41">
        <v>1</v>
      </c>
      <c r="E6645" s="41"/>
      <c r="F6645" s="41"/>
      <c r="G6645" s="41" t="s">
        <v>1079</v>
      </c>
      <c r="H6645" s="41"/>
    </row>
    <row r="6646" spans="1:8" ht="15" x14ac:dyDescent="0.2">
      <c r="A6646" s="41" t="s">
        <v>72</v>
      </c>
      <c r="B6646" s="38" t="s">
        <v>2634</v>
      </c>
      <c r="C6646" s="41" t="s">
        <v>5106</v>
      </c>
      <c r="D6646" s="41">
        <v>1</v>
      </c>
      <c r="E6646" s="41"/>
      <c r="F6646" s="41"/>
      <c r="G6646" s="41" t="s">
        <v>1079</v>
      </c>
      <c r="H6646" s="41"/>
    </row>
    <row r="6647" spans="1:8" ht="15" x14ac:dyDescent="0.2">
      <c r="A6647" s="41" t="s">
        <v>72</v>
      </c>
      <c r="B6647" s="38" t="s">
        <v>2634</v>
      </c>
      <c r="C6647" s="41" t="s">
        <v>5106</v>
      </c>
      <c r="D6647" s="41">
        <v>1</v>
      </c>
      <c r="E6647" s="41"/>
      <c r="F6647" s="41"/>
      <c r="G6647" s="41" t="s">
        <v>1079</v>
      </c>
      <c r="H6647" s="41"/>
    </row>
    <row r="6648" spans="1:8" ht="15" x14ac:dyDescent="0.2">
      <c r="A6648" s="41" t="s">
        <v>72</v>
      </c>
      <c r="B6648" s="38" t="s">
        <v>2634</v>
      </c>
      <c r="C6648" s="41" t="s">
        <v>5107</v>
      </c>
      <c r="D6648" s="41">
        <v>1</v>
      </c>
      <c r="E6648" s="41"/>
      <c r="F6648" s="41"/>
      <c r="G6648" s="41" t="s">
        <v>1079</v>
      </c>
      <c r="H6648" s="41"/>
    </row>
    <row r="6649" spans="1:8" ht="15" x14ac:dyDescent="0.2">
      <c r="A6649" s="41" t="s">
        <v>72</v>
      </c>
      <c r="B6649" s="38" t="s">
        <v>2634</v>
      </c>
      <c r="C6649" s="41" t="s">
        <v>5107</v>
      </c>
      <c r="D6649" s="41">
        <v>1</v>
      </c>
      <c r="E6649" s="41"/>
      <c r="F6649" s="41"/>
      <c r="G6649" s="41" t="s">
        <v>1079</v>
      </c>
      <c r="H6649" s="41"/>
    </row>
    <row r="6650" spans="1:8" ht="15" x14ac:dyDescent="0.2">
      <c r="A6650" s="41" t="s">
        <v>72</v>
      </c>
      <c r="B6650" s="38" t="s">
        <v>2634</v>
      </c>
      <c r="C6650" s="41" t="s">
        <v>5108</v>
      </c>
      <c r="D6650" s="41">
        <v>1</v>
      </c>
      <c r="E6650" s="41"/>
      <c r="F6650" s="41"/>
      <c r="G6650" s="41" t="s">
        <v>1079</v>
      </c>
      <c r="H6650" s="41"/>
    </row>
    <row r="6651" spans="1:8" ht="15" x14ac:dyDescent="0.2">
      <c r="A6651" s="41" t="s">
        <v>72</v>
      </c>
      <c r="B6651" s="38" t="s">
        <v>2634</v>
      </c>
      <c r="C6651" s="41" t="s">
        <v>5108</v>
      </c>
      <c r="D6651" s="41">
        <v>1</v>
      </c>
      <c r="E6651" s="41"/>
      <c r="F6651" s="41"/>
      <c r="G6651" s="41" t="s">
        <v>1079</v>
      </c>
      <c r="H6651" s="41"/>
    </row>
    <row r="6652" spans="1:8" ht="15" x14ac:dyDescent="0.2">
      <c r="A6652" s="41" t="s">
        <v>72</v>
      </c>
      <c r="B6652" s="38" t="s">
        <v>2634</v>
      </c>
      <c r="C6652" s="41" t="s">
        <v>5109</v>
      </c>
      <c r="D6652" s="41">
        <v>1</v>
      </c>
      <c r="E6652" s="41"/>
      <c r="F6652" s="41"/>
      <c r="G6652" s="41" t="s">
        <v>1431</v>
      </c>
      <c r="H6652" s="41"/>
    </row>
    <row r="6653" spans="1:8" ht="15" x14ac:dyDescent="0.2">
      <c r="A6653" s="41" t="s">
        <v>72</v>
      </c>
      <c r="B6653" s="38" t="s">
        <v>2634</v>
      </c>
      <c r="C6653" s="41" t="s">
        <v>5109</v>
      </c>
      <c r="D6653" s="41">
        <v>1</v>
      </c>
      <c r="E6653" s="41"/>
      <c r="F6653" s="41"/>
      <c r="G6653" s="41" t="s">
        <v>1431</v>
      </c>
      <c r="H6653" s="41"/>
    </row>
    <row r="6654" spans="1:8" ht="15" x14ac:dyDescent="0.2">
      <c r="A6654" s="41" t="s">
        <v>72</v>
      </c>
      <c r="B6654" s="38" t="s">
        <v>2634</v>
      </c>
      <c r="C6654" s="41" t="s">
        <v>5109</v>
      </c>
      <c r="D6654" s="41">
        <v>1</v>
      </c>
      <c r="E6654" s="41"/>
      <c r="F6654" s="41"/>
      <c r="G6654" s="41" t="s">
        <v>1431</v>
      </c>
      <c r="H6654" s="41"/>
    </row>
    <row r="6655" spans="1:8" ht="15" x14ac:dyDescent="0.2">
      <c r="A6655" s="41" t="s">
        <v>72</v>
      </c>
      <c r="B6655" s="38" t="s">
        <v>2634</v>
      </c>
      <c r="C6655" s="41" t="s">
        <v>5109</v>
      </c>
      <c r="D6655" s="41">
        <v>1</v>
      </c>
      <c r="E6655" s="41"/>
      <c r="F6655" s="41"/>
      <c r="G6655" s="41" t="s">
        <v>1431</v>
      </c>
      <c r="H6655" s="41"/>
    </row>
    <row r="6656" spans="1:8" ht="15" x14ac:dyDescent="0.2">
      <c r="A6656" s="41" t="s">
        <v>72</v>
      </c>
      <c r="B6656" s="38" t="s">
        <v>2634</v>
      </c>
      <c r="C6656" s="41" t="s">
        <v>5109</v>
      </c>
      <c r="D6656" s="41">
        <v>1</v>
      </c>
      <c r="E6656" s="41"/>
      <c r="F6656" s="41"/>
      <c r="G6656" s="41" t="s">
        <v>1431</v>
      </c>
      <c r="H6656" s="41"/>
    </row>
    <row r="6657" spans="1:8" ht="15" x14ac:dyDescent="0.2">
      <c r="A6657" s="41" t="s">
        <v>18</v>
      </c>
      <c r="B6657" s="38" t="s">
        <v>2634</v>
      </c>
      <c r="C6657" s="41" t="s">
        <v>4706</v>
      </c>
      <c r="D6657" s="41">
        <v>63</v>
      </c>
      <c r="E6657" s="41"/>
      <c r="F6657" s="41"/>
      <c r="G6657" s="41" t="s">
        <v>1080</v>
      </c>
      <c r="H6657" s="41"/>
    </row>
    <row r="6658" spans="1:8" ht="15" x14ac:dyDescent="0.2">
      <c r="A6658" s="41" t="s">
        <v>18</v>
      </c>
      <c r="B6658" s="38" t="s">
        <v>2634</v>
      </c>
      <c r="C6658" s="41" t="s">
        <v>1966</v>
      </c>
      <c r="D6658" s="41">
        <v>3</v>
      </c>
      <c r="E6658" s="41"/>
      <c r="F6658" s="41"/>
      <c r="G6658" s="41" t="s">
        <v>1080</v>
      </c>
      <c r="H6658" s="41"/>
    </row>
    <row r="6659" spans="1:8" ht="15" x14ac:dyDescent="0.2">
      <c r="A6659" s="41" t="s">
        <v>72</v>
      </c>
      <c r="B6659" s="38" t="s">
        <v>2634</v>
      </c>
      <c r="C6659" s="41" t="s">
        <v>5110</v>
      </c>
      <c r="D6659" s="41">
        <v>1</v>
      </c>
      <c r="E6659" s="41"/>
      <c r="F6659" s="41"/>
      <c r="G6659" s="41" t="s">
        <v>1080</v>
      </c>
      <c r="H6659" s="41"/>
    </row>
    <row r="6660" spans="1:8" ht="15" x14ac:dyDescent="0.2">
      <c r="A6660" s="41" t="s">
        <v>72</v>
      </c>
      <c r="B6660" s="38" t="s">
        <v>2634</v>
      </c>
      <c r="C6660" s="41" t="s">
        <v>5110</v>
      </c>
      <c r="D6660" s="41">
        <v>1</v>
      </c>
      <c r="E6660" s="41"/>
      <c r="F6660" s="41"/>
      <c r="G6660" s="41" t="s">
        <v>1080</v>
      </c>
      <c r="H6660" s="41"/>
    </row>
    <row r="6661" spans="1:8" ht="15" x14ac:dyDescent="0.2">
      <c r="A6661" s="41" t="s">
        <v>72</v>
      </c>
      <c r="B6661" s="38" t="s">
        <v>2634</v>
      </c>
      <c r="C6661" s="41" t="s">
        <v>5111</v>
      </c>
      <c r="D6661" s="41">
        <v>15</v>
      </c>
      <c r="E6661" s="41"/>
      <c r="F6661" s="41"/>
      <c r="G6661" s="41" t="s">
        <v>1080</v>
      </c>
      <c r="H6661" s="41"/>
    </row>
    <row r="6662" spans="1:8" ht="15" x14ac:dyDescent="0.2">
      <c r="A6662" s="41" t="s">
        <v>72</v>
      </c>
      <c r="B6662" s="38" t="s">
        <v>2634</v>
      </c>
      <c r="C6662" s="41" t="s">
        <v>5111</v>
      </c>
      <c r="D6662" s="41">
        <v>1</v>
      </c>
      <c r="E6662" s="41"/>
      <c r="F6662" s="41"/>
      <c r="G6662" s="41" t="s">
        <v>1080</v>
      </c>
      <c r="H6662" s="41"/>
    </row>
    <row r="6663" spans="1:8" ht="15" x14ac:dyDescent="0.2">
      <c r="A6663" s="41" t="s">
        <v>72</v>
      </c>
      <c r="B6663" s="38" t="s">
        <v>2634</v>
      </c>
      <c r="C6663" s="41" t="s">
        <v>5111</v>
      </c>
      <c r="D6663" s="41">
        <v>1</v>
      </c>
      <c r="E6663" s="41"/>
      <c r="F6663" s="41"/>
      <c r="G6663" s="41" t="s">
        <v>1080</v>
      </c>
      <c r="H6663" s="41"/>
    </row>
    <row r="6664" spans="1:8" ht="15" x14ac:dyDescent="0.2">
      <c r="A6664" s="41" t="s">
        <v>72</v>
      </c>
      <c r="B6664" s="38" t="s">
        <v>2634</v>
      </c>
      <c r="C6664" s="41" t="s">
        <v>5111</v>
      </c>
      <c r="D6664" s="41">
        <v>1</v>
      </c>
      <c r="E6664" s="41"/>
      <c r="F6664" s="41"/>
      <c r="G6664" s="41" t="s">
        <v>1080</v>
      </c>
      <c r="H6664" s="41"/>
    </row>
    <row r="6665" spans="1:8" ht="15" x14ac:dyDescent="0.2">
      <c r="A6665" s="41" t="s">
        <v>72</v>
      </c>
      <c r="B6665" s="38" t="s">
        <v>2634</v>
      </c>
      <c r="C6665" s="41" t="s">
        <v>5112</v>
      </c>
      <c r="D6665" s="41">
        <v>1</v>
      </c>
      <c r="E6665" s="41"/>
      <c r="F6665" s="41"/>
      <c r="G6665" s="41" t="s">
        <v>1080</v>
      </c>
      <c r="H6665" s="41"/>
    </row>
    <row r="6666" spans="1:8" ht="15" x14ac:dyDescent="0.2">
      <c r="A6666" s="41" t="s">
        <v>72</v>
      </c>
      <c r="B6666" s="38" t="s">
        <v>2634</v>
      </c>
      <c r="C6666" s="41" t="s">
        <v>5112</v>
      </c>
      <c r="D6666" s="41">
        <v>1</v>
      </c>
      <c r="E6666" s="41"/>
      <c r="F6666" s="41"/>
      <c r="G6666" s="41" t="s">
        <v>1080</v>
      </c>
      <c r="H6666" s="41"/>
    </row>
    <row r="6667" spans="1:8" ht="15" x14ac:dyDescent="0.2">
      <c r="A6667" s="41" t="s">
        <v>72</v>
      </c>
      <c r="B6667" s="38" t="s">
        <v>2634</v>
      </c>
      <c r="C6667" s="41" t="s">
        <v>5112</v>
      </c>
      <c r="D6667" s="41">
        <v>1</v>
      </c>
      <c r="E6667" s="41"/>
      <c r="F6667" s="41"/>
      <c r="G6667" s="41" t="s">
        <v>1080</v>
      </c>
      <c r="H6667" s="41"/>
    </row>
    <row r="6668" spans="1:8" ht="15" x14ac:dyDescent="0.2">
      <c r="A6668" s="41" t="s">
        <v>72</v>
      </c>
      <c r="B6668" s="38" t="s">
        <v>2634</v>
      </c>
      <c r="C6668" s="41" t="s">
        <v>5113</v>
      </c>
      <c r="D6668" s="41">
        <v>1</v>
      </c>
      <c r="E6668" s="41"/>
      <c r="F6668" s="41"/>
      <c r="G6668" s="41" t="s">
        <v>1080</v>
      </c>
      <c r="H6668" s="41"/>
    </row>
    <row r="6669" spans="1:8" ht="15" x14ac:dyDescent="0.2">
      <c r="A6669" s="41" t="s">
        <v>72</v>
      </c>
      <c r="B6669" s="38" t="s">
        <v>2634</v>
      </c>
      <c r="C6669" s="41" t="s">
        <v>5113</v>
      </c>
      <c r="D6669" s="41">
        <v>1</v>
      </c>
      <c r="E6669" s="41"/>
      <c r="F6669" s="41"/>
      <c r="G6669" s="41" t="s">
        <v>1080</v>
      </c>
      <c r="H6669" s="41"/>
    </row>
    <row r="6670" spans="1:8" ht="15" x14ac:dyDescent="0.2">
      <c r="A6670" s="41" t="s">
        <v>18</v>
      </c>
      <c r="B6670" s="38" t="s">
        <v>2634</v>
      </c>
      <c r="C6670" s="41" t="s">
        <v>4725</v>
      </c>
      <c r="D6670" s="41">
        <v>3</v>
      </c>
      <c r="E6670" s="41"/>
      <c r="F6670" s="41"/>
      <c r="G6670" s="41" t="s">
        <v>1080</v>
      </c>
      <c r="H6670" s="41"/>
    </row>
    <row r="6671" spans="1:8" ht="15" x14ac:dyDescent="0.2">
      <c r="A6671" s="41" t="s">
        <v>18</v>
      </c>
      <c r="B6671" s="38" t="s">
        <v>2634</v>
      </c>
      <c r="C6671" s="41" t="s">
        <v>4715</v>
      </c>
      <c r="D6671" s="41">
        <v>2</v>
      </c>
      <c r="E6671" s="41"/>
      <c r="F6671" s="41"/>
      <c r="G6671" s="2" t="s">
        <v>1486</v>
      </c>
      <c r="H6671" s="41"/>
    </row>
    <row r="6672" spans="1:8" ht="15" x14ac:dyDescent="0.2">
      <c r="A6672" s="41" t="s">
        <v>18</v>
      </c>
      <c r="B6672" s="38" t="s">
        <v>2634</v>
      </c>
      <c r="C6672" s="41" t="s">
        <v>1976</v>
      </c>
      <c r="D6672" s="41">
        <v>1</v>
      </c>
      <c r="E6672" s="41"/>
      <c r="F6672" s="41"/>
      <c r="G6672" s="2" t="s">
        <v>1486</v>
      </c>
      <c r="H6672" s="41"/>
    </row>
    <row r="6673" spans="1:8" ht="15" x14ac:dyDescent="0.2">
      <c r="A6673" s="41" t="s">
        <v>18</v>
      </c>
      <c r="B6673" s="38" t="s">
        <v>2634</v>
      </c>
      <c r="C6673" s="41" t="s">
        <v>4714</v>
      </c>
      <c r="D6673" s="41">
        <v>3</v>
      </c>
      <c r="E6673" s="41"/>
      <c r="F6673" s="41"/>
      <c r="G6673" s="2" t="s">
        <v>1486</v>
      </c>
      <c r="H6673" s="41"/>
    </row>
    <row r="6674" spans="1:8" ht="15" x14ac:dyDescent="0.2">
      <c r="A6674" s="41" t="s">
        <v>72</v>
      </c>
      <c r="B6674" s="38" t="s">
        <v>2634</v>
      </c>
      <c r="C6674" s="41" t="s">
        <v>5114</v>
      </c>
      <c r="D6674" s="41">
        <v>1</v>
      </c>
      <c r="E6674" s="41"/>
      <c r="F6674" s="41"/>
      <c r="G6674" s="2" t="s">
        <v>1486</v>
      </c>
      <c r="H6674" s="41"/>
    </row>
    <row r="6675" spans="1:8" ht="15" x14ac:dyDescent="0.2">
      <c r="A6675" s="41" t="s">
        <v>72</v>
      </c>
      <c r="B6675" s="38" t="s">
        <v>2634</v>
      </c>
      <c r="C6675" s="41" t="s">
        <v>5114</v>
      </c>
      <c r="D6675" s="41">
        <v>1</v>
      </c>
      <c r="E6675" s="41"/>
      <c r="F6675" s="41"/>
      <c r="G6675" s="2" t="s">
        <v>1486</v>
      </c>
      <c r="H6675" s="41"/>
    </row>
    <row r="6676" spans="1:8" ht="15" x14ac:dyDescent="0.2">
      <c r="A6676" s="41" t="s">
        <v>72</v>
      </c>
      <c r="B6676" s="38" t="s">
        <v>2634</v>
      </c>
      <c r="C6676" s="41" t="s">
        <v>5115</v>
      </c>
      <c r="D6676" s="41">
        <v>1</v>
      </c>
      <c r="E6676" s="41"/>
      <c r="F6676" s="41"/>
      <c r="G6676" s="2" t="s">
        <v>1486</v>
      </c>
      <c r="H6676" s="41"/>
    </row>
    <row r="6677" spans="1:8" ht="15" x14ac:dyDescent="0.2">
      <c r="A6677" s="41" t="s">
        <v>72</v>
      </c>
      <c r="B6677" s="38" t="s">
        <v>2634</v>
      </c>
      <c r="C6677" s="41" t="s">
        <v>5116</v>
      </c>
      <c r="D6677" s="41">
        <v>420</v>
      </c>
      <c r="E6677" s="41"/>
      <c r="F6677" s="41"/>
      <c r="G6677" s="41" t="s">
        <v>6000</v>
      </c>
      <c r="H6677" s="41"/>
    </row>
    <row r="6678" spans="1:8" ht="15" x14ac:dyDescent="0.2">
      <c r="A6678" s="41" t="s">
        <v>72</v>
      </c>
      <c r="B6678" s="38" t="s">
        <v>2634</v>
      </c>
      <c r="C6678" s="41" t="s">
        <v>5116</v>
      </c>
      <c r="D6678" s="41">
        <v>18</v>
      </c>
      <c r="E6678" s="41"/>
      <c r="F6678" s="41"/>
      <c r="G6678" s="41" t="s">
        <v>6000</v>
      </c>
      <c r="H6678" s="41"/>
    </row>
    <row r="6679" spans="1:8" ht="15" x14ac:dyDescent="0.2">
      <c r="A6679" s="41" t="s">
        <v>72</v>
      </c>
      <c r="B6679" s="38" t="s">
        <v>2634</v>
      </c>
      <c r="C6679" s="41" t="s">
        <v>5116</v>
      </c>
      <c r="D6679" s="41">
        <v>384</v>
      </c>
      <c r="E6679" s="41"/>
      <c r="F6679" s="41"/>
      <c r="G6679" s="41" t="s">
        <v>6000</v>
      </c>
      <c r="H6679" s="41"/>
    </row>
    <row r="6680" spans="1:8" ht="15" x14ac:dyDescent="0.2">
      <c r="A6680" s="41" t="s">
        <v>72</v>
      </c>
      <c r="B6680" s="38" t="s">
        <v>2634</v>
      </c>
      <c r="C6680" s="41" t="s">
        <v>5116</v>
      </c>
      <c r="D6680" s="41">
        <v>18</v>
      </c>
      <c r="E6680" s="41"/>
      <c r="F6680" s="41"/>
      <c r="G6680" s="41" t="s">
        <v>6000</v>
      </c>
      <c r="H6680" s="41"/>
    </row>
    <row r="6681" spans="1:8" ht="15" x14ac:dyDescent="0.2">
      <c r="A6681" s="41" t="s">
        <v>72</v>
      </c>
      <c r="B6681" s="38" t="s">
        <v>2634</v>
      </c>
      <c r="C6681" s="41" t="s">
        <v>5117</v>
      </c>
      <c r="D6681" s="41">
        <v>16</v>
      </c>
      <c r="E6681" s="41"/>
      <c r="F6681" s="41"/>
      <c r="G6681" s="41" t="s">
        <v>2070</v>
      </c>
      <c r="H6681" s="41"/>
    </row>
    <row r="6682" spans="1:8" ht="15" x14ac:dyDescent="0.2">
      <c r="A6682" s="41" t="s">
        <v>72</v>
      </c>
      <c r="B6682" s="38" t="s">
        <v>2634</v>
      </c>
      <c r="C6682" s="41" t="s">
        <v>5118</v>
      </c>
      <c r="D6682" s="41">
        <v>20</v>
      </c>
      <c r="E6682" s="41"/>
      <c r="F6682" s="41"/>
      <c r="G6682" s="41" t="s">
        <v>2069</v>
      </c>
      <c r="H6682" s="41"/>
    </row>
    <row r="6683" spans="1:8" ht="15" x14ac:dyDescent="0.2">
      <c r="A6683" s="41" t="s">
        <v>72</v>
      </c>
      <c r="B6683" s="38" t="s">
        <v>2634</v>
      </c>
      <c r="C6683" s="41" t="s">
        <v>5119</v>
      </c>
      <c r="D6683" s="41">
        <v>17</v>
      </c>
      <c r="E6683" s="41"/>
      <c r="F6683" s="41"/>
      <c r="G6683" s="41" t="s">
        <v>2069</v>
      </c>
      <c r="H6683" s="41"/>
    </row>
    <row r="6684" spans="1:8" ht="15" x14ac:dyDescent="0.2">
      <c r="A6684" s="41" t="s">
        <v>72</v>
      </c>
      <c r="B6684" s="38" t="s">
        <v>2634</v>
      </c>
      <c r="C6684" s="41" t="s">
        <v>5120</v>
      </c>
      <c r="D6684" s="41">
        <v>130</v>
      </c>
      <c r="E6684" s="41"/>
      <c r="F6684" s="41"/>
      <c r="G6684" s="41" t="s">
        <v>2070</v>
      </c>
      <c r="H6684" s="41"/>
    </row>
    <row r="6685" spans="1:8" ht="15" x14ac:dyDescent="0.2">
      <c r="A6685" s="41" t="s">
        <v>72</v>
      </c>
      <c r="B6685" s="38" t="s">
        <v>2634</v>
      </c>
      <c r="C6685" s="41" t="s">
        <v>5121</v>
      </c>
      <c r="D6685" s="41">
        <v>132</v>
      </c>
      <c r="E6685" s="41"/>
      <c r="F6685" s="41"/>
      <c r="G6685" s="41" t="s">
        <v>2071</v>
      </c>
      <c r="H6685" s="41"/>
    </row>
    <row r="6686" spans="1:8" ht="15" x14ac:dyDescent="0.2">
      <c r="A6686" s="41" t="s">
        <v>72</v>
      </c>
      <c r="B6686" s="38" t="s">
        <v>2634</v>
      </c>
      <c r="C6686" s="41" t="s">
        <v>5122</v>
      </c>
      <c r="D6686" s="41">
        <v>2</v>
      </c>
      <c r="E6686" s="41"/>
      <c r="F6686" s="41"/>
      <c r="G6686" s="41" t="s">
        <v>913</v>
      </c>
      <c r="H6686" s="41"/>
    </row>
    <row r="6687" spans="1:8" ht="15" x14ac:dyDescent="0.2">
      <c r="A6687" s="41" t="s">
        <v>63</v>
      </c>
      <c r="B6687" s="38" t="s">
        <v>2634</v>
      </c>
      <c r="C6687" s="41" t="s">
        <v>5555</v>
      </c>
      <c r="D6687" s="41">
        <v>1</v>
      </c>
      <c r="E6687" s="41"/>
      <c r="F6687" s="41"/>
      <c r="G6687" s="41" t="s">
        <v>1615</v>
      </c>
      <c r="H6687" s="41"/>
    </row>
    <row r="6688" spans="1:8" ht="15" x14ac:dyDescent="0.2">
      <c r="A6688" s="41" t="s">
        <v>63</v>
      </c>
      <c r="B6688" s="38" t="s">
        <v>2634</v>
      </c>
      <c r="C6688" s="41" t="s">
        <v>5555</v>
      </c>
      <c r="D6688" s="41">
        <v>1</v>
      </c>
      <c r="E6688" s="41"/>
      <c r="F6688" s="41"/>
      <c r="G6688" s="41" t="s">
        <v>1615</v>
      </c>
      <c r="H6688" s="41"/>
    </row>
    <row r="6689" spans="1:8" ht="15" x14ac:dyDescent="0.2">
      <c r="A6689" s="41" t="s">
        <v>72</v>
      </c>
      <c r="B6689" s="38" t="s">
        <v>2634</v>
      </c>
      <c r="C6689" s="41" t="s">
        <v>5123</v>
      </c>
      <c r="D6689" s="41">
        <v>1</v>
      </c>
      <c r="E6689" s="41"/>
      <c r="F6689" s="41"/>
      <c r="G6689" s="41" t="s">
        <v>1615</v>
      </c>
      <c r="H6689" s="41"/>
    </row>
    <row r="6690" spans="1:8" ht="15" x14ac:dyDescent="0.2">
      <c r="A6690" s="41" t="s">
        <v>63</v>
      </c>
      <c r="B6690" s="38" t="s">
        <v>2634</v>
      </c>
      <c r="C6690" s="41" t="s">
        <v>5522</v>
      </c>
      <c r="D6690" s="41">
        <v>1</v>
      </c>
      <c r="E6690" s="41"/>
      <c r="F6690" s="41"/>
      <c r="G6690" s="41" t="s">
        <v>1214</v>
      </c>
      <c r="H6690" s="41"/>
    </row>
    <row r="6691" spans="1:8" ht="15" x14ac:dyDescent="0.2">
      <c r="A6691" s="41" t="s">
        <v>63</v>
      </c>
      <c r="B6691" s="38" t="s">
        <v>2634</v>
      </c>
      <c r="C6691" s="41" t="s">
        <v>5524</v>
      </c>
      <c r="D6691" s="41">
        <v>1</v>
      </c>
      <c r="E6691" s="41"/>
      <c r="F6691" s="41"/>
      <c r="G6691" s="41" t="s">
        <v>1125</v>
      </c>
      <c r="H6691" s="41"/>
    </row>
    <row r="6692" spans="1:8" ht="15" x14ac:dyDescent="0.2">
      <c r="A6692" s="41" t="s">
        <v>63</v>
      </c>
      <c r="B6692" s="38" t="s">
        <v>2634</v>
      </c>
      <c r="C6692" s="41" t="s">
        <v>5524</v>
      </c>
      <c r="D6692" s="41">
        <v>15</v>
      </c>
      <c r="E6692" s="41"/>
      <c r="F6692" s="41"/>
      <c r="G6692" s="41" t="s">
        <v>1125</v>
      </c>
      <c r="H6692" s="41"/>
    </row>
    <row r="6693" spans="1:8" ht="15" x14ac:dyDescent="0.2">
      <c r="A6693" s="41" t="s">
        <v>63</v>
      </c>
      <c r="B6693" s="38" t="s">
        <v>2634</v>
      </c>
      <c r="C6693" s="41" t="s">
        <v>5524</v>
      </c>
      <c r="D6693" s="41">
        <v>1</v>
      </c>
      <c r="E6693" s="41"/>
      <c r="F6693" s="41"/>
      <c r="G6693" s="41" t="s">
        <v>1125</v>
      </c>
      <c r="H6693" s="41"/>
    </row>
    <row r="6694" spans="1:8" ht="15" x14ac:dyDescent="0.2">
      <c r="A6694" s="41" t="s">
        <v>63</v>
      </c>
      <c r="B6694" s="38" t="s">
        <v>2634</v>
      </c>
      <c r="C6694" s="41" t="s">
        <v>5524</v>
      </c>
      <c r="D6694" s="41">
        <v>9</v>
      </c>
      <c r="E6694" s="41"/>
      <c r="F6694" s="41"/>
      <c r="G6694" s="41" t="s">
        <v>1125</v>
      </c>
      <c r="H6694" s="41"/>
    </row>
    <row r="6695" spans="1:8" ht="15" x14ac:dyDescent="0.2">
      <c r="A6695" s="41" t="s">
        <v>63</v>
      </c>
      <c r="B6695" s="38" t="s">
        <v>2634</v>
      </c>
      <c r="C6695" s="41" t="s">
        <v>5524</v>
      </c>
      <c r="D6695" s="41">
        <v>3</v>
      </c>
      <c r="E6695" s="41"/>
      <c r="F6695" s="41"/>
      <c r="G6695" s="41" t="s">
        <v>1125</v>
      </c>
      <c r="H6695" s="41"/>
    </row>
    <row r="6696" spans="1:8" ht="15" x14ac:dyDescent="0.2">
      <c r="A6696" s="41" t="s">
        <v>63</v>
      </c>
      <c r="B6696" s="38" t="s">
        <v>2634</v>
      </c>
      <c r="C6696" s="41" t="s">
        <v>5523</v>
      </c>
      <c r="D6696" s="41">
        <v>1</v>
      </c>
      <c r="E6696" s="41"/>
      <c r="F6696" s="41"/>
      <c r="G6696" s="41" t="s">
        <v>1125</v>
      </c>
      <c r="H6696" s="41"/>
    </row>
    <row r="6697" spans="1:8" ht="15" x14ac:dyDescent="0.2">
      <c r="A6697" s="41" t="s">
        <v>63</v>
      </c>
      <c r="B6697" s="38" t="s">
        <v>2634</v>
      </c>
      <c r="C6697" s="41" t="s">
        <v>5512</v>
      </c>
      <c r="D6697" s="41">
        <v>1</v>
      </c>
      <c r="E6697" s="41"/>
      <c r="F6697" s="41"/>
      <c r="G6697" s="41" t="s">
        <v>2380</v>
      </c>
      <c r="H6697" s="41"/>
    </row>
    <row r="6698" spans="1:8" ht="15" x14ac:dyDescent="0.2">
      <c r="A6698" s="41" t="s">
        <v>63</v>
      </c>
      <c r="B6698" s="38" t="s">
        <v>2634</v>
      </c>
      <c r="C6698" s="41" t="s">
        <v>5512</v>
      </c>
      <c r="D6698" s="41">
        <v>3</v>
      </c>
      <c r="E6698" s="41"/>
      <c r="F6698" s="41"/>
      <c r="G6698" s="41" t="s">
        <v>2380</v>
      </c>
      <c r="H6698" s="41"/>
    </row>
    <row r="6699" spans="1:8" ht="15" x14ac:dyDescent="0.2">
      <c r="A6699" s="41" t="s">
        <v>63</v>
      </c>
      <c r="B6699" s="38" t="s">
        <v>2634</v>
      </c>
      <c r="C6699" s="41" t="s">
        <v>5512</v>
      </c>
      <c r="D6699" s="41">
        <v>8</v>
      </c>
      <c r="E6699" s="41"/>
      <c r="F6699" s="41"/>
      <c r="G6699" s="41" t="s">
        <v>2380</v>
      </c>
      <c r="H6699" s="41"/>
    </row>
    <row r="6700" spans="1:8" ht="15" x14ac:dyDescent="0.2">
      <c r="A6700" s="41" t="s">
        <v>63</v>
      </c>
      <c r="B6700" s="38" t="s">
        <v>2634</v>
      </c>
      <c r="C6700" s="41" t="s">
        <v>5512</v>
      </c>
      <c r="D6700" s="41">
        <v>3</v>
      </c>
      <c r="E6700" s="41"/>
      <c r="F6700" s="41"/>
      <c r="G6700" s="41" t="s">
        <v>2380</v>
      </c>
      <c r="H6700" s="41"/>
    </row>
    <row r="6701" spans="1:8" ht="15" x14ac:dyDescent="0.2">
      <c r="A6701" s="41" t="s">
        <v>63</v>
      </c>
      <c r="B6701" s="38" t="s">
        <v>2634</v>
      </c>
      <c r="C6701" s="41" t="s">
        <v>5512</v>
      </c>
      <c r="D6701" s="41">
        <v>4</v>
      </c>
      <c r="E6701" s="41"/>
      <c r="F6701" s="41"/>
      <c r="G6701" s="41" t="s">
        <v>2380</v>
      </c>
      <c r="H6701" s="41"/>
    </row>
    <row r="6702" spans="1:8" ht="15" x14ac:dyDescent="0.2">
      <c r="A6702" s="41" t="s">
        <v>63</v>
      </c>
      <c r="B6702" s="38" t="s">
        <v>2634</v>
      </c>
      <c r="C6702" s="41" t="s">
        <v>5553</v>
      </c>
      <c r="D6702" s="41">
        <v>2</v>
      </c>
      <c r="E6702" s="41"/>
      <c r="F6702" s="41"/>
      <c r="G6702" s="41" t="s">
        <v>1614</v>
      </c>
      <c r="H6702" s="41"/>
    </row>
    <row r="6703" spans="1:8" ht="15" x14ac:dyDescent="0.2">
      <c r="A6703" s="41" t="s">
        <v>63</v>
      </c>
      <c r="B6703" s="38" t="s">
        <v>2634</v>
      </c>
      <c r="C6703" s="41" t="s">
        <v>5553</v>
      </c>
      <c r="D6703" s="41">
        <v>2</v>
      </c>
      <c r="E6703" s="41"/>
      <c r="F6703" s="41"/>
      <c r="G6703" s="41" t="s">
        <v>1614</v>
      </c>
      <c r="H6703" s="41"/>
    </row>
    <row r="6704" spans="1:8" ht="15" x14ac:dyDescent="0.2">
      <c r="A6704" s="41" t="s">
        <v>63</v>
      </c>
      <c r="B6704" s="38" t="s">
        <v>2634</v>
      </c>
      <c r="C6704" s="41" t="s">
        <v>5553</v>
      </c>
      <c r="D6704" s="41">
        <v>3</v>
      </c>
      <c r="E6704" s="41"/>
      <c r="F6704" s="41"/>
      <c r="G6704" s="41" t="s">
        <v>1614</v>
      </c>
      <c r="H6704" s="41"/>
    </row>
    <row r="6705" spans="1:8" ht="15" x14ac:dyDescent="0.2">
      <c r="A6705" s="41" t="s">
        <v>63</v>
      </c>
      <c r="B6705" s="38" t="s">
        <v>2634</v>
      </c>
      <c r="C6705" s="41" t="s">
        <v>5554</v>
      </c>
      <c r="D6705" s="41">
        <v>1</v>
      </c>
      <c r="E6705" s="41"/>
      <c r="F6705" s="41"/>
      <c r="G6705" s="41" t="s">
        <v>1614</v>
      </c>
      <c r="H6705" s="41"/>
    </row>
    <row r="6706" spans="1:8" ht="15" x14ac:dyDescent="0.2">
      <c r="A6706" s="41" t="s">
        <v>63</v>
      </c>
      <c r="B6706" s="38" t="s">
        <v>2634</v>
      </c>
      <c r="C6706" s="41" t="s">
        <v>5554</v>
      </c>
      <c r="D6706" s="41">
        <v>1</v>
      </c>
      <c r="E6706" s="41"/>
      <c r="F6706" s="41"/>
      <c r="G6706" s="41" t="s">
        <v>1614</v>
      </c>
      <c r="H6706" s="41"/>
    </row>
    <row r="6707" spans="1:8" ht="15" x14ac:dyDescent="0.2">
      <c r="A6707" s="41" t="s">
        <v>63</v>
      </c>
      <c r="B6707" s="38" t="s">
        <v>2634</v>
      </c>
      <c r="C6707" s="41" t="s">
        <v>5554</v>
      </c>
      <c r="D6707" s="41">
        <v>1</v>
      </c>
      <c r="E6707" s="41"/>
      <c r="F6707" s="41"/>
      <c r="G6707" s="41" t="s">
        <v>1614</v>
      </c>
      <c r="H6707" s="41"/>
    </row>
    <row r="6708" spans="1:8" ht="15" x14ac:dyDescent="0.2">
      <c r="A6708" s="41" t="s">
        <v>63</v>
      </c>
      <c r="B6708" s="38" t="s">
        <v>2634</v>
      </c>
      <c r="C6708" s="41" t="s">
        <v>5501</v>
      </c>
      <c r="D6708" s="41">
        <v>4</v>
      </c>
      <c r="E6708" s="41"/>
      <c r="F6708" s="41"/>
      <c r="G6708" s="41" t="s">
        <v>2125</v>
      </c>
      <c r="H6708" s="41"/>
    </row>
    <row r="6709" spans="1:8" ht="15" x14ac:dyDescent="0.2">
      <c r="A6709" s="41" t="s">
        <v>63</v>
      </c>
      <c r="B6709" s="38" t="s">
        <v>2634</v>
      </c>
      <c r="C6709" s="41" t="s">
        <v>5501</v>
      </c>
      <c r="D6709" s="41">
        <v>4</v>
      </c>
      <c r="E6709" s="41"/>
      <c r="F6709" s="41"/>
      <c r="G6709" s="41" t="s">
        <v>2125</v>
      </c>
      <c r="H6709" s="41"/>
    </row>
    <row r="6710" spans="1:8" ht="15" x14ac:dyDescent="0.2">
      <c r="A6710" s="41" t="s">
        <v>63</v>
      </c>
      <c r="B6710" s="38" t="s">
        <v>2634</v>
      </c>
      <c r="C6710" s="41" t="s">
        <v>5501</v>
      </c>
      <c r="D6710" s="41">
        <v>4</v>
      </c>
      <c r="E6710" s="41"/>
      <c r="F6710" s="41"/>
      <c r="G6710" s="41" t="s">
        <v>2125</v>
      </c>
      <c r="H6710" s="41"/>
    </row>
    <row r="6711" spans="1:8" ht="15" x14ac:dyDescent="0.2">
      <c r="A6711" s="41" t="s">
        <v>63</v>
      </c>
      <c r="B6711" s="38" t="s">
        <v>2634</v>
      </c>
      <c r="C6711" s="41" t="s">
        <v>5513</v>
      </c>
      <c r="D6711" s="41">
        <v>2</v>
      </c>
      <c r="E6711" s="41"/>
      <c r="F6711" s="41"/>
      <c r="G6711" s="41" t="s">
        <v>2183</v>
      </c>
      <c r="H6711" s="41"/>
    </row>
    <row r="6712" spans="1:8" ht="15" x14ac:dyDescent="0.2">
      <c r="A6712" s="41" t="s">
        <v>63</v>
      </c>
      <c r="B6712" s="38" t="s">
        <v>2634</v>
      </c>
      <c r="C6712" s="41" t="s">
        <v>5513</v>
      </c>
      <c r="D6712" s="41">
        <v>1</v>
      </c>
      <c r="E6712" s="41"/>
      <c r="F6712" s="41"/>
      <c r="G6712" s="41" t="s">
        <v>2183</v>
      </c>
      <c r="H6712" s="41"/>
    </row>
    <row r="6713" spans="1:8" ht="15" x14ac:dyDescent="0.2">
      <c r="A6713" s="41" t="s">
        <v>63</v>
      </c>
      <c r="B6713" s="38" t="s">
        <v>2634</v>
      </c>
      <c r="C6713" s="41" t="s">
        <v>5513</v>
      </c>
      <c r="D6713" s="41">
        <v>1</v>
      </c>
      <c r="E6713" s="41"/>
      <c r="F6713" s="41"/>
      <c r="G6713" s="41" t="s">
        <v>2183</v>
      </c>
      <c r="H6713" s="41"/>
    </row>
    <row r="6714" spans="1:8" ht="15" x14ac:dyDescent="0.2">
      <c r="A6714" s="41" t="s">
        <v>63</v>
      </c>
      <c r="B6714" s="38" t="s">
        <v>2634</v>
      </c>
      <c r="C6714" s="41" t="s">
        <v>5514</v>
      </c>
      <c r="D6714" s="41">
        <v>1</v>
      </c>
      <c r="E6714" s="41"/>
      <c r="F6714" s="41"/>
      <c r="G6714" s="41" t="s">
        <v>2183</v>
      </c>
      <c r="H6714" s="41"/>
    </row>
    <row r="6715" spans="1:8" ht="15" x14ac:dyDescent="0.2">
      <c r="A6715" s="41" t="s">
        <v>63</v>
      </c>
      <c r="B6715" s="38" t="s">
        <v>2634</v>
      </c>
      <c r="C6715" s="41" t="s">
        <v>5514</v>
      </c>
      <c r="D6715" s="41">
        <v>5</v>
      </c>
      <c r="E6715" s="41"/>
      <c r="F6715" s="41"/>
      <c r="G6715" s="41" t="s">
        <v>2183</v>
      </c>
      <c r="H6715" s="41"/>
    </row>
    <row r="6716" spans="1:8" ht="15" x14ac:dyDescent="0.2">
      <c r="A6716" s="41" t="s">
        <v>63</v>
      </c>
      <c r="B6716" s="38" t="s">
        <v>2634</v>
      </c>
      <c r="C6716" s="41" t="s">
        <v>5515</v>
      </c>
      <c r="D6716" s="41">
        <v>1</v>
      </c>
      <c r="E6716" s="41"/>
      <c r="F6716" s="41"/>
      <c r="G6716" s="41" t="s">
        <v>2183</v>
      </c>
      <c r="H6716" s="41"/>
    </row>
    <row r="6717" spans="1:8" ht="15" x14ac:dyDescent="0.2">
      <c r="A6717" s="41" t="s">
        <v>63</v>
      </c>
      <c r="B6717" s="38" t="s">
        <v>2634</v>
      </c>
      <c r="C6717" s="41" t="s">
        <v>5515</v>
      </c>
      <c r="D6717" s="41">
        <v>10</v>
      </c>
      <c r="E6717" s="41"/>
      <c r="F6717" s="41"/>
      <c r="G6717" s="41" t="s">
        <v>2183</v>
      </c>
      <c r="H6717" s="41"/>
    </row>
    <row r="6718" spans="1:8" ht="15" x14ac:dyDescent="0.2">
      <c r="A6718" s="41" t="s">
        <v>63</v>
      </c>
      <c r="B6718" s="38" t="s">
        <v>2634</v>
      </c>
      <c r="C6718" s="41" t="s">
        <v>5515</v>
      </c>
      <c r="D6718" s="41">
        <v>1</v>
      </c>
      <c r="E6718" s="41"/>
      <c r="F6718" s="41"/>
      <c r="G6718" s="41" t="s">
        <v>2183</v>
      </c>
      <c r="H6718" s="41"/>
    </row>
    <row r="6719" spans="1:8" ht="15" x14ac:dyDescent="0.2">
      <c r="A6719" s="41" t="s">
        <v>63</v>
      </c>
      <c r="B6719" s="38" t="s">
        <v>2634</v>
      </c>
      <c r="C6719" s="41" t="s">
        <v>5515</v>
      </c>
      <c r="D6719" s="41">
        <v>1</v>
      </c>
      <c r="E6719" s="41"/>
      <c r="F6719" s="41"/>
      <c r="G6719" s="41" t="s">
        <v>2183</v>
      </c>
      <c r="H6719" s="41"/>
    </row>
    <row r="6720" spans="1:8" ht="15" x14ac:dyDescent="0.2">
      <c r="A6720" s="41" t="s">
        <v>63</v>
      </c>
      <c r="B6720" s="38" t="s">
        <v>2634</v>
      </c>
      <c r="C6720" s="41" t="s">
        <v>5515</v>
      </c>
      <c r="D6720" s="41">
        <v>3</v>
      </c>
      <c r="E6720" s="41"/>
      <c r="F6720" s="41"/>
      <c r="G6720" s="41" t="s">
        <v>2183</v>
      </c>
      <c r="H6720" s="41"/>
    </row>
    <row r="6721" spans="1:8" ht="15" x14ac:dyDescent="0.2">
      <c r="A6721" s="41" t="s">
        <v>63</v>
      </c>
      <c r="B6721" s="38" t="s">
        <v>2634</v>
      </c>
      <c r="C6721" s="41" t="s">
        <v>5525</v>
      </c>
      <c r="D6721" s="41">
        <v>5</v>
      </c>
      <c r="E6721" s="41"/>
      <c r="F6721" s="41"/>
      <c r="G6721" s="41" t="s">
        <v>1070</v>
      </c>
      <c r="H6721" s="41"/>
    </row>
    <row r="6722" spans="1:8" ht="15" x14ac:dyDescent="0.2">
      <c r="A6722" s="41" t="s">
        <v>63</v>
      </c>
      <c r="B6722" s="38" t="s">
        <v>2634</v>
      </c>
      <c r="C6722" s="41" t="s">
        <v>5525</v>
      </c>
      <c r="D6722" s="41">
        <v>2</v>
      </c>
      <c r="E6722" s="41"/>
      <c r="F6722" s="41"/>
      <c r="G6722" s="41" t="s">
        <v>1070</v>
      </c>
      <c r="H6722" s="41"/>
    </row>
    <row r="6723" spans="1:8" ht="15" x14ac:dyDescent="0.2">
      <c r="A6723" s="41" t="s">
        <v>63</v>
      </c>
      <c r="B6723" s="38" t="s">
        <v>2634</v>
      </c>
      <c r="C6723" s="41" t="s">
        <v>5525</v>
      </c>
      <c r="D6723" s="41">
        <v>10</v>
      </c>
      <c r="E6723" s="41"/>
      <c r="F6723" s="41"/>
      <c r="G6723" s="41" t="s">
        <v>1070</v>
      </c>
      <c r="H6723" s="41"/>
    </row>
    <row r="6724" spans="1:8" ht="15" x14ac:dyDescent="0.2">
      <c r="A6724" s="41" t="s">
        <v>63</v>
      </c>
      <c r="B6724" s="38" t="s">
        <v>2634</v>
      </c>
      <c r="C6724" s="41" t="s">
        <v>5525</v>
      </c>
      <c r="D6724" s="41">
        <v>2</v>
      </c>
      <c r="E6724" s="41"/>
      <c r="F6724" s="41"/>
      <c r="G6724" s="41" t="s">
        <v>1070</v>
      </c>
      <c r="H6724" s="41"/>
    </row>
    <row r="6725" spans="1:8" ht="15" x14ac:dyDescent="0.2">
      <c r="A6725" s="41" t="s">
        <v>63</v>
      </c>
      <c r="B6725" s="38" t="s">
        <v>2634</v>
      </c>
      <c r="C6725" s="41" t="s">
        <v>5525</v>
      </c>
      <c r="D6725" s="41">
        <v>2</v>
      </c>
      <c r="E6725" s="41"/>
      <c r="F6725" s="41"/>
      <c r="G6725" s="41" t="s">
        <v>1070</v>
      </c>
      <c r="H6725" s="41"/>
    </row>
    <row r="6726" spans="1:8" ht="15" x14ac:dyDescent="0.2">
      <c r="A6726" s="41" t="s">
        <v>63</v>
      </c>
      <c r="B6726" s="38" t="s">
        <v>2634</v>
      </c>
      <c r="C6726" s="41" t="s">
        <v>5525</v>
      </c>
      <c r="D6726" s="41">
        <v>1</v>
      </c>
      <c r="E6726" s="41"/>
      <c r="F6726" s="41"/>
      <c r="G6726" s="41" t="s">
        <v>1070</v>
      </c>
      <c r="H6726" s="41"/>
    </row>
    <row r="6727" spans="1:8" ht="15" x14ac:dyDescent="0.2">
      <c r="A6727" s="41" t="s">
        <v>63</v>
      </c>
      <c r="B6727" s="38" t="s">
        <v>2634</v>
      </c>
      <c r="C6727" s="41" t="s">
        <v>5525</v>
      </c>
      <c r="D6727" s="41">
        <v>5</v>
      </c>
      <c r="E6727" s="41"/>
      <c r="F6727" s="41"/>
      <c r="G6727" s="41" t="s">
        <v>1070</v>
      </c>
      <c r="H6727" s="41"/>
    </row>
    <row r="6728" spans="1:8" ht="15" x14ac:dyDescent="0.2">
      <c r="A6728" s="41" t="s">
        <v>63</v>
      </c>
      <c r="B6728" s="38" t="s">
        <v>2634</v>
      </c>
      <c r="C6728" s="41" t="s">
        <v>5525</v>
      </c>
      <c r="D6728" s="41">
        <v>3</v>
      </c>
      <c r="E6728" s="41"/>
      <c r="F6728" s="41"/>
      <c r="G6728" s="41" t="s">
        <v>1070</v>
      </c>
      <c r="H6728" s="41"/>
    </row>
    <row r="6729" spans="1:8" ht="15" x14ac:dyDescent="0.2">
      <c r="A6729" s="41" t="s">
        <v>63</v>
      </c>
      <c r="B6729" s="38" t="s">
        <v>2634</v>
      </c>
      <c r="C6729" s="41" t="s">
        <v>5502</v>
      </c>
      <c r="D6729" s="41">
        <v>3</v>
      </c>
      <c r="E6729" s="41"/>
      <c r="F6729" s="41"/>
      <c r="G6729" s="41" t="s">
        <v>1070</v>
      </c>
      <c r="H6729" s="41"/>
    </row>
    <row r="6730" spans="1:8" ht="15" x14ac:dyDescent="0.2">
      <c r="A6730" s="41" t="s">
        <v>63</v>
      </c>
      <c r="B6730" s="38" t="s">
        <v>2634</v>
      </c>
      <c r="C6730" s="41" t="s">
        <v>5502</v>
      </c>
      <c r="D6730" s="41">
        <v>3</v>
      </c>
      <c r="E6730" s="41"/>
      <c r="F6730" s="41"/>
      <c r="G6730" s="41" t="s">
        <v>1070</v>
      </c>
      <c r="H6730" s="41"/>
    </row>
    <row r="6731" spans="1:8" ht="15" x14ac:dyDescent="0.2">
      <c r="A6731" s="41" t="s">
        <v>63</v>
      </c>
      <c r="B6731" s="38" t="s">
        <v>2634</v>
      </c>
      <c r="C6731" s="41" t="s">
        <v>5502</v>
      </c>
      <c r="D6731" s="41">
        <v>1</v>
      </c>
      <c r="E6731" s="41"/>
      <c r="F6731" s="41"/>
      <c r="G6731" s="41" t="s">
        <v>1070</v>
      </c>
      <c r="H6731" s="41"/>
    </row>
    <row r="6732" spans="1:8" ht="15" x14ac:dyDescent="0.2">
      <c r="A6732" s="41" t="s">
        <v>63</v>
      </c>
      <c r="B6732" s="38" t="s">
        <v>2634</v>
      </c>
      <c r="C6732" s="41" t="s">
        <v>5502</v>
      </c>
      <c r="D6732" s="41">
        <v>4</v>
      </c>
      <c r="E6732" s="41"/>
      <c r="F6732" s="41"/>
      <c r="G6732" s="41" t="s">
        <v>1070</v>
      </c>
      <c r="H6732" s="41"/>
    </row>
    <row r="6733" spans="1:8" ht="15" x14ac:dyDescent="0.2">
      <c r="A6733" s="41" t="s">
        <v>63</v>
      </c>
      <c r="B6733" s="38" t="s">
        <v>2634</v>
      </c>
      <c r="C6733" s="41" t="s">
        <v>5503</v>
      </c>
      <c r="D6733" s="41">
        <v>3</v>
      </c>
      <c r="E6733" s="41"/>
      <c r="F6733" s="41"/>
      <c r="G6733" s="41" t="s">
        <v>1070</v>
      </c>
      <c r="H6733" s="41"/>
    </row>
    <row r="6734" spans="1:8" ht="15" x14ac:dyDescent="0.2">
      <c r="A6734" s="41" t="s">
        <v>63</v>
      </c>
      <c r="B6734" s="38" t="s">
        <v>2634</v>
      </c>
      <c r="C6734" s="41" t="s">
        <v>5503</v>
      </c>
      <c r="D6734" s="41">
        <v>5</v>
      </c>
      <c r="E6734" s="41"/>
      <c r="F6734" s="41"/>
      <c r="G6734" s="41" t="s">
        <v>1070</v>
      </c>
      <c r="H6734" s="41"/>
    </row>
    <row r="6735" spans="1:8" ht="15" x14ac:dyDescent="0.2">
      <c r="A6735" s="41" t="s">
        <v>63</v>
      </c>
      <c r="B6735" s="38" t="s">
        <v>2634</v>
      </c>
      <c r="C6735" s="41" t="s">
        <v>5503</v>
      </c>
      <c r="D6735" s="41">
        <v>3</v>
      </c>
      <c r="E6735" s="41"/>
      <c r="F6735" s="41"/>
      <c r="G6735" s="41" t="s">
        <v>1070</v>
      </c>
      <c r="H6735" s="41"/>
    </row>
    <row r="6736" spans="1:8" ht="15" x14ac:dyDescent="0.2">
      <c r="A6736" s="41" t="s">
        <v>63</v>
      </c>
      <c r="B6736" s="38" t="s">
        <v>2634</v>
      </c>
      <c r="C6736" s="41" t="s">
        <v>5504</v>
      </c>
      <c r="D6736" s="41">
        <v>3</v>
      </c>
      <c r="E6736" s="41"/>
      <c r="F6736" s="41"/>
      <c r="G6736" s="41" t="s">
        <v>1070</v>
      </c>
      <c r="H6736" s="41"/>
    </row>
    <row r="6737" spans="1:8" ht="15" x14ac:dyDescent="0.2">
      <c r="A6737" s="41" t="s">
        <v>63</v>
      </c>
      <c r="B6737" s="38" t="s">
        <v>2634</v>
      </c>
      <c r="C6737" s="41" t="s">
        <v>5504</v>
      </c>
      <c r="D6737" s="41">
        <v>3</v>
      </c>
      <c r="E6737" s="41"/>
      <c r="F6737" s="41"/>
      <c r="G6737" s="41" t="s">
        <v>1070</v>
      </c>
      <c r="H6737" s="41"/>
    </row>
    <row r="6738" spans="1:8" ht="15" x14ac:dyDescent="0.2">
      <c r="A6738" s="41" t="s">
        <v>63</v>
      </c>
      <c r="B6738" s="38" t="s">
        <v>2634</v>
      </c>
      <c r="C6738" s="41" t="s">
        <v>5504</v>
      </c>
      <c r="D6738" s="41">
        <v>3</v>
      </c>
      <c r="E6738" s="41"/>
      <c r="F6738" s="41"/>
      <c r="G6738" s="41" t="s">
        <v>1070</v>
      </c>
      <c r="H6738" s="41"/>
    </row>
    <row r="6739" spans="1:8" ht="15" x14ac:dyDescent="0.2">
      <c r="A6739" s="41" t="s">
        <v>63</v>
      </c>
      <c r="B6739" s="38" t="s">
        <v>2634</v>
      </c>
      <c r="C6739" s="41" t="s">
        <v>5504</v>
      </c>
      <c r="D6739" s="41">
        <v>1</v>
      </c>
      <c r="E6739" s="41"/>
      <c r="F6739" s="41"/>
      <c r="G6739" s="41" t="s">
        <v>1070</v>
      </c>
      <c r="H6739" s="41"/>
    </row>
    <row r="6740" spans="1:8" ht="15" x14ac:dyDescent="0.2">
      <c r="A6740" s="41" t="s">
        <v>63</v>
      </c>
      <c r="B6740" s="38" t="s">
        <v>2634</v>
      </c>
      <c r="C6740" s="41" t="s">
        <v>5504</v>
      </c>
      <c r="D6740" s="41">
        <v>1</v>
      </c>
      <c r="E6740" s="41"/>
      <c r="F6740" s="41"/>
      <c r="G6740" s="41" t="s">
        <v>1070</v>
      </c>
      <c r="H6740" s="41"/>
    </row>
    <row r="6741" spans="1:8" ht="15" x14ac:dyDescent="0.2">
      <c r="A6741" s="41" t="s">
        <v>63</v>
      </c>
      <c r="B6741" s="38" t="s">
        <v>2634</v>
      </c>
      <c r="C6741" s="41" t="s">
        <v>5505</v>
      </c>
      <c r="D6741" s="41">
        <v>3</v>
      </c>
      <c r="E6741" s="41"/>
      <c r="F6741" s="41"/>
      <c r="G6741" s="41" t="s">
        <v>1070</v>
      </c>
      <c r="H6741" s="41"/>
    </row>
    <row r="6742" spans="1:8" ht="15" x14ac:dyDescent="0.2">
      <c r="A6742" s="41" t="s">
        <v>63</v>
      </c>
      <c r="B6742" s="38" t="s">
        <v>2634</v>
      </c>
      <c r="C6742" s="41" t="s">
        <v>5505</v>
      </c>
      <c r="D6742" s="41">
        <v>4</v>
      </c>
      <c r="E6742" s="41"/>
      <c r="F6742" s="41"/>
      <c r="G6742" s="41" t="s">
        <v>1070</v>
      </c>
      <c r="H6742" s="41"/>
    </row>
    <row r="6743" spans="1:8" ht="15" x14ac:dyDescent="0.2">
      <c r="A6743" s="41" t="s">
        <v>63</v>
      </c>
      <c r="B6743" s="38" t="s">
        <v>2634</v>
      </c>
      <c r="C6743" s="41" t="s">
        <v>5505</v>
      </c>
      <c r="D6743" s="41">
        <v>3</v>
      </c>
      <c r="E6743" s="41"/>
      <c r="F6743" s="41"/>
      <c r="G6743" s="41" t="s">
        <v>1070</v>
      </c>
      <c r="H6743" s="41"/>
    </row>
    <row r="6744" spans="1:8" ht="15" x14ac:dyDescent="0.2">
      <c r="A6744" s="41" t="s">
        <v>63</v>
      </c>
      <c r="B6744" s="38" t="s">
        <v>2634</v>
      </c>
      <c r="C6744" s="41" t="s">
        <v>5505</v>
      </c>
      <c r="D6744" s="41">
        <v>1</v>
      </c>
      <c r="E6744" s="41"/>
      <c r="F6744" s="41"/>
      <c r="G6744" s="41" t="s">
        <v>1070</v>
      </c>
      <c r="H6744" s="41"/>
    </row>
    <row r="6745" spans="1:8" ht="15" x14ac:dyDescent="0.2">
      <c r="A6745" s="41" t="s">
        <v>63</v>
      </c>
      <c r="B6745" s="38" t="s">
        <v>2634</v>
      </c>
      <c r="C6745" s="41" t="s">
        <v>5517</v>
      </c>
      <c r="D6745" s="41">
        <v>1</v>
      </c>
      <c r="E6745" s="41"/>
      <c r="F6745" s="41"/>
      <c r="G6745" s="41" t="s">
        <v>1070</v>
      </c>
      <c r="H6745" s="41"/>
    </row>
    <row r="6746" spans="1:8" ht="15" x14ac:dyDescent="0.2">
      <c r="A6746" s="41" t="s">
        <v>63</v>
      </c>
      <c r="B6746" s="38" t="s">
        <v>2634</v>
      </c>
      <c r="C6746" s="41" t="s">
        <v>5517</v>
      </c>
      <c r="D6746" s="41">
        <v>3</v>
      </c>
      <c r="E6746" s="41"/>
      <c r="F6746" s="41"/>
      <c r="G6746" s="41" t="s">
        <v>1070</v>
      </c>
      <c r="H6746" s="41"/>
    </row>
    <row r="6747" spans="1:8" ht="15" x14ac:dyDescent="0.2">
      <c r="A6747" s="41" t="s">
        <v>63</v>
      </c>
      <c r="B6747" s="38" t="s">
        <v>2634</v>
      </c>
      <c r="C6747" s="41" t="s">
        <v>5517</v>
      </c>
      <c r="D6747" s="41">
        <v>1</v>
      </c>
      <c r="E6747" s="41"/>
      <c r="F6747" s="41"/>
      <c r="G6747" s="41" t="s">
        <v>1070</v>
      </c>
      <c r="H6747" s="41"/>
    </row>
    <row r="6748" spans="1:8" ht="15" x14ac:dyDescent="0.2">
      <c r="A6748" s="41" t="s">
        <v>63</v>
      </c>
      <c r="B6748" s="38" t="s">
        <v>2634</v>
      </c>
      <c r="C6748" s="41" t="s">
        <v>5517</v>
      </c>
      <c r="D6748" s="41">
        <v>5</v>
      </c>
      <c r="E6748" s="41"/>
      <c r="F6748" s="41"/>
      <c r="G6748" s="41" t="s">
        <v>1070</v>
      </c>
      <c r="H6748" s="41"/>
    </row>
    <row r="6749" spans="1:8" ht="15" x14ac:dyDescent="0.2">
      <c r="A6749" s="41" t="s">
        <v>63</v>
      </c>
      <c r="B6749" s="38" t="s">
        <v>2634</v>
      </c>
      <c r="C6749" s="41" t="s">
        <v>5517</v>
      </c>
      <c r="D6749" s="41">
        <v>1</v>
      </c>
      <c r="E6749" s="41"/>
      <c r="F6749" s="41"/>
      <c r="G6749" s="41" t="s">
        <v>1070</v>
      </c>
      <c r="H6749" s="41"/>
    </row>
    <row r="6750" spans="1:8" ht="15" x14ac:dyDescent="0.2">
      <c r="A6750" s="41" t="s">
        <v>63</v>
      </c>
      <c r="B6750" s="38" t="s">
        <v>2634</v>
      </c>
      <c r="C6750" s="41" t="s">
        <v>5518</v>
      </c>
      <c r="D6750" s="41">
        <v>2</v>
      </c>
      <c r="E6750" s="41"/>
      <c r="F6750" s="41"/>
      <c r="G6750" s="41" t="s">
        <v>1070</v>
      </c>
      <c r="H6750" s="41"/>
    </row>
    <row r="6751" spans="1:8" ht="15" x14ac:dyDescent="0.2">
      <c r="A6751" s="41" t="s">
        <v>63</v>
      </c>
      <c r="B6751" s="38" t="s">
        <v>2634</v>
      </c>
      <c r="C6751" s="41" t="s">
        <v>5518</v>
      </c>
      <c r="D6751" s="41">
        <v>3</v>
      </c>
      <c r="E6751" s="41"/>
      <c r="F6751" s="41"/>
      <c r="G6751" s="41" t="s">
        <v>1070</v>
      </c>
      <c r="H6751" s="41"/>
    </row>
    <row r="6752" spans="1:8" ht="15" x14ac:dyDescent="0.2">
      <c r="A6752" s="41" t="s">
        <v>63</v>
      </c>
      <c r="B6752" s="38" t="s">
        <v>2634</v>
      </c>
      <c r="C6752" s="41" t="s">
        <v>5518</v>
      </c>
      <c r="D6752" s="41">
        <v>5</v>
      </c>
      <c r="E6752" s="41"/>
      <c r="F6752" s="41"/>
      <c r="G6752" s="41" t="s">
        <v>1070</v>
      </c>
      <c r="H6752" s="41"/>
    </row>
    <row r="6753" spans="1:8" ht="15" x14ac:dyDescent="0.2">
      <c r="A6753" s="41" t="s">
        <v>63</v>
      </c>
      <c r="B6753" s="38" t="s">
        <v>2634</v>
      </c>
      <c r="C6753" s="41" t="s">
        <v>5518</v>
      </c>
      <c r="D6753" s="41">
        <v>1</v>
      </c>
      <c r="E6753" s="41"/>
      <c r="F6753" s="41"/>
      <c r="G6753" s="41" t="s">
        <v>1070</v>
      </c>
      <c r="H6753" s="41"/>
    </row>
    <row r="6754" spans="1:8" ht="15" x14ac:dyDescent="0.2">
      <c r="A6754" s="41" t="s">
        <v>63</v>
      </c>
      <c r="B6754" s="38" t="s">
        <v>2634</v>
      </c>
      <c r="C6754" s="41" t="s">
        <v>5506</v>
      </c>
      <c r="D6754" s="41">
        <v>4</v>
      </c>
      <c r="E6754" s="41"/>
      <c r="F6754" s="41"/>
      <c r="G6754" s="41" t="s">
        <v>1070</v>
      </c>
      <c r="H6754" s="41"/>
    </row>
    <row r="6755" spans="1:8" ht="15" x14ac:dyDescent="0.2">
      <c r="A6755" s="41" t="s">
        <v>63</v>
      </c>
      <c r="B6755" s="38" t="s">
        <v>2634</v>
      </c>
      <c r="C6755" s="41" t="s">
        <v>5506</v>
      </c>
      <c r="D6755" s="41">
        <v>1</v>
      </c>
      <c r="E6755" s="41"/>
      <c r="F6755" s="41"/>
      <c r="G6755" s="41" t="s">
        <v>1070</v>
      </c>
      <c r="H6755" s="41"/>
    </row>
    <row r="6756" spans="1:8" ht="15" x14ac:dyDescent="0.2">
      <c r="A6756" s="41" t="s">
        <v>63</v>
      </c>
      <c r="B6756" s="38" t="s">
        <v>2634</v>
      </c>
      <c r="C6756" s="41" t="s">
        <v>5506</v>
      </c>
      <c r="D6756" s="41">
        <v>6</v>
      </c>
      <c r="E6756" s="41"/>
      <c r="F6756" s="41"/>
      <c r="G6756" s="41" t="s">
        <v>1070</v>
      </c>
      <c r="H6756" s="41"/>
    </row>
    <row r="6757" spans="1:8" ht="15" x14ac:dyDescent="0.2">
      <c r="A6757" s="41" t="s">
        <v>63</v>
      </c>
      <c r="B6757" s="38" t="s">
        <v>2634</v>
      </c>
      <c r="C6757" s="41" t="s">
        <v>5507</v>
      </c>
      <c r="D6757" s="41">
        <v>3</v>
      </c>
      <c r="E6757" s="41"/>
      <c r="F6757" s="41"/>
      <c r="G6757" s="41" t="s">
        <v>1070</v>
      </c>
      <c r="H6757" s="41"/>
    </row>
    <row r="6758" spans="1:8" ht="15" x14ac:dyDescent="0.2">
      <c r="A6758" s="41" t="s">
        <v>63</v>
      </c>
      <c r="B6758" s="38" t="s">
        <v>2634</v>
      </c>
      <c r="C6758" s="41" t="s">
        <v>5507</v>
      </c>
      <c r="D6758" s="41">
        <v>5</v>
      </c>
      <c r="E6758" s="41"/>
      <c r="F6758" s="41"/>
      <c r="G6758" s="41" t="s">
        <v>1070</v>
      </c>
      <c r="H6758" s="41"/>
    </row>
    <row r="6759" spans="1:8" ht="15" x14ac:dyDescent="0.2">
      <c r="A6759" s="41" t="s">
        <v>63</v>
      </c>
      <c r="B6759" s="38" t="s">
        <v>2634</v>
      </c>
      <c r="C6759" s="41" t="s">
        <v>5507</v>
      </c>
      <c r="D6759" s="41">
        <v>3</v>
      </c>
      <c r="E6759" s="41"/>
      <c r="F6759" s="41"/>
      <c r="G6759" s="41" t="s">
        <v>1070</v>
      </c>
      <c r="H6759" s="41"/>
    </row>
    <row r="6760" spans="1:8" ht="15" x14ac:dyDescent="0.2">
      <c r="A6760" s="41" t="s">
        <v>63</v>
      </c>
      <c r="B6760" s="38" t="s">
        <v>2634</v>
      </c>
      <c r="C6760" s="41" t="s">
        <v>5508</v>
      </c>
      <c r="D6760" s="41">
        <v>3</v>
      </c>
      <c r="E6760" s="41"/>
      <c r="F6760" s="41"/>
      <c r="G6760" s="41" t="s">
        <v>2199</v>
      </c>
      <c r="H6760" s="41"/>
    </row>
    <row r="6761" spans="1:8" ht="15" x14ac:dyDescent="0.2">
      <c r="A6761" s="41" t="s">
        <v>63</v>
      </c>
      <c r="B6761" s="38" t="s">
        <v>2634</v>
      </c>
      <c r="C6761" s="41" t="s">
        <v>5508</v>
      </c>
      <c r="D6761" s="41">
        <v>3</v>
      </c>
      <c r="E6761" s="41"/>
      <c r="F6761" s="41"/>
      <c r="G6761" s="41" t="s">
        <v>2199</v>
      </c>
      <c r="H6761" s="41"/>
    </row>
    <row r="6762" spans="1:8" ht="15" x14ac:dyDescent="0.2">
      <c r="A6762" s="41" t="s">
        <v>63</v>
      </c>
      <c r="B6762" s="38" t="s">
        <v>2634</v>
      </c>
      <c r="C6762" s="41" t="s">
        <v>5508</v>
      </c>
      <c r="D6762" s="41">
        <v>5</v>
      </c>
      <c r="E6762" s="41"/>
      <c r="F6762" s="41"/>
      <c r="G6762" s="41" t="s">
        <v>2199</v>
      </c>
      <c r="H6762" s="41"/>
    </row>
    <row r="6763" spans="1:8" ht="15" x14ac:dyDescent="0.2">
      <c r="A6763" s="41" t="s">
        <v>63</v>
      </c>
      <c r="B6763" s="38" t="s">
        <v>2634</v>
      </c>
      <c r="C6763" s="41" t="s">
        <v>5509</v>
      </c>
      <c r="D6763" s="41">
        <v>4</v>
      </c>
      <c r="E6763" s="41"/>
      <c r="F6763" s="41"/>
      <c r="G6763" s="41" t="s">
        <v>2199</v>
      </c>
      <c r="H6763" s="41"/>
    </row>
    <row r="6764" spans="1:8" ht="15" x14ac:dyDescent="0.2">
      <c r="A6764" s="41" t="s">
        <v>63</v>
      </c>
      <c r="B6764" s="38" t="s">
        <v>2634</v>
      </c>
      <c r="C6764" s="41" t="s">
        <v>5509</v>
      </c>
      <c r="D6764" s="41">
        <v>4</v>
      </c>
      <c r="E6764" s="41"/>
      <c r="F6764" s="41"/>
      <c r="G6764" s="41" t="s">
        <v>2199</v>
      </c>
      <c r="H6764" s="41"/>
    </row>
    <row r="6765" spans="1:8" ht="15" x14ac:dyDescent="0.2">
      <c r="A6765" s="41" t="s">
        <v>63</v>
      </c>
      <c r="B6765" s="38" t="s">
        <v>2634</v>
      </c>
      <c r="C6765" s="41" t="s">
        <v>5509</v>
      </c>
      <c r="D6765" s="41">
        <v>1</v>
      </c>
      <c r="E6765" s="41"/>
      <c r="F6765" s="41"/>
      <c r="G6765" s="41" t="s">
        <v>2199</v>
      </c>
      <c r="H6765" s="41"/>
    </row>
    <row r="6766" spans="1:8" ht="15" x14ac:dyDescent="0.2">
      <c r="A6766" s="41" t="s">
        <v>63</v>
      </c>
      <c r="B6766" s="38" t="s">
        <v>2634</v>
      </c>
      <c r="C6766" s="41" t="s">
        <v>5509</v>
      </c>
      <c r="D6766" s="41">
        <v>2</v>
      </c>
      <c r="E6766" s="41"/>
      <c r="F6766" s="41"/>
      <c r="G6766" s="41" t="s">
        <v>2199</v>
      </c>
      <c r="H6766" s="41"/>
    </row>
    <row r="6767" spans="1:8" ht="15" x14ac:dyDescent="0.2">
      <c r="A6767" s="41" t="s">
        <v>63</v>
      </c>
      <c r="B6767" s="38" t="s">
        <v>2634</v>
      </c>
      <c r="C6767" s="41" t="s">
        <v>5510</v>
      </c>
      <c r="D6767" s="41">
        <v>4</v>
      </c>
      <c r="E6767" s="41"/>
      <c r="F6767" s="41"/>
      <c r="G6767" s="41" t="s">
        <v>2199</v>
      </c>
      <c r="H6767" s="41"/>
    </row>
    <row r="6768" spans="1:8" ht="15" x14ac:dyDescent="0.2">
      <c r="A6768" s="41" t="s">
        <v>63</v>
      </c>
      <c r="B6768" s="38" t="s">
        <v>2634</v>
      </c>
      <c r="C6768" s="41" t="s">
        <v>5510</v>
      </c>
      <c r="D6768" s="41">
        <v>4</v>
      </c>
      <c r="E6768" s="41"/>
      <c r="F6768" s="41"/>
      <c r="G6768" s="41" t="s">
        <v>2199</v>
      </c>
      <c r="H6768" s="41"/>
    </row>
    <row r="6769" spans="1:8" ht="15" x14ac:dyDescent="0.2">
      <c r="A6769" s="41" t="s">
        <v>63</v>
      </c>
      <c r="B6769" s="38" t="s">
        <v>2634</v>
      </c>
      <c r="C6769" s="41" t="s">
        <v>5510</v>
      </c>
      <c r="D6769" s="41">
        <v>2</v>
      </c>
      <c r="E6769" s="41"/>
      <c r="F6769" s="41"/>
      <c r="G6769" s="41" t="s">
        <v>2199</v>
      </c>
      <c r="H6769" s="41"/>
    </row>
    <row r="6770" spans="1:8" ht="15" x14ac:dyDescent="0.2">
      <c r="A6770" s="41" t="s">
        <v>63</v>
      </c>
      <c r="B6770" s="38" t="s">
        <v>2634</v>
      </c>
      <c r="C6770" s="41" t="s">
        <v>5511</v>
      </c>
      <c r="D6770" s="41">
        <v>13</v>
      </c>
      <c r="E6770" s="41"/>
      <c r="F6770" s="41"/>
      <c r="G6770" s="41" t="s">
        <v>2199</v>
      </c>
      <c r="H6770" s="41"/>
    </row>
    <row r="6771" spans="1:8" ht="15" x14ac:dyDescent="0.2">
      <c r="A6771" s="41" t="s">
        <v>63</v>
      </c>
      <c r="B6771" s="38" t="s">
        <v>2634</v>
      </c>
      <c r="C6771" s="41" t="s">
        <v>5516</v>
      </c>
      <c r="D6771" s="41">
        <v>5</v>
      </c>
      <c r="E6771" s="41"/>
      <c r="F6771" s="41"/>
      <c r="G6771" s="41" t="s">
        <v>2199</v>
      </c>
      <c r="H6771" s="41"/>
    </row>
    <row r="6772" spans="1:8" ht="15" x14ac:dyDescent="0.2">
      <c r="A6772" s="41" t="s">
        <v>63</v>
      </c>
      <c r="B6772" s="38" t="s">
        <v>2634</v>
      </c>
      <c r="C6772" s="41" t="s">
        <v>5516</v>
      </c>
      <c r="D6772" s="41">
        <v>6</v>
      </c>
      <c r="E6772" s="41"/>
      <c r="F6772" s="41"/>
      <c r="G6772" s="41" t="s">
        <v>2199</v>
      </c>
      <c r="H6772" s="41"/>
    </row>
    <row r="6773" spans="1:8" ht="15" x14ac:dyDescent="0.2">
      <c r="A6773" s="41" t="s">
        <v>73</v>
      </c>
      <c r="B6773" s="41" t="s">
        <v>1781</v>
      </c>
      <c r="C6773" s="41" t="s">
        <v>5855</v>
      </c>
      <c r="D6773" s="41">
        <v>8</v>
      </c>
      <c r="E6773" s="41"/>
      <c r="F6773" s="41"/>
      <c r="G6773" s="41" t="s">
        <v>2149</v>
      </c>
      <c r="H6773" s="41"/>
    </row>
    <row r="6774" spans="1:8" ht="15" x14ac:dyDescent="0.2">
      <c r="A6774" s="41" t="s">
        <v>13</v>
      </c>
      <c r="B6774" s="41" t="s">
        <v>1781</v>
      </c>
      <c r="C6774" s="41" t="s">
        <v>4806</v>
      </c>
      <c r="D6774" s="41">
        <v>150</v>
      </c>
      <c r="E6774" s="41"/>
      <c r="F6774" s="41"/>
      <c r="G6774" s="2" t="s">
        <v>5986</v>
      </c>
      <c r="H6774" s="41"/>
    </row>
    <row r="6775" spans="1:8" ht="15" x14ac:dyDescent="0.2">
      <c r="A6775" s="41" t="s">
        <v>72</v>
      </c>
      <c r="B6775" s="46" t="s">
        <v>17</v>
      </c>
      <c r="C6775" s="41" t="s">
        <v>5124</v>
      </c>
      <c r="D6775" s="41">
        <v>1</v>
      </c>
      <c r="E6775" s="41"/>
      <c r="F6775" s="41"/>
      <c r="G6775" s="41" t="s">
        <v>1674</v>
      </c>
      <c r="H6775" s="41"/>
    </row>
    <row r="6776" spans="1:8" ht="15" x14ac:dyDescent="0.2">
      <c r="A6776" s="41" t="s">
        <v>72</v>
      </c>
      <c r="B6776" s="46" t="s">
        <v>17</v>
      </c>
      <c r="C6776" s="41" t="s">
        <v>5124</v>
      </c>
      <c r="D6776" s="41">
        <v>26</v>
      </c>
      <c r="E6776" s="41"/>
      <c r="F6776" s="41"/>
      <c r="G6776" s="41" t="s">
        <v>1674</v>
      </c>
      <c r="H6776" s="41"/>
    </row>
    <row r="6777" spans="1:8" ht="15" x14ac:dyDescent="0.2">
      <c r="A6777" s="41" t="s">
        <v>72</v>
      </c>
      <c r="B6777" s="46" t="s">
        <v>17</v>
      </c>
      <c r="C6777" s="41" t="s">
        <v>5124</v>
      </c>
      <c r="D6777" s="41">
        <v>6</v>
      </c>
      <c r="E6777" s="41"/>
      <c r="F6777" s="41"/>
      <c r="G6777" s="41" t="s">
        <v>1674</v>
      </c>
      <c r="H6777" s="41"/>
    </row>
    <row r="6778" spans="1:8" ht="15" x14ac:dyDescent="0.2">
      <c r="A6778" s="41" t="s">
        <v>72</v>
      </c>
      <c r="B6778" s="46" t="s">
        <v>17</v>
      </c>
      <c r="C6778" s="41" t="s">
        <v>5124</v>
      </c>
      <c r="D6778" s="41">
        <v>5</v>
      </c>
      <c r="E6778" s="41"/>
      <c r="F6778" s="41"/>
      <c r="G6778" s="41" t="s">
        <v>1674</v>
      </c>
      <c r="H6778" s="41"/>
    </row>
    <row r="6779" spans="1:8" ht="15" x14ac:dyDescent="0.2">
      <c r="A6779" s="41" t="s">
        <v>72</v>
      </c>
      <c r="B6779" s="46" t="s">
        <v>17</v>
      </c>
      <c r="C6779" s="41" t="s">
        <v>5124</v>
      </c>
      <c r="D6779" s="41">
        <v>2</v>
      </c>
      <c r="E6779" s="41"/>
      <c r="F6779" s="41"/>
      <c r="G6779" s="41" t="s">
        <v>1674</v>
      </c>
      <c r="H6779" s="41"/>
    </row>
    <row r="6780" spans="1:8" ht="15" x14ac:dyDescent="0.2">
      <c r="A6780" s="41" t="s">
        <v>72</v>
      </c>
      <c r="B6780" s="46" t="s">
        <v>17</v>
      </c>
      <c r="C6780" s="41" t="s">
        <v>5124</v>
      </c>
      <c r="D6780" s="41">
        <v>19</v>
      </c>
      <c r="E6780" s="41"/>
      <c r="F6780" s="41"/>
      <c r="G6780" s="41" t="s">
        <v>1674</v>
      </c>
      <c r="H6780" s="41"/>
    </row>
    <row r="6781" spans="1:8" ht="15" x14ac:dyDescent="0.2">
      <c r="A6781" s="41" t="s">
        <v>72</v>
      </c>
      <c r="B6781" s="46" t="s">
        <v>17</v>
      </c>
      <c r="C6781" s="41" t="s">
        <v>5124</v>
      </c>
      <c r="D6781" s="41">
        <v>22</v>
      </c>
      <c r="E6781" s="41"/>
      <c r="F6781" s="41"/>
      <c r="G6781" s="41" t="s">
        <v>1674</v>
      </c>
      <c r="H6781" s="41"/>
    </row>
    <row r="6782" spans="1:8" ht="15" x14ac:dyDescent="0.2">
      <c r="A6782" s="41" t="s">
        <v>72</v>
      </c>
      <c r="B6782" s="46" t="s">
        <v>17</v>
      </c>
      <c r="C6782" s="41" t="s">
        <v>5124</v>
      </c>
      <c r="D6782" s="41">
        <v>6</v>
      </c>
      <c r="E6782" s="41"/>
      <c r="F6782" s="41"/>
      <c r="G6782" s="41" t="s">
        <v>1674</v>
      </c>
      <c r="H6782" s="41"/>
    </row>
    <row r="6783" spans="1:8" ht="15" x14ac:dyDescent="0.2">
      <c r="A6783" s="41" t="s">
        <v>72</v>
      </c>
      <c r="B6783" s="46" t="s">
        <v>17</v>
      </c>
      <c r="C6783" s="41" t="s">
        <v>5124</v>
      </c>
      <c r="D6783" s="41">
        <v>2</v>
      </c>
      <c r="E6783" s="41"/>
      <c r="F6783" s="41"/>
      <c r="G6783" s="41" t="s">
        <v>1674</v>
      </c>
      <c r="H6783" s="41"/>
    </row>
    <row r="6784" spans="1:8" ht="15" x14ac:dyDescent="0.2">
      <c r="A6784" s="41" t="s">
        <v>72</v>
      </c>
      <c r="B6784" s="46" t="s">
        <v>17</v>
      </c>
      <c r="C6784" s="41" t="s">
        <v>5124</v>
      </c>
      <c r="D6784" s="41">
        <v>1</v>
      </c>
      <c r="E6784" s="41"/>
      <c r="F6784" s="41"/>
      <c r="G6784" s="41" t="s">
        <v>1674</v>
      </c>
      <c r="H6784" s="41"/>
    </row>
    <row r="6785" spans="1:8" ht="15" x14ac:dyDescent="0.2">
      <c r="A6785" s="41" t="s">
        <v>72</v>
      </c>
      <c r="B6785" s="46" t="s">
        <v>17</v>
      </c>
      <c r="C6785" s="41" t="s">
        <v>5124</v>
      </c>
      <c r="D6785" s="41">
        <v>1</v>
      </c>
      <c r="E6785" s="41"/>
      <c r="F6785" s="41"/>
      <c r="G6785" s="41" t="s">
        <v>1674</v>
      </c>
      <c r="H6785" s="41"/>
    </row>
    <row r="6786" spans="1:8" ht="15" x14ac:dyDescent="0.2">
      <c r="A6786" s="41" t="s">
        <v>72</v>
      </c>
      <c r="B6786" s="46" t="s">
        <v>17</v>
      </c>
      <c r="C6786" s="41" t="s">
        <v>5124</v>
      </c>
      <c r="D6786" s="41">
        <v>1</v>
      </c>
      <c r="E6786" s="41"/>
      <c r="F6786" s="41"/>
      <c r="G6786" s="41" t="s">
        <v>1674</v>
      </c>
      <c r="H6786" s="41"/>
    </row>
    <row r="6787" spans="1:8" ht="15" x14ac:dyDescent="0.2">
      <c r="A6787" s="41" t="s">
        <v>72</v>
      </c>
      <c r="B6787" s="46" t="s">
        <v>17</v>
      </c>
      <c r="C6787" s="41" t="s">
        <v>5124</v>
      </c>
      <c r="D6787" s="41">
        <v>1</v>
      </c>
      <c r="E6787" s="41"/>
      <c r="F6787" s="41"/>
      <c r="G6787" s="41" t="s">
        <v>1674</v>
      </c>
      <c r="H6787" s="41"/>
    </row>
    <row r="6788" spans="1:8" ht="15" x14ac:dyDescent="0.2">
      <c r="A6788" s="41" t="s">
        <v>72</v>
      </c>
      <c r="B6788" s="46" t="s">
        <v>17</v>
      </c>
      <c r="C6788" s="41" t="s">
        <v>5125</v>
      </c>
      <c r="D6788" s="41">
        <v>1</v>
      </c>
      <c r="E6788" s="41"/>
      <c r="F6788" s="41"/>
      <c r="G6788" s="41" t="s">
        <v>1674</v>
      </c>
      <c r="H6788" s="41"/>
    </row>
    <row r="6789" spans="1:8" ht="15" x14ac:dyDescent="0.2">
      <c r="A6789" s="41" t="s">
        <v>72</v>
      </c>
      <c r="B6789" s="46" t="s">
        <v>17</v>
      </c>
      <c r="C6789" s="41" t="s">
        <v>5125</v>
      </c>
      <c r="D6789" s="41">
        <v>1</v>
      </c>
      <c r="E6789" s="41"/>
      <c r="F6789" s="41"/>
      <c r="G6789" s="41" t="s">
        <v>1674</v>
      </c>
      <c r="H6789" s="41"/>
    </row>
    <row r="6790" spans="1:8" ht="15" x14ac:dyDescent="0.2">
      <c r="A6790" s="41" t="s">
        <v>72</v>
      </c>
      <c r="B6790" s="46" t="s">
        <v>17</v>
      </c>
      <c r="C6790" s="41" t="s">
        <v>5125</v>
      </c>
      <c r="D6790" s="41">
        <v>2</v>
      </c>
      <c r="E6790" s="41"/>
      <c r="F6790" s="41"/>
      <c r="G6790" s="41" t="s">
        <v>1674</v>
      </c>
      <c r="H6790" s="41"/>
    </row>
    <row r="6791" spans="1:8" ht="15" x14ac:dyDescent="0.2">
      <c r="A6791" s="41" t="s">
        <v>72</v>
      </c>
      <c r="B6791" s="46" t="s">
        <v>17</v>
      </c>
      <c r="C6791" s="41" t="s">
        <v>5125</v>
      </c>
      <c r="D6791" s="41">
        <v>1</v>
      </c>
      <c r="E6791" s="41"/>
      <c r="F6791" s="41"/>
      <c r="G6791" s="41" t="s">
        <v>1674</v>
      </c>
      <c r="H6791" s="41"/>
    </row>
    <row r="6792" spans="1:8" ht="15" x14ac:dyDescent="0.2">
      <c r="A6792" s="41" t="s">
        <v>72</v>
      </c>
      <c r="B6792" s="46" t="s">
        <v>17</v>
      </c>
      <c r="C6792" s="41" t="s">
        <v>5125</v>
      </c>
      <c r="D6792" s="41">
        <v>1</v>
      </c>
      <c r="E6792" s="41"/>
      <c r="F6792" s="41"/>
      <c r="G6792" s="41" t="s">
        <v>1674</v>
      </c>
      <c r="H6792" s="41"/>
    </row>
    <row r="6793" spans="1:8" ht="15" x14ac:dyDescent="0.2">
      <c r="A6793" s="41" t="s">
        <v>72</v>
      </c>
      <c r="B6793" s="46" t="s">
        <v>17</v>
      </c>
      <c r="C6793" s="41" t="s">
        <v>5125</v>
      </c>
      <c r="D6793" s="41">
        <v>1</v>
      </c>
      <c r="E6793" s="41"/>
      <c r="F6793" s="41"/>
      <c r="G6793" s="41" t="s">
        <v>1674</v>
      </c>
      <c r="H6793" s="41"/>
    </row>
    <row r="6794" spans="1:8" ht="15" x14ac:dyDescent="0.2">
      <c r="A6794" s="41" t="s">
        <v>72</v>
      </c>
      <c r="B6794" s="46" t="s">
        <v>17</v>
      </c>
      <c r="C6794" s="41" t="s">
        <v>5125</v>
      </c>
      <c r="D6794" s="41">
        <v>1</v>
      </c>
      <c r="E6794" s="41"/>
      <c r="F6794" s="41"/>
      <c r="G6794" s="41" t="s">
        <v>1674</v>
      </c>
      <c r="H6794" s="41"/>
    </row>
    <row r="6795" spans="1:8" ht="15" x14ac:dyDescent="0.2">
      <c r="A6795" s="41" t="s">
        <v>72</v>
      </c>
      <c r="B6795" s="46" t="s">
        <v>17</v>
      </c>
      <c r="C6795" s="41" t="s">
        <v>5125</v>
      </c>
      <c r="D6795" s="41">
        <v>1</v>
      </c>
      <c r="E6795" s="41"/>
      <c r="F6795" s="41"/>
      <c r="G6795" s="41" t="s">
        <v>1674</v>
      </c>
      <c r="H6795" s="41"/>
    </row>
    <row r="6796" spans="1:8" ht="15" x14ac:dyDescent="0.2">
      <c r="A6796" s="41" t="s">
        <v>72</v>
      </c>
      <c r="B6796" s="46" t="s">
        <v>17</v>
      </c>
      <c r="C6796" s="41" t="s">
        <v>5125</v>
      </c>
      <c r="D6796" s="41">
        <v>1</v>
      </c>
      <c r="E6796" s="41"/>
      <c r="F6796" s="41"/>
      <c r="G6796" s="41" t="s">
        <v>1674</v>
      </c>
      <c r="H6796" s="41"/>
    </row>
    <row r="6797" spans="1:8" ht="15" x14ac:dyDescent="0.2">
      <c r="A6797" s="41" t="s">
        <v>72</v>
      </c>
      <c r="B6797" s="46" t="s">
        <v>17</v>
      </c>
      <c r="C6797" s="41" t="s">
        <v>5125</v>
      </c>
      <c r="D6797" s="41">
        <v>2</v>
      </c>
      <c r="E6797" s="41"/>
      <c r="F6797" s="41"/>
      <c r="G6797" s="41" t="s">
        <v>1674</v>
      </c>
      <c r="H6797" s="41"/>
    </row>
    <row r="6798" spans="1:8" ht="15" x14ac:dyDescent="0.2">
      <c r="A6798" s="41" t="s">
        <v>72</v>
      </c>
      <c r="B6798" s="46" t="s">
        <v>17</v>
      </c>
      <c r="C6798" s="41" t="s">
        <v>5125</v>
      </c>
      <c r="D6798" s="41">
        <v>2</v>
      </c>
      <c r="E6798" s="41"/>
      <c r="F6798" s="41"/>
      <c r="G6798" s="41" t="s">
        <v>1674</v>
      </c>
      <c r="H6798" s="41"/>
    </row>
    <row r="6799" spans="1:8" ht="15" x14ac:dyDescent="0.2">
      <c r="A6799" s="41" t="s">
        <v>72</v>
      </c>
      <c r="B6799" s="46" t="s">
        <v>17</v>
      </c>
      <c r="C6799" s="41" t="s">
        <v>5125</v>
      </c>
      <c r="D6799" s="41">
        <v>3</v>
      </c>
      <c r="E6799" s="41"/>
      <c r="F6799" s="41"/>
      <c r="G6799" s="41" t="s">
        <v>1674</v>
      </c>
      <c r="H6799" s="41"/>
    </row>
    <row r="6800" spans="1:8" ht="15" x14ac:dyDescent="0.2">
      <c r="A6800" s="41" t="s">
        <v>72</v>
      </c>
      <c r="B6800" s="46" t="s">
        <v>17</v>
      </c>
      <c r="C6800" s="41" t="s">
        <v>5125</v>
      </c>
      <c r="D6800" s="41">
        <v>1</v>
      </c>
      <c r="E6800" s="41"/>
      <c r="F6800" s="41"/>
      <c r="G6800" s="41" t="s">
        <v>1674</v>
      </c>
      <c r="H6800" s="41"/>
    </row>
    <row r="6801" spans="1:8" ht="15" x14ac:dyDescent="0.2">
      <c r="A6801" s="41" t="s">
        <v>72</v>
      </c>
      <c r="B6801" s="46" t="s">
        <v>17</v>
      </c>
      <c r="C6801" s="41" t="s">
        <v>5125</v>
      </c>
      <c r="D6801" s="41">
        <v>20</v>
      </c>
      <c r="E6801" s="41"/>
      <c r="F6801" s="41"/>
      <c r="G6801" s="41" t="s">
        <v>1674</v>
      </c>
      <c r="H6801" s="41"/>
    </row>
    <row r="6802" spans="1:8" ht="15" x14ac:dyDescent="0.2">
      <c r="A6802" s="41" t="s">
        <v>72</v>
      </c>
      <c r="B6802" s="46" t="s">
        <v>17</v>
      </c>
      <c r="C6802" s="41" t="s">
        <v>5125</v>
      </c>
      <c r="D6802" s="41">
        <v>8</v>
      </c>
      <c r="E6802" s="41"/>
      <c r="F6802" s="41"/>
      <c r="G6802" s="41" t="s">
        <v>1674</v>
      </c>
      <c r="H6802" s="41"/>
    </row>
    <row r="6803" spans="1:8" ht="15" x14ac:dyDescent="0.2">
      <c r="A6803" s="41" t="s">
        <v>72</v>
      </c>
      <c r="B6803" s="46" t="s">
        <v>17</v>
      </c>
      <c r="C6803" s="41" t="s">
        <v>5125</v>
      </c>
      <c r="D6803" s="41">
        <v>1</v>
      </c>
      <c r="E6803" s="41"/>
      <c r="F6803" s="41"/>
      <c r="G6803" s="41" t="s">
        <v>1674</v>
      </c>
      <c r="H6803" s="41"/>
    </row>
    <row r="6804" spans="1:8" ht="15" x14ac:dyDescent="0.2">
      <c r="A6804" s="41" t="s">
        <v>72</v>
      </c>
      <c r="B6804" s="46" t="s">
        <v>17</v>
      </c>
      <c r="C6804" s="41" t="s">
        <v>5125</v>
      </c>
      <c r="D6804" s="41">
        <v>1</v>
      </c>
      <c r="E6804" s="41"/>
      <c r="F6804" s="41"/>
      <c r="G6804" s="41" t="s">
        <v>1674</v>
      </c>
      <c r="H6804" s="41"/>
    </row>
    <row r="6805" spans="1:8" ht="15" x14ac:dyDescent="0.2">
      <c r="A6805" s="41" t="s">
        <v>72</v>
      </c>
      <c r="B6805" s="46" t="s">
        <v>17</v>
      </c>
      <c r="C6805" s="41" t="s">
        <v>5126</v>
      </c>
      <c r="D6805" s="41">
        <v>4</v>
      </c>
      <c r="E6805" s="41"/>
      <c r="F6805" s="41"/>
      <c r="G6805" s="41" t="s">
        <v>1674</v>
      </c>
      <c r="H6805" s="41"/>
    </row>
    <row r="6806" spans="1:8" ht="15" x14ac:dyDescent="0.2">
      <c r="A6806" s="41" t="s">
        <v>72</v>
      </c>
      <c r="B6806" s="46" t="s">
        <v>17</v>
      </c>
      <c r="C6806" s="41" t="s">
        <v>5126</v>
      </c>
      <c r="D6806" s="41">
        <v>1</v>
      </c>
      <c r="E6806" s="41"/>
      <c r="F6806" s="41"/>
      <c r="G6806" s="41" t="s">
        <v>1674</v>
      </c>
      <c r="H6806" s="41"/>
    </row>
    <row r="6807" spans="1:8" ht="15" x14ac:dyDescent="0.2">
      <c r="A6807" s="41" t="s">
        <v>72</v>
      </c>
      <c r="B6807" s="46" t="s">
        <v>17</v>
      </c>
      <c r="C6807" s="41" t="s">
        <v>5126</v>
      </c>
      <c r="D6807" s="41">
        <v>24</v>
      </c>
      <c r="E6807" s="41"/>
      <c r="F6807" s="41"/>
      <c r="G6807" s="41" t="s">
        <v>1674</v>
      </c>
      <c r="H6807" s="41"/>
    </row>
    <row r="6808" spans="1:8" ht="15" x14ac:dyDescent="0.2">
      <c r="A6808" s="41" t="s">
        <v>72</v>
      </c>
      <c r="B6808" s="46" t="s">
        <v>17</v>
      </c>
      <c r="C6808" s="41" t="s">
        <v>5126</v>
      </c>
      <c r="D6808" s="41">
        <v>15</v>
      </c>
      <c r="E6808" s="41"/>
      <c r="F6808" s="41"/>
      <c r="G6808" s="41" t="s">
        <v>1674</v>
      </c>
      <c r="H6808" s="41"/>
    </row>
    <row r="6809" spans="1:8" ht="15" x14ac:dyDescent="0.2">
      <c r="A6809" s="41" t="s">
        <v>72</v>
      </c>
      <c r="B6809" s="46" t="s">
        <v>17</v>
      </c>
      <c r="C6809" s="41" t="s">
        <v>5126</v>
      </c>
      <c r="D6809" s="41">
        <v>1</v>
      </c>
      <c r="E6809" s="41"/>
      <c r="F6809" s="41"/>
      <c r="G6809" s="41" t="s">
        <v>1674</v>
      </c>
      <c r="H6809" s="41"/>
    </row>
    <row r="6810" spans="1:8" ht="15" x14ac:dyDescent="0.2">
      <c r="A6810" s="41" t="s">
        <v>72</v>
      </c>
      <c r="B6810" s="46" t="s">
        <v>17</v>
      </c>
      <c r="C6810" s="41" t="s">
        <v>5126</v>
      </c>
      <c r="D6810" s="41">
        <v>5</v>
      </c>
      <c r="E6810" s="41"/>
      <c r="F6810" s="41"/>
      <c r="G6810" s="41" t="s">
        <v>1674</v>
      </c>
      <c r="H6810" s="41"/>
    </row>
    <row r="6811" spans="1:8" ht="15" x14ac:dyDescent="0.2">
      <c r="A6811" s="41" t="s">
        <v>72</v>
      </c>
      <c r="B6811" s="46" t="s">
        <v>17</v>
      </c>
      <c r="C6811" s="41" t="s">
        <v>5126</v>
      </c>
      <c r="D6811" s="41">
        <v>6</v>
      </c>
      <c r="E6811" s="41"/>
      <c r="F6811" s="41"/>
      <c r="G6811" s="41" t="s">
        <v>1674</v>
      </c>
      <c r="H6811" s="41"/>
    </row>
    <row r="6812" spans="1:8" ht="15" x14ac:dyDescent="0.2">
      <c r="A6812" s="41" t="s">
        <v>72</v>
      </c>
      <c r="B6812" s="46" t="s">
        <v>17</v>
      </c>
      <c r="C6812" s="41" t="s">
        <v>5126</v>
      </c>
      <c r="D6812" s="41">
        <v>2</v>
      </c>
      <c r="E6812" s="41"/>
      <c r="F6812" s="41"/>
      <c r="G6812" s="41" t="s">
        <v>1674</v>
      </c>
      <c r="H6812" s="41"/>
    </row>
    <row r="6813" spans="1:8" ht="15" x14ac:dyDescent="0.2">
      <c r="A6813" s="41" t="s">
        <v>72</v>
      </c>
      <c r="B6813" s="46" t="s">
        <v>17</v>
      </c>
      <c r="C6813" s="41" t="s">
        <v>5126</v>
      </c>
      <c r="D6813" s="41">
        <v>5</v>
      </c>
      <c r="E6813" s="41"/>
      <c r="F6813" s="41"/>
      <c r="G6813" s="41" t="s">
        <v>1674</v>
      </c>
      <c r="H6813" s="41"/>
    </row>
    <row r="6814" spans="1:8" ht="15" x14ac:dyDescent="0.2">
      <c r="A6814" s="41" t="s">
        <v>72</v>
      </c>
      <c r="B6814" s="46" t="s">
        <v>17</v>
      </c>
      <c r="C6814" s="41" t="s">
        <v>5126</v>
      </c>
      <c r="D6814" s="41">
        <v>1</v>
      </c>
      <c r="E6814" s="41"/>
      <c r="F6814" s="41"/>
      <c r="G6814" s="41" t="s">
        <v>1674</v>
      </c>
      <c r="H6814" s="41"/>
    </row>
    <row r="6815" spans="1:8" ht="15" x14ac:dyDescent="0.2">
      <c r="A6815" s="41" t="s">
        <v>72</v>
      </c>
      <c r="B6815" s="46" t="s">
        <v>17</v>
      </c>
      <c r="C6815" s="41" t="s">
        <v>5126</v>
      </c>
      <c r="D6815" s="41">
        <v>1</v>
      </c>
      <c r="E6815" s="41"/>
      <c r="F6815" s="41"/>
      <c r="G6815" s="41" t="s">
        <v>1674</v>
      </c>
      <c r="H6815" s="41"/>
    </row>
    <row r="6816" spans="1:8" ht="15" x14ac:dyDescent="0.2">
      <c r="A6816" s="41" t="s">
        <v>72</v>
      </c>
      <c r="B6816" s="46" t="s">
        <v>17</v>
      </c>
      <c r="C6816" s="41" t="s">
        <v>5126</v>
      </c>
      <c r="D6816" s="41">
        <v>1</v>
      </c>
      <c r="E6816" s="41"/>
      <c r="F6816" s="41"/>
      <c r="G6816" s="41" t="s">
        <v>1674</v>
      </c>
      <c r="H6816" s="41"/>
    </row>
    <row r="6817" spans="1:8" ht="15" x14ac:dyDescent="0.2">
      <c r="A6817" s="41" t="s">
        <v>72</v>
      </c>
      <c r="B6817" s="46" t="s">
        <v>17</v>
      </c>
      <c r="C6817" s="41" t="s">
        <v>5126</v>
      </c>
      <c r="D6817" s="41">
        <v>1</v>
      </c>
      <c r="E6817" s="41"/>
      <c r="F6817" s="41"/>
      <c r="G6817" s="41" t="s">
        <v>1674</v>
      </c>
      <c r="H6817" s="41"/>
    </row>
    <row r="6818" spans="1:8" ht="15" x14ac:dyDescent="0.2">
      <c r="A6818" s="41" t="s">
        <v>72</v>
      </c>
      <c r="B6818" s="46" t="s">
        <v>17</v>
      </c>
      <c r="C6818" s="41" t="s">
        <v>5126</v>
      </c>
      <c r="D6818" s="41">
        <v>1</v>
      </c>
      <c r="E6818" s="41"/>
      <c r="F6818" s="41"/>
      <c r="G6818" s="41" t="s">
        <v>1674</v>
      </c>
      <c r="H6818" s="41"/>
    </row>
    <row r="6819" spans="1:8" ht="15" x14ac:dyDescent="0.2">
      <c r="A6819" s="41" t="s">
        <v>72</v>
      </c>
      <c r="B6819" s="46" t="s">
        <v>17</v>
      </c>
      <c r="C6819" s="41" t="s">
        <v>5126</v>
      </c>
      <c r="D6819" s="41">
        <v>1</v>
      </c>
      <c r="E6819" s="41"/>
      <c r="F6819" s="41"/>
      <c r="G6819" s="41" t="s">
        <v>1674</v>
      </c>
      <c r="H6819" s="41"/>
    </row>
    <row r="6820" spans="1:8" ht="15" x14ac:dyDescent="0.2">
      <c r="A6820" s="41" t="s">
        <v>72</v>
      </c>
      <c r="B6820" s="46" t="s">
        <v>17</v>
      </c>
      <c r="C6820" s="41" t="s">
        <v>5126</v>
      </c>
      <c r="D6820" s="41">
        <v>1</v>
      </c>
      <c r="E6820" s="41"/>
      <c r="F6820" s="41"/>
      <c r="G6820" s="41" t="s">
        <v>1674</v>
      </c>
      <c r="H6820" s="41"/>
    </row>
    <row r="6821" spans="1:8" ht="15" x14ac:dyDescent="0.2">
      <c r="A6821" s="41" t="s">
        <v>72</v>
      </c>
      <c r="B6821" s="46" t="s">
        <v>17</v>
      </c>
      <c r="C6821" s="41" t="s">
        <v>5126</v>
      </c>
      <c r="D6821" s="41">
        <v>1</v>
      </c>
      <c r="E6821" s="41"/>
      <c r="F6821" s="41"/>
      <c r="G6821" s="41" t="s">
        <v>1674</v>
      </c>
      <c r="H6821" s="41"/>
    </row>
    <row r="6822" spans="1:8" ht="15" x14ac:dyDescent="0.2">
      <c r="A6822" s="41" t="s">
        <v>18</v>
      </c>
      <c r="B6822" s="46" t="s">
        <v>17</v>
      </c>
      <c r="C6822" s="41" t="s">
        <v>4758</v>
      </c>
      <c r="D6822" s="41">
        <v>18</v>
      </c>
      <c r="E6822" s="41"/>
      <c r="F6822" s="41"/>
      <c r="G6822" s="41" t="s">
        <v>1686</v>
      </c>
      <c r="H6822" s="41"/>
    </row>
    <row r="6823" spans="1:8" ht="15" x14ac:dyDescent="0.2">
      <c r="A6823" s="41" t="s">
        <v>73</v>
      </c>
      <c r="B6823" s="46" t="s">
        <v>17</v>
      </c>
      <c r="C6823" s="41" t="s">
        <v>5856</v>
      </c>
      <c r="D6823" s="41">
        <v>1500</v>
      </c>
      <c r="E6823" s="41"/>
      <c r="F6823" s="41"/>
      <c r="G6823" s="2" t="s">
        <v>5950</v>
      </c>
      <c r="H6823" s="41"/>
    </row>
    <row r="6824" spans="1:8" ht="15" x14ac:dyDescent="0.2">
      <c r="A6824" s="41" t="s">
        <v>73</v>
      </c>
      <c r="B6824" s="46" t="s">
        <v>17</v>
      </c>
      <c r="C6824" s="41" t="s">
        <v>5857</v>
      </c>
      <c r="D6824" s="41">
        <v>200</v>
      </c>
      <c r="E6824" s="41"/>
      <c r="F6824" s="41"/>
      <c r="G6824" s="2" t="s">
        <v>2166</v>
      </c>
      <c r="H6824" s="41"/>
    </row>
    <row r="6825" spans="1:8" ht="15" x14ac:dyDescent="0.2">
      <c r="A6825" s="41" t="s">
        <v>73</v>
      </c>
      <c r="B6825" s="46" t="s">
        <v>17</v>
      </c>
      <c r="C6825" s="41" t="s">
        <v>5858</v>
      </c>
      <c r="D6825" s="41">
        <v>10</v>
      </c>
      <c r="E6825" s="41"/>
      <c r="F6825" s="41"/>
      <c r="G6825" s="2" t="s">
        <v>2166</v>
      </c>
      <c r="H6825" s="41"/>
    </row>
    <row r="6826" spans="1:8" ht="15" x14ac:dyDescent="0.2">
      <c r="A6826" s="41" t="s">
        <v>73</v>
      </c>
      <c r="B6826" s="46" t="s">
        <v>17</v>
      </c>
      <c r="C6826" s="41" t="s">
        <v>5859</v>
      </c>
      <c r="D6826" s="41">
        <v>150</v>
      </c>
      <c r="E6826" s="41"/>
      <c r="F6826" s="41"/>
      <c r="G6826" s="2" t="s">
        <v>2166</v>
      </c>
      <c r="H6826" s="41"/>
    </row>
    <row r="6827" spans="1:8" ht="15" x14ac:dyDescent="0.2">
      <c r="A6827" s="41" t="s">
        <v>73</v>
      </c>
      <c r="B6827" s="46" t="s">
        <v>17</v>
      </c>
      <c r="C6827" s="41" t="s">
        <v>5860</v>
      </c>
      <c r="D6827" s="41">
        <v>10</v>
      </c>
      <c r="E6827" s="41"/>
      <c r="F6827" s="41"/>
      <c r="G6827" s="2" t="s">
        <v>2166</v>
      </c>
      <c r="H6827" s="41"/>
    </row>
    <row r="6828" spans="1:8" ht="15" x14ac:dyDescent="0.2">
      <c r="A6828" s="41" t="s">
        <v>73</v>
      </c>
      <c r="B6828" s="46" t="s">
        <v>17</v>
      </c>
      <c r="C6828" s="41" t="s">
        <v>5861</v>
      </c>
      <c r="D6828" s="41">
        <v>25</v>
      </c>
      <c r="E6828" s="41"/>
      <c r="F6828" s="41"/>
      <c r="G6828" s="2" t="s">
        <v>2166</v>
      </c>
      <c r="H6828" s="41"/>
    </row>
    <row r="6829" spans="1:8" ht="15" x14ac:dyDescent="0.2">
      <c r="A6829" s="41" t="s">
        <v>73</v>
      </c>
      <c r="B6829" s="46" t="s">
        <v>17</v>
      </c>
      <c r="C6829" s="41" t="s">
        <v>5862</v>
      </c>
      <c r="D6829" s="41">
        <v>20</v>
      </c>
      <c r="E6829" s="41"/>
      <c r="F6829" s="41"/>
      <c r="G6829" s="2" t="s">
        <v>2166</v>
      </c>
      <c r="H6829" s="41"/>
    </row>
    <row r="6830" spans="1:8" ht="15" x14ac:dyDescent="0.2">
      <c r="A6830" s="41" t="s">
        <v>73</v>
      </c>
      <c r="B6830" s="46" t="s">
        <v>17</v>
      </c>
      <c r="C6830" s="41" t="s">
        <v>5863</v>
      </c>
      <c r="D6830" s="41">
        <v>25</v>
      </c>
      <c r="E6830" s="41"/>
      <c r="F6830" s="41"/>
      <c r="G6830" s="2" t="s">
        <v>4282</v>
      </c>
      <c r="H6830" s="41"/>
    </row>
    <row r="6831" spans="1:8" ht="15" x14ac:dyDescent="0.2">
      <c r="A6831" s="41" t="s">
        <v>73</v>
      </c>
      <c r="B6831" s="46" t="s">
        <v>17</v>
      </c>
      <c r="C6831" s="41" t="s">
        <v>5864</v>
      </c>
      <c r="D6831" s="41">
        <v>40</v>
      </c>
      <c r="E6831" s="41"/>
      <c r="F6831" s="41"/>
      <c r="G6831" s="2" t="s">
        <v>4282</v>
      </c>
      <c r="H6831" s="41"/>
    </row>
    <row r="6832" spans="1:8" ht="15" x14ac:dyDescent="0.2">
      <c r="A6832" s="41" t="s">
        <v>73</v>
      </c>
      <c r="B6832" s="46" t="s">
        <v>17</v>
      </c>
      <c r="C6832" s="41" t="s">
        <v>5865</v>
      </c>
      <c r="D6832" s="41">
        <v>1</v>
      </c>
      <c r="E6832" s="41"/>
      <c r="F6832" s="41"/>
      <c r="G6832" s="2" t="s">
        <v>4282</v>
      </c>
      <c r="H6832" s="41"/>
    </row>
    <row r="6833" spans="1:8" ht="15" x14ac:dyDescent="0.2">
      <c r="A6833" s="41" t="s">
        <v>73</v>
      </c>
      <c r="B6833" s="46" t="s">
        <v>17</v>
      </c>
      <c r="C6833" s="41" t="s">
        <v>5866</v>
      </c>
      <c r="D6833" s="41">
        <v>25</v>
      </c>
      <c r="E6833" s="41"/>
      <c r="F6833" s="41"/>
      <c r="G6833" s="2" t="s">
        <v>4282</v>
      </c>
      <c r="H6833" s="41"/>
    </row>
    <row r="6834" spans="1:8" ht="15" x14ac:dyDescent="0.2">
      <c r="A6834" s="41" t="s">
        <v>73</v>
      </c>
      <c r="B6834" s="46" t="s">
        <v>17</v>
      </c>
      <c r="C6834" s="41" t="s">
        <v>5867</v>
      </c>
      <c r="D6834" s="41">
        <v>98</v>
      </c>
      <c r="E6834" s="41"/>
      <c r="F6834" s="41"/>
      <c r="G6834" s="2" t="s">
        <v>4282</v>
      </c>
      <c r="H6834" s="41"/>
    </row>
    <row r="6835" spans="1:8" ht="15" x14ac:dyDescent="0.2">
      <c r="A6835" s="41" t="s">
        <v>73</v>
      </c>
      <c r="B6835" s="46" t="s">
        <v>17</v>
      </c>
      <c r="C6835" s="41" t="s">
        <v>5868</v>
      </c>
      <c r="D6835" s="41">
        <v>25</v>
      </c>
      <c r="E6835" s="41"/>
      <c r="F6835" s="41"/>
      <c r="G6835" s="2" t="s">
        <v>2165</v>
      </c>
      <c r="H6835" s="41"/>
    </row>
    <row r="6836" spans="1:8" ht="15" x14ac:dyDescent="0.2">
      <c r="A6836" s="41" t="s">
        <v>73</v>
      </c>
      <c r="B6836" s="46" t="s">
        <v>17</v>
      </c>
      <c r="C6836" s="41" t="s">
        <v>5869</v>
      </c>
      <c r="D6836" s="41">
        <v>300</v>
      </c>
      <c r="E6836" s="41"/>
      <c r="F6836" s="41"/>
      <c r="G6836" s="2" t="s">
        <v>2165</v>
      </c>
      <c r="H6836" s="41"/>
    </row>
    <row r="6837" spans="1:8" ht="15" x14ac:dyDescent="0.2">
      <c r="A6837" s="41" t="s">
        <v>73</v>
      </c>
      <c r="B6837" s="46" t="s">
        <v>17</v>
      </c>
      <c r="C6837" s="41" t="s">
        <v>5870</v>
      </c>
      <c r="D6837" s="41">
        <v>152</v>
      </c>
      <c r="E6837" s="41"/>
      <c r="F6837" s="41"/>
      <c r="G6837" s="2" t="s">
        <v>2165</v>
      </c>
      <c r="H6837" s="41"/>
    </row>
    <row r="6838" spans="1:8" ht="15" x14ac:dyDescent="0.2">
      <c r="A6838" s="41" t="s">
        <v>73</v>
      </c>
      <c r="B6838" s="46" t="s">
        <v>17</v>
      </c>
      <c r="C6838" s="41" t="s">
        <v>5871</v>
      </c>
      <c r="D6838" s="41">
        <v>199</v>
      </c>
      <c r="E6838" s="41"/>
      <c r="F6838" s="41"/>
      <c r="G6838" s="2" t="s">
        <v>2165</v>
      </c>
      <c r="H6838" s="41"/>
    </row>
    <row r="6839" spans="1:8" ht="15" x14ac:dyDescent="0.2">
      <c r="A6839" s="41" t="s">
        <v>73</v>
      </c>
      <c r="B6839" s="46" t="s">
        <v>17</v>
      </c>
      <c r="C6839" s="41" t="s">
        <v>5872</v>
      </c>
      <c r="D6839" s="41">
        <v>50</v>
      </c>
      <c r="E6839" s="41"/>
      <c r="F6839" s="41"/>
      <c r="G6839" s="2" t="s">
        <v>2165</v>
      </c>
      <c r="H6839" s="41"/>
    </row>
    <row r="6840" spans="1:8" ht="15" x14ac:dyDescent="0.2">
      <c r="A6840" s="41" t="s">
        <v>73</v>
      </c>
      <c r="B6840" s="46" t="s">
        <v>17</v>
      </c>
      <c r="C6840" s="41" t="s">
        <v>5873</v>
      </c>
      <c r="D6840" s="41">
        <v>50</v>
      </c>
      <c r="E6840" s="41"/>
      <c r="F6840" s="41"/>
      <c r="G6840" s="2" t="s">
        <v>2165</v>
      </c>
      <c r="H6840" s="41"/>
    </row>
    <row r="6841" spans="1:8" ht="15" x14ac:dyDescent="0.2">
      <c r="A6841" s="41" t="s">
        <v>73</v>
      </c>
      <c r="B6841" s="46" t="s">
        <v>17</v>
      </c>
      <c r="C6841" s="41" t="s">
        <v>5874</v>
      </c>
      <c r="D6841" s="41">
        <v>150</v>
      </c>
      <c r="E6841" s="41"/>
      <c r="F6841" s="41"/>
      <c r="G6841" s="2" t="s">
        <v>2165</v>
      </c>
      <c r="H6841" s="41"/>
    </row>
    <row r="6842" spans="1:8" ht="15" x14ac:dyDescent="0.2">
      <c r="A6842" s="41" t="s">
        <v>73</v>
      </c>
      <c r="B6842" s="46" t="s">
        <v>17</v>
      </c>
      <c r="C6842" s="41" t="s">
        <v>5875</v>
      </c>
      <c r="D6842" s="41">
        <v>26</v>
      </c>
      <c r="E6842" s="41"/>
      <c r="F6842" s="41"/>
      <c r="G6842" s="2" t="s">
        <v>2111</v>
      </c>
      <c r="H6842" s="41"/>
    </row>
    <row r="6843" spans="1:8" ht="15" x14ac:dyDescent="0.2">
      <c r="A6843" s="41" t="s">
        <v>73</v>
      </c>
      <c r="B6843" s="46" t="s">
        <v>17</v>
      </c>
      <c r="C6843" s="41" t="s">
        <v>5876</v>
      </c>
      <c r="D6843" s="41">
        <v>120</v>
      </c>
      <c r="E6843" s="41"/>
      <c r="F6843" s="41"/>
      <c r="G6843" s="2" t="s">
        <v>2072</v>
      </c>
      <c r="H6843" s="41"/>
    </row>
    <row r="6844" spans="1:8" ht="15" x14ac:dyDescent="0.2">
      <c r="A6844" s="41" t="s">
        <v>73</v>
      </c>
      <c r="B6844" s="46" t="s">
        <v>17</v>
      </c>
      <c r="C6844" s="41" t="s">
        <v>5877</v>
      </c>
      <c r="D6844" s="41">
        <v>76</v>
      </c>
      <c r="E6844" s="41"/>
      <c r="F6844" s="41"/>
      <c r="G6844" s="2" t="s">
        <v>2111</v>
      </c>
      <c r="H6844" s="41"/>
    </row>
    <row r="6845" spans="1:8" ht="15" x14ac:dyDescent="0.2">
      <c r="A6845" s="41" t="s">
        <v>73</v>
      </c>
      <c r="B6845" s="46" t="s">
        <v>17</v>
      </c>
      <c r="C6845" s="41" t="s">
        <v>5878</v>
      </c>
      <c r="D6845" s="41">
        <v>10</v>
      </c>
      <c r="E6845" s="41"/>
      <c r="F6845" s="41"/>
      <c r="G6845" s="2" t="s">
        <v>2112</v>
      </c>
      <c r="H6845" s="41"/>
    </row>
    <row r="6846" spans="1:8" ht="15" x14ac:dyDescent="0.2">
      <c r="A6846" s="41" t="s">
        <v>73</v>
      </c>
      <c r="B6846" s="46" t="s">
        <v>17</v>
      </c>
      <c r="C6846" s="41" t="s">
        <v>5879</v>
      </c>
      <c r="D6846" s="41">
        <v>800</v>
      </c>
      <c r="E6846" s="41"/>
      <c r="F6846" s="41"/>
      <c r="G6846" s="2" t="s">
        <v>2112</v>
      </c>
      <c r="H6846" s="41"/>
    </row>
    <row r="6847" spans="1:8" ht="15" x14ac:dyDescent="0.2">
      <c r="A6847" s="41" t="s">
        <v>73</v>
      </c>
      <c r="B6847" s="46" t="s">
        <v>17</v>
      </c>
      <c r="C6847" s="41" t="s">
        <v>5880</v>
      </c>
      <c r="D6847" s="41">
        <v>600</v>
      </c>
      <c r="E6847" s="41"/>
      <c r="F6847" s="41"/>
      <c r="G6847" s="2" t="s">
        <v>2112</v>
      </c>
      <c r="H6847" s="41"/>
    </row>
    <row r="6848" spans="1:8" ht="15" x14ac:dyDescent="0.2">
      <c r="A6848" s="41" t="s">
        <v>73</v>
      </c>
      <c r="B6848" s="46" t="s">
        <v>17</v>
      </c>
      <c r="C6848" s="41" t="s">
        <v>5881</v>
      </c>
      <c r="D6848" s="41">
        <v>10</v>
      </c>
      <c r="E6848" s="41"/>
      <c r="F6848" s="41"/>
      <c r="G6848" s="2" t="s">
        <v>2123</v>
      </c>
      <c r="H6848" s="41"/>
    </row>
    <row r="6849" spans="1:8" ht="15" x14ac:dyDescent="0.2">
      <c r="A6849" s="41" t="s">
        <v>73</v>
      </c>
      <c r="B6849" s="46" t="s">
        <v>17</v>
      </c>
      <c r="C6849" s="41" t="s">
        <v>5882</v>
      </c>
      <c r="D6849" s="41">
        <v>60</v>
      </c>
      <c r="E6849" s="41"/>
      <c r="F6849" s="41"/>
      <c r="G6849" s="2" t="s">
        <v>2123</v>
      </c>
      <c r="H6849" s="41"/>
    </row>
    <row r="6850" spans="1:8" ht="15" x14ac:dyDescent="0.2">
      <c r="A6850" s="41" t="s">
        <v>73</v>
      </c>
      <c r="B6850" s="46" t="s">
        <v>17</v>
      </c>
      <c r="C6850" s="41" t="s">
        <v>5883</v>
      </c>
      <c r="D6850" s="41">
        <v>81</v>
      </c>
      <c r="E6850" s="41"/>
      <c r="F6850" s="41"/>
      <c r="G6850" s="2" t="s">
        <v>2113</v>
      </c>
      <c r="H6850" s="41"/>
    </row>
    <row r="6851" spans="1:8" ht="15" x14ac:dyDescent="0.2">
      <c r="A6851" s="41" t="s">
        <v>73</v>
      </c>
      <c r="B6851" s="46" t="s">
        <v>17</v>
      </c>
      <c r="C6851" s="41" t="s">
        <v>5884</v>
      </c>
      <c r="D6851" s="41">
        <v>27</v>
      </c>
      <c r="E6851" s="41"/>
      <c r="F6851" s="41"/>
      <c r="G6851" s="2" t="s">
        <v>2113</v>
      </c>
      <c r="H6851" s="41"/>
    </row>
    <row r="6852" spans="1:8" ht="15" x14ac:dyDescent="0.2">
      <c r="A6852" s="41" t="s">
        <v>73</v>
      </c>
      <c r="B6852" s="46" t="s">
        <v>17</v>
      </c>
      <c r="C6852" s="41" t="s">
        <v>5885</v>
      </c>
      <c r="D6852" s="41">
        <v>17</v>
      </c>
      <c r="E6852" s="41"/>
      <c r="F6852" s="41"/>
      <c r="G6852" s="2" t="s">
        <v>2113</v>
      </c>
      <c r="H6852" s="41"/>
    </row>
    <row r="6853" spans="1:8" ht="15" x14ac:dyDescent="0.2">
      <c r="A6853" s="41" t="s">
        <v>73</v>
      </c>
      <c r="B6853" s="46" t="s">
        <v>17</v>
      </c>
      <c r="C6853" s="41" t="s">
        <v>5886</v>
      </c>
      <c r="D6853" s="41">
        <v>81</v>
      </c>
      <c r="E6853" s="41"/>
      <c r="F6853" s="41"/>
      <c r="G6853" s="2" t="s">
        <v>2124</v>
      </c>
      <c r="H6853" s="41"/>
    </row>
    <row r="6854" spans="1:8" ht="15" x14ac:dyDescent="0.2">
      <c r="A6854" s="41" t="s">
        <v>73</v>
      </c>
      <c r="B6854" s="46" t="s">
        <v>17</v>
      </c>
      <c r="C6854" s="41" t="s">
        <v>5887</v>
      </c>
      <c r="D6854" s="41">
        <v>27</v>
      </c>
      <c r="E6854" s="41"/>
      <c r="F6854" s="41"/>
      <c r="G6854" s="2" t="s">
        <v>2124</v>
      </c>
      <c r="H6854" s="41"/>
    </row>
    <row r="6855" spans="1:8" ht="15" x14ac:dyDescent="0.2">
      <c r="A6855" s="41" t="s">
        <v>73</v>
      </c>
      <c r="B6855" s="46" t="s">
        <v>17</v>
      </c>
      <c r="C6855" s="41" t="s">
        <v>5888</v>
      </c>
      <c r="D6855" s="41">
        <v>24</v>
      </c>
      <c r="E6855" s="41"/>
      <c r="F6855" s="41"/>
      <c r="G6855" s="2" t="s">
        <v>2124</v>
      </c>
      <c r="H6855" s="41"/>
    </row>
    <row r="6856" spans="1:8" ht="15" x14ac:dyDescent="0.2">
      <c r="A6856" s="41" t="s">
        <v>73</v>
      </c>
      <c r="B6856" s="46" t="s">
        <v>17</v>
      </c>
      <c r="C6856" s="41" t="s">
        <v>5889</v>
      </c>
      <c r="D6856" s="41">
        <v>84</v>
      </c>
      <c r="E6856" s="41"/>
      <c r="F6856" s="41"/>
      <c r="G6856" s="41" t="s">
        <v>4289</v>
      </c>
      <c r="H6856" s="41"/>
    </row>
    <row r="6857" spans="1:8" ht="15" x14ac:dyDescent="0.2">
      <c r="A6857" s="41" t="s">
        <v>73</v>
      </c>
      <c r="B6857" s="46" t="s">
        <v>17</v>
      </c>
      <c r="C6857" s="41" t="s">
        <v>5890</v>
      </c>
      <c r="D6857" s="41">
        <v>28</v>
      </c>
      <c r="E6857" s="41"/>
      <c r="F6857" s="41"/>
      <c r="G6857" s="41" t="s">
        <v>4289</v>
      </c>
      <c r="H6857" s="41"/>
    </row>
    <row r="6858" spans="1:8" ht="15" x14ac:dyDescent="0.2">
      <c r="A6858" s="41" t="s">
        <v>73</v>
      </c>
      <c r="B6858" s="46" t="s">
        <v>17</v>
      </c>
      <c r="C6858" s="41" t="s">
        <v>5891</v>
      </c>
      <c r="D6858" s="41">
        <v>56</v>
      </c>
      <c r="E6858" s="41"/>
      <c r="F6858" s="41"/>
      <c r="G6858" s="41" t="s">
        <v>4289</v>
      </c>
      <c r="H6858" s="41"/>
    </row>
    <row r="6859" spans="1:8" ht="15" x14ac:dyDescent="0.2">
      <c r="A6859" s="41" t="s">
        <v>73</v>
      </c>
      <c r="B6859" s="46" t="s">
        <v>17</v>
      </c>
      <c r="C6859" s="41" t="s">
        <v>5892</v>
      </c>
      <c r="D6859" s="41">
        <v>1</v>
      </c>
      <c r="E6859" s="41"/>
      <c r="F6859" s="41"/>
      <c r="G6859" s="41" t="s">
        <v>4289</v>
      </c>
      <c r="H6859" s="41"/>
    </row>
    <row r="6860" spans="1:8" ht="15" x14ac:dyDescent="0.2">
      <c r="A6860" s="41" t="s">
        <v>73</v>
      </c>
      <c r="B6860" s="46" t="s">
        <v>17</v>
      </c>
      <c r="C6860" s="41" t="s">
        <v>5893</v>
      </c>
      <c r="D6860" s="41">
        <v>15</v>
      </c>
      <c r="E6860" s="41"/>
      <c r="F6860" s="41"/>
      <c r="G6860" s="2" t="s">
        <v>5936</v>
      </c>
      <c r="H6860" s="41"/>
    </row>
    <row r="6861" spans="1:8" ht="15" x14ac:dyDescent="0.2">
      <c r="A6861" s="41" t="s">
        <v>73</v>
      </c>
      <c r="B6861" s="46" t="s">
        <v>17</v>
      </c>
      <c r="C6861" s="41" t="s">
        <v>5894</v>
      </c>
      <c r="D6861" s="41">
        <v>1</v>
      </c>
      <c r="E6861" s="41"/>
      <c r="F6861" s="41"/>
      <c r="G6861" s="2" t="s">
        <v>5936</v>
      </c>
      <c r="H6861" s="41"/>
    </row>
    <row r="6862" spans="1:8" ht="15" x14ac:dyDescent="0.2">
      <c r="A6862" s="41" t="s">
        <v>73</v>
      </c>
      <c r="B6862" s="46" t="s">
        <v>17</v>
      </c>
      <c r="C6862" s="41" t="s">
        <v>5895</v>
      </c>
      <c r="D6862" s="41">
        <v>28</v>
      </c>
      <c r="E6862" s="41"/>
      <c r="F6862" s="41"/>
      <c r="G6862" s="2" t="s">
        <v>5936</v>
      </c>
      <c r="H6862" s="41"/>
    </row>
    <row r="6863" spans="1:8" ht="15" x14ac:dyDescent="0.2">
      <c r="A6863" s="41" t="s">
        <v>73</v>
      </c>
      <c r="B6863" s="46" t="s">
        <v>17</v>
      </c>
      <c r="C6863" s="41" t="s">
        <v>5896</v>
      </c>
      <c r="D6863" s="41">
        <v>75</v>
      </c>
      <c r="E6863" s="41"/>
      <c r="F6863" s="41"/>
      <c r="G6863" s="2" t="s">
        <v>1388</v>
      </c>
      <c r="H6863" s="41"/>
    </row>
    <row r="6864" spans="1:8" ht="15" x14ac:dyDescent="0.2">
      <c r="A6864" s="41" t="s">
        <v>73</v>
      </c>
      <c r="B6864" s="46" t="s">
        <v>17</v>
      </c>
      <c r="C6864" s="41" t="s">
        <v>5897</v>
      </c>
      <c r="D6864" s="41">
        <v>100</v>
      </c>
      <c r="E6864" s="41"/>
      <c r="F6864" s="41"/>
      <c r="G6864" s="2" t="s">
        <v>1388</v>
      </c>
      <c r="H6864" s="41"/>
    </row>
    <row r="6865" spans="1:8" ht="15" x14ac:dyDescent="0.2">
      <c r="A6865" s="41" t="s">
        <v>73</v>
      </c>
      <c r="B6865" s="46" t="s">
        <v>17</v>
      </c>
      <c r="C6865" s="41" t="s">
        <v>5898</v>
      </c>
      <c r="D6865" s="41">
        <v>25</v>
      </c>
      <c r="E6865" s="41"/>
      <c r="F6865" s="41"/>
      <c r="G6865" s="41" t="s">
        <v>1387</v>
      </c>
      <c r="H6865" s="41"/>
    </row>
    <row r="6866" spans="1:8" ht="15" x14ac:dyDescent="0.2">
      <c r="A6866" s="41" t="s">
        <v>73</v>
      </c>
      <c r="B6866" s="46" t="s">
        <v>17</v>
      </c>
      <c r="C6866" s="41" t="s">
        <v>5899</v>
      </c>
      <c r="D6866" s="41">
        <v>50</v>
      </c>
      <c r="E6866" s="41"/>
      <c r="F6866" s="41"/>
      <c r="G6866" s="41" t="s">
        <v>1387</v>
      </c>
      <c r="H6866" s="41"/>
    </row>
    <row r="6867" spans="1:8" ht="15" x14ac:dyDescent="0.2">
      <c r="A6867" s="41" t="s">
        <v>73</v>
      </c>
      <c r="B6867" s="46" t="s">
        <v>17</v>
      </c>
      <c r="C6867" s="41" t="s">
        <v>5900</v>
      </c>
      <c r="D6867" s="41">
        <v>25</v>
      </c>
      <c r="E6867" s="41"/>
      <c r="F6867" s="41"/>
      <c r="G6867" s="41" t="s">
        <v>1387</v>
      </c>
      <c r="H6867" s="41"/>
    </row>
    <row r="6868" spans="1:8" ht="15" x14ac:dyDescent="0.2">
      <c r="A6868" s="41" t="s">
        <v>73</v>
      </c>
      <c r="B6868" s="46" t="s">
        <v>17</v>
      </c>
      <c r="C6868" s="41" t="s">
        <v>5901</v>
      </c>
      <c r="D6868" s="41">
        <v>10</v>
      </c>
      <c r="E6868" s="41"/>
      <c r="F6868" s="41"/>
      <c r="G6868" s="2" t="s">
        <v>1760</v>
      </c>
      <c r="H6868" s="41"/>
    </row>
    <row r="6869" spans="1:8" ht="15" x14ac:dyDescent="0.2">
      <c r="A6869" s="41" t="s">
        <v>73</v>
      </c>
      <c r="B6869" s="46" t="s">
        <v>17</v>
      </c>
      <c r="C6869" s="41" t="s">
        <v>5902</v>
      </c>
      <c r="D6869" s="41">
        <v>200</v>
      </c>
      <c r="E6869" s="41"/>
      <c r="F6869" s="41"/>
      <c r="G6869" s="2" t="s">
        <v>1434</v>
      </c>
      <c r="H6869" s="41"/>
    </row>
    <row r="6870" spans="1:8" ht="15" x14ac:dyDescent="0.2">
      <c r="A6870" s="41" t="s">
        <v>73</v>
      </c>
      <c r="B6870" s="46" t="s">
        <v>17</v>
      </c>
      <c r="C6870" s="41" t="s">
        <v>5903</v>
      </c>
      <c r="D6870" s="41">
        <v>10</v>
      </c>
      <c r="E6870" s="41"/>
      <c r="F6870" s="41"/>
      <c r="G6870" s="41" t="s">
        <v>1387</v>
      </c>
      <c r="H6870" s="41"/>
    </row>
    <row r="6871" spans="1:8" ht="15" x14ac:dyDescent="0.2">
      <c r="A6871" s="41" t="s">
        <v>73</v>
      </c>
      <c r="B6871" s="46" t="s">
        <v>17</v>
      </c>
      <c r="C6871" s="41" t="s">
        <v>5904</v>
      </c>
      <c r="D6871" s="41">
        <v>105</v>
      </c>
      <c r="E6871" s="41"/>
      <c r="F6871" s="41"/>
      <c r="G6871" s="41" t="s">
        <v>1387</v>
      </c>
      <c r="H6871" s="41"/>
    </row>
    <row r="6872" spans="1:8" ht="15" x14ac:dyDescent="0.2">
      <c r="A6872" s="41" t="s">
        <v>73</v>
      </c>
      <c r="B6872" s="46" t="s">
        <v>17</v>
      </c>
      <c r="C6872" s="41" t="s">
        <v>5905</v>
      </c>
      <c r="D6872" s="41">
        <v>20</v>
      </c>
      <c r="E6872" s="41"/>
      <c r="F6872" s="41"/>
      <c r="G6872" s="41" t="s">
        <v>1387</v>
      </c>
      <c r="H6872" s="41"/>
    </row>
    <row r="6873" spans="1:8" ht="15" x14ac:dyDescent="0.2">
      <c r="A6873" s="41" t="s">
        <v>73</v>
      </c>
      <c r="B6873" s="46" t="s">
        <v>17</v>
      </c>
      <c r="C6873" s="41" t="s">
        <v>5906</v>
      </c>
      <c r="D6873" s="41">
        <v>50</v>
      </c>
      <c r="E6873" s="41"/>
      <c r="F6873" s="41"/>
      <c r="G6873" s="41" t="s">
        <v>1387</v>
      </c>
      <c r="H6873" s="41"/>
    </row>
    <row r="6874" spans="1:8" ht="15" x14ac:dyDescent="0.2">
      <c r="A6874" s="41" t="s">
        <v>73</v>
      </c>
      <c r="B6874" s="46" t="s">
        <v>17</v>
      </c>
      <c r="C6874" s="41" t="s">
        <v>5907</v>
      </c>
      <c r="D6874" s="41">
        <v>5000</v>
      </c>
      <c r="E6874" s="41"/>
      <c r="F6874" s="41"/>
      <c r="G6874" s="41" t="s">
        <v>1387</v>
      </c>
      <c r="H6874" s="41"/>
    </row>
    <row r="6875" spans="1:8" ht="15" x14ac:dyDescent="0.2">
      <c r="A6875" s="41" t="s">
        <v>73</v>
      </c>
      <c r="B6875" s="46" t="s">
        <v>17</v>
      </c>
      <c r="C6875" s="41" t="s">
        <v>5908</v>
      </c>
      <c r="D6875" s="41">
        <v>25</v>
      </c>
      <c r="E6875" s="41"/>
      <c r="F6875" s="41"/>
      <c r="G6875" s="2" t="s">
        <v>1760</v>
      </c>
      <c r="H6875" s="41"/>
    </row>
    <row r="6876" spans="1:8" ht="15" x14ac:dyDescent="0.2">
      <c r="A6876" s="41" t="s">
        <v>73</v>
      </c>
      <c r="B6876" s="46" t="s">
        <v>17</v>
      </c>
      <c r="C6876" s="41" t="s">
        <v>5909</v>
      </c>
      <c r="D6876" s="41">
        <v>35</v>
      </c>
      <c r="E6876" s="41"/>
      <c r="F6876" s="41"/>
      <c r="G6876" s="2" t="s">
        <v>5987</v>
      </c>
      <c r="H6876" s="41"/>
    </row>
    <row r="6877" spans="1:8" ht="15" x14ac:dyDescent="0.2">
      <c r="A6877" s="41" t="s">
        <v>73</v>
      </c>
      <c r="B6877" s="46" t="s">
        <v>17</v>
      </c>
      <c r="C6877" s="41" t="s">
        <v>5910</v>
      </c>
      <c r="D6877" s="41">
        <v>20</v>
      </c>
      <c r="E6877" s="41"/>
      <c r="F6877" s="41"/>
      <c r="G6877" s="2" t="s">
        <v>5987</v>
      </c>
      <c r="H6877" s="41"/>
    </row>
    <row r="6878" spans="1:8" ht="15" x14ac:dyDescent="0.2">
      <c r="A6878" s="41" t="s">
        <v>73</v>
      </c>
      <c r="B6878" s="46" t="s">
        <v>17</v>
      </c>
      <c r="C6878" s="41" t="s">
        <v>5911</v>
      </c>
      <c r="D6878" s="41">
        <v>1</v>
      </c>
      <c r="E6878" s="41"/>
      <c r="F6878" s="41"/>
      <c r="G6878" s="2" t="s">
        <v>5987</v>
      </c>
      <c r="H6878" s="41"/>
    </row>
    <row r="6879" spans="1:8" ht="15" x14ac:dyDescent="0.2">
      <c r="A6879" s="41" t="s">
        <v>73</v>
      </c>
      <c r="B6879" s="46" t="s">
        <v>17</v>
      </c>
      <c r="C6879" s="41" t="s">
        <v>5912</v>
      </c>
      <c r="D6879" s="41">
        <v>20</v>
      </c>
      <c r="E6879" s="41"/>
      <c r="F6879" s="41"/>
      <c r="G6879" s="41" t="s">
        <v>5947</v>
      </c>
      <c r="H6879" s="41"/>
    </row>
    <row r="6880" spans="1:8" ht="15" x14ac:dyDescent="0.2">
      <c r="A6880" s="41" t="s">
        <v>73</v>
      </c>
      <c r="B6880" s="46" t="s">
        <v>17</v>
      </c>
      <c r="C6880" s="41" t="s">
        <v>5913</v>
      </c>
      <c r="D6880" s="41">
        <v>4</v>
      </c>
      <c r="E6880" s="41"/>
      <c r="F6880" s="41"/>
      <c r="G6880" s="2" t="s">
        <v>4287</v>
      </c>
      <c r="H6880" s="41"/>
    </row>
    <row r="6881" spans="1:8" ht="15" x14ac:dyDescent="0.2">
      <c r="A6881" s="41" t="s">
        <v>73</v>
      </c>
      <c r="B6881" s="46" t="s">
        <v>17</v>
      </c>
      <c r="C6881" s="41" t="s">
        <v>5914</v>
      </c>
      <c r="D6881" s="41">
        <v>24</v>
      </c>
      <c r="E6881" s="41"/>
      <c r="F6881" s="41"/>
      <c r="G6881" s="2" t="s">
        <v>4287</v>
      </c>
      <c r="H6881" s="41"/>
    </row>
    <row r="6882" spans="1:8" ht="15" x14ac:dyDescent="0.2">
      <c r="A6882" s="41" t="s">
        <v>73</v>
      </c>
      <c r="B6882" s="46" t="s">
        <v>17</v>
      </c>
      <c r="C6882" s="41" t="s">
        <v>5915</v>
      </c>
      <c r="D6882" s="41">
        <v>4</v>
      </c>
      <c r="E6882" s="41"/>
      <c r="F6882" s="41"/>
      <c r="G6882" s="2" t="s">
        <v>4287</v>
      </c>
      <c r="H6882" s="41"/>
    </row>
    <row r="6883" spans="1:8" ht="15" x14ac:dyDescent="0.2">
      <c r="A6883" s="41" t="s">
        <v>73</v>
      </c>
      <c r="B6883" s="46" t="s">
        <v>17</v>
      </c>
      <c r="C6883" s="41" t="s">
        <v>5916</v>
      </c>
      <c r="D6883" s="41">
        <v>22</v>
      </c>
      <c r="E6883" s="41"/>
      <c r="F6883" s="41"/>
      <c r="G6883" s="2" t="s">
        <v>4287</v>
      </c>
      <c r="H6883" s="41"/>
    </row>
    <row r="6884" spans="1:8" ht="15" x14ac:dyDescent="0.2">
      <c r="A6884" s="41" t="s">
        <v>73</v>
      </c>
      <c r="B6884" s="46" t="s">
        <v>17</v>
      </c>
      <c r="C6884" s="41" t="s">
        <v>5917</v>
      </c>
      <c r="D6884" s="41">
        <v>17</v>
      </c>
      <c r="E6884" s="41"/>
      <c r="F6884" s="41"/>
      <c r="G6884" s="2" t="s">
        <v>4287</v>
      </c>
      <c r="H6884" s="41"/>
    </row>
    <row r="6885" spans="1:8" ht="15" x14ac:dyDescent="0.2">
      <c r="A6885" s="41" t="s">
        <v>73</v>
      </c>
      <c r="B6885" s="46" t="s">
        <v>17</v>
      </c>
      <c r="C6885" s="41" t="s">
        <v>5918</v>
      </c>
      <c r="D6885" s="41">
        <v>2</v>
      </c>
      <c r="E6885" s="41"/>
      <c r="F6885" s="41"/>
      <c r="G6885" s="2" t="s">
        <v>4287</v>
      </c>
      <c r="H6885" s="41"/>
    </row>
    <row r="6886" spans="1:8" ht="15" x14ac:dyDescent="0.2">
      <c r="A6886" s="41" t="s">
        <v>73</v>
      </c>
      <c r="B6886" s="46" t="s">
        <v>17</v>
      </c>
      <c r="C6886" s="41" t="s">
        <v>5919</v>
      </c>
      <c r="D6886" s="41">
        <v>2</v>
      </c>
      <c r="E6886" s="41"/>
      <c r="F6886" s="41"/>
      <c r="G6886" s="2" t="s">
        <v>4287</v>
      </c>
      <c r="H6886" s="41"/>
    </row>
    <row r="6887" spans="1:8" ht="15" x14ac:dyDescent="0.2">
      <c r="A6887" s="41" t="s">
        <v>73</v>
      </c>
      <c r="B6887" s="46" t="s">
        <v>17</v>
      </c>
      <c r="C6887" s="41" t="s">
        <v>5920</v>
      </c>
      <c r="D6887" s="41">
        <v>2</v>
      </c>
      <c r="E6887" s="41"/>
      <c r="F6887" s="41"/>
      <c r="G6887" s="2" t="s">
        <v>4287</v>
      </c>
      <c r="H6887" s="41"/>
    </row>
    <row r="6888" spans="1:8" ht="15" x14ac:dyDescent="0.2">
      <c r="A6888" s="41" t="s">
        <v>73</v>
      </c>
      <c r="B6888" s="46" t="s">
        <v>17</v>
      </c>
      <c r="C6888" s="41" t="s">
        <v>5921</v>
      </c>
      <c r="D6888" s="41">
        <v>50</v>
      </c>
      <c r="E6888" s="41"/>
      <c r="F6888" s="41"/>
      <c r="G6888" s="41" t="s">
        <v>1443</v>
      </c>
      <c r="H6888" s="41"/>
    </row>
    <row r="6889" spans="1:8" ht="15" x14ac:dyDescent="0.2">
      <c r="A6889" s="41" t="s">
        <v>73</v>
      </c>
      <c r="B6889" s="46" t="s">
        <v>17</v>
      </c>
      <c r="C6889" s="41" t="s">
        <v>5922</v>
      </c>
      <c r="D6889" s="41">
        <v>10</v>
      </c>
      <c r="E6889" s="41"/>
      <c r="F6889" s="41"/>
      <c r="G6889" s="41" t="s">
        <v>1443</v>
      </c>
      <c r="H6889" s="41"/>
    </row>
    <row r="6890" spans="1:8" ht="15" x14ac:dyDescent="0.2">
      <c r="A6890" s="41" t="s">
        <v>73</v>
      </c>
      <c r="B6890" s="46" t="s">
        <v>17</v>
      </c>
      <c r="C6890" s="41" t="s">
        <v>5923</v>
      </c>
      <c r="D6890" s="41">
        <v>2</v>
      </c>
      <c r="E6890" s="41"/>
      <c r="F6890" s="41"/>
      <c r="G6890" s="41" t="s">
        <v>1764</v>
      </c>
      <c r="H6890" s="41"/>
    </row>
    <row r="6891" spans="1:8" ht="15" x14ac:dyDescent="0.2">
      <c r="A6891" s="41" t="s">
        <v>18</v>
      </c>
      <c r="B6891" s="46" t="s">
        <v>17</v>
      </c>
      <c r="C6891" s="41" t="s">
        <v>4757</v>
      </c>
      <c r="D6891" s="41">
        <v>275</v>
      </c>
      <c r="E6891" s="41"/>
      <c r="F6891" s="41"/>
      <c r="G6891" s="41" t="s">
        <v>1685</v>
      </c>
      <c r="H6891" s="41"/>
    </row>
    <row r="6892" spans="1:8" ht="15" x14ac:dyDescent="0.2">
      <c r="A6892" s="41" t="s">
        <v>18</v>
      </c>
      <c r="B6892" s="46" t="s">
        <v>17</v>
      </c>
      <c r="C6892" s="41" t="s">
        <v>2036</v>
      </c>
      <c r="D6892" s="41">
        <v>10</v>
      </c>
      <c r="E6892" s="41"/>
      <c r="F6892" s="41"/>
      <c r="G6892" s="41" t="s">
        <v>1438</v>
      </c>
      <c r="H6892" s="41"/>
    </row>
    <row r="6893" spans="1:8" ht="15" x14ac:dyDescent="0.2">
      <c r="A6893" s="41" t="s">
        <v>18</v>
      </c>
      <c r="B6893" s="46" t="s">
        <v>17</v>
      </c>
      <c r="C6893" s="41" t="s">
        <v>4753</v>
      </c>
      <c r="D6893" s="41">
        <v>7</v>
      </c>
      <c r="E6893" s="41"/>
      <c r="F6893" s="41"/>
      <c r="G6893" s="41" t="s">
        <v>1530</v>
      </c>
      <c r="H6893" s="41"/>
    </row>
    <row r="6894" spans="1:8" ht="15" x14ac:dyDescent="0.2">
      <c r="A6894" s="41" t="s">
        <v>18</v>
      </c>
      <c r="B6894" s="46" t="s">
        <v>17</v>
      </c>
      <c r="C6894" s="41" t="s">
        <v>2880</v>
      </c>
      <c r="D6894" s="41">
        <v>1</v>
      </c>
      <c r="E6894" s="41"/>
      <c r="F6894" s="41"/>
      <c r="G6894" s="2" t="s">
        <v>2382</v>
      </c>
      <c r="H6894" s="41"/>
    </row>
    <row r="6895" spans="1:8" ht="15" x14ac:dyDescent="0.2">
      <c r="A6895" s="41" t="s">
        <v>18</v>
      </c>
      <c r="B6895" s="46" t="s">
        <v>17</v>
      </c>
      <c r="C6895" s="41" t="s">
        <v>2897</v>
      </c>
      <c r="D6895" s="41">
        <v>2</v>
      </c>
      <c r="E6895" s="41"/>
      <c r="F6895" s="41"/>
      <c r="G6895" s="41" t="s">
        <v>2383</v>
      </c>
      <c r="H6895" s="41"/>
    </row>
    <row r="6896" spans="1:8" ht="15" x14ac:dyDescent="0.2">
      <c r="A6896" s="41" t="s">
        <v>18</v>
      </c>
      <c r="B6896" s="46" t="s">
        <v>17</v>
      </c>
      <c r="C6896" s="41" t="s">
        <v>2899</v>
      </c>
      <c r="D6896" s="41">
        <v>2</v>
      </c>
      <c r="E6896" s="41"/>
      <c r="F6896" s="41"/>
      <c r="G6896" s="41" t="s">
        <v>2383</v>
      </c>
      <c r="H6896" s="41"/>
    </row>
    <row r="6897" spans="1:8" ht="15" x14ac:dyDescent="0.2">
      <c r="A6897" s="41" t="s">
        <v>18</v>
      </c>
      <c r="B6897" s="46" t="s">
        <v>17</v>
      </c>
      <c r="C6897" s="41" t="s">
        <v>2898</v>
      </c>
      <c r="D6897" s="41">
        <v>3</v>
      </c>
      <c r="E6897" s="41"/>
      <c r="F6897" s="41"/>
      <c r="G6897" s="41" t="s">
        <v>2383</v>
      </c>
      <c r="H6897" s="41"/>
    </row>
    <row r="6898" spans="1:8" ht="15" x14ac:dyDescent="0.2">
      <c r="A6898" s="41" t="s">
        <v>18</v>
      </c>
      <c r="B6898" s="46" t="s">
        <v>17</v>
      </c>
      <c r="C6898" s="41" t="s">
        <v>4743</v>
      </c>
      <c r="D6898" s="41">
        <v>1</v>
      </c>
      <c r="E6898" s="41"/>
      <c r="F6898" s="41"/>
      <c r="G6898" s="41" t="s">
        <v>1332</v>
      </c>
      <c r="H6898" s="41"/>
    </row>
    <row r="6899" spans="1:8" ht="15" x14ac:dyDescent="0.2">
      <c r="A6899" s="41" t="s">
        <v>18</v>
      </c>
      <c r="B6899" s="46" t="s">
        <v>17</v>
      </c>
      <c r="C6899" s="41" t="s">
        <v>2865</v>
      </c>
      <c r="D6899" s="41">
        <v>1</v>
      </c>
      <c r="E6899" s="41"/>
      <c r="F6899" s="41"/>
      <c r="G6899" s="41" t="s">
        <v>1332</v>
      </c>
      <c r="H6899" s="41"/>
    </row>
    <row r="6900" spans="1:8" ht="15" x14ac:dyDescent="0.2">
      <c r="A6900" s="41" t="s">
        <v>72</v>
      </c>
      <c r="B6900" s="46" t="s">
        <v>17</v>
      </c>
      <c r="C6900" s="41" t="s">
        <v>5127</v>
      </c>
      <c r="D6900" s="41">
        <v>50</v>
      </c>
      <c r="E6900" s="41"/>
      <c r="F6900" s="41"/>
      <c r="G6900" s="41" t="s">
        <v>1725</v>
      </c>
      <c r="H6900" s="41"/>
    </row>
    <row r="6901" spans="1:8" ht="15" x14ac:dyDescent="0.2">
      <c r="A6901" s="41" t="s">
        <v>72</v>
      </c>
      <c r="B6901" s="46" t="s">
        <v>17</v>
      </c>
      <c r="C6901" s="41" t="s">
        <v>5127</v>
      </c>
      <c r="D6901" s="41">
        <v>100</v>
      </c>
      <c r="E6901" s="41"/>
      <c r="F6901" s="41"/>
      <c r="G6901" s="41" t="s">
        <v>1725</v>
      </c>
      <c r="H6901" s="41"/>
    </row>
    <row r="6902" spans="1:8" ht="15" x14ac:dyDescent="0.2">
      <c r="A6902" s="41" t="s">
        <v>72</v>
      </c>
      <c r="B6902" s="46" t="s">
        <v>17</v>
      </c>
      <c r="C6902" s="41" t="s">
        <v>5128</v>
      </c>
      <c r="D6902" s="41">
        <v>1</v>
      </c>
      <c r="E6902" s="41"/>
      <c r="F6902" s="41"/>
      <c r="G6902" s="41" t="s">
        <v>1725</v>
      </c>
      <c r="H6902" s="41"/>
    </row>
    <row r="6903" spans="1:8" ht="15" x14ac:dyDescent="0.2">
      <c r="A6903" s="41" t="s">
        <v>72</v>
      </c>
      <c r="B6903" s="46" t="s">
        <v>17</v>
      </c>
      <c r="C6903" s="41" t="s">
        <v>5128</v>
      </c>
      <c r="D6903" s="41">
        <v>1</v>
      </c>
      <c r="E6903" s="41"/>
      <c r="F6903" s="41"/>
      <c r="G6903" s="41" t="s">
        <v>1725</v>
      </c>
      <c r="H6903" s="41"/>
    </row>
    <row r="6904" spans="1:8" ht="15" x14ac:dyDescent="0.2">
      <c r="A6904" s="41" t="s">
        <v>72</v>
      </c>
      <c r="B6904" s="46" t="s">
        <v>17</v>
      </c>
      <c r="C6904" s="41" t="s">
        <v>5128</v>
      </c>
      <c r="D6904" s="41">
        <v>1</v>
      </c>
      <c r="E6904" s="41"/>
      <c r="F6904" s="41"/>
      <c r="G6904" s="41" t="s">
        <v>1725</v>
      </c>
      <c r="H6904" s="41"/>
    </row>
    <row r="6905" spans="1:8" ht="15" x14ac:dyDescent="0.2">
      <c r="A6905" s="41" t="s">
        <v>72</v>
      </c>
      <c r="B6905" s="46" t="s">
        <v>17</v>
      </c>
      <c r="C6905" s="41" t="s">
        <v>5128</v>
      </c>
      <c r="D6905" s="41">
        <v>1</v>
      </c>
      <c r="E6905" s="41"/>
      <c r="F6905" s="41"/>
      <c r="G6905" s="41" t="s">
        <v>1725</v>
      </c>
      <c r="H6905" s="41"/>
    </row>
    <row r="6906" spans="1:8" ht="15" x14ac:dyDescent="0.2">
      <c r="A6906" s="41" t="s">
        <v>72</v>
      </c>
      <c r="B6906" s="46" t="s">
        <v>17</v>
      </c>
      <c r="C6906" s="41" t="s">
        <v>5128</v>
      </c>
      <c r="D6906" s="41">
        <v>2</v>
      </c>
      <c r="E6906" s="41"/>
      <c r="F6906" s="41"/>
      <c r="G6906" s="41" t="s">
        <v>1725</v>
      </c>
      <c r="H6906" s="41"/>
    </row>
    <row r="6907" spans="1:8" ht="15" x14ac:dyDescent="0.2">
      <c r="A6907" s="41" t="s">
        <v>72</v>
      </c>
      <c r="B6907" s="46" t="s">
        <v>17</v>
      </c>
      <c r="C6907" s="41" t="s">
        <v>5128</v>
      </c>
      <c r="D6907" s="41">
        <v>1</v>
      </c>
      <c r="E6907" s="41"/>
      <c r="F6907" s="41"/>
      <c r="G6907" s="41" t="s">
        <v>1725</v>
      </c>
      <c r="H6907" s="41"/>
    </row>
    <row r="6908" spans="1:8" ht="15" x14ac:dyDescent="0.2">
      <c r="A6908" s="41" t="s">
        <v>72</v>
      </c>
      <c r="B6908" s="46" t="s">
        <v>17</v>
      </c>
      <c r="C6908" s="41" t="s">
        <v>5128</v>
      </c>
      <c r="D6908" s="41">
        <v>1</v>
      </c>
      <c r="E6908" s="41"/>
      <c r="F6908" s="41"/>
      <c r="G6908" s="41" t="s">
        <v>1725</v>
      </c>
      <c r="H6908" s="41"/>
    </row>
    <row r="6909" spans="1:8" ht="15" x14ac:dyDescent="0.2">
      <c r="A6909" s="41" t="s">
        <v>72</v>
      </c>
      <c r="B6909" s="46" t="s">
        <v>17</v>
      </c>
      <c r="C6909" s="41" t="s">
        <v>5128</v>
      </c>
      <c r="D6909" s="41">
        <v>1</v>
      </c>
      <c r="E6909" s="41"/>
      <c r="F6909" s="41"/>
      <c r="G6909" s="41" t="s">
        <v>1725</v>
      </c>
      <c r="H6909" s="41"/>
    </row>
    <row r="6910" spans="1:8" ht="15" x14ac:dyDescent="0.2">
      <c r="A6910" s="41" t="s">
        <v>72</v>
      </c>
      <c r="B6910" s="46" t="s">
        <v>17</v>
      </c>
      <c r="C6910" s="41" t="s">
        <v>5128</v>
      </c>
      <c r="D6910" s="41">
        <v>1</v>
      </c>
      <c r="E6910" s="41"/>
      <c r="F6910" s="41"/>
      <c r="G6910" s="41" t="s">
        <v>1725</v>
      </c>
      <c r="H6910" s="41"/>
    </row>
    <row r="6911" spans="1:8" ht="15" x14ac:dyDescent="0.2">
      <c r="A6911" s="41" t="s">
        <v>72</v>
      </c>
      <c r="B6911" s="46" t="s">
        <v>17</v>
      </c>
      <c r="C6911" s="41" t="s">
        <v>5128</v>
      </c>
      <c r="D6911" s="41">
        <v>1</v>
      </c>
      <c r="E6911" s="41"/>
      <c r="F6911" s="41"/>
      <c r="G6911" s="41" t="s">
        <v>1725</v>
      </c>
      <c r="H6911" s="41"/>
    </row>
    <row r="6912" spans="1:8" ht="15" x14ac:dyDescent="0.2">
      <c r="A6912" s="41" t="s">
        <v>72</v>
      </c>
      <c r="B6912" s="46" t="s">
        <v>17</v>
      </c>
      <c r="C6912" s="41" t="s">
        <v>5128</v>
      </c>
      <c r="D6912" s="41">
        <v>2</v>
      </c>
      <c r="E6912" s="41"/>
      <c r="F6912" s="41"/>
      <c r="G6912" s="41" t="s">
        <v>1725</v>
      </c>
      <c r="H6912" s="41"/>
    </row>
    <row r="6913" spans="1:8" ht="15" x14ac:dyDescent="0.2">
      <c r="A6913" s="41" t="s">
        <v>72</v>
      </c>
      <c r="B6913" s="46" t="s">
        <v>17</v>
      </c>
      <c r="C6913" s="41" t="s">
        <v>5128</v>
      </c>
      <c r="D6913" s="41">
        <v>1</v>
      </c>
      <c r="E6913" s="41"/>
      <c r="F6913" s="41"/>
      <c r="G6913" s="41" t="s">
        <v>1725</v>
      </c>
      <c r="H6913" s="41"/>
    </row>
    <row r="6914" spans="1:8" ht="15" x14ac:dyDescent="0.2">
      <c r="A6914" s="41" t="s">
        <v>72</v>
      </c>
      <c r="B6914" s="46" t="s">
        <v>17</v>
      </c>
      <c r="C6914" s="41" t="s">
        <v>5128</v>
      </c>
      <c r="D6914" s="41">
        <v>1</v>
      </c>
      <c r="E6914" s="41"/>
      <c r="F6914" s="41"/>
      <c r="G6914" s="41" t="s">
        <v>1725</v>
      </c>
      <c r="H6914" s="41"/>
    </row>
    <row r="6915" spans="1:8" ht="15" x14ac:dyDescent="0.2">
      <c r="A6915" s="41" t="s">
        <v>72</v>
      </c>
      <c r="B6915" s="46" t="s">
        <v>17</v>
      </c>
      <c r="C6915" s="41" t="s">
        <v>5128</v>
      </c>
      <c r="D6915" s="41">
        <v>1</v>
      </c>
      <c r="E6915" s="41"/>
      <c r="F6915" s="41"/>
      <c r="G6915" s="41" t="s">
        <v>1725</v>
      </c>
      <c r="H6915" s="41"/>
    </row>
    <row r="6916" spans="1:8" ht="15" x14ac:dyDescent="0.2">
      <c r="A6916" s="41" t="s">
        <v>72</v>
      </c>
      <c r="B6916" s="46" t="s">
        <v>17</v>
      </c>
      <c r="C6916" s="41" t="s">
        <v>5128</v>
      </c>
      <c r="D6916" s="41">
        <v>2</v>
      </c>
      <c r="E6916" s="41"/>
      <c r="F6916" s="41"/>
      <c r="G6916" s="41" t="s">
        <v>1725</v>
      </c>
      <c r="H6916" s="41"/>
    </row>
    <row r="6917" spans="1:8" ht="15" x14ac:dyDescent="0.2">
      <c r="A6917" s="41" t="s">
        <v>72</v>
      </c>
      <c r="B6917" s="46" t="s">
        <v>17</v>
      </c>
      <c r="C6917" s="41" t="s">
        <v>5128</v>
      </c>
      <c r="D6917" s="41">
        <v>2</v>
      </c>
      <c r="E6917" s="41"/>
      <c r="F6917" s="41"/>
      <c r="G6917" s="41" t="s">
        <v>1725</v>
      </c>
      <c r="H6917" s="41"/>
    </row>
    <row r="6918" spans="1:8" ht="15" x14ac:dyDescent="0.2">
      <c r="A6918" s="41" t="s">
        <v>72</v>
      </c>
      <c r="B6918" s="46" t="s">
        <v>17</v>
      </c>
      <c r="C6918" s="41" t="s">
        <v>5129</v>
      </c>
      <c r="D6918" s="41">
        <v>2</v>
      </c>
      <c r="E6918" s="41"/>
      <c r="F6918" s="41"/>
      <c r="G6918" s="41" t="s">
        <v>1725</v>
      </c>
      <c r="H6918" s="41"/>
    </row>
    <row r="6919" spans="1:8" ht="15" x14ac:dyDescent="0.2">
      <c r="A6919" s="41" t="s">
        <v>72</v>
      </c>
      <c r="B6919" s="46" t="s">
        <v>17</v>
      </c>
      <c r="C6919" s="41" t="s">
        <v>5129</v>
      </c>
      <c r="D6919" s="41">
        <v>1</v>
      </c>
      <c r="E6919" s="41"/>
      <c r="F6919" s="41"/>
      <c r="G6919" s="41" t="s">
        <v>1725</v>
      </c>
      <c r="H6919" s="41"/>
    </row>
    <row r="6920" spans="1:8" ht="15" x14ac:dyDescent="0.2">
      <c r="A6920" s="41" t="s">
        <v>72</v>
      </c>
      <c r="B6920" s="46" t="s">
        <v>17</v>
      </c>
      <c r="C6920" s="41" t="s">
        <v>5129</v>
      </c>
      <c r="D6920" s="41">
        <v>1</v>
      </c>
      <c r="E6920" s="41"/>
      <c r="F6920" s="41"/>
      <c r="G6920" s="41" t="s">
        <v>1725</v>
      </c>
      <c r="H6920" s="41"/>
    </row>
    <row r="6921" spans="1:8" ht="15" x14ac:dyDescent="0.2">
      <c r="A6921" s="41" t="s">
        <v>72</v>
      </c>
      <c r="B6921" s="46" t="s">
        <v>17</v>
      </c>
      <c r="C6921" s="41" t="s">
        <v>5129</v>
      </c>
      <c r="D6921" s="41">
        <v>6</v>
      </c>
      <c r="E6921" s="41"/>
      <c r="F6921" s="41"/>
      <c r="G6921" s="41" t="s">
        <v>1725</v>
      </c>
      <c r="H6921" s="41"/>
    </row>
    <row r="6922" spans="1:8" ht="15" x14ac:dyDescent="0.2">
      <c r="A6922" s="41" t="s">
        <v>72</v>
      </c>
      <c r="B6922" s="46" t="s">
        <v>17</v>
      </c>
      <c r="C6922" s="41" t="s">
        <v>5129</v>
      </c>
      <c r="D6922" s="41">
        <v>1</v>
      </c>
      <c r="E6922" s="41"/>
      <c r="F6922" s="41"/>
      <c r="G6922" s="41" t="s">
        <v>1725</v>
      </c>
      <c r="H6922" s="41"/>
    </row>
    <row r="6923" spans="1:8" ht="15" x14ac:dyDescent="0.2">
      <c r="A6923" s="41" t="s">
        <v>72</v>
      </c>
      <c r="B6923" s="46" t="s">
        <v>17</v>
      </c>
      <c r="C6923" s="41" t="s">
        <v>5129</v>
      </c>
      <c r="D6923" s="41">
        <v>1</v>
      </c>
      <c r="E6923" s="41"/>
      <c r="F6923" s="41"/>
      <c r="G6923" s="41" t="s">
        <v>1725</v>
      </c>
      <c r="H6923" s="41"/>
    </row>
    <row r="6924" spans="1:8" ht="15" x14ac:dyDescent="0.2">
      <c r="A6924" s="41" t="s">
        <v>72</v>
      </c>
      <c r="B6924" s="46" t="s">
        <v>17</v>
      </c>
      <c r="C6924" s="41" t="s">
        <v>5129</v>
      </c>
      <c r="D6924" s="41">
        <v>1</v>
      </c>
      <c r="E6924" s="41"/>
      <c r="F6924" s="41"/>
      <c r="G6924" s="41" t="s">
        <v>1725</v>
      </c>
      <c r="H6924" s="41"/>
    </row>
    <row r="6925" spans="1:8" ht="15" x14ac:dyDescent="0.2">
      <c r="A6925" s="41" t="s">
        <v>72</v>
      </c>
      <c r="B6925" s="46" t="s">
        <v>17</v>
      </c>
      <c r="C6925" s="41" t="s">
        <v>5130</v>
      </c>
      <c r="D6925" s="41">
        <v>1</v>
      </c>
      <c r="E6925" s="41"/>
      <c r="F6925" s="41"/>
      <c r="G6925" s="41" t="s">
        <v>1725</v>
      </c>
      <c r="H6925" s="41"/>
    </row>
    <row r="6926" spans="1:8" ht="15" x14ac:dyDescent="0.2">
      <c r="A6926" s="41" t="s">
        <v>72</v>
      </c>
      <c r="B6926" s="46" t="s">
        <v>17</v>
      </c>
      <c r="C6926" s="41" t="s">
        <v>5130</v>
      </c>
      <c r="D6926" s="41">
        <v>1</v>
      </c>
      <c r="E6926" s="41"/>
      <c r="F6926" s="41"/>
      <c r="G6926" s="41" t="s">
        <v>1725</v>
      </c>
      <c r="H6926" s="41"/>
    </row>
    <row r="6927" spans="1:8" ht="15" x14ac:dyDescent="0.2">
      <c r="A6927" s="41" t="s">
        <v>72</v>
      </c>
      <c r="B6927" s="46" t="s">
        <v>17</v>
      </c>
      <c r="C6927" s="41" t="s">
        <v>5130</v>
      </c>
      <c r="D6927" s="41">
        <v>2</v>
      </c>
      <c r="E6927" s="41"/>
      <c r="F6927" s="41"/>
      <c r="G6927" s="41" t="s">
        <v>1725</v>
      </c>
      <c r="H6927" s="41"/>
    </row>
    <row r="6928" spans="1:8" ht="15" x14ac:dyDescent="0.2">
      <c r="A6928" s="41" t="s">
        <v>72</v>
      </c>
      <c r="B6928" s="46" t="s">
        <v>17</v>
      </c>
      <c r="C6928" s="41" t="s">
        <v>5130</v>
      </c>
      <c r="D6928" s="41">
        <v>2</v>
      </c>
      <c r="E6928" s="41"/>
      <c r="F6928" s="41"/>
      <c r="G6928" s="41" t="s">
        <v>1725</v>
      </c>
      <c r="H6928" s="41"/>
    </row>
    <row r="6929" spans="1:8" ht="15" x14ac:dyDescent="0.2">
      <c r="A6929" s="41" t="s">
        <v>72</v>
      </c>
      <c r="B6929" s="46" t="s">
        <v>17</v>
      </c>
      <c r="C6929" s="41" t="s">
        <v>5130</v>
      </c>
      <c r="D6929" s="41">
        <v>40</v>
      </c>
      <c r="E6929" s="41"/>
      <c r="F6929" s="41"/>
      <c r="G6929" s="41" t="s">
        <v>1725</v>
      </c>
      <c r="H6929" s="41"/>
    </row>
    <row r="6930" spans="1:8" ht="15" x14ac:dyDescent="0.2">
      <c r="A6930" s="41" t="s">
        <v>72</v>
      </c>
      <c r="B6930" s="46" t="s">
        <v>17</v>
      </c>
      <c r="C6930" s="41" t="s">
        <v>5130</v>
      </c>
      <c r="D6930" s="41">
        <v>2</v>
      </c>
      <c r="E6930" s="41"/>
      <c r="F6930" s="41"/>
      <c r="G6930" s="41" t="s">
        <v>1725</v>
      </c>
      <c r="H6930" s="41"/>
    </row>
    <row r="6931" spans="1:8" ht="15" x14ac:dyDescent="0.2">
      <c r="A6931" s="41" t="s">
        <v>72</v>
      </c>
      <c r="B6931" s="46" t="s">
        <v>17</v>
      </c>
      <c r="C6931" s="41" t="s">
        <v>5130</v>
      </c>
      <c r="D6931" s="41">
        <v>1</v>
      </c>
      <c r="E6931" s="41"/>
      <c r="F6931" s="41"/>
      <c r="G6931" s="41" t="s">
        <v>1725</v>
      </c>
      <c r="H6931" s="41"/>
    </row>
    <row r="6932" spans="1:8" ht="15" x14ac:dyDescent="0.2">
      <c r="A6932" s="41" t="s">
        <v>72</v>
      </c>
      <c r="B6932" s="46" t="s">
        <v>17</v>
      </c>
      <c r="C6932" s="41" t="s">
        <v>5130</v>
      </c>
      <c r="D6932" s="41">
        <v>2</v>
      </c>
      <c r="E6932" s="41"/>
      <c r="F6932" s="41"/>
      <c r="G6932" s="41" t="s">
        <v>1725</v>
      </c>
      <c r="H6932" s="41"/>
    </row>
    <row r="6933" spans="1:8" ht="15" x14ac:dyDescent="0.2">
      <c r="A6933" s="41" t="s">
        <v>72</v>
      </c>
      <c r="B6933" s="46" t="s">
        <v>17</v>
      </c>
      <c r="C6933" s="41" t="s">
        <v>5130</v>
      </c>
      <c r="D6933" s="41">
        <v>1</v>
      </c>
      <c r="E6933" s="41"/>
      <c r="F6933" s="41"/>
      <c r="G6933" s="41" t="s">
        <v>1725</v>
      </c>
      <c r="H6933" s="41"/>
    </row>
    <row r="6934" spans="1:8" ht="15" x14ac:dyDescent="0.2">
      <c r="A6934" s="41" t="s">
        <v>72</v>
      </c>
      <c r="B6934" s="46" t="s">
        <v>17</v>
      </c>
      <c r="C6934" s="41" t="s">
        <v>5130</v>
      </c>
      <c r="D6934" s="41">
        <v>2</v>
      </c>
      <c r="E6934" s="41"/>
      <c r="F6934" s="41"/>
      <c r="G6934" s="41" t="s">
        <v>1725</v>
      </c>
      <c r="H6934" s="41"/>
    </row>
    <row r="6935" spans="1:8" ht="15" x14ac:dyDescent="0.2">
      <c r="A6935" s="41" t="s">
        <v>72</v>
      </c>
      <c r="B6935" s="46" t="s">
        <v>17</v>
      </c>
      <c r="C6935" s="41" t="s">
        <v>5130</v>
      </c>
      <c r="D6935" s="41">
        <v>2</v>
      </c>
      <c r="E6935" s="41"/>
      <c r="F6935" s="41"/>
      <c r="G6935" s="41" t="s">
        <v>1725</v>
      </c>
      <c r="H6935" s="41"/>
    </row>
    <row r="6936" spans="1:8" ht="15" x14ac:dyDescent="0.2">
      <c r="A6936" s="41" t="s">
        <v>72</v>
      </c>
      <c r="B6936" s="46" t="s">
        <v>17</v>
      </c>
      <c r="C6936" s="41" t="s">
        <v>5130</v>
      </c>
      <c r="D6936" s="41">
        <v>1</v>
      </c>
      <c r="E6936" s="41"/>
      <c r="F6936" s="41"/>
      <c r="G6936" s="41" t="s">
        <v>1725</v>
      </c>
      <c r="H6936" s="41"/>
    </row>
    <row r="6937" spans="1:8" ht="15" x14ac:dyDescent="0.2">
      <c r="A6937" s="41" t="s">
        <v>72</v>
      </c>
      <c r="B6937" s="46" t="s">
        <v>17</v>
      </c>
      <c r="C6937" s="41" t="s">
        <v>5130</v>
      </c>
      <c r="D6937" s="41">
        <v>3</v>
      </c>
      <c r="E6937" s="41"/>
      <c r="F6937" s="41"/>
      <c r="G6937" s="41" t="s">
        <v>1725</v>
      </c>
      <c r="H6937" s="41"/>
    </row>
    <row r="6938" spans="1:8" ht="15" x14ac:dyDescent="0.2">
      <c r="A6938" s="41" t="s">
        <v>72</v>
      </c>
      <c r="B6938" s="46" t="s">
        <v>17</v>
      </c>
      <c r="C6938" s="41" t="s">
        <v>5130</v>
      </c>
      <c r="D6938" s="41">
        <v>1</v>
      </c>
      <c r="E6938" s="41"/>
      <c r="F6938" s="41"/>
      <c r="G6938" s="41" t="s">
        <v>1725</v>
      </c>
      <c r="H6938" s="41"/>
    </row>
    <row r="6939" spans="1:8" ht="15" x14ac:dyDescent="0.2">
      <c r="A6939" s="41" t="s">
        <v>72</v>
      </c>
      <c r="B6939" s="46" t="s">
        <v>17</v>
      </c>
      <c r="C6939" s="41" t="s">
        <v>5130</v>
      </c>
      <c r="D6939" s="41">
        <v>1</v>
      </c>
      <c r="E6939" s="41"/>
      <c r="F6939" s="41"/>
      <c r="G6939" s="41" t="s">
        <v>1725</v>
      </c>
      <c r="H6939" s="41"/>
    </row>
    <row r="6940" spans="1:8" ht="15" x14ac:dyDescent="0.2">
      <c r="A6940" s="41" t="s">
        <v>72</v>
      </c>
      <c r="B6940" s="46" t="s">
        <v>17</v>
      </c>
      <c r="C6940" s="41" t="s">
        <v>5130</v>
      </c>
      <c r="D6940" s="41">
        <v>1</v>
      </c>
      <c r="E6940" s="41"/>
      <c r="F6940" s="41"/>
      <c r="G6940" s="41" t="s">
        <v>1725</v>
      </c>
      <c r="H6940" s="41"/>
    </row>
    <row r="6941" spans="1:8" ht="15" x14ac:dyDescent="0.2">
      <c r="A6941" s="41" t="s">
        <v>72</v>
      </c>
      <c r="B6941" s="46" t="s">
        <v>17</v>
      </c>
      <c r="C6941" s="41" t="s">
        <v>5130</v>
      </c>
      <c r="D6941" s="41">
        <v>5</v>
      </c>
      <c r="E6941" s="41"/>
      <c r="F6941" s="41"/>
      <c r="G6941" s="41" t="s">
        <v>1725</v>
      </c>
      <c r="H6941" s="41"/>
    </row>
    <row r="6942" spans="1:8" ht="15" x14ac:dyDescent="0.2">
      <c r="A6942" s="41" t="s">
        <v>72</v>
      </c>
      <c r="B6942" s="46" t="s">
        <v>17</v>
      </c>
      <c r="C6942" s="41" t="s">
        <v>5131</v>
      </c>
      <c r="D6942" s="41">
        <v>1</v>
      </c>
      <c r="E6942" s="41"/>
      <c r="F6942" s="41"/>
      <c r="G6942" s="41" t="s">
        <v>1725</v>
      </c>
      <c r="H6942" s="41"/>
    </row>
    <row r="6943" spans="1:8" ht="15" x14ac:dyDescent="0.2">
      <c r="A6943" s="41" t="s">
        <v>72</v>
      </c>
      <c r="B6943" s="46" t="s">
        <v>17</v>
      </c>
      <c r="C6943" s="41" t="s">
        <v>5131</v>
      </c>
      <c r="D6943" s="41">
        <v>1</v>
      </c>
      <c r="E6943" s="41"/>
      <c r="F6943" s="41"/>
      <c r="G6943" s="41" t="s">
        <v>1725</v>
      </c>
      <c r="H6943" s="41"/>
    </row>
    <row r="6944" spans="1:8" ht="15" x14ac:dyDescent="0.2">
      <c r="A6944" s="41" t="s">
        <v>72</v>
      </c>
      <c r="B6944" s="46" t="s">
        <v>17</v>
      </c>
      <c r="C6944" s="41" t="s">
        <v>5131</v>
      </c>
      <c r="D6944" s="41">
        <v>1</v>
      </c>
      <c r="E6944" s="41"/>
      <c r="F6944" s="41"/>
      <c r="G6944" s="41" t="s">
        <v>1725</v>
      </c>
      <c r="H6944" s="41"/>
    </row>
    <row r="6945" spans="1:8" ht="15" x14ac:dyDescent="0.2">
      <c r="A6945" s="41" t="s">
        <v>72</v>
      </c>
      <c r="B6945" s="46" t="s">
        <v>17</v>
      </c>
      <c r="C6945" s="41" t="s">
        <v>5132</v>
      </c>
      <c r="D6945" s="41">
        <v>1</v>
      </c>
      <c r="E6945" s="41"/>
      <c r="F6945" s="41"/>
      <c r="G6945" s="41" t="s">
        <v>1725</v>
      </c>
      <c r="H6945" s="41"/>
    </row>
    <row r="6946" spans="1:8" ht="15" x14ac:dyDescent="0.2">
      <c r="A6946" s="41" t="s">
        <v>72</v>
      </c>
      <c r="B6946" s="46" t="s">
        <v>17</v>
      </c>
      <c r="C6946" s="41" t="s">
        <v>5132</v>
      </c>
      <c r="D6946" s="41">
        <v>1</v>
      </c>
      <c r="E6946" s="41"/>
      <c r="F6946" s="41"/>
      <c r="G6946" s="41" t="s">
        <v>1725</v>
      </c>
      <c r="H6946" s="41"/>
    </row>
    <row r="6947" spans="1:8" ht="15" x14ac:dyDescent="0.2">
      <c r="A6947" s="41" t="s">
        <v>72</v>
      </c>
      <c r="B6947" s="46" t="s">
        <v>17</v>
      </c>
      <c r="C6947" s="41" t="s">
        <v>5132</v>
      </c>
      <c r="D6947" s="41">
        <v>3</v>
      </c>
      <c r="E6947" s="41"/>
      <c r="F6947" s="41"/>
      <c r="G6947" s="41" t="s">
        <v>1725</v>
      </c>
      <c r="H6947" s="41"/>
    </row>
    <row r="6948" spans="1:8" ht="15" x14ac:dyDescent="0.2">
      <c r="A6948" s="41" t="s">
        <v>72</v>
      </c>
      <c r="B6948" s="46" t="s">
        <v>17</v>
      </c>
      <c r="C6948" s="41" t="s">
        <v>5132</v>
      </c>
      <c r="D6948" s="41">
        <v>1</v>
      </c>
      <c r="E6948" s="41"/>
      <c r="F6948" s="41"/>
      <c r="G6948" s="41" t="s">
        <v>1725</v>
      </c>
      <c r="H6948" s="41"/>
    </row>
    <row r="6949" spans="1:8" ht="15" x14ac:dyDescent="0.2">
      <c r="A6949" s="41" t="s">
        <v>72</v>
      </c>
      <c r="B6949" s="46" t="s">
        <v>17</v>
      </c>
      <c r="C6949" s="41" t="s">
        <v>5132</v>
      </c>
      <c r="D6949" s="41">
        <v>1</v>
      </c>
      <c r="E6949" s="41"/>
      <c r="F6949" s="41"/>
      <c r="G6949" s="41" t="s">
        <v>1725</v>
      </c>
      <c r="H6949" s="41"/>
    </row>
    <row r="6950" spans="1:8" ht="15" x14ac:dyDescent="0.2">
      <c r="A6950" s="41" t="s">
        <v>72</v>
      </c>
      <c r="B6950" s="46" t="s">
        <v>17</v>
      </c>
      <c r="C6950" s="41" t="s">
        <v>5132</v>
      </c>
      <c r="D6950" s="41">
        <v>1</v>
      </c>
      <c r="E6950" s="41"/>
      <c r="F6950" s="41"/>
      <c r="G6950" s="41" t="s">
        <v>1725</v>
      </c>
      <c r="H6950" s="41"/>
    </row>
    <row r="6951" spans="1:8" ht="15" x14ac:dyDescent="0.2">
      <c r="A6951" s="41" t="s">
        <v>72</v>
      </c>
      <c r="B6951" s="46" t="s">
        <v>17</v>
      </c>
      <c r="C6951" s="41" t="s">
        <v>5132</v>
      </c>
      <c r="D6951" s="41">
        <v>1</v>
      </c>
      <c r="E6951" s="41"/>
      <c r="F6951" s="41"/>
      <c r="G6951" s="41" t="s">
        <v>1725</v>
      </c>
      <c r="H6951" s="41"/>
    </row>
    <row r="6952" spans="1:8" ht="15" x14ac:dyDescent="0.2">
      <c r="A6952" s="41" t="s">
        <v>72</v>
      </c>
      <c r="B6952" s="46" t="s">
        <v>17</v>
      </c>
      <c r="C6952" s="41" t="s">
        <v>5132</v>
      </c>
      <c r="D6952" s="41">
        <v>1</v>
      </c>
      <c r="E6952" s="41"/>
      <c r="F6952" s="41"/>
      <c r="G6952" s="41" t="s">
        <v>1725</v>
      </c>
      <c r="H6952" s="41"/>
    </row>
    <row r="6953" spans="1:8" ht="15" x14ac:dyDescent="0.2">
      <c r="A6953" s="41" t="s">
        <v>72</v>
      </c>
      <c r="B6953" s="46" t="s">
        <v>17</v>
      </c>
      <c r="C6953" s="41" t="s">
        <v>5132</v>
      </c>
      <c r="D6953" s="41">
        <v>4</v>
      </c>
      <c r="E6953" s="41"/>
      <c r="F6953" s="41"/>
      <c r="G6953" s="41" t="s">
        <v>1725</v>
      </c>
      <c r="H6953" s="41"/>
    </row>
    <row r="6954" spans="1:8" ht="15" x14ac:dyDescent="0.2">
      <c r="A6954" s="41" t="s">
        <v>72</v>
      </c>
      <c r="B6954" s="46" t="s">
        <v>17</v>
      </c>
      <c r="C6954" s="41" t="s">
        <v>5132</v>
      </c>
      <c r="D6954" s="41">
        <v>1</v>
      </c>
      <c r="E6954" s="41"/>
      <c r="F6954" s="41"/>
      <c r="G6954" s="41" t="s">
        <v>1725</v>
      </c>
      <c r="H6954" s="41"/>
    </row>
    <row r="6955" spans="1:8" ht="15" x14ac:dyDescent="0.2">
      <c r="A6955" s="41" t="s">
        <v>72</v>
      </c>
      <c r="B6955" s="46" t="s">
        <v>17</v>
      </c>
      <c r="C6955" s="41" t="s">
        <v>5133</v>
      </c>
      <c r="D6955" s="41">
        <v>1</v>
      </c>
      <c r="E6955" s="41"/>
      <c r="F6955" s="41"/>
      <c r="G6955" s="41" t="s">
        <v>1725</v>
      </c>
      <c r="H6955" s="41"/>
    </row>
    <row r="6956" spans="1:8" ht="15" x14ac:dyDescent="0.2">
      <c r="A6956" s="41" t="s">
        <v>72</v>
      </c>
      <c r="B6956" s="46" t="s">
        <v>17</v>
      </c>
      <c r="C6956" s="41" t="s">
        <v>5133</v>
      </c>
      <c r="D6956" s="41">
        <v>1</v>
      </c>
      <c r="E6956" s="41"/>
      <c r="F6956" s="41"/>
      <c r="G6956" s="41" t="s">
        <v>1725</v>
      </c>
      <c r="H6956" s="41"/>
    </row>
    <row r="6957" spans="1:8" ht="15" x14ac:dyDescent="0.2">
      <c r="A6957" s="41" t="s">
        <v>72</v>
      </c>
      <c r="B6957" s="46" t="s">
        <v>17</v>
      </c>
      <c r="C6957" s="41" t="s">
        <v>5133</v>
      </c>
      <c r="D6957" s="41">
        <v>2</v>
      </c>
      <c r="E6957" s="41"/>
      <c r="F6957" s="41"/>
      <c r="G6957" s="41" t="s">
        <v>1725</v>
      </c>
      <c r="H6957" s="41"/>
    </row>
    <row r="6958" spans="1:8" ht="15" x14ac:dyDescent="0.2">
      <c r="A6958" s="41" t="s">
        <v>72</v>
      </c>
      <c r="B6958" s="46" t="s">
        <v>17</v>
      </c>
      <c r="C6958" s="41" t="s">
        <v>5133</v>
      </c>
      <c r="D6958" s="41">
        <v>1</v>
      </c>
      <c r="E6958" s="41"/>
      <c r="F6958" s="41"/>
      <c r="G6958" s="41" t="s">
        <v>1725</v>
      </c>
      <c r="H6958" s="41"/>
    </row>
    <row r="6959" spans="1:8" ht="15" x14ac:dyDescent="0.2">
      <c r="A6959" s="41" t="s">
        <v>72</v>
      </c>
      <c r="B6959" s="46" t="s">
        <v>17</v>
      </c>
      <c r="C6959" s="41" t="s">
        <v>5133</v>
      </c>
      <c r="D6959" s="41">
        <v>3</v>
      </c>
      <c r="E6959" s="41"/>
      <c r="F6959" s="41"/>
      <c r="G6959" s="41" t="s">
        <v>1725</v>
      </c>
      <c r="H6959" s="41"/>
    </row>
    <row r="6960" spans="1:8" ht="15" x14ac:dyDescent="0.2">
      <c r="A6960" s="41" t="s">
        <v>72</v>
      </c>
      <c r="B6960" s="46" t="s">
        <v>17</v>
      </c>
      <c r="C6960" s="41" t="s">
        <v>5133</v>
      </c>
      <c r="D6960" s="41">
        <v>3</v>
      </c>
      <c r="E6960" s="41"/>
      <c r="F6960" s="41"/>
      <c r="G6960" s="41" t="s">
        <v>1725</v>
      </c>
      <c r="H6960" s="41"/>
    </row>
    <row r="6961" spans="1:8" ht="15" x14ac:dyDescent="0.2">
      <c r="A6961" s="41" t="s">
        <v>72</v>
      </c>
      <c r="B6961" s="46" t="s">
        <v>17</v>
      </c>
      <c r="C6961" s="41" t="s">
        <v>5134</v>
      </c>
      <c r="D6961" s="41">
        <v>1</v>
      </c>
      <c r="E6961" s="41"/>
      <c r="F6961" s="41"/>
      <c r="G6961" s="41" t="s">
        <v>1725</v>
      </c>
      <c r="H6961" s="41"/>
    </row>
    <row r="6962" spans="1:8" ht="15" x14ac:dyDescent="0.2">
      <c r="A6962" s="41" t="s">
        <v>72</v>
      </c>
      <c r="B6962" s="46" t="s">
        <v>17</v>
      </c>
      <c r="C6962" s="41" t="s">
        <v>5134</v>
      </c>
      <c r="D6962" s="41">
        <v>3</v>
      </c>
      <c r="E6962" s="41"/>
      <c r="F6962" s="41"/>
      <c r="G6962" s="41" t="s">
        <v>1725</v>
      </c>
      <c r="H6962" s="41"/>
    </row>
    <row r="6963" spans="1:8" ht="15" x14ac:dyDescent="0.2">
      <c r="A6963" s="41" t="s">
        <v>18</v>
      </c>
      <c r="B6963" s="46" t="s">
        <v>17</v>
      </c>
      <c r="C6963" s="41" t="s">
        <v>2890</v>
      </c>
      <c r="D6963" s="41">
        <v>74</v>
      </c>
      <c r="E6963" s="41"/>
      <c r="F6963" s="41"/>
      <c r="G6963" s="41" t="s">
        <v>1763</v>
      </c>
      <c r="H6963" s="41"/>
    </row>
    <row r="6964" spans="1:8" ht="15" x14ac:dyDescent="0.2">
      <c r="A6964" s="41" t="s">
        <v>18</v>
      </c>
      <c r="B6964" s="46" t="s">
        <v>17</v>
      </c>
      <c r="C6964" s="41" t="s">
        <v>2888</v>
      </c>
      <c r="D6964" s="41">
        <v>78</v>
      </c>
      <c r="E6964" s="41"/>
      <c r="F6964" s="41"/>
      <c r="G6964" s="41" t="s">
        <v>1763</v>
      </c>
      <c r="H6964" s="41"/>
    </row>
    <row r="6965" spans="1:8" ht="15" x14ac:dyDescent="0.2">
      <c r="A6965" s="41" t="s">
        <v>72</v>
      </c>
      <c r="B6965" s="46" t="s">
        <v>17</v>
      </c>
      <c r="C6965" s="41" t="s">
        <v>5135</v>
      </c>
      <c r="D6965" s="41">
        <v>50</v>
      </c>
      <c r="E6965" s="41"/>
      <c r="F6965" s="41"/>
      <c r="G6965" s="41" t="s">
        <v>1763</v>
      </c>
      <c r="H6965" s="41"/>
    </row>
    <row r="6966" spans="1:8" ht="15" x14ac:dyDescent="0.2">
      <c r="A6966" s="41" t="s">
        <v>72</v>
      </c>
      <c r="B6966" s="46" t="s">
        <v>17</v>
      </c>
      <c r="C6966" s="41" t="s">
        <v>5135</v>
      </c>
      <c r="D6966" s="41">
        <v>2</v>
      </c>
      <c r="E6966" s="41"/>
      <c r="F6966" s="41"/>
      <c r="G6966" s="41" t="s">
        <v>1763</v>
      </c>
      <c r="H6966" s="41"/>
    </row>
    <row r="6967" spans="1:8" ht="15" x14ac:dyDescent="0.2">
      <c r="A6967" s="41" t="s">
        <v>72</v>
      </c>
      <c r="B6967" s="46" t="s">
        <v>17</v>
      </c>
      <c r="C6967" s="41" t="s">
        <v>5135</v>
      </c>
      <c r="D6967" s="41">
        <v>1</v>
      </c>
      <c r="E6967" s="41"/>
      <c r="F6967" s="41"/>
      <c r="G6967" s="41" t="s">
        <v>1763</v>
      </c>
      <c r="H6967" s="41"/>
    </row>
    <row r="6968" spans="1:8" ht="15" x14ac:dyDescent="0.2">
      <c r="A6968" s="41" t="s">
        <v>72</v>
      </c>
      <c r="B6968" s="46" t="s">
        <v>17</v>
      </c>
      <c r="C6968" s="41" t="s">
        <v>5136</v>
      </c>
      <c r="D6968" s="41">
        <v>2</v>
      </c>
      <c r="E6968" s="41"/>
      <c r="F6968" s="41"/>
      <c r="G6968" s="41" t="s">
        <v>1763</v>
      </c>
      <c r="H6968" s="41"/>
    </row>
    <row r="6969" spans="1:8" ht="15" x14ac:dyDescent="0.2">
      <c r="A6969" s="41" t="s">
        <v>72</v>
      </c>
      <c r="B6969" s="46" t="s">
        <v>17</v>
      </c>
      <c r="C6969" s="41" t="s">
        <v>5136</v>
      </c>
      <c r="D6969" s="41">
        <v>1</v>
      </c>
      <c r="E6969" s="41"/>
      <c r="F6969" s="41"/>
      <c r="G6969" s="41" t="s">
        <v>1763</v>
      </c>
      <c r="H6969" s="41"/>
    </row>
    <row r="6970" spans="1:8" ht="15" x14ac:dyDescent="0.2">
      <c r="A6970" s="41" t="s">
        <v>72</v>
      </c>
      <c r="B6970" s="46" t="s">
        <v>17</v>
      </c>
      <c r="C6970" s="41" t="s">
        <v>5136</v>
      </c>
      <c r="D6970" s="41">
        <v>1</v>
      </c>
      <c r="E6970" s="41"/>
      <c r="F6970" s="41"/>
      <c r="G6970" s="41" t="s">
        <v>1763</v>
      </c>
      <c r="H6970" s="41"/>
    </row>
    <row r="6971" spans="1:8" ht="15" x14ac:dyDescent="0.2">
      <c r="A6971" s="41" t="s">
        <v>72</v>
      </c>
      <c r="B6971" s="46" t="s">
        <v>17</v>
      </c>
      <c r="C6971" s="41" t="s">
        <v>5136</v>
      </c>
      <c r="D6971" s="41">
        <v>1</v>
      </c>
      <c r="E6971" s="41"/>
      <c r="F6971" s="41"/>
      <c r="G6971" s="41" t="s">
        <v>1763</v>
      </c>
      <c r="H6971" s="41"/>
    </row>
    <row r="6972" spans="1:8" ht="15" x14ac:dyDescent="0.2">
      <c r="A6972" s="41" t="s">
        <v>72</v>
      </c>
      <c r="B6972" s="46" t="s">
        <v>17</v>
      </c>
      <c r="C6972" s="41" t="s">
        <v>5136</v>
      </c>
      <c r="D6972" s="41">
        <v>2</v>
      </c>
      <c r="E6972" s="41"/>
      <c r="F6972" s="41"/>
      <c r="G6972" s="41" t="s">
        <v>1763</v>
      </c>
      <c r="H6972" s="41"/>
    </row>
    <row r="6973" spans="1:8" ht="15" x14ac:dyDescent="0.2">
      <c r="A6973" s="41" t="s">
        <v>72</v>
      </c>
      <c r="B6973" s="46" t="s">
        <v>17</v>
      </c>
      <c r="C6973" s="41" t="s">
        <v>5136</v>
      </c>
      <c r="D6973" s="41">
        <v>1</v>
      </c>
      <c r="E6973" s="41"/>
      <c r="F6973" s="41"/>
      <c r="G6973" s="41" t="s">
        <v>1763</v>
      </c>
      <c r="H6973" s="41"/>
    </row>
    <row r="6974" spans="1:8" ht="15" x14ac:dyDescent="0.2">
      <c r="A6974" s="41" t="s">
        <v>72</v>
      </c>
      <c r="B6974" s="46" t="s">
        <v>17</v>
      </c>
      <c r="C6974" s="41" t="s">
        <v>5136</v>
      </c>
      <c r="D6974" s="41">
        <v>1</v>
      </c>
      <c r="E6974" s="41"/>
      <c r="F6974" s="41"/>
      <c r="G6974" s="41" t="s">
        <v>1763</v>
      </c>
      <c r="H6974" s="41"/>
    </row>
    <row r="6975" spans="1:8" ht="15" x14ac:dyDescent="0.2">
      <c r="A6975" s="41" t="s">
        <v>72</v>
      </c>
      <c r="B6975" s="46" t="s">
        <v>17</v>
      </c>
      <c r="C6975" s="41" t="s">
        <v>5136</v>
      </c>
      <c r="D6975" s="41">
        <v>1</v>
      </c>
      <c r="E6975" s="41"/>
      <c r="F6975" s="41"/>
      <c r="G6975" s="41" t="s">
        <v>1763</v>
      </c>
      <c r="H6975" s="41"/>
    </row>
    <row r="6976" spans="1:8" ht="15" x14ac:dyDescent="0.2">
      <c r="A6976" s="41" t="s">
        <v>72</v>
      </c>
      <c r="B6976" s="46" t="s">
        <v>17</v>
      </c>
      <c r="C6976" s="41" t="s">
        <v>5136</v>
      </c>
      <c r="D6976" s="41">
        <v>1</v>
      </c>
      <c r="E6976" s="41"/>
      <c r="F6976" s="41"/>
      <c r="G6976" s="41" t="s">
        <v>1763</v>
      </c>
      <c r="H6976" s="41"/>
    </row>
    <row r="6977" spans="1:8" ht="15" x14ac:dyDescent="0.2">
      <c r="A6977" s="41" t="s">
        <v>72</v>
      </c>
      <c r="B6977" s="46" t="s">
        <v>17</v>
      </c>
      <c r="C6977" s="41" t="s">
        <v>5136</v>
      </c>
      <c r="D6977" s="41">
        <v>6</v>
      </c>
      <c r="E6977" s="41"/>
      <c r="F6977" s="41"/>
      <c r="G6977" s="41" t="s">
        <v>1763</v>
      </c>
      <c r="H6977" s="41"/>
    </row>
    <row r="6978" spans="1:8" ht="15" x14ac:dyDescent="0.2">
      <c r="A6978" s="41" t="s">
        <v>72</v>
      </c>
      <c r="B6978" s="46" t="s">
        <v>17</v>
      </c>
      <c r="C6978" s="41" t="s">
        <v>5136</v>
      </c>
      <c r="D6978" s="41">
        <v>1</v>
      </c>
      <c r="E6978" s="41"/>
      <c r="F6978" s="41"/>
      <c r="G6978" s="41" t="s">
        <v>1763</v>
      </c>
      <c r="H6978" s="41"/>
    </row>
    <row r="6979" spans="1:8" ht="15" x14ac:dyDescent="0.2">
      <c r="A6979" s="41" t="s">
        <v>72</v>
      </c>
      <c r="B6979" s="46" t="s">
        <v>17</v>
      </c>
      <c r="C6979" s="41" t="s">
        <v>5137</v>
      </c>
      <c r="D6979" s="41">
        <v>1</v>
      </c>
      <c r="E6979" s="41"/>
      <c r="F6979" s="41"/>
      <c r="G6979" s="41" t="s">
        <v>1763</v>
      </c>
      <c r="H6979" s="41"/>
    </row>
    <row r="6980" spans="1:8" ht="15" x14ac:dyDescent="0.2">
      <c r="A6980" s="41" t="s">
        <v>72</v>
      </c>
      <c r="B6980" s="46" t="s">
        <v>17</v>
      </c>
      <c r="C6980" s="41" t="s">
        <v>5137</v>
      </c>
      <c r="D6980" s="41">
        <v>1</v>
      </c>
      <c r="E6980" s="41"/>
      <c r="F6980" s="41"/>
      <c r="G6980" s="41" t="s">
        <v>1763</v>
      </c>
      <c r="H6980" s="41"/>
    </row>
    <row r="6981" spans="1:8" ht="15" x14ac:dyDescent="0.2">
      <c r="A6981" s="41" t="s">
        <v>72</v>
      </c>
      <c r="B6981" s="46" t="s">
        <v>17</v>
      </c>
      <c r="C6981" s="41" t="s">
        <v>5137</v>
      </c>
      <c r="D6981" s="41">
        <v>1</v>
      </c>
      <c r="E6981" s="41"/>
      <c r="F6981" s="41"/>
      <c r="G6981" s="41" t="s">
        <v>1763</v>
      </c>
      <c r="H6981" s="41"/>
    </row>
    <row r="6982" spans="1:8" ht="15" x14ac:dyDescent="0.2">
      <c r="A6982" s="41" t="s">
        <v>72</v>
      </c>
      <c r="B6982" s="46" t="s">
        <v>17</v>
      </c>
      <c r="C6982" s="41" t="s">
        <v>5137</v>
      </c>
      <c r="D6982" s="41">
        <v>30</v>
      </c>
      <c r="E6982" s="41"/>
      <c r="F6982" s="41"/>
      <c r="G6982" s="41" t="s">
        <v>1763</v>
      </c>
      <c r="H6982" s="41"/>
    </row>
    <row r="6983" spans="1:8" ht="15" x14ac:dyDescent="0.2">
      <c r="A6983" s="41" t="s">
        <v>72</v>
      </c>
      <c r="B6983" s="46" t="s">
        <v>17</v>
      </c>
      <c r="C6983" s="41" t="s">
        <v>5137</v>
      </c>
      <c r="D6983" s="41">
        <v>2</v>
      </c>
      <c r="E6983" s="41"/>
      <c r="F6983" s="41"/>
      <c r="G6983" s="41" t="s">
        <v>1763</v>
      </c>
      <c r="H6983" s="41"/>
    </row>
    <row r="6984" spans="1:8" ht="15" x14ac:dyDescent="0.2">
      <c r="A6984" s="41" t="s">
        <v>72</v>
      </c>
      <c r="B6984" s="46" t="s">
        <v>17</v>
      </c>
      <c r="C6984" s="41" t="s">
        <v>5137</v>
      </c>
      <c r="D6984" s="41">
        <v>1</v>
      </c>
      <c r="E6984" s="41"/>
      <c r="F6984" s="41"/>
      <c r="G6984" s="41" t="s">
        <v>1763</v>
      </c>
      <c r="H6984" s="41"/>
    </row>
    <row r="6985" spans="1:8" ht="15" x14ac:dyDescent="0.2">
      <c r="A6985" s="41" t="s">
        <v>72</v>
      </c>
      <c r="B6985" s="46" t="s">
        <v>17</v>
      </c>
      <c r="C6985" s="41" t="s">
        <v>5137</v>
      </c>
      <c r="D6985" s="41">
        <v>1</v>
      </c>
      <c r="E6985" s="41"/>
      <c r="F6985" s="41"/>
      <c r="G6985" s="41" t="s">
        <v>1763</v>
      </c>
      <c r="H6985" s="41"/>
    </row>
    <row r="6986" spans="1:8" ht="15" x14ac:dyDescent="0.2">
      <c r="A6986" s="41" t="s">
        <v>72</v>
      </c>
      <c r="B6986" s="46" t="s">
        <v>17</v>
      </c>
      <c r="C6986" s="41" t="s">
        <v>5137</v>
      </c>
      <c r="D6986" s="41">
        <v>3</v>
      </c>
      <c r="E6986" s="41"/>
      <c r="F6986" s="41"/>
      <c r="G6986" s="41" t="s">
        <v>1763</v>
      </c>
      <c r="H6986" s="41"/>
    </row>
    <row r="6987" spans="1:8" ht="15" x14ac:dyDescent="0.2">
      <c r="A6987" s="41" t="s">
        <v>72</v>
      </c>
      <c r="B6987" s="46" t="s">
        <v>17</v>
      </c>
      <c r="C6987" s="41" t="s">
        <v>5137</v>
      </c>
      <c r="D6987" s="41">
        <v>5</v>
      </c>
      <c r="E6987" s="41"/>
      <c r="F6987" s="41"/>
      <c r="G6987" s="41" t="s">
        <v>1763</v>
      </c>
      <c r="H6987" s="41"/>
    </row>
    <row r="6988" spans="1:8" ht="15" x14ac:dyDescent="0.2">
      <c r="A6988" s="41" t="s">
        <v>72</v>
      </c>
      <c r="B6988" s="46" t="s">
        <v>17</v>
      </c>
      <c r="C6988" s="41" t="s">
        <v>5137</v>
      </c>
      <c r="D6988" s="41">
        <v>1</v>
      </c>
      <c r="E6988" s="41"/>
      <c r="F6988" s="41"/>
      <c r="G6988" s="41" t="s">
        <v>1763</v>
      </c>
      <c r="H6988" s="41"/>
    </row>
    <row r="6989" spans="1:8" ht="15" x14ac:dyDescent="0.2">
      <c r="A6989" s="41" t="s">
        <v>72</v>
      </c>
      <c r="B6989" s="46" t="s">
        <v>17</v>
      </c>
      <c r="C6989" s="41" t="s">
        <v>5137</v>
      </c>
      <c r="D6989" s="41">
        <v>1</v>
      </c>
      <c r="E6989" s="41"/>
      <c r="F6989" s="41"/>
      <c r="G6989" s="41" t="s">
        <v>1763</v>
      </c>
      <c r="H6989" s="41"/>
    </row>
    <row r="6990" spans="1:8" ht="15" x14ac:dyDescent="0.2">
      <c r="A6990" s="41" t="s">
        <v>72</v>
      </c>
      <c r="B6990" s="46" t="s">
        <v>17</v>
      </c>
      <c r="C6990" s="41" t="s">
        <v>5138</v>
      </c>
      <c r="D6990" s="41">
        <v>1</v>
      </c>
      <c r="E6990" s="41"/>
      <c r="F6990" s="41"/>
      <c r="G6990" s="41" t="s">
        <v>1763</v>
      </c>
      <c r="H6990" s="41"/>
    </row>
    <row r="6991" spans="1:8" ht="15" x14ac:dyDescent="0.2">
      <c r="A6991" s="41" t="s">
        <v>72</v>
      </c>
      <c r="B6991" s="46" t="s">
        <v>17</v>
      </c>
      <c r="C6991" s="41" t="s">
        <v>5138</v>
      </c>
      <c r="D6991" s="41">
        <v>1</v>
      </c>
      <c r="E6991" s="41"/>
      <c r="F6991" s="41"/>
      <c r="G6991" s="41" t="s">
        <v>1763</v>
      </c>
      <c r="H6991" s="41"/>
    </row>
    <row r="6992" spans="1:8" ht="15" x14ac:dyDescent="0.2">
      <c r="A6992" s="41" t="s">
        <v>72</v>
      </c>
      <c r="B6992" s="46" t="s">
        <v>17</v>
      </c>
      <c r="C6992" s="41" t="s">
        <v>5138</v>
      </c>
      <c r="D6992" s="41">
        <v>4</v>
      </c>
      <c r="E6992" s="41"/>
      <c r="F6992" s="41"/>
      <c r="G6992" s="41" t="s">
        <v>1763</v>
      </c>
      <c r="H6992" s="41"/>
    </row>
    <row r="6993" spans="1:8" ht="15" x14ac:dyDescent="0.2">
      <c r="A6993" s="41" t="s">
        <v>72</v>
      </c>
      <c r="B6993" s="46" t="s">
        <v>17</v>
      </c>
      <c r="C6993" s="41" t="s">
        <v>5138</v>
      </c>
      <c r="D6993" s="41">
        <v>70</v>
      </c>
      <c r="E6993" s="41"/>
      <c r="F6993" s="41"/>
      <c r="G6993" s="41" t="s">
        <v>1763</v>
      </c>
      <c r="H6993" s="41"/>
    </row>
    <row r="6994" spans="1:8" ht="15" x14ac:dyDescent="0.2">
      <c r="A6994" s="41" t="s">
        <v>72</v>
      </c>
      <c r="B6994" s="46" t="s">
        <v>17</v>
      </c>
      <c r="C6994" s="41" t="s">
        <v>5138</v>
      </c>
      <c r="D6994" s="41">
        <v>1</v>
      </c>
      <c r="E6994" s="41"/>
      <c r="F6994" s="41"/>
      <c r="G6994" s="41" t="s">
        <v>1763</v>
      </c>
      <c r="H6994" s="41"/>
    </row>
    <row r="6995" spans="1:8" ht="15" x14ac:dyDescent="0.2">
      <c r="A6995" s="41" t="s">
        <v>72</v>
      </c>
      <c r="B6995" s="46" t="s">
        <v>17</v>
      </c>
      <c r="C6995" s="41" t="s">
        <v>5138</v>
      </c>
      <c r="D6995" s="41">
        <v>1</v>
      </c>
      <c r="E6995" s="41"/>
      <c r="F6995" s="41"/>
      <c r="G6995" s="41" t="s">
        <v>1763</v>
      </c>
      <c r="H6995" s="41"/>
    </row>
    <row r="6996" spans="1:8" ht="15" x14ac:dyDescent="0.2">
      <c r="A6996" s="41" t="s">
        <v>72</v>
      </c>
      <c r="B6996" s="46" t="s">
        <v>17</v>
      </c>
      <c r="C6996" s="41" t="s">
        <v>5138</v>
      </c>
      <c r="D6996" s="41">
        <v>1</v>
      </c>
      <c r="E6996" s="41"/>
      <c r="F6996" s="41"/>
      <c r="G6996" s="41" t="s">
        <v>1763</v>
      </c>
      <c r="H6996" s="41"/>
    </row>
    <row r="6997" spans="1:8" ht="15" x14ac:dyDescent="0.2">
      <c r="A6997" s="41" t="s">
        <v>72</v>
      </c>
      <c r="B6997" s="46" t="s">
        <v>17</v>
      </c>
      <c r="C6997" s="41" t="s">
        <v>5138</v>
      </c>
      <c r="D6997" s="41">
        <v>1</v>
      </c>
      <c r="E6997" s="41"/>
      <c r="F6997" s="41"/>
      <c r="G6997" s="41" t="s">
        <v>1763</v>
      </c>
      <c r="H6997" s="41"/>
    </row>
    <row r="6998" spans="1:8" ht="15" x14ac:dyDescent="0.2">
      <c r="A6998" s="41" t="s">
        <v>72</v>
      </c>
      <c r="B6998" s="46" t="s">
        <v>17</v>
      </c>
      <c r="C6998" s="41" t="s">
        <v>5138</v>
      </c>
      <c r="D6998" s="41">
        <v>1</v>
      </c>
      <c r="E6998" s="41"/>
      <c r="F6998" s="41"/>
      <c r="G6998" s="41" t="s">
        <v>1763</v>
      </c>
      <c r="H6998" s="41"/>
    </row>
    <row r="6999" spans="1:8" ht="15" x14ac:dyDescent="0.2">
      <c r="A6999" s="41" t="s">
        <v>72</v>
      </c>
      <c r="B6999" s="46" t="s">
        <v>17</v>
      </c>
      <c r="C6999" s="41" t="s">
        <v>5138</v>
      </c>
      <c r="D6999" s="41">
        <v>2</v>
      </c>
      <c r="E6999" s="41"/>
      <c r="F6999" s="41"/>
      <c r="G6999" s="41" t="s">
        <v>1763</v>
      </c>
      <c r="H6999" s="41"/>
    </row>
    <row r="7000" spans="1:8" ht="15" x14ac:dyDescent="0.2">
      <c r="A7000" s="41" t="s">
        <v>72</v>
      </c>
      <c r="B7000" s="46" t="s">
        <v>17</v>
      </c>
      <c r="C7000" s="41" t="s">
        <v>5138</v>
      </c>
      <c r="D7000" s="41">
        <v>2</v>
      </c>
      <c r="E7000" s="41"/>
      <c r="F7000" s="41"/>
      <c r="G7000" s="41" t="s">
        <v>1763</v>
      </c>
      <c r="H7000" s="41"/>
    </row>
    <row r="7001" spans="1:8" ht="15" x14ac:dyDescent="0.2">
      <c r="A7001" s="41" t="s">
        <v>72</v>
      </c>
      <c r="B7001" s="46" t="s">
        <v>17</v>
      </c>
      <c r="C7001" s="41" t="s">
        <v>5138</v>
      </c>
      <c r="D7001" s="41">
        <v>2</v>
      </c>
      <c r="E7001" s="41"/>
      <c r="F7001" s="41"/>
      <c r="G7001" s="41" t="s">
        <v>1763</v>
      </c>
      <c r="H7001" s="41"/>
    </row>
    <row r="7002" spans="1:8" ht="15" x14ac:dyDescent="0.2">
      <c r="A7002" s="41" t="s">
        <v>72</v>
      </c>
      <c r="B7002" s="46" t="s">
        <v>17</v>
      </c>
      <c r="C7002" s="41" t="s">
        <v>5138</v>
      </c>
      <c r="D7002" s="41">
        <v>1</v>
      </c>
      <c r="E7002" s="41"/>
      <c r="F7002" s="41"/>
      <c r="G7002" s="41" t="s">
        <v>1763</v>
      </c>
      <c r="H7002" s="41"/>
    </row>
    <row r="7003" spans="1:8" ht="15" x14ac:dyDescent="0.2">
      <c r="A7003" s="41" t="s">
        <v>72</v>
      </c>
      <c r="B7003" s="46" t="s">
        <v>17</v>
      </c>
      <c r="C7003" s="41" t="s">
        <v>5138</v>
      </c>
      <c r="D7003" s="41">
        <v>10</v>
      </c>
      <c r="E7003" s="41"/>
      <c r="F7003" s="41"/>
      <c r="G7003" s="41" t="s">
        <v>1763</v>
      </c>
      <c r="H7003" s="41"/>
    </row>
    <row r="7004" spans="1:8" ht="15" x14ac:dyDescent="0.2">
      <c r="A7004" s="41" t="s">
        <v>72</v>
      </c>
      <c r="B7004" s="46" t="s">
        <v>17</v>
      </c>
      <c r="C7004" s="41" t="s">
        <v>5138</v>
      </c>
      <c r="D7004" s="41">
        <v>1</v>
      </c>
      <c r="E7004" s="41"/>
      <c r="F7004" s="41"/>
      <c r="G7004" s="41" t="s">
        <v>1763</v>
      </c>
      <c r="H7004" s="41"/>
    </row>
    <row r="7005" spans="1:8" ht="15" x14ac:dyDescent="0.2">
      <c r="A7005" s="41" t="s">
        <v>72</v>
      </c>
      <c r="B7005" s="46" t="s">
        <v>17</v>
      </c>
      <c r="C7005" s="41" t="s">
        <v>5138</v>
      </c>
      <c r="D7005" s="41">
        <v>1</v>
      </c>
      <c r="E7005" s="41"/>
      <c r="F7005" s="41"/>
      <c r="G7005" s="41" t="s">
        <v>1763</v>
      </c>
      <c r="H7005" s="41"/>
    </row>
    <row r="7006" spans="1:8" ht="15" x14ac:dyDescent="0.2">
      <c r="A7006" s="41" t="s">
        <v>72</v>
      </c>
      <c r="B7006" s="46" t="s">
        <v>17</v>
      </c>
      <c r="C7006" s="41" t="s">
        <v>5138</v>
      </c>
      <c r="D7006" s="41">
        <v>1</v>
      </c>
      <c r="E7006" s="41"/>
      <c r="F7006" s="41"/>
      <c r="G7006" s="41" t="s">
        <v>1763</v>
      </c>
      <c r="H7006" s="41"/>
    </row>
    <row r="7007" spans="1:8" ht="15" x14ac:dyDescent="0.2">
      <c r="A7007" s="41" t="s">
        <v>72</v>
      </c>
      <c r="B7007" s="46" t="s">
        <v>17</v>
      </c>
      <c r="C7007" s="41" t="s">
        <v>5138</v>
      </c>
      <c r="D7007" s="41">
        <v>1</v>
      </c>
      <c r="E7007" s="41"/>
      <c r="F7007" s="41"/>
      <c r="G7007" s="41" t="s">
        <v>1763</v>
      </c>
      <c r="H7007" s="41"/>
    </row>
    <row r="7008" spans="1:8" ht="15" x14ac:dyDescent="0.2">
      <c r="A7008" s="41" t="s">
        <v>72</v>
      </c>
      <c r="B7008" s="46" t="s">
        <v>17</v>
      </c>
      <c r="C7008" s="41" t="s">
        <v>5138</v>
      </c>
      <c r="D7008" s="41">
        <v>1</v>
      </c>
      <c r="E7008" s="41"/>
      <c r="F7008" s="41"/>
      <c r="G7008" s="41" t="s">
        <v>1763</v>
      </c>
      <c r="H7008" s="41"/>
    </row>
    <row r="7009" spans="1:8" ht="15" x14ac:dyDescent="0.2">
      <c r="A7009" s="41" t="s">
        <v>72</v>
      </c>
      <c r="B7009" s="46" t="s">
        <v>17</v>
      </c>
      <c r="C7009" s="41" t="s">
        <v>5139</v>
      </c>
      <c r="D7009" s="41">
        <v>1</v>
      </c>
      <c r="E7009" s="41"/>
      <c r="F7009" s="41"/>
      <c r="G7009" s="41" t="s">
        <v>1763</v>
      </c>
      <c r="H7009" s="41"/>
    </row>
    <row r="7010" spans="1:8" ht="15" x14ac:dyDescent="0.2">
      <c r="A7010" s="41" t="s">
        <v>72</v>
      </c>
      <c r="B7010" s="46" t="s">
        <v>17</v>
      </c>
      <c r="C7010" s="41" t="s">
        <v>5139</v>
      </c>
      <c r="D7010" s="41">
        <v>5</v>
      </c>
      <c r="E7010" s="41"/>
      <c r="F7010" s="41"/>
      <c r="G7010" s="41" t="s">
        <v>1763</v>
      </c>
      <c r="H7010" s="41"/>
    </row>
    <row r="7011" spans="1:8" ht="15" x14ac:dyDescent="0.2">
      <c r="A7011" s="41" t="s">
        <v>72</v>
      </c>
      <c r="B7011" s="46" t="s">
        <v>17</v>
      </c>
      <c r="C7011" s="41" t="s">
        <v>5139</v>
      </c>
      <c r="D7011" s="41">
        <v>48</v>
      </c>
      <c r="E7011" s="41"/>
      <c r="F7011" s="41"/>
      <c r="G7011" s="41" t="s">
        <v>1763</v>
      </c>
      <c r="H7011" s="41"/>
    </row>
    <row r="7012" spans="1:8" ht="15" x14ac:dyDescent="0.2">
      <c r="A7012" s="41" t="s">
        <v>72</v>
      </c>
      <c r="B7012" s="46" t="s">
        <v>17</v>
      </c>
      <c r="C7012" s="41" t="s">
        <v>5139</v>
      </c>
      <c r="D7012" s="41">
        <v>33</v>
      </c>
      <c r="E7012" s="41"/>
      <c r="F7012" s="41"/>
      <c r="G7012" s="41" t="s">
        <v>1763</v>
      </c>
      <c r="H7012" s="41"/>
    </row>
    <row r="7013" spans="1:8" ht="15" x14ac:dyDescent="0.2">
      <c r="A7013" s="41" t="s">
        <v>72</v>
      </c>
      <c r="B7013" s="46" t="s">
        <v>17</v>
      </c>
      <c r="C7013" s="41" t="s">
        <v>5139</v>
      </c>
      <c r="D7013" s="41">
        <v>1</v>
      </c>
      <c r="E7013" s="41"/>
      <c r="F7013" s="41"/>
      <c r="G7013" s="41" t="s">
        <v>1763</v>
      </c>
      <c r="H7013" s="41"/>
    </row>
    <row r="7014" spans="1:8" ht="15" x14ac:dyDescent="0.2">
      <c r="A7014" s="41" t="s">
        <v>72</v>
      </c>
      <c r="B7014" s="46" t="s">
        <v>17</v>
      </c>
      <c r="C7014" s="41" t="s">
        <v>5140</v>
      </c>
      <c r="D7014" s="41">
        <v>3</v>
      </c>
      <c r="E7014" s="41"/>
      <c r="F7014" s="41"/>
      <c r="G7014" s="41" t="s">
        <v>1763</v>
      </c>
      <c r="H7014" s="41"/>
    </row>
    <row r="7015" spans="1:8" ht="15" x14ac:dyDescent="0.2">
      <c r="A7015" s="41" t="s">
        <v>72</v>
      </c>
      <c r="B7015" s="46" t="s">
        <v>17</v>
      </c>
      <c r="C7015" s="41" t="s">
        <v>5140</v>
      </c>
      <c r="D7015" s="41">
        <v>1</v>
      </c>
      <c r="E7015" s="41"/>
      <c r="F7015" s="41"/>
      <c r="G7015" s="41" t="s">
        <v>1763</v>
      </c>
      <c r="H7015" s="41"/>
    </row>
    <row r="7016" spans="1:8" ht="15" x14ac:dyDescent="0.2">
      <c r="A7016" s="41" t="s">
        <v>72</v>
      </c>
      <c r="B7016" s="46" t="s">
        <v>17</v>
      </c>
      <c r="C7016" s="41" t="s">
        <v>5140</v>
      </c>
      <c r="D7016" s="41">
        <v>5</v>
      </c>
      <c r="E7016" s="41"/>
      <c r="F7016" s="41"/>
      <c r="G7016" s="41" t="s">
        <v>1763</v>
      </c>
      <c r="H7016" s="41"/>
    </row>
    <row r="7017" spans="1:8" ht="15" x14ac:dyDescent="0.2">
      <c r="A7017" s="41" t="s">
        <v>72</v>
      </c>
      <c r="B7017" s="46" t="s">
        <v>17</v>
      </c>
      <c r="C7017" s="41" t="s">
        <v>5140</v>
      </c>
      <c r="D7017" s="41">
        <v>5</v>
      </c>
      <c r="E7017" s="41"/>
      <c r="F7017" s="41"/>
      <c r="G7017" s="41" t="s">
        <v>1763</v>
      </c>
      <c r="H7017" s="41"/>
    </row>
    <row r="7018" spans="1:8" ht="15" x14ac:dyDescent="0.2">
      <c r="A7018" s="41" t="s">
        <v>72</v>
      </c>
      <c r="B7018" s="46" t="s">
        <v>17</v>
      </c>
      <c r="C7018" s="41" t="s">
        <v>5141</v>
      </c>
      <c r="D7018" s="41">
        <v>1</v>
      </c>
      <c r="E7018" s="41"/>
      <c r="F7018" s="41"/>
      <c r="G7018" s="41" t="s">
        <v>1763</v>
      </c>
      <c r="H7018" s="41"/>
    </row>
    <row r="7019" spans="1:8" ht="15" x14ac:dyDescent="0.2">
      <c r="A7019" s="41" t="s">
        <v>72</v>
      </c>
      <c r="B7019" s="46" t="s">
        <v>17</v>
      </c>
      <c r="C7019" s="41" t="s">
        <v>5141</v>
      </c>
      <c r="D7019" s="41">
        <v>18</v>
      </c>
      <c r="E7019" s="41"/>
      <c r="F7019" s="41"/>
      <c r="G7019" s="41" t="s">
        <v>1763</v>
      </c>
      <c r="H7019" s="41"/>
    </row>
    <row r="7020" spans="1:8" ht="15" x14ac:dyDescent="0.2">
      <c r="A7020" s="41" t="s">
        <v>72</v>
      </c>
      <c r="B7020" s="46" t="s">
        <v>17</v>
      </c>
      <c r="C7020" s="41" t="s">
        <v>5141</v>
      </c>
      <c r="D7020" s="41">
        <v>1</v>
      </c>
      <c r="E7020" s="41"/>
      <c r="F7020" s="41"/>
      <c r="G7020" s="41" t="s">
        <v>1763</v>
      </c>
      <c r="H7020" s="41"/>
    </row>
    <row r="7021" spans="1:8" ht="15" x14ac:dyDescent="0.2">
      <c r="A7021" s="41" t="s">
        <v>72</v>
      </c>
      <c r="B7021" s="46" t="s">
        <v>17</v>
      </c>
      <c r="C7021" s="41" t="s">
        <v>5141</v>
      </c>
      <c r="D7021" s="41">
        <v>1</v>
      </c>
      <c r="E7021" s="41"/>
      <c r="F7021" s="41"/>
      <c r="G7021" s="41" t="s">
        <v>1763</v>
      </c>
      <c r="H7021" s="41"/>
    </row>
    <row r="7022" spans="1:8" ht="15" x14ac:dyDescent="0.2">
      <c r="A7022" s="41" t="s">
        <v>72</v>
      </c>
      <c r="B7022" s="46" t="s">
        <v>17</v>
      </c>
      <c r="C7022" s="41" t="s">
        <v>5141</v>
      </c>
      <c r="D7022" s="41">
        <v>27</v>
      </c>
      <c r="E7022" s="41"/>
      <c r="F7022" s="41"/>
      <c r="G7022" s="41" t="s">
        <v>1763</v>
      </c>
      <c r="H7022" s="41"/>
    </row>
    <row r="7023" spans="1:8" ht="15" x14ac:dyDescent="0.2">
      <c r="A7023" s="41" t="s">
        <v>72</v>
      </c>
      <c r="B7023" s="46" t="s">
        <v>17</v>
      </c>
      <c r="C7023" s="41" t="s">
        <v>5141</v>
      </c>
      <c r="D7023" s="41">
        <v>3</v>
      </c>
      <c r="E7023" s="41"/>
      <c r="F7023" s="41"/>
      <c r="G7023" s="41" t="s">
        <v>1763</v>
      </c>
      <c r="H7023" s="41"/>
    </row>
    <row r="7024" spans="1:8" ht="15" x14ac:dyDescent="0.2">
      <c r="A7024" s="41" t="s">
        <v>72</v>
      </c>
      <c r="B7024" s="46" t="s">
        <v>17</v>
      </c>
      <c r="C7024" s="41" t="s">
        <v>5141</v>
      </c>
      <c r="D7024" s="41">
        <v>22</v>
      </c>
      <c r="E7024" s="41"/>
      <c r="F7024" s="41"/>
      <c r="G7024" s="41" t="s">
        <v>1763</v>
      </c>
      <c r="H7024" s="41"/>
    </row>
    <row r="7025" spans="1:8" ht="15" x14ac:dyDescent="0.2">
      <c r="A7025" s="41" t="s">
        <v>72</v>
      </c>
      <c r="B7025" s="46" t="s">
        <v>17</v>
      </c>
      <c r="C7025" s="41" t="s">
        <v>5141</v>
      </c>
      <c r="D7025" s="41">
        <v>1</v>
      </c>
      <c r="E7025" s="41"/>
      <c r="F7025" s="41"/>
      <c r="G7025" s="41" t="s">
        <v>1763</v>
      </c>
      <c r="H7025" s="41"/>
    </row>
    <row r="7026" spans="1:8" ht="15" x14ac:dyDescent="0.2">
      <c r="A7026" s="41" t="s">
        <v>72</v>
      </c>
      <c r="B7026" s="46" t="s">
        <v>17</v>
      </c>
      <c r="C7026" s="41" t="s">
        <v>5141</v>
      </c>
      <c r="D7026" s="41">
        <v>1</v>
      </c>
      <c r="E7026" s="41"/>
      <c r="F7026" s="41"/>
      <c r="G7026" s="41" t="s">
        <v>1763</v>
      </c>
      <c r="H7026" s="41"/>
    </row>
    <row r="7027" spans="1:8" ht="15" x14ac:dyDescent="0.2">
      <c r="A7027" s="41" t="s">
        <v>72</v>
      </c>
      <c r="B7027" s="46" t="s">
        <v>17</v>
      </c>
      <c r="C7027" s="41" t="s">
        <v>5141</v>
      </c>
      <c r="D7027" s="41">
        <v>10</v>
      </c>
      <c r="E7027" s="41"/>
      <c r="F7027" s="41"/>
      <c r="G7027" s="41" t="s">
        <v>1763</v>
      </c>
      <c r="H7027" s="41"/>
    </row>
    <row r="7028" spans="1:8" ht="15" x14ac:dyDescent="0.2">
      <c r="A7028" s="41" t="s">
        <v>72</v>
      </c>
      <c r="B7028" s="46" t="s">
        <v>17</v>
      </c>
      <c r="C7028" s="41" t="s">
        <v>5141</v>
      </c>
      <c r="D7028" s="41">
        <v>1</v>
      </c>
      <c r="E7028" s="41"/>
      <c r="F7028" s="41"/>
      <c r="G7028" s="41" t="s">
        <v>1763</v>
      </c>
      <c r="H7028" s="41"/>
    </row>
    <row r="7029" spans="1:8" ht="15" x14ac:dyDescent="0.2">
      <c r="A7029" s="41" t="s">
        <v>72</v>
      </c>
      <c r="B7029" s="46" t="s">
        <v>17</v>
      </c>
      <c r="C7029" s="41" t="s">
        <v>5141</v>
      </c>
      <c r="D7029" s="41">
        <v>1</v>
      </c>
      <c r="E7029" s="41"/>
      <c r="F7029" s="41"/>
      <c r="G7029" s="41" t="s">
        <v>1763</v>
      </c>
      <c r="H7029" s="41"/>
    </row>
    <row r="7030" spans="1:8" ht="15" x14ac:dyDescent="0.2">
      <c r="A7030" s="41" t="s">
        <v>72</v>
      </c>
      <c r="B7030" s="46" t="s">
        <v>17</v>
      </c>
      <c r="C7030" s="41" t="s">
        <v>5141</v>
      </c>
      <c r="D7030" s="41">
        <v>1</v>
      </c>
      <c r="E7030" s="41"/>
      <c r="F7030" s="41"/>
      <c r="G7030" s="41" t="s">
        <v>1763</v>
      </c>
      <c r="H7030" s="41"/>
    </row>
    <row r="7031" spans="1:8" ht="15" x14ac:dyDescent="0.2">
      <c r="A7031" s="41" t="s">
        <v>72</v>
      </c>
      <c r="B7031" s="46" t="s">
        <v>17</v>
      </c>
      <c r="C7031" s="41" t="s">
        <v>5142</v>
      </c>
      <c r="D7031" s="41">
        <v>1</v>
      </c>
      <c r="E7031" s="41"/>
      <c r="F7031" s="41"/>
      <c r="G7031" s="41" t="s">
        <v>1763</v>
      </c>
      <c r="H7031" s="41"/>
    </row>
    <row r="7032" spans="1:8" ht="15" x14ac:dyDescent="0.2">
      <c r="A7032" s="41" t="s">
        <v>72</v>
      </c>
      <c r="B7032" s="46" t="s">
        <v>17</v>
      </c>
      <c r="C7032" s="41" t="s">
        <v>5142</v>
      </c>
      <c r="D7032" s="41">
        <v>1</v>
      </c>
      <c r="E7032" s="41"/>
      <c r="F7032" s="41"/>
      <c r="G7032" s="41" t="s">
        <v>1763</v>
      </c>
      <c r="H7032" s="41"/>
    </row>
    <row r="7033" spans="1:8" ht="15" x14ac:dyDescent="0.2">
      <c r="A7033" s="41" t="s">
        <v>72</v>
      </c>
      <c r="B7033" s="46" t="s">
        <v>17</v>
      </c>
      <c r="C7033" s="41" t="s">
        <v>5142</v>
      </c>
      <c r="D7033" s="41">
        <v>1</v>
      </c>
      <c r="E7033" s="41"/>
      <c r="F7033" s="41"/>
      <c r="G7033" s="41" t="s">
        <v>1763</v>
      </c>
      <c r="H7033" s="41"/>
    </row>
    <row r="7034" spans="1:8" ht="15" x14ac:dyDescent="0.2">
      <c r="A7034" s="41" t="s">
        <v>72</v>
      </c>
      <c r="B7034" s="46" t="s">
        <v>17</v>
      </c>
      <c r="C7034" s="41" t="s">
        <v>5142</v>
      </c>
      <c r="D7034" s="41">
        <v>2</v>
      </c>
      <c r="E7034" s="41"/>
      <c r="F7034" s="41"/>
      <c r="G7034" s="41" t="s">
        <v>1763</v>
      </c>
      <c r="H7034" s="41"/>
    </row>
    <row r="7035" spans="1:8" ht="15" x14ac:dyDescent="0.2">
      <c r="A7035" s="41" t="s">
        <v>72</v>
      </c>
      <c r="B7035" s="46" t="s">
        <v>17</v>
      </c>
      <c r="C7035" s="41" t="s">
        <v>5142</v>
      </c>
      <c r="D7035" s="41">
        <v>1</v>
      </c>
      <c r="E7035" s="41"/>
      <c r="F7035" s="41"/>
      <c r="G7035" s="41" t="s">
        <v>1763</v>
      </c>
      <c r="H7035" s="41"/>
    </row>
    <row r="7036" spans="1:8" ht="15" x14ac:dyDescent="0.2">
      <c r="A7036" s="41" t="s">
        <v>72</v>
      </c>
      <c r="B7036" s="46" t="s">
        <v>17</v>
      </c>
      <c r="C7036" s="41" t="s">
        <v>5142</v>
      </c>
      <c r="D7036" s="41">
        <v>1</v>
      </c>
      <c r="E7036" s="41"/>
      <c r="F7036" s="41"/>
      <c r="G7036" s="41" t="s">
        <v>1763</v>
      </c>
      <c r="H7036" s="41"/>
    </row>
    <row r="7037" spans="1:8" ht="15" x14ac:dyDescent="0.2">
      <c r="A7037" s="41" t="s">
        <v>72</v>
      </c>
      <c r="B7037" s="46" t="s">
        <v>17</v>
      </c>
      <c r="C7037" s="41" t="s">
        <v>5142</v>
      </c>
      <c r="D7037" s="41">
        <v>1</v>
      </c>
      <c r="E7037" s="41"/>
      <c r="F7037" s="41"/>
      <c r="G7037" s="41" t="s">
        <v>1763</v>
      </c>
      <c r="H7037" s="41"/>
    </row>
    <row r="7038" spans="1:8" ht="15" x14ac:dyDescent="0.2">
      <c r="A7038" s="41" t="s">
        <v>72</v>
      </c>
      <c r="B7038" s="46" t="s">
        <v>17</v>
      </c>
      <c r="C7038" s="41" t="s">
        <v>5142</v>
      </c>
      <c r="D7038" s="41">
        <v>1</v>
      </c>
      <c r="E7038" s="41"/>
      <c r="F7038" s="41"/>
      <c r="G7038" s="41" t="s">
        <v>1763</v>
      </c>
      <c r="H7038" s="41"/>
    </row>
    <row r="7039" spans="1:8" ht="15" x14ac:dyDescent="0.2">
      <c r="A7039" s="41" t="s">
        <v>72</v>
      </c>
      <c r="B7039" s="46" t="s">
        <v>17</v>
      </c>
      <c r="C7039" s="41" t="s">
        <v>5143</v>
      </c>
      <c r="D7039" s="41">
        <v>1</v>
      </c>
      <c r="E7039" s="41"/>
      <c r="F7039" s="41"/>
      <c r="G7039" s="41" t="s">
        <v>1763</v>
      </c>
      <c r="H7039" s="41"/>
    </row>
    <row r="7040" spans="1:8" ht="15" x14ac:dyDescent="0.2">
      <c r="A7040" s="41" t="s">
        <v>72</v>
      </c>
      <c r="B7040" s="46" t="s">
        <v>17</v>
      </c>
      <c r="C7040" s="41" t="s">
        <v>5143</v>
      </c>
      <c r="D7040" s="41">
        <v>1</v>
      </c>
      <c r="E7040" s="41"/>
      <c r="F7040" s="41"/>
      <c r="G7040" s="41" t="s">
        <v>1763</v>
      </c>
      <c r="H7040" s="41"/>
    </row>
    <row r="7041" spans="1:8" ht="15" x14ac:dyDescent="0.2">
      <c r="A7041" s="41" t="s">
        <v>72</v>
      </c>
      <c r="B7041" s="46" t="s">
        <v>17</v>
      </c>
      <c r="C7041" s="41" t="s">
        <v>5143</v>
      </c>
      <c r="D7041" s="41">
        <v>1</v>
      </c>
      <c r="E7041" s="41"/>
      <c r="F7041" s="41"/>
      <c r="G7041" s="41" t="s">
        <v>1763</v>
      </c>
      <c r="H7041" s="41"/>
    </row>
    <row r="7042" spans="1:8" ht="15" x14ac:dyDescent="0.2">
      <c r="A7042" s="41" t="s">
        <v>72</v>
      </c>
      <c r="B7042" s="46" t="s">
        <v>17</v>
      </c>
      <c r="C7042" s="41" t="s">
        <v>5143</v>
      </c>
      <c r="D7042" s="41">
        <v>4</v>
      </c>
      <c r="E7042" s="41"/>
      <c r="F7042" s="41"/>
      <c r="G7042" s="41" t="s">
        <v>1763</v>
      </c>
      <c r="H7042" s="41"/>
    </row>
    <row r="7043" spans="1:8" ht="15" x14ac:dyDescent="0.2">
      <c r="A7043" s="41" t="s">
        <v>72</v>
      </c>
      <c r="B7043" s="46" t="s">
        <v>17</v>
      </c>
      <c r="C7043" s="41" t="s">
        <v>5143</v>
      </c>
      <c r="D7043" s="41">
        <v>1</v>
      </c>
      <c r="E7043" s="41"/>
      <c r="F7043" s="41"/>
      <c r="G7043" s="41" t="s">
        <v>1763</v>
      </c>
      <c r="H7043" s="41"/>
    </row>
    <row r="7044" spans="1:8" ht="15" x14ac:dyDescent="0.2">
      <c r="A7044" s="41" t="s">
        <v>72</v>
      </c>
      <c r="B7044" s="46" t="s">
        <v>17</v>
      </c>
      <c r="C7044" s="41" t="s">
        <v>5143</v>
      </c>
      <c r="D7044" s="41">
        <v>2</v>
      </c>
      <c r="E7044" s="41"/>
      <c r="F7044" s="41"/>
      <c r="G7044" s="41" t="s">
        <v>1763</v>
      </c>
      <c r="H7044" s="41"/>
    </row>
    <row r="7045" spans="1:8" ht="15" x14ac:dyDescent="0.2">
      <c r="A7045" s="41" t="s">
        <v>72</v>
      </c>
      <c r="B7045" s="46" t="s">
        <v>17</v>
      </c>
      <c r="C7045" s="41" t="s">
        <v>5143</v>
      </c>
      <c r="D7045" s="41">
        <v>1</v>
      </c>
      <c r="E7045" s="41"/>
      <c r="F7045" s="41"/>
      <c r="G7045" s="41" t="s">
        <v>1763</v>
      </c>
      <c r="H7045" s="41"/>
    </row>
    <row r="7046" spans="1:8" ht="15" x14ac:dyDescent="0.2">
      <c r="A7046" s="41" t="s">
        <v>72</v>
      </c>
      <c r="B7046" s="46" t="s">
        <v>17</v>
      </c>
      <c r="C7046" s="41" t="s">
        <v>5143</v>
      </c>
      <c r="D7046" s="41">
        <v>1</v>
      </c>
      <c r="E7046" s="41"/>
      <c r="F7046" s="41"/>
      <c r="G7046" s="41" t="s">
        <v>1763</v>
      </c>
      <c r="H7046" s="41"/>
    </row>
    <row r="7047" spans="1:8" ht="15" x14ac:dyDescent="0.2">
      <c r="A7047" s="41" t="s">
        <v>72</v>
      </c>
      <c r="B7047" s="46" t="s">
        <v>17</v>
      </c>
      <c r="C7047" s="41" t="s">
        <v>5143</v>
      </c>
      <c r="D7047" s="41">
        <v>2</v>
      </c>
      <c r="E7047" s="41"/>
      <c r="F7047" s="41"/>
      <c r="G7047" s="41" t="s">
        <v>1763</v>
      </c>
      <c r="H7047" s="41"/>
    </row>
    <row r="7048" spans="1:8" ht="15" x14ac:dyDescent="0.2">
      <c r="A7048" s="41" t="s">
        <v>72</v>
      </c>
      <c r="B7048" s="46" t="s">
        <v>17</v>
      </c>
      <c r="C7048" s="41" t="s">
        <v>5143</v>
      </c>
      <c r="D7048" s="41">
        <v>6</v>
      </c>
      <c r="E7048" s="41"/>
      <c r="F7048" s="41"/>
      <c r="G7048" s="41" t="s">
        <v>1763</v>
      </c>
      <c r="H7048" s="41"/>
    </row>
    <row r="7049" spans="1:8" ht="15" x14ac:dyDescent="0.2">
      <c r="A7049" s="41" t="s">
        <v>72</v>
      </c>
      <c r="B7049" s="46" t="s">
        <v>17</v>
      </c>
      <c r="C7049" s="41" t="s">
        <v>5143</v>
      </c>
      <c r="D7049" s="41">
        <v>5</v>
      </c>
      <c r="E7049" s="41"/>
      <c r="F7049" s="41"/>
      <c r="G7049" s="41" t="s">
        <v>1763</v>
      </c>
      <c r="H7049" s="41"/>
    </row>
    <row r="7050" spans="1:8" ht="15" x14ac:dyDescent="0.2">
      <c r="A7050" s="41" t="s">
        <v>72</v>
      </c>
      <c r="B7050" s="46" t="s">
        <v>17</v>
      </c>
      <c r="C7050" s="41" t="s">
        <v>5143</v>
      </c>
      <c r="D7050" s="41">
        <v>1</v>
      </c>
      <c r="E7050" s="41"/>
      <c r="F7050" s="41"/>
      <c r="G7050" s="41" t="s">
        <v>1763</v>
      </c>
      <c r="H7050" s="41"/>
    </row>
    <row r="7051" spans="1:8" ht="15" x14ac:dyDescent="0.2">
      <c r="A7051" s="41" t="s">
        <v>72</v>
      </c>
      <c r="B7051" s="46" t="s">
        <v>17</v>
      </c>
      <c r="C7051" s="41" t="s">
        <v>5144</v>
      </c>
      <c r="D7051" s="41">
        <v>2</v>
      </c>
      <c r="E7051" s="41"/>
      <c r="F7051" s="41"/>
      <c r="G7051" s="41" t="s">
        <v>1763</v>
      </c>
      <c r="H7051" s="41"/>
    </row>
    <row r="7052" spans="1:8" ht="15" x14ac:dyDescent="0.2">
      <c r="A7052" s="41" t="s">
        <v>72</v>
      </c>
      <c r="B7052" s="46" t="s">
        <v>17</v>
      </c>
      <c r="C7052" s="41" t="s">
        <v>5144</v>
      </c>
      <c r="D7052" s="41">
        <v>10</v>
      </c>
      <c r="E7052" s="41"/>
      <c r="F7052" s="41"/>
      <c r="G7052" s="41" t="s">
        <v>1763</v>
      </c>
      <c r="H7052" s="41"/>
    </row>
    <row r="7053" spans="1:8" ht="15" x14ac:dyDescent="0.2">
      <c r="A7053" s="41" t="s">
        <v>72</v>
      </c>
      <c r="B7053" s="46" t="s">
        <v>17</v>
      </c>
      <c r="C7053" s="41" t="s">
        <v>5144</v>
      </c>
      <c r="D7053" s="41">
        <v>1</v>
      </c>
      <c r="E7053" s="41"/>
      <c r="F7053" s="41"/>
      <c r="G7053" s="41" t="s">
        <v>1763</v>
      </c>
      <c r="H7053" s="41"/>
    </row>
    <row r="7054" spans="1:8" ht="15" x14ac:dyDescent="0.2">
      <c r="A7054" s="41" t="s">
        <v>72</v>
      </c>
      <c r="B7054" s="46" t="s">
        <v>17</v>
      </c>
      <c r="C7054" s="41" t="s">
        <v>5144</v>
      </c>
      <c r="D7054" s="41">
        <v>1</v>
      </c>
      <c r="E7054" s="41"/>
      <c r="F7054" s="41"/>
      <c r="G7054" s="41" t="s">
        <v>1763</v>
      </c>
      <c r="H7054" s="41"/>
    </row>
    <row r="7055" spans="1:8" ht="15" x14ac:dyDescent="0.2">
      <c r="A7055" s="41" t="s">
        <v>72</v>
      </c>
      <c r="B7055" s="46" t="s">
        <v>17</v>
      </c>
      <c r="C7055" s="41" t="s">
        <v>5144</v>
      </c>
      <c r="D7055" s="41">
        <v>1</v>
      </c>
      <c r="E7055" s="41"/>
      <c r="F7055" s="41"/>
      <c r="G7055" s="41" t="s">
        <v>1763</v>
      </c>
      <c r="H7055" s="41"/>
    </row>
    <row r="7056" spans="1:8" ht="15" x14ac:dyDescent="0.2">
      <c r="A7056" s="41" t="s">
        <v>72</v>
      </c>
      <c r="B7056" s="46" t="s">
        <v>17</v>
      </c>
      <c r="C7056" s="41" t="s">
        <v>5144</v>
      </c>
      <c r="D7056" s="41">
        <v>9</v>
      </c>
      <c r="E7056" s="41"/>
      <c r="F7056" s="41"/>
      <c r="G7056" s="41" t="s">
        <v>1763</v>
      </c>
      <c r="H7056" s="41"/>
    </row>
    <row r="7057" spans="1:8" ht="15" x14ac:dyDescent="0.2">
      <c r="A7057" s="41" t="s">
        <v>72</v>
      </c>
      <c r="B7057" s="46" t="s">
        <v>17</v>
      </c>
      <c r="C7057" s="41" t="s">
        <v>5145</v>
      </c>
      <c r="D7057" s="41">
        <v>394</v>
      </c>
      <c r="E7057" s="41"/>
      <c r="F7057" s="41"/>
      <c r="G7057" s="41" t="s">
        <v>1763</v>
      </c>
      <c r="H7057" s="41"/>
    </row>
    <row r="7058" spans="1:8" ht="15" x14ac:dyDescent="0.2">
      <c r="A7058" s="41" t="s">
        <v>72</v>
      </c>
      <c r="B7058" s="46" t="s">
        <v>17</v>
      </c>
      <c r="C7058" s="41" t="s">
        <v>5146</v>
      </c>
      <c r="D7058" s="41">
        <v>1</v>
      </c>
      <c r="E7058" s="41"/>
      <c r="F7058" s="41"/>
      <c r="G7058" s="41" t="s">
        <v>1763</v>
      </c>
      <c r="H7058" s="41"/>
    </row>
    <row r="7059" spans="1:8" ht="15" x14ac:dyDescent="0.2">
      <c r="A7059" s="41" t="s">
        <v>72</v>
      </c>
      <c r="B7059" s="46" t="s">
        <v>17</v>
      </c>
      <c r="C7059" s="41" t="s">
        <v>5146</v>
      </c>
      <c r="D7059" s="41">
        <v>1</v>
      </c>
      <c r="E7059" s="41"/>
      <c r="F7059" s="41"/>
      <c r="G7059" s="41" t="s">
        <v>1763</v>
      </c>
      <c r="H7059" s="41"/>
    </row>
    <row r="7060" spans="1:8" ht="15" x14ac:dyDescent="0.2">
      <c r="A7060" s="41" t="s">
        <v>72</v>
      </c>
      <c r="B7060" s="46" t="s">
        <v>17</v>
      </c>
      <c r="C7060" s="41" t="s">
        <v>5146</v>
      </c>
      <c r="D7060" s="41">
        <v>1</v>
      </c>
      <c r="E7060" s="41"/>
      <c r="F7060" s="41"/>
      <c r="G7060" s="41" t="s">
        <v>1763</v>
      </c>
      <c r="H7060" s="41"/>
    </row>
    <row r="7061" spans="1:8" ht="15" x14ac:dyDescent="0.2">
      <c r="A7061" s="41" t="s">
        <v>72</v>
      </c>
      <c r="B7061" s="46" t="s">
        <v>17</v>
      </c>
      <c r="C7061" s="41" t="s">
        <v>5146</v>
      </c>
      <c r="D7061" s="41">
        <v>1</v>
      </c>
      <c r="E7061" s="41"/>
      <c r="F7061" s="41"/>
      <c r="G7061" s="41" t="s">
        <v>1763</v>
      </c>
      <c r="H7061" s="41"/>
    </row>
    <row r="7062" spans="1:8" ht="15" x14ac:dyDescent="0.2">
      <c r="A7062" s="41" t="s">
        <v>72</v>
      </c>
      <c r="B7062" s="46" t="s">
        <v>17</v>
      </c>
      <c r="C7062" s="41" t="s">
        <v>5146</v>
      </c>
      <c r="D7062" s="41">
        <v>3</v>
      </c>
      <c r="E7062" s="41"/>
      <c r="F7062" s="41"/>
      <c r="G7062" s="41" t="s">
        <v>1763</v>
      </c>
      <c r="H7062" s="41"/>
    </row>
    <row r="7063" spans="1:8" ht="15" x14ac:dyDescent="0.2">
      <c r="A7063" s="41" t="s">
        <v>72</v>
      </c>
      <c r="B7063" s="46" t="s">
        <v>17</v>
      </c>
      <c r="C7063" s="41" t="s">
        <v>5146</v>
      </c>
      <c r="D7063" s="41">
        <v>1</v>
      </c>
      <c r="E7063" s="41"/>
      <c r="F7063" s="41"/>
      <c r="G7063" s="41" t="s">
        <v>1763</v>
      </c>
      <c r="H7063" s="41"/>
    </row>
    <row r="7064" spans="1:8" ht="15" x14ac:dyDescent="0.2">
      <c r="A7064" s="41" t="s">
        <v>72</v>
      </c>
      <c r="B7064" s="46" t="s">
        <v>17</v>
      </c>
      <c r="C7064" s="41" t="s">
        <v>5146</v>
      </c>
      <c r="D7064" s="41">
        <v>1</v>
      </c>
      <c r="E7064" s="41"/>
      <c r="F7064" s="41"/>
      <c r="G7064" s="41" t="s">
        <v>1763</v>
      </c>
      <c r="H7064" s="41"/>
    </row>
    <row r="7065" spans="1:8" ht="15" x14ac:dyDescent="0.2">
      <c r="A7065" s="41" t="s">
        <v>72</v>
      </c>
      <c r="B7065" s="46" t="s">
        <v>17</v>
      </c>
      <c r="C7065" s="41" t="s">
        <v>5146</v>
      </c>
      <c r="D7065" s="41">
        <v>1</v>
      </c>
      <c r="E7065" s="41"/>
      <c r="F7065" s="41"/>
      <c r="G7065" s="41" t="s">
        <v>1763</v>
      </c>
      <c r="H7065" s="41"/>
    </row>
    <row r="7066" spans="1:8" ht="15" x14ac:dyDescent="0.2">
      <c r="A7066" s="41" t="s">
        <v>72</v>
      </c>
      <c r="B7066" s="46" t="s">
        <v>17</v>
      </c>
      <c r="C7066" s="41" t="s">
        <v>5146</v>
      </c>
      <c r="D7066" s="41">
        <v>10</v>
      </c>
      <c r="E7066" s="41"/>
      <c r="F7066" s="41"/>
      <c r="G7066" s="41" t="s">
        <v>1763</v>
      </c>
      <c r="H7066" s="41"/>
    </row>
    <row r="7067" spans="1:8" ht="15" x14ac:dyDescent="0.2">
      <c r="A7067" s="41" t="s">
        <v>72</v>
      </c>
      <c r="B7067" s="46" t="s">
        <v>17</v>
      </c>
      <c r="C7067" s="41" t="s">
        <v>5146</v>
      </c>
      <c r="D7067" s="41">
        <v>1</v>
      </c>
      <c r="E7067" s="41"/>
      <c r="F7067" s="41"/>
      <c r="G7067" s="41" t="s">
        <v>1763</v>
      </c>
      <c r="H7067" s="41"/>
    </row>
    <row r="7068" spans="1:8" ht="15" x14ac:dyDescent="0.2">
      <c r="A7068" s="41" t="s">
        <v>18</v>
      </c>
      <c r="B7068" s="46" t="s">
        <v>17</v>
      </c>
      <c r="C7068" s="41" t="s">
        <v>2053</v>
      </c>
      <c r="D7068" s="41">
        <v>16</v>
      </c>
      <c r="E7068" s="41"/>
      <c r="F7068" s="41"/>
      <c r="G7068" s="41" t="s">
        <v>1763</v>
      </c>
      <c r="H7068" s="41"/>
    </row>
    <row r="7069" spans="1:8" ht="15" x14ac:dyDescent="0.2">
      <c r="A7069" s="41" t="s">
        <v>18</v>
      </c>
      <c r="B7069" s="46" t="s">
        <v>17</v>
      </c>
      <c r="C7069" s="41" t="s">
        <v>2889</v>
      </c>
      <c r="D7069" s="41">
        <v>15</v>
      </c>
      <c r="E7069" s="41"/>
      <c r="F7069" s="41"/>
      <c r="G7069" s="41" t="s">
        <v>1763</v>
      </c>
      <c r="H7069" s="41"/>
    </row>
    <row r="7070" spans="1:8" ht="15" x14ac:dyDescent="0.2">
      <c r="A7070" s="41" t="s">
        <v>72</v>
      </c>
      <c r="B7070" s="46" t="s">
        <v>17</v>
      </c>
      <c r="C7070" s="41" t="s">
        <v>5147</v>
      </c>
      <c r="D7070" s="41">
        <v>6</v>
      </c>
      <c r="E7070" s="41"/>
      <c r="F7070" s="41"/>
      <c r="G7070" s="41" t="s">
        <v>1726</v>
      </c>
      <c r="H7070" s="41"/>
    </row>
    <row r="7071" spans="1:8" ht="15" x14ac:dyDescent="0.2">
      <c r="A7071" s="41" t="s">
        <v>72</v>
      </c>
      <c r="B7071" s="46" t="s">
        <v>17</v>
      </c>
      <c r="C7071" s="41" t="s">
        <v>5147</v>
      </c>
      <c r="D7071" s="41">
        <v>1</v>
      </c>
      <c r="E7071" s="41"/>
      <c r="F7071" s="41"/>
      <c r="G7071" s="41" t="s">
        <v>1726</v>
      </c>
      <c r="H7071" s="41"/>
    </row>
    <row r="7072" spans="1:8" ht="15" x14ac:dyDescent="0.2">
      <c r="A7072" s="41" t="s">
        <v>18</v>
      </c>
      <c r="B7072" s="46" t="s">
        <v>17</v>
      </c>
      <c r="C7072" s="41" t="s">
        <v>2891</v>
      </c>
      <c r="D7072" s="41">
        <v>66</v>
      </c>
      <c r="E7072" s="41"/>
      <c r="F7072" s="41"/>
      <c r="G7072" s="41" t="s">
        <v>1727</v>
      </c>
      <c r="H7072" s="41"/>
    </row>
    <row r="7073" spans="1:8" ht="15" x14ac:dyDescent="0.2">
      <c r="A7073" s="41" t="s">
        <v>18</v>
      </c>
      <c r="B7073" s="46" t="s">
        <v>17</v>
      </c>
      <c r="C7073" s="41" t="s">
        <v>2895</v>
      </c>
      <c r="D7073" s="41">
        <v>21</v>
      </c>
      <c r="E7073" s="41"/>
      <c r="F7073" s="41"/>
      <c r="G7073" s="41" t="s">
        <v>1727</v>
      </c>
      <c r="H7073" s="41"/>
    </row>
    <row r="7074" spans="1:8" ht="15" x14ac:dyDescent="0.2">
      <c r="A7074" s="41" t="s">
        <v>18</v>
      </c>
      <c r="B7074" s="46" t="s">
        <v>17</v>
      </c>
      <c r="C7074" s="41" t="s">
        <v>2892</v>
      </c>
      <c r="D7074" s="41">
        <v>35</v>
      </c>
      <c r="E7074" s="41"/>
      <c r="F7074" s="41"/>
      <c r="G7074" s="41" t="s">
        <v>1727</v>
      </c>
      <c r="H7074" s="41"/>
    </row>
    <row r="7075" spans="1:8" ht="15" x14ac:dyDescent="0.2">
      <c r="A7075" s="41" t="s">
        <v>72</v>
      </c>
      <c r="B7075" s="46" t="s">
        <v>17</v>
      </c>
      <c r="C7075" s="41" t="s">
        <v>5148</v>
      </c>
      <c r="D7075" s="41">
        <v>1</v>
      </c>
      <c r="E7075" s="41"/>
      <c r="F7075" s="41"/>
      <c r="G7075" s="41" t="s">
        <v>1727</v>
      </c>
      <c r="H7075" s="41"/>
    </row>
    <row r="7076" spans="1:8" ht="15" x14ac:dyDescent="0.2">
      <c r="A7076" s="41" t="s">
        <v>72</v>
      </c>
      <c r="B7076" s="46" t="s">
        <v>17</v>
      </c>
      <c r="C7076" s="41" t="s">
        <v>5148</v>
      </c>
      <c r="D7076" s="41">
        <v>1</v>
      </c>
      <c r="E7076" s="41"/>
      <c r="F7076" s="41"/>
      <c r="G7076" s="41" t="s">
        <v>1727</v>
      </c>
      <c r="H7076" s="41"/>
    </row>
    <row r="7077" spans="1:8" ht="15" x14ac:dyDescent="0.2">
      <c r="A7077" s="41" t="s">
        <v>72</v>
      </c>
      <c r="B7077" s="46" t="s">
        <v>17</v>
      </c>
      <c r="C7077" s="41" t="s">
        <v>5148</v>
      </c>
      <c r="D7077" s="41">
        <v>1</v>
      </c>
      <c r="E7077" s="41"/>
      <c r="F7077" s="41"/>
      <c r="G7077" s="41" t="s">
        <v>1727</v>
      </c>
      <c r="H7077" s="41"/>
    </row>
    <row r="7078" spans="1:8" ht="15" x14ac:dyDescent="0.2">
      <c r="A7078" s="41" t="s">
        <v>72</v>
      </c>
      <c r="B7078" s="46" t="s">
        <v>17</v>
      </c>
      <c r="C7078" s="41" t="s">
        <v>5148</v>
      </c>
      <c r="D7078" s="41">
        <v>1</v>
      </c>
      <c r="E7078" s="41"/>
      <c r="F7078" s="41"/>
      <c r="G7078" s="41" t="s">
        <v>1727</v>
      </c>
      <c r="H7078" s="41"/>
    </row>
    <row r="7079" spans="1:8" ht="15" x14ac:dyDescent="0.2">
      <c r="A7079" s="41" t="s">
        <v>72</v>
      </c>
      <c r="B7079" s="46" t="s">
        <v>17</v>
      </c>
      <c r="C7079" s="41" t="s">
        <v>5148</v>
      </c>
      <c r="D7079" s="41">
        <v>3</v>
      </c>
      <c r="E7079" s="41"/>
      <c r="F7079" s="41"/>
      <c r="G7079" s="41" t="s">
        <v>1727</v>
      </c>
      <c r="H7079" s="41"/>
    </row>
    <row r="7080" spans="1:8" ht="15" x14ac:dyDescent="0.2">
      <c r="A7080" s="41" t="s">
        <v>72</v>
      </c>
      <c r="B7080" s="46" t="s">
        <v>17</v>
      </c>
      <c r="C7080" s="41" t="s">
        <v>5148</v>
      </c>
      <c r="D7080" s="41">
        <v>2</v>
      </c>
      <c r="E7080" s="41"/>
      <c r="F7080" s="41"/>
      <c r="G7080" s="41" t="s">
        <v>1727</v>
      </c>
      <c r="H7080" s="41"/>
    </row>
    <row r="7081" spans="1:8" ht="15" x14ac:dyDescent="0.2">
      <c r="A7081" s="41" t="s">
        <v>72</v>
      </c>
      <c r="B7081" s="46" t="s">
        <v>17</v>
      </c>
      <c r="C7081" s="41" t="s">
        <v>5148</v>
      </c>
      <c r="D7081" s="41">
        <v>1</v>
      </c>
      <c r="E7081" s="41"/>
      <c r="F7081" s="41"/>
      <c r="G7081" s="41" t="s">
        <v>1727</v>
      </c>
      <c r="H7081" s="41"/>
    </row>
    <row r="7082" spans="1:8" ht="15" x14ac:dyDescent="0.2">
      <c r="A7082" s="41" t="s">
        <v>72</v>
      </c>
      <c r="B7082" s="46" t="s">
        <v>17</v>
      </c>
      <c r="C7082" s="41" t="s">
        <v>5148</v>
      </c>
      <c r="D7082" s="41">
        <v>1</v>
      </c>
      <c r="E7082" s="41"/>
      <c r="F7082" s="41"/>
      <c r="G7082" s="41" t="s">
        <v>1727</v>
      </c>
      <c r="H7082" s="41"/>
    </row>
    <row r="7083" spans="1:8" ht="15" x14ac:dyDescent="0.2">
      <c r="A7083" s="41" t="s">
        <v>72</v>
      </c>
      <c r="B7083" s="46" t="s">
        <v>17</v>
      </c>
      <c r="C7083" s="41" t="s">
        <v>5148</v>
      </c>
      <c r="D7083" s="41">
        <v>1</v>
      </c>
      <c r="E7083" s="41"/>
      <c r="F7083" s="41"/>
      <c r="G7083" s="41" t="s">
        <v>1727</v>
      </c>
      <c r="H7083" s="41"/>
    </row>
    <row r="7084" spans="1:8" ht="15" x14ac:dyDescent="0.2">
      <c r="A7084" s="41" t="s">
        <v>72</v>
      </c>
      <c r="B7084" s="46" t="s">
        <v>17</v>
      </c>
      <c r="C7084" s="41" t="s">
        <v>5148</v>
      </c>
      <c r="D7084" s="41">
        <v>1</v>
      </c>
      <c r="E7084" s="41"/>
      <c r="F7084" s="41"/>
      <c r="G7084" s="41" t="s">
        <v>1727</v>
      </c>
      <c r="H7084" s="41"/>
    </row>
    <row r="7085" spans="1:8" ht="15" x14ac:dyDescent="0.2">
      <c r="A7085" s="41" t="s">
        <v>72</v>
      </c>
      <c r="B7085" s="46" t="s">
        <v>17</v>
      </c>
      <c r="C7085" s="41" t="s">
        <v>5148</v>
      </c>
      <c r="D7085" s="41">
        <v>1</v>
      </c>
      <c r="E7085" s="41"/>
      <c r="F7085" s="41"/>
      <c r="G7085" s="41" t="s">
        <v>1727</v>
      </c>
      <c r="H7085" s="41"/>
    </row>
    <row r="7086" spans="1:8" ht="15" x14ac:dyDescent="0.2">
      <c r="A7086" s="41" t="s">
        <v>72</v>
      </c>
      <c r="B7086" s="46" t="s">
        <v>17</v>
      </c>
      <c r="C7086" s="41" t="s">
        <v>5148</v>
      </c>
      <c r="D7086" s="41">
        <v>1</v>
      </c>
      <c r="E7086" s="41"/>
      <c r="F7086" s="41"/>
      <c r="G7086" s="41" t="s">
        <v>1727</v>
      </c>
      <c r="H7086" s="41"/>
    </row>
    <row r="7087" spans="1:8" ht="15" x14ac:dyDescent="0.2">
      <c r="A7087" s="41" t="s">
        <v>72</v>
      </c>
      <c r="B7087" s="46" t="s">
        <v>17</v>
      </c>
      <c r="C7087" s="41" t="s">
        <v>5148</v>
      </c>
      <c r="D7087" s="41">
        <v>1</v>
      </c>
      <c r="E7087" s="41"/>
      <c r="F7087" s="41"/>
      <c r="G7087" s="41" t="s">
        <v>1727</v>
      </c>
      <c r="H7087" s="41"/>
    </row>
    <row r="7088" spans="1:8" ht="15" x14ac:dyDescent="0.2">
      <c r="A7088" s="41" t="s">
        <v>72</v>
      </c>
      <c r="B7088" s="46" t="s">
        <v>17</v>
      </c>
      <c r="C7088" s="41" t="s">
        <v>5148</v>
      </c>
      <c r="D7088" s="41">
        <v>1</v>
      </c>
      <c r="E7088" s="41"/>
      <c r="F7088" s="41"/>
      <c r="G7088" s="41" t="s">
        <v>1727</v>
      </c>
      <c r="H7088" s="41"/>
    </row>
    <row r="7089" spans="1:8" ht="15" x14ac:dyDescent="0.2">
      <c r="A7089" s="41" t="s">
        <v>72</v>
      </c>
      <c r="B7089" s="46" t="s">
        <v>17</v>
      </c>
      <c r="C7089" s="41" t="s">
        <v>5148</v>
      </c>
      <c r="D7089" s="41">
        <v>4</v>
      </c>
      <c r="E7089" s="41"/>
      <c r="F7089" s="41"/>
      <c r="G7089" s="41" t="s">
        <v>1727</v>
      </c>
      <c r="H7089" s="41"/>
    </row>
    <row r="7090" spans="1:8" ht="15" x14ac:dyDescent="0.2">
      <c r="A7090" s="41" t="s">
        <v>72</v>
      </c>
      <c r="B7090" s="46" t="s">
        <v>17</v>
      </c>
      <c r="C7090" s="41" t="s">
        <v>5148</v>
      </c>
      <c r="D7090" s="41">
        <v>1</v>
      </c>
      <c r="E7090" s="41"/>
      <c r="F7090" s="41"/>
      <c r="G7090" s="41" t="s">
        <v>1727</v>
      </c>
      <c r="H7090" s="41"/>
    </row>
    <row r="7091" spans="1:8" ht="15" x14ac:dyDescent="0.2">
      <c r="A7091" s="41" t="s">
        <v>72</v>
      </c>
      <c r="B7091" s="46" t="s">
        <v>17</v>
      </c>
      <c r="C7091" s="41" t="s">
        <v>5148</v>
      </c>
      <c r="D7091" s="41">
        <v>1</v>
      </c>
      <c r="E7091" s="41"/>
      <c r="F7091" s="41"/>
      <c r="G7091" s="41" t="s">
        <v>1727</v>
      </c>
      <c r="H7091" s="41"/>
    </row>
    <row r="7092" spans="1:8" ht="15" x14ac:dyDescent="0.2">
      <c r="A7092" s="41" t="s">
        <v>72</v>
      </c>
      <c r="B7092" s="46" t="s">
        <v>17</v>
      </c>
      <c r="C7092" s="41" t="s">
        <v>5149</v>
      </c>
      <c r="D7092" s="41">
        <v>1</v>
      </c>
      <c r="E7092" s="41"/>
      <c r="F7092" s="41"/>
      <c r="G7092" s="41" t="s">
        <v>1727</v>
      </c>
      <c r="H7092" s="41"/>
    </row>
    <row r="7093" spans="1:8" ht="15" x14ac:dyDescent="0.2">
      <c r="A7093" s="41" t="s">
        <v>72</v>
      </c>
      <c r="B7093" s="46" t="s">
        <v>17</v>
      </c>
      <c r="C7093" s="41" t="s">
        <v>5149</v>
      </c>
      <c r="D7093" s="41">
        <v>1</v>
      </c>
      <c r="E7093" s="41"/>
      <c r="F7093" s="41"/>
      <c r="G7093" s="41" t="s">
        <v>1727</v>
      </c>
      <c r="H7093" s="41"/>
    </row>
    <row r="7094" spans="1:8" ht="15" x14ac:dyDescent="0.2">
      <c r="A7094" s="41" t="s">
        <v>72</v>
      </c>
      <c r="B7094" s="46" t="s">
        <v>17</v>
      </c>
      <c r="C7094" s="41" t="s">
        <v>5149</v>
      </c>
      <c r="D7094" s="41">
        <v>1</v>
      </c>
      <c r="E7094" s="41"/>
      <c r="F7094" s="41"/>
      <c r="G7094" s="41" t="s">
        <v>1727</v>
      </c>
      <c r="H7094" s="41"/>
    </row>
    <row r="7095" spans="1:8" ht="15" x14ac:dyDescent="0.2">
      <c r="A7095" s="41" t="s">
        <v>72</v>
      </c>
      <c r="B7095" s="46" t="s">
        <v>17</v>
      </c>
      <c r="C7095" s="41" t="s">
        <v>5149</v>
      </c>
      <c r="D7095" s="41">
        <v>3</v>
      </c>
      <c r="E7095" s="41"/>
      <c r="F7095" s="41"/>
      <c r="G7095" s="41" t="s">
        <v>1727</v>
      </c>
      <c r="H7095" s="41"/>
    </row>
    <row r="7096" spans="1:8" ht="15" x14ac:dyDescent="0.2">
      <c r="A7096" s="41" t="s">
        <v>72</v>
      </c>
      <c r="B7096" s="46" t="s">
        <v>17</v>
      </c>
      <c r="C7096" s="41" t="s">
        <v>5149</v>
      </c>
      <c r="D7096" s="41">
        <v>1</v>
      </c>
      <c r="E7096" s="41"/>
      <c r="F7096" s="41"/>
      <c r="G7096" s="41" t="s">
        <v>1727</v>
      </c>
      <c r="H7096" s="41"/>
    </row>
    <row r="7097" spans="1:8" ht="15" x14ac:dyDescent="0.2">
      <c r="A7097" s="41" t="s">
        <v>72</v>
      </c>
      <c r="B7097" s="46" t="s">
        <v>17</v>
      </c>
      <c r="C7097" s="41" t="s">
        <v>5149</v>
      </c>
      <c r="D7097" s="41">
        <v>2</v>
      </c>
      <c r="E7097" s="41"/>
      <c r="F7097" s="41"/>
      <c r="G7097" s="41" t="s">
        <v>1727</v>
      </c>
      <c r="H7097" s="41"/>
    </row>
    <row r="7098" spans="1:8" ht="15" x14ac:dyDescent="0.2">
      <c r="A7098" s="41" t="s">
        <v>72</v>
      </c>
      <c r="B7098" s="46" t="s">
        <v>17</v>
      </c>
      <c r="C7098" s="41" t="s">
        <v>5150</v>
      </c>
      <c r="D7098" s="41">
        <v>5</v>
      </c>
      <c r="E7098" s="41"/>
      <c r="F7098" s="41"/>
      <c r="G7098" s="41" t="s">
        <v>1727</v>
      </c>
      <c r="H7098" s="41"/>
    </row>
    <row r="7099" spans="1:8" ht="15" x14ac:dyDescent="0.2">
      <c r="A7099" s="41" t="s">
        <v>72</v>
      </c>
      <c r="B7099" s="46" t="s">
        <v>17</v>
      </c>
      <c r="C7099" s="41" t="s">
        <v>5151</v>
      </c>
      <c r="D7099" s="41">
        <v>5</v>
      </c>
      <c r="E7099" s="41"/>
      <c r="F7099" s="41"/>
      <c r="G7099" s="41" t="s">
        <v>1727</v>
      </c>
      <c r="H7099" s="41"/>
    </row>
    <row r="7100" spans="1:8" ht="15" x14ac:dyDescent="0.2">
      <c r="A7100" s="41" t="s">
        <v>72</v>
      </c>
      <c r="B7100" s="46" t="s">
        <v>17</v>
      </c>
      <c r="C7100" s="41" t="s">
        <v>5151</v>
      </c>
      <c r="D7100" s="41">
        <v>8</v>
      </c>
      <c r="E7100" s="41"/>
      <c r="F7100" s="41"/>
      <c r="G7100" s="41" t="s">
        <v>1727</v>
      </c>
      <c r="H7100" s="41"/>
    </row>
    <row r="7101" spans="1:8" ht="15" x14ac:dyDescent="0.2">
      <c r="A7101" s="41" t="s">
        <v>72</v>
      </c>
      <c r="B7101" s="46" t="s">
        <v>17</v>
      </c>
      <c r="C7101" s="41" t="s">
        <v>5151</v>
      </c>
      <c r="D7101" s="41">
        <v>2</v>
      </c>
      <c r="E7101" s="41"/>
      <c r="F7101" s="41"/>
      <c r="G7101" s="41" t="s">
        <v>1727</v>
      </c>
      <c r="H7101" s="41"/>
    </row>
    <row r="7102" spans="1:8" ht="15" x14ac:dyDescent="0.2">
      <c r="A7102" s="41" t="s">
        <v>72</v>
      </c>
      <c r="B7102" s="46" t="s">
        <v>17</v>
      </c>
      <c r="C7102" s="41" t="s">
        <v>5151</v>
      </c>
      <c r="D7102" s="41">
        <v>1</v>
      </c>
      <c r="E7102" s="41"/>
      <c r="F7102" s="41"/>
      <c r="G7102" s="41" t="s">
        <v>1727</v>
      </c>
      <c r="H7102" s="41"/>
    </row>
    <row r="7103" spans="1:8" ht="15" x14ac:dyDescent="0.2">
      <c r="A7103" s="41" t="s">
        <v>72</v>
      </c>
      <c r="B7103" s="46" t="s">
        <v>17</v>
      </c>
      <c r="C7103" s="41" t="s">
        <v>5151</v>
      </c>
      <c r="D7103" s="41">
        <v>1</v>
      </c>
      <c r="E7103" s="41"/>
      <c r="F7103" s="41"/>
      <c r="G7103" s="41" t="s">
        <v>1727</v>
      </c>
      <c r="H7103" s="41"/>
    </row>
    <row r="7104" spans="1:8" ht="15" x14ac:dyDescent="0.2">
      <c r="A7104" s="41" t="s">
        <v>72</v>
      </c>
      <c r="B7104" s="46" t="s">
        <v>17</v>
      </c>
      <c r="C7104" s="41" t="s">
        <v>5151</v>
      </c>
      <c r="D7104" s="41">
        <v>5</v>
      </c>
      <c r="E7104" s="41"/>
      <c r="F7104" s="41"/>
      <c r="G7104" s="41" t="s">
        <v>1727</v>
      </c>
      <c r="H7104" s="41"/>
    </row>
    <row r="7105" spans="1:8" ht="15" x14ac:dyDescent="0.2">
      <c r="A7105" s="41" t="s">
        <v>72</v>
      </c>
      <c r="B7105" s="46" t="s">
        <v>17</v>
      </c>
      <c r="C7105" s="41" t="s">
        <v>5151</v>
      </c>
      <c r="D7105" s="41">
        <v>1</v>
      </c>
      <c r="E7105" s="41"/>
      <c r="F7105" s="41"/>
      <c r="G7105" s="41" t="s">
        <v>1727</v>
      </c>
      <c r="H7105" s="41"/>
    </row>
    <row r="7106" spans="1:8" ht="15" x14ac:dyDescent="0.2">
      <c r="A7106" s="41" t="s">
        <v>72</v>
      </c>
      <c r="B7106" s="46" t="s">
        <v>17</v>
      </c>
      <c r="C7106" s="41" t="s">
        <v>5151</v>
      </c>
      <c r="D7106" s="41">
        <v>2</v>
      </c>
      <c r="E7106" s="41"/>
      <c r="F7106" s="41"/>
      <c r="G7106" s="41" t="s">
        <v>1727</v>
      </c>
      <c r="H7106" s="41"/>
    </row>
    <row r="7107" spans="1:8" ht="15" x14ac:dyDescent="0.2">
      <c r="A7107" s="41" t="s">
        <v>72</v>
      </c>
      <c r="B7107" s="46" t="s">
        <v>17</v>
      </c>
      <c r="C7107" s="41" t="s">
        <v>5151</v>
      </c>
      <c r="D7107" s="41">
        <v>1</v>
      </c>
      <c r="E7107" s="41"/>
      <c r="F7107" s="41"/>
      <c r="G7107" s="41" t="s">
        <v>1727</v>
      </c>
      <c r="H7107" s="41"/>
    </row>
    <row r="7108" spans="1:8" ht="15" x14ac:dyDescent="0.2">
      <c r="A7108" s="41" t="s">
        <v>72</v>
      </c>
      <c r="B7108" s="46" t="s">
        <v>17</v>
      </c>
      <c r="C7108" s="41" t="s">
        <v>5151</v>
      </c>
      <c r="D7108" s="41">
        <v>1</v>
      </c>
      <c r="E7108" s="41"/>
      <c r="F7108" s="41"/>
      <c r="G7108" s="41" t="s">
        <v>1727</v>
      </c>
      <c r="H7108" s="41"/>
    </row>
    <row r="7109" spans="1:8" ht="15" x14ac:dyDescent="0.2">
      <c r="A7109" s="41" t="s">
        <v>72</v>
      </c>
      <c r="B7109" s="46" t="s">
        <v>17</v>
      </c>
      <c r="C7109" s="41" t="s">
        <v>5152</v>
      </c>
      <c r="D7109" s="41">
        <v>24</v>
      </c>
      <c r="E7109" s="41"/>
      <c r="F7109" s="41"/>
      <c r="G7109" s="41" t="s">
        <v>1727</v>
      </c>
      <c r="H7109" s="41"/>
    </row>
    <row r="7110" spans="1:8" ht="15" x14ac:dyDescent="0.2">
      <c r="A7110" s="41" t="s">
        <v>72</v>
      </c>
      <c r="B7110" s="46" t="s">
        <v>17</v>
      </c>
      <c r="C7110" s="41" t="s">
        <v>5152</v>
      </c>
      <c r="D7110" s="41">
        <v>1</v>
      </c>
      <c r="E7110" s="41"/>
      <c r="F7110" s="41"/>
      <c r="G7110" s="41" t="s">
        <v>1727</v>
      </c>
      <c r="H7110" s="41"/>
    </row>
    <row r="7111" spans="1:8" ht="15" x14ac:dyDescent="0.2">
      <c r="A7111" s="41" t="s">
        <v>72</v>
      </c>
      <c r="B7111" s="46" t="s">
        <v>17</v>
      </c>
      <c r="C7111" s="41" t="s">
        <v>5152</v>
      </c>
      <c r="D7111" s="41">
        <v>5</v>
      </c>
      <c r="E7111" s="41"/>
      <c r="F7111" s="41"/>
      <c r="G7111" s="41" t="s">
        <v>1727</v>
      </c>
      <c r="H7111" s="41"/>
    </row>
    <row r="7112" spans="1:8" ht="15" x14ac:dyDescent="0.2">
      <c r="A7112" s="41" t="s">
        <v>72</v>
      </c>
      <c r="B7112" s="46" t="s">
        <v>17</v>
      </c>
      <c r="C7112" s="41" t="s">
        <v>5153</v>
      </c>
      <c r="D7112" s="41">
        <v>1</v>
      </c>
      <c r="E7112" s="41"/>
      <c r="F7112" s="41"/>
      <c r="G7112" s="41" t="s">
        <v>1727</v>
      </c>
      <c r="H7112" s="41"/>
    </row>
    <row r="7113" spans="1:8" ht="15" x14ac:dyDescent="0.2">
      <c r="A7113" s="41" t="s">
        <v>72</v>
      </c>
      <c r="B7113" s="46" t="s">
        <v>17</v>
      </c>
      <c r="C7113" s="41" t="s">
        <v>5153</v>
      </c>
      <c r="D7113" s="41">
        <v>1</v>
      </c>
      <c r="E7113" s="41"/>
      <c r="F7113" s="41"/>
      <c r="G7113" s="41" t="s">
        <v>1727</v>
      </c>
      <c r="H7113" s="41"/>
    </row>
    <row r="7114" spans="1:8" ht="15" x14ac:dyDescent="0.2">
      <c r="A7114" s="41" t="s">
        <v>72</v>
      </c>
      <c r="B7114" s="46" t="s">
        <v>17</v>
      </c>
      <c r="C7114" s="41" t="s">
        <v>5154</v>
      </c>
      <c r="D7114" s="41">
        <v>2</v>
      </c>
      <c r="E7114" s="41"/>
      <c r="F7114" s="41"/>
      <c r="G7114" s="41" t="s">
        <v>1727</v>
      </c>
      <c r="H7114" s="41"/>
    </row>
    <row r="7115" spans="1:8" ht="15" x14ac:dyDescent="0.2">
      <c r="A7115" s="41" t="s">
        <v>72</v>
      </c>
      <c r="B7115" s="46" t="s">
        <v>17</v>
      </c>
      <c r="C7115" s="41" t="s">
        <v>5154</v>
      </c>
      <c r="D7115" s="41">
        <v>1</v>
      </c>
      <c r="E7115" s="41"/>
      <c r="F7115" s="41"/>
      <c r="G7115" s="41" t="s">
        <v>1727</v>
      </c>
      <c r="H7115" s="41"/>
    </row>
    <row r="7116" spans="1:8" ht="15" x14ac:dyDescent="0.2">
      <c r="A7116" s="41" t="s">
        <v>72</v>
      </c>
      <c r="B7116" s="46" t="s">
        <v>17</v>
      </c>
      <c r="C7116" s="41" t="s">
        <v>5154</v>
      </c>
      <c r="D7116" s="41">
        <v>1</v>
      </c>
      <c r="E7116" s="41"/>
      <c r="F7116" s="41"/>
      <c r="G7116" s="41" t="s">
        <v>1727</v>
      </c>
      <c r="H7116" s="41"/>
    </row>
    <row r="7117" spans="1:8" ht="15" x14ac:dyDescent="0.2">
      <c r="A7117" s="41" t="s">
        <v>72</v>
      </c>
      <c r="B7117" s="46" t="s">
        <v>17</v>
      </c>
      <c r="C7117" s="41" t="s">
        <v>5154</v>
      </c>
      <c r="D7117" s="41">
        <v>4</v>
      </c>
      <c r="E7117" s="41"/>
      <c r="F7117" s="41"/>
      <c r="G7117" s="41" t="s">
        <v>1727</v>
      </c>
      <c r="H7117" s="41"/>
    </row>
    <row r="7118" spans="1:8" ht="15" x14ac:dyDescent="0.2">
      <c r="A7118" s="41" t="s">
        <v>72</v>
      </c>
      <c r="B7118" s="46" t="s">
        <v>17</v>
      </c>
      <c r="C7118" s="41" t="s">
        <v>5154</v>
      </c>
      <c r="D7118" s="41">
        <v>1</v>
      </c>
      <c r="E7118" s="41"/>
      <c r="F7118" s="41"/>
      <c r="G7118" s="41" t="s">
        <v>1727</v>
      </c>
      <c r="H7118" s="41"/>
    </row>
    <row r="7119" spans="1:8" ht="15" x14ac:dyDescent="0.2">
      <c r="A7119" s="41" t="s">
        <v>72</v>
      </c>
      <c r="B7119" s="46" t="s">
        <v>17</v>
      </c>
      <c r="C7119" s="41" t="s">
        <v>5154</v>
      </c>
      <c r="D7119" s="41">
        <v>36</v>
      </c>
      <c r="E7119" s="41"/>
      <c r="F7119" s="41"/>
      <c r="G7119" s="41" t="s">
        <v>1727</v>
      </c>
      <c r="H7119" s="41"/>
    </row>
    <row r="7120" spans="1:8" ht="15" x14ac:dyDescent="0.2">
      <c r="A7120" s="41" t="s">
        <v>72</v>
      </c>
      <c r="B7120" s="46" t="s">
        <v>17</v>
      </c>
      <c r="C7120" s="41" t="s">
        <v>5155</v>
      </c>
      <c r="D7120" s="41">
        <v>5</v>
      </c>
      <c r="E7120" s="41"/>
      <c r="F7120" s="41"/>
      <c r="G7120" s="41" t="s">
        <v>1727</v>
      </c>
      <c r="H7120" s="41"/>
    </row>
    <row r="7121" spans="1:8" ht="15" x14ac:dyDescent="0.2">
      <c r="A7121" s="41" t="s">
        <v>72</v>
      </c>
      <c r="B7121" s="46" t="s">
        <v>17</v>
      </c>
      <c r="C7121" s="41" t="s">
        <v>5155</v>
      </c>
      <c r="D7121" s="41">
        <v>1</v>
      </c>
      <c r="E7121" s="41"/>
      <c r="F7121" s="41"/>
      <c r="G7121" s="41" t="s">
        <v>1727</v>
      </c>
      <c r="H7121" s="41"/>
    </row>
    <row r="7122" spans="1:8" ht="15" x14ac:dyDescent="0.2">
      <c r="A7122" s="41" t="s">
        <v>72</v>
      </c>
      <c r="B7122" s="46" t="s">
        <v>17</v>
      </c>
      <c r="C7122" s="41" t="s">
        <v>5156</v>
      </c>
      <c r="D7122" s="41">
        <v>1</v>
      </c>
      <c r="E7122" s="41"/>
      <c r="F7122" s="41"/>
      <c r="G7122" s="41" t="s">
        <v>1727</v>
      </c>
      <c r="H7122" s="41"/>
    </row>
    <row r="7123" spans="1:8" ht="15" x14ac:dyDescent="0.2">
      <c r="A7123" s="41" t="s">
        <v>72</v>
      </c>
      <c r="B7123" s="46" t="s">
        <v>17</v>
      </c>
      <c r="C7123" s="41" t="s">
        <v>5156</v>
      </c>
      <c r="D7123" s="41">
        <v>24</v>
      </c>
      <c r="E7123" s="41"/>
      <c r="F7123" s="41"/>
      <c r="G7123" s="41" t="s">
        <v>1727</v>
      </c>
      <c r="H7123" s="41"/>
    </row>
    <row r="7124" spans="1:8" ht="15" x14ac:dyDescent="0.2">
      <c r="A7124" s="41" t="s">
        <v>72</v>
      </c>
      <c r="B7124" s="46" t="s">
        <v>17</v>
      </c>
      <c r="C7124" s="41" t="s">
        <v>5157</v>
      </c>
      <c r="D7124" s="41">
        <v>1</v>
      </c>
      <c r="E7124" s="41"/>
      <c r="F7124" s="41"/>
      <c r="G7124" s="41" t="s">
        <v>1727</v>
      </c>
      <c r="H7124" s="41"/>
    </row>
    <row r="7125" spans="1:8" ht="15" x14ac:dyDescent="0.2">
      <c r="A7125" s="41" t="s">
        <v>72</v>
      </c>
      <c r="B7125" s="46" t="s">
        <v>17</v>
      </c>
      <c r="C7125" s="41" t="s">
        <v>5157</v>
      </c>
      <c r="D7125" s="41">
        <v>5</v>
      </c>
      <c r="E7125" s="41"/>
      <c r="F7125" s="41"/>
      <c r="G7125" s="41" t="s">
        <v>1727</v>
      </c>
      <c r="H7125" s="41"/>
    </row>
    <row r="7126" spans="1:8" ht="15" x14ac:dyDescent="0.2">
      <c r="A7126" s="41" t="s">
        <v>72</v>
      </c>
      <c r="B7126" s="46" t="s">
        <v>17</v>
      </c>
      <c r="C7126" s="41" t="s">
        <v>5157</v>
      </c>
      <c r="D7126" s="41">
        <v>1</v>
      </c>
      <c r="E7126" s="41"/>
      <c r="F7126" s="41"/>
      <c r="G7126" s="41" t="s">
        <v>1727</v>
      </c>
      <c r="H7126" s="41"/>
    </row>
    <row r="7127" spans="1:8" ht="15" x14ac:dyDescent="0.2">
      <c r="A7127" s="41" t="s">
        <v>72</v>
      </c>
      <c r="B7127" s="46" t="s">
        <v>17</v>
      </c>
      <c r="C7127" s="41" t="s">
        <v>5157</v>
      </c>
      <c r="D7127" s="41">
        <v>1</v>
      </c>
      <c r="E7127" s="41"/>
      <c r="F7127" s="41"/>
      <c r="G7127" s="41" t="s">
        <v>1727</v>
      </c>
      <c r="H7127" s="41"/>
    </row>
    <row r="7128" spans="1:8" ht="15" x14ac:dyDescent="0.2">
      <c r="A7128" s="41" t="s">
        <v>72</v>
      </c>
      <c r="B7128" s="46" t="s">
        <v>17</v>
      </c>
      <c r="C7128" s="41" t="s">
        <v>5157</v>
      </c>
      <c r="D7128" s="41">
        <v>6</v>
      </c>
      <c r="E7128" s="41"/>
      <c r="F7128" s="41"/>
      <c r="G7128" s="41" t="s">
        <v>1727</v>
      </c>
      <c r="H7128" s="41"/>
    </row>
    <row r="7129" spans="1:8" ht="15" x14ac:dyDescent="0.2">
      <c r="A7129" s="41" t="s">
        <v>72</v>
      </c>
      <c r="B7129" s="46" t="s">
        <v>17</v>
      </c>
      <c r="C7129" s="41" t="s">
        <v>5157</v>
      </c>
      <c r="D7129" s="41">
        <v>2</v>
      </c>
      <c r="E7129" s="41"/>
      <c r="F7129" s="41"/>
      <c r="G7129" s="41" t="s">
        <v>1727</v>
      </c>
      <c r="H7129" s="41"/>
    </row>
    <row r="7130" spans="1:8" ht="15" x14ac:dyDescent="0.2">
      <c r="A7130" s="41" t="s">
        <v>72</v>
      </c>
      <c r="B7130" s="46" t="s">
        <v>17</v>
      </c>
      <c r="C7130" s="41" t="s">
        <v>5158</v>
      </c>
      <c r="D7130" s="41">
        <v>7</v>
      </c>
      <c r="E7130" s="41"/>
      <c r="F7130" s="41"/>
      <c r="G7130" s="41" t="s">
        <v>1727</v>
      </c>
      <c r="H7130" s="41"/>
    </row>
    <row r="7131" spans="1:8" ht="15" x14ac:dyDescent="0.2">
      <c r="A7131" s="41" t="s">
        <v>72</v>
      </c>
      <c r="B7131" s="46" t="s">
        <v>17</v>
      </c>
      <c r="C7131" s="41" t="s">
        <v>5158</v>
      </c>
      <c r="D7131" s="41">
        <v>1</v>
      </c>
      <c r="E7131" s="41"/>
      <c r="F7131" s="41"/>
      <c r="G7131" s="41" t="s">
        <v>1727</v>
      </c>
      <c r="H7131" s="41"/>
    </row>
    <row r="7132" spans="1:8" ht="15" x14ac:dyDescent="0.2">
      <c r="A7132" s="41" t="s">
        <v>72</v>
      </c>
      <c r="B7132" s="46" t="s">
        <v>17</v>
      </c>
      <c r="C7132" s="41" t="s">
        <v>5158</v>
      </c>
      <c r="D7132" s="41">
        <v>3</v>
      </c>
      <c r="E7132" s="41"/>
      <c r="F7132" s="41"/>
      <c r="G7132" s="41" t="s">
        <v>1727</v>
      </c>
      <c r="H7132" s="41"/>
    </row>
    <row r="7133" spans="1:8" ht="15" x14ac:dyDescent="0.2">
      <c r="A7133" s="41" t="s">
        <v>72</v>
      </c>
      <c r="B7133" s="46" t="s">
        <v>17</v>
      </c>
      <c r="C7133" s="41" t="s">
        <v>5158</v>
      </c>
      <c r="D7133" s="41">
        <v>1</v>
      </c>
      <c r="E7133" s="41"/>
      <c r="F7133" s="41"/>
      <c r="G7133" s="41" t="s">
        <v>1727</v>
      </c>
      <c r="H7133" s="41"/>
    </row>
    <row r="7134" spans="1:8" ht="15" x14ac:dyDescent="0.2">
      <c r="A7134" s="41" t="s">
        <v>72</v>
      </c>
      <c r="B7134" s="46" t="s">
        <v>17</v>
      </c>
      <c r="C7134" s="41" t="s">
        <v>5158</v>
      </c>
      <c r="D7134" s="41">
        <v>1</v>
      </c>
      <c r="E7134" s="41"/>
      <c r="F7134" s="41"/>
      <c r="G7134" s="41" t="s">
        <v>1727</v>
      </c>
      <c r="H7134" s="41"/>
    </row>
    <row r="7135" spans="1:8" ht="15" x14ac:dyDescent="0.2">
      <c r="A7135" s="41" t="s">
        <v>72</v>
      </c>
      <c r="B7135" s="46" t="s">
        <v>17</v>
      </c>
      <c r="C7135" s="41" t="s">
        <v>5158</v>
      </c>
      <c r="D7135" s="41">
        <v>3</v>
      </c>
      <c r="E7135" s="41"/>
      <c r="F7135" s="41"/>
      <c r="G7135" s="41" t="s">
        <v>1727</v>
      </c>
      <c r="H7135" s="41"/>
    </row>
    <row r="7136" spans="1:8" ht="15" x14ac:dyDescent="0.2">
      <c r="A7136" s="41" t="s">
        <v>72</v>
      </c>
      <c r="B7136" s="46" t="s">
        <v>17</v>
      </c>
      <c r="C7136" s="41" t="s">
        <v>5158</v>
      </c>
      <c r="D7136" s="41">
        <v>1</v>
      </c>
      <c r="E7136" s="41"/>
      <c r="F7136" s="41"/>
      <c r="G7136" s="41" t="s">
        <v>1727</v>
      </c>
      <c r="H7136" s="41"/>
    </row>
    <row r="7137" spans="1:8" ht="15" x14ac:dyDescent="0.2">
      <c r="A7137" s="41" t="s">
        <v>72</v>
      </c>
      <c r="B7137" s="46" t="s">
        <v>17</v>
      </c>
      <c r="C7137" s="41" t="s">
        <v>5158</v>
      </c>
      <c r="D7137" s="41">
        <v>1</v>
      </c>
      <c r="E7137" s="41"/>
      <c r="F7137" s="41"/>
      <c r="G7137" s="41" t="s">
        <v>1727</v>
      </c>
      <c r="H7137" s="41"/>
    </row>
    <row r="7138" spans="1:8" ht="15" x14ac:dyDescent="0.2">
      <c r="A7138" s="41" t="s">
        <v>72</v>
      </c>
      <c r="B7138" s="46" t="s">
        <v>17</v>
      </c>
      <c r="C7138" s="41" t="s">
        <v>5158</v>
      </c>
      <c r="D7138" s="41">
        <v>2</v>
      </c>
      <c r="E7138" s="41"/>
      <c r="F7138" s="41"/>
      <c r="G7138" s="41" t="s">
        <v>1727</v>
      </c>
      <c r="H7138" s="41"/>
    </row>
    <row r="7139" spans="1:8" ht="15" x14ac:dyDescent="0.2">
      <c r="A7139" s="41" t="s">
        <v>72</v>
      </c>
      <c r="B7139" s="46" t="s">
        <v>17</v>
      </c>
      <c r="C7139" s="41" t="s">
        <v>5159</v>
      </c>
      <c r="D7139" s="41">
        <v>2</v>
      </c>
      <c r="E7139" s="41"/>
      <c r="F7139" s="41"/>
      <c r="G7139" s="41" t="s">
        <v>1727</v>
      </c>
      <c r="H7139" s="41"/>
    </row>
    <row r="7140" spans="1:8" ht="15" x14ac:dyDescent="0.2">
      <c r="A7140" s="41" t="s">
        <v>72</v>
      </c>
      <c r="B7140" s="46" t="s">
        <v>17</v>
      </c>
      <c r="C7140" s="41" t="s">
        <v>5160</v>
      </c>
      <c r="D7140" s="41">
        <v>1</v>
      </c>
      <c r="E7140" s="41"/>
      <c r="F7140" s="41"/>
      <c r="G7140" s="41" t="s">
        <v>1727</v>
      </c>
      <c r="H7140" s="41"/>
    </row>
    <row r="7141" spans="1:8" ht="15" x14ac:dyDescent="0.2">
      <c r="A7141" s="41" t="s">
        <v>72</v>
      </c>
      <c r="B7141" s="46" t="s">
        <v>17</v>
      </c>
      <c r="C7141" s="41" t="s">
        <v>5160</v>
      </c>
      <c r="D7141" s="41">
        <v>10</v>
      </c>
      <c r="E7141" s="41"/>
      <c r="F7141" s="41"/>
      <c r="G7141" s="41" t="s">
        <v>1727</v>
      </c>
      <c r="H7141" s="41"/>
    </row>
    <row r="7142" spans="1:8" ht="15" x14ac:dyDescent="0.2">
      <c r="A7142" s="41" t="s">
        <v>72</v>
      </c>
      <c r="B7142" s="46" t="s">
        <v>17</v>
      </c>
      <c r="C7142" s="41" t="s">
        <v>5160</v>
      </c>
      <c r="D7142" s="41">
        <v>1</v>
      </c>
      <c r="E7142" s="41"/>
      <c r="F7142" s="41"/>
      <c r="G7142" s="41" t="s">
        <v>1727</v>
      </c>
      <c r="H7142" s="41"/>
    </row>
    <row r="7143" spans="1:8" ht="15" x14ac:dyDescent="0.2">
      <c r="A7143" s="41" t="s">
        <v>72</v>
      </c>
      <c r="B7143" s="46" t="s">
        <v>17</v>
      </c>
      <c r="C7143" s="41" t="s">
        <v>5160</v>
      </c>
      <c r="D7143" s="41">
        <v>1</v>
      </c>
      <c r="E7143" s="41"/>
      <c r="F7143" s="41"/>
      <c r="G7143" s="41" t="s">
        <v>1727</v>
      </c>
      <c r="H7143" s="41"/>
    </row>
    <row r="7144" spans="1:8" ht="15" x14ac:dyDescent="0.2">
      <c r="A7144" s="41" t="s">
        <v>72</v>
      </c>
      <c r="B7144" s="46" t="s">
        <v>17</v>
      </c>
      <c r="C7144" s="41" t="s">
        <v>5160</v>
      </c>
      <c r="D7144" s="41">
        <v>1</v>
      </c>
      <c r="E7144" s="41"/>
      <c r="F7144" s="41"/>
      <c r="G7144" s="41" t="s">
        <v>1727</v>
      </c>
      <c r="H7144" s="41"/>
    </row>
    <row r="7145" spans="1:8" ht="15" x14ac:dyDescent="0.2">
      <c r="A7145" s="41" t="s">
        <v>72</v>
      </c>
      <c r="B7145" s="46" t="s">
        <v>17</v>
      </c>
      <c r="C7145" s="41" t="s">
        <v>5160</v>
      </c>
      <c r="D7145" s="41">
        <v>2</v>
      </c>
      <c r="E7145" s="41"/>
      <c r="F7145" s="41"/>
      <c r="G7145" s="41" t="s">
        <v>1727</v>
      </c>
      <c r="H7145" s="41"/>
    </row>
    <row r="7146" spans="1:8" ht="15" x14ac:dyDescent="0.2">
      <c r="A7146" s="41" t="s">
        <v>72</v>
      </c>
      <c r="B7146" s="46" t="s">
        <v>17</v>
      </c>
      <c r="C7146" s="41" t="s">
        <v>5160</v>
      </c>
      <c r="D7146" s="41">
        <v>1</v>
      </c>
      <c r="E7146" s="41"/>
      <c r="F7146" s="41"/>
      <c r="G7146" s="41" t="s">
        <v>1727</v>
      </c>
      <c r="H7146" s="41"/>
    </row>
    <row r="7147" spans="1:8" ht="15" x14ac:dyDescent="0.2">
      <c r="A7147" s="41" t="s">
        <v>72</v>
      </c>
      <c r="B7147" s="46" t="s">
        <v>17</v>
      </c>
      <c r="C7147" s="41" t="s">
        <v>5160</v>
      </c>
      <c r="D7147" s="41">
        <v>2</v>
      </c>
      <c r="E7147" s="41"/>
      <c r="F7147" s="41"/>
      <c r="G7147" s="41" t="s">
        <v>1727</v>
      </c>
      <c r="H7147" s="41"/>
    </row>
    <row r="7148" spans="1:8" ht="15" x14ac:dyDescent="0.2">
      <c r="A7148" s="41" t="s">
        <v>72</v>
      </c>
      <c r="B7148" s="46" t="s">
        <v>17</v>
      </c>
      <c r="C7148" s="41" t="s">
        <v>5160</v>
      </c>
      <c r="D7148" s="41">
        <v>1</v>
      </c>
      <c r="E7148" s="41"/>
      <c r="F7148" s="41"/>
      <c r="G7148" s="41" t="s">
        <v>1727</v>
      </c>
      <c r="H7148" s="41"/>
    </row>
    <row r="7149" spans="1:8" ht="15" x14ac:dyDescent="0.2">
      <c r="A7149" s="41" t="s">
        <v>72</v>
      </c>
      <c r="B7149" s="46" t="s">
        <v>17</v>
      </c>
      <c r="C7149" s="41" t="s">
        <v>5161</v>
      </c>
      <c r="D7149" s="41">
        <v>1</v>
      </c>
      <c r="E7149" s="41"/>
      <c r="F7149" s="41"/>
      <c r="G7149" s="41" t="s">
        <v>1727</v>
      </c>
      <c r="H7149" s="41"/>
    </row>
    <row r="7150" spans="1:8" ht="15" x14ac:dyDescent="0.2">
      <c r="A7150" s="41" t="s">
        <v>72</v>
      </c>
      <c r="B7150" s="46" t="s">
        <v>17</v>
      </c>
      <c r="C7150" s="41" t="s">
        <v>5161</v>
      </c>
      <c r="D7150" s="41">
        <v>1</v>
      </c>
      <c r="E7150" s="41"/>
      <c r="F7150" s="41"/>
      <c r="G7150" s="41" t="s">
        <v>1727</v>
      </c>
      <c r="H7150" s="41"/>
    </row>
    <row r="7151" spans="1:8" ht="15" x14ac:dyDescent="0.2">
      <c r="A7151" s="41" t="s">
        <v>72</v>
      </c>
      <c r="B7151" s="46" t="s">
        <v>17</v>
      </c>
      <c r="C7151" s="41" t="s">
        <v>5161</v>
      </c>
      <c r="D7151" s="41">
        <v>4</v>
      </c>
      <c r="E7151" s="41"/>
      <c r="F7151" s="41"/>
      <c r="G7151" s="41" t="s">
        <v>1727</v>
      </c>
      <c r="H7151" s="41"/>
    </row>
    <row r="7152" spans="1:8" ht="15" x14ac:dyDescent="0.2">
      <c r="A7152" s="41" t="s">
        <v>72</v>
      </c>
      <c r="B7152" s="46" t="s">
        <v>17</v>
      </c>
      <c r="C7152" s="41" t="s">
        <v>5161</v>
      </c>
      <c r="D7152" s="41">
        <v>5</v>
      </c>
      <c r="E7152" s="41"/>
      <c r="F7152" s="41"/>
      <c r="G7152" s="41" t="s">
        <v>1727</v>
      </c>
      <c r="H7152" s="41"/>
    </row>
    <row r="7153" spans="1:8" ht="15" x14ac:dyDescent="0.2">
      <c r="A7153" s="41" t="s">
        <v>72</v>
      </c>
      <c r="B7153" s="46" t="s">
        <v>17</v>
      </c>
      <c r="C7153" s="41" t="s">
        <v>5161</v>
      </c>
      <c r="D7153" s="41">
        <v>1</v>
      </c>
      <c r="E7153" s="41"/>
      <c r="F7153" s="41"/>
      <c r="G7153" s="41" t="s">
        <v>1727</v>
      </c>
      <c r="H7153" s="41"/>
    </row>
    <row r="7154" spans="1:8" ht="15" x14ac:dyDescent="0.2">
      <c r="A7154" s="41" t="s">
        <v>72</v>
      </c>
      <c r="B7154" s="46" t="s">
        <v>17</v>
      </c>
      <c r="C7154" s="41" t="s">
        <v>5161</v>
      </c>
      <c r="D7154" s="41">
        <v>1</v>
      </c>
      <c r="E7154" s="41"/>
      <c r="F7154" s="41"/>
      <c r="G7154" s="41" t="s">
        <v>1727</v>
      </c>
      <c r="H7154" s="41"/>
    </row>
    <row r="7155" spans="1:8" ht="15" x14ac:dyDescent="0.2">
      <c r="A7155" s="41" t="s">
        <v>72</v>
      </c>
      <c r="B7155" s="46" t="s">
        <v>17</v>
      </c>
      <c r="C7155" s="41" t="s">
        <v>5161</v>
      </c>
      <c r="D7155" s="41">
        <v>1</v>
      </c>
      <c r="E7155" s="41"/>
      <c r="F7155" s="41"/>
      <c r="G7155" s="41" t="s">
        <v>1727</v>
      </c>
      <c r="H7155" s="41"/>
    </row>
    <row r="7156" spans="1:8" ht="15" x14ac:dyDescent="0.2">
      <c r="A7156" s="41" t="s">
        <v>72</v>
      </c>
      <c r="B7156" s="46" t="s">
        <v>17</v>
      </c>
      <c r="C7156" s="41" t="s">
        <v>5161</v>
      </c>
      <c r="D7156" s="41">
        <v>15</v>
      </c>
      <c r="E7156" s="41"/>
      <c r="F7156" s="41"/>
      <c r="G7156" s="41" t="s">
        <v>1727</v>
      </c>
      <c r="H7156" s="41"/>
    </row>
    <row r="7157" spans="1:8" ht="15" x14ac:dyDescent="0.2">
      <c r="A7157" s="41" t="s">
        <v>72</v>
      </c>
      <c r="B7157" s="46" t="s">
        <v>17</v>
      </c>
      <c r="C7157" s="41" t="s">
        <v>5161</v>
      </c>
      <c r="D7157" s="41">
        <v>2</v>
      </c>
      <c r="E7157" s="41"/>
      <c r="F7157" s="41"/>
      <c r="G7157" s="41" t="s">
        <v>1727</v>
      </c>
      <c r="H7157" s="41"/>
    </row>
    <row r="7158" spans="1:8" ht="15" x14ac:dyDescent="0.2">
      <c r="A7158" s="41" t="s">
        <v>72</v>
      </c>
      <c r="B7158" s="46" t="s">
        <v>17</v>
      </c>
      <c r="C7158" s="41" t="s">
        <v>5161</v>
      </c>
      <c r="D7158" s="41">
        <v>1</v>
      </c>
      <c r="E7158" s="41"/>
      <c r="F7158" s="41"/>
      <c r="G7158" s="41" t="s">
        <v>1727</v>
      </c>
      <c r="H7158" s="41"/>
    </row>
    <row r="7159" spans="1:8" ht="15" x14ac:dyDescent="0.2">
      <c r="A7159" s="41" t="s">
        <v>72</v>
      </c>
      <c r="B7159" s="46" t="s">
        <v>17</v>
      </c>
      <c r="C7159" s="41" t="s">
        <v>5161</v>
      </c>
      <c r="D7159" s="41">
        <v>1</v>
      </c>
      <c r="E7159" s="41"/>
      <c r="F7159" s="41"/>
      <c r="G7159" s="41" t="s">
        <v>1727</v>
      </c>
      <c r="H7159" s="41"/>
    </row>
    <row r="7160" spans="1:8" ht="15" x14ac:dyDescent="0.2">
      <c r="A7160" s="41" t="s">
        <v>72</v>
      </c>
      <c r="B7160" s="46" t="s">
        <v>17</v>
      </c>
      <c r="C7160" s="41" t="s">
        <v>5162</v>
      </c>
      <c r="D7160" s="41">
        <v>1</v>
      </c>
      <c r="E7160" s="41"/>
      <c r="F7160" s="41"/>
      <c r="G7160" s="41" t="s">
        <v>1727</v>
      </c>
      <c r="H7160" s="41"/>
    </row>
    <row r="7161" spans="1:8" ht="15" x14ac:dyDescent="0.2">
      <c r="A7161" s="41" t="s">
        <v>72</v>
      </c>
      <c r="B7161" s="46" t="s">
        <v>17</v>
      </c>
      <c r="C7161" s="41" t="s">
        <v>5162</v>
      </c>
      <c r="D7161" s="41">
        <v>1</v>
      </c>
      <c r="E7161" s="41"/>
      <c r="F7161" s="41"/>
      <c r="G7161" s="41" t="s">
        <v>1727</v>
      </c>
      <c r="H7161" s="41"/>
    </row>
    <row r="7162" spans="1:8" ht="15" x14ac:dyDescent="0.2">
      <c r="A7162" s="41" t="s">
        <v>72</v>
      </c>
      <c r="B7162" s="46" t="s">
        <v>17</v>
      </c>
      <c r="C7162" s="41" t="s">
        <v>5162</v>
      </c>
      <c r="D7162" s="41">
        <v>1</v>
      </c>
      <c r="E7162" s="41"/>
      <c r="F7162" s="41"/>
      <c r="G7162" s="41" t="s">
        <v>1727</v>
      </c>
      <c r="H7162" s="41"/>
    </row>
    <row r="7163" spans="1:8" ht="15" x14ac:dyDescent="0.2">
      <c r="A7163" s="41" t="s">
        <v>72</v>
      </c>
      <c r="B7163" s="46" t="s">
        <v>17</v>
      </c>
      <c r="C7163" s="41" t="s">
        <v>5162</v>
      </c>
      <c r="D7163" s="41">
        <v>8</v>
      </c>
      <c r="E7163" s="41"/>
      <c r="F7163" s="41"/>
      <c r="G7163" s="41" t="s">
        <v>1727</v>
      </c>
      <c r="H7163" s="41"/>
    </row>
    <row r="7164" spans="1:8" ht="15" x14ac:dyDescent="0.2">
      <c r="A7164" s="41" t="s">
        <v>72</v>
      </c>
      <c r="B7164" s="46" t="s">
        <v>17</v>
      </c>
      <c r="C7164" s="41" t="s">
        <v>5162</v>
      </c>
      <c r="D7164" s="41">
        <v>10</v>
      </c>
      <c r="E7164" s="41"/>
      <c r="F7164" s="41"/>
      <c r="G7164" s="41" t="s">
        <v>1727</v>
      </c>
      <c r="H7164" s="41"/>
    </row>
    <row r="7165" spans="1:8" ht="15" x14ac:dyDescent="0.2">
      <c r="A7165" s="41" t="s">
        <v>72</v>
      </c>
      <c r="B7165" s="46" t="s">
        <v>17</v>
      </c>
      <c r="C7165" s="41" t="s">
        <v>5162</v>
      </c>
      <c r="D7165" s="41">
        <v>2</v>
      </c>
      <c r="E7165" s="41"/>
      <c r="F7165" s="41"/>
      <c r="G7165" s="41" t="s">
        <v>1727</v>
      </c>
      <c r="H7165" s="41"/>
    </row>
    <row r="7166" spans="1:8" ht="15" x14ac:dyDescent="0.2">
      <c r="A7166" s="41" t="s">
        <v>72</v>
      </c>
      <c r="B7166" s="46" t="s">
        <v>17</v>
      </c>
      <c r="C7166" s="41" t="s">
        <v>5162</v>
      </c>
      <c r="D7166" s="41">
        <v>1</v>
      </c>
      <c r="E7166" s="41"/>
      <c r="F7166" s="41"/>
      <c r="G7166" s="41" t="s">
        <v>1727</v>
      </c>
      <c r="H7166" s="41"/>
    </row>
    <row r="7167" spans="1:8" ht="15" x14ac:dyDescent="0.2">
      <c r="A7167" s="41" t="s">
        <v>72</v>
      </c>
      <c r="B7167" s="46" t="s">
        <v>17</v>
      </c>
      <c r="C7167" s="41" t="s">
        <v>5162</v>
      </c>
      <c r="D7167" s="41">
        <v>1</v>
      </c>
      <c r="E7167" s="41"/>
      <c r="F7167" s="41"/>
      <c r="G7167" s="41" t="s">
        <v>1727</v>
      </c>
      <c r="H7167" s="41"/>
    </row>
    <row r="7168" spans="1:8" ht="15" x14ac:dyDescent="0.2">
      <c r="A7168" s="41" t="s">
        <v>72</v>
      </c>
      <c r="B7168" s="46" t="s">
        <v>17</v>
      </c>
      <c r="C7168" s="41" t="s">
        <v>5162</v>
      </c>
      <c r="D7168" s="41">
        <v>1</v>
      </c>
      <c r="E7168" s="41"/>
      <c r="F7168" s="41"/>
      <c r="G7168" s="41" t="s">
        <v>1727</v>
      </c>
      <c r="H7168" s="41"/>
    </row>
    <row r="7169" spans="1:8" ht="15" x14ac:dyDescent="0.2">
      <c r="A7169" s="41" t="s">
        <v>72</v>
      </c>
      <c r="B7169" s="46" t="s">
        <v>17</v>
      </c>
      <c r="C7169" s="41" t="s">
        <v>5162</v>
      </c>
      <c r="D7169" s="41">
        <v>6</v>
      </c>
      <c r="E7169" s="41"/>
      <c r="F7169" s="41"/>
      <c r="G7169" s="41" t="s">
        <v>1727</v>
      </c>
      <c r="H7169" s="41"/>
    </row>
    <row r="7170" spans="1:8" ht="15" x14ac:dyDescent="0.2">
      <c r="A7170" s="41" t="s">
        <v>72</v>
      </c>
      <c r="B7170" s="46" t="s">
        <v>17</v>
      </c>
      <c r="C7170" s="41" t="s">
        <v>5162</v>
      </c>
      <c r="D7170" s="41">
        <v>50</v>
      </c>
      <c r="E7170" s="41"/>
      <c r="F7170" s="41"/>
      <c r="G7170" s="41" t="s">
        <v>1727</v>
      </c>
      <c r="H7170" s="41"/>
    </row>
    <row r="7171" spans="1:8" ht="15" x14ac:dyDescent="0.2">
      <c r="A7171" s="41" t="s">
        <v>72</v>
      </c>
      <c r="B7171" s="46" t="s">
        <v>17</v>
      </c>
      <c r="C7171" s="41" t="s">
        <v>5163</v>
      </c>
      <c r="D7171" s="41">
        <v>3</v>
      </c>
      <c r="E7171" s="41"/>
      <c r="F7171" s="41"/>
      <c r="G7171" s="41" t="s">
        <v>1727</v>
      </c>
      <c r="H7171" s="41"/>
    </row>
    <row r="7172" spans="1:8" ht="15" x14ac:dyDescent="0.2">
      <c r="A7172" s="41" t="s">
        <v>72</v>
      </c>
      <c r="B7172" s="46" t="s">
        <v>17</v>
      </c>
      <c r="C7172" s="41" t="s">
        <v>5163</v>
      </c>
      <c r="D7172" s="41">
        <v>50</v>
      </c>
      <c r="E7172" s="41"/>
      <c r="F7172" s="41"/>
      <c r="G7172" s="41" t="s">
        <v>1727</v>
      </c>
      <c r="H7172" s="41"/>
    </row>
    <row r="7173" spans="1:8" ht="15" x14ac:dyDescent="0.2">
      <c r="A7173" s="41" t="s">
        <v>72</v>
      </c>
      <c r="B7173" s="46" t="s">
        <v>17</v>
      </c>
      <c r="C7173" s="41" t="s">
        <v>5163</v>
      </c>
      <c r="D7173" s="41">
        <v>25</v>
      </c>
      <c r="E7173" s="41"/>
      <c r="F7173" s="41"/>
      <c r="G7173" s="41" t="s">
        <v>1727</v>
      </c>
      <c r="H7173" s="41"/>
    </row>
    <row r="7174" spans="1:8" ht="15" x14ac:dyDescent="0.2">
      <c r="A7174" s="41" t="s">
        <v>72</v>
      </c>
      <c r="B7174" s="46" t="s">
        <v>17</v>
      </c>
      <c r="C7174" s="41" t="s">
        <v>5163</v>
      </c>
      <c r="D7174" s="41">
        <v>1</v>
      </c>
      <c r="E7174" s="41"/>
      <c r="F7174" s="41"/>
      <c r="G7174" s="41" t="s">
        <v>1727</v>
      </c>
      <c r="H7174" s="41"/>
    </row>
    <row r="7175" spans="1:8" ht="15" x14ac:dyDescent="0.2">
      <c r="A7175" s="41" t="s">
        <v>72</v>
      </c>
      <c r="B7175" s="46" t="s">
        <v>17</v>
      </c>
      <c r="C7175" s="41" t="s">
        <v>5163</v>
      </c>
      <c r="D7175" s="41">
        <v>1</v>
      </c>
      <c r="E7175" s="41"/>
      <c r="F7175" s="41"/>
      <c r="G7175" s="41" t="s">
        <v>1727</v>
      </c>
      <c r="H7175" s="41"/>
    </row>
    <row r="7176" spans="1:8" ht="15" x14ac:dyDescent="0.2">
      <c r="A7176" s="41" t="s">
        <v>72</v>
      </c>
      <c r="B7176" s="46" t="s">
        <v>17</v>
      </c>
      <c r="C7176" s="41" t="s">
        <v>5163</v>
      </c>
      <c r="D7176" s="41">
        <v>1</v>
      </c>
      <c r="E7176" s="41"/>
      <c r="F7176" s="41"/>
      <c r="G7176" s="41" t="s">
        <v>1727</v>
      </c>
      <c r="H7176" s="41"/>
    </row>
    <row r="7177" spans="1:8" ht="15" x14ac:dyDescent="0.2">
      <c r="A7177" s="41" t="s">
        <v>72</v>
      </c>
      <c r="B7177" s="46" t="s">
        <v>17</v>
      </c>
      <c r="C7177" s="41" t="s">
        <v>5163</v>
      </c>
      <c r="D7177" s="41">
        <v>1</v>
      </c>
      <c r="E7177" s="41"/>
      <c r="F7177" s="41"/>
      <c r="G7177" s="41" t="s">
        <v>1727</v>
      </c>
      <c r="H7177" s="41"/>
    </row>
    <row r="7178" spans="1:8" ht="15" x14ac:dyDescent="0.2">
      <c r="A7178" s="41" t="s">
        <v>72</v>
      </c>
      <c r="B7178" s="46" t="s">
        <v>17</v>
      </c>
      <c r="C7178" s="41" t="s">
        <v>5163</v>
      </c>
      <c r="D7178" s="41">
        <v>5</v>
      </c>
      <c r="E7178" s="41"/>
      <c r="F7178" s="41"/>
      <c r="G7178" s="41" t="s">
        <v>1727</v>
      </c>
      <c r="H7178" s="41"/>
    </row>
    <row r="7179" spans="1:8" ht="15" x14ac:dyDescent="0.2">
      <c r="A7179" s="41" t="s">
        <v>72</v>
      </c>
      <c r="B7179" s="46" t="s">
        <v>17</v>
      </c>
      <c r="C7179" s="41" t="s">
        <v>5164</v>
      </c>
      <c r="D7179" s="41">
        <v>1</v>
      </c>
      <c r="E7179" s="41"/>
      <c r="F7179" s="41"/>
      <c r="G7179" s="41" t="s">
        <v>1727</v>
      </c>
      <c r="H7179" s="41"/>
    </row>
    <row r="7180" spans="1:8" ht="15" x14ac:dyDescent="0.2">
      <c r="A7180" s="41" t="s">
        <v>72</v>
      </c>
      <c r="B7180" s="46" t="s">
        <v>17</v>
      </c>
      <c r="C7180" s="41" t="s">
        <v>5164</v>
      </c>
      <c r="D7180" s="41">
        <v>1</v>
      </c>
      <c r="E7180" s="41"/>
      <c r="F7180" s="41"/>
      <c r="G7180" s="41" t="s">
        <v>1727</v>
      </c>
      <c r="H7180" s="41"/>
    </row>
    <row r="7181" spans="1:8" ht="15" x14ac:dyDescent="0.2">
      <c r="A7181" s="41" t="s">
        <v>18</v>
      </c>
      <c r="B7181" s="46" t="s">
        <v>17</v>
      </c>
      <c r="C7181" s="41" t="s">
        <v>2894</v>
      </c>
      <c r="D7181" s="41">
        <v>83</v>
      </c>
      <c r="E7181" s="41"/>
      <c r="F7181" s="41"/>
      <c r="G7181" s="41" t="s">
        <v>1727</v>
      </c>
      <c r="H7181" s="41"/>
    </row>
    <row r="7182" spans="1:8" ht="15" x14ac:dyDescent="0.2">
      <c r="A7182" s="41" t="s">
        <v>18</v>
      </c>
      <c r="B7182" s="46" t="s">
        <v>17</v>
      </c>
      <c r="C7182" s="41" t="s">
        <v>4762</v>
      </c>
      <c r="D7182" s="41">
        <v>6</v>
      </c>
      <c r="E7182" s="41"/>
      <c r="F7182" s="41"/>
      <c r="G7182" s="41" t="s">
        <v>1727</v>
      </c>
      <c r="H7182" s="41"/>
    </row>
    <row r="7183" spans="1:8" ht="15" x14ac:dyDescent="0.2">
      <c r="A7183" s="41" t="s">
        <v>18</v>
      </c>
      <c r="B7183" s="46" t="s">
        <v>17</v>
      </c>
      <c r="C7183" s="41" t="s">
        <v>4767</v>
      </c>
      <c r="D7183" s="41">
        <v>2</v>
      </c>
      <c r="E7183" s="41"/>
      <c r="F7183" s="41"/>
      <c r="G7183" s="41" t="s">
        <v>5988</v>
      </c>
      <c r="H7183" s="41"/>
    </row>
    <row r="7184" spans="1:8" ht="15" x14ac:dyDescent="0.2">
      <c r="A7184" s="41" t="s">
        <v>18</v>
      </c>
      <c r="B7184" s="46" t="s">
        <v>17</v>
      </c>
      <c r="C7184" s="41" t="s">
        <v>4766</v>
      </c>
      <c r="D7184" s="41">
        <v>1</v>
      </c>
      <c r="E7184" s="41"/>
      <c r="F7184" s="41"/>
      <c r="G7184" s="41" t="s">
        <v>5988</v>
      </c>
      <c r="H7184" s="41"/>
    </row>
    <row r="7185" spans="1:8" ht="15" x14ac:dyDescent="0.2">
      <c r="A7185" s="41" t="s">
        <v>18</v>
      </c>
      <c r="B7185" s="46" t="s">
        <v>17</v>
      </c>
      <c r="C7185" s="41" t="s">
        <v>2048</v>
      </c>
      <c r="D7185" s="41">
        <v>1</v>
      </c>
      <c r="E7185" s="41"/>
      <c r="F7185" s="41"/>
      <c r="G7185" s="41" t="s">
        <v>1685</v>
      </c>
      <c r="H7185" s="41"/>
    </row>
    <row r="7186" spans="1:8" ht="15" x14ac:dyDescent="0.2">
      <c r="A7186" s="41" t="s">
        <v>18</v>
      </c>
      <c r="B7186" s="46" t="s">
        <v>17</v>
      </c>
      <c r="C7186" s="41" t="s">
        <v>2045</v>
      </c>
      <c r="D7186" s="41">
        <v>5</v>
      </c>
      <c r="E7186" s="41"/>
      <c r="F7186" s="41"/>
      <c r="G7186" s="41" t="s">
        <v>1685</v>
      </c>
      <c r="H7186" s="41"/>
    </row>
    <row r="7187" spans="1:8" ht="15" x14ac:dyDescent="0.2">
      <c r="A7187" s="41" t="s">
        <v>18</v>
      </c>
      <c r="B7187" s="46" t="s">
        <v>17</v>
      </c>
      <c r="C7187" s="41" t="s">
        <v>2043</v>
      </c>
      <c r="D7187" s="41">
        <v>6</v>
      </c>
      <c r="E7187" s="41"/>
      <c r="F7187" s="41"/>
      <c r="G7187" s="41" t="s">
        <v>1685</v>
      </c>
      <c r="H7187" s="41"/>
    </row>
    <row r="7188" spans="1:8" ht="15" x14ac:dyDescent="0.2">
      <c r="A7188" s="41" t="s">
        <v>18</v>
      </c>
      <c r="B7188" s="46" t="s">
        <v>17</v>
      </c>
      <c r="C7188" s="41" t="s">
        <v>2046</v>
      </c>
      <c r="D7188" s="41">
        <v>9</v>
      </c>
      <c r="E7188" s="41"/>
      <c r="F7188" s="41"/>
      <c r="G7188" s="41" t="s">
        <v>1685</v>
      </c>
      <c r="H7188" s="41"/>
    </row>
    <row r="7189" spans="1:8" ht="15" x14ac:dyDescent="0.2">
      <c r="A7189" s="41" t="s">
        <v>18</v>
      </c>
      <c r="B7189" s="46" t="s">
        <v>17</v>
      </c>
      <c r="C7189" s="41" t="s">
        <v>2875</v>
      </c>
      <c r="D7189" s="41">
        <v>8</v>
      </c>
      <c r="E7189" s="41"/>
      <c r="F7189" s="41"/>
      <c r="G7189" s="41" t="s">
        <v>1686</v>
      </c>
      <c r="H7189" s="41"/>
    </row>
    <row r="7190" spans="1:8" ht="15" x14ac:dyDescent="0.2">
      <c r="A7190" s="41" t="s">
        <v>18</v>
      </c>
      <c r="B7190" s="46" t="s">
        <v>17</v>
      </c>
      <c r="C7190" s="41" t="s">
        <v>2014</v>
      </c>
      <c r="D7190" s="41">
        <v>5</v>
      </c>
      <c r="E7190" s="41"/>
      <c r="F7190" s="41"/>
      <c r="G7190" s="41" t="s">
        <v>1331</v>
      </c>
      <c r="H7190" s="41"/>
    </row>
    <row r="7191" spans="1:8" ht="15" x14ac:dyDescent="0.2">
      <c r="A7191" s="41" t="s">
        <v>18</v>
      </c>
      <c r="B7191" s="46" t="s">
        <v>17</v>
      </c>
      <c r="C7191" s="41" t="s">
        <v>4745</v>
      </c>
      <c r="D7191" s="41">
        <v>1</v>
      </c>
      <c r="E7191" s="41"/>
      <c r="F7191" s="41"/>
      <c r="G7191" s="41" t="s">
        <v>1331</v>
      </c>
      <c r="H7191" s="41"/>
    </row>
    <row r="7192" spans="1:8" ht="15" x14ac:dyDescent="0.2">
      <c r="A7192" s="41" t="s">
        <v>18</v>
      </c>
      <c r="B7192" s="46" t="s">
        <v>17</v>
      </c>
      <c r="C7192" s="41" t="s">
        <v>2026</v>
      </c>
      <c r="D7192" s="41">
        <v>3</v>
      </c>
      <c r="E7192" s="41"/>
      <c r="F7192" s="41"/>
      <c r="G7192" s="41" t="s">
        <v>1393</v>
      </c>
      <c r="H7192" s="41"/>
    </row>
    <row r="7193" spans="1:8" ht="15" x14ac:dyDescent="0.2">
      <c r="A7193" s="41" t="s">
        <v>18</v>
      </c>
      <c r="B7193" s="46" t="s">
        <v>17</v>
      </c>
      <c r="C7193" s="41" t="s">
        <v>2030</v>
      </c>
      <c r="D7193" s="41">
        <v>4</v>
      </c>
      <c r="E7193" s="41"/>
      <c r="F7193" s="41"/>
      <c r="G7193" s="41" t="s">
        <v>1393</v>
      </c>
      <c r="H7193" s="41"/>
    </row>
    <row r="7194" spans="1:8" ht="15" x14ac:dyDescent="0.2">
      <c r="A7194" s="41" t="s">
        <v>18</v>
      </c>
      <c r="B7194" s="46" t="s">
        <v>17</v>
      </c>
      <c r="C7194" s="41" t="s">
        <v>2029</v>
      </c>
      <c r="D7194" s="41">
        <v>4</v>
      </c>
      <c r="E7194" s="41"/>
      <c r="F7194" s="41"/>
      <c r="G7194" s="41" t="s">
        <v>1393</v>
      </c>
      <c r="H7194" s="41"/>
    </row>
    <row r="7195" spans="1:8" ht="15" x14ac:dyDescent="0.2">
      <c r="A7195" s="41" t="s">
        <v>18</v>
      </c>
      <c r="B7195" s="46" t="s">
        <v>17</v>
      </c>
      <c r="C7195" s="41" t="s">
        <v>2028</v>
      </c>
      <c r="D7195" s="41">
        <v>2</v>
      </c>
      <c r="E7195" s="41"/>
      <c r="F7195" s="41"/>
      <c r="G7195" s="41" t="s">
        <v>1393</v>
      </c>
      <c r="H7195" s="41"/>
    </row>
    <row r="7196" spans="1:8" ht="15" x14ac:dyDescent="0.2">
      <c r="A7196" s="41" t="s">
        <v>18</v>
      </c>
      <c r="B7196" s="46" t="s">
        <v>17</v>
      </c>
      <c r="C7196" s="41" t="s">
        <v>2027</v>
      </c>
      <c r="D7196" s="41">
        <v>2</v>
      </c>
      <c r="E7196" s="41"/>
      <c r="F7196" s="41"/>
      <c r="G7196" s="41" t="s">
        <v>1393</v>
      </c>
      <c r="H7196" s="41"/>
    </row>
    <row r="7197" spans="1:8" ht="15" x14ac:dyDescent="0.2">
      <c r="A7197" s="41" t="s">
        <v>18</v>
      </c>
      <c r="B7197" s="46" t="s">
        <v>17</v>
      </c>
      <c r="C7197" s="41" t="s">
        <v>4749</v>
      </c>
      <c r="D7197" s="41">
        <v>3</v>
      </c>
      <c r="E7197" s="41"/>
      <c r="F7197" s="41"/>
      <c r="G7197" s="41" t="s">
        <v>1438</v>
      </c>
      <c r="H7197" s="41"/>
    </row>
    <row r="7198" spans="1:8" ht="15" x14ac:dyDescent="0.2">
      <c r="A7198" s="41" t="s">
        <v>18</v>
      </c>
      <c r="B7198" s="46" t="s">
        <v>17</v>
      </c>
      <c r="C7198" s="41" t="s">
        <v>2033</v>
      </c>
      <c r="D7198" s="41">
        <v>1</v>
      </c>
      <c r="E7198" s="41"/>
      <c r="F7198" s="41"/>
      <c r="G7198" s="41" t="s">
        <v>1438</v>
      </c>
      <c r="H7198" s="41"/>
    </row>
    <row r="7199" spans="1:8" ht="15" x14ac:dyDescent="0.2">
      <c r="A7199" s="41" t="s">
        <v>18</v>
      </c>
      <c r="B7199" s="46" t="s">
        <v>17</v>
      </c>
      <c r="C7199" s="41" t="s">
        <v>2041</v>
      </c>
      <c r="D7199" s="41">
        <v>6</v>
      </c>
      <c r="E7199" s="41"/>
      <c r="F7199" s="41"/>
      <c r="G7199" s="41" t="s">
        <v>1685</v>
      </c>
      <c r="H7199" s="41"/>
    </row>
    <row r="7200" spans="1:8" ht="15" x14ac:dyDescent="0.2">
      <c r="A7200" s="41" t="s">
        <v>18</v>
      </c>
      <c r="B7200" s="46" t="s">
        <v>17</v>
      </c>
      <c r="C7200" s="41" t="s">
        <v>2044</v>
      </c>
      <c r="D7200" s="41">
        <v>19</v>
      </c>
      <c r="E7200" s="41"/>
      <c r="F7200" s="41"/>
      <c r="G7200" s="41" t="s">
        <v>1685</v>
      </c>
      <c r="H7200" s="41"/>
    </row>
    <row r="7201" spans="1:8" ht="15" x14ac:dyDescent="0.2">
      <c r="A7201" s="41" t="s">
        <v>18</v>
      </c>
      <c r="B7201" s="46" t="s">
        <v>17</v>
      </c>
      <c r="C7201" s="41" t="s">
        <v>2047</v>
      </c>
      <c r="D7201" s="41">
        <v>47</v>
      </c>
      <c r="E7201" s="41"/>
      <c r="F7201" s="41"/>
      <c r="G7201" s="41" t="s">
        <v>1685</v>
      </c>
      <c r="H7201" s="41"/>
    </row>
    <row r="7202" spans="1:8" ht="15" x14ac:dyDescent="0.2">
      <c r="A7202" s="41" t="s">
        <v>18</v>
      </c>
      <c r="B7202" s="46" t="s">
        <v>17</v>
      </c>
      <c r="C7202" s="41" t="s">
        <v>2042</v>
      </c>
      <c r="D7202" s="41">
        <v>24</v>
      </c>
      <c r="E7202" s="41"/>
      <c r="F7202" s="41"/>
      <c r="G7202" s="41" t="s">
        <v>1685</v>
      </c>
      <c r="H7202" s="41"/>
    </row>
    <row r="7203" spans="1:8" ht="15" x14ac:dyDescent="0.2">
      <c r="A7203" s="41" t="s">
        <v>18</v>
      </c>
      <c r="B7203" s="46" t="s">
        <v>17</v>
      </c>
      <c r="C7203" s="41" t="s">
        <v>2874</v>
      </c>
      <c r="D7203" s="41">
        <v>2</v>
      </c>
      <c r="E7203" s="41"/>
      <c r="F7203" s="41"/>
      <c r="G7203" s="41" t="s">
        <v>1686</v>
      </c>
      <c r="H7203" s="41"/>
    </row>
    <row r="7204" spans="1:8" ht="15" x14ac:dyDescent="0.2">
      <c r="A7204" s="41" t="s">
        <v>18</v>
      </c>
      <c r="B7204" s="46" t="s">
        <v>17</v>
      </c>
      <c r="C7204" s="41" t="s">
        <v>2051</v>
      </c>
      <c r="D7204" s="41">
        <v>44</v>
      </c>
      <c r="E7204" s="41"/>
      <c r="F7204" s="41"/>
      <c r="G7204" s="41" t="s">
        <v>1686</v>
      </c>
      <c r="H7204" s="41"/>
    </row>
    <row r="7205" spans="1:8" ht="15" x14ac:dyDescent="0.2">
      <c r="A7205" s="41" t="s">
        <v>18</v>
      </c>
      <c r="B7205" s="46" t="s">
        <v>17</v>
      </c>
      <c r="C7205" s="41" t="s">
        <v>2052</v>
      </c>
      <c r="D7205" s="41">
        <v>13</v>
      </c>
      <c r="E7205" s="41"/>
      <c r="F7205" s="41"/>
      <c r="G7205" s="41" t="s">
        <v>1686</v>
      </c>
      <c r="H7205" s="41"/>
    </row>
    <row r="7206" spans="1:8" ht="15" x14ac:dyDescent="0.2">
      <c r="A7206" s="41" t="s">
        <v>18</v>
      </c>
      <c r="B7206" s="46" t="s">
        <v>17</v>
      </c>
      <c r="C7206" s="41" t="s">
        <v>2049</v>
      </c>
      <c r="D7206" s="41">
        <v>12</v>
      </c>
      <c r="E7206" s="41"/>
      <c r="F7206" s="41"/>
      <c r="G7206" s="41" t="s">
        <v>1686</v>
      </c>
      <c r="H7206" s="41"/>
    </row>
    <row r="7207" spans="1:8" ht="15" x14ac:dyDescent="0.2">
      <c r="A7207" s="41" t="s">
        <v>18</v>
      </c>
      <c r="B7207" s="46" t="s">
        <v>17</v>
      </c>
      <c r="C7207" s="41" t="s">
        <v>2050</v>
      </c>
      <c r="D7207" s="41">
        <v>19</v>
      </c>
      <c r="E7207" s="41"/>
      <c r="F7207" s="41"/>
      <c r="G7207" s="41" t="s">
        <v>1686</v>
      </c>
      <c r="H7207" s="41"/>
    </row>
    <row r="7208" spans="1:8" ht="15" x14ac:dyDescent="0.2">
      <c r="A7208" s="41" t="s">
        <v>18</v>
      </c>
      <c r="B7208" s="46" t="s">
        <v>17</v>
      </c>
      <c r="C7208" s="41" t="s">
        <v>4755</v>
      </c>
      <c r="D7208" s="41">
        <v>19</v>
      </c>
      <c r="E7208" s="41"/>
      <c r="F7208" s="41"/>
      <c r="G7208" s="41" t="s">
        <v>1683</v>
      </c>
      <c r="H7208" s="41"/>
    </row>
    <row r="7209" spans="1:8" ht="15" x14ac:dyDescent="0.2">
      <c r="A7209" s="41" t="s">
        <v>18</v>
      </c>
      <c r="B7209" s="46" t="s">
        <v>17</v>
      </c>
      <c r="C7209" s="41" t="s">
        <v>4756</v>
      </c>
      <c r="D7209" s="41">
        <v>1</v>
      </c>
      <c r="E7209" s="41"/>
      <c r="F7209" s="41"/>
      <c r="G7209" s="41" t="s">
        <v>1683</v>
      </c>
      <c r="H7209" s="41"/>
    </row>
    <row r="7210" spans="1:8" ht="15" x14ac:dyDescent="0.2">
      <c r="A7210" s="41" t="s">
        <v>18</v>
      </c>
      <c r="B7210" s="46" t="s">
        <v>17</v>
      </c>
      <c r="C7210" s="41" t="s">
        <v>2878</v>
      </c>
      <c r="D7210" s="41">
        <v>2</v>
      </c>
      <c r="E7210" s="41"/>
      <c r="F7210" s="41"/>
      <c r="G7210" s="41" t="s">
        <v>2382</v>
      </c>
      <c r="H7210" s="41"/>
    </row>
    <row r="7211" spans="1:8" ht="15" x14ac:dyDescent="0.2">
      <c r="A7211" s="41" t="s">
        <v>18</v>
      </c>
      <c r="B7211" s="46" t="s">
        <v>17</v>
      </c>
      <c r="C7211" s="41" t="s">
        <v>2879</v>
      </c>
      <c r="D7211" s="41">
        <v>5</v>
      </c>
      <c r="E7211" s="41"/>
      <c r="F7211" s="41"/>
      <c r="G7211" s="41" t="s">
        <v>2382</v>
      </c>
      <c r="H7211" s="41"/>
    </row>
    <row r="7212" spans="1:8" ht="15" x14ac:dyDescent="0.2">
      <c r="A7212" s="41" t="s">
        <v>18</v>
      </c>
      <c r="B7212" s="46" t="s">
        <v>17</v>
      </c>
      <c r="C7212" s="41" t="s">
        <v>2896</v>
      </c>
      <c r="D7212" s="41">
        <v>1</v>
      </c>
      <c r="E7212" s="41"/>
      <c r="F7212" s="41"/>
      <c r="G7212" s="41" t="s">
        <v>2383</v>
      </c>
      <c r="H7212" s="41"/>
    </row>
    <row r="7213" spans="1:8" ht="15" x14ac:dyDescent="0.2">
      <c r="A7213" s="41" t="s">
        <v>18</v>
      </c>
      <c r="B7213" s="46" t="s">
        <v>17</v>
      </c>
      <c r="C7213" s="41" t="s">
        <v>2883</v>
      </c>
      <c r="D7213" s="41">
        <v>2</v>
      </c>
      <c r="E7213" s="41"/>
      <c r="F7213" s="41"/>
      <c r="G7213" s="41" t="s">
        <v>4290</v>
      </c>
      <c r="H7213" s="41"/>
    </row>
    <row r="7214" spans="1:8" ht="15" x14ac:dyDescent="0.2">
      <c r="A7214" s="41" t="s">
        <v>18</v>
      </c>
      <c r="B7214" s="46" t="s">
        <v>17</v>
      </c>
      <c r="C7214" s="41" t="s">
        <v>2882</v>
      </c>
      <c r="D7214" s="41">
        <v>1</v>
      </c>
      <c r="E7214" s="41"/>
      <c r="F7214" s="41"/>
      <c r="G7214" s="41" t="s">
        <v>4290</v>
      </c>
      <c r="H7214" s="41"/>
    </row>
    <row r="7215" spans="1:8" ht="15" x14ac:dyDescent="0.2">
      <c r="A7215" s="41" t="s">
        <v>18</v>
      </c>
      <c r="B7215" s="46" t="s">
        <v>17</v>
      </c>
      <c r="C7215" s="41" t="s">
        <v>4761</v>
      </c>
      <c r="D7215" s="41">
        <v>4</v>
      </c>
      <c r="E7215" s="41"/>
      <c r="F7215" s="41"/>
      <c r="G7215" s="41" t="s">
        <v>4290</v>
      </c>
      <c r="H7215" s="41"/>
    </row>
    <row r="7216" spans="1:8" ht="15" x14ac:dyDescent="0.2">
      <c r="A7216" s="41" t="s">
        <v>18</v>
      </c>
      <c r="B7216" s="46" t="s">
        <v>17</v>
      </c>
      <c r="C7216" s="41" t="s">
        <v>2881</v>
      </c>
      <c r="D7216" s="41">
        <v>1</v>
      </c>
      <c r="E7216" s="41"/>
      <c r="F7216" s="41"/>
      <c r="G7216" s="41" t="s">
        <v>4290</v>
      </c>
      <c r="H7216" s="41"/>
    </row>
    <row r="7217" spans="1:8" ht="15" x14ac:dyDescent="0.2">
      <c r="A7217" s="41" t="s">
        <v>18</v>
      </c>
      <c r="B7217" s="46" t="s">
        <v>17</v>
      </c>
      <c r="C7217" s="41" t="s">
        <v>2885</v>
      </c>
      <c r="D7217" s="41">
        <v>2</v>
      </c>
      <c r="E7217" s="41"/>
      <c r="F7217" s="41"/>
      <c r="G7217" s="41" t="s">
        <v>4290</v>
      </c>
      <c r="H7217" s="41"/>
    </row>
    <row r="7218" spans="1:8" ht="15" x14ac:dyDescent="0.2">
      <c r="A7218" s="41" t="s">
        <v>18</v>
      </c>
      <c r="B7218" s="46" t="s">
        <v>17</v>
      </c>
      <c r="C7218" s="41" t="s">
        <v>2884</v>
      </c>
      <c r="D7218" s="41">
        <v>2</v>
      </c>
      <c r="E7218" s="41"/>
      <c r="F7218" s="41"/>
      <c r="G7218" s="41" t="s">
        <v>4290</v>
      </c>
      <c r="H7218" s="41"/>
    </row>
    <row r="7219" spans="1:8" ht="15" x14ac:dyDescent="0.2">
      <c r="A7219" s="41" t="s">
        <v>18</v>
      </c>
      <c r="B7219" s="46" t="s">
        <v>17</v>
      </c>
      <c r="C7219" s="41" t="s">
        <v>2886</v>
      </c>
      <c r="D7219" s="41">
        <v>2</v>
      </c>
      <c r="E7219" s="41"/>
      <c r="F7219" s="41"/>
      <c r="G7219" s="41" t="s">
        <v>4290</v>
      </c>
      <c r="H7219" s="41"/>
    </row>
    <row r="7220" spans="1:8" ht="15" x14ac:dyDescent="0.2">
      <c r="A7220" s="41" t="s">
        <v>18</v>
      </c>
      <c r="B7220" s="46" t="s">
        <v>17</v>
      </c>
      <c r="C7220" s="41" t="s">
        <v>4738</v>
      </c>
      <c r="D7220" s="41">
        <v>2</v>
      </c>
      <c r="E7220" s="41"/>
      <c r="F7220" s="41"/>
      <c r="G7220" s="41" t="s">
        <v>1331</v>
      </c>
      <c r="H7220" s="41"/>
    </row>
    <row r="7221" spans="1:8" ht="15" x14ac:dyDescent="0.2">
      <c r="A7221" s="41" t="s">
        <v>18</v>
      </c>
      <c r="B7221" s="46" t="s">
        <v>17</v>
      </c>
      <c r="C7221" s="41" t="s">
        <v>2021</v>
      </c>
      <c r="D7221" s="41">
        <v>1</v>
      </c>
      <c r="E7221" s="41"/>
      <c r="F7221" s="41"/>
      <c r="G7221" s="41" t="s">
        <v>1331</v>
      </c>
      <c r="H7221" s="41"/>
    </row>
    <row r="7222" spans="1:8" ht="15" x14ac:dyDescent="0.2">
      <c r="A7222" s="41" t="s">
        <v>18</v>
      </c>
      <c r="B7222" s="46" t="s">
        <v>17</v>
      </c>
      <c r="C7222" s="41" t="s">
        <v>2016</v>
      </c>
      <c r="D7222" s="41">
        <v>1</v>
      </c>
      <c r="E7222" s="41"/>
      <c r="F7222" s="41"/>
      <c r="G7222" s="41" t="s">
        <v>1332</v>
      </c>
      <c r="H7222" s="41"/>
    </row>
    <row r="7223" spans="1:8" ht="15" x14ac:dyDescent="0.2">
      <c r="A7223" s="41" t="s">
        <v>18</v>
      </c>
      <c r="B7223" s="46" t="s">
        <v>17</v>
      </c>
      <c r="C7223" s="41" t="s">
        <v>4742</v>
      </c>
      <c r="D7223" s="41">
        <v>2</v>
      </c>
      <c r="E7223" s="41"/>
      <c r="F7223" s="41"/>
      <c r="G7223" s="41" t="s">
        <v>1332</v>
      </c>
      <c r="H7223" s="41"/>
    </row>
    <row r="7224" spans="1:8" ht="15" x14ac:dyDescent="0.2">
      <c r="A7224" s="41" t="s">
        <v>18</v>
      </c>
      <c r="B7224" s="46" t="s">
        <v>17</v>
      </c>
      <c r="C7224" s="41" t="s">
        <v>4741</v>
      </c>
      <c r="D7224" s="41">
        <v>10</v>
      </c>
      <c r="E7224" s="41"/>
      <c r="F7224" s="41"/>
      <c r="G7224" s="41" t="s">
        <v>1332</v>
      </c>
      <c r="H7224" s="41"/>
    </row>
    <row r="7225" spans="1:8" ht="15" x14ac:dyDescent="0.2">
      <c r="A7225" s="41" t="s">
        <v>18</v>
      </c>
      <c r="B7225" s="46" t="s">
        <v>17</v>
      </c>
      <c r="C7225" s="41" t="s">
        <v>4747</v>
      </c>
      <c r="D7225" s="41">
        <v>1</v>
      </c>
      <c r="E7225" s="41"/>
      <c r="F7225" s="41"/>
      <c r="G7225" s="41" t="s">
        <v>1393</v>
      </c>
      <c r="H7225" s="41"/>
    </row>
    <row r="7226" spans="1:8" ht="15" x14ac:dyDescent="0.2">
      <c r="A7226" s="41" t="s">
        <v>18</v>
      </c>
      <c r="B7226" s="46" t="s">
        <v>17</v>
      </c>
      <c r="C7226" s="41" t="s">
        <v>4748</v>
      </c>
      <c r="D7226" s="41">
        <v>1</v>
      </c>
      <c r="E7226" s="41"/>
      <c r="F7226" s="41"/>
      <c r="G7226" s="41" t="s">
        <v>1393</v>
      </c>
      <c r="H7226" s="41"/>
    </row>
    <row r="7227" spans="1:8" ht="15" x14ac:dyDescent="0.2">
      <c r="A7227" s="41" t="s">
        <v>18</v>
      </c>
      <c r="B7227" s="46" t="s">
        <v>17</v>
      </c>
      <c r="C7227" s="41" t="s">
        <v>4746</v>
      </c>
      <c r="D7227" s="41">
        <v>1</v>
      </c>
      <c r="E7227" s="41"/>
      <c r="F7227" s="41"/>
      <c r="G7227" s="41" t="s">
        <v>1393</v>
      </c>
      <c r="H7227" s="41"/>
    </row>
    <row r="7228" spans="1:8" ht="15" x14ac:dyDescent="0.2">
      <c r="A7228" s="41" t="s">
        <v>18</v>
      </c>
      <c r="B7228" s="46" t="s">
        <v>17</v>
      </c>
      <c r="C7228" s="41" t="s">
        <v>2024</v>
      </c>
      <c r="D7228" s="41">
        <v>10</v>
      </c>
      <c r="E7228" s="41"/>
      <c r="F7228" s="41"/>
      <c r="G7228" s="41" t="s">
        <v>1393</v>
      </c>
      <c r="H7228" s="41"/>
    </row>
    <row r="7229" spans="1:8" ht="15" x14ac:dyDescent="0.2">
      <c r="A7229" s="41" t="s">
        <v>18</v>
      </c>
      <c r="B7229" s="46" t="s">
        <v>17</v>
      </c>
      <c r="C7229" s="41" t="s">
        <v>4768</v>
      </c>
      <c r="D7229" s="41">
        <v>1</v>
      </c>
      <c r="E7229" s="41"/>
      <c r="F7229" s="41"/>
      <c r="G7229" s="41" t="s">
        <v>2136</v>
      </c>
      <c r="H7229" s="41"/>
    </row>
    <row r="7230" spans="1:8" ht="15" x14ac:dyDescent="0.2">
      <c r="A7230" s="41" t="s">
        <v>18</v>
      </c>
      <c r="B7230" s="46" t="s">
        <v>17</v>
      </c>
      <c r="C7230" s="41" t="s">
        <v>4769</v>
      </c>
      <c r="D7230" s="41">
        <v>10</v>
      </c>
      <c r="E7230" s="41"/>
      <c r="F7230" s="41"/>
      <c r="G7230" s="41" t="s">
        <v>2136</v>
      </c>
      <c r="H7230" s="41"/>
    </row>
    <row r="7231" spans="1:8" ht="15" x14ac:dyDescent="0.2">
      <c r="A7231" s="41" t="s">
        <v>18</v>
      </c>
      <c r="B7231" s="46" t="s">
        <v>17</v>
      </c>
      <c r="C7231" s="41" t="s">
        <v>2906</v>
      </c>
      <c r="D7231" s="41">
        <v>3</v>
      </c>
      <c r="E7231" s="41"/>
      <c r="F7231" s="41"/>
      <c r="G7231" s="41" t="s">
        <v>2136</v>
      </c>
      <c r="H7231" s="41"/>
    </row>
    <row r="7232" spans="1:8" ht="15" x14ac:dyDescent="0.2">
      <c r="A7232" s="41" t="s">
        <v>18</v>
      </c>
      <c r="B7232" s="46" t="s">
        <v>17</v>
      </c>
      <c r="C7232" s="41" t="s">
        <v>2905</v>
      </c>
      <c r="D7232" s="41">
        <v>2</v>
      </c>
      <c r="E7232" s="41"/>
      <c r="F7232" s="41"/>
      <c r="G7232" s="41" t="s">
        <v>2136</v>
      </c>
      <c r="H7232" s="41"/>
    </row>
    <row r="7233" spans="1:8" ht="15" x14ac:dyDescent="0.2">
      <c r="A7233" s="41" t="s">
        <v>18</v>
      </c>
      <c r="B7233" s="46" t="s">
        <v>17</v>
      </c>
      <c r="C7233" s="41" t="s">
        <v>2908</v>
      </c>
      <c r="D7233" s="41">
        <v>1</v>
      </c>
      <c r="E7233" s="41"/>
      <c r="F7233" s="41"/>
      <c r="G7233" s="41" t="s">
        <v>2136</v>
      </c>
      <c r="H7233" s="41"/>
    </row>
    <row r="7234" spans="1:8" ht="15" x14ac:dyDescent="0.2">
      <c r="A7234" s="41" t="s">
        <v>18</v>
      </c>
      <c r="B7234" s="46" t="s">
        <v>17</v>
      </c>
      <c r="C7234" s="41" t="s">
        <v>4754</v>
      </c>
      <c r="D7234" s="41">
        <v>1</v>
      </c>
      <c r="E7234" s="41"/>
      <c r="F7234" s="41"/>
      <c r="G7234" s="41" t="s">
        <v>1537</v>
      </c>
      <c r="H7234" s="41"/>
    </row>
    <row r="7235" spans="1:8" ht="15" x14ac:dyDescent="0.2">
      <c r="A7235" s="41" t="s">
        <v>18</v>
      </c>
      <c r="B7235" s="46" t="s">
        <v>17</v>
      </c>
      <c r="C7235" s="41" t="s">
        <v>4772</v>
      </c>
      <c r="D7235" s="41">
        <v>3</v>
      </c>
      <c r="E7235" s="41"/>
      <c r="F7235" s="41"/>
      <c r="G7235" s="41" t="s">
        <v>4288</v>
      </c>
      <c r="H7235" s="41"/>
    </row>
    <row r="7236" spans="1:8" ht="15" x14ac:dyDescent="0.2">
      <c r="A7236" s="41" t="s">
        <v>18</v>
      </c>
      <c r="B7236" s="46" t="s">
        <v>17</v>
      </c>
      <c r="C7236" s="41" t="s">
        <v>4771</v>
      </c>
      <c r="D7236" s="41">
        <v>3</v>
      </c>
      <c r="E7236" s="41"/>
      <c r="F7236" s="41"/>
      <c r="G7236" s="41" t="s">
        <v>4288</v>
      </c>
      <c r="H7236" s="41"/>
    </row>
    <row r="7237" spans="1:8" ht="15" x14ac:dyDescent="0.2">
      <c r="A7237" s="41" t="s">
        <v>18</v>
      </c>
      <c r="B7237" s="46" t="s">
        <v>17</v>
      </c>
      <c r="C7237" s="41" t="s">
        <v>4770</v>
      </c>
      <c r="D7237" s="41">
        <v>1</v>
      </c>
      <c r="E7237" s="41"/>
      <c r="F7237" s="41"/>
      <c r="G7237" s="41" t="s">
        <v>4288</v>
      </c>
      <c r="H7237" s="41"/>
    </row>
    <row r="7238" spans="1:8" ht="15" x14ac:dyDescent="0.2">
      <c r="A7238" s="41" t="s">
        <v>18</v>
      </c>
      <c r="B7238" s="46" t="s">
        <v>17</v>
      </c>
      <c r="C7238" s="41" t="s">
        <v>4750</v>
      </c>
      <c r="D7238" s="41">
        <v>4</v>
      </c>
      <c r="E7238" s="41"/>
      <c r="F7238" s="41"/>
      <c r="G7238" s="41" t="s">
        <v>1438</v>
      </c>
      <c r="H7238" s="41"/>
    </row>
    <row r="7239" spans="1:8" ht="15" x14ac:dyDescent="0.2">
      <c r="A7239" s="41" t="s">
        <v>18</v>
      </c>
      <c r="B7239" s="46" t="s">
        <v>17</v>
      </c>
      <c r="C7239" s="41" t="s">
        <v>2902</v>
      </c>
      <c r="D7239" s="41">
        <v>1</v>
      </c>
      <c r="E7239" s="41"/>
      <c r="F7239" s="41"/>
      <c r="G7239" s="5" t="s">
        <v>2381</v>
      </c>
      <c r="H7239" s="41"/>
    </row>
    <row r="7240" spans="1:8" ht="15" x14ac:dyDescent="0.2">
      <c r="A7240" s="41" t="s">
        <v>18</v>
      </c>
      <c r="B7240" s="46" t="s">
        <v>17</v>
      </c>
      <c r="C7240" s="41" t="s">
        <v>2900</v>
      </c>
      <c r="D7240" s="41">
        <v>4</v>
      </c>
      <c r="E7240" s="41"/>
      <c r="F7240" s="41"/>
      <c r="G7240" s="5" t="s">
        <v>2381</v>
      </c>
      <c r="H7240" s="41"/>
    </row>
    <row r="7241" spans="1:8" ht="15" x14ac:dyDescent="0.2">
      <c r="A7241" s="41" t="s">
        <v>18</v>
      </c>
      <c r="B7241" s="46" t="s">
        <v>17</v>
      </c>
      <c r="C7241" s="41" t="s">
        <v>2901</v>
      </c>
      <c r="D7241" s="41">
        <v>4</v>
      </c>
      <c r="E7241" s="41"/>
      <c r="F7241" s="41"/>
      <c r="G7241" s="5" t="s">
        <v>2381</v>
      </c>
      <c r="H7241" s="41"/>
    </row>
    <row r="7242" spans="1:8" ht="15" x14ac:dyDescent="0.2">
      <c r="A7242" s="41" t="s">
        <v>18</v>
      </c>
      <c r="B7242" s="46" t="s">
        <v>17</v>
      </c>
      <c r="C7242" s="41" t="s">
        <v>2903</v>
      </c>
      <c r="D7242" s="41">
        <v>5</v>
      </c>
      <c r="E7242" s="41"/>
      <c r="F7242" s="41"/>
      <c r="G7242" s="5" t="s">
        <v>2381</v>
      </c>
      <c r="H7242" s="41"/>
    </row>
    <row r="7243" spans="1:8" ht="15" x14ac:dyDescent="0.2">
      <c r="A7243" s="41" t="s">
        <v>18</v>
      </c>
      <c r="B7243" s="46" t="s">
        <v>17</v>
      </c>
      <c r="C7243" s="41" t="s">
        <v>2018</v>
      </c>
      <c r="D7243" s="41">
        <v>10</v>
      </c>
      <c r="E7243" s="41"/>
      <c r="F7243" s="41"/>
      <c r="G7243" s="41" t="s">
        <v>1440</v>
      </c>
      <c r="H7243" s="41"/>
    </row>
    <row r="7244" spans="1:8" ht="15" x14ac:dyDescent="0.2">
      <c r="A7244" s="41" t="s">
        <v>18</v>
      </c>
      <c r="B7244" s="46" t="s">
        <v>17</v>
      </c>
      <c r="C7244" s="41" t="s">
        <v>4744</v>
      </c>
      <c r="D7244" s="41">
        <v>2</v>
      </c>
      <c r="E7244" s="41"/>
      <c r="F7244" s="41"/>
      <c r="G7244" s="41" t="s">
        <v>1440</v>
      </c>
      <c r="H7244" s="41"/>
    </row>
    <row r="7245" spans="1:8" ht="15" x14ac:dyDescent="0.2">
      <c r="A7245" s="41" t="s">
        <v>18</v>
      </c>
      <c r="B7245" s="46" t="s">
        <v>17</v>
      </c>
      <c r="C7245" s="41" t="s">
        <v>4739</v>
      </c>
      <c r="D7245" s="41">
        <v>14</v>
      </c>
      <c r="E7245" s="41"/>
      <c r="F7245" s="41"/>
      <c r="G7245" s="41" t="s">
        <v>1331</v>
      </c>
      <c r="H7245" s="41"/>
    </row>
    <row r="7246" spans="1:8" ht="15" x14ac:dyDescent="0.2">
      <c r="A7246" s="41" t="s">
        <v>73</v>
      </c>
      <c r="B7246" s="46" t="s">
        <v>17</v>
      </c>
      <c r="C7246" s="41" t="s">
        <v>5924</v>
      </c>
      <c r="D7246" s="41">
        <v>100</v>
      </c>
      <c r="E7246" s="41"/>
      <c r="F7246" s="41"/>
      <c r="G7246" s="45" t="s">
        <v>977</v>
      </c>
      <c r="H7246" s="41"/>
    </row>
    <row r="7247" spans="1:8" ht="15" x14ac:dyDescent="0.2">
      <c r="A7247" s="41" t="s">
        <v>73</v>
      </c>
      <c r="B7247" s="46" t="s">
        <v>17</v>
      </c>
      <c r="C7247" s="41" t="s">
        <v>5925</v>
      </c>
      <c r="D7247" s="41">
        <v>50</v>
      </c>
      <c r="E7247" s="41"/>
      <c r="F7247" s="41"/>
      <c r="G7247" s="45" t="s">
        <v>977</v>
      </c>
      <c r="H7247" s="41"/>
    </row>
    <row r="7248" spans="1:8" ht="15" x14ac:dyDescent="0.2">
      <c r="A7248" s="41" t="s">
        <v>73</v>
      </c>
      <c r="B7248" s="46" t="s">
        <v>17</v>
      </c>
      <c r="C7248" s="41" t="s">
        <v>5926</v>
      </c>
      <c r="D7248" s="41">
        <v>100</v>
      </c>
      <c r="E7248" s="41"/>
      <c r="F7248" s="41"/>
      <c r="G7248" s="45" t="s">
        <v>977</v>
      </c>
      <c r="H7248" s="41"/>
    </row>
    <row r="7249" spans="1:8" ht="15" x14ac:dyDescent="0.2">
      <c r="A7249" s="41" t="s">
        <v>73</v>
      </c>
      <c r="B7249" s="46" t="s">
        <v>17</v>
      </c>
      <c r="C7249" s="41" t="s">
        <v>5927</v>
      </c>
      <c r="D7249" s="41">
        <v>100</v>
      </c>
      <c r="E7249" s="41"/>
      <c r="F7249" s="41"/>
      <c r="G7249" s="41" t="s">
        <v>1636</v>
      </c>
      <c r="H7249" s="41"/>
    </row>
    <row r="7250" spans="1:8" ht="15" x14ac:dyDescent="0.2">
      <c r="A7250" s="41" t="s">
        <v>72</v>
      </c>
      <c r="B7250" s="46" t="s">
        <v>17</v>
      </c>
      <c r="C7250" s="41" t="s">
        <v>5165</v>
      </c>
      <c r="D7250" s="41">
        <v>1</v>
      </c>
      <c r="E7250" s="41"/>
      <c r="F7250" s="41"/>
      <c r="G7250" s="41" t="s">
        <v>977</v>
      </c>
      <c r="H7250" s="41"/>
    </row>
    <row r="7251" spans="1:8" ht="15" x14ac:dyDescent="0.2">
      <c r="A7251" s="41" t="s">
        <v>18</v>
      </c>
      <c r="B7251" s="46" t="s">
        <v>17</v>
      </c>
      <c r="C7251" s="41" t="s">
        <v>4773</v>
      </c>
      <c r="D7251" s="41">
        <v>164</v>
      </c>
      <c r="E7251" s="41"/>
      <c r="F7251" s="41"/>
      <c r="G7251" s="41" t="s">
        <v>1302</v>
      </c>
      <c r="H7251" s="41"/>
    </row>
    <row r="7252" spans="1:8" ht="15" x14ac:dyDescent="0.2">
      <c r="A7252" s="41" t="s">
        <v>18</v>
      </c>
      <c r="B7252" s="46" t="s">
        <v>17</v>
      </c>
      <c r="C7252" s="41" t="s">
        <v>2059</v>
      </c>
      <c r="D7252" s="41">
        <v>22</v>
      </c>
      <c r="E7252" s="41"/>
      <c r="F7252" s="41"/>
      <c r="G7252" s="41" t="s">
        <v>1865</v>
      </c>
      <c r="H7252" s="41"/>
    </row>
    <row r="7253" spans="1:8" ht="15" x14ac:dyDescent="0.2">
      <c r="A7253" s="41" t="s">
        <v>18</v>
      </c>
      <c r="B7253" s="46" t="s">
        <v>17</v>
      </c>
      <c r="C7253" s="41" t="s">
        <v>2914</v>
      </c>
      <c r="D7253" s="41">
        <v>16</v>
      </c>
      <c r="E7253" s="41"/>
      <c r="F7253" s="41"/>
      <c r="G7253" s="41" t="s">
        <v>1866</v>
      </c>
      <c r="H7253" s="41"/>
    </row>
    <row r="7254" spans="1:8" ht="15" x14ac:dyDescent="0.2">
      <c r="A7254" s="41" t="s">
        <v>72</v>
      </c>
      <c r="B7254" s="46" t="s">
        <v>17</v>
      </c>
      <c r="C7254" s="41" t="s">
        <v>5166</v>
      </c>
      <c r="D7254" s="41">
        <v>2</v>
      </c>
      <c r="E7254" s="41"/>
      <c r="F7254" s="41"/>
      <c r="G7254" s="41" t="s">
        <v>1397</v>
      </c>
      <c r="H7254" s="41"/>
    </row>
    <row r="7255" spans="1:8" ht="15" x14ac:dyDescent="0.2">
      <c r="A7255" s="41" t="s">
        <v>18</v>
      </c>
      <c r="B7255" s="46" t="s">
        <v>17</v>
      </c>
      <c r="C7255" s="41" t="s">
        <v>4775</v>
      </c>
      <c r="D7255" s="41">
        <v>148</v>
      </c>
      <c r="E7255" s="41"/>
      <c r="F7255" s="41"/>
      <c r="G7255" s="41" t="s">
        <v>2130</v>
      </c>
      <c r="H7255" s="41"/>
    </row>
    <row r="7256" spans="1:8" ht="15" x14ac:dyDescent="0.2">
      <c r="A7256" s="41" t="s">
        <v>72</v>
      </c>
      <c r="B7256" s="46" t="s">
        <v>17</v>
      </c>
      <c r="C7256" s="41" t="s">
        <v>5167</v>
      </c>
      <c r="D7256" s="41">
        <v>20</v>
      </c>
      <c r="E7256" s="41"/>
      <c r="F7256" s="41"/>
      <c r="G7256" s="41" t="s">
        <v>1868</v>
      </c>
      <c r="H7256" s="41"/>
    </row>
    <row r="7257" spans="1:8" ht="15" x14ac:dyDescent="0.2">
      <c r="A7257" s="41" t="s">
        <v>18</v>
      </c>
      <c r="B7257" s="46" t="s">
        <v>17</v>
      </c>
      <c r="C7257" s="41" t="s">
        <v>2911</v>
      </c>
      <c r="D7257" s="41">
        <v>40</v>
      </c>
      <c r="E7257" s="41"/>
      <c r="F7257" s="41"/>
      <c r="G7257" s="41" t="s">
        <v>1366</v>
      </c>
      <c r="H7257" s="41"/>
    </row>
    <row r="7258" spans="1:8" ht="15" x14ac:dyDescent="0.2">
      <c r="A7258" s="41" t="s">
        <v>18</v>
      </c>
      <c r="B7258" s="46" t="s">
        <v>17</v>
      </c>
      <c r="C7258" s="41" t="s">
        <v>4774</v>
      </c>
      <c r="D7258" s="41">
        <v>22</v>
      </c>
      <c r="E7258" s="41"/>
      <c r="F7258" s="41"/>
      <c r="G7258" s="41" t="s">
        <v>1366</v>
      </c>
      <c r="H7258" s="41"/>
    </row>
    <row r="7259" spans="1:8" ht="15" x14ac:dyDescent="0.2">
      <c r="A7259" s="41" t="s">
        <v>18</v>
      </c>
      <c r="B7259" s="46" t="s">
        <v>17</v>
      </c>
      <c r="C7259" s="41" t="s">
        <v>2058</v>
      </c>
      <c r="D7259" s="41">
        <v>75</v>
      </c>
      <c r="E7259" s="41"/>
      <c r="F7259" s="41"/>
      <c r="G7259" s="41" t="s">
        <v>1366</v>
      </c>
      <c r="H7259" s="41"/>
    </row>
    <row r="7260" spans="1:8" ht="15" x14ac:dyDescent="0.2">
      <c r="A7260" s="41" t="s">
        <v>18</v>
      </c>
      <c r="B7260" s="46" t="s">
        <v>17</v>
      </c>
      <c r="C7260" s="41" t="s">
        <v>2032</v>
      </c>
      <c r="D7260" s="41">
        <v>16</v>
      </c>
      <c r="E7260" s="41"/>
      <c r="F7260" s="41"/>
      <c r="G7260" s="41" t="s">
        <v>1393</v>
      </c>
      <c r="H7260" s="41"/>
    </row>
    <row r="7261" spans="1:8" ht="15" x14ac:dyDescent="0.2">
      <c r="A7261" s="41" t="s">
        <v>18</v>
      </c>
      <c r="B7261" s="46" t="s">
        <v>17</v>
      </c>
      <c r="C7261" s="41" t="s">
        <v>2025</v>
      </c>
      <c r="D7261" s="41">
        <v>5</v>
      </c>
      <c r="E7261" s="41"/>
      <c r="F7261" s="41"/>
      <c r="G7261" s="41" t="s">
        <v>1393</v>
      </c>
      <c r="H7261" s="41"/>
    </row>
    <row r="7262" spans="1:8" ht="15" x14ac:dyDescent="0.2">
      <c r="A7262" s="41" t="s">
        <v>18</v>
      </c>
      <c r="B7262" s="46" t="s">
        <v>17</v>
      </c>
      <c r="C7262" s="41" t="s">
        <v>2870</v>
      </c>
      <c r="D7262" s="41">
        <v>1</v>
      </c>
      <c r="E7262" s="41"/>
      <c r="F7262" s="41"/>
      <c r="G7262" s="41" t="s">
        <v>1393</v>
      </c>
      <c r="H7262" s="41"/>
    </row>
    <row r="7263" spans="1:8" ht="15" x14ac:dyDescent="0.2">
      <c r="A7263" s="41" t="s">
        <v>18</v>
      </c>
      <c r="B7263" s="46" t="s">
        <v>17</v>
      </c>
      <c r="C7263" s="41" t="s">
        <v>2907</v>
      </c>
      <c r="D7263" s="41">
        <v>2</v>
      </c>
      <c r="E7263" s="41"/>
      <c r="F7263" s="41"/>
      <c r="G7263" s="41" t="s">
        <v>2136</v>
      </c>
      <c r="H7263" s="41"/>
    </row>
    <row r="7264" spans="1:8" ht="15" x14ac:dyDescent="0.2">
      <c r="A7264" s="41" t="s">
        <v>18</v>
      </c>
      <c r="B7264" s="46" t="s">
        <v>17</v>
      </c>
      <c r="C7264" s="41" t="s">
        <v>2909</v>
      </c>
      <c r="D7264" s="41">
        <v>2</v>
      </c>
      <c r="E7264" s="41"/>
      <c r="F7264" s="41"/>
      <c r="G7264" s="41" t="s">
        <v>2136</v>
      </c>
      <c r="H7264" s="41"/>
    </row>
    <row r="7265" spans="1:8" ht="15" x14ac:dyDescent="0.2">
      <c r="A7265" s="41" t="s">
        <v>18</v>
      </c>
      <c r="B7265" s="46" t="s">
        <v>17</v>
      </c>
      <c r="C7265" s="41" t="s">
        <v>4751</v>
      </c>
      <c r="D7265" s="41">
        <v>4</v>
      </c>
      <c r="E7265" s="41"/>
      <c r="F7265" s="41"/>
      <c r="G7265" s="41" t="s">
        <v>1438</v>
      </c>
      <c r="H7265" s="41"/>
    </row>
    <row r="7266" spans="1:8" ht="15" x14ac:dyDescent="0.2">
      <c r="A7266" s="41" t="s">
        <v>18</v>
      </c>
      <c r="B7266" s="46" t="s">
        <v>17</v>
      </c>
      <c r="C7266" s="41" t="s">
        <v>4752</v>
      </c>
      <c r="D7266" s="41">
        <v>1</v>
      </c>
      <c r="E7266" s="41"/>
      <c r="F7266" s="41"/>
      <c r="G7266" s="41" t="s">
        <v>1438</v>
      </c>
      <c r="H7266" s="41"/>
    </row>
    <row r="7267" spans="1:8" ht="15" x14ac:dyDescent="0.2">
      <c r="A7267" s="41" t="s">
        <v>18</v>
      </c>
      <c r="B7267" s="46" t="s">
        <v>17</v>
      </c>
      <c r="C7267" s="41" t="s">
        <v>2034</v>
      </c>
      <c r="D7267" s="41">
        <v>3</v>
      </c>
      <c r="E7267" s="41"/>
      <c r="F7267" s="41"/>
      <c r="G7267" s="41" t="s">
        <v>1438</v>
      </c>
      <c r="H7267" s="41"/>
    </row>
    <row r="7268" spans="1:8" ht="15" x14ac:dyDescent="0.2">
      <c r="A7268" s="41" t="s">
        <v>18</v>
      </c>
      <c r="B7268" s="46" t="s">
        <v>17</v>
      </c>
      <c r="C7268" s="41" t="s">
        <v>2904</v>
      </c>
      <c r="D7268" s="41">
        <v>1</v>
      </c>
      <c r="E7268" s="41"/>
      <c r="F7268" s="41"/>
      <c r="G7268" s="41" t="s">
        <v>2381</v>
      </c>
      <c r="H7268" s="41"/>
    </row>
    <row r="7269" spans="1:8" ht="15" x14ac:dyDescent="0.2">
      <c r="A7269" s="41" t="s">
        <v>18</v>
      </c>
      <c r="B7269" s="46" t="s">
        <v>17</v>
      </c>
      <c r="C7269" s="41" t="s">
        <v>4763</v>
      </c>
      <c r="D7269" s="41">
        <v>1</v>
      </c>
      <c r="E7269" s="41"/>
      <c r="F7269" s="41"/>
      <c r="G7269" s="5" t="s">
        <v>5990</v>
      </c>
      <c r="H7269" s="41"/>
    </row>
    <row r="7270" spans="1:8" ht="15" x14ac:dyDescent="0.2">
      <c r="A7270" s="41" t="s">
        <v>18</v>
      </c>
      <c r="B7270" s="46" t="s">
        <v>17</v>
      </c>
      <c r="C7270" s="41" t="s">
        <v>4765</v>
      </c>
      <c r="D7270" s="41">
        <v>1</v>
      </c>
      <c r="E7270" s="41"/>
      <c r="F7270" s="41"/>
      <c r="G7270" s="5" t="s">
        <v>5990</v>
      </c>
      <c r="H7270" s="41"/>
    </row>
    <row r="7271" spans="1:8" ht="15" x14ac:dyDescent="0.2">
      <c r="A7271" s="41" t="s">
        <v>18</v>
      </c>
      <c r="B7271" s="46" t="s">
        <v>17</v>
      </c>
      <c r="C7271" s="41" t="s">
        <v>4764</v>
      </c>
      <c r="D7271" s="41">
        <v>2</v>
      </c>
      <c r="E7271" s="41"/>
      <c r="F7271" s="41"/>
      <c r="G7271" s="5" t="s">
        <v>5990</v>
      </c>
      <c r="H7271" s="41"/>
    </row>
    <row r="7272" spans="1:8" ht="15" x14ac:dyDescent="0.2">
      <c r="A7272" s="41" t="s">
        <v>73</v>
      </c>
      <c r="B7272" s="46" t="s">
        <v>17</v>
      </c>
      <c r="C7272" s="41" t="s">
        <v>5928</v>
      </c>
      <c r="D7272" s="41">
        <v>2</v>
      </c>
      <c r="E7272" s="41"/>
      <c r="F7272" s="41"/>
      <c r="G7272" s="41" t="s">
        <v>1626</v>
      </c>
      <c r="H7272" s="41"/>
    </row>
    <row r="7273" spans="1:8" ht="15" x14ac:dyDescent="0.2">
      <c r="A7273" s="41" t="s">
        <v>73</v>
      </c>
      <c r="B7273" s="46" t="s">
        <v>17</v>
      </c>
      <c r="C7273" s="41" t="s">
        <v>5929</v>
      </c>
      <c r="D7273" s="41">
        <v>3</v>
      </c>
      <c r="E7273" s="41"/>
      <c r="F7273" s="41"/>
      <c r="G7273" s="41" t="s">
        <v>1691</v>
      </c>
      <c r="H7273" s="41"/>
    </row>
    <row r="7274" spans="1:8" ht="15" x14ac:dyDescent="0.2">
      <c r="A7274" s="41" t="s">
        <v>73</v>
      </c>
      <c r="B7274" s="46" t="s">
        <v>17</v>
      </c>
      <c r="C7274" s="41" t="s">
        <v>5930</v>
      </c>
      <c r="D7274" s="41">
        <v>2</v>
      </c>
      <c r="E7274" s="41"/>
      <c r="F7274" s="41"/>
      <c r="G7274" s="41" t="s">
        <v>1691</v>
      </c>
      <c r="H7274" s="41"/>
    </row>
    <row r="7275" spans="1:8" ht="15" x14ac:dyDescent="0.2">
      <c r="A7275" s="41" t="s">
        <v>73</v>
      </c>
      <c r="B7275" s="46" t="s">
        <v>17</v>
      </c>
      <c r="C7275" s="41" t="s">
        <v>5931</v>
      </c>
      <c r="D7275" s="41">
        <v>4</v>
      </c>
      <c r="E7275" s="41"/>
      <c r="F7275" s="41"/>
      <c r="G7275" s="41" t="s">
        <v>1691</v>
      </c>
      <c r="H7275" s="41"/>
    </row>
    <row r="7276" spans="1:8" ht="15" x14ac:dyDescent="0.2">
      <c r="A7276" s="41" t="s">
        <v>73</v>
      </c>
      <c r="B7276" s="46" t="s">
        <v>17</v>
      </c>
      <c r="C7276" s="41" t="s">
        <v>5932</v>
      </c>
      <c r="D7276" s="41">
        <v>20</v>
      </c>
      <c r="E7276" s="41"/>
      <c r="F7276" s="41"/>
      <c r="G7276" s="41" t="s">
        <v>5938</v>
      </c>
      <c r="H7276" s="41"/>
    </row>
    <row r="7277" spans="1:8" ht="15" x14ac:dyDescent="0.2">
      <c r="A7277" s="41" t="s">
        <v>73</v>
      </c>
      <c r="B7277" s="46" t="s">
        <v>17</v>
      </c>
      <c r="C7277" s="41" t="s">
        <v>5933</v>
      </c>
      <c r="D7277" s="41">
        <v>22</v>
      </c>
      <c r="E7277" s="41"/>
      <c r="F7277" s="41"/>
      <c r="G7277" s="41" t="s">
        <v>5938</v>
      </c>
      <c r="H7277" s="41"/>
    </row>
    <row r="7278" spans="1:8" ht="15" x14ac:dyDescent="0.2">
      <c r="A7278" s="41" t="s">
        <v>73</v>
      </c>
      <c r="B7278" s="46" t="s">
        <v>17</v>
      </c>
      <c r="C7278" s="41" t="s">
        <v>5934</v>
      </c>
      <c r="D7278" s="41">
        <v>12</v>
      </c>
      <c r="E7278" s="41"/>
      <c r="F7278" s="41"/>
      <c r="G7278" s="41" t="s">
        <v>5938</v>
      </c>
      <c r="H7278" s="41"/>
    </row>
    <row r="7279" spans="1:8" ht="15" x14ac:dyDescent="0.2">
      <c r="A7279" s="41" t="s">
        <v>18</v>
      </c>
      <c r="B7279" s="46" t="s">
        <v>17</v>
      </c>
      <c r="C7279" s="41" t="s">
        <v>4759</v>
      </c>
      <c r="D7279" s="41">
        <v>1</v>
      </c>
      <c r="E7279" s="41"/>
      <c r="F7279" s="41"/>
      <c r="G7279" s="41" t="s">
        <v>1725</v>
      </c>
      <c r="H7279" s="41"/>
    </row>
    <row r="7280" spans="1:8" ht="15" x14ac:dyDescent="0.2">
      <c r="A7280" s="41" t="s">
        <v>18</v>
      </c>
      <c r="B7280" s="46" t="s">
        <v>17</v>
      </c>
      <c r="C7280" s="41" t="s">
        <v>4760</v>
      </c>
      <c r="D7280" s="41">
        <v>5</v>
      </c>
      <c r="E7280" s="41"/>
      <c r="F7280" s="41"/>
      <c r="G7280" s="41" t="s">
        <v>1725</v>
      </c>
      <c r="H7280" s="41"/>
    </row>
    <row r="7281" spans="1:8" ht="15" x14ac:dyDescent="0.2">
      <c r="A7281" s="41" t="s">
        <v>13</v>
      </c>
      <c r="B7281" s="46" t="s">
        <v>17</v>
      </c>
      <c r="C7281" s="41" t="s">
        <v>4838</v>
      </c>
      <c r="D7281" s="41">
        <v>3</v>
      </c>
      <c r="E7281" s="41"/>
      <c r="F7281" s="41"/>
      <c r="G7281" s="2" t="s">
        <v>1395</v>
      </c>
      <c r="H7281" s="41"/>
    </row>
    <row r="7282" spans="1:8" ht="15" x14ac:dyDescent="0.2">
      <c r="A7282" s="41" t="s">
        <v>13</v>
      </c>
      <c r="B7282" s="46" t="s">
        <v>17</v>
      </c>
      <c r="C7282" s="41" t="s">
        <v>4838</v>
      </c>
      <c r="D7282" s="41">
        <v>1</v>
      </c>
      <c r="E7282" s="41"/>
      <c r="F7282" s="41"/>
      <c r="G7282" s="2" t="s">
        <v>1395</v>
      </c>
      <c r="H7282" s="41"/>
    </row>
    <row r="7283" spans="1:8" ht="15" x14ac:dyDescent="0.2">
      <c r="A7283" s="41" t="s">
        <v>13</v>
      </c>
      <c r="B7283" s="46" t="s">
        <v>17</v>
      </c>
      <c r="C7283" s="41" t="s">
        <v>4822</v>
      </c>
      <c r="D7283" s="41">
        <v>150</v>
      </c>
      <c r="E7283" s="41"/>
      <c r="F7283" s="41"/>
      <c r="G7283" s="41" t="s">
        <v>2165</v>
      </c>
      <c r="H7283" s="41"/>
    </row>
    <row r="7284" spans="1:8" ht="15" x14ac:dyDescent="0.2">
      <c r="A7284" s="41" t="s">
        <v>13</v>
      </c>
      <c r="B7284" s="46" t="s">
        <v>17</v>
      </c>
      <c r="C7284" s="41" t="s">
        <v>4822</v>
      </c>
      <c r="D7284" s="41">
        <v>225</v>
      </c>
      <c r="E7284" s="41"/>
      <c r="F7284" s="41"/>
      <c r="G7284" s="41" t="s">
        <v>2165</v>
      </c>
      <c r="H7284" s="41"/>
    </row>
    <row r="7285" spans="1:8" ht="15" x14ac:dyDescent="0.2">
      <c r="A7285" s="41" t="s">
        <v>13</v>
      </c>
      <c r="B7285" s="46" t="s">
        <v>17</v>
      </c>
      <c r="C7285" s="41" t="s">
        <v>4822</v>
      </c>
      <c r="D7285" s="41">
        <v>150</v>
      </c>
      <c r="E7285" s="41"/>
      <c r="F7285" s="41"/>
      <c r="G7285" s="41" t="s">
        <v>2165</v>
      </c>
      <c r="H7285" s="41"/>
    </row>
    <row r="7286" spans="1:8" ht="15" x14ac:dyDescent="0.2">
      <c r="A7286" s="41" t="s">
        <v>13</v>
      </c>
      <c r="B7286" s="46" t="s">
        <v>17</v>
      </c>
      <c r="C7286" s="41" t="s">
        <v>4823</v>
      </c>
      <c r="D7286" s="41">
        <v>150</v>
      </c>
      <c r="E7286" s="41"/>
      <c r="F7286" s="41"/>
      <c r="G7286" s="41" t="s">
        <v>2165</v>
      </c>
      <c r="H7286" s="41"/>
    </row>
    <row r="7287" spans="1:8" ht="15" x14ac:dyDescent="0.2">
      <c r="A7287" s="41" t="s">
        <v>13</v>
      </c>
      <c r="B7287" s="46" t="s">
        <v>17</v>
      </c>
      <c r="C7287" s="41" t="s">
        <v>4823</v>
      </c>
      <c r="D7287" s="41">
        <v>150</v>
      </c>
      <c r="E7287" s="41"/>
      <c r="F7287" s="41"/>
      <c r="G7287" s="41" t="s">
        <v>2165</v>
      </c>
      <c r="H7287" s="41"/>
    </row>
    <row r="7288" spans="1:8" ht="15" x14ac:dyDescent="0.2">
      <c r="A7288" s="41" t="s">
        <v>13</v>
      </c>
      <c r="B7288" s="46" t="s">
        <v>17</v>
      </c>
      <c r="C7288" s="41" t="s">
        <v>4823</v>
      </c>
      <c r="D7288" s="41">
        <v>150</v>
      </c>
      <c r="E7288" s="41"/>
      <c r="F7288" s="41"/>
      <c r="G7288" s="41" t="s">
        <v>2165</v>
      </c>
      <c r="H7288" s="41"/>
    </row>
    <row r="7289" spans="1:8" ht="15" x14ac:dyDescent="0.2">
      <c r="A7289" s="41" t="s">
        <v>13</v>
      </c>
      <c r="B7289" s="46" t="s">
        <v>17</v>
      </c>
      <c r="C7289" s="41" t="s">
        <v>4823</v>
      </c>
      <c r="D7289" s="41">
        <v>150</v>
      </c>
      <c r="E7289" s="41"/>
      <c r="F7289" s="41"/>
      <c r="G7289" s="41" t="s">
        <v>2165</v>
      </c>
      <c r="H7289" s="41"/>
    </row>
    <row r="7290" spans="1:8" ht="15" x14ac:dyDescent="0.2">
      <c r="A7290" s="41" t="s">
        <v>13</v>
      </c>
      <c r="B7290" s="46" t="s">
        <v>17</v>
      </c>
      <c r="C7290" s="41" t="s">
        <v>4823</v>
      </c>
      <c r="D7290" s="41">
        <v>40</v>
      </c>
      <c r="E7290" s="41"/>
      <c r="F7290" s="41"/>
      <c r="G7290" s="41" t="s">
        <v>2165</v>
      </c>
      <c r="H7290" s="41"/>
    </row>
    <row r="7291" spans="1:8" ht="15" x14ac:dyDescent="0.2">
      <c r="A7291" s="41" t="s">
        <v>13</v>
      </c>
      <c r="B7291" s="46" t="s">
        <v>17</v>
      </c>
      <c r="C7291" s="41" t="s">
        <v>4824</v>
      </c>
      <c r="D7291" s="41">
        <v>449</v>
      </c>
      <c r="E7291" s="41"/>
      <c r="F7291" s="41"/>
      <c r="G7291" s="41" t="s">
        <v>4282</v>
      </c>
      <c r="H7291" s="41"/>
    </row>
    <row r="7292" spans="1:8" ht="15" x14ac:dyDescent="0.2">
      <c r="A7292" s="41" t="s">
        <v>13</v>
      </c>
      <c r="B7292" s="46" t="s">
        <v>17</v>
      </c>
      <c r="C7292" s="41" t="s">
        <v>4826</v>
      </c>
      <c r="D7292" s="41">
        <v>150</v>
      </c>
      <c r="E7292" s="41"/>
      <c r="F7292" s="41"/>
      <c r="G7292" s="41" t="s">
        <v>4282</v>
      </c>
      <c r="H7292" s="41"/>
    </row>
    <row r="7293" spans="1:8" ht="15" x14ac:dyDescent="0.2">
      <c r="A7293" s="41" t="s">
        <v>13</v>
      </c>
      <c r="B7293" s="46" t="s">
        <v>17</v>
      </c>
      <c r="C7293" s="41" t="s">
        <v>4829</v>
      </c>
      <c r="D7293" s="41">
        <v>22</v>
      </c>
      <c r="E7293" s="41"/>
      <c r="F7293" s="41"/>
      <c r="G7293" s="41" t="s">
        <v>2166</v>
      </c>
      <c r="H7293" s="41"/>
    </row>
    <row r="7294" spans="1:8" ht="15" x14ac:dyDescent="0.2">
      <c r="A7294" s="41" t="s">
        <v>13</v>
      </c>
      <c r="B7294" s="46" t="s">
        <v>17</v>
      </c>
      <c r="C7294" s="41" t="s">
        <v>4828</v>
      </c>
      <c r="D7294" s="41">
        <v>75</v>
      </c>
      <c r="E7294" s="41"/>
      <c r="F7294" s="41"/>
      <c r="G7294" s="41" t="s">
        <v>2166</v>
      </c>
      <c r="H7294" s="41"/>
    </row>
    <row r="7295" spans="1:8" ht="15" x14ac:dyDescent="0.2">
      <c r="A7295" s="41" t="s">
        <v>13</v>
      </c>
      <c r="B7295" s="46" t="s">
        <v>17</v>
      </c>
      <c r="C7295" s="41" t="s">
        <v>4831</v>
      </c>
      <c r="D7295" s="41">
        <v>10</v>
      </c>
      <c r="E7295" s="41"/>
      <c r="F7295" s="41"/>
      <c r="G7295" s="2" t="s">
        <v>4289</v>
      </c>
      <c r="H7295" s="41"/>
    </row>
    <row r="7296" spans="1:8" ht="15" x14ac:dyDescent="0.2">
      <c r="A7296" s="41" t="s">
        <v>13</v>
      </c>
      <c r="B7296" s="46" t="s">
        <v>17</v>
      </c>
      <c r="C7296" s="41" t="s">
        <v>4831</v>
      </c>
      <c r="D7296" s="41">
        <v>10</v>
      </c>
      <c r="E7296" s="41"/>
      <c r="F7296" s="41"/>
      <c r="G7296" s="2" t="s">
        <v>4289</v>
      </c>
      <c r="H7296" s="41"/>
    </row>
    <row r="7297" spans="1:8" ht="15" x14ac:dyDescent="0.2">
      <c r="A7297" s="41" t="s">
        <v>13</v>
      </c>
      <c r="B7297" s="46" t="s">
        <v>17</v>
      </c>
      <c r="C7297" s="41" t="s">
        <v>4831</v>
      </c>
      <c r="D7297" s="41">
        <v>30</v>
      </c>
      <c r="E7297" s="41"/>
      <c r="F7297" s="41"/>
      <c r="G7297" s="2" t="s">
        <v>4289</v>
      </c>
      <c r="H7297" s="41"/>
    </row>
    <row r="7298" spans="1:8" ht="15" x14ac:dyDescent="0.2">
      <c r="A7298" s="41" t="s">
        <v>13</v>
      </c>
      <c r="B7298" s="46" t="s">
        <v>17</v>
      </c>
      <c r="C7298" s="41" t="s">
        <v>4827</v>
      </c>
      <c r="D7298" s="41">
        <v>156</v>
      </c>
      <c r="E7298" s="41"/>
      <c r="F7298" s="41"/>
      <c r="G7298" s="41" t="s">
        <v>2072</v>
      </c>
      <c r="H7298" s="41"/>
    </row>
    <row r="7299" spans="1:8" ht="15" x14ac:dyDescent="0.2">
      <c r="A7299" s="41" t="s">
        <v>13</v>
      </c>
      <c r="B7299" s="46" t="s">
        <v>17</v>
      </c>
      <c r="C7299" s="41" t="s">
        <v>4833</v>
      </c>
      <c r="D7299" s="41">
        <v>81</v>
      </c>
      <c r="E7299" s="41"/>
      <c r="F7299" s="41"/>
      <c r="G7299" s="41" t="s">
        <v>2124</v>
      </c>
      <c r="H7299" s="41"/>
    </row>
    <row r="7300" spans="1:8" ht="15" x14ac:dyDescent="0.2">
      <c r="A7300" s="41" t="s">
        <v>13</v>
      </c>
      <c r="B7300" s="46" t="s">
        <v>17</v>
      </c>
      <c r="C7300" s="41" t="s">
        <v>4816</v>
      </c>
      <c r="D7300" s="41">
        <v>375</v>
      </c>
      <c r="E7300" s="41"/>
      <c r="F7300" s="41"/>
      <c r="G7300" s="41" t="s">
        <v>1760</v>
      </c>
      <c r="H7300" s="41"/>
    </row>
    <row r="7301" spans="1:8" ht="15" x14ac:dyDescent="0.2">
      <c r="A7301" s="41" t="s">
        <v>13</v>
      </c>
      <c r="B7301" s="46" t="s">
        <v>17</v>
      </c>
      <c r="C7301" s="41" t="s">
        <v>4816</v>
      </c>
      <c r="D7301" s="41">
        <v>150</v>
      </c>
      <c r="E7301" s="41"/>
      <c r="F7301" s="41"/>
      <c r="G7301" s="41" t="s">
        <v>1760</v>
      </c>
      <c r="H7301" s="41"/>
    </row>
    <row r="7302" spans="1:8" ht="15" x14ac:dyDescent="0.2">
      <c r="A7302" s="41" t="s">
        <v>13</v>
      </c>
      <c r="B7302" s="46" t="s">
        <v>17</v>
      </c>
      <c r="C7302" s="41" t="s">
        <v>4817</v>
      </c>
      <c r="D7302" s="41">
        <v>150</v>
      </c>
      <c r="E7302" s="41"/>
      <c r="F7302" s="41"/>
      <c r="G7302" s="41" t="s">
        <v>1760</v>
      </c>
      <c r="H7302" s="41"/>
    </row>
    <row r="7303" spans="1:8" ht="15" x14ac:dyDescent="0.2">
      <c r="A7303" s="41" t="s">
        <v>13</v>
      </c>
      <c r="B7303" s="46" t="s">
        <v>17</v>
      </c>
      <c r="C7303" s="41" t="s">
        <v>4817</v>
      </c>
      <c r="D7303" s="41">
        <v>600</v>
      </c>
      <c r="E7303" s="41"/>
      <c r="F7303" s="41"/>
      <c r="G7303" s="41" t="s">
        <v>1760</v>
      </c>
      <c r="H7303" s="41"/>
    </row>
    <row r="7304" spans="1:8" ht="15" x14ac:dyDescent="0.2">
      <c r="A7304" s="41" t="s">
        <v>13</v>
      </c>
      <c r="B7304" s="46" t="s">
        <v>17</v>
      </c>
      <c r="C7304" s="41" t="s">
        <v>4817</v>
      </c>
      <c r="D7304" s="41">
        <v>150</v>
      </c>
      <c r="E7304" s="41"/>
      <c r="F7304" s="41"/>
      <c r="G7304" s="41" t="s">
        <v>1760</v>
      </c>
      <c r="H7304" s="41"/>
    </row>
    <row r="7305" spans="1:8" ht="15" x14ac:dyDescent="0.2">
      <c r="A7305" s="41" t="s">
        <v>13</v>
      </c>
      <c r="B7305" s="46" t="s">
        <v>17</v>
      </c>
      <c r="C7305" s="41" t="s">
        <v>4808</v>
      </c>
      <c r="D7305" s="41">
        <v>100</v>
      </c>
      <c r="E7305" s="41"/>
      <c r="F7305" s="41"/>
      <c r="G7305" s="41" t="s">
        <v>1434</v>
      </c>
      <c r="H7305" s="41"/>
    </row>
    <row r="7306" spans="1:8" ht="15" x14ac:dyDescent="0.2">
      <c r="A7306" s="41" t="s">
        <v>13</v>
      </c>
      <c r="B7306" s="46" t="s">
        <v>17</v>
      </c>
      <c r="C7306" s="41" t="s">
        <v>4808</v>
      </c>
      <c r="D7306" s="41">
        <v>140</v>
      </c>
      <c r="E7306" s="41"/>
      <c r="F7306" s="41"/>
      <c r="G7306" s="41" t="s">
        <v>1434</v>
      </c>
      <c r="H7306" s="41"/>
    </row>
    <row r="7307" spans="1:8" ht="15" x14ac:dyDescent="0.2">
      <c r="A7307" s="41" t="s">
        <v>13</v>
      </c>
      <c r="B7307" s="46" t="s">
        <v>17</v>
      </c>
      <c r="C7307" s="41" t="s">
        <v>4808</v>
      </c>
      <c r="D7307" s="41">
        <v>200</v>
      </c>
      <c r="E7307" s="41"/>
      <c r="F7307" s="41"/>
      <c r="G7307" s="41" t="s">
        <v>1434</v>
      </c>
      <c r="H7307" s="41"/>
    </row>
    <row r="7308" spans="1:8" ht="15" x14ac:dyDescent="0.2">
      <c r="A7308" s="41" t="s">
        <v>13</v>
      </c>
      <c r="B7308" s="46" t="s">
        <v>17</v>
      </c>
      <c r="C7308" s="41" t="s">
        <v>4808</v>
      </c>
      <c r="D7308" s="41">
        <v>300</v>
      </c>
      <c r="E7308" s="41"/>
      <c r="F7308" s="41"/>
      <c r="G7308" s="41" t="s">
        <v>1434</v>
      </c>
      <c r="H7308" s="41"/>
    </row>
    <row r="7309" spans="1:8" ht="15" x14ac:dyDescent="0.2">
      <c r="A7309" s="41" t="s">
        <v>13</v>
      </c>
      <c r="B7309" s="46" t="s">
        <v>17</v>
      </c>
      <c r="C7309" s="41" t="s">
        <v>4808</v>
      </c>
      <c r="D7309" s="41">
        <v>140</v>
      </c>
      <c r="E7309" s="41"/>
      <c r="F7309" s="41"/>
      <c r="G7309" s="41" t="s">
        <v>1434</v>
      </c>
      <c r="H7309" s="41"/>
    </row>
    <row r="7310" spans="1:8" ht="15" x14ac:dyDescent="0.2">
      <c r="A7310" s="41" t="s">
        <v>13</v>
      </c>
      <c r="B7310" s="46" t="s">
        <v>17</v>
      </c>
      <c r="C7310" s="41" t="s">
        <v>4808</v>
      </c>
      <c r="D7310" s="41">
        <v>200</v>
      </c>
      <c r="E7310" s="41"/>
      <c r="F7310" s="41"/>
      <c r="G7310" s="41" t="s">
        <v>1434</v>
      </c>
      <c r="H7310" s="41"/>
    </row>
    <row r="7311" spans="1:8" ht="15" x14ac:dyDescent="0.2">
      <c r="A7311" s="41" t="s">
        <v>13</v>
      </c>
      <c r="B7311" s="46" t="s">
        <v>17</v>
      </c>
      <c r="C7311" s="41" t="s">
        <v>4809</v>
      </c>
      <c r="D7311" s="41">
        <v>500</v>
      </c>
      <c r="E7311" s="41"/>
      <c r="F7311" s="41"/>
      <c r="G7311" s="41" t="s">
        <v>1434</v>
      </c>
      <c r="H7311" s="41"/>
    </row>
    <row r="7312" spans="1:8" ht="15" x14ac:dyDescent="0.2">
      <c r="A7312" s="41" t="s">
        <v>13</v>
      </c>
      <c r="B7312" s="46" t="s">
        <v>17</v>
      </c>
      <c r="C7312" s="41" t="s">
        <v>4809</v>
      </c>
      <c r="D7312" s="41">
        <v>75</v>
      </c>
      <c r="E7312" s="41"/>
      <c r="F7312" s="41"/>
      <c r="G7312" s="41" t="s">
        <v>1434</v>
      </c>
      <c r="H7312" s="41"/>
    </row>
    <row r="7313" spans="1:8" ht="15" x14ac:dyDescent="0.2">
      <c r="A7313" s="41" t="s">
        <v>13</v>
      </c>
      <c r="B7313" s="46" t="s">
        <v>17</v>
      </c>
      <c r="C7313" s="41" t="s">
        <v>4809</v>
      </c>
      <c r="D7313" s="41">
        <v>150</v>
      </c>
      <c r="E7313" s="41"/>
      <c r="F7313" s="41"/>
      <c r="G7313" s="41" t="s">
        <v>1434</v>
      </c>
      <c r="H7313" s="41"/>
    </row>
    <row r="7314" spans="1:8" ht="15" x14ac:dyDescent="0.2">
      <c r="A7314" s="41" t="s">
        <v>13</v>
      </c>
      <c r="B7314" s="46" t="s">
        <v>17</v>
      </c>
      <c r="C7314" s="41" t="s">
        <v>4809</v>
      </c>
      <c r="D7314" s="41">
        <v>150</v>
      </c>
      <c r="E7314" s="41"/>
      <c r="F7314" s="41"/>
      <c r="G7314" s="41" t="s">
        <v>1434</v>
      </c>
      <c r="H7314" s="41"/>
    </row>
    <row r="7315" spans="1:8" ht="15" x14ac:dyDescent="0.2">
      <c r="A7315" s="41" t="s">
        <v>13</v>
      </c>
      <c r="B7315" s="46" t="s">
        <v>17</v>
      </c>
      <c r="C7315" s="41" t="s">
        <v>4809</v>
      </c>
      <c r="D7315" s="41">
        <v>300</v>
      </c>
      <c r="E7315" s="41"/>
      <c r="F7315" s="41"/>
      <c r="G7315" s="41" t="s">
        <v>1434</v>
      </c>
      <c r="H7315" s="41"/>
    </row>
    <row r="7316" spans="1:8" ht="15" x14ac:dyDescent="0.2">
      <c r="A7316" s="41" t="s">
        <v>13</v>
      </c>
      <c r="B7316" s="46" t="s">
        <v>17</v>
      </c>
      <c r="C7316" s="41" t="s">
        <v>4809</v>
      </c>
      <c r="D7316" s="41">
        <v>300</v>
      </c>
      <c r="E7316" s="41"/>
      <c r="F7316" s="41"/>
      <c r="G7316" s="41" t="s">
        <v>1434</v>
      </c>
      <c r="H7316" s="41"/>
    </row>
    <row r="7317" spans="1:8" ht="15" x14ac:dyDescent="0.2">
      <c r="A7317" s="41" t="s">
        <v>13</v>
      </c>
      <c r="B7317" s="46" t="s">
        <v>17</v>
      </c>
      <c r="C7317" s="41" t="s">
        <v>4809</v>
      </c>
      <c r="D7317" s="41">
        <v>500</v>
      </c>
      <c r="E7317" s="41"/>
      <c r="F7317" s="41"/>
      <c r="G7317" s="41" t="s">
        <v>1434</v>
      </c>
      <c r="H7317" s="41"/>
    </row>
    <row r="7318" spans="1:8" ht="15" x14ac:dyDescent="0.2">
      <c r="A7318" s="41" t="s">
        <v>13</v>
      </c>
      <c r="B7318" s="46" t="s">
        <v>17</v>
      </c>
      <c r="C7318" s="41" t="s">
        <v>4818</v>
      </c>
      <c r="D7318" s="41">
        <v>150</v>
      </c>
      <c r="E7318" s="41"/>
      <c r="F7318" s="41"/>
      <c r="G7318" s="41" t="s">
        <v>1864</v>
      </c>
      <c r="H7318" s="41"/>
    </row>
    <row r="7319" spans="1:8" ht="15" x14ac:dyDescent="0.2">
      <c r="A7319" s="41" t="s">
        <v>13</v>
      </c>
      <c r="B7319" s="46" t="s">
        <v>17</v>
      </c>
      <c r="C7319" s="41" t="s">
        <v>4807</v>
      </c>
      <c r="D7319" s="41">
        <v>80</v>
      </c>
      <c r="E7319" s="41"/>
      <c r="F7319" s="41"/>
      <c r="G7319" s="41" t="s">
        <v>1357</v>
      </c>
      <c r="H7319" s="41"/>
    </row>
    <row r="7320" spans="1:8" ht="15" x14ac:dyDescent="0.2">
      <c r="A7320" s="41" t="s">
        <v>13</v>
      </c>
      <c r="B7320" s="46" t="s">
        <v>17</v>
      </c>
      <c r="C7320" s="41" t="s">
        <v>4837</v>
      </c>
      <c r="D7320" s="41">
        <v>10</v>
      </c>
      <c r="E7320" s="41"/>
      <c r="F7320" s="41"/>
      <c r="G7320" s="2" t="s">
        <v>2204</v>
      </c>
      <c r="H7320" s="41"/>
    </row>
    <row r="7321" spans="1:8" ht="15" x14ac:dyDescent="0.2">
      <c r="A7321" s="41" t="s">
        <v>13</v>
      </c>
      <c r="B7321" s="46" t="s">
        <v>17</v>
      </c>
      <c r="C7321" s="41" t="s">
        <v>4836</v>
      </c>
      <c r="D7321" s="41">
        <v>5</v>
      </c>
      <c r="E7321" s="41"/>
      <c r="F7321" s="41"/>
      <c r="G7321" s="2" t="s">
        <v>4286</v>
      </c>
      <c r="H7321" s="41"/>
    </row>
    <row r="7322" spans="1:8" ht="15" x14ac:dyDescent="0.2">
      <c r="A7322" s="41" t="s">
        <v>13</v>
      </c>
      <c r="B7322" s="46" t="s">
        <v>17</v>
      </c>
      <c r="C7322" s="41" t="s">
        <v>4836</v>
      </c>
      <c r="D7322" s="41">
        <v>10</v>
      </c>
      <c r="E7322" s="41"/>
      <c r="F7322" s="41"/>
      <c r="G7322" s="2" t="s">
        <v>4286</v>
      </c>
      <c r="H7322" s="41"/>
    </row>
    <row r="7323" spans="1:8" ht="15" x14ac:dyDescent="0.2">
      <c r="A7323" s="41" t="s">
        <v>13</v>
      </c>
      <c r="B7323" s="46" t="s">
        <v>17</v>
      </c>
      <c r="C7323" s="41" t="s">
        <v>4830</v>
      </c>
      <c r="D7323" s="41">
        <v>15</v>
      </c>
      <c r="E7323" s="41"/>
      <c r="F7323" s="41"/>
      <c r="G7323" s="2" t="s">
        <v>4286</v>
      </c>
      <c r="H7323" s="41"/>
    </row>
    <row r="7324" spans="1:8" ht="15" x14ac:dyDescent="0.2">
      <c r="A7324" s="41" t="s">
        <v>13</v>
      </c>
      <c r="B7324" s="46" t="s">
        <v>17</v>
      </c>
      <c r="C7324" s="41" t="s">
        <v>4830</v>
      </c>
      <c r="D7324" s="41">
        <v>30</v>
      </c>
      <c r="E7324" s="41"/>
      <c r="F7324" s="41"/>
      <c r="G7324" s="2" t="s">
        <v>4286</v>
      </c>
      <c r="H7324" s="41"/>
    </row>
    <row r="7325" spans="1:8" ht="15" x14ac:dyDescent="0.2">
      <c r="A7325" s="41" t="s">
        <v>13</v>
      </c>
      <c r="B7325" s="46" t="s">
        <v>17</v>
      </c>
      <c r="C7325" s="41" t="s">
        <v>4832</v>
      </c>
      <c r="D7325" s="41">
        <v>30</v>
      </c>
      <c r="E7325" s="41"/>
      <c r="F7325" s="41"/>
      <c r="G7325" s="2" t="s">
        <v>4287</v>
      </c>
      <c r="H7325" s="41"/>
    </row>
    <row r="7326" spans="1:8" ht="15" x14ac:dyDescent="0.2">
      <c r="A7326" s="41" t="s">
        <v>13</v>
      </c>
      <c r="B7326" s="46" t="s">
        <v>17</v>
      </c>
      <c r="C7326" s="41" t="s">
        <v>4825</v>
      </c>
      <c r="D7326" s="41">
        <v>75</v>
      </c>
      <c r="E7326" s="41"/>
      <c r="F7326" s="41"/>
      <c r="G7326" s="41" t="s">
        <v>1765</v>
      </c>
      <c r="H7326" s="41"/>
    </row>
    <row r="7327" spans="1:8" ht="15" x14ac:dyDescent="0.2">
      <c r="A7327" s="41" t="s">
        <v>13</v>
      </c>
      <c r="B7327" s="46" t="s">
        <v>17</v>
      </c>
      <c r="C7327" s="41" t="s">
        <v>4825</v>
      </c>
      <c r="D7327" s="41">
        <v>225</v>
      </c>
      <c r="E7327" s="41"/>
      <c r="F7327" s="41"/>
      <c r="G7327" s="41" t="s">
        <v>1765</v>
      </c>
      <c r="H7327" s="41"/>
    </row>
    <row r="7328" spans="1:8" ht="15" x14ac:dyDescent="0.2">
      <c r="A7328" s="41" t="s">
        <v>13</v>
      </c>
      <c r="B7328" s="46" t="s">
        <v>17</v>
      </c>
      <c r="C7328" s="41" t="s">
        <v>4810</v>
      </c>
      <c r="D7328" s="41">
        <v>102</v>
      </c>
      <c r="E7328" s="41"/>
      <c r="F7328" s="41"/>
      <c r="G7328" s="41" t="s">
        <v>1435</v>
      </c>
      <c r="H7328" s="41"/>
    </row>
    <row r="7329" spans="1:8" ht="15" x14ac:dyDescent="0.2">
      <c r="A7329" s="41" t="s">
        <v>13</v>
      </c>
      <c r="B7329" s="46" t="s">
        <v>17</v>
      </c>
      <c r="C7329" s="41" t="s">
        <v>4811</v>
      </c>
      <c r="D7329" s="41">
        <v>20</v>
      </c>
      <c r="E7329" s="41"/>
      <c r="F7329" s="41"/>
      <c r="G7329" s="41" t="s">
        <v>1435</v>
      </c>
      <c r="H7329" s="41"/>
    </row>
    <row r="7330" spans="1:8" ht="15" x14ac:dyDescent="0.2">
      <c r="A7330" s="41" t="s">
        <v>13</v>
      </c>
      <c r="B7330" s="46" t="s">
        <v>17</v>
      </c>
      <c r="C7330" s="41" t="s">
        <v>4811</v>
      </c>
      <c r="D7330" s="41">
        <v>20</v>
      </c>
      <c r="E7330" s="41"/>
      <c r="F7330" s="41"/>
      <c r="G7330" s="41" t="s">
        <v>1435</v>
      </c>
      <c r="H7330" s="41"/>
    </row>
    <row r="7331" spans="1:8" ht="15" x14ac:dyDescent="0.2">
      <c r="A7331" s="41" t="s">
        <v>13</v>
      </c>
      <c r="B7331" s="46" t="s">
        <v>17</v>
      </c>
      <c r="C7331" s="41" t="s">
        <v>4819</v>
      </c>
      <c r="D7331" s="41">
        <v>102</v>
      </c>
      <c r="E7331" s="41"/>
      <c r="F7331" s="41"/>
      <c r="G7331" s="41" t="s">
        <v>1677</v>
      </c>
      <c r="H7331" s="41"/>
    </row>
    <row r="7332" spans="1:8" ht="15" x14ac:dyDescent="0.2">
      <c r="A7332" s="41" t="s">
        <v>13</v>
      </c>
      <c r="B7332" s="46" t="s">
        <v>17</v>
      </c>
      <c r="C7332" s="41" t="s">
        <v>4819</v>
      </c>
      <c r="D7332" s="41">
        <v>122</v>
      </c>
      <c r="E7332" s="41"/>
      <c r="F7332" s="41"/>
      <c r="G7332" s="41" t="s">
        <v>1677</v>
      </c>
      <c r="H7332" s="41"/>
    </row>
    <row r="7333" spans="1:8" ht="15" x14ac:dyDescent="0.2">
      <c r="A7333" s="41" t="s">
        <v>13</v>
      </c>
      <c r="B7333" s="46" t="s">
        <v>17</v>
      </c>
      <c r="C7333" s="41" t="s">
        <v>4819</v>
      </c>
      <c r="D7333" s="41">
        <v>136</v>
      </c>
      <c r="E7333" s="41"/>
      <c r="F7333" s="41"/>
      <c r="G7333" s="41" t="s">
        <v>1677</v>
      </c>
      <c r="H7333" s="41"/>
    </row>
    <row r="7334" spans="1:8" ht="15" x14ac:dyDescent="0.2">
      <c r="A7334" s="41" t="s">
        <v>13</v>
      </c>
      <c r="B7334" s="46" t="s">
        <v>17</v>
      </c>
      <c r="C7334" s="41" t="s">
        <v>4819</v>
      </c>
      <c r="D7334" s="41">
        <v>136</v>
      </c>
      <c r="E7334" s="41"/>
      <c r="F7334" s="41"/>
      <c r="G7334" s="41" t="s">
        <v>1677</v>
      </c>
      <c r="H7334" s="41"/>
    </row>
    <row r="7335" spans="1:8" ht="15" x14ac:dyDescent="0.2">
      <c r="A7335" s="41" t="s">
        <v>13</v>
      </c>
      <c r="B7335" s="46" t="s">
        <v>17</v>
      </c>
      <c r="C7335" s="41" t="s">
        <v>4820</v>
      </c>
      <c r="D7335" s="41">
        <v>34</v>
      </c>
      <c r="E7335" s="41"/>
      <c r="F7335" s="41"/>
      <c r="G7335" s="41" t="s">
        <v>1677</v>
      </c>
      <c r="H7335" s="41"/>
    </row>
    <row r="7336" spans="1:8" ht="15" x14ac:dyDescent="0.2">
      <c r="A7336" s="41" t="s">
        <v>13</v>
      </c>
      <c r="B7336" s="46" t="s">
        <v>17</v>
      </c>
      <c r="C7336" s="41" t="s">
        <v>4820</v>
      </c>
      <c r="D7336" s="41">
        <v>64</v>
      </c>
      <c r="E7336" s="41"/>
      <c r="F7336" s="41"/>
      <c r="G7336" s="41" t="s">
        <v>1677</v>
      </c>
      <c r="H7336" s="41"/>
    </row>
    <row r="7337" spans="1:8" ht="15" x14ac:dyDescent="0.2">
      <c r="A7337" s="41" t="s">
        <v>13</v>
      </c>
      <c r="B7337" s="46" t="s">
        <v>17</v>
      </c>
      <c r="C7337" s="41" t="s">
        <v>4820</v>
      </c>
      <c r="D7337" s="41">
        <v>95</v>
      </c>
      <c r="E7337" s="41"/>
      <c r="F7337" s="41"/>
      <c r="G7337" s="41" t="s">
        <v>1677</v>
      </c>
      <c r="H7337" s="41"/>
    </row>
    <row r="7338" spans="1:8" ht="15" x14ac:dyDescent="0.2">
      <c r="A7338" s="41" t="s">
        <v>13</v>
      </c>
      <c r="B7338" s="46" t="s">
        <v>17</v>
      </c>
      <c r="C7338" s="41" t="s">
        <v>4820</v>
      </c>
      <c r="D7338" s="41">
        <v>90</v>
      </c>
      <c r="E7338" s="41"/>
      <c r="F7338" s="41"/>
      <c r="G7338" s="41" t="s">
        <v>1677</v>
      </c>
      <c r="H7338" s="41"/>
    </row>
    <row r="7339" spans="1:8" ht="15" x14ac:dyDescent="0.2">
      <c r="A7339" s="41" t="s">
        <v>13</v>
      </c>
      <c r="B7339" s="46" t="s">
        <v>17</v>
      </c>
      <c r="C7339" s="41" t="s">
        <v>4820</v>
      </c>
      <c r="D7339" s="41">
        <v>150</v>
      </c>
      <c r="E7339" s="41"/>
      <c r="F7339" s="41"/>
      <c r="G7339" s="41" t="s">
        <v>1677</v>
      </c>
      <c r="H7339" s="41"/>
    </row>
    <row r="7340" spans="1:8" ht="15" x14ac:dyDescent="0.2">
      <c r="A7340" s="41" t="s">
        <v>13</v>
      </c>
      <c r="B7340" s="46" t="s">
        <v>17</v>
      </c>
      <c r="C7340" s="41" t="s">
        <v>4812</v>
      </c>
      <c r="D7340" s="41">
        <v>150</v>
      </c>
      <c r="E7340" s="41"/>
      <c r="F7340" s="41"/>
      <c r="G7340" s="41" t="s">
        <v>1364</v>
      </c>
      <c r="H7340" s="41"/>
    </row>
    <row r="7341" spans="1:8" ht="15" x14ac:dyDescent="0.2">
      <c r="A7341" s="41" t="s">
        <v>13</v>
      </c>
      <c r="B7341" s="46" t="s">
        <v>17</v>
      </c>
      <c r="C7341" s="41" t="s">
        <v>4812</v>
      </c>
      <c r="D7341" s="41">
        <v>168</v>
      </c>
      <c r="E7341" s="41"/>
      <c r="F7341" s="41"/>
      <c r="G7341" s="41" t="s">
        <v>1364</v>
      </c>
      <c r="H7341" s="41"/>
    </row>
    <row r="7342" spans="1:8" ht="15" x14ac:dyDescent="0.2">
      <c r="A7342" s="41" t="s">
        <v>13</v>
      </c>
      <c r="B7342" s="46" t="s">
        <v>17</v>
      </c>
      <c r="C7342" s="41" t="s">
        <v>4812</v>
      </c>
      <c r="D7342" s="41">
        <v>168</v>
      </c>
      <c r="E7342" s="41"/>
      <c r="F7342" s="41"/>
      <c r="G7342" s="41" t="s">
        <v>1364</v>
      </c>
      <c r="H7342" s="41"/>
    </row>
    <row r="7343" spans="1:8" ht="15" x14ac:dyDescent="0.2">
      <c r="A7343" s="41" t="s">
        <v>13</v>
      </c>
      <c r="B7343" s="46" t="s">
        <v>17</v>
      </c>
      <c r="C7343" s="41" t="s">
        <v>4812</v>
      </c>
      <c r="D7343" s="41">
        <v>104</v>
      </c>
      <c r="E7343" s="41"/>
      <c r="F7343" s="41"/>
      <c r="G7343" s="41" t="s">
        <v>1364</v>
      </c>
      <c r="H7343" s="41"/>
    </row>
    <row r="7344" spans="1:8" ht="15" x14ac:dyDescent="0.2">
      <c r="A7344" s="41" t="s">
        <v>13</v>
      </c>
      <c r="B7344" s="46" t="s">
        <v>17</v>
      </c>
      <c r="C7344" s="41" t="s">
        <v>4812</v>
      </c>
      <c r="D7344" s="41">
        <v>300</v>
      </c>
      <c r="E7344" s="41"/>
      <c r="F7344" s="41"/>
      <c r="G7344" s="41" t="s">
        <v>1364</v>
      </c>
      <c r="H7344" s="41"/>
    </row>
    <row r="7345" spans="1:8" ht="15" x14ac:dyDescent="0.2">
      <c r="A7345" s="41" t="s">
        <v>13</v>
      </c>
      <c r="B7345" s="46" t="s">
        <v>17</v>
      </c>
      <c r="C7345" s="41" t="s">
        <v>4812</v>
      </c>
      <c r="D7345" s="41">
        <v>75</v>
      </c>
      <c r="E7345" s="41"/>
      <c r="F7345" s="41"/>
      <c r="G7345" s="41" t="s">
        <v>1364</v>
      </c>
      <c r="H7345" s="41"/>
    </row>
    <row r="7346" spans="1:8" ht="15" x14ac:dyDescent="0.2">
      <c r="A7346" s="41" t="s">
        <v>13</v>
      </c>
      <c r="B7346" s="46" t="s">
        <v>17</v>
      </c>
      <c r="C7346" s="41" t="s">
        <v>4813</v>
      </c>
      <c r="D7346" s="41">
        <v>168</v>
      </c>
      <c r="E7346" s="41"/>
      <c r="F7346" s="41"/>
      <c r="G7346" s="41" t="s">
        <v>1364</v>
      </c>
      <c r="H7346" s="41"/>
    </row>
    <row r="7347" spans="1:8" ht="15" x14ac:dyDescent="0.2">
      <c r="A7347" s="41" t="s">
        <v>13</v>
      </c>
      <c r="B7347" s="46" t="s">
        <v>17</v>
      </c>
      <c r="C7347" s="41" t="s">
        <v>4813</v>
      </c>
      <c r="D7347" s="41">
        <v>84</v>
      </c>
      <c r="E7347" s="41"/>
      <c r="F7347" s="41"/>
      <c r="G7347" s="41" t="s">
        <v>1364</v>
      </c>
      <c r="H7347" s="41"/>
    </row>
    <row r="7348" spans="1:8" ht="15" x14ac:dyDescent="0.2">
      <c r="A7348" s="41" t="s">
        <v>13</v>
      </c>
      <c r="B7348" s="46" t="s">
        <v>17</v>
      </c>
      <c r="C7348" s="41" t="s">
        <v>4813</v>
      </c>
      <c r="D7348" s="41">
        <v>84</v>
      </c>
      <c r="E7348" s="41"/>
      <c r="F7348" s="41"/>
      <c r="G7348" s="41" t="s">
        <v>1364</v>
      </c>
      <c r="H7348" s="41"/>
    </row>
    <row r="7349" spans="1:8" ht="15" x14ac:dyDescent="0.2">
      <c r="A7349" s="41" t="s">
        <v>13</v>
      </c>
      <c r="B7349" s="46" t="s">
        <v>17</v>
      </c>
      <c r="C7349" s="41" t="s">
        <v>4814</v>
      </c>
      <c r="D7349" s="41">
        <v>40</v>
      </c>
      <c r="E7349" s="41"/>
      <c r="F7349" s="41"/>
      <c r="G7349" s="41" t="s">
        <v>1364</v>
      </c>
      <c r="H7349" s="41"/>
    </row>
    <row r="7350" spans="1:8" ht="15" x14ac:dyDescent="0.2">
      <c r="A7350" s="41" t="s">
        <v>13</v>
      </c>
      <c r="B7350" s="46" t="s">
        <v>17</v>
      </c>
      <c r="C7350" s="41" t="s">
        <v>4814</v>
      </c>
      <c r="D7350" s="41">
        <v>30</v>
      </c>
      <c r="E7350" s="41"/>
      <c r="F7350" s="41"/>
      <c r="G7350" s="41" t="s">
        <v>1364</v>
      </c>
      <c r="H7350" s="41"/>
    </row>
    <row r="7351" spans="1:8" ht="15" x14ac:dyDescent="0.2">
      <c r="A7351" s="41" t="s">
        <v>13</v>
      </c>
      <c r="B7351" s="46" t="s">
        <v>17</v>
      </c>
      <c r="C7351" s="41" t="s">
        <v>4814</v>
      </c>
      <c r="D7351" s="41">
        <v>40</v>
      </c>
      <c r="E7351" s="41"/>
      <c r="F7351" s="41"/>
      <c r="G7351" s="41" t="s">
        <v>1364</v>
      </c>
      <c r="H7351" s="41"/>
    </row>
    <row r="7352" spans="1:8" ht="15" x14ac:dyDescent="0.2">
      <c r="A7352" s="41" t="s">
        <v>13</v>
      </c>
      <c r="B7352" s="46" t="s">
        <v>17</v>
      </c>
      <c r="C7352" s="41" t="s">
        <v>4814</v>
      </c>
      <c r="D7352" s="41">
        <v>30</v>
      </c>
      <c r="E7352" s="41"/>
      <c r="F7352" s="41"/>
      <c r="G7352" s="41" t="s">
        <v>1364</v>
      </c>
      <c r="H7352" s="41"/>
    </row>
    <row r="7353" spans="1:8" ht="15" x14ac:dyDescent="0.2">
      <c r="A7353" s="41" t="s">
        <v>13</v>
      </c>
      <c r="B7353" s="46" t="s">
        <v>17</v>
      </c>
      <c r="C7353" s="41" t="s">
        <v>4814</v>
      </c>
      <c r="D7353" s="41">
        <v>40</v>
      </c>
      <c r="E7353" s="41"/>
      <c r="F7353" s="41"/>
      <c r="G7353" s="41" t="s">
        <v>1364</v>
      </c>
      <c r="H7353" s="41"/>
    </row>
    <row r="7354" spans="1:8" ht="15" x14ac:dyDescent="0.2">
      <c r="A7354" s="41" t="s">
        <v>13</v>
      </c>
      <c r="B7354" s="46" t="s">
        <v>17</v>
      </c>
      <c r="C7354" s="41" t="s">
        <v>4814</v>
      </c>
      <c r="D7354" s="41">
        <v>30</v>
      </c>
      <c r="E7354" s="41"/>
      <c r="F7354" s="41"/>
      <c r="G7354" s="41" t="s">
        <v>1364</v>
      </c>
      <c r="H7354" s="41"/>
    </row>
    <row r="7355" spans="1:8" ht="15" x14ac:dyDescent="0.2">
      <c r="A7355" s="41" t="s">
        <v>13</v>
      </c>
      <c r="B7355" s="46" t="s">
        <v>17</v>
      </c>
      <c r="C7355" s="41" t="s">
        <v>4821</v>
      </c>
      <c r="D7355" s="41">
        <v>68</v>
      </c>
      <c r="E7355" s="41"/>
      <c r="F7355" s="41"/>
      <c r="G7355" s="41" t="s">
        <v>1678</v>
      </c>
      <c r="H7355" s="41"/>
    </row>
    <row r="7356" spans="1:8" ht="15" x14ac:dyDescent="0.2">
      <c r="A7356" s="41" t="s">
        <v>13</v>
      </c>
      <c r="B7356" s="46" t="s">
        <v>17</v>
      </c>
      <c r="C7356" s="41" t="s">
        <v>4821</v>
      </c>
      <c r="D7356" s="41">
        <v>84</v>
      </c>
      <c r="E7356" s="41"/>
      <c r="F7356" s="41"/>
      <c r="G7356" s="41" t="s">
        <v>1678</v>
      </c>
      <c r="H7356" s="41"/>
    </row>
    <row r="7357" spans="1:8" ht="15" x14ac:dyDescent="0.2">
      <c r="A7357" s="41" t="s">
        <v>13</v>
      </c>
      <c r="B7357" s="46" t="s">
        <v>17</v>
      </c>
      <c r="C7357" s="41" t="s">
        <v>4839</v>
      </c>
      <c r="D7357" s="41">
        <v>3</v>
      </c>
      <c r="E7357" s="41"/>
      <c r="F7357" s="41"/>
      <c r="G7357" s="2" t="s">
        <v>1693</v>
      </c>
      <c r="H7357" s="41"/>
    </row>
    <row r="7358" spans="1:8" ht="15" x14ac:dyDescent="0.2">
      <c r="A7358" s="41" t="s">
        <v>13</v>
      </c>
      <c r="B7358" s="46" t="s">
        <v>17</v>
      </c>
      <c r="C7358" s="41" t="s">
        <v>4845</v>
      </c>
      <c r="D7358" s="41">
        <v>10</v>
      </c>
      <c r="E7358" s="41"/>
      <c r="F7358" s="41"/>
      <c r="G7358" s="41" t="s">
        <v>1698</v>
      </c>
      <c r="H7358" s="41"/>
    </row>
    <row r="7359" spans="1:8" ht="15" x14ac:dyDescent="0.2">
      <c r="A7359" s="41" t="s">
        <v>13</v>
      </c>
      <c r="B7359" s="46" t="s">
        <v>17</v>
      </c>
      <c r="C7359" s="41" t="s">
        <v>4845</v>
      </c>
      <c r="D7359" s="41">
        <v>10</v>
      </c>
      <c r="E7359" s="41"/>
      <c r="F7359" s="41"/>
      <c r="G7359" s="41" t="s">
        <v>1698</v>
      </c>
      <c r="H7359" s="41"/>
    </row>
    <row r="7360" spans="1:8" ht="15" x14ac:dyDescent="0.2">
      <c r="A7360" s="41" t="s">
        <v>13</v>
      </c>
      <c r="B7360" s="46" t="s">
        <v>17</v>
      </c>
      <c r="C7360" s="41" t="s">
        <v>4849</v>
      </c>
      <c r="D7360" s="41">
        <v>4</v>
      </c>
      <c r="E7360" s="41"/>
      <c r="F7360" s="41"/>
      <c r="G7360" s="41" t="s">
        <v>1365</v>
      </c>
      <c r="H7360" s="41"/>
    </row>
    <row r="7361" spans="1:8" ht="15" x14ac:dyDescent="0.2">
      <c r="A7361" s="41" t="s">
        <v>13</v>
      </c>
      <c r="B7361" s="46" t="s">
        <v>17</v>
      </c>
      <c r="C7361" s="41" t="s">
        <v>4849</v>
      </c>
      <c r="D7361" s="41">
        <v>5</v>
      </c>
      <c r="E7361" s="41"/>
      <c r="F7361" s="41"/>
      <c r="G7361" s="41" t="s">
        <v>1365</v>
      </c>
      <c r="H7361" s="41"/>
    </row>
    <row r="7362" spans="1:8" ht="15" x14ac:dyDescent="0.2">
      <c r="A7362" s="41" t="s">
        <v>13</v>
      </c>
      <c r="B7362" s="46" t="s">
        <v>17</v>
      </c>
      <c r="C7362" s="41" t="s">
        <v>4849</v>
      </c>
      <c r="D7362" s="41">
        <v>20</v>
      </c>
      <c r="E7362" s="41"/>
      <c r="F7362" s="41"/>
      <c r="G7362" s="41" t="s">
        <v>1365</v>
      </c>
      <c r="H7362" s="41"/>
    </row>
    <row r="7363" spans="1:8" ht="15" x14ac:dyDescent="0.2">
      <c r="A7363" s="41" t="s">
        <v>13</v>
      </c>
      <c r="B7363" s="46" t="s">
        <v>17</v>
      </c>
      <c r="C7363" s="41" t="s">
        <v>4844</v>
      </c>
      <c r="D7363" s="41">
        <v>10</v>
      </c>
      <c r="E7363" s="41"/>
      <c r="F7363" s="41"/>
      <c r="G7363" s="41" t="s">
        <v>1636</v>
      </c>
      <c r="H7363" s="41"/>
    </row>
    <row r="7364" spans="1:8" ht="15" x14ac:dyDescent="0.2">
      <c r="A7364" s="41" t="s">
        <v>13</v>
      </c>
      <c r="B7364" s="46" t="s">
        <v>17</v>
      </c>
      <c r="C7364" s="41" t="s">
        <v>4847</v>
      </c>
      <c r="D7364" s="41">
        <v>14</v>
      </c>
      <c r="E7364" s="41"/>
      <c r="F7364" s="41"/>
      <c r="G7364" s="41" t="s">
        <v>977</v>
      </c>
      <c r="H7364" s="41"/>
    </row>
    <row r="7365" spans="1:8" ht="15" x14ac:dyDescent="0.2">
      <c r="A7365" s="41" t="s">
        <v>13</v>
      </c>
      <c r="B7365" s="46" t="s">
        <v>17</v>
      </c>
      <c r="C7365" s="41" t="s">
        <v>4846</v>
      </c>
      <c r="D7365" s="41">
        <v>33</v>
      </c>
      <c r="E7365" s="41"/>
      <c r="F7365" s="41"/>
      <c r="G7365" s="41" t="s">
        <v>977</v>
      </c>
      <c r="H7365" s="41"/>
    </row>
    <row r="7366" spans="1:8" ht="15" x14ac:dyDescent="0.2">
      <c r="A7366" s="41" t="s">
        <v>13</v>
      </c>
      <c r="B7366" s="46" t="s">
        <v>17</v>
      </c>
      <c r="C7366" s="41" t="s">
        <v>4846</v>
      </c>
      <c r="D7366" s="41">
        <v>11</v>
      </c>
      <c r="E7366" s="41"/>
      <c r="F7366" s="41"/>
      <c r="G7366" s="41" t="s">
        <v>977</v>
      </c>
      <c r="H7366" s="41"/>
    </row>
    <row r="7367" spans="1:8" ht="15" x14ac:dyDescent="0.2">
      <c r="A7367" s="41" t="s">
        <v>13</v>
      </c>
      <c r="B7367" s="46" t="s">
        <v>17</v>
      </c>
      <c r="C7367" s="41" t="s">
        <v>4846</v>
      </c>
      <c r="D7367" s="41">
        <v>1</v>
      </c>
      <c r="E7367" s="41"/>
      <c r="F7367" s="41"/>
      <c r="G7367" s="41" t="s">
        <v>977</v>
      </c>
      <c r="H7367" s="41"/>
    </row>
    <row r="7368" spans="1:8" ht="15" x14ac:dyDescent="0.2">
      <c r="A7368" s="41" t="s">
        <v>13</v>
      </c>
      <c r="B7368" s="46" t="s">
        <v>17</v>
      </c>
      <c r="C7368" s="41" t="s">
        <v>4848</v>
      </c>
      <c r="D7368" s="41">
        <v>18</v>
      </c>
      <c r="E7368" s="41"/>
      <c r="F7368" s="41"/>
      <c r="G7368" s="41" t="s">
        <v>977</v>
      </c>
      <c r="H7368" s="41"/>
    </row>
    <row r="7369" spans="1:8" ht="15" x14ac:dyDescent="0.2">
      <c r="A7369" s="41" t="s">
        <v>13</v>
      </c>
      <c r="B7369" s="46" t="s">
        <v>17</v>
      </c>
      <c r="C7369" s="41" t="s">
        <v>4848</v>
      </c>
      <c r="D7369" s="41">
        <v>70</v>
      </c>
      <c r="E7369" s="41"/>
      <c r="F7369" s="41"/>
      <c r="G7369" s="41" t="s">
        <v>977</v>
      </c>
      <c r="H7369" s="41"/>
    </row>
    <row r="7370" spans="1:8" ht="15" x14ac:dyDescent="0.2">
      <c r="A7370" s="41" t="s">
        <v>13</v>
      </c>
      <c r="B7370" s="46" t="s">
        <v>17</v>
      </c>
      <c r="C7370" s="41" t="s">
        <v>4848</v>
      </c>
      <c r="D7370" s="41">
        <v>5</v>
      </c>
      <c r="E7370" s="41"/>
      <c r="F7370" s="41"/>
      <c r="G7370" s="41" t="s">
        <v>977</v>
      </c>
      <c r="H7370" s="41"/>
    </row>
    <row r="7371" spans="1:8" ht="15" x14ac:dyDescent="0.2">
      <c r="A7371" s="41" t="s">
        <v>13</v>
      </c>
      <c r="B7371" s="46" t="s">
        <v>17</v>
      </c>
      <c r="C7371" s="41" t="s">
        <v>4851</v>
      </c>
      <c r="D7371" s="41">
        <v>1201</v>
      </c>
      <c r="E7371" s="41"/>
      <c r="F7371" s="41"/>
      <c r="G7371" s="41" t="s">
        <v>1302</v>
      </c>
      <c r="H7371" s="41"/>
    </row>
    <row r="7372" spans="1:8" ht="15" x14ac:dyDescent="0.2">
      <c r="A7372" s="41" t="s">
        <v>13</v>
      </c>
      <c r="B7372" s="46" t="s">
        <v>17</v>
      </c>
      <c r="C7372" s="41" t="s">
        <v>4850</v>
      </c>
      <c r="D7372" s="41">
        <v>20</v>
      </c>
      <c r="E7372" s="41"/>
      <c r="F7372" s="41"/>
      <c r="G7372" s="41" t="s">
        <v>1302</v>
      </c>
      <c r="H7372" s="41"/>
    </row>
    <row r="7373" spans="1:8" ht="15" x14ac:dyDescent="0.2">
      <c r="A7373" s="41" t="s">
        <v>13</v>
      </c>
      <c r="B7373" s="46" t="s">
        <v>17</v>
      </c>
      <c r="C7373" s="41" t="s">
        <v>4850</v>
      </c>
      <c r="D7373" s="41">
        <v>10</v>
      </c>
      <c r="E7373" s="41"/>
      <c r="F7373" s="41"/>
      <c r="G7373" s="41" t="s">
        <v>1302</v>
      </c>
      <c r="H7373" s="41"/>
    </row>
    <row r="7374" spans="1:8" ht="15" x14ac:dyDescent="0.2">
      <c r="A7374" s="41" t="s">
        <v>13</v>
      </c>
      <c r="B7374" s="46" t="s">
        <v>17</v>
      </c>
      <c r="C7374" s="41" t="s">
        <v>4853</v>
      </c>
      <c r="D7374" s="41">
        <v>1</v>
      </c>
      <c r="E7374" s="41"/>
      <c r="F7374" s="41"/>
      <c r="G7374" s="41" t="s">
        <v>1397</v>
      </c>
      <c r="H7374" s="41"/>
    </row>
    <row r="7375" spans="1:8" ht="15" x14ac:dyDescent="0.2">
      <c r="A7375" s="41" t="s">
        <v>13</v>
      </c>
      <c r="B7375" s="46" t="s">
        <v>17</v>
      </c>
      <c r="C7375" s="41" t="s">
        <v>4854</v>
      </c>
      <c r="D7375" s="41">
        <v>15</v>
      </c>
      <c r="E7375" s="41"/>
      <c r="F7375" s="41"/>
      <c r="G7375" s="41" t="s">
        <v>1867</v>
      </c>
      <c r="H7375" s="41"/>
    </row>
    <row r="7376" spans="1:8" ht="15" x14ac:dyDescent="0.2">
      <c r="A7376" s="41" t="s">
        <v>13</v>
      </c>
      <c r="B7376" s="46" t="s">
        <v>17</v>
      </c>
      <c r="C7376" s="41" t="s">
        <v>4840</v>
      </c>
      <c r="D7376" s="41">
        <v>1</v>
      </c>
      <c r="E7376" s="41"/>
      <c r="F7376" s="41"/>
      <c r="G7376" s="41" t="s">
        <v>1878</v>
      </c>
      <c r="H7376" s="41"/>
    </row>
    <row r="7377" spans="1:8" ht="15" x14ac:dyDescent="0.2">
      <c r="A7377" s="41" t="s">
        <v>13</v>
      </c>
      <c r="B7377" s="46" t="s">
        <v>17</v>
      </c>
      <c r="C7377" s="41" t="s">
        <v>4843</v>
      </c>
      <c r="D7377" s="41">
        <v>1</v>
      </c>
      <c r="E7377" s="41"/>
      <c r="F7377" s="41"/>
      <c r="G7377" s="41" t="s">
        <v>943</v>
      </c>
      <c r="H7377" s="41"/>
    </row>
    <row r="7378" spans="1:8" ht="15" x14ac:dyDescent="0.2">
      <c r="A7378" s="41" t="s">
        <v>13</v>
      </c>
      <c r="B7378" s="46" t="s">
        <v>17</v>
      </c>
      <c r="C7378" s="41" t="s">
        <v>4841</v>
      </c>
      <c r="D7378" s="41">
        <v>2</v>
      </c>
      <c r="E7378" s="41"/>
      <c r="F7378" s="41"/>
      <c r="G7378" s="41" t="s">
        <v>886</v>
      </c>
      <c r="H7378" s="41"/>
    </row>
    <row r="7379" spans="1:8" ht="15" x14ac:dyDescent="0.2">
      <c r="A7379" s="41" t="s">
        <v>13</v>
      </c>
      <c r="B7379" s="46" t="s">
        <v>17</v>
      </c>
      <c r="C7379" s="41" t="s">
        <v>4842</v>
      </c>
      <c r="D7379" s="41">
        <v>4</v>
      </c>
      <c r="E7379" s="41"/>
      <c r="F7379" s="41"/>
      <c r="G7379" s="41" t="s">
        <v>886</v>
      </c>
      <c r="H7379" s="41"/>
    </row>
    <row r="7380" spans="1:8" ht="15" x14ac:dyDescent="0.2">
      <c r="A7380" s="41" t="s">
        <v>13</v>
      </c>
      <c r="B7380" s="46" t="s">
        <v>17</v>
      </c>
      <c r="C7380" s="41" t="s">
        <v>4852</v>
      </c>
      <c r="D7380" s="41">
        <v>1</v>
      </c>
      <c r="E7380" s="41"/>
      <c r="F7380" s="41"/>
      <c r="G7380" s="41" t="s">
        <v>1366</v>
      </c>
      <c r="H7380" s="41"/>
    </row>
    <row r="7381" spans="1:8" ht="15" x14ac:dyDescent="0.2">
      <c r="A7381" s="41" t="s">
        <v>13</v>
      </c>
      <c r="B7381" s="46" t="s">
        <v>17</v>
      </c>
      <c r="C7381" s="41" t="s">
        <v>4834</v>
      </c>
      <c r="D7381" s="41">
        <v>10</v>
      </c>
      <c r="E7381" s="41"/>
      <c r="F7381" s="41"/>
      <c r="G7381" s="2" t="s">
        <v>5938</v>
      </c>
      <c r="H7381" s="41"/>
    </row>
    <row r="7382" spans="1:8" ht="15" x14ac:dyDescent="0.2">
      <c r="A7382" s="41" t="s">
        <v>13</v>
      </c>
      <c r="B7382" s="46" t="s">
        <v>17</v>
      </c>
      <c r="C7382" s="41" t="s">
        <v>4835</v>
      </c>
      <c r="D7382" s="41">
        <v>10</v>
      </c>
      <c r="E7382" s="41"/>
      <c r="F7382" s="41"/>
      <c r="G7382" s="2" t="s">
        <v>5938</v>
      </c>
      <c r="H7382" s="41"/>
    </row>
    <row r="7383" spans="1:8" ht="15" x14ac:dyDescent="0.2">
      <c r="A7383" s="41" t="s">
        <v>13</v>
      </c>
      <c r="B7383" s="46" t="s">
        <v>17</v>
      </c>
      <c r="C7383" s="41" t="s">
        <v>4815</v>
      </c>
      <c r="D7383" s="41">
        <v>3</v>
      </c>
      <c r="E7383" s="41"/>
      <c r="F7383" s="41"/>
      <c r="G7383" s="41" t="s">
        <v>1692</v>
      </c>
      <c r="H7383" s="41"/>
    </row>
    <row r="7384" spans="1:8" ht="15" x14ac:dyDescent="0.2">
      <c r="A7384" s="41" t="s">
        <v>72</v>
      </c>
      <c r="B7384" s="46" t="s">
        <v>17</v>
      </c>
      <c r="C7384" s="41" t="s">
        <v>5168</v>
      </c>
      <c r="D7384" s="41">
        <v>1</v>
      </c>
      <c r="E7384" s="41"/>
      <c r="F7384" s="41"/>
      <c r="G7384" s="41" t="s">
        <v>5988</v>
      </c>
      <c r="H7384" s="41"/>
    </row>
    <row r="7385" spans="1:8" ht="15" x14ac:dyDescent="0.2">
      <c r="A7385" s="41" t="s">
        <v>72</v>
      </c>
      <c r="B7385" s="46" t="s">
        <v>17</v>
      </c>
      <c r="C7385" s="41" t="s">
        <v>5168</v>
      </c>
      <c r="D7385" s="41">
        <v>1</v>
      </c>
      <c r="E7385" s="41"/>
      <c r="F7385" s="41"/>
      <c r="G7385" s="41" t="s">
        <v>5988</v>
      </c>
      <c r="H7385" s="41"/>
    </row>
    <row r="7386" spans="1:8" ht="15" x14ac:dyDescent="0.2">
      <c r="A7386" s="41" t="s">
        <v>72</v>
      </c>
      <c r="B7386" s="46" t="s">
        <v>17</v>
      </c>
      <c r="C7386" s="41" t="s">
        <v>5169</v>
      </c>
      <c r="D7386" s="41">
        <v>1</v>
      </c>
      <c r="E7386" s="41"/>
      <c r="F7386" s="41"/>
      <c r="G7386" s="41" t="s">
        <v>1685</v>
      </c>
      <c r="H7386" s="41"/>
    </row>
    <row r="7387" spans="1:8" ht="15" x14ac:dyDescent="0.2">
      <c r="A7387" s="41" t="s">
        <v>72</v>
      </c>
      <c r="B7387" s="46" t="s">
        <v>17</v>
      </c>
      <c r="C7387" s="41" t="s">
        <v>5169</v>
      </c>
      <c r="D7387" s="41">
        <v>1</v>
      </c>
      <c r="E7387" s="41"/>
      <c r="F7387" s="41"/>
      <c r="G7387" s="41" t="s">
        <v>1685</v>
      </c>
      <c r="H7387" s="41"/>
    </row>
    <row r="7388" spans="1:8" ht="15" x14ac:dyDescent="0.2">
      <c r="A7388" s="41" t="s">
        <v>72</v>
      </c>
      <c r="B7388" s="46" t="s">
        <v>17</v>
      </c>
      <c r="C7388" s="41" t="s">
        <v>5169</v>
      </c>
      <c r="D7388" s="41">
        <v>1</v>
      </c>
      <c r="E7388" s="41"/>
      <c r="F7388" s="41"/>
      <c r="G7388" s="41" t="s">
        <v>1685</v>
      </c>
      <c r="H7388" s="41"/>
    </row>
    <row r="7389" spans="1:8" ht="15" x14ac:dyDescent="0.2">
      <c r="A7389" s="41" t="s">
        <v>72</v>
      </c>
      <c r="B7389" s="46" t="s">
        <v>17</v>
      </c>
      <c r="C7389" s="41" t="s">
        <v>5169</v>
      </c>
      <c r="D7389" s="41">
        <v>1</v>
      </c>
      <c r="E7389" s="41"/>
      <c r="F7389" s="41"/>
      <c r="G7389" s="41" t="s">
        <v>1685</v>
      </c>
      <c r="H7389" s="41"/>
    </row>
    <row r="7390" spans="1:8" ht="15" x14ac:dyDescent="0.2">
      <c r="A7390" s="41" t="s">
        <v>72</v>
      </c>
      <c r="B7390" s="46" t="s">
        <v>17</v>
      </c>
      <c r="C7390" s="41" t="s">
        <v>5170</v>
      </c>
      <c r="D7390" s="41">
        <v>1</v>
      </c>
      <c r="E7390" s="41"/>
      <c r="F7390" s="41"/>
      <c r="G7390" s="41" t="s">
        <v>1685</v>
      </c>
      <c r="H7390" s="41"/>
    </row>
    <row r="7391" spans="1:8" ht="15" x14ac:dyDescent="0.2">
      <c r="A7391" s="41" t="s">
        <v>72</v>
      </c>
      <c r="B7391" s="46" t="s">
        <v>17</v>
      </c>
      <c r="C7391" s="41" t="s">
        <v>5170</v>
      </c>
      <c r="D7391" s="41">
        <v>1</v>
      </c>
      <c r="E7391" s="41"/>
      <c r="F7391" s="41"/>
      <c r="G7391" s="41" t="s">
        <v>1685</v>
      </c>
      <c r="H7391" s="41"/>
    </row>
    <row r="7392" spans="1:8" ht="15" x14ac:dyDescent="0.2">
      <c r="A7392" s="41" t="s">
        <v>72</v>
      </c>
      <c r="B7392" s="46" t="s">
        <v>17</v>
      </c>
      <c r="C7392" s="41" t="s">
        <v>5170</v>
      </c>
      <c r="D7392" s="41">
        <v>1</v>
      </c>
      <c r="E7392" s="41"/>
      <c r="F7392" s="41"/>
      <c r="G7392" s="41" t="s">
        <v>1685</v>
      </c>
      <c r="H7392" s="41"/>
    </row>
    <row r="7393" spans="1:8" ht="15" x14ac:dyDescent="0.2">
      <c r="A7393" s="41" t="s">
        <v>72</v>
      </c>
      <c r="B7393" s="46" t="s">
        <v>17</v>
      </c>
      <c r="C7393" s="41" t="s">
        <v>5170</v>
      </c>
      <c r="D7393" s="41">
        <v>1</v>
      </c>
      <c r="E7393" s="41"/>
      <c r="F7393" s="41"/>
      <c r="G7393" s="41" t="s">
        <v>1685</v>
      </c>
      <c r="H7393" s="41"/>
    </row>
    <row r="7394" spans="1:8" ht="15" x14ac:dyDescent="0.2">
      <c r="A7394" s="41" t="s">
        <v>72</v>
      </c>
      <c r="B7394" s="46" t="s">
        <v>17</v>
      </c>
      <c r="C7394" s="41" t="s">
        <v>5170</v>
      </c>
      <c r="D7394" s="41">
        <v>1</v>
      </c>
      <c r="E7394" s="41"/>
      <c r="F7394" s="41"/>
      <c r="G7394" s="41" t="s">
        <v>1685</v>
      </c>
      <c r="H7394" s="41"/>
    </row>
    <row r="7395" spans="1:8" ht="15" x14ac:dyDescent="0.2">
      <c r="A7395" s="41" t="s">
        <v>72</v>
      </c>
      <c r="B7395" s="46" t="s">
        <v>17</v>
      </c>
      <c r="C7395" s="41" t="s">
        <v>5170</v>
      </c>
      <c r="D7395" s="41">
        <v>1</v>
      </c>
      <c r="E7395" s="41"/>
      <c r="F7395" s="41"/>
      <c r="G7395" s="41" t="s">
        <v>1685</v>
      </c>
      <c r="H7395" s="41"/>
    </row>
    <row r="7396" spans="1:8" ht="15" x14ac:dyDescent="0.2">
      <c r="A7396" s="41" t="s">
        <v>72</v>
      </c>
      <c r="B7396" s="46" t="s">
        <v>17</v>
      </c>
      <c r="C7396" s="41" t="s">
        <v>5170</v>
      </c>
      <c r="D7396" s="41">
        <v>1</v>
      </c>
      <c r="E7396" s="41"/>
      <c r="F7396" s="41"/>
      <c r="G7396" s="41" t="s">
        <v>1685</v>
      </c>
      <c r="H7396" s="41"/>
    </row>
    <row r="7397" spans="1:8" ht="15" x14ac:dyDescent="0.2">
      <c r="A7397" s="41" t="s">
        <v>72</v>
      </c>
      <c r="B7397" s="46" t="s">
        <v>17</v>
      </c>
      <c r="C7397" s="41" t="s">
        <v>5170</v>
      </c>
      <c r="D7397" s="41">
        <v>1</v>
      </c>
      <c r="E7397" s="41"/>
      <c r="F7397" s="41"/>
      <c r="G7397" s="41" t="s">
        <v>1685</v>
      </c>
      <c r="H7397" s="41"/>
    </row>
    <row r="7398" spans="1:8" ht="15" x14ac:dyDescent="0.2">
      <c r="A7398" s="41" t="s">
        <v>72</v>
      </c>
      <c r="B7398" s="46" t="s">
        <v>17</v>
      </c>
      <c r="C7398" s="41" t="s">
        <v>5170</v>
      </c>
      <c r="D7398" s="41">
        <v>3</v>
      </c>
      <c r="E7398" s="41"/>
      <c r="F7398" s="41"/>
      <c r="G7398" s="41" t="s">
        <v>1685</v>
      </c>
      <c r="H7398" s="41"/>
    </row>
    <row r="7399" spans="1:8" ht="15" x14ac:dyDescent="0.2">
      <c r="A7399" s="41" t="s">
        <v>72</v>
      </c>
      <c r="B7399" s="46" t="s">
        <v>17</v>
      </c>
      <c r="C7399" s="41" t="s">
        <v>5170</v>
      </c>
      <c r="D7399" s="41">
        <v>1</v>
      </c>
      <c r="E7399" s="41"/>
      <c r="F7399" s="41"/>
      <c r="G7399" s="41" t="s">
        <v>1685</v>
      </c>
      <c r="H7399" s="41"/>
    </row>
    <row r="7400" spans="1:8" ht="15" x14ac:dyDescent="0.2">
      <c r="A7400" s="41" t="s">
        <v>72</v>
      </c>
      <c r="B7400" s="46" t="s">
        <v>17</v>
      </c>
      <c r="C7400" s="41" t="s">
        <v>5171</v>
      </c>
      <c r="D7400" s="41">
        <v>1</v>
      </c>
      <c r="E7400" s="41"/>
      <c r="F7400" s="41"/>
      <c r="G7400" s="41" t="s">
        <v>1685</v>
      </c>
      <c r="H7400" s="41"/>
    </row>
    <row r="7401" spans="1:8" ht="15" x14ac:dyDescent="0.2">
      <c r="A7401" s="41" t="s">
        <v>72</v>
      </c>
      <c r="B7401" s="46" t="s">
        <v>17</v>
      </c>
      <c r="C7401" s="41" t="s">
        <v>5171</v>
      </c>
      <c r="D7401" s="41">
        <v>1</v>
      </c>
      <c r="E7401" s="41"/>
      <c r="F7401" s="41"/>
      <c r="G7401" s="41" t="s">
        <v>1685</v>
      </c>
      <c r="H7401" s="41"/>
    </row>
    <row r="7402" spans="1:8" ht="15" x14ac:dyDescent="0.2">
      <c r="A7402" s="41" t="s">
        <v>72</v>
      </c>
      <c r="B7402" s="46" t="s">
        <v>17</v>
      </c>
      <c r="C7402" s="41" t="s">
        <v>5171</v>
      </c>
      <c r="D7402" s="41">
        <v>1</v>
      </c>
      <c r="E7402" s="41"/>
      <c r="F7402" s="41"/>
      <c r="G7402" s="41" t="s">
        <v>1685</v>
      </c>
      <c r="H7402" s="41"/>
    </row>
    <row r="7403" spans="1:8" ht="15" x14ac:dyDescent="0.2">
      <c r="A7403" s="41" t="s">
        <v>72</v>
      </c>
      <c r="B7403" s="46" t="s">
        <v>17</v>
      </c>
      <c r="C7403" s="41" t="s">
        <v>5171</v>
      </c>
      <c r="D7403" s="41">
        <v>19</v>
      </c>
      <c r="E7403" s="41"/>
      <c r="F7403" s="41"/>
      <c r="G7403" s="41" t="s">
        <v>1685</v>
      </c>
      <c r="H7403" s="41"/>
    </row>
    <row r="7404" spans="1:8" ht="15" x14ac:dyDescent="0.2">
      <c r="A7404" s="41" t="s">
        <v>72</v>
      </c>
      <c r="B7404" s="46" t="s">
        <v>17</v>
      </c>
      <c r="C7404" s="41" t="s">
        <v>5171</v>
      </c>
      <c r="D7404" s="41">
        <v>11</v>
      </c>
      <c r="E7404" s="41"/>
      <c r="F7404" s="41"/>
      <c r="G7404" s="41" t="s">
        <v>1685</v>
      </c>
      <c r="H7404" s="41"/>
    </row>
    <row r="7405" spans="1:8" ht="15" x14ac:dyDescent="0.2">
      <c r="A7405" s="41" t="s">
        <v>72</v>
      </c>
      <c r="B7405" s="46" t="s">
        <v>17</v>
      </c>
      <c r="C7405" s="41" t="s">
        <v>5171</v>
      </c>
      <c r="D7405" s="41">
        <v>1</v>
      </c>
      <c r="E7405" s="41"/>
      <c r="F7405" s="41"/>
      <c r="G7405" s="41" t="s">
        <v>1685</v>
      </c>
      <c r="H7405" s="41"/>
    </row>
    <row r="7406" spans="1:8" ht="15" x14ac:dyDescent="0.2">
      <c r="A7406" s="41" t="s">
        <v>72</v>
      </c>
      <c r="B7406" s="46" t="s">
        <v>17</v>
      </c>
      <c r="C7406" s="41" t="s">
        <v>5171</v>
      </c>
      <c r="D7406" s="41">
        <v>1</v>
      </c>
      <c r="E7406" s="41"/>
      <c r="F7406" s="41"/>
      <c r="G7406" s="41" t="s">
        <v>1685</v>
      </c>
      <c r="H7406" s="41"/>
    </row>
    <row r="7407" spans="1:8" ht="15" x14ac:dyDescent="0.2">
      <c r="A7407" s="41" t="s">
        <v>72</v>
      </c>
      <c r="B7407" s="46" t="s">
        <v>17</v>
      </c>
      <c r="C7407" s="41" t="s">
        <v>5171</v>
      </c>
      <c r="D7407" s="41">
        <v>1</v>
      </c>
      <c r="E7407" s="41"/>
      <c r="F7407" s="41"/>
      <c r="G7407" s="41" t="s">
        <v>1685</v>
      </c>
      <c r="H7407" s="41"/>
    </row>
    <row r="7408" spans="1:8" ht="15" x14ac:dyDescent="0.2">
      <c r="A7408" s="41" t="s">
        <v>72</v>
      </c>
      <c r="B7408" s="46" t="s">
        <v>17</v>
      </c>
      <c r="C7408" s="41" t="s">
        <v>5171</v>
      </c>
      <c r="D7408" s="41">
        <v>1</v>
      </c>
      <c r="E7408" s="41"/>
      <c r="F7408" s="41"/>
      <c r="G7408" s="41" t="s">
        <v>1685</v>
      </c>
      <c r="H7408" s="41"/>
    </row>
    <row r="7409" spans="1:8" ht="15" x14ac:dyDescent="0.2">
      <c r="A7409" s="41" t="s">
        <v>72</v>
      </c>
      <c r="B7409" s="46" t="s">
        <v>17</v>
      </c>
      <c r="C7409" s="41" t="s">
        <v>5171</v>
      </c>
      <c r="D7409" s="41">
        <v>2</v>
      </c>
      <c r="E7409" s="41"/>
      <c r="F7409" s="41"/>
      <c r="G7409" s="41" t="s">
        <v>1685</v>
      </c>
      <c r="H7409" s="41"/>
    </row>
    <row r="7410" spans="1:8" ht="15" x14ac:dyDescent="0.2">
      <c r="A7410" s="41" t="s">
        <v>72</v>
      </c>
      <c r="B7410" s="46" t="s">
        <v>17</v>
      </c>
      <c r="C7410" s="41" t="s">
        <v>5172</v>
      </c>
      <c r="D7410" s="41">
        <v>2</v>
      </c>
      <c r="E7410" s="41"/>
      <c r="F7410" s="41"/>
      <c r="G7410" s="41" t="s">
        <v>1685</v>
      </c>
      <c r="H7410" s="41"/>
    </row>
    <row r="7411" spans="1:8" ht="15" x14ac:dyDescent="0.2">
      <c r="A7411" s="41" t="s">
        <v>72</v>
      </c>
      <c r="B7411" s="46" t="s">
        <v>17</v>
      </c>
      <c r="C7411" s="41" t="s">
        <v>5173</v>
      </c>
      <c r="D7411" s="41">
        <v>2</v>
      </c>
      <c r="E7411" s="41"/>
      <c r="F7411" s="41"/>
      <c r="G7411" s="41" t="s">
        <v>1685</v>
      </c>
      <c r="H7411" s="41"/>
    </row>
    <row r="7412" spans="1:8" ht="15" x14ac:dyDescent="0.2">
      <c r="A7412" s="41" t="s">
        <v>72</v>
      </c>
      <c r="B7412" s="46" t="s">
        <v>17</v>
      </c>
      <c r="C7412" s="41" t="s">
        <v>5173</v>
      </c>
      <c r="D7412" s="41">
        <v>1</v>
      </c>
      <c r="E7412" s="41"/>
      <c r="F7412" s="41"/>
      <c r="G7412" s="41" t="s">
        <v>1685</v>
      </c>
      <c r="H7412" s="41"/>
    </row>
    <row r="7413" spans="1:8" ht="15" x14ac:dyDescent="0.2">
      <c r="A7413" s="41" t="s">
        <v>72</v>
      </c>
      <c r="B7413" s="46" t="s">
        <v>17</v>
      </c>
      <c r="C7413" s="41" t="s">
        <v>5173</v>
      </c>
      <c r="D7413" s="41">
        <v>1</v>
      </c>
      <c r="E7413" s="41"/>
      <c r="F7413" s="41"/>
      <c r="G7413" s="41" t="s">
        <v>1685</v>
      </c>
      <c r="H7413" s="41"/>
    </row>
    <row r="7414" spans="1:8" ht="15" x14ac:dyDescent="0.2">
      <c r="A7414" s="41" t="s">
        <v>72</v>
      </c>
      <c r="B7414" s="46" t="s">
        <v>17</v>
      </c>
      <c r="C7414" s="41" t="s">
        <v>5173</v>
      </c>
      <c r="D7414" s="41">
        <v>2</v>
      </c>
      <c r="E7414" s="41"/>
      <c r="F7414" s="41"/>
      <c r="G7414" s="41" t="s">
        <v>1685</v>
      </c>
      <c r="H7414" s="41"/>
    </row>
    <row r="7415" spans="1:8" ht="15" x14ac:dyDescent="0.2">
      <c r="A7415" s="41" t="s">
        <v>72</v>
      </c>
      <c r="B7415" s="46" t="s">
        <v>17</v>
      </c>
      <c r="C7415" s="41" t="s">
        <v>5174</v>
      </c>
      <c r="D7415" s="41">
        <v>1</v>
      </c>
      <c r="E7415" s="41"/>
      <c r="F7415" s="41"/>
      <c r="G7415" s="41" t="s">
        <v>1685</v>
      </c>
      <c r="H7415" s="41"/>
    </row>
    <row r="7416" spans="1:8" ht="15" x14ac:dyDescent="0.2">
      <c r="A7416" s="41" t="s">
        <v>72</v>
      </c>
      <c r="B7416" s="46" t="s">
        <v>17</v>
      </c>
      <c r="C7416" s="41" t="s">
        <v>5174</v>
      </c>
      <c r="D7416" s="41">
        <v>2</v>
      </c>
      <c r="E7416" s="41"/>
      <c r="F7416" s="41"/>
      <c r="G7416" s="41" t="s">
        <v>1685</v>
      </c>
      <c r="H7416" s="41"/>
    </row>
    <row r="7417" spans="1:8" ht="15" x14ac:dyDescent="0.2">
      <c r="A7417" s="41" t="s">
        <v>72</v>
      </c>
      <c r="B7417" s="46" t="s">
        <v>17</v>
      </c>
      <c r="C7417" s="41" t="s">
        <v>5174</v>
      </c>
      <c r="D7417" s="41">
        <v>1</v>
      </c>
      <c r="E7417" s="41"/>
      <c r="F7417" s="41"/>
      <c r="G7417" s="41" t="s">
        <v>1685</v>
      </c>
      <c r="H7417" s="41"/>
    </row>
    <row r="7418" spans="1:8" ht="15" x14ac:dyDescent="0.2">
      <c r="A7418" s="41" t="s">
        <v>72</v>
      </c>
      <c r="B7418" s="46" t="s">
        <v>17</v>
      </c>
      <c r="C7418" s="41" t="s">
        <v>5174</v>
      </c>
      <c r="D7418" s="41">
        <v>1</v>
      </c>
      <c r="E7418" s="41"/>
      <c r="F7418" s="41"/>
      <c r="G7418" s="41" t="s">
        <v>1685</v>
      </c>
      <c r="H7418" s="41"/>
    </row>
    <row r="7419" spans="1:8" ht="15" x14ac:dyDescent="0.2">
      <c r="A7419" s="41" t="s">
        <v>72</v>
      </c>
      <c r="B7419" s="46" t="s">
        <v>17</v>
      </c>
      <c r="C7419" s="41" t="s">
        <v>5174</v>
      </c>
      <c r="D7419" s="41">
        <v>1</v>
      </c>
      <c r="E7419" s="41"/>
      <c r="F7419" s="41"/>
      <c r="G7419" s="41" t="s">
        <v>1685</v>
      </c>
      <c r="H7419" s="41"/>
    </row>
    <row r="7420" spans="1:8" ht="15" x14ac:dyDescent="0.2">
      <c r="A7420" s="41" t="s">
        <v>72</v>
      </c>
      <c r="B7420" s="46" t="s">
        <v>17</v>
      </c>
      <c r="C7420" s="41" t="s">
        <v>5174</v>
      </c>
      <c r="D7420" s="41">
        <v>1</v>
      </c>
      <c r="E7420" s="41"/>
      <c r="F7420" s="41"/>
      <c r="G7420" s="41" t="s">
        <v>1685</v>
      </c>
      <c r="H7420" s="41"/>
    </row>
    <row r="7421" spans="1:8" ht="15" x14ac:dyDescent="0.2">
      <c r="A7421" s="41" t="s">
        <v>72</v>
      </c>
      <c r="B7421" s="46" t="s">
        <v>17</v>
      </c>
      <c r="C7421" s="41" t="s">
        <v>5174</v>
      </c>
      <c r="D7421" s="41">
        <v>1</v>
      </c>
      <c r="E7421" s="41"/>
      <c r="F7421" s="41"/>
      <c r="G7421" s="41" t="s">
        <v>1685</v>
      </c>
      <c r="H7421" s="41"/>
    </row>
    <row r="7422" spans="1:8" ht="15" x14ac:dyDescent="0.2">
      <c r="A7422" s="41" t="s">
        <v>72</v>
      </c>
      <c r="B7422" s="46" t="s">
        <v>17</v>
      </c>
      <c r="C7422" s="41" t="s">
        <v>5174</v>
      </c>
      <c r="D7422" s="41">
        <v>3</v>
      </c>
      <c r="E7422" s="41"/>
      <c r="F7422" s="41"/>
      <c r="G7422" s="41" t="s">
        <v>1685</v>
      </c>
      <c r="H7422" s="41"/>
    </row>
    <row r="7423" spans="1:8" ht="15" x14ac:dyDescent="0.2">
      <c r="A7423" s="41" t="s">
        <v>72</v>
      </c>
      <c r="B7423" s="46" t="s">
        <v>17</v>
      </c>
      <c r="C7423" s="41" t="s">
        <v>5174</v>
      </c>
      <c r="D7423" s="41">
        <v>6</v>
      </c>
      <c r="E7423" s="41"/>
      <c r="F7423" s="41"/>
      <c r="G7423" s="41" t="s">
        <v>1685</v>
      </c>
      <c r="H7423" s="41"/>
    </row>
    <row r="7424" spans="1:8" ht="15" x14ac:dyDescent="0.2">
      <c r="A7424" s="41" t="s">
        <v>72</v>
      </c>
      <c r="B7424" s="46" t="s">
        <v>17</v>
      </c>
      <c r="C7424" s="41" t="s">
        <v>5175</v>
      </c>
      <c r="D7424" s="41">
        <v>1</v>
      </c>
      <c r="E7424" s="41"/>
      <c r="F7424" s="41"/>
      <c r="G7424" s="41" t="s">
        <v>1685</v>
      </c>
      <c r="H7424" s="41"/>
    </row>
    <row r="7425" spans="1:8" ht="15" x14ac:dyDescent="0.2">
      <c r="A7425" s="41" t="s">
        <v>72</v>
      </c>
      <c r="B7425" s="46" t="s">
        <v>17</v>
      </c>
      <c r="C7425" s="41" t="s">
        <v>5175</v>
      </c>
      <c r="D7425" s="41">
        <v>1</v>
      </c>
      <c r="E7425" s="41"/>
      <c r="F7425" s="41"/>
      <c r="G7425" s="41" t="s">
        <v>1685</v>
      </c>
      <c r="H7425" s="41"/>
    </row>
    <row r="7426" spans="1:8" ht="15" x14ac:dyDescent="0.2">
      <c r="A7426" s="41" t="s">
        <v>72</v>
      </c>
      <c r="B7426" s="46" t="s">
        <v>17</v>
      </c>
      <c r="C7426" s="41" t="s">
        <v>5175</v>
      </c>
      <c r="D7426" s="41">
        <v>1</v>
      </c>
      <c r="E7426" s="41"/>
      <c r="F7426" s="41"/>
      <c r="G7426" s="41" t="s">
        <v>1685</v>
      </c>
      <c r="H7426" s="41"/>
    </row>
    <row r="7427" spans="1:8" ht="15" x14ac:dyDescent="0.2">
      <c r="A7427" s="41" t="s">
        <v>72</v>
      </c>
      <c r="B7427" s="46" t="s">
        <v>17</v>
      </c>
      <c r="C7427" s="41" t="s">
        <v>5175</v>
      </c>
      <c r="D7427" s="41">
        <v>1</v>
      </c>
      <c r="E7427" s="41"/>
      <c r="F7427" s="41"/>
      <c r="G7427" s="41" t="s">
        <v>1685</v>
      </c>
      <c r="H7427" s="41"/>
    </row>
    <row r="7428" spans="1:8" ht="15" x14ac:dyDescent="0.2">
      <c r="A7428" s="41" t="s">
        <v>72</v>
      </c>
      <c r="B7428" s="46" t="s">
        <v>17</v>
      </c>
      <c r="C7428" s="41" t="s">
        <v>5176</v>
      </c>
      <c r="D7428" s="41">
        <v>1</v>
      </c>
      <c r="E7428" s="41"/>
      <c r="F7428" s="41"/>
      <c r="G7428" s="41" t="s">
        <v>1685</v>
      </c>
      <c r="H7428" s="41"/>
    </row>
    <row r="7429" spans="1:8" ht="15" x14ac:dyDescent="0.2">
      <c r="A7429" s="41" t="s">
        <v>72</v>
      </c>
      <c r="B7429" s="46" t="s">
        <v>17</v>
      </c>
      <c r="C7429" s="41" t="s">
        <v>5176</v>
      </c>
      <c r="D7429" s="41">
        <v>1</v>
      </c>
      <c r="E7429" s="41"/>
      <c r="F7429" s="41"/>
      <c r="G7429" s="41" t="s">
        <v>1685</v>
      </c>
      <c r="H7429" s="41"/>
    </row>
    <row r="7430" spans="1:8" ht="15" x14ac:dyDescent="0.2">
      <c r="A7430" s="41" t="s">
        <v>72</v>
      </c>
      <c r="B7430" s="46" t="s">
        <v>17</v>
      </c>
      <c r="C7430" s="41" t="s">
        <v>5176</v>
      </c>
      <c r="D7430" s="41">
        <v>4</v>
      </c>
      <c r="E7430" s="41"/>
      <c r="F7430" s="41"/>
      <c r="G7430" s="41" t="s">
        <v>1685</v>
      </c>
      <c r="H7430" s="41"/>
    </row>
    <row r="7431" spans="1:8" ht="15" x14ac:dyDescent="0.2">
      <c r="A7431" s="41" t="s">
        <v>72</v>
      </c>
      <c r="B7431" s="46" t="s">
        <v>17</v>
      </c>
      <c r="C7431" s="41" t="s">
        <v>5176</v>
      </c>
      <c r="D7431" s="41">
        <v>1</v>
      </c>
      <c r="E7431" s="41"/>
      <c r="F7431" s="41"/>
      <c r="G7431" s="41" t="s">
        <v>1685</v>
      </c>
      <c r="H7431" s="41"/>
    </row>
    <row r="7432" spans="1:8" ht="15" x14ac:dyDescent="0.2">
      <c r="A7432" s="41" t="s">
        <v>72</v>
      </c>
      <c r="B7432" s="46" t="s">
        <v>17</v>
      </c>
      <c r="C7432" s="41" t="s">
        <v>5176</v>
      </c>
      <c r="D7432" s="41">
        <v>1</v>
      </c>
      <c r="E7432" s="41"/>
      <c r="F7432" s="41"/>
      <c r="G7432" s="41" t="s">
        <v>1685</v>
      </c>
      <c r="H7432" s="41"/>
    </row>
    <row r="7433" spans="1:8" ht="15" x14ac:dyDescent="0.2">
      <c r="A7433" s="41" t="s">
        <v>72</v>
      </c>
      <c r="B7433" s="46" t="s">
        <v>17</v>
      </c>
      <c r="C7433" s="41" t="s">
        <v>5176</v>
      </c>
      <c r="D7433" s="41">
        <v>1</v>
      </c>
      <c r="E7433" s="41"/>
      <c r="F7433" s="41"/>
      <c r="G7433" s="41" t="s">
        <v>1685</v>
      </c>
      <c r="H7433" s="41"/>
    </row>
    <row r="7434" spans="1:8" ht="15" x14ac:dyDescent="0.2">
      <c r="A7434" s="41" t="s">
        <v>72</v>
      </c>
      <c r="B7434" s="46" t="s">
        <v>17</v>
      </c>
      <c r="C7434" s="41" t="s">
        <v>5176</v>
      </c>
      <c r="D7434" s="41">
        <v>1</v>
      </c>
      <c r="E7434" s="41"/>
      <c r="F7434" s="41"/>
      <c r="G7434" s="41" t="s">
        <v>1685</v>
      </c>
      <c r="H7434" s="41"/>
    </row>
    <row r="7435" spans="1:8" ht="15" x14ac:dyDescent="0.2">
      <c r="A7435" s="41" t="s">
        <v>72</v>
      </c>
      <c r="B7435" s="46" t="s">
        <v>17</v>
      </c>
      <c r="C7435" s="41" t="s">
        <v>5176</v>
      </c>
      <c r="D7435" s="41">
        <v>2</v>
      </c>
      <c r="E7435" s="41"/>
      <c r="F7435" s="41"/>
      <c r="G7435" s="41" t="s">
        <v>1685</v>
      </c>
      <c r="H7435" s="41"/>
    </row>
    <row r="7436" spans="1:8" ht="15" x14ac:dyDescent="0.2">
      <c r="A7436" s="41" t="s">
        <v>72</v>
      </c>
      <c r="B7436" s="46" t="s">
        <v>17</v>
      </c>
      <c r="C7436" s="41" t="s">
        <v>5176</v>
      </c>
      <c r="D7436" s="41">
        <v>5</v>
      </c>
      <c r="E7436" s="41"/>
      <c r="F7436" s="41"/>
      <c r="G7436" s="41" t="s">
        <v>1685</v>
      </c>
      <c r="H7436" s="41"/>
    </row>
    <row r="7437" spans="1:8" ht="15" x14ac:dyDescent="0.2">
      <c r="A7437" s="41" t="s">
        <v>72</v>
      </c>
      <c r="B7437" s="46" t="s">
        <v>17</v>
      </c>
      <c r="C7437" s="41" t="s">
        <v>5177</v>
      </c>
      <c r="D7437" s="41">
        <v>1</v>
      </c>
      <c r="E7437" s="41"/>
      <c r="F7437" s="41"/>
      <c r="G7437" s="41" t="s">
        <v>1685</v>
      </c>
      <c r="H7437" s="41"/>
    </row>
    <row r="7438" spans="1:8" ht="15" x14ac:dyDescent="0.2">
      <c r="A7438" s="41" t="s">
        <v>72</v>
      </c>
      <c r="B7438" s="46" t="s">
        <v>17</v>
      </c>
      <c r="C7438" s="41" t="s">
        <v>5177</v>
      </c>
      <c r="D7438" s="41">
        <v>13</v>
      </c>
      <c r="E7438" s="41"/>
      <c r="F7438" s="41"/>
      <c r="G7438" s="41" t="s">
        <v>1685</v>
      </c>
      <c r="H7438" s="41"/>
    </row>
    <row r="7439" spans="1:8" ht="15" x14ac:dyDescent="0.2">
      <c r="A7439" s="41" t="s">
        <v>72</v>
      </c>
      <c r="B7439" s="46" t="s">
        <v>17</v>
      </c>
      <c r="C7439" s="41" t="s">
        <v>5177</v>
      </c>
      <c r="D7439" s="41">
        <v>1</v>
      </c>
      <c r="E7439" s="41"/>
      <c r="F7439" s="41"/>
      <c r="G7439" s="41" t="s">
        <v>1685</v>
      </c>
      <c r="H7439" s="41"/>
    </row>
    <row r="7440" spans="1:8" ht="15" x14ac:dyDescent="0.2">
      <c r="A7440" s="41" t="s">
        <v>72</v>
      </c>
      <c r="B7440" s="46" t="s">
        <v>17</v>
      </c>
      <c r="C7440" s="41" t="s">
        <v>5177</v>
      </c>
      <c r="D7440" s="41">
        <v>1</v>
      </c>
      <c r="E7440" s="41"/>
      <c r="F7440" s="41"/>
      <c r="G7440" s="41" t="s">
        <v>1685</v>
      </c>
      <c r="H7440" s="41"/>
    </row>
    <row r="7441" spans="1:8" ht="15" x14ac:dyDescent="0.2">
      <c r="A7441" s="41" t="s">
        <v>72</v>
      </c>
      <c r="B7441" s="46" t="s">
        <v>17</v>
      </c>
      <c r="C7441" s="41" t="s">
        <v>5177</v>
      </c>
      <c r="D7441" s="41">
        <v>2</v>
      </c>
      <c r="E7441" s="41"/>
      <c r="F7441" s="41"/>
      <c r="G7441" s="41" t="s">
        <v>1685</v>
      </c>
      <c r="H7441" s="41"/>
    </row>
    <row r="7442" spans="1:8" ht="15" x14ac:dyDescent="0.2">
      <c r="A7442" s="41" t="s">
        <v>72</v>
      </c>
      <c r="B7442" s="46" t="s">
        <v>17</v>
      </c>
      <c r="C7442" s="41" t="s">
        <v>5177</v>
      </c>
      <c r="D7442" s="41">
        <v>2</v>
      </c>
      <c r="E7442" s="41"/>
      <c r="F7442" s="41"/>
      <c r="G7442" s="41" t="s">
        <v>1685</v>
      </c>
      <c r="H7442" s="41"/>
    </row>
    <row r="7443" spans="1:8" ht="15" x14ac:dyDescent="0.2">
      <c r="A7443" s="41" t="s">
        <v>72</v>
      </c>
      <c r="B7443" s="46" t="s">
        <v>17</v>
      </c>
      <c r="C7443" s="41" t="s">
        <v>5177</v>
      </c>
      <c r="D7443" s="41">
        <v>5</v>
      </c>
      <c r="E7443" s="41"/>
      <c r="F7443" s="41"/>
      <c r="G7443" s="41" t="s">
        <v>1685</v>
      </c>
      <c r="H7443" s="41"/>
    </row>
    <row r="7444" spans="1:8" ht="15" x14ac:dyDescent="0.2">
      <c r="A7444" s="41" t="s">
        <v>72</v>
      </c>
      <c r="B7444" s="46" t="s">
        <v>17</v>
      </c>
      <c r="C7444" s="41" t="s">
        <v>5177</v>
      </c>
      <c r="D7444" s="41">
        <v>1</v>
      </c>
      <c r="E7444" s="41"/>
      <c r="F7444" s="41"/>
      <c r="G7444" s="41" t="s">
        <v>1685</v>
      </c>
      <c r="H7444" s="41"/>
    </row>
    <row r="7445" spans="1:8" ht="15" x14ac:dyDescent="0.2">
      <c r="A7445" s="41" t="s">
        <v>72</v>
      </c>
      <c r="B7445" s="46" t="s">
        <v>17</v>
      </c>
      <c r="C7445" s="41" t="s">
        <v>5178</v>
      </c>
      <c r="D7445" s="41">
        <v>1</v>
      </c>
      <c r="E7445" s="41"/>
      <c r="F7445" s="41"/>
      <c r="G7445" s="41" t="s">
        <v>1685</v>
      </c>
      <c r="H7445" s="41"/>
    </row>
    <row r="7446" spans="1:8" ht="15" x14ac:dyDescent="0.2">
      <c r="A7446" s="41" t="s">
        <v>72</v>
      </c>
      <c r="B7446" s="46" t="s">
        <v>17</v>
      </c>
      <c r="C7446" s="41" t="s">
        <v>5178</v>
      </c>
      <c r="D7446" s="41">
        <v>1</v>
      </c>
      <c r="E7446" s="41"/>
      <c r="F7446" s="41"/>
      <c r="G7446" s="41" t="s">
        <v>1685</v>
      </c>
      <c r="H7446" s="41"/>
    </row>
    <row r="7447" spans="1:8" ht="15" x14ac:dyDescent="0.2">
      <c r="A7447" s="41" t="s">
        <v>72</v>
      </c>
      <c r="B7447" s="46" t="s">
        <v>17</v>
      </c>
      <c r="C7447" s="41" t="s">
        <v>5178</v>
      </c>
      <c r="D7447" s="41">
        <v>1</v>
      </c>
      <c r="E7447" s="41"/>
      <c r="F7447" s="41"/>
      <c r="G7447" s="41" t="s">
        <v>1685</v>
      </c>
      <c r="H7447" s="41"/>
    </row>
    <row r="7448" spans="1:8" ht="15" x14ac:dyDescent="0.2">
      <c r="A7448" s="41" t="s">
        <v>72</v>
      </c>
      <c r="B7448" s="46" t="s">
        <v>17</v>
      </c>
      <c r="C7448" s="41" t="s">
        <v>5178</v>
      </c>
      <c r="D7448" s="41">
        <v>1</v>
      </c>
      <c r="E7448" s="41"/>
      <c r="F7448" s="41"/>
      <c r="G7448" s="41" t="s">
        <v>1685</v>
      </c>
      <c r="H7448" s="41"/>
    </row>
    <row r="7449" spans="1:8" ht="15" x14ac:dyDescent="0.2">
      <c r="A7449" s="41" t="s">
        <v>72</v>
      </c>
      <c r="B7449" s="46" t="s">
        <v>17</v>
      </c>
      <c r="C7449" s="41" t="s">
        <v>5178</v>
      </c>
      <c r="D7449" s="41">
        <v>1</v>
      </c>
      <c r="E7449" s="41"/>
      <c r="F7449" s="41"/>
      <c r="G7449" s="41" t="s">
        <v>1685</v>
      </c>
      <c r="H7449" s="41"/>
    </row>
    <row r="7450" spans="1:8" ht="15" x14ac:dyDescent="0.2">
      <c r="A7450" s="41" t="s">
        <v>72</v>
      </c>
      <c r="B7450" s="46" t="s">
        <v>17</v>
      </c>
      <c r="C7450" s="41" t="s">
        <v>5179</v>
      </c>
      <c r="D7450" s="41">
        <v>7</v>
      </c>
      <c r="E7450" s="41"/>
      <c r="F7450" s="41"/>
      <c r="G7450" s="41" t="s">
        <v>1685</v>
      </c>
      <c r="H7450" s="41"/>
    </row>
    <row r="7451" spans="1:8" ht="15" x14ac:dyDescent="0.2">
      <c r="A7451" s="41" t="s">
        <v>72</v>
      </c>
      <c r="B7451" s="46" t="s">
        <v>17</v>
      </c>
      <c r="C7451" s="41" t="s">
        <v>5180</v>
      </c>
      <c r="D7451" s="41">
        <v>1</v>
      </c>
      <c r="E7451" s="41"/>
      <c r="F7451" s="41"/>
      <c r="G7451" s="41" t="s">
        <v>1685</v>
      </c>
      <c r="H7451" s="41"/>
    </row>
    <row r="7452" spans="1:8" ht="15" x14ac:dyDescent="0.2">
      <c r="A7452" s="41" t="s">
        <v>72</v>
      </c>
      <c r="B7452" s="46" t="s">
        <v>17</v>
      </c>
      <c r="C7452" s="41" t="s">
        <v>5180</v>
      </c>
      <c r="D7452" s="41">
        <v>5</v>
      </c>
      <c r="E7452" s="41"/>
      <c r="F7452" s="41"/>
      <c r="G7452" s="41" t="s">
        <v>1685</v>
      </c>
      <c r="H7452" s="41"/>
    </row>
    <row r="7453" spans="1:8" ht="15" x14ac:dyDescent="0.2">
      <c r="A7453" s="41" t="s">
        <v>72</v>
      </c>
      <c r="B7453" s="46" t="s">
        <v>17</v>
      </c>
      <c r="C7453" s="41" t="s">
        <v>5180</v>
      </c>
      <c r="D7453" s="41">
        <v>4</v>
      </c>
      <c r="E7453" s="41"/>
      <c r="F7453" s="41"/>
      <c r="G7453" s="41" t="s">
        <v>1685</v>
      </c>
      <c r="H7453" s="41"/>
    </row>
    <row r="7454" spans="1:8" ht="15" x14ac:dyDescent="0.2">
      <c r="A7454" s="41" t="s">
        <v>72</v>
      </c>
      <c r="B7454" s="46" t="s">
        <v>17</v>
      </c>
      <c r="C7454" s="41" t="s">
        <v>5181</v>
      </c>
      <c r="D7454" s="41">
        <v>2</v>
      </c>
      <c r="E7454" s="41"/>
      <c r="F7454" s="41"/>
      <c r="G7454" s="41" t="s">
        <v>1685</v>
      </c>
      <c r="H7454" s="41"/>
    </row>
    <row r="7455" spans="1:8" ht="15" x14ac:dyDescent="0.2">
      <c r="A7455" s="41" t="s">
        <v>72</v>
      </c>
      <c r="B7455" s="46" t="s">
        <v>17</v>
      </c>
      <c r="C7455" s="41" t="s">
        <v>5181</v>
      </c>
      <c r="D7455" s="41">
        <v>2</v>
      </c>
      <c r="E7455" s="41"/>
      <c r="F7455" s="41"/>
      <c r="G7455" s="41" t="s">
        <v>1685</v>
      </c>
      <c r="H7455" s="41"/>
    </row>
    <row r="7456" spans="1:8" ht="15" x14ac:dyDescent="0.2">
      <c r="A7456" s="41" t="s">
        <v>72</v>
      </c>
      <c r="B7456" s="46" t="s">
        <v>17</v>
      </c>
      <c r="C7456" s="41" t="s">
        <v>5182</v>
      </c>
      <c r="D7456" s="41">
        <v>5</v>
      </c>
      <c r="E7456" s="41"/>
      <c r="F7456" s="41"/>
      <c r="G7456" s="41" t="s">
        <v>1685</v>
      </c>
      <c r="H7456" s="41"/>
    </row>
    <row r="7457" spans="1:8" ht="15" x14ac:dyDescent="0.2">
      <c r="A7457" s="41" t="s">
        <v>72</v>
      </c>
      <c r="B7457" s="46" t="s">
        <v>17</v>
      </c>
      <c r="C7457" s="41" t="s">
        <v>5182</v>
      </c>
      <c r="D7457" s="41">
        <v>3</v>
      </c>
      <c r="E7457" s="41"/>
      <c r="F7457" s="41"/>
      <c r="G7457" s="41" t="s">
        <v>1685</v>
      </c>
      <c r="H7457" s="41"/>
    </row>
    <row r="7458" spans="1:8" ht="15" x14ac:dyDescent="0.2">
      <c r="A7458" s="41" t="s">
        <v>72</v>
      </c>
      <c r="B7458" s="46" t="s">
        <v>17</v>
      </c>
      <c r="C7458" s="41" t="s">
        <v>5182</v>
      </c>
      <c r="D7458" s="41">
        <v>5</v>
      </c>
      <c r="E7458" s="41"/>
      <c r="F7458" s="41"/>
      <c r="G7458" s="41" t="s">
        <v>1685</v>
      </c>
      <c r="H7458" s="41"/>
    </row>
    <row r="7459" spans="1:8" ht="15" x14ac:dyDescent="0.2">
      <c r="A7459" s="41" t="s">
        <v>72</v>
      </c>
      <c r="B7459" s="46" t="s">
        <v>17</v>
      </c>
      <c r="C7459" s="41" t="s">
        <v>5183</v>
      </c>
      <c r="D7459" s="41">
        <v>1</v>
      </c>
      <c r="E7459" s="41"/>
      <c r="F7459" s="41"/>
      <c r="G7459" s="41" t="s">
        <v>1685</v>
      </c>
      <c r="H7459" s="41"/>
    </row>
    <row r="7460" spans="1:8" ht="15" x14ac:dyDescent="0.2">
      <c r="A7460" s="41" t="s">
        <v>72</v>
      </c>
      <c r="B7460" s="46" t="s">
        <v>17</v>
      </c>
      <c r="C7460" s="41" t="s">
        <v>5184</v>
      </c>
      <c r="D7460" s="41">
        <v>2</v>
      </c>
      <c r="E7460" s="41"/>
      <c r="F7460" s="41"/>
      <c r="G7460" s="41" t="s">
        <v>1685</v>
      </c>
      <c r="H7460" s="41"/>
    </row>
    <row r="7461" spans="1:8" ht="15" x14ac:dyDescent="0.2">
      <c r="A7461" s="41" t="s">
        <v>72</v>
      </c>
      <c r="B7461" s="46" t="s">
        <v>17</v>
      </c>
      <c r="C7461" s="41" t="s">
        <v>5184</v>
      </c>
      <c r="D7461" s="41">
        <v>1</v>
      </c>
      <c r="E7461" s="41"/>
      <c r="F7461" s="41"/>
      <c r="G7461" s="41" t="s">
        <v>1685</v>
      </c>
      <c r="H7461" s="41"/>
    </row>
    <row r="7462" spans="1:8" ht="15" x14ac:dyDescent="0.2">
      <c r="A7462" s="41" t="s">
        <v>72</v>
      </c>
      <c r="B7462" s="46" t="s">
        <v>17</v>
      </c>
      <c r="C7462" s="41" t="s">
        <v>5184</v>
      </c>
      <c r="D7462" s="41">
        <v>1</v>
      </c>
      <c r="E7462" s="41"/>
      <c r="F7462" s="41"/>
      <c r="G7462" s="41" t="s">
        <v>1685</v>
      </c>
      <c r="H7462" s="41"/>
    </row>
    <row r="7463" spans="1:8" ht="15" x14ac:dyDescent="0.2">
      <c r="A7463" s="41" t="s">
        <v>72</v>
      </c>
      <c r="B7463" s="46" t="s">
        <v>17</v>
      </c>
      <c r="C7463" s="41" t="s">
        <v>5184</v>
      </c>
      <c r="D7463" s="41">
        <v>1</v>
      </c>
      <c r="E7463" s="41"/>
      <c r="F7463" s="41"/>
      <c r="G7463" s="41" t="s">
        <v>1685</v>
      </c>
      <c r="H7463" s="41"/>
    </row>
    <row r="7464" spans="1:8" ht="15" x14ac:dyDescent="0.2">
      <c r="A7464" s="41" t="s">
        <v>72</v>
      </c>
      <c r="B7464" s="46" t="s">
        <v>17</v>
      </c>
      <c r="C7464" s="41" t="s">
        <v>5185</v>
      </c>
      <c r="D7464" s="41">
        <v>4</v>
      </c>
      <c r="E7464" s="41"/>
      <c r="F7464" s="41"/>
      <c r="G7464" s="41" t="s">
        <v>1685</v>
      </c>
      <c r="H7464" s="41"/>
    </row>
    <row r="7465" spans="1:8" ht="15" x14ac:dyDescent="0.2">
      <c r="A7465" s="41" t="s">
        <v>72</v>
      </c>
      <c r="B7465" s="46" t="s">
        <v>17</v>
      </c>
      <c r="C7465" s="41" t="s">
        <v>5185</v>
      </c>
      <c r="D7465" s="41">
        <v>8</v>
      </c>
      <c r="E7465" s="41"/>
      <c r="F7465" s="41"/>
      <c r="G7465" s="41" t="s">
        <v>1685</v>
      </c>
      <c r="H7465" s="41"/>
    </row>
    <row r="7466" spans="1:8" ht="15" x14ac:dyDescent="0.2">
      <c r="A7466" s="41" t="s">
        <v>72</v>
      </c>
      <c r="B7466" s="46" t="s">
        <v>17</v>
      </c>
      <c r="C7466" s="41" t="s">
        <v>5186</v>
      </c>
      <c r="D7466" s="41">
        <v>1</v>
      </c>
      <c r="E7466" s="41"/>
      <c r="F7466" s="41"/>
      <c r="G7466" s="41" t="s">
        <v>1686</v>
      </c>
      <c r="H7466" s="41"/>
    </row>
    <row r="7467" spans="1:8" ht="15" x14ac:dyDescent="0.2">
      <c r="A7467" s="41" t="s">
        <v>72</v>
      </c>
      <c r="B7467" s="46" t="s">
        <v>17</v>
      </c>
      <c r="C7467" s="41" t="s">
        <v>5186</v>
      </c>
      <c r="D7467" s="41">
        <v>1</v>
      </c>
      <c r="E7467" s="41"/>
      <c r="F7467" s="41"/>
      <c r="G7467" s="41" t="s">
        <v>1686</v>
      </c>
      <c r="H7467" s="41"/>
    </row>
    <row r="7468" spans="1:8" ht="15" x14ac:dyDescent="0.2">
      <c r="A7468" s="41" t="s">
        <v>72</v>
      </c>
      <c r="B7468" s="46" t="s">
        <v>17</v>
      </c>
      <c r="C7468" s="41" t="s">
        <v>5186</v>
      </c>
      <c r="D7468" s="41">
        <v>2</v>
      </c>
      <c r="E7468" s="41"/>
      <c r="F7468" s="41"/>
      <c r="G7468" s="41" t="s">
        <v>1686</v>
      </c>
      <c r="H7468" s="41"/>
    </row>
    <row r="7469" spans="1:8" ht="15" x14ac:dyDescent="0.2">
      <c r="A7469" s="41" t="s">
        <v>72</v>
      </c>
      <c r="B7469" s="46" t="s">
        <v>17</v>
      </c>
      <c r="C7469" s="41" t="s">
        <v>5186</v>
      </c>
      <c r="D7469" s="41">
        <v>1</v>
      </c>
      <c r="E7469" s="41"/>
      <c r="F7469" s="41"/>
      <c r="G7469" s="41" t="s">
        <v>1686</v>
      </c>
      <c r="H7469" s="41"/>
    </row>
    <row r="7470" spans="1:8" ht="15" x14ac:dyDescent="0.2">
      <c r="A7470" s="41" t="s">
        <v>72</v>
      </c>
      <c r="B7470" s="46" t="s">
        <v>17</v>
      </c>
      <c r="C7470" s="41" t="s">
        <v>5186</v>
      </c>
      <c r="D7470" s="41">
        <v>2</v>
      </c>
      <c r="E7470" s="41"/>
      <c r="F7470" s="41"/>
      <c r="G7470" s="41" t="s">
        <v>1686</v>
      </c>
      <c r="H7470" s="41"/>
    </row>
    <row r="7471" spans="1:8" ht="15" x14ac:dyDescent="0.2">
      <c r="A7471" s="41" t="s">
        <v>72</v>
      </c>
      <c r="B7471" s="46" t="s">
        <v>17</v>
      </c>
      <c r="C7471" s="41" t="s">
        <v>5186</v>
      </c>
      <c r="D7471" s="41">
        <v>2</v>
      </c>
      <c r="E7471" s="41"/>
      <c r="F7471" s="41"/>
      <c r="G7471" s="41" t="s">
        <v>1686</v>
      </c>
      <c r="H7471" s="41"/>
    </row>
    <row r="7472" spans="1:8" ht="15" x14ac:dyDescent="0.2">
      <c r="A7472" s="41" t="s">
        <v>72</v>
      </c>
      <c r="B7472" s="46" t="s">
        <v>17</v>
      </c>
      <c r="C7472" s="41" t="s">
        <v>5187</v>
      </c>
      <c r="D7472" s="41">
        <v>2</v>
      </c>
      <c r="E7472" s="41"/>
      <c r="F7472" s="41"/>
      <c r="G7472" s="41" t="s">
        <v>1686</v>
      </c>
      <c r="H7472" s="41"/>
    </row>
    <row r="7473" spans="1:8" ht="15" x14ac:dyDescent="0.2">
      <c r="A7473" s="41" t="s">
        <v>72</v>
      </c>
      <c r="B7473" s="46" t="s">
        <v>17</v>
      </c>
      <c r="C7473" s="41" t="s">
        <v>5187</v>
      </c>
      <c r="D7473" s="41">
        <v>1</v>
      </c>
      <c r="E7473" s="41"/>
      <c r="F7473" s="41"/>
      <c r="G7473" s="41" t="s">
        <v>1686</v>
      </c>
      <c r="H7473" s="41"/>
    </row>
    <row r="7474" spans="1:8" ht="15" x14ac:dyDescent="0.2">
      <c r="A7474" s="41" t="s">
        <v>72</v>
      </c>
      <c r="B7474" s="46" t="s">
        <v>17</v>
      </c>
      <c r="C7474" s="41" t="s">
        <v>5187</v>
      </c>
      <c r="D7474" s="41">
        <v>2</v>
      </c>
      <c r="E7474" s="41"/>
      <c r="F7474" s="41"/>
      <c r="G7474" s="41" t="s">
        <v>1686</v>
      </c>
      <c r="H7474" s="41"/>
    </row>
    <row r="7475" spans="1:8" ht="15" x14ac:dyDescent="0.2">
      <c r="A7475" s="41" t="s">
        <v>72</v>
      </c>
      <c r="B7475" s="46" t="s">
        <v>17</v>
      </c>
      <c r="C7475" s="41" t="s">
        <v>5187</v>
      </c>
      <c r="D7475" s="41">
        <v>15</v>
      </c>
      <c r="E7475" s="41"/>
      <c r="F7475" s="41"/>
      <c r="G7475" s="41" t="s">
        <v>1686</v>
      </c>
      <c r="H7475" s="41"/>
    </row>
    <row r="7476" spans="1:8" ht="15" x14ac:dyDescent="0.2">
      <c r="A7476" s="41" t="s">
        <v>72</v>
      </c>
      <c r="B7476" s="46" t="s">
        <v>17</v>
      </c>
      <c r="C7476" s="41" t="s">
        <v>5188</v>
      </c>
      <c r="D7476" s="41">
        <v>4</v>
      </c>
      <c r="E7476" s="41"/>
      <c r="F7476" s="41"/>
      <c r="G7476" s="41" t="s">
        <v>1686</v>
      </c>
      <c r="H7476" s="41"/>
    </row>
    <row r="7477" spans="1:8" ht="15" x14ac:dyDescent="0.2">
      <c r="A7477" s="41" t="s">
        <v>72</v>
      </c>
      <c r="B7477" s="46" t="s">
        <v>17</v>
      </c>
      <c r="C7477" s="41" t="s">
        <v>5189</v>
      </c>
      <c r="D7477" s="41">
        <v>3</v>
      </c>
      <c r="E7477" s="41"/>
      <c r="F7477" s="41"/>
      <c r="G7477" s="41" t="s">
        <v>1686</v>
      </c>
      <c r="H7477" s="41"/>
    </row>
    <row r="7478" spans="1:8" ht="15" x14ac:dyDescent="0.2">
      <c r="A7478" s="41" t="s">
        <v>72</v>
      </c>
      <c r="B7478" s="46" t="s">
        <v>17</v>
      </c>
      <c r="C7478" s="41" t="s">
        <v>5189</v>
      </c>
      <c r="D7478" s="41">
        <v>9</v>
      </c>
      <c r="E7478" s="41"/>
      <c r="F7478" s="41"/>
      <c r="G7478" s="41" t="s">
        <v>1686</v>
      </c>
      <c r="H7478" s="41"/>
    </row>
    <row r="7479" spans="1:8" ht="15" x14ac:dyDescent="0.2">
      <c r="A7479" s="41" t="s">
        <v>72</v>
      </c>
      <c r="B7479" s="46" t="s">
        <v>17</v>
      </c>
      <c r="C7479" s="41" t="s">
        <v>5189</v>
      </c>
      <c r="D7479" s="41">
        <v>1</v>
      </c>
      <c r="E7479" s="41"/>
      <c r="F7479" s="41"/>
      <c r="G7479" s="41" t="s">
        <v>1686</v>
      </c>
      <c r="H7479" s="41"/>
    </row>
    <row r="7480" spans="1:8" ht="15" x14ac:dyDescent="0.2">
      <c r="A7480" s="41" t="s">
        <v>72</v>
      </c>
      <c r="B7480" s="46" t="s">
        <v>17</v>
      </c>
      <c r="C7480" s="41" t="s">
        <v>5189</v>
      </c>
      <c r="D7480" s="41">
        <v>1</v>
      </c>
      <c r="E7480" s="41"/>
      <c r="F7480" s="41"/>
      <c r="G7480" s="41" t="s">
        <v>1686</v>
      </c>
      <c r="H7480" s="41"/>
    </row>
    <row r="7481" spans="1:8" ht="15" x14ac:dyDescent="0.2">
      <c r="A7481" s="41" t="s">
        <v>72</v>
      </c>
      <c r="B7481" s="46" t="s">
        <v>17</v>
      </c>
      <c r="C7481" s="41" t="s">
        <v>5189</v>
      </c>
      <c r="D7481" s="41">
        <v>1</v>
      </c>
      <c r="E7481" s="41"/>
      <c r="F7481" s="41"/>
      <c r="G7481" s="41" t="s">
        <v>1686</v>
      </c>
      <c r="H7481" s="41"/>
    </row>
    <row r="7482" spans="1:8" ht="15" x14ac:dyDescent="0.2">
      <c r="A7482" s="41" t="s">
        <v>72</v>
      </c>
      <c r="B7482" s="46" t="s">
        <v>17</v>
      </c>
      <c r="C7482" s="41" t="s">
        <v>5189</v>
      </c>
      <c r="D7482" s="41">
        <v>1</v>
      </c>
      <c r="E7482" s="41"/>
      <c r="F7482" s="41"/>
      <c r="G7482" s="41" t="s">
        <v>1686</v>
      </c>
      <c r="H7482" s="41"/>
    </row>
    <row r="7483" spans="1:8" ht="15" x14ac:dyDescent="0.2">
      <c r="A7483" s="41" t="s">
        <v>72</v>
      </c>
      <c r="B7483" s="46" t="s">
        <v>17</v>
      </c>
      <c r="C7483" s="41" t="s">
        <v>5189</v>
      </c>
      <c r="D7483" s="41">
        <v>1</v>
      </c>
      <c r="E7483" s="41"/>
      <c r="F7483" s="41"/>
      <c r="G7483" s="41" t="s">
        <v>1686</v>
      </c>
      <c r="H7483" s="41"/>
    </row>
    <row r="7484" spans="1:8" ht="15" x14ac:dyDescent="0.2">
      <c r="A7484" s="41" t="s">
        <v>72</v>
      </c>
      <c r="B7484" s="46" t="s">
        <v>17</v>
      </c>
      <c r="C7484" s="41" t="s">
        <v>5189</v>
      </c>
      <c r="D7484" s="41">
        <v>2</v>
      </c>
      <c r="E7484" s="41"/>
      <c r="F7484" s="41"/>
      <c r="G7484" s="41" t="s">
        <v>1686</v>
      </c>
      <c r="H7484" s="41"/>
    </row>
    <row r="7485" spans="1:8" ht="15" x14ac:dyDescent="0.2">
      <c r="A7485" s="41" t="s">
        <v>72</v>
      </c>
      <c r="B7485" s="46" t="s">
        <v>17</v>
      </c>
      <c r="C7485" s="41" t="s">
        <v>5190</v>
      </c>
      <c r="D7485" s="41">
        <v>5</v>
      </c>
      <c r="E7485" s="41"/>
      <c r="F7485" s="41"/>
      <c r="G7485" s="41" t="s">
        <v>1686</v>
      </c>
      <c r="H7485" s="41"/>
    </row>
    <row r="7486" spans="1:8" ht="15" x14ac:dyDescent="0.2">
      <c r="A7486" s="41" t="s">
        <v>72</v>
      </c>
      <c r="B7486" s="46" t="s">
        <v>17</v>
      </c>
      <c r="C7486" s="41" t="s">
        <v>5190</v>
      </c>
      <c r="D7486" s="41">
        <v>1</v>
      </c>
      <c r="E7486" s="41"/>
      <c r="F7486" s="41"/>
      <c r="G7486" s="41" t="s">
        <v>1686</v>
      </c>
      <c r="H7486" s="41"/>
    </row>
    <row r="7487" spans="1:8" ht="15" x14ac:dyDescent="0.2">
      <c r="A7487" s="41" t="s">
        <v>72</v>
      </c>
      <c r="B7487" s="46" t="s">
        <v>17</v>
      </c>
      <c r="C7487" s="41" t="s">
        <v>5190</v>
      </c>
      <c r="D7487" s="41">
        <v>1</v>
      </c>
      <c r="E7487" s="41"/>
      <c r="F7487" s="41"/>
      <c r="G7487" s="41" t="s">
        <v>1686</v>
      </c>
      <c r="H7487" s="41"/>
    </row>
    <row r="7488" spans="1:8" ht="15" x14ac:dyDescent="0.2">
      <c r="A7488" s="41" t="s">
        <v>72</v>
      </c>
      <c r="B7488" s="46" t="s">
        <v>17</v>
      </c>
      <c r="C7488" s="41" t="s">
        <v>5190</v>
      </c>
      <c r="D7488" s="41">
        <v>1</v>
      </c>
      <c r="E7488" s="41"/>
      <c r="F7488" s="41"/>
      <c r="G7488" s="41" t="s">
        <v>1686</v>
      </c>
      <c r="H7488" s="41"/>
    </row>
    <row r="7489" spans="1:8" ht="15" x14ac:dyDescent="0.2">
      <c r="A7489" s="41" t="s">
        <v>72</v>
      </c>
      <c r="B7489" s="46" t="s">
        <v>17</v>
      </c>
      <c r="C7489" s="41" t="s">
        <v>5190</v>
      </c>
      <c r="D7489" s="41">
        <v>1</v>
      </c>
      <c r="E7489" s="41"/>
      <c r="F7489" s="41"/>
      <c r="G7489" s="41" t="s">
        <v>1686</v>
      </c>
      <c r="H7489" s="41"/>
    </row>
    <row r="7490" spans="1:8" ht="15" x14ac:dyDescent="0.2">
      <c r="A7490" s="41" t="s">
        <v>72</v>
      </c>
      <c r="B7490" s="46" t="s">
        <v>17</v>
      </c>
      <c r="C7490" s="41" t="s">
        <v>5190</v>
      </c>
      <c r="D7490" s="41">
        <v>2</v>
      </c>
      <c r="E7490" s="41"/>
      <c r="F7490" s="41"/>
      <c r="G7490" s="41" t="s">
        <v>1686</v>
      </c>
      <c r="H7490" s="41"/>
    </row>
    <row r="7491" spans="1:8" ht="15" x14ac:dyDescent="0.2">
      <c r="A7491" s="41" t="s">
        <v>72</v>
      </c>
      <c r="B7491" s="46" t="s">
        <v>17</v>
      </c>
      <c r="C7491" s="41" t="s">
        <v>5191</v>
      </c>
      <c r="D7491" s="41">
        <v>2</v>
      </c>
      <c r="E7491" s="41"/>
      <c r="F7491" s="41"/>
      <c r="G7491" s="41" t="s">
        <v>1686</v>
      </c>
      <c r="H7491" s="41"/>
    </row>
    <row r="7492" spans="1:8" ht="15" x14ac:dyDescent="0.2">
      <c r="A7492" s="41" t="s">
        <v>72</v>
      </c>
      <c r="B7492" s="46" t="s">
        <v>17</v>
      </c>
      <c r="C7492" s="41" t="s">
        <v>5191</v>
      </c>
      <c r="D7492" s="41">
        <v>5</v>
      </c>
      <c r="E7492" s="41"/>
      <c r="F7492" s="41"/>
      <c r="G7492" s="41" t="s">
        <v>1686</v>
      </c>
      <c r="H7492" s="41"/>
    </row>
    <row r="7493" spans="1:8" ht="15" x14ac:dyDescent="0.2">
      <c r="A7493" s="41" t="s">
        <v>72</v>
      </c>
      <c r="B7493" s="46" t="s">
        <v>17</v>
      </c>
      <c r="C7493" s="41" t="s">
        <v>5191</v>
      </c>
      <c r="D7493" s="41">
        <v>3</v>
      </c>
      <c r="E7493" s="41"/>
      <c r="F7493" s="41"/>
      <c r="G7493" s="41" t="s">
        <v>1686</v>
      </c>
      <c r="H7493" s="41"/>
    </row>
    <row r="7494" spans="1:8" ht="15" x14ac:dyDescent="0.2">
      <c r="A7494" s="41" t="s">
        <v>72</v>
      </c>
      <c r="B7494" s="46" t="s">
        <v>17</v>
      </c>
      <c r="C7494" s="41" t="s">
        <v>5192</v>
      </c>
      <c r="D7494" s="41">
        <v>1</v>
      </c>
      <c r="E7494" s="41"/>
      <c r="F7494" s="41"/>
      <c r="G7494" s="41" t="s">
        <v>1686</v>
      </c>
      <c r="H7494" s="41"/>
    </row>
    <row r="7495" spans="1:8" ht="15" x14ac:dyDescent="0.2">
      <c r="A7495" s="41" t="s">
        <v>72</v>
      </c>
      <c r="B7495" s="46" t="s">
        <v>17</v>
      </c>
      <c r="C7495" s="41" t="s">
        <v>5193</v>
      </c>
      <c r="D7495" s="41">
        <v>2</v>
      </c>
      <c r="E7495" s="41"/>
      <c r="F7495" s="41"/>
      <c r="G7495" s="41" t="s">
        <v>1686</v>
      </c>
      <c r="H7495" s="41"/>
    </row>
    <row r="7496" spans="1:8" ht="15" x14ac:dyDescent="0.2">
      <c r="A7496" s="41" t="s">
        <v>72</v>
      </c>
      <c r="B7496" s="46" t="s">
        <v>17</v>
      </c>
      <c r="C7496" s="41" t="s">
        <v>5193</v>
      </c>
      <c r="D7496" s="41">
        <v>1</v>
      </c>
      <c r="E7496" s="41"/>
      <c r="F7496" s="41"/>
      <c r="G7496" s="41" t="s">
        <v>1686</v>
      </c>
      <c r="H7496" s="41"/>
    </row>
    <row r="7497" spans="1:8" ht="15" x14ac:dyDescent="0.2">
      <c r="A7497" s="41" t="s">
        <v>72</v>
      </c>
      <c r="B7497" s="46" t="s">
        <v>17</v>
      </c>
      <c r="C7497" s="41" t="s">
        <v>5193</v>
      </c>
      <c r="D7497" s="41">
        <v>1</v>
      </c>
      <c r="E7497" s="41"/>
      <c r="F7497" s="41"/>
      <c r="G7497" s="41" t="s">
        <v>1686</v>
      </c>
      <c r="H7497" s="41"/>
    </row>
    <row r="7498" spans="1:8" ht="15" x14ac:dyDescent="0.2">
      <c r="A7498" s="41" t="s">
        <v>72</v>
      </c>
      <c r="B7498" s="46" t="s">
        <v>17</v>
      </c>
      <c r="C7498" s="41" t="s">
        <v>5193</v>
      </c>
      <c r="D7498" s="41">
        <v>1</v>
      </c>
      <c r="E7498" s="41"/>
      <c r="F7498" s="41"/>
      <c r="G7498" s="41" t="s">
        <v>1686</v>
      </c>
      <c r="H7498" s="41"/>
    </row>
    <row r="7499" spans="1:8" ht="15" x14ac:dyDescent="0.2">
      <c r="A7499" s="41" t="s">
        <v>72</v>
      </c>
      <c r="B7499" s="46" t="s">
        <v>17</v>
      </c>
      <c r="C7499" s="41" t="s">
        <v>5194</v>
      </c>
      <c r="D7499" s="41">
        <v>1</v>
      </c>
      <c r="E7499" s="41"/>
      <c r="F7499" s="41"/>
      <c r="G7499" s="41" t="s">
        <v>1686</v>
      </c>
      <c r="H7499" s="41"/>
    </row>
    <row r="7500" spans="1:8" ht="15" x14ac:dyDescent="0.2">
      <c r="A7500" s="41" t="s">
        <v>72</v>
      </c>
      <c r="B7500" s="46" t="s">
        <v>17</v>
      </c>
      <c r="C7500" s="41" t="s">
        <v>5194</v>
      </c>
      <c r="D7500" s="41">
        <v>1</v>
      </c>
      <c r="E7500" s="41"/>
      <c r="F7500" s="41"/>
      <c r="G7500" s="41" t="s">
        <v>1686</v>
      </c>
      <c r="H7500" s="41"/>
    </row>
    <row r="7501" spans="1:8" ht="15" x14ac:dyDescent="0.2">
      <c r="A7501" s="41" t="s">
        <v>72</v>
      </c>
      <c r="B7501" s="46" t="s">
        <v>17</v>
      </c>
      <c r="C7501" s="41" t="s">
        <v>5195</v>
      </c>
      <c r="D7501" s="41">
        <v>1</v>
      </c>
      <c r="E7501" s="41"/>
      <c r="F7501" s="41"/>
      <c r="G7501" s="41" t="s">
        <v>1686</v>
      </c>
      <c r="H7501" s="41"/>
    </row>
    <row r="7502" spans="1:8" ht="15" x14ac:dyDescent="0.2">
      <c r="A7502" s="41" t="s">
        <v>72</v>
      </c>
      <c r="B7502" s="46" t="s">
        <v>17</v>
      </c>
      <c r="C7502" s="41" t="s">
        <v>5195</v>
      </c>
      <c r="D7502" s="41">
        <v>1</v>
      </c>
      <c r="E7502" s="41"/>
      <c r="F7502" s="41"/>
      <c r="G7502" s="41" t="s">
        <v>1686</v>
      </c>
      <c r="H7502" s="41"/>
    </row>
    <row r="7503" spans="1:8" ht="15" x14ac:dyDescent="0.2">
      <c r="A7503" s="41" t="s">
        <v>72</v>
      </c>
      <c r="B7503" s="46" t="s">
        <v>17</v>
      </c>
      <c r="C7503" s="41" t="s">
        <v>5196</v>
      </c>
      <c r="D7503" s="41">
        <v>1</v>
      </c>
      <c r="E7503" s="41"/>
      <c r="F7503" s="41"/>
      <c r="G7503" s="41" t="s">
        <v>1686</v>
      </c>
      <c r="H7503" s="41"/>
    </row>
    <row r="7504" spans="1:8" ht="15" x14ac:dyDescent="0.2">
      <c r="A7504" s="41" t="s">
        <v>72</v>
      </c>
      <c r="B7504" s="46" t="s">
        <v>17</v>
      </c>
      <c r="C7504" s="41" t="s">
        <v>5196</v>
      </c>
      <c r="D7504" s="41">
        <v>1</v>
      </c>
      <c r="E7504" s="41"/>
      <c r="F7504" s="41"/>
      <c r="G7504" s="41" t="s">
        <v>1686</v>
      </c>
      <c r="H7504" s="41"/>
    </row>
    <row r="7505" spans="1:8" ht="15" x14ac:dyDescent="0.2">
      <c r="A7505" s="41" t="s">
        <v>72</v>
      </c>
      <c r="B7505" s="46" t="s">
        <v>17</v>
      </c>
      <c r="C7505" s="41" t="s">
        <v>5196</v>
      </c>
      <c r="D7505" s="41">
        <v>1</v>
      </c>
      <c r="E7505" s="41"/>
      <c r="F7505" s="41"/>
      <c r="G7505" s="41" t="s">
        <v>1686</v>
      </c>
      <c r="H7505" s="41"/>
    </row>
    <row r="7506" spans="1:8" ht="15" x14ac:dyDescent="0.2">
      <c r="A7506" s="41" t="s">
        <v>72</v>
      </c>
      <c r="B7506" s="46" t="s">
        <v>17</v>
      </c>
      <c r="C7506" s="41" t="s">
        <v>5196</v>
      </c>
      <c r="D7506" s="41">
        <v>5</v>
      </c>
      <c r="E7506" s="41"/>
      <c r="F7506" s="41"/>
      <c r="G7506" s="41" t="s">
        <v>1686</v>
      </c>
      <c r="H7506" s="41"/>
    </row>
    <row r="7507" spans="1:8" ht="15" x14ac:dyDescent="0.2">
      <c r="A7507" s="41" t="s">
        <v>72</v>
      </c>
      <c r="B7507" s="46" t="s">
        <v>17</v>
      </c>
      <c r="C7507" s="41" t="s">
        <v>5196</v>
      </c>
      <c r="D7507" s="41">
        <v>1</v>
      </c>
      <c r="E7507" s="41"/>
      <c r="F7507" s="41"/>
      <c r="G7507" s="41" t="s">
        <v>1686</v>
      </c>
      <c r="H7507" s="41"/>
    </row>
    <row r="7508" spans="1:8" ht="15" x14ac:dyDescent="0.2">
      <c r="A7508" s="41" t="s">
        <v>72</v>
      </c>
      <c r="B7508" s="46" t="s">
        <v>17</v>
      </c>
      <c r="C7508" s="41" t="s">
        <v>5196</v>
      </c>
      <c r="D7508" s="41">
        <v>1</v>
      </c>
      <c r="E7508" s="41"/>
      <c r="F7508" s="41"/>
      <c r="G7508" s="41" t="s">
        <v>1686</v>
      </c>
      <c r="H7508" s="41"/>
    </row>
    <row r="7509" spans="1:8" ht="15" x14ac:dyDescent="0.2">
      <c r="A7509" s="41" t="s">
        <v>72</v>
      </c>
      <c r="B7509" s="46" t="s">
        <v>17</v>
      </c>
      <c r="C7509" s="41" t="s">
        <v>5197</v>
      </c>
      <c r="D7509" s="41">
        <v>1</v>
      </c>
      <c r="E7509" s="41"/>
      <c r="F7509" s="41"/>
      <c r="G7509" s="41" t="s">
        <v>1686</v>
      </c>
      <c r="H7509" s="41"/>
    </row>
    <row r="7510" spans="1:8" ht="15" x14ac:dyDescent="0.2">
      <c r="A7510" s="41" t="s">
        <v>72</v>
      </c>
      <c r="B7510" s="46" t="s">
        <v>17</v>
      </c>
      <c r="C7510" s="41" t="s">
        <v>5197</v>
      </c>
      <c r="D7510" s="41">
        <v>3</v>
      </c>
      <c r="E7510" s="41"/>
      <c r="F7510" s="41"/>
      <c r="G7510" s="41" t="s">
        <v>1686</v>
      </c>
      <c r="H7510" s="41"/>
    </row>
    <row r="7511" spans="1:8" ht="15" x14ac:dyDescent="0.2">
      <c r="A7511" s="41" t="s">
        <v>72</v>
      </c>
      <c r="B7511" s="46" t="s">
        <v>17</v>
      </c>
      <c r="C7511" s="41" t="s">
        <v>5197</v>
      </c>
      <c r="D7511" s="41">
        <v>1</v>
      </c>
      <c r="E7511" s="41"/>
      <c r="F7511" s="41"/>
      <c r="G7511" s="41" t="s">
        <v>1686</v>
      </c>
      <c r="H7511" s="41"/>
    </row>
    <row r="7512" spans="1:8" ht="15" x14ac:dyDescent="0.2">
      <c r="A7512" s="41" t="s">
        <v>72</v>
      </c>
      <c r="B7512" s="46" t="s">
        <v>17</v>
      </c>
      <c r="C7512" s="41" t="s">
        <v>5197</v>
      </c>
      <c r="D7512" s="41">
        <v>1</v>
      </c>
      <c r="E7512" s="41"/>
      <c r="F7512" s="41"/>
      <c r="G7512" s="41" t="s">
        <v>1686</v>
      </c>
      <c r="H7512" s="41"/>
    </row>
    <row r="7513" spans="1:8" ht="15" x14ac:dyDescent="0.2">
      <c r="A7513" s="41" t="s">
        <v>72</v>
      </c>
      <c r="B7513" s="46" t="s">
        <v>17</v>
      </c>
      <c r="C7513" s="41" t="s">
        <v>5197</v>
      </c>
      <c r="D7513" s="41">
        <v>1</v>
      </c>
      <c r="E7513" s="41"/>
      <c r="F7513" s="41"/>
      <c r="G7513" s="41" t="s">
        <v>1686</v>
      </c>
      <c r="H7513" s="41"/>
    </row>
    <row r="7514" spans="1:8" ht="15" x14ac:dyDescent="0.2">
      <c r="A7514" s="41" t="s">
        <v>72</v>
      </c>
      <c r="B7514" s="46" t="s">
        <v>17</v>
      </c>
      <c r="C7514" s="41" t="s">
        <v>5197</v>
      </c>
      <c r="D7514" s="41">
        <v>1</v>
      </c>
      <c r="E7514" s="41"/>
      <c r="F7514" s="41"/>
      <c r="G7514" s="41" t="s">
        <v>1686</v>
      </c>
      <c r="H7514" s="41"/>
    </row>
    <row r="7515" spans="1:8" ht="15" x14ac:dyDescent="0.2">
      <c r="A7515" s="41" t="s">
        <v>72</v>
      </c>
      <c r="B7515" s="46" t="s">
        <v>17</v>
      </c>
      <c r="C7515" s="41" t="s">
        <v>5197</v>
      </c>
      <c r="D7515" s="41">
        <v>3</v>
      </c>
      <c r="E7515" s="41"/>
      <c r="F7515" s="41"/>
      <c r="G7515" s="41" t="s">
        <v>1686</v>
      </c>
      <c r="H7515" s="41"/>
    </row>
    <row r="7516" spans="1:8" ht="15" x14ac:dyDescent="0.2">
      <c r="A7516" s="41" t="s">
        <v>72</v>
      </c>
      <c r="B7516" s="46" t="s">
        <v>17</v>
      </c>
      <c r="C7516" s="41" t="s">
        <v>5197</v>
      </c>
      <c r="D7516" s="41">
        <v>17</v>
      </c>
      <c r="E7516" s="41"/>
      <c r="F7516" s="41"/>
      <c r="G7516" s="41" t="s">
        <v>1686</v>
      </c>
      <c r="H7516" s="41"/>
    </row>
    <row r="7517" spans="1:8" ht="15" x14ac:dyDescent="0.2">
      <c r="A7517" s="41" t="s">
        <v>72</v>
      </c>
      <c r="B7517" s="46" t="s">
        <v>17</v>
      </c>
      <c r="C7517" s="41" t="s">
        <v>5197</v>
      </c>
      <c r="D7517" s="41">
        <v>1</v>
      </c>
      <c r="E7517" s="41"/>
      <c r="F7517" s="41"/>
      <c r="G7517" s="41" t="s">
        <v>1686</v>
      </c>
      <c r="H7517" s="41"/>
    </row>
    <row r="7518" spans="1:8" ht="15" x14ac:dyDescent="0.2">
      <c r="A7518" s="41" t="s">
        <v>72</v>
      </c>
      <c r="B7518" s="46" t="s">
        <v>17</v>
      </c>
      <c r="C7518" s="41" t="s">
        <v>5198</v>
      </c>
      <c r="D7518" s="41">
        <v>5</v>
      </c>
      <c r="E7518" s="41"/>
      <c r="F7518" s="41"/>
      <c r="G7518" s="41" t="s">
        <v>1686</v>
      </c>
      <c r="H7518" s="41"/>
    </row>
    <row r="7519" spans="1:8" ht="15" x14ac:dyDescent="0.2">
      <c r="A7519" s="41" t="s">
        <v>72</v>
      </c>
      <c r="B7519" s="46" t="s">
        <v>17</v>
      </c>
      <c r="C7519" s="41" t="s">
        <v>5199</v>
      </c>
      <c r="D7519" s="41">
        <v>1</v>
      </c>
      <c r="E7519" s="41"/>
      <c r="F7519" s="41"/>
      <c r="G7519" s="41" t="s">
        <v>1686</v>
      </c>
      <c r="H7519" s="41"/>
    </row>
    <row r="7520" spans="1:8" ht="15" x14ac:dyDescent="0.2">
      <c r="A7520" s="41" t="s">
        <v>72</v>
      </c>
      <c r="B7520" s="46" t="s">
        <v>17</v>
      </c>
      <c r="C7520" s="41" t="s">
        <v>5199</v>
      </c>
      <c r="D7520" s="41">
        <v>1</v>
      </c>
      <c r="E7520" s="41"/>
      <c r="F7520" s="41"/>
      <c r="G7520" s="41" t="s">
        <v>1686</v>
      </c>
      <c r="H7520" s="41"/>
    </row>
    <row r="7521" spans="1:8" ht="15" x14ac:dyDescent="0.2">
      <c r="A7521" s="41" t="s">
        <v>72</v>
      </c>
      <c r="B7521" s="46" t="s">
        <v>17</v>
      </c>
      <c r="C7521" s="41" t="s">
        <v>5200</v>
      </c>
      <c r="D7521" s="41">
        <v>3</v>
      </c>
      <c r="E7521" s="41"/>
      <c r="F7521" s="41"/>
      <c r="G7521" s="41" t="s">
        <v>1688</v>
      </c>
      <c r="H7521" s="41"/>
    </row>
    <row r="7522" spans="1:8" ht="15" x14ac:dyDescent="0.2">
      <c r="A7522" s="41" t="s">
        <v>72</v>
      </c>
      <c r="B7522" s="46" t="s">
        <v>17</v>
      </c>
      <c r="C7522" s="41" t="s">
        <v>5201</v>
      </c>
      <c r="D7522" s="41">
        <v>3</v>
      </c>
      <c r="E7522" s="41"/>
      <c r="F7522" s="41"/>
      <c r="G7522" s="41" t="s">
        <v>1688</v>
      </c>
      <c r="H7522" s="41"/>
    </row>
    <row r="7523" spans="1:8" ht="15" x14ac:dyDescent="0.2">
      <c r="A7523" s="41" t="s">
        <v>72</v>
      </c>
      <c r="B7523" s="46" t="s">
        <v>17</v>
      </c>
      <c r="C7523" s="41" t="s">
        <v>5201</v>
      </c>
      <c r="D7523" s="41">
        <v>1</v>
      </c>
      <c r="E7523" s="41"/>
      <c r="F7523" s="41"/>
      <c r="G7523" s="41" t="s">
        <v>1688</v>
      </c>
      <c r="H7523" s="41"/>
    </row>
    <row r="7524" spans="1:8" ht="15" x14ac:dyDescent="0.2">
      <c r="A7524" s="41" t="s">
        <v>72</v>
      </c>
      <c r="B7524" s="46" t="s">
        <v>17</v>
      </c>
      <c r="C7524" s="41" t="s">
        <v>5201</v>
      </c>
      <c r="D7524" s="41">
        <v>1</v>
      </c>
      <c r="E7524" s="41"/>
      <c r="F7524" s="41"/>
      <c r="G7524" s="41" t="s">
        <v>1688</v>
      </c>
      <c r="H7524" s="41"/>
    </row>
    <row r="7525" spans="1:8" ht="15" x14ac:dyDescent="0.2">
      <c r="A7525" s="41" t="s">
        <v>72</v>
      </c>
      <c r="B7525" s="46" t="s">
        <v>17</v>
      </c>
      <c r="C7525" s="41" t="s">
        <v>5201</v>
      </c>
      <c r="D7525" s="41">
        <v>1</v>
      </c>
      <c r="E7525" s="41"/>
      <c r="F7525" s="41"/>
      <c r="G7525" s="41" t="s">
        <v>1688</v>
      </c>
      <c r="H7525" s="41"/>
    </row>
    <row r="7526" spans="1:8" ht="15" x14ac:dyDescent="0.2">
      <c r="A7526" s="41" t="s">
        <v>72</v>
      </c>
      <c r="B7526" s="46" t="s">
        <v>17</v>
      </c>
      <c r="C7526" s="41" t="s">
        <v>5201</v>
      </c>
      <c r="D7526" s="41">
        <v>1</v>
      </c>
      <c r="E7526" s="41"/>
      <c r="F7526" s="41"/>
      <c r="G7526" s="41" t="s">
        <v>1688</v>
      </c>
      <c r="H7526" s="41"/>
    </row>
    <row r="7527" spans="1:8" ht="15" x14ac:dyDescent="0.2">
      <c r="A7527" s="41" t="s">
        <v>72</v>
      </c>
      <c r="B7527" s="46" t="s">
        <v>17</v>
      </c>
      <c r="C7527" s="41" t="s">
        <v>5201</v>
      </c>
      <c r="D7527" s="41">
        <v>1</v>
      </c>
      <c r="E7527" s="41"/>
      <c r="F7527" s="41"/>
      <c r="G7527" s="41" t="s">
        <v>1688</v>
      </c>
      <c r="H7527" s="41"/>
    </row>
    <row r="7528" spans="1:8" ht="15" x14ac:dyDescent="0.2">
      <c r="A7528" s="41" t="s">
        <v>72</v>
      </c>
      <c r="B7528" s="46" t="s">
        <v>17</v>
      </c>
      <c r="C7528" s="41" t="s">
        <v>5202</v>
      </c>
      <c r="D7528" s="41">
        <v>1</v>
      </c>
      <c r="E7528" s="41"/>
      <c r="F7528" s="41"/>
      <c r="G7528" s="41" t="s">
        <v>1683</v>
      </c>
      <c r="H7528" s="41"/>
    </row>
    <row r="7529" spans="1:8" ht="15" x14ac:dyDescent="0.2">
      <c r="A7529" s="41" t="s">
        <v>72</v>
      </c>
      <c r="B7529" s="46" t="s">
        <v>17</v>
      </c>
      <c r="C7529" s="41" t="s">
        <v>5202</v>
      </c>
      <c r="D7529" s="41">
        <v>2</v>
      </c>
      <c r="E7529" s="41"/>
      <c r="F7529" s="41"/>
      <c r="G7529" s="41" t="s">
        <v>1683</v>
      </c>
      <c r="H7529" s="41"/>
    </row>
    <row r="7530" spans="1:8" ht="15" x14ac:dyDescent="0.2">
      <c r="A7530" s="41" t="s">
        <v>72</v>
      </c>
      <c r="B7530" s="46" t="s">
        <v>17</v>
      </c>
      <c r="C7530" s="41" t="s">
        <v>5202</v>
      </c>
      <c r="D7530" s="41">
        <v>10</v>
      </c>
      <c r="E7530" s="41"/>
      <c r="F7530" s="41"/>
      <c r="G7530" s="41" t="s">
        <v>1683</v>
      </c>
      <c r="H7530" s="41"/>
    </row>
    <row r="7531" spans="1:8" ht="15" x14ac:dyDescent="0.2">
      <c r="A7531" s="41" t="s">
        <v>72</v>
      </c>
      <c r="B7531" s="46" t="s">
        <v>17</v>
      </c>
      <c r="C7531" s="41" t="s">
        <v>5202</v>
      </c>
      <c r="D7531" s="41">
        <v>1</v>
      </c>
      <c r="E7531" s="41"/>
      <c r="F7531" s="41"/>
      <c r="G7531" s="41" t="s">
        <v>1683</v>
      </c>
      <c r="H7531" s="41"/>
    </row>
    <row r="7532" spans="1:8" ht="15" x14ac:dyDescent="0.2">
      <c r="A7532" s="41" t="s">
        <v>72</v>
      </c>
      <c r="B7532" s="46" t="s">
        <v>17</v>
      </c>
      <c r="C7532" s="41" t="s">
        <v>5202</v>
      </c>
      <c r="D7532" s="41">
        <v>1</v>
      </c>
      <c r="E7532" s="41"/>
      <c r="F7532" s="41"/>
      <c r="G7532" s="41" t="s">
        <v>1683</v>
      </c>
      <c r="H7532" s="41"/>
    </row>
    <row r="7533" spans="1:8" ht="15" x14ac:dyDescent="0.2">
      <c r="A7533" s="41" t="s">
        <v>72</v>
      </c>
      <c r="B7533" s="46" t="s">
        <v>17</v>
      </c>
      <c r="C7533" s="41" t="s">
        <v>5202</v>
      </c>
      <c r="D7533" s="41">
        <v>1</v>
      </c>
      <c r="E7533" s="41"/>
      <c r="F7533" s="41"/>
      <c r="G7533" s="41" t="s">
        <v>1683</v>
      </c>
      <c r="H7533" s="41"/>
    </row>
    <row r="7534" spans="1:8" ht="15" x14ac:dyDescent="0.2">
      <c r="A7534" s="41" t="s">
        <v>72</v>
      </c>
      <c r="B7534" s="46" t="s">
        <v>17</v>
      </c>
      <c r="C7534" s="41" t="s">
        <v>5203</v>
      </c>
      <c r="D7534" s="41">
        <v>5</v>
      </c>
      <c r="E7534" s="41"/>
      <c r="F7534" s="41"/>
      <c r="G7534" s="41" t="s">
        <v>1683</v>
      </c>
      <c r="H7534" s="41"/>
    </row>
    <row r="7535" spans="1:8" ht="15" x14ac:dyDescent="0.2">
      <c r="A7535" s="41" t="s">
        <v>72</v>
      </c>
      <c r="B7535" s="46" t="s">
        <v>17</v>
      </c>
      <c r="C7535" s="41" t="s">
        <v>5203</v>
      </c>
      <c r="D7535" s="41">
        <v>2</v>
      </c>
      <c r="E7535" s="41"/>
      <c r="F7535" s="41"/>
      <c r="G7535" s="41" t="s">
        <v>1683</v>
      </c>
      <c r="H7535" s="41"/>
    </row>
    <row r="7536" spans="1:8" ht="15" x14ac:dyDescent="0.2">
      <c r="A7536" s="41" t="s">
        <v>72</v>
      </c>
      <c r="B7536" s="46" t="s">
        <v>17</v>
      </c>
      <c r="C7536" s="41" t="s">
        <v>5203</v>
      </c>
      <c r="D7536" s="41">
        <v>5</v>
      </c>
      <c r="E7536" s="41"/>
      <c r="F7536" s="41"/>
      <c r="G7536" s="41" t="s">
        <v>1683</v>
      </c>
      <c r="H7536" s="41"/>
    </row>
    <row r="7537" spans="1:8" ht="15" x14ac:dyDescent="0.2">
      <c r="A7537" s="41" t="s">
        <v>72</v>
      </c>
      <c r="B7537" s="46" t="s">
        <v>17</v>
      </c>
      <c r="C7537" s="41" t="s">
        <v>5203</v>
      </c>
      <c r="D7537" s="41">
        <v>14</v>
      </c>
      <c r="E7537" s="41"/>
      <c r="F7537" s="41"/>
      <c r="G7537" s="41" t="s">
        <v>1683</v>
      </c>
      <c r="H7537" s="41"/>
    </row>
    <row r="7538" spans="1:8" ht="15" x14ac:dyDescent="0.2">
      <c r="A7538" s="41" t="s">
        <v>72</v>
      </c>
      <c r="B7538" s="46" t="s">
        <v>17</v>
      </c>
      <c r="C7538" s="41" t="s">
        <v>5203</v>
      </c>
      <c r="D7538" s="41">
        <v>7</v>
      </c>
      <c r="E7538" s="41"/>
      <c r="F7538" s="41"/>
      <c r="G7538" s="41" t="s">
        <v>1683</v>
      </c>
      <c r="H7538" s="41"/>
    </row>
    <row r="7539" spans="1:8" ht="15" x14ac:dyDescent="0.2">
      <c r="A7539" s="41" t="s">
        <v>72</v>
      </c>
      <c r="B7539" s="46" t="s">
        <v>17</v>
      </c>
      <c r="C7539" s="41" t="s">
        <v>5204</v>
      </c>
      <c r="D7539" s="41">
        <v>2</v>
      </c>
      <c r="E7539" s="41"/>
      <c r="F7539" s="41"/>
      <c r="G7539" s="41" t="s">
        <v>1683</v>
      </c>
      <c r="H7539" s="41"/>
    </row>
    <row r="7540" spans="1:8" ht="15" x14ac:dyDescent="0.2">
      <c r="A7540" s="41" t="s">
        <v>72</v>
      </c>
      <c r="B7540" s="46" t="s">
        <v>17</v>
      </c>
      <c r="C7540" s="41" t="s">
        <v>5204</v>
      </c>
      <c r="D7540" s="41">
        <v>1</v>
      </c>
      <c r="E7540" s="41"/>
      <c r="F7540" s="41"/>
      <c r="G7540" s="41" t="s">
        <v>1683</v>
      </c>
      <c r="H7540" s="41"/>
    </row>
    <row r="7541" spans="1:8" ht="15" x14ac:dyDescent="0.2">
      <c r="A7541" s="41" t="s">
        <v>72</v>
      </c>
      <c r="B7541" s="46" t="s">
        <v>17</v>
      </c>
      <c r="C7541" s="41" t="s">
        <v>5204</v>
      </c>
      <c r="D7541" s="41">
        <v>4</v>
      </c>
      <c r="E7541" s="41"/>
      <c r="F7541" s="41"/>
      <c r="G7541" s="41" t="s">
        <v>1683</v>
      </c>
      <c r="H7541" s="41"/>
    </row>
    <row r="7542" spans="1:8" ht="15" x14ac:dyDescent="0.2">
      <c r="A7542" s="41" t="s">
        <v>72</v>
      </c>
      <c r="B7542" s="46" t="s">
        <v>17</v>
      </c>
      <c r="C7542" s="41" t="s">
        <v>5204</v>
      </c>
      <c r="D7542" s="41">
        <v>6</v>
      </c>
      <c r="E7542" s="41"/>
      <c r="F7542" s="41"/>
      <c r="G7542" s="41" t="s">
        <v>1683</v>
      </c>
      <c r="H7542" s="41"/>
    </row>
    <row r="7543" spans="1:8" ht="15" x14ac:dyDescent="0.2">
      <c r="A7543" s="41" t="s">
        <v>72</v>
      </c>
      <c r="B7543" s="46" t="s">
        <v>17</v>
      </c>
      <c r="C7543" s="41" t="s">
        <v>5204</v>
      </c>
      <c r="D7543" s="41">
        <v>1</v>
      </c>
      <c r="E7543" s="41"/>
      <c r="F7543" s="41"/>
      <c r="G7543" s="41" t="s">
        <v>1683</v>
      </c>
      <c r="H7543" s="41"/>
    </row>
    <row r="7544" spans="1:8" ht="15" x14ac:dyDescent="0.2">
      <c r="A7544" s="41" t="s">
        <v>72</v>
      </c>
      <c r="B7544" s="46" t="s">
        <v>17</v>
      </c>
      <c r="C7544" s="41" t="s">
        <v>5204</v>
      </c>
      <c r="D7544" s="41">
        <v>1</v>
      </c>
      <c r="E7544" s="41"/>
      <c r="F7544" s="41"/>
      <c r="G7544" s="41" t="s">
        <v>1683</v>
      </c>
      <c r="H7544" s="41"/>
    </row>
    <row r="7545" spans="1:8" ht="15" x14ac:dyDescent="0.2">
      <c r="A7545" s="41" t="s">
        <v>72</v>
      </c>
      <c r="B7545" s="46" t="s">
        <v>17</v>
      </c>
      <c r="C7545" s="41" t="s">
        <v>5205</v>
      </c>
      <c r="D7545" s="41">
        <v>1</v>
      </c>
      <c r="E7545" s="41"/>
      <c r="F7545" s="41"/>
      <c r="G7545" s="41" t="s">
        <v>1683</v>
      </c>
      <c r="H7545" s="41"/>
    </row>
    <row r="7546" spans="1:8" ht="15" x14ac:dyDescent="0.2">
      <c r="A7546" s="41" t="s">
        <v>72</v>
      </c>
      <c r="B7546" s="46" t="s">
        <v>17</v>
      </c>
      <c r="C7546" s="41" t="s">
        <v>5205</v>
      </c>
      <c r="D7546" s="41">
        <v>4</v>
      </c>
      <c r="E7546" s="41"/>
      <c r="F7546" s="41"/>
      <c r="G7546" s="41" t="s">
        <v>1683</v>
      </c>
      <c r="H7546" s="41"/>
    </row>
    <row r="7547" spans="1:8" ht="15" x14ac:dyDescent="0.2">
      <c r="A7547" s="41" t="s">
        <v>72</v>
      </c>
      <c r="B7547" s="46" t="s">
        <v>17</v>
      </c>
      <c r="C7547" s="41" t="s">
        <v>5205</v>
      </c>
      <c r="D7547" s="41">
        <v>2</v>
      </c>
      <c r="E7547" s="41"/>
      <c r="F7547" s="41"/>
      <c r="G7547" s="41" t="s">
        <v>1683</v>
      </c>
      <c r="H7547" s="41"/>
    </row>
    <row r="7548" spans="1:8" ht="15" x14ac:dyDescent="0.2">
      <c r="A7548" s="41" t="s">
        <v>72</v>
      </c>
      <c r="B7548" s="46" t="s">
        <v>17</v>
      </c>
      <c r="C7548" s="41" t="s">
        <v>5205</v>
      </c>
      <c r="D7548" s="41">
        <v>5</v>
      </c>
      <c r="E7548" s="41"/>
      <c r="F7548" s="41"/>
      <c r="G7548" s="41" t="s">
        <v>1683</v>
      </c>
      <c r="H7548" s="41"/>
    </row>
    <row r="7549" spans="1:8" ht="15" x14ac:dyDescent="0.2">
      <c r="A7549" s="41" t="s">
        <v>72</v>
      </c>
      <c r="B7549" s="46" t="s">
        <v>17</v>
      </c>
      <c r="C7549" s="41" t="s">
        <v>5205</v>
      </c>
      <c r="D7549" s="41">
        <v>1</v>
      </c>
      <c r="E7549" s="41"/>
      <c r="F7549" s="41"/>
      <c r="G7549" s="41" t="s">
        <v>1683</v>
      </c>
      <c r="H7549" s="41"/>
    </row>
    <row r="7550" spans="1:8" ht="15" x14ac:dyDescent="0.2">
      <c r="A7550" s="41" t="s">
        <v>72</v>
      </c>
      <c r="B7550" s="46" t="s">
        <v>17</v>
      </c>
      <c r="C7550" s="41" t="s">
        <v>5205</v>
      </c>
      <c r="D7550" s="41">
        <v>1</v>
      </c>
      <c r="E7550" s="41"/>
      <c r="F7550" s="41"/>
      <c r="G7550" s="41" t="s">
        <v>1683</v>
      </c>
      <c r="H7550" s="41"/>
    </row>
    <row r="7551" spans="1:8" ht="15" x14ac:dyDescent="0.2">
      <c r="A7551" s="41" t="s">
        <v>72</v>
      </c>
      <c r="B7551" s="46" t="s">
        <v>17</v>
      </c>
      <c r="C7551" s="41" t="s">
        <v>5205</v>
      </c>
      <c r="D7551" s="41">
        <v>1</v>
      </c>
      <c r="E7551" s="41"/>
      <c r="F7551" s="41"/>
      <c r="G7551" s="41" t="s">
        <v>1683</v>
      </c>
      <c r="H7551" s="41"/>
    </row>
    <row r="7552" spans="1:8" ht="15" x14ac:dyDescent="0.2">
      <c r="A7552" s="41" t="s">
        <v>72</v>
      </c>
      <c r="B7552" s="46" t="s">
        <v>17</v>
      </c>
      <c r="C7552" s="41" t="s">
        <v>5205</v>
      </c>
      <c r="D7552" s="41">
        <v>1</v>
      </c>
      <c r="E7552" s="41"/>
      <c r="F7552" s="41"/>
      <c r="G7552" s="41" t="s">
        <v>1683</v>
      </c>
      <c r="H7552" s="41"/>
    </row>
    <row r="7553" spans="1:8" ht="15" x14ac:dyDescent="0.2">
      <c r="A7553" s="41" t="s">
        <v>72</v>
      </c>
      <c r="B7553" s="46" t="s">
        <v>17</v>
      </c>
      <c r="C7553" s="41" t="s">
        <v>5205</v>
      </c>
      <c r="D7553" s="41">
        <v>1</v>
      </c>
      <c r="E7553" s="41"/>
      <c r="F7553" s="41"/>
      <c r="G7553" s="41" t="s">
        <v>1683</v>
      </c>
      <c r="H7553" s="41"/>
    </row>
    <row r="7554" spans="1:8" ht="15" x14ac:dyDescent="0.2">
      <c r="A7554" s="41" t="s">
        <v>72</v>
      </c>
      <c r="B7554" s="46" t="s">
        <v>17</v>
      </c>
      <c r="C7554" s="41" t="s">
        <v>5205</v>
      </c>
      <c r="D7554" s="41">
        <v>4</v>
      </c>
      <c r="E7554" s="41"/>
      <c r="F7554" s="41"/>
      <c r="G7554" s="41" t="s">
        <v>1683</v>
      </c>
      <c r="H7554" s="41"/>
    </row>
    <row r="7555" spans="1:8" ht="15" x14ac:dyDescent="0.2">
      <c r="A7555" s="41" t="s">
        <v>72</v>
      </c>
      <c r="B7555" s="46" t="s">
        <v>17</v>
      </c>
      <c r="C7555" s="41" t="s">
        <v>5205</v>
      </c>
      <c r="D7555" s="41">
        <v>4</v>
      </c>
      <c r="E7555" s="41"/>
      <c r="F7555" s="41"/>
      <c r="G7555" s="41" t="s">
        <v>1683</v>
      </c>
      <c r="H7555" s="41"/>
    </row>
    <row r="7556" spans="1:8" ht="15" x14ac:dyDescent="0.2">
      <c r="A7556" s="41" t="s">
        <v>72</v>
      </c>
      <c r="B7556" s="46" t="s">
        <v>17</v>
      </c>
      <c r="C7556" s="41" t="s">
        <v>5205</v>
      </c>
      <c r="D7556" s="41">
        <v>1</v>
      </c>
      <c r="E7556" s="41"/>
      <c r="F7556" s="41"/>
      <c r="G7556" s="41" t="s">
        <v>1683</v>
      </c>
      <c r="H7556" s="41"/>
    </row>
    <row r="7557" spans="1:8" ht="15" x14ac:dyDescent="0.2">
      <c r="A7557" s="41" t="s">
        <v>72</v>
      </c>
      <c r="B7557" s="46" t="s">
        <v>17</v>
      </c>
      <c r="C7557" s="41" t="s">
        <v>5206</v>
      </c>
      <c r="D7557" s="41">
        <v>1</v>
      </c>
      <c r="E7557" s="41"/>
      <c r="F7557" s="41"/>
      <c r="G7557" s="41" t="s">
        <v>1683</v>
      </c>
      <c r="H7557" s="41"/>
    </row>
    <row r="7558" spans="1:8" ht="15" x14ac:dyDescent="0.2">
      <c r="A7558" s="41" t="s">
        <v>72</v>
      </c>
      <c r="B7558" s="46" t="s">
        <v>17</v>
      </c>
      <c r="C7558" s="41" t="s">
        <v>5207</v>
      </c>
      <c r="D7558" s="41">
        <v>1</v>
      </c>
      <c r="E7558" s="41"/>
      <c r="F7558" s="41"/>
      <c r="G7558" s="41" t="s">
        <v>1683</v>
      </c>
      <c r="H7558" s="41"/>
    </row>
    <row r="7559" spans="1:8" ht="15" x14ac:dyDescent="0.2">
      <c r="A7559" s="41" t="s">
        <v>72</v>
      </c>
      <c r="B7559" s="46" t="s">
        <v>17</v>
      </c>
      <c r="C7559" s="41" t="s">
        <v>5207</v>
      </c>
      <c r="D7559" s="41">
        <v>2</v>
      </c>
      <c r="E7559" s="41"/>
      <c r="F7559" s="41"/>
      <c r="G7559" s="41" t="s">
        <v>1683</v>
      </c>
      <c r="H7559" s="41"/>
    </row>
    <row r="7560" spans="1:8" ht="15" x14ac:dyDescent="0.2">
      <c r="A7560" s="41" t="s">
        <v>72</v>
      </c>
      <c r="B7560" s="46" t="s">
        <v>17</v>
      </c>
      <c r="C7560" s="41" t="s">
        <v>5207</v>
      </c>
      <c r="D7560" s="41">
        <v>1</v>
      </c>
      <c r="E7560" s="41"/>
      <c r="F7560" s="41"/>
      <c r="G7560" s="41" t="s">
        <v>1683</v>
      </c>
      <c r="H7560" s="41"/>
    </row>
    <row r="7561" spans="1:8" ht="15" x14ac:dyDescent="0.2">
      <c r="A7561" s="41" t="s">
        <v>72</v>
      </c>
      <c r="B7561" s="46" t="s">
        <v>17</v>
      </c>
      <c r="C7561" s="41" t="s">
        <v>5208</v>
      </c>
      <c r="D7561" s="41">
        <v>1</v>
      </c>
      <c r="E7561" s="41"/>
      <c r="F7561" s="41"/>
      <c r="G7561" s="41" t="s">
        <v>1684</v>
      </c>
      <c r="H7561" s="41"/>
    </row>
    <row r="7562" spans="1:8" ht="15" x14ac:dyDescent="0.2">
      <c r="A7562" s="41" t="s">
        <v>72</v>
      </c>
      <c r="B7562" s="46" t="s">
        <v>17</v>
      </c>
      <c r="C7562" s="41" t="s">
        <v>5209</v>
      </c>
      <c r="D7562" s="41">
        <v>1</v>
      </c>
      <c r="E7562" s="41"/>
      <c r="F7562" s="41"/>
      <c r="G7562" s="41" t="s">
        <v>1684</v>
      </c>
      <c r="H7562" s="41"/>
    </row>
    <row r="7563" spans="1:8" ht="15" x14ac:dyDescent="0.2">
      <c r="A7563" s="41" t="s">
        <v>72</v>
      </c>
      <c r="B7563" s="46" t="s">
        <v>17</v>
      </c>
      <c r="C7563" s="41" t="s">
        <v>5209</v>
      </c>
      <c r="D7563" s="41">
        <v>1</v>
      </c>
      <c r="E7563" s="41"/>
      <c r="F7563" s="41"/>
      <c r="G7563" s="41" t="s">
        <v>1684</v>
      </c>
      <c r="H7563" s="41"/>
    </row>
    <row r="7564" spans="1:8" ht="15" x14ac:dyDescent="0.2">
      <c r="A7564" s="41" t="s">
        <v>72</v>
      </c>
      <c r="B7564" s="46" t="s">
        <v>17</v>
      </c>
      <c r="C7564" s="41" t="s">
        <v>5209</v>
      </c>
      <c r="D7564" s="41">
        <v>1</v>
      </c>
      <c r="E7564" s="41"/>
      <c r="F7564" s="41"/>
      <c r="G7564" s="41" t="s">
        <v>1684</v>
      </c>
      <c r="H7564" s="41"/>
    </row>
    <row r="7565" spans="1:8" ht="15" x14ac:dyDescent="0.2">
      <c r="A7565" s="41" t="s">
        <v>72</v>
      </c>
      <c r="B7565" s="46" t="s">
        <v>17</v>
      </c>
      <c r="C7565" s="41" t="s">
        <v>5210</v>
      </c>
      <c r="D7565" s="41">
        <v>1</v>
      </c>
      <c r="E7565" s="41"/>
      <c r="F7565" s="41"/>
      <c r="G7565" s="41" t="s">
        <v>1684</v>
      </c>
      <c r="H7565" s="41"/>
    </row>
    <row r="7566" spans="1:8" ht="15" x14ac:dyDescent="0.2">
      <c r="A7566" s="41" t="s">
        <v>72</v>
      </c>
      <c r="B7566" s="46" t="s">
        <v>17</v>
      </c>
      <c r="C7566" s="41" t="s">
        <v>5210</v>
      </c>
      <c r="D7566" s="41">
        <v>1</v>
      </c>
      <c r="E7566" s="41"/>
      <c r="F7566" s="41"/>
      <c r="G7566" s="41" t="s">
        <v>1684</v>
      </c>
      <c r="H7566" s="41"/>
    </row>
    <row r="7567" spans="1:8" ht="15" x14ac:dyDescent="0.2">
      <c r="A7567" s="41" t="s">
        <v>72</v>
      </c>
      <c r="B7567" s="46" t="s">
        <v>17</v>
      </c>
      <c r="C7567" s="41" t="s">
        <v>5210</v>
      </c>
      <c r="D7567" s="41">
        <v>1</v>
      </c>
      <c r="E7567" s="41"/>
      <c r="F7567" s="41"/>
      <c r="G7567" s="41" t="s">
        <v>1684</v>
      </c>
      <c r="H7567" s="41"/>
    </row>
    <row r="7568" spans="1:8" ht="15" x14ac:dyDescent="0.2">
      <c r="A7568" s="41" t="s">
        <v>72</v>
      </c>
      <c r="B7568" s="46" t="s">
        <v>17</v>
      </c>
      <c r="C7568" s="41" t="s">
        <v>5210</v>
      </c>
      <c r="D7568" s="41">
        <v>1</v>
      </c>
      <c r="E7568" s="41"/>
      <c r="F7568" s="41"/>
      <c r="G7568" s="41" t="s">
        <v>1684</v>
      </c>
      <c r="H7568" s="41"/>
    </row>
    <row r="7569" spans="1:8" ht="15" x14ac:dyDescent="0.2">
      <c r="A7569" s="41" t="s">
        <v>72</v>
      </c>
      <c r="B7569" s="46" t="s">
        <v>17</v>
      </c>
      <c r="C7569" s="41" t="s">
        <v>5210</v>
      </c>
      <c r="D7569" s="41">
        <v>1</v>
      </c>
      <c r="E7569" s="41"/>
      <c r="F7569" s="41"/>
      <c r="G7569" s="41" t="s">
        <v>1684</v>
      </c>
      <c r="H7569" s="41"/>
    </row>
    <row r="7570" spans="1:8" ht="15" x14ac:dyDescent="0.2">
      <c r="A7570" s="41" t="s">
        <v>72</v>
      </c>
      <c r="B7570" s="46" t="s">
        <v>17</v>
      </c>
      <c r="C7570" s="41" t="s">
        <v>5211</v>
      </c>
      <c r="D7570" s="41">
        <v>2</v>
      </c>
      <c r="E7570" s="41"/>
      <c r="F7570" s="41"/>
      <c r="G7570" s="41" t="s">
        <v>1684</v>
      </c>
      <c r="H7570" s="41"/>
    </row>
    <row r="7571" spans="1:8" ht="15" x14ac:dyDescent="0.2">
      <c r="A7571" s="41" t="s">
        <v>72</v>
      </c>
      <c r="B7571" s="46" t="s">
        <v>17</v>
      </c>
      <c r="C7571" s="41" t="s">
        <v>5212</v>
      </c>
      <c r="D7571" s="41">
        <v>1</v>
      </c>
      <c r="E7571" s="41"/>
      <c r="F7571" s="41"/>
      <c r="G7571" s="41" t="s">
        <v>1684</v>
      </c>
      <c r="H7571" s="41"/>
    </row>
    <row r="7572" spans="1:8" ht="15" x14ac:dyDescent="0.2">
      <c r="A7572" s="41" t="s">
        <v>72</v>
      </c>
      <c r="B7572" s="46" t="s">
        <v>17</v>
      </c>
      <c r="C7572" s="41" t="s">
        <v>5212</v>
      </c>
      <c r="D7572" s="41">
        <v>1</v>
      </c>
      <c r="E7572" s="41"/>
      <c r="F7572" s="41"/>
      <c r="G7572" s="41" t="s">
        <v>1684</v>
      </c>
      <c r="H7572" s="41"/>
    </row>
    <row r="7573" spans="1:8" ht="15" x14ac:dyDescent="0.2">
      <c r="A7573" s="41" t="s">
        <v>72</v>
      </c>
      <c r="B7573" s="46" t="s">
        <v>17</v>
      </c>
      <c r="C7573" s="41" t="s">
        <v>5212</v>
      </c>
      <c r="D7573" s="41">
        <v>1</v>
      </c>
      <c r="E7573" s="41"/>
      <c r="F7573" s="41"/>
      <c r="G7573" s="41" t="s">
        <v>1684</v>
      </c>
      <c r="H7573" s="41"/>
    </row>
    <row r="7574" spans="1:8" ht="15" x14ac:dyDescent="0.2">
      <c r="A7574" s="41" t="s">
        <v>72</v>
      </c>
      <c r="B7574" s="46" t="s">
        <v>17</v>
      </c>
      <c r="C7574" s="41" t="s">
        <v>5212</v>
      </c>
      <c r="D7574" s="41">
        <v>1</v>
      </c>
      <c r="E7574" s="41"/>
      <c r="F7574" s="41"/>
      <c r="G7574" s="41" t="s">
        <v>1684</v>
      </c>
      <c r="H7574" s="41"/>
    </row>
    <row r="7575" spans="1:8" ht="15" x14ac:dyDescent="0.2">
      <c r="A7575" s="41" t="s">
        <v>72</v>
      </c>
      <c r="B7575" s="46" t="s">
        <v>17</v>
      </c>
      <c r="C7575" s="41" t="s">
        <v>5212</v>
      </c>
      <c r="D7575" s="41">
        <v>1</v>
      </c>
      <c r="E7575" s="41"/>
      <c r="F7575" s="41"/>
      <c r="G7575" s="41" t="s">
        <v>1684</v>
      </c>
      <c r="H7575" s="41"/>
    </row>
    <row r="7576" spans="1:8" ht="15" x14ac:dyDescent="0.2">
      <c r="A7576" s="41" t="s">
        <v>72</v>
      </c>
      <c r="B7576" s="46" t="s">
        <v>17</v>
      </c>
      <c r="C7576" s="41" t="s">
        <v>5213</v>
      </c>
      <c r="D7576" s="41">
        <v>3</v>
      </c>
      <c r="E7576" s="41"/>
      <c r="F7576" s="41"/>
      <c r="G7576" s="2" t="s">
        <v>5991</v>
      </c>
      <c r="H7576" s="41"/>
    </row>
    <row r="7577" spans="1:8" ht="15" x14ac:dyDescent="0.2">
      <c r="A7577" s="41" t="s">
        <v>72</v>
      </c>
      <c r="B7577" s="46" t="s">
        <v>17</v>
      </c>
      <c r="C7577" s="41" t="s">
        <v>5213</v>
      </c>
      <c r="D7577" s="41">
        <v>2</v>
      </c>
      <c r="E7577" s="41"/>
      <c r="F7577" s="41"/>
      <c r="G7577" s="2" t="s">
        <v>5991</v>
      </c>
      <c r="H7577" s="41"/>
    </row>
    <row r="7578" spans="1:8" ht="15" x14ac:dyDescent="0.2">
      <c r="A7578" s="41" t="s">
        <v>72</v>
      </c>
      <c r="B7578" s="46" t="s">
        <v>17</v>
      </c>
      <c r="C7578" s="41" t="s">
        <v>5214</v>
      </c>
      <c r="D7578" s="41">
        <v>1</v>
      </c>
      <c r="E7578" s="41"/>
      <c r="F7578" s="41"/>
      <c r="G7578" s="41" t="s">
        <v>1285</v>
      </c>
      <c r="H7578" s="41"/>
    </row>
    <row r="7579" spans="1:8" ht="15" x14ac:dyDescent="0.2">
      <c r="A7579" s="41" t="s">
        <v>72</v>
      </c>
      <c r="B7579" s="46" t="s">
        <v>17</v>
      </c>
      <c r="C7579" s="41" t="s">
        <v>5214</v>
      </c>
      <c r="D7579" s="41">
        <v>1</v>
      </c>
      <c r="E7579" s="41"/>
      <c r="F7579" s="41"/>
      <c r="G7579" s="41" t="s">
        <v>1285</v>
      </c>
      <c r="H7579" s="41"/>
    </row>
    <row r="7580" spans="1:8" ht="15" x14ac:dyDescent="0.2">
      <c r="A7580" s="41" t="s">
        <v>72</v>
      </c>
      <c r="B7580" s="46" t="s">
        <v>17</v>
      </c>
      <c r="C7580" s="41" t="s">
        <v>5215</v>
      </c>
      <c r="D7580" s="41">
        <v>1</v>
      </c>
      <c r="E7580" s="41"/>
      <c r="F7580" s="41"/>
      <c r="G7580" s="41" t="s">
        <v>1285</v>
      </c>
      <c r="H7580" s="41"/>
    </row>
    <row r="7581" spans="1:8" ht="15" x14ac:dyDescent="0.2">
      <c r="A7581" s="41" t="s">
        <v>72</v>
      </c>
      <c r="B7581" s="46" t="s">
        <v>17</v>
      </c>
      <c r="C7581" s="41" t="s">
        <v>5216</v>
      </c>
      <c r="D7581" s="41">
        <v>1</v>
      </c>
      <c r="E7581" s="41"/>
      <c r="F7581" s="41"/>
      <c r="G7581" s="41" t="s">
        <v>1285</v>
      </c>
      <c r="H7581" s="41"/>
    </row>
    <row r="7582" spans="1:8" ht="15" x14ac:dyDescent="0.2">
      <c r="A7582" s="41" t="s">
        <v>72</v>
      </c>
      <c r="B7582" s="46" t="s">
        <v>17</v>
      </c>
      <c r="C7582" s="41" t="s">
        <v>5217</v>
      </c>
      <c r="D7582" s="41">
        <v>1</v>
      </c>
      <c r="E7582" s="41"/>
      <c r="F7582" s="41"/>
      <c r="G7582" s="41" t="s">
        <v>1436</v>
      </c>
      <c r="H7582" s="41"/>
    </row>
    <row r="7583" spans="1:8" ht="15" x14ac:dyDescent="0.2">
      <c r="A7583" s="41" t="s">
        <v>72</v>
      </c>
      <c r="B7583" s="46" t="s">
        <v>17</v>
      </c>
      <c r="C7583" s="41" t="s">
        <v>5217</v>
      </c>
      <c r="D7583" s="41">
        <v>1</v>
      </c>
      <c r="E7583" s="41"/>
      <c r="F7583" s="41"/>
      <c r="G7583" s="41" t="s">
        <v>1436</v>
      </c>
      <c r="H7583" s="41"/>
    </row>
    <row r="7584" spans="1:8" ht="15" x14ac:dyDescent="0.2">
      <c r="A7584" s="41" t="s">
        <v>72</v>
      </c>
      <c r="B7584" s="46" t="s">
        <v>17</v>
      </c>
      <c r="C7584" s="41" t="s">
        <v>5218</v>
      </c>
      <c r="D7584" s="41">
        <v>10</v>
      </c>
      <c r="E7584" s="41"/>
      <c r="F7584" s="41"/>
      <c r="G7584" s="41" t="s">
        <v>1437</v>
      </c>
      <c r="H7584" s="41"/>
    </row>
    <row r="7585" spans="1:8" ht="15" x14ac:dyDescent="0.2">
      <c r="A7585" s="41" t="s">
        <v>72</v>
      </c>
      <c r="B7585" s="46" t="s">
        <v>17</v>
      </c>
      <c r="C7585" s="41" t="s">
        <v>5218</v>
      </c>
      <c r="D7585" s="41">
        <v>30</v>
      </c>
      <c r="E7585" s="41"/>
      <c r="F7585" s="41"/>
      <c r="G7585" s="41" t="s">
        <v>1437</v>
      </c>
      <c r="H7585" s="41"/>
    </row>
    <row r="7586" spans="1:8" ht="15" x14ac:dyDescent="0.2">
      <c r="A7586" s="41" t="s">
        <v>72</v>
      </c>
      <c r="B7586" s="46" t="s">
        <v>17</v>
      </c>
      <c r="C7586" s="41" t="s">
        <v>5219</v>
      </c>
      <c r="D7586" s="41">
        <v>1</v>
      </c>
      <c r="E7586" s="41"/>
      <c r="F7586" s="41"/>
      <c r="G7586" s="41" t="s">
        <v>1437</v>
      </c>
      <c r="H7586" s="41"/>
    </row>
    <row r="7587" spans="1:8" ht="15" x14ac:dyDescent="0.2">
      <c r="A7587" s="41" t="s">
        <v>72</v>
      </c>
      <c r="B7587" s="46" t="s">
        <v>17</v>
      </c>
      <c r="C7587" s="41" t="s">
        <v>5220</v>
      </c>
      <c r="D7587" s="41">
        <v>1</v>
      </c>
      <c r="E7587" s="41"/>
      <c r="F7587" s="41"/>
      <c r="G7587" s="41" t="s">
        <v>1437</v>
      </c>
      <c r="H7587" s="41"/>
    </row>
    <row r="7588" spans="1:8" ht="15" x14ac:dyDescent="0.2">
      <c r="A7588" s="41" t="s">
        <v>72</v>
      </c>
      <c r="B7588" s="46" t="s">
        <v>17</v>
      </c>
      <c r="C7588" s="41" t="s">
        <v>5221</v>
      </c>
      <c r="D7588" s="41">
        <v>17</v>
      </c>
      <c r="E7588" s="41"/>
      <c r="F7588" s="41"/>
      <c r="G7588" s="41" t="s">
        <v>1437</v>
      </c>
      <c r="H7588" s="41"/>
    </row>
    <row r="7589" spans="1:8" ht="15" x14ac:dyDescent="0.2">
      <c r="A7589" s="41" t="s">
        <v>72</v>
      </c>
      <c r="B7589" s="46" t="s">
        <v>17</v>
      </c>
      <c r="C7589" s="41" t="s">
        <v>5221</v>
      </c>
      <c r="D7589" s="41">
        <v>2</v>
      </c>
      <c r="E7589" s="41"/>
      <c r="F7589" s="41"/>
      <c r="G7589" s="41" t="s">
        <v>1437</v>
      </c>
      <c r="H7589" s="41"/>
    </row>
    <row r="7590" spans="1:8" ht="15" x14ac:dyDescent="0.2">
      <c r="A7590" s="41" t="s">
        <v>72</v>
      </c>
      <c r="B7590" s="46" t="s">
        <v>17</v>
      </c>
      <c r="C7590" s="41" t="s">
        <v>5221</v>
      </c>
      <c r="D7590" s="41">
        <v>1</v>
      </c>
      <c r="E7590" s="41"/>
      <c r="F7590" s="41"/>
      <c r="G7590" s="41" t="s">
        <v>1437</v>
      </c>
      <c r="H7590" s="41"/>
    </row>
    <row r="7591" spans="1:8" ht="15" x14ac:dyDescent="0.2">
      <c r="A7591" s="41" t="s">
        <v>72</v>
      </c>
      <c r="B7591" s="46" t="s">
        <v>17</v>
      </c>
      <c r="C7591" s="41" t="s">
        <v>5221</v>
      </c>
      <c r="D7591" s="41">
        <v>5</v>
      </c>
      <c r="E7591" s="41"/>
      <c r="F7591" s="41"/>
      <c r="G7591" s="41" t="s">
        <v>1437</v>
      </c>
      <c r="H7591" s="41"/>
    </row>
    <row r="7592" spans="1:8" ht="15" x14ac:dyDescent="0.2">
      <c r="A7592" s="41" t="s">
        <v>72</v>
      </c>
      <c r="B7592" s="46" t="s">
        <v>17</v>
      </c>
      <c r="C7592" s="41" t="s">
        <v>5222</v>
      </c>
      <c r="D7592" s="41">
        <v>1</v>
      </c>
      <c r="E7592" s="41"/>
      <c r="F7592" s="41"/>
      <c r="G7592" s="41" t="s">
        <v>1530</v>
      </c>
      <c r="H7592" s="41"/>
    </row>
    <row r="7593" spans="1:8" ht="15" x14ac:dyDescent="0.2">
      <c r="A7593" s="41" t="s">
        <v>72</v>
      </c>
      <c r="B7593" s="46" t="s">
        <v>17</v>
      </c>
      <c r="C7593" s="41" t="s">
        <v>5222</v>
      </c>
      <c r="D7593" s="41">
        <v>1</v>
      </c>
      <c r="E7593" s="41"/>
      <c r="F7593" s="41"/>
      <c r="G7593" s="41" t="s">
        <v>1530</v>
      </c>
      <c r="H7593" s="41"/>
    </row>
    <row r="7594" spans="1:8" ht="15" x14ac:dyDescent="0.2">
      <c r="A7594" s="41" t="s">
        <v>72</v>
      </c>
      <c r="B7594" s="46" t="s">
        <v>17</v>
      </c>
      <c r="C7594" s="41" t="s">
        <v>5222</v>
      </c>
      <c r="D7594" s="41">
        <v>1</v>
      </c>
      <c r="E7594" s="41"/>
      <c r="F7594" s="41"/>
      <c r="G7594" s="41" t="s">
        <v>1530</v>
      </c>
      <c r="H7594" s="41"/>
    </row>
    <row r="7595" spans="1:8" ht="15" x14ac:dyDescent="0.2">
      <c r="A7595" s="41" t="s">
        <v>72</v>
      </c>
      <c r="B7595" s="46" t="s">
        <v>17</v>
      </c>
      <c r="C7595" s="41" t="s">
        <v>5223</v>
      </c>
      <c r="D7595" s="41">
        <v>3</v>
      </c>
      <c r="E7595" s="41"/>
      <c r="F7595" s="41"/>
      <c r="G7595" s="41" t="s">
        <v>1530</v>
      </c>
      <c r="H7595" s="41"/>
    </row>
    <row r="7596" spans="1:8" ht="15" x14ac:dyDescent="0.2">
      <c r="A7596" s="41" t="s">
        <v>72</v>
      </c>
      <c r="B7596" s="46" t="s">
        <v>17</v>
      </c>
      <c r="C7596" s="41" t="s">
        <v>5224</v>
      </c>
      <c r="D7596" s="41">
        <v>1</v>
      </c>
      <c r="E7596" s="41"/>
      <c r="F7596" s="41"/>
      <c r="G7596" s="41" t="s">
        <v>1530</v>
      </c>
      <c r="H7596" s="41"/>
    </row>
    <row r="7597" spans="1:8" ht="15" x14ac:dyDescent="0.2">
      <c r="A7597" s="41" t="s">
        <v>72</v>
      </c>
      <c r="B7597" s="46" t="s">
        <v>17</v>
      </c>
      <c r="C7597" s="41" t="s">
        <v>5225</v>
      </c>
      <c r="D7597" s="41">
        <v>1</v>
      </c>
      <c r="E7597" s="41"/>
      <c r="F7597" s="41"/>
      <c r="G7597" s="41" t="s">
        <v>1530</v>
      </c>
      <c r="H7597" s="41"/>
    </row>
    <row r="7598" spans="1:8" ht="15" x14ac:dyDescent="0.2">
      <c r="A7598" s="41" t="s">
        <v>72</v>
      </c>
      <c r="B7598" s="46" t="s">
        <v>17</v>
      </c>
      <c r="C7598" s="41" t="s">
        <v>5226</v>
      </c>
      <c r="D7598" s="41">
        <v>1</v>
      </c>
      <c r="E7598" s="41"/>
      <c r="F7598" s="41"/>
      <c r="G7598" s="41" t="s">
        <v>5942</v>
      </c>
      <c r="H7598" s="41"/>
    </row>
    <row r="7599" spans="1:8" ht="15" x14ac:dyDescent="0.2">
      <c r="A7599" s="41" t="s">
        <v>72</v>
      </c>
      <c r="B7599" s="46" t="s">
        <v>17</v>
      </c>
      <c r="C7599" s="41" t="s">
        <v>5227</v>
      </c>
      <c r="D7599" s="41">
        <v>1</v>
      </c>
      <c r="E7599" s="41"/>
      <c r="F7599" s="41"/>
      <c r="G7599" s="41" t="s">
        <v>5942</v>
      </c>
      <c r="H7599" s="41"/>
    </row>
    <row r="7600" spans="1:8" ht="15" x14ac:dyDescent="0.2">
      <c r="A7600" s="41" t="s">
        <v>72</v>
      </c>
      <c r="B7600" s="46" t="s">
        <v>17</v>
      </c>
      <c r="C7600" s="41" t="s">
        <v>5228</v>
      </c>
      <c r="D7600" s="41">
        <v>1</v>
      </c>
      <c r="E7600" s="41"/>
      <c r="F7600" s="41"/>
      <c r="G7600" s="2" t="s">
        <v>5992</v>
      </c>
      <c r="H7600" s="41"/>
    </row>
    <row r="7601" spans="1:8" ht="15" x14ac:dyDescent="0.2">
      <c r="A7601" s="41" t="s">
        <v>72</v>
      </c>
      <c r="B7601" s="46" t="s">
        <v>17</v>
      </c>
      <c r="C7601" s="41" t="s">
        <v>5229</v>
      </c>
      <c r="D7601" s="41">
        <v>1</v>
      </c>
      <c r="E7601" s="41"/>
      <c r="F7601" s="41"/>
      <c r="G7601" s="41" t="s">
        <v>1543</v>
      </c>
      <c r="H7601" s="41"/>
    </row>
    <row r="7602" spans="1:8" ht="15" x14ac:dyDescent="0.2">
      <c r="A7602" s="41" t="s">
        <v>72</v>
      </c>
      <c r="B7602" s="46" t="s">
        <v>17</v>
      </c>
      <c r="C7602" s="41" t="s">
        <v>5229</v>
      </c>
      <c r="D7602" s="41">
        <v>2</v>
      </c>
      <c r="E7602" s="41"/>
      <c r="F7602" s="41"/>
      <c r="G7602" s="41" t="s">
        <v>1543</v>
      </c>
      <c r="H7602" s="41"/>
    </row>
    <row r="7603" spans="1:8" ht="15" x14ac:dyDescent="0.2">
      <c r="A7603" s="41" t="s">
        <v>72</v>
      </c>
      <c r="B7603" s="46" t="s">
        <v>17</v>
      </c>
      <c r="C7603" s="41" t="s">
        <v>5230</v>
      </c>
      <c r="D7603" s="41">
        <v>8</v>
      </c>
      <c r="E7603" s="41"/>
      <c r="F7603" s="41"/>
      <c r="G7603" s="41" t="s">
        <v>1532</v>
      </c>
      <c r="H7603" s="41"/>
    </row>
    <row r="7604" spans="1:8" ht="15" x14ac:dyDescent="0.2">
      <c r="A7604" s="41" t="s">
        <v>72</v>
      </c>
      <c r="B7604" s="46" t="s">
        <v>17</v>
      </c>
      <c r="C7604" s="41" t="s">
        <v>5231</v>
      </c>
      <c r="D7604" s="41">
        <v>30</v>
      </c>
      <c r="E7604" s="41"/>
      <c r="F7604" s="41"/>
      <c r="G7604" s="41" t="s">
        <v>1532</v>
      </c>
      <c r="H7604" s="41"/>
    </row>
    <row r="7605" spans="1:8" ht="15" x14ac:dyDescent="0.2">
      <c r="A7605" s="41" t="s">
        <v>72</v>
      </c>
      <c r="B7605" s="46" t="s">
        <v>17</v>
      </c>
      <c r="C7605" s="41" t="s">
        <v>5231</v>
      </c>
      <c r="D7605" s="41">
        <v>47</v>
      </c>
      <c r="E7605" s="41"/>
      <c r="F7605" s="41"/>
      <c r="G7605" s="41" t="s">
        <v>1532</v>
      </c>
      <c r="H7605" s="41"/>
    </row>
    <row r="7606" spans="1:8" ht="15" x14ac:dyDescent="0.2">
      <c r="A7606" s="41" t="s">
        <v>72</v>
      </c>
      <c r="B7606" s="46" t="s">
        <v>17</v>
      </c>
      <c r="C7606" s="41" t="s">
        <v>5232</v>
      </c>
      <c r="D7606" s="41">
        <v>1</v>
      </c>
      <c r="E7606" s="41"/>
      <c r="F7606" s="41"/>
      <c r="G7606" s="41" t="s">
        <v>1532</v>
      </c>
      <c r="H7606" s="41"/>
    </row>
    <row r="7607" spans="1:8" ht="15" x14ac:dyDescent="0.2">
      <c r="A7607" s="41" t="s">
        <v>72</v>
      </c>
      <c r="B7607" s="46" t="s">
        <v>17</v>
      </c>
      <c r="C7607" s="41" t="s">
        <v>5232</v>
      </c>
      <c r="D7607" s="41">
        <v>1</v>
      </c>
      <c r="E7607" s="41"/>
      <c r="F7607" s="41"/>
      <c r="G7607" s="41" t="s">
        <v>1532</v>
      </c>
      <c r="H7607" s="41"/>
    </row>
    <row r="7608" spans="1:8" ht="15" x14ac:dyDescent="0.2">
      <c r="A7608" s="41" t="s">
        <v>72</v>
      </c>
      <c r="B7608" s="46" t="s">
        <v>17</v>
      </c>
      <c r="C7608" s="41" t="s">
        <v>5232</v>
      </c>
      <c r="D7608" s="41">
        <v>1</v>
      </c>
      <c r="E7608" s="41"/>
      <c r="F7608" s="41"/>
      <c r="G7608" s="41" t="s">
        <v>1532</v>
      </c>
      <c r="H7608" s="41"/>
    </row>
    <row r="7609" spans="1:8" ht="15" x14ac:dyDescent="0.2">
      <c r="A7609" s="41" t="s">
        <v>72</v>
      </c>
      <c r="B7609" s="46" t="s">
        <v>17</v>
      </c>
      <c r="C7609" s="41" t="s">
        <v>5233</v>
      </c>
      <c r="D7609" s="41">
        <v>1</v>
      </c>
      <c r="E7609" s="41"/>
      <c r="F7609" s="41"/>
      <c r="G7609" s="41" t="s">
        <v>1532</v>
      </c>
      <c r="H7609" s="41"/>
    </row>
    <row r="7610" spans="1:8" ht="15" x14ac:dyDescent="0.2">
      <c r="A7610" s="41" t="s">
        <v>72</v>
      </c>
      <c r="B7610" s="46" t="s">
        <v>17</v>
      </c>
      <c r="C7610" s="41" t="s">
        <v>5233</v>
      </c>
      <c r="D7610" s="41">
        <v>1</v>
      </c>
      <c r="E7610" s="41"/>
      <c r="F7610" s="41"/>
      <c r="G7610" s="41" t="s">
        <v>1532</v>
      </c>
      <c r="H7610" s="41"/>
    </row>
    <row r="7611" spans="1:8" ht="15" x14ac:dyDescent="0.2">
      <c r="A7611" s="41" t="s">
        <v>72</v>
      </c>
      <c r="B7611" s="46" t="s">
        <v>17</v>
      </c>
      <c r="C7611" s="41" t="s">
        <v>5233</v>
      </c>
      <c r="D7611" s="41">
        <v>1</v>
      </c>
      <c r="E7611" s="41"/>
      <c r="F7611" s="41"/>
      <c r="G7611" s="41" t="s">
        <v>1532</v>
      </c>
      <c r="H7611" s="41"/>
    </row>
    <row r="7612" spans="1:8" ht="15" x14ac:dyDescent="0.2">
      <c r="A7612" s="41" t="s">
        <v>72</v>
      </c>
      <c r="B7612" s="46" t="s">
        <v>17</v>
      </c>
      <c r="C7612" s="41" t="s">
        <v>5234</v>
      </c>
      <c r="D7612" s="41">
        <v>1</v>
      </c>
      <c r="E7612" s="41"/>
      <c r="F7612" s="41"/>
      <c r="G7612" s="41" t="s">
        <v>1532</v>
      </c>
      <c r="H7612" s="41"/>
    </row>
    <row r="7613" spans="1:8" ht="15" x14ac:dyDescent="0.2">
      <c r="A7613" s="41" t="s">
        <v>72</v>
      </c>
      <c r="B7613" s="46" t="s">
        <v>17</v>
      </c>
      <c r="C7613" s="41" t="s">
        <v>5234</v>
      </c>
      <c r="D7613" s="41">
        <v>1</v>
      </c>
      <c r="E7613" s="41"/>
      <c r="F7613" s="41"/>
      <c r="G7613" s="41" t="s">
        <v>1532</v>
      </c>
      <c r="H7613" s="41"/>
    </row>
    <row r="7614" spans="1:8" ht="15" x14ac:dyDescent="0.2">
      <c r="A7614" s="41" t="s">
        <v>72</v>
      </c>
      <c r="B7614" s="46" t="s">
        <v>17</v>
      </c>
      <c r="C7614" s="41" t="s">
        <v>5234</v>
      </c>
      <c r="D7614" s="41">
        <v>1</v>
      </c>
      <c r="E7614" s="41"/>
      <c r="F7614" s="41"/>
      <c r="G7614" s="41" t="s">
        <v>1532</v>
      </c>
      <c r="H7614" s="41"/>
    </row>
    <row r="7615" spans="1:8" ht="15" x14ac:dyDescent="0.2">
      <c r="A7615" s="41" t="s">
        <v>72</v>
      </c>
      <c r="B7615" s="46" t="s">
        <v>17</v>
      </c>
      <c r="C7615" s="41" t="s">
        <v>5234</v>
      </c>
      <c r="D7615" s="41">
        <v>1</v>
      </c>
      <c r="E7615" s="41"/>
      <c r="F7615" s="41"/>
      <c r="G7615" s="41" t="s">
        <v>1532</v>
      </c>
      <c r="H7615" s="41"/>
    </row>
    <row r="7616" spans="1:8" ht="15" x14ac:dyDescent="0.2">
      <c r="A7616" s="41" t="s">
        <v>72</v>
      </c>
      <c r="B7616" s="46" t="s">
        <v>17</v>
      </c>
      <c r="C7616" s="41" t="s">
        <v>5235</v>
      </c>
      <c r="D7616" s="41">
        <v>1</v>
      </c>
      <c r="E7616" s="41"/>
      <c r="F7616" s="41"/>
      <c r="G7616" s="41" t="s">
        <v>1532</v>
      </c>
      <c r="H7616" s="41"/>
    </row>
    <row r="7617" spans="1:8" ht="15" x14ac:dyDescent="0.2">
      <c r="A7617" s="41" t="s">
        <v>72</v>
      </c>
      <c r="B7617" s="46" t="s">
        <v>17</v>
      </c>
      <c r="C7617" s="41" t="s">
        <v>5236</v>
      </c>
      <c r="D7617" s="41">
        <v>3</v>
      </c>
      <c r="E7617" s="41"/>
      <c r="F7617" s="41"/>
      <c r="G7617" s="41" t="s">
        <v>1532</v>
      </c>
      <c r="H7617" s="41"/>
    </row>
    <row r="7618" spans="1:8" ht="15" x14ac:dyDescent="0.2">
      <c r="A7618" s="41" t="s">
        <v>72</v>
      </c>
      <c r="B7618" s="46" t="s">
        <v>17</v>
      </c>
      <c r="C7618" s="41" t="s">
        <v>5237</v>
      </c>
      <c r="D7618" s="41">
        <v>1</v>
      </c>
      <c r="E7618" s="41"/>
      <c r="F7618" s="41"/>
      <c r="G7618" s="41" t="s">
        <v>1532</v>
      </c>
      <c r="H7618" s="41"/>
    </row>
    <row r="7619" spans="1:8" ht="15" x14ac:dyDescent="0.2">
      <c r="A7619" s="41" t="s">
        <v>72</v>
      </c>
      <c r="B7619" s="46" t="s">
        <v>17</v>
      </c>
      <c r="C7619" s="41" t="s">
        <v>5237</v>
      </c>
      <c r="D7619" s="41">
        <v>1</v>
      </c>
      <c r="E7619" s="41"/>
      <c r="F7619" s="41"/>
      <c r="G7619" s="41" t="s">
        <v>1532</v>
      </c>
      <c r="H7619" s="41"/>
    </row>
    <row r="7620" spans="1:8" ht="15" x14ac:dyDescent="0.2">
      <c r="A7620" s="41" t="s">
        <v>72</v>
      </c>
      <c r="B7620" s="46" t="s">
        <v>17</v>
      </c>
      <c r="C7620" s="41" t="s">
        <v>5238</v>
      </c>
      <c r="D7620" s="41">
        <v>1</v>
      </c>
      <c r="E7620" s="41"/>
      <c r="F7620" s="41"/>
      <c r="G7620" s="41" t="s">
        <v>1532</v>
      </c>
      <c r="H7620" s="41"/>
    </row>
    <row r="7621" spans="1:8" ht="15" x14ac:dyDescent="0.2">
      <c r="A7621" s="41" t="s">
        <v>72</v>
      </c>
      <c r="B7621" s="46" t="s">
        <v>17</v>
      </c>
      <c r="C7621" s="41" t="s">
        <v>5238</v>
      </c>
      <c r="D7621" s="41">
        <v>1</v>
      </c>
      <c r="E7621" s="41"/>
      <c r="F7621" s="41"/>
      <c r="G7621" s="41" t="s">
        <v>1532</v>
      </c>
      <c r="H7621" s="41"/>
    </row>
    <row r="7622" spans="1:8" ht="15" x14ac:dyDescent="0.2">
      <c r="A7622" s="41" t="s">
        <v>72</v>
      </c>
      <c r="B7622" s="46" t="s">
        <v>17</v>
      </c>
      <c r="C7622" s="41" t="s">
        <v>5238</v>
      </c>
      <c r="D7622" s="41">
        <v>1</v>
      </c>
      <c r="E7622" s="41"/>
      <c r="F7622" s="41"/>
      <c r="G7622" s="41" t="s">
        <v>1532</v>
      </c>
      <c r="H7622" s="41"/>
    </row>
    <row r="7623" spans="1:8" ht="15" x14ac:dyDescent="0.2">
      <c r="A7623" s="41" t="s">
        <v>72</v>
      </c>
      <c r="B7623" s="46" t="s">
        <v>17</v>
      </c>
      <c r="C7623" s="41" t="s">
        <v>5239</v>
      </c>
      <c r="D7623" s="41">
        <v>3</v>
      </c>
      <c r="E7623" s="41"/>
      <c r="F7623" s="41"/>
      <c r="G7623" s="41" t="s">
        <v>1533</v>
      </c>
      <c r="H7623" s="41"/>
    </row>
    <row r="7624" spans="1:8" ht="15" x14ac:dyDescent="0.2">
      <c r="A7624" s="41" t="s">
        <v>72</v>
      </c>
      <c r="B7624" s="46" t="s">
        <v>17</v>
      </c>
      <c r="C7624" s="41" t="s">
        <v>5239</v>
      </c>
      <c r="D7624" s="41">
        <v>1</v>
      </c>
      <c r="E7624" s="41"/>
      <c r="F7624" s="41"/>
      <c r="G7624" s="41" t="s">
        <v>1533</v>
      </c>
      <c r="H7624" s="41"/>
    </row>
    <row r="7625" spans="1:8" ht="15" x14ac:dyDescent="0.2">
      <c r="A7625" s="41" t="s">
        <v>72</v>
      </c>
      <c r="B7625" s="46" t="s">
        <v>17</v>
      </c>
      <c r="C7625" s="41" t="s">
        <v>5239</v>
      </c>
      <c r="D7625" s="41">
        <v>2</v>
      </c>
      <c r="E7625" s="41"/>
      <c r="F7625" s="41"/>
      <c r="G7625" s="41" t="s">
        <v>1533</v>
      </c>
      <c r="H7625" s="41"/>
    </row>
    <row r="7626" spans="1:8" ht="15" x14ac:dyDescent="0.2">
      <c r="A7626" s="41" t="s">
        <v>72</v>
      </c>
      <c r="B7626" s="46" t="s">
        <v>17</v>
      </c>
      <c r="C7626" s="41" t="s">
        <v>5239</v>
      </c>
      <c r="D7626" s="41">
        <v>1</v>
      </c>
      <c r="E7626" s="41"/>
      <c r="F7626" s="41"/>
      <c r="G7626" s="41" t="s">
        <v>1533</v>
      </c>
      <c r="H7626" s="41"/>
    </row>
    <row r="7627" spans="1:8" ht="15" x14ac:dyDescent="0.2">
      <c r="A7627" s="41" t="s">
        <v>72</v>
      </c>
      <c r="B7627" s="46" t="s">
        <v>17</v>
      </c>
      <c r="C7627" s="41" t="s">
        <v>5239</v>
      </c>
      <c r="D7627" s="41">
        <v>1</v>
      </c>
      <c r="E7627" s="41"/>
      <c r="F7627" s="41"/>
      <c r="G7627" s="41" t="s">
        <v>1533</v>
      </c>
      <c r="H7627" s="41"/>
    </row>
    <row r="7628" spans="1:8" ht="15" x14ac:dyDescent="0.2">
      <c r="A7628" s="41" t="s">
        <v>72</v>
      </c>
      <c r="B7628" s="46" t="s">
        <v>17</v>
      </c>
      <c r="C7628" s="41" t="s">
        <v>5239</v>
      </c>
      <c r="D7628" s="41">
        <v>1</v>
      </c>
      <c r="E7628" s="41"/>
      <c r="F7628" s="41"/>
      <c r="G7628" s="41" t="s">
        <v>1533</v>
      </c>
      <c r="H7628" s="41"/>
    </row>
    <row r="7629" spans="1:8" ht="15" x14ac:dyDescent="0.2">
      <c r="A7629" s="41" t="s">
        <v>72</v>
      </c>
      <c r="B7629" s="46" t="s">
        <v>17</v>
      </c>
      <c r="C7629" s="41" t="s">
        <v>5239</v>
      </c>
      <c r="D7629" s="41">
        <v>1</v>
      </c>
      <c r="E7629" s="41"/>
      <c r="F7629" s="41"/>
      <c r="G7629" s="41" t="s">
        <v>1533</v>
      </c>
      <c r="H7629" s="41"/>
    </row>
    <row r="7630" spans="1:8" ht="15" x14ac:dyDescent="0.2">
      <c r="A7630" s="41" t="s">
        <v>72</v>
      </c>
      <c r="B7630" s="46" t="s">
        <v>17</v>
      </c>
      <c r="C7630" s="41" t="s">
        <v>5240</v>
      </c>
      <c r="D7630" s="41">
        <v>1</v>
      </c>
      <c r="E7630" s="41"/>
      <c r="F7630" s="41"/>
      <c r="G7630" s="41" t="s">
        <v>1533</v>
      </c>
      <c r="H7630" s="41"/>
    </row>
    <row r="7631" spans="1:8" ht="15" x14ac:dyDescent="0.2">
      <c r="A7631" s="41" t="s">
        <v>72</v>
      </c>
      <c r="B7631" s="46" t="s">
        <v>17</v>
      </c>
      <c r="C7631" s="41" t="s">
        <v>5240</v>
      </c>
      <c r="D7631" s="41">
        <v>1</v>
      </c>
      <c r="E7631" s="41"/>
      <c r="F7631" s="41"/>
      <c r="G7631" s="41" t="s">
        <v>1533</v>
      </c>
      <c r="H7631" s="41"/>
    </row>
    <row r="7632" spans="1:8" ht="15" x14ac:dyDescent="0.2">
      <c r="A7632" s="41" t="s">
        <v>72</v>
      </c>
      <c r="B7632" s="46" t="s">
        <v>17</v>
      </c>
      <c r="C7632" s="41" t="s">
        <v>5240</v>
      </c>
      <c r="D7632" s="41">
        <v>1</v>
      </c>
      <c r="E7632" s="41"/>
      <c r="F7632" s="41"/>
      <c r="G7632" s="41" t="s">
        <v>1533</v>
      </c>
      <c r="H7632" s="41"/>
    </row>
    <row r="7633" spans="1:8" ht="15" x14ac:dyDescent="0.2">
      <c r="A7633" s="41" t="s">
        <v>72</v>
      </c>
      <c r="B7633" s="46" t="s">
        <v>17</v>
      </c>
      <c r="C7633" s="41" t="s">
        <v>5241</v>
      </c>
      <c r="D7633" s="41">
        <v>1</v>
      </c>
      <c r="E7633" s="41"/>
      <c r="F7633" s="41"/>
      <c r="G7633" s="41" t="s">
        <v>1533</v>
      </c>
      <c r="H7633" s="41"/>
    </row>
    <row r="7634" spans="1:8" ht="15" x14ac:dyDescent="0.2">
      <c r="A7634" s="41" t="s">
        <v>72</v>
      </c>
      <c r="B7634" s="46" t="s">
        <v>17</v>
      </c>
      <c r="C7634" s="41" t="s">
        <v>5241</v>
      </c>
      <c r="D7634" s="41">
        <v>1</v>
      </c>
      <c r="E7634" s="41"/>
      <c r="F7634" s="41"/>
      <c r="G7634" s="41" t="s">
        <v>1533</v>
      </c>
      <c r="H7634" s="41"/>
    </row>
    <row r="7635" spans="1:8" ht="15" x14ac:dyDescent="0.2">
      <c r="A7635" s="41" t="s">
        <v>72</v>
      </c>
      <c r="B7635" s="46" t="s">
        <v>17</v>
      </c>
      <c r="C7635" s="41" t="s">
        <v>5242</v>
      </c>
      <c r="D7635" s="41">
        <v>2</v>
      </c>
      <c r="E7635" s="41"/>
      <c r="F7635" s="41"/>
      <c r="G7635" s="41" t="s">
        <v>1535</v>
      </c>
      <c r="H7635" s="41"/>
    </row>
    <row r="7636" spans="1:8" ht="15" x14ac:dyDescent="0.2">
      <c r="A7636" s="41" t="s">
        <v>72</v>
      </c>
      <c r="B7636" s="46" t="s">
        <v>17</v>
      </c>
      <c r="C7636" s="41" t="s">
        <v>5243</v>
      </c>
      <c r="D7636" s="41">
        <v>1</v>
      </c>
      <c r="E7636" s="41"/>
      <c r="F7636" s="41"/>
      <c r="G7636" s="41" t="s">
        <v>1535</v>
      </c>
      <c r="H7636" s="41"/>
    </row>
    <row r="7637" spans="1:8" ht="15" x14ac:dyDescent="0.2">
      <c r="A7637" s="41" t="s">
        <v>72</v>
      </c>
      <c r="B7637" s="46" t="s">
        <v>17</v>
      </c>
      <c r="C7637" s="41" t="s">
        <v>5243</v>
      </c>
      <c r="D7637" s="41">
        <v>1</v>
      </c>
      <c r="E7637" s="41"/>
      <c r="F7637" s="41"/>
      <c r="G7637" s="41" t="s">
        <v>1535</v>
      </c>
      <c r="H7637" s="41"/>
    </row>
    <row r="7638" spans="1:8" ht="15" x14ac:dyDescent="0.2">
      <c r="A7638" s="41" t="s">
        <v>72</v>
      </c>
      <c r="B7638" s="46" t="s">
        <v>17</v>
      </c>
      <c r="C7638" s="41" t="s">
        <v>5244</v>
      </c>
      <c r="D7638" s="41">
        <v>1</v>
      </c>
      <c r="E7638" s="41"/>
      <c r="F7638" s="41"/>
      <c r="G7638" s="41" t="s">
        <v>1535</v>
      </c>
      <c r="H7638" s="41"/>
    </row>
    <row r="7639" spans="1:8" ht="15" x14ac:dyDescent="0.2">
      <c r="A7639" s="41" t="s">
        <v>72</v>
      </c>
      <c r="B7639" s="46" t="s">
        <v>17</v>
      </c>
      <c r="C7639" s="41" t="s">
        <v>5245</v>
      </c>
      <c r="D7639" s="41">
        <v>5</v>
      </c>
      <c r="E7639" s="41"/>
      <c r="F7639" s="41"/>
      <c r="G7639" s="2" t="s">
        <v>5993</v>
      </c>
      <c r="H7639" s="41"/>
    </row>
    <row r="7640" spans="1:8" ht="15" x14ac:dyDescent="0.2">
      <c r="A7640" s="41" t="s">
        <v>72</v>
      </c>
      <c r="B7640" s="46" t="s">
        <v>17</v>
      </c>
      <c r="C7640" s="41" t="s">
        <v>5246</v>
      </c>
      <c r="D7640" s="41">
        <v>1</v>
      </c>
      <c r="E7640" s="41"/>
      <c r="F7640" s="41"/>
      <c r="G7640" s="2" t="s">
        <v>5993</v>
      </c>
      <c r="H7640" s="41"/>
    </row>
    <row r="7641" spans="1:8" ht="15" x14ac:dyDescent="0.2">
      <c r="A7641" s="41" t="s">
        <v>72</v>
      </c>
      <c r="B7641" s="46" t="s">
        <v>17</v>
      </c>
      <c r="C7641" s="41" t="s">
        <v>5246</v>
      </c>
      <c r="D7641" s="41">
        <v>1</v>
      </c>
      <c r="E7641" s="41"/>
      <c r="F7641" s="41"/>
      <c r="G7641" s="2" t="s">
        <v>5993</v>
      </c>
      <c r="H7641" s="41"/>
    </row>
    <row r="7642" spans="1:8" ht="15" x14ac:dyDescent="0.2">
      <c r="A7642" s="41" t="s">
        <v>72</v>
      </c>
      <c r="B7642" s="46" t="s">
        <v>17</v>
      </c>
      <c r="C7642" s="41" t="s">
        <v>5247</v>
      </c>
      <c r="D7642" s="41">
        <v>4</v>
      </c>
      <c r="E7642" s="41"/>
      <c r="F7642" s="41"/>
      <c r="G7642" s="2" t="s">
        <v>5993</v>
      </c>
      <c r="H7642" s="41"/>
    </row>
    <row r="7643" spans="1:8" ht="15" x14ac:dyDescent="0.2">
      <c r="A7643" s="41" t="s">
        <v>72</v>
      </c>
      <c r="B7643" s="46" t="s">
        <v>17</v>
      </c>
      <c r="C7643" s="41" t="s">
        <v>5247</v>
      </c>
      <c r="D7643" s="41">
        <v>6</v>
      </c>
      <c r="E7643" s="41"/>
      <c r="F7643" s="41"/>
      <c r="G7643" s="2" t="s">
        <v>5993</v>
      </c>
      <c r="H7643" s="41"/>
    </row>
    <row r="7644" spans="1:8" ht="15" x14ac:dyDescent="0.2">
      <c r="A7644" s="41" t="s">
        <v>72</v>
      </c>
      <c r="B7644" s="46" t="s">
        <v>17</v>
      </c>
      <c r="C7644" s="41" t="s">
        <v>5248</v>
      </c>
      <c r="D7644" s="41">
        <v>4</v>
      </c>
      <c r="E7644" s="41"/>
      <c r="F7644" s="41"/>
      <c r="G7644" s="41" t="s">
        <v>2382</v>
      </c>
      <c r="H7644" s="41"/>
    </row>
    <row r="7645" spans="1:8" ht="15" x14ac:dyDescent="0.2">
      <c r="A7645" s="41" t="s">
        <v>72</v>
      </c>
      <c r="B7645" s="46" t="s">
        <v>17</v>
      </c>
      <c r="C7645" s="41" t="s">
        <v>5249</v>
      </c>
      <c r="D7645" s="41">
        <v>70</v>
      </c>
      <c r="E7645" s="41"/>
      <c r="F7645" s="41"/>
      <c r="G7645" s="41" t="s">
        <v>4290</v>
      </c>
      <c r="H7645" s="41"/>
    </row>
    <row r="7646" spans="1:8" ht="15" x14ac:dyDescent="0.2">
      <c r="A7646" s="41" t="s">
        <v>72</v>
      </c>
      <c r="B7646" s="46" t="s">
        <v>17</v>
      </c>
      <c r="C7646" s="41" t="s">
        <v>5250</v>
      </c>
      <c r="D7646" s="41">
        <v>100</v>
      </c>
      <c r="E7646" s="41"/>
      <c r="F7646" s="41"/>
      <c r="G7646" s="41" t="s">
        <v>4290</v>
      </c>
      <c r="H7646" s="41"/>
    </row>
    <row r="7647" spans="1:8" ht="15" x14ac:dyDescent="0.2">
      <c r="A7647" s="41" t="s">
        <v>72</v>
      </c>
      <c r="B7647" s="46" t="s">
        <v>17</v>
      </c>
      <c r="C7647" s="41" t="s">
        <v>5251</v>
      </c>
      <c r="D7647" s="41">
        <v>1</v>
      </c>
      <c r="E7647" s="41"/>
      <c r="F7647" s="41"/>
      <c r="G7647" s="41" t="s">
        <v>4290</v>
      </c>
      <c r="H7647" s="41"/>
    </row>
    <row r="7648" spans="1:8" ht="15" x14ac:dyDescent="0.2">
      <c r="A7648" s="41" t="s">
        <v>18</v>
      </c>
      <c r="B7648" s="46" t="s">
        <v>17</v>
      </c>
      <c r="C7648" s="41" t="s">
        <v>4740</v>
      </c>
      <c r="D7648" s="41">
        <v>4</v>
      </c>
      <c r="E7648" s="41"/>
      <c r="F7648" s="41"/>
      <c r="G7648" s="41" t="s">
        <v>1331</v>
      </c>
      <c r="H7648" s="41"/>
    </row>
    <row r="7649" spans="1:8" ht="15" x14ac:dyDescent="0.2">
      <c r="A7649" s="41" t="s">
        <v>72</v>
      </c>
      <c r="B7649" s="46" t="s">
        <v>17</v>
      </c>
      <c r="C7649" s="41" t="s">
        <v>5252</v>
      </c>
      <c r="D7649" s="41">
        <v>3</v>
      </c>
      <c r="E7649" s="41"/>
      <c r="F7649" s="41"/>
      <c r="G7649" s="41" t="s">
        <v>1331</v>
      </c>
      <c r="H7649" s="41"/>
    </row>
    <row r="7650" spans="1:8" ht="15" x14ac:dyDescent="0.2">
      <c r="A7650" s="41" t="s">
        <v>72</v>
      </c>
      <c r="B7650" s="46" t="s">
        <v>17</v>
      </c>
      <c r="C7650" s="41" t="s">
        <v>5253</v>
      </c>
      <c r="D7650" s="41">
        <v>1</v>
      </c>
      <c r="E7650" s="41"/>
      <c r="F7650" s="41"/>
      <c r="G7650" s="41" t="s">
        <v>1331</v>
      </c>
      <c r="H7650" s="41"/>
    </row>
    <row r="7651" spans="1:8" ht="15" x14ac:dyDescent="0.2">
      <c r="A7651" s="41" t="s">
        <v>72</v>
      </c>
      <c r="B7651" s="46" t="s">
        <v>17</v>
      </c>
      <c r="C7651" s="41" t="s">
        <v>5254</v>
      </c>
      <c r="D7651" s="41">
        <v>1</v>
      </c>
      <c r="E7651" s="41"/>
      <c r="F7651" s="41"/>
      <c r="G7651" s="41" t="s">
        <v>1331</v>
      </c>
      <c r="H7651" s="41"/>
    </row>
    <row r="7652" spans="1:8" ht="15" x14ac:dyDescent="0.2">
      <c r="A7652" s="41" t="s">
        <v>72</v>
      </c>
      <c r="B7652" s="46" t="s">
        <v>17</v>
      </c>
      <c r="C7652" s="41" t="s">
        <v>5254</v>
      </c>
      <c r="D7652" s="41">
        <v>6</v>
      </c>
      <c r="E7652" s="41"/>
      <c r="F7652" s="41"/>
      <c r="G7652" s="41" t="s">
        <v>1331</v>
      </c>
      <c r="H7652" s="41"/>
    </row>
    <row r="7653" spans="1:8" ht="15" x14ac:dyDescent="0.2">
      <c r="A7653" s="41" t="s">
        <v>72</v>
      </c>
      <c r="B7653" s="46" t="s">
        <v>17</v>
      </c>
      <c r="C7653" s="41" t="s">
        <v>5254</v>
      </c>
      <c r="D7653" s="41">
        <v>12</v>
      </c>
      <c r="E7653" s="41"/>
      <c r="F7653" s="41"/>
      <c r="G7653" s="41" t="s">
        <v>1331</v>
      </c>
      <c r="H7653" s="41"/>
    </row>
    <row r="7654" spans="1:8" ht="15" x14ac:dyDescent="0.2">
      <c r="A7654" s="41" t="s">
        <v>72</v>
      </c>
      <c r="B7654" s="46" t="s">
        <v>17</v>
      </c>
      <c r="C7654" s="41" t="s">
        <v>5255</v>
      </c>
      <c r="D7654" s="41">
        <v>1</v>
      </c>
      <c r="E7654" s="41"/>
      <c r="F7654" s="41"/>
      <c r="G7654" s="41" t="s">
        <v>1331</v>
      </c>
      <c r="H7654" s="41"/>
    </row>
    <row r="7655" spans="1:8" ht="15" x14ac:dyDescent="0.2">
      <c r="A7655" s="41" t="s">
        <v>72</v>
      </c>
      <c r="B7655" s="46" t="s">
        <v>17</v>
      </c>
      <c r="C7655" s="41" t="s">
        <v>5255</v>
      </c>
      <c r="D7655" s="41">
        <v>1</v>
      </c>
      <c r="E7655" s="41"/>
      <c r="F7655" s="41"/>
      <c r="G7655" s="41" t="s">
        <v>1331</v>
      </c>
      <c r="H7655" s="41"/>
    </row>
    <row r="7656" spans="1:8" ht="15" x14ac:dyDescent="0.2">
      <c r="A7656" s="41" t="s">
        <v>72</v>
      </c>
      <c r="B7656" s="46" t="s">
        <v>17</v>
      </c>
      <c r="C7656" s="41" t="s">
        <v>5255</v>
      </c>
      <c r="D7656" s="41">
        <v>1</v>
      </c>
      <c r="E7656" s="41"/>
      <c r="F7656" s="41"/>
      <c r="G7656" s="41" t="s">
        <v>1331</v>
      </c>
      <c r="H7656" s="41"/>
    </row>
    <row r="7657" spans="1:8" ht="15" x14ac:dyDescent="0.2">
      <c r="A7657" s="41" t="s">
        <v>72</v>
      </c>
      <c r="B7657" s="46" t="s">
        <v>17</v>
      </c>
      <c r="C7657" s="41" t="s">
        <v>5256</v>
      </c>
      <c r="D7657" s="41">
        <v>20</v>
      </c>
      <c r="E7657" s="41"/>
      <c r="F7657" s="41"/>
      <c r="G7657" s="41" t="s">
        <v>1331</v>
      </c>
      <c r="H7657" s="41"/>
    </row>
    <row r="7658" spans="1:8" ht="15" x14ac:dyDescent="0.2">
      <c r="A7658" s="41" t="s">
        <v>72</v>
      </c>
      <c r="B7658" s="46" t="s">
        <v>17</v>
      </c>
      <c r="C7658" s="41" t="s">
        <v>5257</v>
      </c>
      <c r="D7658" s="41">
        <v>69</v>
      </c>
      <c r="E7658" s="41"/>
      <c r="F7658" s="41"/>
      <c r="G7658" s="41" t="s">
        <v>1331</v>
      </c>
      <c r="H7658" s="41"/>
    </row>
    <row r="7659" spans="1:8" ht="15" x14ac:dyDescent="0.2">
      <c r="A7659" s="41" t="s">
        <v>72</v>
      </c>
      <c r="B7659" s="46" t="s">
        <v>17</v>
      </c>
      <c r="C7659" s="41" t="s">
        <v>5258</v>
      </c>
      <c r="D7659" s="41">
        <v>1</v>
      </c>
      <c r="E7659" s="41"/>
      <c r="F7659" s="41"/>
      <c r="G7659" s="41" t="s">
        <v>1331</v>
      </c>
      <c r="H7659" s="41"/>
    </row>
    <row r="7660" spans="1:8" ht="15" x14ac:dyDescent="0.2">
      <c r="A7660" s="41" t="s">
        <v>72</v>
      </c>
      <c r="B7660" s="46" t="s">
        <v>17</v>
      </c>
      <c r="C7660" s="41" t="s">
        <v>5259</v>
      </c>
      <c r="D7660" s="41">
        <v>3</v>
      </c>
      <c r="E7660" s="41"/>
      <c r="F7660" s="41"/>
      <c r="G7660" s="41" t="s">
        <v>1331</v>
      </c>
      <c r="H7660" s="41"/>
    </row>
    <row r="7661" spans="1:8" ht="15" x14ac:dyDescent="0.2">
      <c r="A7661" s="41" t="s">
        <v>72</v>
      </c>
      <c r="B7661" s="46" t="s">
        <v>17</v>
      </c>
      <c r="C7661" s="41" t="s">
        <v>5259</v>
      </c>
      <c r="D7661" s="41">
        <v>1</v>
      </c>
      <c r="E7661" s="41"/>
      <c r="F7661" s="41"/>
      <c r="G7661" s="41" t="s">
        <v>1331</v>
      </c>
      <c r="H7661" s="41"/>
    </row>
    <row r="7662" spans="1:8" ht="15" x14ac:dyDescent="0.2">
      <c r="A7662" s="41" t="s">
        <v>72</v>
      </c>
      <c r="B7662" s="46" t="s">
        <v>17</v>
      </c>
      <c r="C7662" s="41" t="s">
        <v>5259</v>
      </c>
      <c r="D7662" s="41">
        <v>2</v>
      </c>
      <c r="E7662" s="41"/>
      <c r="F7662" s="41"/>
      <c r="G7662" s="41" t="s">
        <v>1331</v>
      </c>
      <c r="H7662" s="41"/>
    </row>
    <row r="7663" spans="1:8" ht="15" x14ac:dyDescent="0.2">
      <c r="A7663" s="41" t="s">
        <v>72</v>
      </c>
      <c r="B7663" s="46" t="s">
        <v>17</v>
      </c>
      <c r="C7663" s="41" t="s">
        <v>5259</v>
      </c>
      <c r="D7663" s="41">
        <v>2</v>
      </c>
      <c r="E7663" s="41"/>
      <c r="F7663" s="41"/>
      <c r="G7663" s="41" t="s">
        <v>1331</v>
      </c>
      <c r="H7663" s="41"/>
    </row>
    <row r="7664" spans="1:8" ht="15" x14ac:dyDescent="0.2">
      <c r="A7664" s="41" t="s">
        <v>72</v>
      </c>
      <c r="B7664" s="46" t="s">
        <v>17</v>
      </c>
      <c r="C7664" s="41" t="s">
        <v>5260</v>
      </c>
      <c r="D7664" s="41">
        <v>2</v>
      </c>
      <c r="E7664" s="41"/>
      <c r="F7664" s="41"/>
      <c r="G7664" s="41" t="s">
        <v>1331</v>
      </c>
      <c r="H7664" s="41"/>
    </row>
    <row r="7665" spans="1:8" ht="15" x14ac:dyDescent="0.2">
      <c r="A7665" s="41" t="s">
        <v>72</v>
      </c>
      <c r="B7665" s="46" t="s">
        <v>17</v>
      </c>
      <c r="C7665" s="41" t="s">
        <v>5261</v>
      </c>
      <c r="D7665" s="41">
        <v>6</v>
      </c>
      <c r="E7665" s="41"/>
      <c r="F7665" s="41"/>
      <c r="G7665" s="41" t="s">
        <v>1331</v>
      </c>
      <c r="H7665" s="41"/>
    </row>
    <row r="7666" spans="1:8" ht="15" x14ac:dyDescent="0.2">
      <c r="A7666" s="41" t="s">
        <v>72</v>
      </c>
      <c r="B7666" s="46" t="s">
        <v>17</v>
      </c>
      <c r="C7666" s="41" t="s">
        <v>5261</v>
      </c>
      <c r="D7666" s="41">
        <v>19</v>
      </c>
      <c r="E7666" s="41"/>
      <c r="F7666" s="41"/>
      <c r="G7666" s="41" t="s">
        <v>1331</v>
      </c>
      <c r="H7666" s="41"/>
    </row>
    <row r="7667" spans="1:8" ht="15" x14ac:dyDescent="0.2">
      <c r="A7667" s="41" t="s">
        <v>72</v>
      </c>
      <c r="B7667" s="46" t="s">
        <v>17</v>
      </c>
      <c r="C7667" s="41" t="s">
        <v>5261</v>
      </c>
      <c r="D7667" s="41">
        <v>1</v>
      </c>
      <c r="E7667" s="41"/>
      <c r="F7667" s="41"/>
      <c r="G7667" s="41" t="s">
        <v>1331</v>
      </c>
      <c r="H7667" s="41"/>
    </row>
    <row r="7668" spans="1:8" ht="15" x14ac:dyDescent="0.2">
      <c r="A7668" s="41" t="s">
        <v>72</v>
      </c>
      <c r="B7668" s="46" t="s">
        <v>17</v>
      </c>
      <c r="C7668" s="41" t="s">
        <v>5262</v>
      </c>
      <c r="D7668" s="41">
        <v>44</v>
      </c>
      <c r="E7668" s="41"/>
      <c r="F7668" s="41"/>
      <c r="G7668" s="41" t="s">
        <v>1331</v>
      </c>
      <c r="H7668" s="41"/>
    </row>
    <row r="7669" spans="1:8" ht="15" x14ac:dyDescent="0.2">
      <c r="A7669" s="41" t="s">
        <v>72</v>
      </c>
      <c r="B7669" s="46" t="s">
        <v>17</v>
      </c>
      <c r="C7669" s="41" t="s">
        <v>5263</v>
      </c>
      <c r="D7669" s="41">
        <v>20</v>
      </c>
      <c r="E7669" s="41"/>
      <c r="F7669" s="41"/>
      <c r="G7669" s="41" t="s">
        <v>1331</v>
      </c>
      <c r="H7669" s="41"/>
    </row>
    <row r="7670" spans="1:8" ht="15" x14ac:dyDescent="0.2">
      <c r="A7670" s="41" t="s">
        <v>72</v>
      </c>
      <c r="B7670" s="46" t="s">
        <v>17</v>
      </c>
      <c r="C7670" s="41" t="s">
        <v>5263</v>
      </c>
      <c r="D7670" s="41">
        <v>10</v>
      </c>
      <c r="E7670" s="41"/>
      <c r="F7670" s="41"/>
      <c r="G7670" s="41" t="s">
        <v>1331</v>
      </c>
      <c r="H7670" s="41"/>
    </row>
    <row r="7671" spans="1:8" ht="15" x14ac:dyDescent="0.2">
      <c r="A7671" s="41" t="s">
        <v>72</v>
      </c>
      <c r="B7671" s="46" t="s">
        <v>17</v>
      </c>
      <c r="C7671" s="41" t="s">
        <v>5264</v>
      </c>
      <c r="D7671" s="41">
        <v>1</v>
      </c>
      <c r="E7671" s="41"/>
      <c r="F7671" s="41"/>
      <c r="G7671" s="41" t="s">
        <v>1331</v>
      </c>
      <c r="H7671" s="41"/>
    </row>
    <row r="7672" spans="1:8" ht="15" x14ac:dyDescent="0.2">
      <c r="A7672" s="41" t="s">
        <v>72</v>
      </c>
      <c r="B7672" s="46" t="s">
        <v>17</v>
      </c>
      <c r="C7672" s="41" t="s">
        <v>5264</v>
      </c>
      <c r="D7672" s="41">
        <v>19</v>
      </c>
      <c r="E7672" s="41"/>
      <c r="F7672" s="41"/>
      <c r="G7672" s="41" t="s">
        <v>1331</v>
      </c>
      <c r="H7672" s="41"/>
    </row>
    <row r="7673" spans="1:8" ht="15" x14ac:dyDescent="0.2">
      <c r="A7673" s="41" t="s">
        <v>72</v>
      </c>
      <c r="B7673" s="46" t="s">
        <v>17</v>
      </c>
      <c r="C7673" s="41" t="s">
        <v>5264</v>
      </c>
      <c r="D7673" s="41">
        <v>1</v>
      </c>
      <c r="E7673" s="41"/>
      <c r="F7673" s="41"/>
      <c r="G7673" s="41" t="s">
        <v>1331</v>
      </c>
      <c r="H7673" s="41"/>
    </row>
    <row r="7674" spans="1:8" ht="15" x14ac:dyDescent="0.2">
      <c r="A7674" s="41" t="s">
        <v>72</v>
      </c>
      <c r="B7674" s="46" t="s">
        <v>17</v>
      </c>
      <c r="C7674" s="41" t="s">
        <v>5264</v>
      </c>
      <c r="D7674" s="41">
        <v>20</v>
      </c>
      <c r="E7674" s="41"/>
      <c r="F7674" s="41"/>
      <c r="G7674" s="41" t="s">
        <v>1331</v>
      </c>
      <c r="H7674" s="41"/>
    </row>
    <row r="7675" spans="1:8" ht="15" x14ac:dyDescent="0.2">
      <c r="A7675" s="41" t="s">
        <v>72</v>
      </c>
      <c r="B7675" s="46" t="s">
        <v>17</v>
      </c>
      <c r="C7675" s="41" t="s">
        <v>5264</v>
      </c>
      <c r="D7675" s="41">
        <v>10</v>
      </c>
      <c r="E7675" s="41"/>
      <c r="F7675" s="41"/>
      <c r="G7675" s="41" t="s">
        <v>1331</v>
      </c>
      <c r="H7675" s="41"/>
    </row>
    <row r="7676" spans="1:8" ht="15" x14ac:dyDescent="0.2">
      <c r="A7676" s="41" t="s">
        <v>72</v>
      </c>
      <c r="B7676" s="46" t="s">
        <v>17</v>
      </c>
      <c r="C7676" s="41" t="s">
        <v>5264</v>
      </c>
      <c r="D7676" s="41">
        <v>10</v>
      </c>
      <c r="E7676" s="41"/>
      <c r="F7676" s="41"/>
      <c r="G7676" s="41" t="s">
        <v>1331</v>
      </c>
      <c r="H7676" s="41"/>
    </row>
    <row r="7677" spans="1:8" ht="15" x14ac:dyDescent="0.2">
      <c r="A7677" s="41" t="s">
        <v>72</v>
      </c>
      <c r="B7677" s="46" t="s">
        <v>17</v>
      </c>
      <c r="C7677" s="41" t="s">
        <v>5265</v>
      </c>
      <c r="D7677" s="41">
        <v>1</v>
      </c>
      <c r="E7677" s="41"/>
      <c r="F7677" s="41"/>
      <c r="G7677" s="41" t="s">
        <v>1623</v>
      </c>
      <c r="H7677" s="41"/>
    </row>
    <row r="7678" spans="1:8" ht="15" x14ac:dyDescent="0.2">
      <c r="A7678" s="41" t="s">
        <v>72</v>
      </c>
      <c r="B7678" s="46" t="s">
        <v>17</v>
      </c>
      <c r="C7678" s="41" t="s">
        <v>5266</v>
      </c>
      <c r="D7678" s="41">
        <v>1</v>
      </c>
      <c r="E7678" s="41"/>
      <c r="F7678" s="41"/>
      <c r="G7678" s="41" t="s">
        <v>1623</v>
      </c>
      <c r="H7678" s="41"/>
    </row>
    <row r="7679" spans="1:8" ht="15" x14ac:dyDescent="0.2">
      <c r="A7679" s="41" t="s">
        <v>72</v>
      </c>
      <c r="B7679" s="46" t="s">
        <v>17</v>
      </c>
      <c r="C7679" s="41" t="s">
        <v>5267</v>
      </c>
      <c r="D7679" s="41">
        <v>4</v>
      </c>
      <c r="E7679" s="41"/>
      <c r="F7679" s="41"/>
      <c r="G7679" s="41" t="s">
        <v>1332</v>
      </c>
      <c r="H7679" s="41"/>
    </row>
    <row r="7680" spans="1:8" ht="15" x14ac:dyDescent="0.2">
      <c r="A7680" s="41" t="s">
        <v>72</v>
      </c>
      <c r="B7680" s="46" t="s">
        <v>17</v>
      </c>
      <c r="C7680" s="41" t="s">
        <v>5268</v>
      </c>
      <c r="D7680" s="41">
        <v>2</v>
      </c>
      <c r="E7680" s="41"/>
      <c r="F7680" s="41"/>
      <c r="G7680" s="41" t="s">
        <v>1332</v>
      </c>
      <c r="H7680" s="41"/>
    </row>
    <row r="7681" spans="1:8" ht="15" x14ac:dyDescent="0.2">
      <c r="A7681" s="41" t="s">
        <v>72</v>
      </c>
      <c r="B7681" s="46" t="s">
        <v>17</v>
      </c>
      <c r="C7681" s="41" t="s">
        <v>5269</v>
      </c>
      <c r="D7681" s="41">
        <v>1</v>
      </c>
      <c r="E7681" s="41"/>
      <c r="F7681" s="41"/>
      <c r="G7681" s="41" t="s">
        <v>1332</v>
      </c>
      <c r="H7681" s="41"/>
    </row>
    <row r="7682" spans="1:8" ht="15" x14ac:dyDescent="0.2">
      <c r="A7682" s="41" t="s">
        <v>72</v>
      </c>
      <c r="B7682" s="46" t="s">
        <v>17</v>
      </c>
      <c r="C7682" s="41" t="s">
        <v>5269</v>
      </c>
      <c r="D7682" s="41">
        <v>2</v>
      </c>
      <c r="E7682" s="41"/>
      <c r="F7682" s="41"/>
      <c r="G7682" s="41" t="s">
        <v>1332</v>
      </c>
      <c r="H7682" s="41"/>
    </row>
    <row r="7683" spans="1:8" ht="15" x14ac:dyDescent="0.2">
      <c r="A7683" s="41" t="s">
        <v>72</v>
      </c>
      <c r="B7683" s="46" t="s">
        <v>17</v>
      </c>
      <c r="C7683" s="41" t="s">
        <v>5270</v>
      </c>
      <c r="D7683" s="41">
        <v>1</v>
      </c>
      <c r="E7683" s="41"/>
      <c r="F7683" s="41"/>
      <c r="G7683" s="41" t="s">
        <v>1332</v>
      </c>
      <c r="H7683" s="41"/>
    </row>
    <row r="7684" spans="1:8" ht="15" x14ac:dyDescent="0.2">
      <c r="A7684" s="41" t="s">
        <v>72</v>
      </c>
      <c r="B7684" s="46" t="s">
        <v>17</v>
      </c>
      <c r="C7684" s="41" t="s">
        <v>5270</v>
      </c>
      <c r="D7684" s="41">
        <v>1</v>
      </c>
      <c r="E7684" s="41"/>
      <c r="F7684" s="41"/>
      <c r="G7684" s="41" t="s">
        <v>1332</v>
      </c>
      <c r="H7684" s="41"/>
    </row>
    <row r="7685" spans="1:8" ht="15" x14ac:dyDescent="0.2">
      <c r="A7685" s="41" t="s">
        <v>72</v>
      </c>
      <c r="B7685" s="46" t="s">
        <v>17</v>
      </c>
      <c r="C7685" s="41" t="s">
        <v>5270</v>
      </c>
      <c r="D7685" s="41">
        <v>1</v>
      </c>
      <c r="E7685" s="41"/>
      <c r="F7685" s="41"/>
      <c r="G7685" s="41" t="s">
        <v>1332</v>
      </c>
      <c r="H7685" s="41"/>
    </row>
    <row r="7686" spans="1:8" ht="15" x14ac:dyDescent="0.2">
      <c r="A7686" s="41" t="s">
        <v>72</v>
      </c>
      <c r="B7686" s="46" t="s">
        <v>17</v>
      </c>
      <c r="C7686" s="41" t="s">
        <v>5270</v>
      </c>
      <c r="D7686" s="41">
        <v>2</v>
      </c>
      <c r="E7686" s="41"/>
      <c r="F7686" s="41"/>
      <c r="G7686" s="41" t="s">
        <v>1332</v>
      </c>
      <c r="H7686" s="41"/>
    </row>
    <row r="7687" spans="1:8" ht="15" x14ac:dyDescent="0.2">
      <c r="A7687" s="41" t="s">
        <v>72</v>
      </c>
      <c r="B7687" s="46" t="s">
        <v>17</v>
      </c>
      <c r="C7687" s="41" t="s">
        <v>5270</v>
      </c>
      <c r="D7687" s="41">
        <v>1</v>
      </c>
      <c r="E7687" s="41"/>
      <c r="F7687" s="41"/>
      <c r="G7687" s="41" t="s">
        <v>1332</v>
      </c>
      <c r="H7687" s="41"/>
    </row>
    <row r="7688" spans="1:8" ht="15" x14ac:dyDescent="0.2">
      <c r="A7688" s="41" t="s">
        <v>72</v>
      </c>
      <c r="B7688" s="46" t="s">
        <v>17</v>
      </c>
      <c r="C7688" s="41" t="s">
        <v>5270</v>
      </c>
      <c r="D7688" s="41">
        <v>4</v>
      </c>
      <c r="E7688" s="41"/>
      <c r="F7688" s="41"/>
      <c r="G7688" s="41" t="s">
        <v>1332</v>
      </c>
      <c r="H7688" s="41"/>
    </row>
    <row r="7689" spans="1:8" ht="15" x14ac:dyDescent="0.2">
      <c r="A7689" s="41" t="s">
        <v>72</v>
      </c>
      <c r="B7689" s="46" t="s">
        <v>17</v>
      </c>
      <c r="C7689" s="41" t="s">
        <v>5271</v>
      </c>
      <c r="D7689" s="41">
        <v>2</v>
      </c>
      <c r="E7689" s="41"/>
      <c r="F7689" s="41"/>
      <c r="G7689" s="41" t="s">
        <v>1332</v>
      </c>
      <c r="H7689" s="41"/>
    </row>
    <row r="7690" spans="1:8" ht="15" x14ac:dyDescent="0.2">
      <c r="A7690" s="41" t="s">
        <v>72</v>
      </c>
      <c r="B7690" s="46" t="s">
        <v>17</v>
      </c>
      <c r="C7690" s="41" t="s">
        <v>5271</v>
      </c>
      <c r="D7690" s="41">
        <v>17</v>
      </c>
      <c r="E7690" s="41"/>
      <c r="F7690" s="41"/>
      <c r="G7690" s="41" t="s">
        <v>1332</v>
      </c>
      <c r="H7690" s="41"/>
    </row>
    <row r="7691" spans="1:8" ht="15" x14ac:dyDescent="0.2">
      <c r="A7691" s="41" t="s">
        <v>72</v>
      </c>
      <c r="B7691" s="46" t="s">
        <v>17</v>
      </c>
      <c r="C7691" s="41" t="s">
        <v>5272</v>
      </c>
      <c r="D7691" s="41">
        <v>1</v>
      </c>
      <c r="E7691" s="41"/>
      <c r="F7691" s="41"/>
      <c r="G7691" s="41" t="s">
        <v>2136</v>
      </c>
      <c r="H7691" s="41"/>
    </row>
    <row r="7692" spans="1:8" ht="15" x14ac:dyDescent="0.2">
      <c r="A7692" s="41" t="s">
        <v>72</v>
      </c>
      <c r="B7692" s="46" t="s">
        <v>17</v>
      </c>
      <c r="C7692" s="41" t="s">
        <v>5272</v>
      </c>
      <c r="D7692" s="41">
        <v>1</v>
      </c>
      <c r="E7692" s="41"/>
      <c r="F7692" s="41"/>
      <c r="G7692" s="41" t="s">
        <v>2136</v>
      </c>
      <c r="H7692" s="41"/>
    </row>
    <row r="7693" spans="1:8" ht="15" x14ac:dyDescent="0.2">
      <c r="A7693" s="41" t="s">
        <v>72</v>
      </c>
      <c r="B7693" s="46" t="s">
        <v>17</v>
      </c>
      <c r="C7693" s="41" t="s">
        <v>5272</v>
      </c>
      <c r="D7693" s="41">
        <v>1</v>
      </c>
      <c r="E7693" s="41"/>
      <c r="F7693" s="41"/>
      <c r="G7693" s="41" t="s">
        <v>2136</v>
      </c>
      <c r="H7693" s="41"/>
    </row>
    <row r="7694" spans="1:8" ht="15" x14ac:dyDescent="0.2">
      <c r="A7694" s="41" t="s">
        <v>72</v>
      </c>
      <c r="B7694" s="46" t="s">
        <v>17</v>
      </c>
      <c r="C7694" s="41" t="s">
        <v>5273</v>
      </c>
      <c r="D7694" s="41">
        <v>2</v>
      </c>
      <c r="E7694" s="41"/>
      <c r="F7694" s="41"/>
      <c r="G7694" s="41" t="s">
        <v>2136</v>
      </c>
      <c r="H7694" s="41"/>
    </row>
    <row r="7695" spans="1:8" ht="15" x14ac:dyDescent="0.2">
      <c r="A7695" s="41" t="s">
        <v>72</v>
      </c>
      <c r="B7695" s="46" t="s">
        <v>17</v>
      </c>
      <c r="C7695" s="41" t="s">
        <v>5273</v>
      </c>
      <c r="D7695" s="41">
        <v>1</v>
      </c>
      <c r="E7695" s="41"/>
      <c r="F7695" s="41"/>
      <c r="G7695" s="41" t="s">
        <v>2136</v>
      </c>
      <c r="H7695" s="41"/>
    </row>
    <row r="7696" spans="1:8" ht="15" x14ac:dyDescent="0.2">
      <c r="A7696" s="41" t="s">
        <v>72</v>
      </c>
      <c r="B7696" s="46" t="s">
        <v>17</v>
      </c>
      <c r="C7696" s="41" t="s">
        <v>5273</v>
      </c>
      <c r="D7696" s="41">
        <v>2</v>
      </c>
      <c r="E7696" s="41"/>
      <c r="F7696" s="41"/>
      <c r="G7696" s="41" t="s">
        <v>2136</v>
      </c>
      <c r="H7696" s="41"/>
    </row>
    <row r="7697" spans="1:8" ht="15" x14ac:dyDescent="0.2">
      <c r="A7697" s="41" t="s">
        <v>72</v>
      </c>
      <c r="B7697" s="46" t="s">
        <v>17</v>
      </c>
      <c r="C7697" s="41" t="s">
        <v>5274</v>
      </c>
      <c r="D7697" s="41">
        <v>1</v>
      </c>
      <c r="E7697" s="41"/>
      <c r="F7697" s="41"/>
      <c r="G7697" s="41" t="s">
        <v>2136</v>
      </c>
      <c r="H7697" s="41"/>
    </row>
    <row r="7698" spans="1:8" ht="15" x14ac:dyDescent="0.2">
      <c r="A7698" s="41" t="s">
        <v>72</v>
      </c>
      <c r="B7698" s="46" t="s">
        <v>17</v>
      </c>
      <c r="C7698" s="41" t="s">
        <v>5275</v>
      </c>
      <c r="D7698" s="41">
        <v>1</v>
      </c>
      <c r="E7698" s="41"/>
      <c r="F7698" s="41"/>
      <c r="G7698" s="41" t="s">
        <v>2136</v>
      </c>
      <c r="H7698" s="41"/>
    </row>
    <row r="7699" spans="1:8" ht="15" x14ac:dyDescent="0.2">
      <c r="A7699" s="41" t="s">
        <v>72</v>
      </c>
      <c r="B7699" s="46" t="s">
        <v>17</v>
      </c>
      <c r="C7699" s="41" t="s">
        <v>5275</v>
      </c>
      <c r="D7699" s="41">
        <v>1</v>
      </c>
      <c r="E7699" s="41"/>
      <c r="F7699" s="41"/>
      <c r="G7699" s="41" t="s">
        <v>2136</v>
      </c>
      <c r="H7699" s="41"/>
    </row>
    <row r="7700" spans="1:8" ht="15" x14ac:dyDescent="0.2">
      <c r="A7700" s="41" t="s">
        <v>72</v>
      </c>
      <c r="B7700" s="46" t="s">
        <v>17</v>
      </c>
      <c r="C7700" s="41" t="s">
        <v>5276</v>
      </c>
      <c r="D7700" s="41">
        <v>1</v>
      </c>
      <c r="E7700" s="41"/>
      <c r="F7700" s="41"/>
      <c r="G7700" s="41" t="s">
        <v>2136</v>
      </c>
      <c r="H7700" s="41"/>
    </row>
    <row r="7701" spans="1:8" ht="15" x14ac:dyDescent="0.2">
      <c r="A7701" s="41" t="s">
        <v>72</v>
      </c>
      <c r="B7701" s="46" t="s">
        <v>17</v>
      </c>
      <c r="C7701" s="41" t="s">
        <v>5276</v>
      </c>
      <c r="D7701" s="41">
        <v>1</v>
      </c>
      <c r="E7701" s="41"/>
      <c r="F7701" s="41"/>
      <c r="G7701" s="41" t="s">
        <v>2136</v>
      </c>
      <c r="H7701" s="41"/>
    </row>
    <row r="7702" spans="1:8" ht="15" x14ac:dyDescent="0.2">
      <c r="A7702" s="41" t="s">
        <v>72</v>
      </c>
      <c r="B7702" s="46" t="s">
        <v>17</v>
      </c>
      <c r="C7702" s="41" t="s">
        <v>5277</v>
      </c>
      <c r="D7702" s="41">
        <v>5</v>
      </c>
      <c r="E7702" s="41"/>
      <c r="F7702" s="41"/>
      <c r="G7702" s="41" t="s">
        <v>1393</v>
      </c>
      <c r="H7702" s="41"/>
    </row>
    <row r="7703" spans="1:8" ht="15" x14ac:dyDescent="0.2">
      <c r="A7703" s="41" t="s">
        <v>72</v>
      </c>
      <c r="B7703" s="46" t="s">
        <v>17</v>
      </c>
      <c r="C7703" s="41" t="s">
        <v>5277</v>
      </c>
      <c r="D7703" s="41">
        <v>2</v>
      </c>
      <c r="E7703" s="41"/>
      <c r="F7703" s="41"/>
      <c r="G7703" s="41" t="s">
        <v>1393</v>
      </c>
      <c r="H7703" s="41"/>
    </row>
    <row r="7704" spans="1:8" ht="15" x14ac:dyDescent="0.2">
      <c r="A7704" s="41" t="s">
        <v>72</v>
      </c>
      <c r="B7704" s="46" t="s">
        <v>17</v>
      </c>
      <c r="C7704" s="41" t="s">
        <v>5277</v>
      </c>
      <c r="D7704" s="41">
        <v>1</v>
      </c>
      <c r="E7704" s="41"/>
      <c r="F7704" s="41"/>
      <c r="G7704" s="41" t="s">
        <v>1393</v>
      </c>
      <c r="H7704" s="41"/>
    </row>
    <row r="7705" spans="1:8" ht="15" x14ac:dyDescent="0.2">
      <c r="A7705" s="41" t="s">
        <v>72</v>
      </c>
      <c r="B7705" s="46" t="s">
        <v>17</v>
      </c>
      <c r="C7705" s="41" t="s">
        <v>5278</v>
      </c>
      <c r="D7705" s="41">
        <v>1</v>
      </c>
      <c r="E7705" s="41"/>
      <c r="F7705" s="41"/>
      <c r="G7705" s="41" t="s">
        <v>1393</v>
      </c>
      <c r="H7705" s="41"/>
    </row>
    <row r="7706" spans="1:8" ht="15" x14ac:dyDescent="0.2">
      <c r="A7706" s="41" t="s">
        <v>72</v>
      </c>
      <c r="B7706" s="46" t="s">
        <v>17</v>
      </c>
      <c r="C7706" s="41" t="s">
        <v>5278</v>
      </c>
      <c r="D7706" s="41">
        <v>2</v>
      </c>
      <c r="E7706" s="41"/>
      <c r="F7706" s="41"/>
      <c r="G7706" s="41" t="s">
        <v>1393</v>
      </c>
      <c r="H7706" s="41"/>
    </row>
    <row r="7707" spans="1:8" ht="15" x14ac:dyDescent="0.2">
      <c r="A7707" s="41" t="s">
        <v>72</v>
      </c>
      <c r="B7707" s="46" t="s">
        <v>17</v>
      </c>
      <c r="C7707" s="41" t="s">
        <v>5278</v>
      </c>
      <c r="D7707" s="41">
        <v>1</v>
      </c>
      <c r="E7707" s="41"/>
      <c r="F7707" s="41"/>
      <c r="G7707" s="41" t="s">
        <v>1393</v>
      </c>
      <c r="H7707" s="41"/>
    </row>
    <row r="7708" spans="1:8" ht="15" x14ac:dyDescent="0.2">
      <c r="A7708" s="41" t="s">
        <v>72</v>
      </c>
      <c r="B7708" s="46" t="s">
        <v>17</v>
      </c>
      <c r="C7708" s="41" t="s">
        <v>5279</v>
      </c>
      <c r="D7708" s="41">
        <v>1</v>
      </c>
      <c r="E7708" s="41"/>
      <c r="F7708" s="41"/>
      <c r="G7708" s="41" t="s">
        <v>1393</v>
      </c>
      <c r="H7708" s="41"/>
    </row>
    <row r="7709" spans="1:8" ht="15" x14ac:dyDescent="0.2">
      <c r="A7709" s="41" t="s">
        <v>72</v>
      </c>
      <c r="B7709" s="46" t="s">
        <v>17</v>
      </c>
      <c r="C7709" s="41" t="s">
        <v>5279</v>
      </c>
      <c r="D7709" s="41">
        <v>1</v>
      </c>
      <c r="E7709" s="41"/>
      <c r="F7709" s="41"/>
      <c r="G7709" s="41" t="s">
        <v>1393</v>
      </c>
      <c r="H7709" s="41"/>
    </row>
    <row r="7710" spans="1:8" ht="15" x14ac:dyDescent="0.2">
      <c r="A7710" s="41" t="s">
        <v>72</v>
      </c>
      <c r="B7710" s="46" t="s">
        <v>17</v>
      </c>
      <c r="C7710" s="41" t="s">
        <v>5280</v>
      </c>
      <c r="D7710" s="41">
        <v>8</v>
      </c>
      <c r="E7710" s="41"/>
      <c r="F7710" s="41"/>
      <c r="G7710" s="41" t="s">
        <v>1393</v>
      </c>
      <c r="H7710" s="41"/>
    </row>
    <row r="7711" spans="1:8" ht="15" x14ac:dyDescent="0.2">
      <c r="A7711" s="41" t="s">
        <v>72</v>
      </c>
      <c r="B7711" s="46" t="s">
        <v>17</v>
      </c>
      <c r="C7711" s="41" t="s">
        <v>5281</v>
      </c>
      <c r="D7711" s="41">
        <v>1</v>
      </c>
      <c r="E7711" s="41"/>
      <c r="F7711" s="41"/>
      <c r="G7711" s="41" t="s">
        <v>1393</v>
      </c>
      <c r="H7711" s="41"/>
    </row>
    <row r="7712" spans="1:8" ht="15" x14ac:dyDescent="0.2">
      <c r="A7712" s="41" t="s">
        <v>72</v>
      </c>
      <c r="B7712" s="46" t="s">
        <v>17</v>
      </c>
      <c r="C7712" s="41" t="s">
        <v>5281</v>
      </c>
      <c r="D7712" s="41">
        <v>2</v>
      </c>
      <c r="E7712" s="41"/>
      <c r="F7712" s="41"/>
      <c r="G7712" s="41" t="s">
        <v>1393</v>
      </c>
      <c r="H7712" s="41"/>
    </row>
    <row r="7713" spans="1:8" ht="15" x14ac:dyDescent="0.2">
      <c r="A7713" s="41" t="s">
        <v>72</v>
      </c>
      <c r="B7713" s="46" t="s">
        <v>17</v>
      </c>
      <c r="C7713" s="41" t="s">
        <v>5282</v>
      </c>
      <c r="D7713" s="41">
        <v>1</v>
      </c>
      <c r="E7713" s="41"/>
      <c r="F7713" s="41"/>
      <c r="G7713" s="41" t="s">
        <v>1393</v>
      </c>
      <c r="H7713" s="41"/>
    </row>
    <row r="7714" spans="1:8" ht="15" x14ac:dyDescent="0.2">
      <c r="A7714" s="41" t="s">
        <v>72</v>
      </c>
      <c r="B7714" s="46" t="s">
        <v>17</v>
      </c>
      <c r="C7714" s="41" t="s">
        <v>5282</v>
      </c>
      <c r="D7714" s="41">
        <v>3</v>
      </c>
      <c r="E7714" s="41"/>
      <c r="F7714" s="41"/>
      <c r="G7714" s="41" t="s">
        <v>1393</v>
      </c>
      <c r="H7714" s="41"/>
    </row>
    <row r="7715" spans="1:8" ht="15" x14ac:dyDescent="0.2">
      <c r="A7715" s="41" t="s">
        <v>72</v>
      </c>
      <c r="B7715" s="46" t="s">
        <v>17</v>
      </c>
      <c r="C7715" s="41" t="s">
        <v>5282</v>
      </c>
      <c r="D7715" s="41">
        <v>1</v>
      </c>
      <c r="E7715" s="41"/>
      <c r="F7715" s="41"/>
      <c r="G7715" s="41" t="s">
        <v>1393</v>
      </c>
      <c r="H7715" s="41"/>
    </row>
    <row r="7716" spans="1:8" ht="15" x14ac:dyDescent="0.2">
      <c r="A7716" s="41" t="s">
        <v>72</v>
      </c>
      <c r="B7716" s="46" t="s">
        <v>17</v>
      </c>
      <c r="C7716" s="41" t="s">
        <v>5283</v>
      </c>
      <c r="D7716" s="41">
        <v>1</v>
      </c>
      <c r="E7716" s="41"/>
      <c r="F7716" s="41"/>
      <c r="G7716" s="41" t="s">
        <v>1393</v>
      </c>
      <c r="H7716" s="41"/>
    </row>
    <row r="7717" spans="1:8" ht="15" x14ac:dyDescent="0.2">
      <c r="A7717" s="41" t="s">
        <v>72</v>
      </c>
      <c r="B7717" s="46" t="s">
        <v>17</v>
      </c>
      <c r="C7717" s="41" t="s">
        <v>5284</v>
      </c>
      <c r="D7717" s="41">
        <v>1</v>
      </c>
      <c r="E7717" s="41"/>
      <c r="F7717" s="41"/>
      <c r="G7717" s="41" t="s">
        <v>1393</v>
      </c>
      <c r="H7717" s="41"/>
    </row>
    <row r="7718" spans="1:8" ht="15" x14ac:dyDescent="0.2">
      <c r="A7718" s="41" t="s">
        <v>72</v>
      </c>
      <c r="B7718" s="46" t="s">
        <v>17</v>
      </c>
      <c r="C7718" s="41" t="s">
        <v>5284</v>
      </c>
      <c r="D7718" s="41">
        <v>1</v>
      </c>
      <c r="E7718" s="41"/>
      <c r="F7718" s="41"/>
      <c r="G7718" s="41" t="s">
        <v>1393</v>
      </c>
      <c r="H7718" s="41"/>
    </row>
    <row r="7719" spans="1:8" ht="15" x14ac:dyDescent="0.2">
      <c r="A7719" s="41" t="s">
        <v>72</v>
      </c>
      <c r="B7719" s="46" t="s">
        <v>17</v>
      </c>
      <c r="C7719" s="41" t="s">
        <v>5284</v>
      </c>
      <c r="D7719" s="41">
        <v>1</v>
      </c>
      <c r="E7719" s="41"/>
      <c r="F7719" s="41"/>
      <c r="G7719" s="41" t="s">
        <v>1393</v>
      </c>
      <c r="H7719" s="41"/>
    </row>
    <row r="7720" spans="1:8" ht="15" x14ac:dyDescent="0.2">
      <c r="A7720" s="41" t="s">
        <v>72</v>
      </c>
      <c r="B7720" s="46" t="s">
        <v>17</v>
      </c>
      <c r="C7720" s="41" t="s">
        <v>5285</v>
      </c>
      <c r="D7720" s="41">
        <v>1</v>
      </c>
      <c r="E7720" s="41"/>
      <c r="F7720" s="41"/>
      <c r="G7720" s="41" t="s">
        <v>1393</v>
      </c>
      <c r="H7720" s="41"/>
    </row>
    <row r="7721" spans="1:8" ht="15" x14ac:dyDescent="0.2">
      <c r="A7721" s="41" t="s">
        <v>72</v>
      </c>
      <c r="B7721" s="46" t="s">
        <v>17</v>
      </c>
      <c r="C7721" s="41" t="s">
        <v>5285</v>
      </c>
      <c r="D7721" s="41">
        <v>1</v>
      </c>
      <c r="E7721" s="41"/>
      <c r="F7721" s="41"/>
      <c r="G7721" s="41" t="s">
        <v>1393</v>
      </c>
      <c r="H7721" s="41"/>
    </row>
    <row r="7722" spans="1:8" ht="15" x14ac:dyDescent="0.2">
      <c r="A7722" s="41" t="s">
        <v>72</v>
      </c>
      <c r="B7722" s="46" t="s">
        <v>17</v>
      </c>
      <c r="C7722" s="41" t="s">
        <v>5286</v>
      </c>
      <c r="D7722" s="41">
        <v>5</v>
      </c>
      <c r="E7722" s="41"/>
      <c r="F7722" s="41"/>
      <c r="G7722" s="41" t="s">
        <v>1393</v>
      </c>
      <c r="H7722" s="41"/>
    </row>
    <row r="7723" spans="1:8" ht="15" x14ac:dyDescent="0.2">
      <c r="A7723" s="41" t="s">
        <v>72</v>
      </c>
      <c r="B7723" s="46" t="s">
        <v>17</v>
      </c>
      <c r="C7723" s="41" t="s">
        <v>5286</v>
      </c>
      <c r="D7723" s="41">
        <v>3</v>
      </c>
      <c r="E7723" s="41"/>
      <c r="F7723" s="41"/>
      <c r="G7723" s="41" t="s">
        <v>1393</v>
      </c>
      <c r="H7723" s="41"/>
    </row>
    <row r="7724" spans="1:8" ht="15" x14ac:dyDescent="0.2">
      <c r="A7724" s="41" t="s">
        <v>72</v>
      </c>
      <c r="B7724" s="46" t="s">
        <v>17</v>
      </c>
      <c r="C7724" s="41" t="s">
        <v>5286</v>
      </c>
      <c r="D7724" s="41">
        <v>1</v>
      </c>
      <c r="E7724" s="41"/>
      <c r="F7724" s="41"/>
      <c r="G7724" s="41" t="s">
        <v>1393</v>
      </c>
      <c r="H7724" s="41"/>
    </row>
    <row r="7725" spans="1:8" ht="15" x14ac:dyDescent="0.2">
      <c r="A7725" s="41" t="s">
        <v>72</v>
      </c>
      <c r="B7725" s="46" t="s">
        <v>17</v>
      </c>
      <c r="C7725" s="41" t="s">
        <v>5286</v>
      </c>
      <c r="D7725" s="41">
        <v>7</v>
      </c>
      <c r="E7725" s="41"/>
      <c r="F7725" s="41"/>
      <c r="G7725" s="41" t="s">
        <v>1393</v>
      </c>
      <c r="H7725" s="41"/>
    </row>
    <row r="7726" spans="1:8" ht="15" x14ac:dyDescent="0.2">
      <c r="A7726" s="41" t="s">
        <v>72</v>
      </c>
      <c r="B7726" s="46" t="s">
        <v>17</v>
      </c>
      <c r="C7726" s="41" t="s">
        <v>5286</v>
      </c>
      <c r="D7726" s="41">
        <v>3</v>
      </c>
      <c r="E7726" s="41"/>
      <c r="F7726" s="41"/>
      <c r="G7726" s="41" t="s">
        <v>1393</v>
      </c>
      <c r="H7726" s="41"/>
    </row>
    <row r="7727" spans="1:8" ht="15" x14ac:dyDescent="0.2">
      <c r="A7727" s="41" t="s">
        <v>72</v>
      </c>
      <c r="B7727" s="46" t="s">
        <v>17</v>
      </c>
      <c r="C7727" s="41" t="s">
        <v>5286</v>
      </c>
      <c r="D7727" s="41">
        <v>1</v>
      </c>
      <c r="E7727" s="41"/>
      <c r="F7727" s="41"/>
      <c r="G7727" s="41" t="s">
        <v>1393</v>
      </c>
      <c r="H7727" s="41"/>
    </row>
    <row r="7728" spans="1:8" ht="15" x14ac:dyDescent="0.2">
      <c r="A7728" s="41" t="s">
        <v>72</v>
      </c>
      <c r="B7728" s="46" t="s">
        <v>17</v>
      </c>
      <c r="C7728" s="41" t="s">
        <v>5287</v>
      </c>
      <c r="D7728" s="41">
        <v>3</v>
      </c>
      <c r="E7728" s="41"/>
      <c r="F7728" s="41"/>
      <c r="G7728" s="41" t="s">
        <v>1393</v>
      </c>
      <c r="H7728" s="41"/>
    </row>
    <row r="7729" spans="1:8" ht="15" x14ac:dyDescent="0.2">
      <c r="A7729" s="41" t="s">
        <v>72</v>
      </c>
      <c r="B7729" s="46" t="s">
        <v>17</v>
      </c>
      <c r="C7729" s="41" t="s">
        <v>5287</v>
      </c>
      <c r="D7729" s="41">
        <v>1</v>
      </c>
      <c r="E7729" s="41"/>
      <c r="F7729" s="41"/>
      <c r="G7729" s="41" t="s">
        <v>1393</v>
      </c>
      <c r="H7729" s="41"/>
    </row>
    <row r="7730" spans="1:8" ht="15" x14ac:dyDescent="0.2">
      <c r="A7730" s="41" t="s">
        <v>72</v>
      </c>
      <c r="B7730" s="46" t="s">
        <v>17</v>
      </c>
      <c r="C7730" s="41" t="s">
        <v>5287</v>
      </c>
      <c r="D7730" s="41">
        <v>1</v>
      </c>
      <c r="E7730" s="41"/>
      <c r="F7730" s="41"/>
      <c r="G7730" s="41" t="s">
        <v>1393</v>
      </c>
      <c r="H7730" s="41"/>
    </row>
    <row r="7731" spans="1:8" ht="15" x14ac:dyDescent="0.2">
      <c r="A7731" s="41" t="s">
        <v>72</v>
      </c>
      <c r="B7731" s="46" t="s">
        <v>17</v>
      </c>
      <c r="C7731" s="41" t="s">
        <v>5288</v>
      </c>
      <c r="D7731" s="41">
        <v>1</v>
      </c>
      <c r="E7731" s="41"/>
      <c r="F7731" s="41"/>
      <c r="G7731" s="41" t="s">
        <v>1393</v>
      </c>
      <c r="H7731" s="41"/>
    </row>
    <row r="7732" spans="1:8" ht="15" x14ac:dyDescent="0.2">
      <c r="A7732" s="41" t="s">
        <v>72</v>
      </c>
      <c r="B7732" s="46" t="s">
        <v>17</v>
      </c>
      <c r="C7732" s="41" t="s">
        <v>5288</v>
      </c>
      <c r="D7732" s="41">
        <v>1</v>
      </c>
      <c r="E7732" s="41"/>
      <c r="F7732" s="41"/>
      <c r="G7732" s="41" t="s">
        <v>1393</v>
      </c>
      <c r="H7732" s="41"/>
    </row>
    <row r="7733" spans="1:8" ht="15" x14ac:dyDescent="0.2">
      <c r="A7733" s="41" t="s">
        <v>72</v>
      </c>
      <c r="B7733" s="46" t="s">
        <v>17</v>
      </c>
      <c r="C7733" s="41" t="s">
        <v>5289</v>
      </c>
      <c r="D7733" s="41">
        <v>1</v>
      </c>
      <c r="E7733" s="41"/>
      <c r="F7733" s="41"/>
      <c r="G7733" s="41" t="s">
        <v>1393</v>
      </c>
      <c r="H7733" s="41"/>
    </row>
    <row r="7734" spans="1:8" ht="15" x14ac:dyDescent="0.2">
      <c r="A7734" s="41" t="s">
        <v>72</v>
      </c>
      <c r="B7734" s="46" t="s">
        <v>17</v>
      </c>
      <c r="C7734" s="41" t="s">
        <v>5289</v>
      </c>
      <c r="D7734" s="41">
        <v>5</v>
      </c>
      <c r="E7734" s="41"/>
      <c r="F7734" s="41"/>
      <c r="G7734" s="41" t="s">
        <v>1393</v>
      </c>
      <c r="H7734" s="41"/>
    </row>
    <row r="7735" spans="1:8" ht="15" x14ac:dyDescent="0.2">
      <c r="A7735" s="41" t="s">
        <v>72</v>
      </c>
      <c r="B7735" s="46" t="s">
        <v>17</v>
      </c>
      <c r="C7735" s="41" t="s">
        <v>5289</v>
      </c>
      <c r="D7735" s="41">
        <v>1</v>
      </c>
      <c r="E7735" s="41"/>
      <c r="F7735" s="41"/>
      <c r="G7735" s="41" t="s">
        <v>1393</v>
      </c>
      <c r="H7735" s="41"/>
    </row>
    <row r="7736" spans="1:8" ht="15" x14ac:dyDescent="0.2">
      <c r="A7736" s="41" t="s">
        <v>72</v>
      </c>
      <c r="B7736" s="46" t="s">
        <v>17</v>
      </c>
      <c r="C7736" s="41" t="s">
        <v>5289</v>
      </c>
      <c r="D7736" s="41">
        <v>1</v>
      </c>
      <c r="E7736" s="41"/>
      <c r="F7736" s="41"/>
      <c r="G7736" s="41" t="s">
        <v>1393</v>
      </c>
      <c r="H7736" s="41"/>
    </row>
    <row r="7737" spans="1:8" ht="15" x14ac:dyDescent="0.2">
      <c r="A7737" s="41" t="s">
        <v>72</v>
      </c>
      <c r="B7737" s="46" t="s">
        <v>17</v>
      </c>
      <c r="C7737" s="41" t="s">
        <v>5290</v>
      </c>
      <c r="D7737" s="41">
        <v>1</v>
      </c>
      <c r="E7737" s="41"/>
      <c r="F7737" s="41"/>
      <c r="G7737" s="41" t="s">
        <v>1393</v>
      </c>
      <c r="H7737" s="41"/>
    </row>
    <row r="7738" spans="1:8" ht="15" x14ac:dyDescent="0.2">
      <c r="A7738" s="41" t="s">
        <v>72</v>
      </c>
      <c r="B7738" s="46" t="s">
        <v>17</v>
      </c>
      <c r="C7738" s="41" t="s">
        <v>5290</v>
      </c>
      <c r="D7738" s="41">
        <v>2</v>
      </c>
      <c r="E7738" s="41"/>
      <c r="F7738" s="41"/>
      <c r="G7738" s="41" t="s">
        <v>1393</v>
      </c>
      <c r="H7738" s="41"/>
    </row>
    <row r="7739" spans="1:8" ht="15" x14ac:dyDescent="0.2">
      <c r="A7739" s="41" t="s">
        <v>72</v>
      </c>
      <c r="B7739" s="46" t="s">
        <v>17</v>
      </c>
      <c r="C7739" s="41" t="s">
        <v>5291</v>
      </c>
      <c r="D7739" s="41">
        <v>7</v>
      </c>
      <c r="E7739" s="41"/>
      <c r="F7739" s="41"/>
      <c r="G7739" s="41" t="s">
        <v>1393</v>
      </c>
      <c r="H7739" s="41"/>
    </row>
    <row r="7740" spans="1:8" ht="15" x14ac:dyDescent="0.2">
      <c r="A7740" s="41" t="s">
        <v>72</v>
      </c>
      <c r="B7740" s="46" t="s">
        <v>17</v>
      </c>
      <c r="C7740" s="41" t="s">
        <v>5292</v>
      </c>
      <c r="D7740" s="41">
        <v>9</v>
      </c>
      <c r="E7740" s="41"/>
      <c r="F7740" s="41"/>
      <c r="G7740" s="41" t="s">
        <v>1537</v>
      </c>
      <c r="H7740" s="41"/>
    </row>
    <row r="7741" spans="1:8" ht="15" x14ac:dyDescent="0.2">
      <c r="A7741" s="41" t="s">
        <v>72</v>
      </c>
      <c r="B7741" s="46" t="s">
        <v>17</v>
      </c>
      <c r="C7741" s="41" t="s">
        <v>5292</v>
      </c>
      <c r="D7741" s="41">
        <v>1</v>
      </c>
      <c r="E7741" s="41"/>
      <c r="F7741" s="41"/>
      <c r="G7741" s="41" t="s">
        <v>1537</v>
      </c>
      <c r="H7741" s="41"/>
    </row>
    <row r="7742" spans="1:8" ht="15" x14ac:dyDescent="0.2">
      <c r="A7742" s="41" t="s">
        <v>72</v>
      </c>
      <c r="B7742" s="46" t="s">
        <v>17</v>
      </c>
      <c r="C7742" s="41" t="s">
        <v>5293</v>
      </c>
      <c r="D7742" s="41">
        <v>1</v>
      </c>
      <c r="E7742" s="41"/>
      <c r="F7742" s="41"/>
      <c r="G7742" s="5" t="s">
        <v>5994</v>
      </c>
      <c r="H7742" s="41"/>
    </row>
    <row r="7743" spans="1:8" ht="15" x14ac:dyDescent="0.2">
      <c r="A7743" s="41" t="s">
        <v>72</v>
      </c>
      <c r="B7743" s="46" t="s">
        <v>17</v>
      </c>
      <c r="C7743" s="41" t="s">
        <v>5293</v>
      </c>
      <c r="D7743" s="41">
        <v>11</v>
      </c>
      <c r="E7743" s="41"/>
      <c r="F7743" s="41"/>
      <c r="G7743" s="5" t="s">
        <v>5994</v>
      </c>
      <c r="H7743" s="41"/>
    </row>
    <row r="7744" spans="1:8" ht="15" x14ac:dyDescent="0.2">
      <c r="A7744" s="41" t="s">
        <v>72</v>
      </c>
      <c r="B7744" s="46" t="s">
        <v>17</v>
      </c>
      <c r="C7744" s="41" t="s">
        <v>5294</v>
      </c>
      <c r="D7744" s="41">
        <v>1</v>
      </c>
      <c r="E7744" s="41"/>
      <c r="F7744" s="41"/>
      <c r="G7744" s="5" t="s">
        <v>5994</v>
      </c>
      <c r="H7744" s="41"/>
    </row>
    <row r="7745" spans="1:8" ht="15" x14ac:dyDescent="0.2">
      <c r="A7745" s="41" t="s">
        <v>72</v>
      </c>
      <c r="B7745" s="46" t="s">
        <v>17</v>
      </c>
      <c r="C7745" s="41" t="s">
        <v>5294</v>
      </c>
      <c r="D7745" s="41">
        <v>1</v>
      </c>
      <c r="E7745" s="41"/>
      <c r="F7745" s="41"/>
      <c r="G7745" s="5" t="s">
        <v>5994</v>
      </c>
      <c r="H7745" s="41"/>
    </row>
    <row r="7746" spans="1:8" ht="15" x14ac:dyDescent="0.2">
      <c r="A7746" s="41" t="s">
        <v>72</v>
      </c>
      <c r="B7746" s="46" t="s">
        <v>17</v>
      </c>
      <c r="C7746" s="41" t="s">
        <v>5294</v>
      </c>
      <c r="D7746" s="41">
        <v>1</v>
      </c>
      <c r="E7746" s="41"/>
      <c r="F7746" s="41"/>
      <c r="G7746" s="5" t="s">
        <v>5994</v>
      </c>
      <c r="H7746" s="41"/>
    </row>
    <row r="7747" spans="1:8" ht="15" x14ac:dyDescent="0.2">
      <c r="A7747" s="41" t="s">
        <v>72</v>
      </c>
      <c r="B7747" s="46" t="s">
        <v>17</v>
      </c>
      <c r="C7747" s="41" t="s">
        <v>5294</v>
      </c>
      <c r="D7747" s="41">
        <v>1</v>
      </c>
      <c r="E7747" s="41"/>
      <c r="F7747" s="41"/>
      <c r="G7747" s="5" t="s">
        <v>5994</v>
      </c>
      <c r="H7747" s="41"/>
    </row>
    <row r="7748" spans="1:8" ht="15" x14ac:dyDescent="0.2">
      <c r="A7748" s="41" t="s">
        <v>72</v>
      </c>
      <c r="B7748" s="46" t="s">
        <v>17</v>
      </c>
      <c r="C7748" s="41" t="s">
        <v>5295</v>
      </c>
      <c r="D7748" s="41">
        <v>1</v>
      </c>
      <c r="E7748" s="41"/>
      <c r="F7748" s="41"/>
      <c r="G7748" s="41" t="s">
        <v>4288</v>
      </c>
      <c r="H7748" s="41"/>
    </row>
    <row r="7749" spans="1:8" ht="15" x14ac:dyDescent="0.2">
      <c r="A7749" s="41" t="s">
        <v>72</v>
      </c>
      <c r="B7749" s="46" t="s">
        <v>17</v>
      </c>
      <c r="C7749" s="41" t="s">
        <v>5296</v>
      </c>
      <c r="D7749" s="41">
        <v>1</v>
      </c>
      <c r="E7749" s="41"/>
      <c r="F7749" s="41"/>
      <c r="G7749" s="41" t="s">
        <v>4288</v>
      </c>
      <c r="H7749" s="41"/>
    </row>
    <row r="7750" spans="1:8" ht="15" x14ac:dyDescent="0.2">
      <c r="A7750" s="41" t="s">
        <v>72</v>
      </c>
      <c r="B7750" s="46" t="s">
        <v>17</v>
      </c>
      <c r="C7750" s="41" t="s">
        <v>5297</v>
      </c>
      <c r="D7750" s="41">
        <v>1</v>
      </c>
      <c r="E7750" s="41"/>
      <c r="F7750" s="41"/>
      <c r="G7750" s="41" t="s">
        <v>4288</v>
      </c>
      <c r="H7750" s="41"/>
    </row>
    <row r="7751" spans="1:8" ht="15" x14ac:dyDescent="0.2">
      <c r="A7751" s="41" t="s">
        <v>72</v>
      </c>
      <c r="B7751" s="46" t="s">
        <v>17</v>
      </c>
      <c r="C7751" s="41" t="s">
        <v>5297</v>
      </c>
      <c r="D7751" s="41">
        <v>1</v>
      </c>
      <c r="E7751" s="41"/>
      <c r="F7751" s="41"/>
      <c r="G7751" s="41" t="s">
        <v>4288</v>
      </c>
      <c r="H7751" s="41"/>
    </row>
    <row r="7752" spans="1:8" ht="15" x14ac:dyDescent="0.2">
      <c r="A7752" s="41" t="s">
        <v>72</v>
      </c>
      <c r="B7752" s="46" t="s">
        <v>17</v>
      </c>
      <c r="C7752" s="41" t="s">
        <v>5297</v>
      </c>
      <c r="D7752" s="41">
        <v>1</v>
      </c>
      <c r="E7752" s="41"/>
      <c r="F7752" s="41"/>
      <c r="G7752" s="41" t="s">
        <v>4288</v>
      </c>
      <c r="H7752" s="41"/>
    </row>
    <row r="7753" spans="1:8" ht="15" x14ac:dyDescent="0.2">
      <c r="A7753" s="41" t="s">
        <v>72</v>
      </c>
      <c r="B7753" s="46" t="s">
        <v>17</v>
      </c>
      <c r="C7753" s="41" t="s">
        <v>5298</v>
      </c>
      <c r="D7753" s="41">
        <v>1</v>
      </c>
      <c r="E7753" s="41"/>
      <c r="F7753" s="41"/>
      <c r="G7753" s="41" t="s">
        <v>4288</v>
      </c>
      <c r="H7753" s="41"/>
    </row>
    <row r="7754" spans="1:8" ht="15" x14ac:dyDescent="0.2">
      <c r="A7754" s="41" t="s">
        <v>72</v>
      </c>
      <c r="B7754" s="46" t="s">
        <v>17</v>
      </c>
      <c r="C7754" s="41" t="s">
        <v>5298</v>
      </c>
      <c r="D7754" s="41">
        <v>1</v>
      </c>
      <c r="E7754" s="41"/>
      <c r="F7754" s="41"/>
      <c r="G7754" s="41" t="s">
        <v>4288</v>
      </c>
      <c r="H7754" s="41"/>
    </row>
    <row r="7755" spans="1:8" ht="15" x14ac:dyDescent="0.2">
      <c r="A7755" s="41" t="s">
        <v>72</v>
      </c>
      <c r="B7755" s="46" t="s">
        <v>17</v>
      </c>
      <c r="C7755" s="41" t="s">
        <v>5299</v>
      </c>
      <c r="D7755" s="41">
        <v>1</v>
      </c>
      <c r="E7755" s="41"/>
      <c r="F7755" s="41"/>
      <c r="G7755" s="41" t="s">
        <v>1438</v>
      </c>
      <c r="H7755" s="41"/>
    </row>
    <row r="7756" spans="1:8" ht="15" x14ac:dyDescent="0.2">
      <c r="A7756" s="41" t="s">
        <v>72</v>
      </c>
      <c r="B7756" s="46" t="s">
        <v>17</v>
      </c>
      <c r="C7756" s="41" t="s">
        <v>5299</v>
      </c>
      <c r="D7756" s="41">
        <v>1</v>
      </c>
      <c r="E7756" s="41"/>
      <c r="F7756" s="41"/>
      <c r="G7756" s="41" t="s">
        <v>1438</v>
      </c>
      <c r="H7756" s="41"/>
    </row>
    <row r="7757" spans="1:8" ht="15" x14ac:dyDescent="0.2">
      <c r="A7757" s="41" t="s">
        <v>72</v>
      </c>
      <c r="B7757" s="46" t="s">
        <v>17</v>
      </c>
      <c r="C7757" s="41" t="s">
        <v>5300</v>
      </c>
      <c r="D7757" s="41">
        <v>1</v>
      </c>
      <c r="E7757" s="41"/>
      <c r="F7757" s="41"/>
      <c r="G7757" s="41" t="s">
        <v>1438</v>
      </c>
      <c r="H7757" s="41"/>
    </row>
    <row r="7758" spans="1:8" ht="15" x14ac:dyDescent="0.2">
      <c r="A7758" s="41" t="s">
        <v>72</v>
      </c>
      <c r="B7758" s="46" t="s">
        <v>17</v>
      </c>
      <c r="C7758" s="41" t="s">
        <v>5301</v>
      </c>
      <c r="D7758" s="41">
        <v>4</v>
      </c>
      <c r="E7758" s="41"/>
      <c r="F7758" s="41"/>
      <c r="G7758" s="41" t="s">
        <v>1438</v>
      </c>
      <c r="H7758" s="41"/>
    </row>
    <row r="7759" spans="1:8" ht="15" x14ac:dyDescent="0.2">
      <c r="A7759" s="41" t="s">
        <v>72</v>
      </c>
      <c r="B7759" s="46" t="s">
        <v>17</v>
      </c>
      <c r="C7759" s="41" t="s">
        <v>5302</v>
      </c>
      <c r="D7759" s="41">
        <v>7</v>
      </c>
      <c r="E7759" s="41"/>
      <c r="F7759" s="41"/>
      <c r="G7759" s="41" t="s">
        <v>4288</v>
      </c>
      <c r="H7759" s="41"/>
    </row>
    <row r="7760" spans="1:8" ht="15" x14ac:dyDescent="0.2">
      <c r="A7760" s="41" t="s">
        <v>72</v>
      </c>
      <c r="B7760" s="46" t="s">
        <v>17</v>
      </c>
      <c r="C7760" s="41" t="s">
        <v>5303</v>
      </c>
      <c r="D7760" s="41">
        <v>1</v>
      </c>
      <c r="E7760" s="41"/>
      <c r="F7760" s="41"/>
      <c r="G7760" s="41" t="s">
        <v>2381</v>
      </c>
      <c r="H7760" s="41"/>
    </row>
    <row r="7761" spans="1:8" ht="15" x14ac:dyDescent="0.2">
      <c r="A7761" s="41" t="s">
        <v>72</v>
      </c>
      <c r="B7761" s="46" t="s">
        <v>17</v>
      </c>
      <c r="C7761" s="41" t="s">
        <v>5304</v>
      </c>
      <c r="D7761" s="41">
        <v>1</v>
      </c>
      <c r="E7761" s="41"/>
      <c r="F7761" s="41"/>
      <c r="G7761" s="41" t="s">
        <v>2381</v>
      </c>
      <c r="H7761" s="41"/>
    </row>
    <row r="7762" spans="1:8" ht="15" x14ac:dyDescent="0.2">
      <c r="A7762" s="41" t="s">
        <v>72</v>
      </c>
      <c r="B7762" s="46" t="s">
        <v>17</v>
      </c>
      <c r="C7762" s="41" t="s">
        <v>5305</v>
      </c>
      <c r="D7762" s="41">
        <v>10</v>
      </c>
      <c r="E7762" s="41"/>
      <c r="F7762" s="41"/>
      <c r="G7762" s="41" t="s">
        <v>5990</v>
      </c>
      <c r="H7762" s="41"/>
    </row>
    <row r="7763" spans="1:8" ht="15" x14ac:dyDescent="0.2">
      <c r="A7763" s="41" t="s">
        <v>72</v>
      </c>
      <c r="B7763" s="46" t="s">
        <v>17</v>
      </c>
      <c r="C7763" s="41" t="s">
        <v>5306</v>
      </c>
      <c r="D7763" s="41">
        <v>5</v>
      </c>
      <c r="E7763" s="41"/>
      <c r="F7763" s="41"/>
      <c r="G7763" s="41" t="s">
        <v>1334</v>
      </c>
      <c r="H7763" s="41"/>
    </row>
    <row r="7764" spans="1:8" ht="15" x14ac:dyDescent="0.2">
      <c r="A7764" s="41" t="s">
        <v>72</v>
      </c>
      <c r="B7764" s="46" t="s">
        <v>17</v>
      </c>
      <c r="C7764" s="41" t="s">
        <v>5306</v>
      </c>
      <c r="D7764" s="41">
        <v>15</v>
      </c>
      <c r="E7764" s="41"/>
      <c r="F7764" s="41"/>
      <c r="G7764" s="41" t="s">
        <v>1334</v>
      </c>
      <c r="H7764" s="41"/>
    </row>
    <row r="7765" spans="1:8" ht="15" x14ac:dyDescent="0.2">
      <c r="A7765" s="41" t="s">
        <v>72</v>
      </c>
      <c r="B7765" s="46" t="s">
        <v>17</v>
      </c>
      <c r="C7765" s="41" t="s">
        <v>5307</v>
      </c>
      <c r="D7765" s="41">
        <v>25</v>
      </c>
      <c r="E7765" s="41"/>
      <c r="F7765" s="41"/>
      <c r="G7765" s="41" t="s">
        <v>1334</v>
      </c>
      <c r="H7765" s="41"/>
    </row>
    <row r="7766" spans="1:8" ht="15" x14ac:dyDescent="0.2">
      <c r="A7766" s="41" t="s">
        <v>72</v>
      </c>
      <c r="B7766" s="46" t="s">
        <v>17</v>
      </c>
      <c r="C7766" s="41" t="s">
        <v>5308</v>
      </c>
      <c r="D7766" s="41">
        <v>1</v>
      </c>
      <c r="E7766" s="41"/>
      <c r="F7766" s="41"/>
      <c r="G7766" s="41" t="s">
        <v>1334</v>
      </c>
      <c r="H7766" s="41"/>
    </row>
    <row r="7767" spans="1:8" ht="15" x14ac:dyDescent="0.2">
      <c r="A7767" s="41" t="s">
        <v>72</v>
      </c>
      <c r="B7767" s="46" t="s">
        <v>17</v>
      </c>
      <c r="C7767" s="41" t="s">
        <v>5308</v>
      </c>
      <c r="D7767" s="41">
        <v>1</v>
      </c>
      <c r="E7767" s="41"/>
      <c r="F7767" s="41"/>
      <c r="G7767" s="41" t="s">
        <v>1334</v>
      </c>
      <c r="H7767" s="41"/>
    </row>
    <row r="7768" spans="1:8" ht="15" x14ac:dyDescent="0.2">
      <c r="A7768" s="41" t="s">
        <v>72</v>
      </c>
      <c r="B7768" s="46" t="s">
        <v>17</v>
      </c>
      <c r="C7768" s="41" t="s">
        <v>5308</v>
      </c>
      <c r="D7768" s="41">
        <v>1</v>
      </c>
      <c r="E7768" s="41"/>
      <c r="F7768" s="41"/>
      <c r="G7768" s="41" t="s">
        <v>1334</v>
      </c>
      <c r="H7768" s="41"/>
    </row>
    <row r="7769" spans="1:8" ht="15" x14ac:dyDescent="0.2">
      <c r="A7769" s="41" t="s">
        <v>72</v>
      </c>
      <c r="B7769" s="46" t="s">
        <v>17</v>
      </c>
      <c r="C7769" s="41" t="s">
        <v>5309</v>
      </c>
      <c r="D7769" s="41">
        <v>1</v>
      </c>
      <c r="E7769" s="41"/>
      <c r="F7769" s="41"/>
      <c r="G7769" s="41" t="s">
        <v>1334</v>
      </c>
      <c r="H7769" s="41"/>
    </row>
    <row r="7770" spans="1:8" ht="15" x14ac:dyDescent="0.2">
      <c r="A7770" s="41" t="s">
        <v>72</v>
      </c>
      <c r="B7770" s="46" t="s">
        <v>17</v>
      </c>
      <c r="C7770" s="41" t="s">
        <v>5310</v>
      </c>
      <c r="D7770" s="41">
        <v>1</v>
      </c>
      <c r="E7770" s="41"/>
      <c r="F7770" s="41"/>
      <c r="G7770" s="41" t="s">
        <v>1334</v>
      </c>
      <c r="H7770" s="41"/>
    </row>
    <row r="7771" spans="1:8" ht="15" x14ac:dyDescent="0.2">
      <c r="A7771" s="41" t="s">
        <v>72</v>
      </c>
      <c r="B7771" s="46" t="s">
        <v>17</v>
      </c>
      <c r="C7771" s="41" t="s">
        <v>5310</v>
      </c>
      <c r="D7771" s="41">
        <v>1</v>
      </c>
      <c r="E7771" s="41"/>
      <c r="F7771" s="41"/>
      <c r="G7771" s="41" t="s">
        <v>1334</v>
      </c>
      <c r="H7771" s="41"/>
    </row>
    <row r="7772" spans="1:8" ht="15" x14ac:dyDescent="0.2">
      <c r="A7772" s="41" t="s">
        <v>72</v>
      </c>
      <c r="B7772" s="46" t="s">
        <v>17</v>
      </c>
      <c r="C7772" s="41" t="s">
        <v>5310</v>
      </c>
      <c r="D7772" s="41">
        <v>1</v>
      </c>
      <c r="E7772" s="41"/>
      <c r="F7772" s="41"/>
      <c r="G7772" s="41" t="s">
        <v>1334</v>
      </c>
      <c r="H7772" s="41"/>
    </row>
    <row r="7773" spans="1:8" ht="15" x14ac:dyDescent="0.2">
      <c r="A7773" s="41" t="s">
        <v>72</v>
      </c>
      <c r="B7773" s="46" t="s">
        <v>17</v>
      </c>
      <c r="C7773" s="41" t="s">
        <v>5311</v>
      </c>
      <c r="D7773" s="41">
        <v>10</v>
      </c>
      <c r="E7773" s="41"/>
      <c r="F7773" s="41"/>
      <c r="G7773" s="41" t="s">
        <v>1334</v>
      </c>
      <c r="H7773" s="41"/>
    </row>
    <row r="7774" spans="1:8" ht="15" x14ac:dyDescent="0.2">
      <c r="A7774" s="41" t="s">
        <v>72</v>
      </c>
      <c r="B7774" s="46" t="s">
        <v>17</v>
      </c>
      <c r="C7774" s="41" t="s">
        <v>5311</v>
      </c>
      <c r="D7774" s="41">
        <v>1</v>
      </c>
      <c r="E7774" s="41"/>
      <c r="F7774" s="41"/>
      <c r="G7774" s="41" t="s">
        <v>1334</v>
      </c>
      <c r="H7774" s="41"/>
    </row>
    <row r="7775" spans="1:8" ht="15" x14ac:dyDescent="0.2">
      <c r="A7775" s="41" t="s">
        <v>72</v>
      </c>
      <c r="B7775" s="46" t="s">
        <v>17</v>
      </c>
      <c r="C7775" s="41" t="s">
        <v>5311</v>
      </c>
      <c r="D7775" s="41">
        <v>3</v>
      </c>
      <c r="E7775" s="41"/>
      <c r="F7775" s="41"/>
      <c r="G7775" s="41" t="s">
        <v>1334</v>
      </c>
      <c r="H7775" s="41"/>
    </row>
    <row r="7776" spans="1:8" ht="15" x14ac:dyDescent="0.2">
      <c r="A7776" s="41" t="s">
        <v>72</v>
      </c>
      <c r="B7776" s="46" t="s">
        <v>17</v>
      </c>
      <c r="C7776" s="41" t="s">
        <v>5312</v>
      </c>
      <c r="D7776" s="41">
        <v>13</v>
      </c>
      <c r="E7776" s="41"/>
      <c r="F7776" s="41"/>
      <c r="G7776" s="41" t="s">
        <v>1334</v>
      </c>
      <c r="H7776" s="41"/>
    </row>
    <row r="7777" spans="1:8" ht="15" x14ac:dyDescent="0.2">
      <c r="A7777" s="41" t="s">
        <v>72</v>
      </c>
      <c r="B7777" s="46" t="s">
        <v>17</v>
      </c>
      <c r="C7777" s="41" t="s">
        <v>5313</v>
      </c>
      <c r="D7777" s="41">
        <v>3</v>
      </c>
      <c r="E7777" s="41"/>
      <c r="F7777" s="41"/>
      <c r="G7777" s="41" t="s">
        <v>1440</v>
      </c>
      <c r="H7777" s="41"/>
    </row>
    <row r="7778" spans="1:8" ht="15" x14ac:dyDescent="0.2">
      <c r="A7778" s="41" t="s">
        <v>72</v>
      </c>
      <c r="B7778" s="46" t="s">
        <v>17</v>
      </c>
      <c r="C7778" s="41" t="s">
        <v>5314</v>
      </c>
      <c r="D7778" s="41">
        <v>1</v>
      </c>
      <c r="E7778" s="41"/>
      <c r="F7778" s="41"/>
      <c r="G7778" s="41" t="s">
        <v>1440</v>
      </c>
      <c r="H7778" s="41"/>
    </row>
    <row r="7779" spans="1:8" ht="15" x14ac:dyDescent="0.2">
      <c r="A7779" s="41" t="s">
        <v>72</v>
      </c>
      <c r="B7779" s="46" t="s">
        <v>17</v>
      </c>
      <c r="C7779" s="41" t="s">
        <v>5314</v>
      </c>
      <c r="D7779" s="41">
        <v>1</v>
      </c>
      <c r="E7779" s="41"/>
      <c r="F7779" s="41"/>
      <c r="G7779" s="41" t="s">
        <v>1440</v>
      </c>
      <c r="H7779" s="41"/>
    </row>
    <row r="7780" spans="1:8" ht="15" x14ac:dyDescent="0.2">
      <c r="A7780" s="41" t="s">
        <v>72</v>
      </c>
      <c r="B7780" s="46" t="s">
        <v>17</v>
      </c>
      <c r="C7780" s="41" t="s">
        <v>5315</v>
      </c>
      <c r="D7780" s="41">
        <v>1</v>
      </c>
      <c r="E7780" s="41"/>
      <c r="F7780" s="41"/>
      <c r="G7780" s="41" t="s">
        <v>1440</v>
      </c>
      <c r="H7780" s="41"/>
    </row>
    <row r="7781" spans="1:8" ht="15" x14ac:dyDescent="0.2">
      <c r="A7781" s="41" t="s">
        <v>72</v>
      </c>
      <c r="B7781" s="46" t="s">
        <v>17</v>
      </c>
      <c r="C7781" s="41" t="s">
        <v>5315</v>
      </c>
      <c r="D7781" s="41">
        <v>1</v>
      </c>
      <c r="E7781" s="41"/>
      <c r="F7781" s="41"/>
      <c r="G7781" s="41" t="s">
        <v>1440</v>
      </c>
      <c r="H7781" s="41"/>
    </row>
    <row r="7782" spans="1:8" ht="15" x14ac:dyDescent="0.2">
      <c r="A7782" s="41" t="s">
        <v>72</v>
      </c>
      <c r="B7782" s="46" t="s">
        <v>17</v>
      </c>
      <c r="C7782" s="41" t="s">
        <v>5316</v>
      </c>
      <c r="D7782" s="41">
        <v>3</v>
      </c>
      <c r="E7782" s="41"/>
      <c r="F7782" s="41"/>
      <c r="G7782" s="41" t="s">
        <v>1440</v>
      </c>
      <c r="H7782" s="41"/>
    </row>
    <row r="7783" spans="1:8" ht="15" x14ac:dyDescent="0.2">
      <c r="A7783" s="41" t="s">
        <v>72</v>
      </c>
      <c r="B7783" s="46" t="s">
        <v>17</v>
      </c>
      <c r="C7783" s="41" t="s">
        <v>5317</v>
      </c>
      <c r="D7783" s="41">
        <v>50</v>
      </c>
      <c r="E7783" s="41"/>
      <c r="F7783" s="41"/>
      <c r="G7783" s="41" t="s">
        <v>1334</v>
      </c>
      <c r="H7783" s="41"/>
    </row>
    <row r="7784" spans="1:8" ht="15" x14ac:dyDescent="0.2">
      <c r="A7784" s="41" t="s">
        <v>72</v>
      </c>
      <c r="B7784" s="46" t="s">
        <v>17</v>
      </c>
      <c r="C7784" s="41" t="s">
        <v>5318</v>
      </c>
      <c r="D7784" s="41">
        <v>1</v>
      </c>
      <c r="E7784" s="41"/>
      <c r="F7784" s="41"/>
      <c r="G7784" s="41" t="s">
        <v>1334</v>
      </c>
      <c r="H7784" s="41"/>
    </row>
    <row r="7785" spans="1:8" ht="15" x14ac:dyDescent="0.2">
      <c r="A7785" s="41" t="s">
        <v>72</v>
      </c>
      <c r="B7785" s="46" t="s">
        <v>17</v>
      </c>
      <c r="C7785" s="41" t="s">
        <v>5319</v>
      </c>
      <c r="D7785" s="41">
        <v>65</v>
      </c>
      <c r="E7785" s="41"/>
      <c r="F7785" s="41"/>
      <c r="G7785" s="41" t="s">
        <v>1687</v>
      </c>
      <c r="H7785" s="41"/>
    </row>
    <row r="7786" spans="1:8" ht="15" x14ac:dyDescent="0.2">
      <c r="A7786" s="41" t="s">
        <v>72</v>
      </c>
      <c r="B7786" s="46" t="s">
        <v>17</v>
      </c>
      <c r="C7786" s="41" t="s">
        <v>5320</v>
      </c>
      <c r="D7786" s="41">
        <v>34</v>
      </c>
      <c r="E7786" s="41"/>
      <c r="F7786" s="41"/>
      <c r="G7786" s="41" t="s">
        <v>1687</v>
      </c>
      <c r="H7786" s="41"/>
    </row>
    <row r="7787" spans="1:8" ht="15" x14ac:dyDescent="0.2">
      <c r="A7787" s="41" t="s">
        <v>72</v>
      </c>
      <c r="B7787" s="46" t="s">
        <v>17</v>
      </c>
      <c r="C7787" s="41" t="s">
        <v>5320</v>
      </c>
      <c r="D7787" s="41">
        <v>1</v>
      </c>
      <c r="E7787" s="41"/>
      <c r="F7787" s="41"/>
      <c r="G7787" s="41" t="s">
        <v>1687</v>
      </c>
      <c r="H7787" s="41"/>
    </row>
    <row r="7788" spans="1:8" ht="15" x14ac:dyDescent="0.2">
      <c r="A7788" s="41" t="s">
        <v>72</v>
      </c>
      <c r="B7788" s="46" t="s">
        <v>17</v>
      </c>
      <c r="C7788" s="41" t="s">
        <v>5320</v>
      </c>
      <c r="D7788" s="41">
        <v>2</v>
      </c>
      <c r="E7788" s="41"/>
      <c r="F7788" s="41"/>
      <c r="G7788" s="41" t="s">
        <v>1687</v>
      </c>
      <c r="H7788" s="41"/>
    </row>
    <row r="7789" spans="1:8" ht="15" x14ac:dyDescent="0.2">
      <c r="A7789" s="41" t="s">
        <v>1821</v>
      </c>
      <c r="B7789" s="46" t="s">
        <v>17</v>
      </c>
      <c r="C7789" s="41" t="s">
        <v>5500</v>
      </c>
      <c r="D7789" s="41">
        <v>25</v>
      </c>
      <c r="E7789" s="41"/>
      <c r="F7789" s="41"/>
      <c r="G7789" s="41" t="s">
        <v>977</v>
      </c>
      <c r="H7789" s="41"/>
    </row>
    <row r="7790" spans="1:8" ht="15" x14ac:dyDescent="0.2">
      <c r="A7790" s="41" t="s">
        <v>1821</v>
      </c>
      <c r="B7790" s="46" t="s">
        <v>17</v>
      </c>
      <c r="C7790" s="41" t="s">
        <v>5440</v>
      </c>
      <c r="D7790" s="41">
        <v>496</v>
      </c>
      <c r="E7790" s="41"/>
      <c r="F7790" s="41"/>
      <c r="G7790" s="41" t="s">
        <v>2161</v>
      </c>
      <c r="H7790" s="41"/>
    </row>
    <row r="7791" spans="1:8" ht="15" x14ac:dyDescent="0.2">
      <c r="A7791" s="41" t="s">
        <v>1821</v>
      </c>
      <c r="B7791" s="46" t="s">
        <v>17</v>
      </c>
      <c r="C7791" s="41" t="s">
        <v>5441</v>
      </c>
      <c r="D7791" s="41">
        <v>499</v>
      </c>
      <c r="E7791" s="41"/>
      <c r="F7791" s="41"/>
      <c r="G7791" s="41" t="s">
        <v>2161</v>
      </c>
      <c r="H7791" s="41"/>
    </row>
    <row r="7792" spans="1:8" ht="15" x14ac:dyDescent="0.2">
      <c r="A7792" s="41" t="s">
        <v>1821</v>
      </c>
      <c r="B7792" s="46" t="s">
        <v>17</v>
      </c>
      <c r="C7792" s="41" t="s">
        <v>5442</v>
      </c>
      <c r="D7792" s="41">
        <v>50</v>
      </c>
      <c r="E7792" s="41"/>
      <c r="F7792" s="41"/>
      <c r="G7792" s="41" t="s">
        <v>2161</v>
      </c>
      <c r="H7792" s="41"/>
    </row>
    <row r="7793" spans="1:8" ht="15" x14ac:dyDescent="0.2">
      <c r="A7793" s="41" t="s">
        <v>63</v>
      </c>
      <c r="B7793" s="46" t="s">
        <v>17</v>
      </c>
      <c r="C7793" s="41" t="s">
        <v>5526</v>
      </c>
      <c r="D7793" s="41">
        <v>1</v>
      </c>
      <c r="E7793" s="41"/>
      <c r="F7793" s="41"/>
      <c r="G7793" s="41" t="s">
        <v>694</v>
      </c>
      <c r="H7793" s="41"/>
    </row>
    <row r="7794" spans="1:8" ht="15" x14ac:dyDescent="0.2">
      <c r="A7794" s="41" t="s">
        <v>63</v>
      </c>
      <c r="B7794" s="46" t="s">
        <v>17</v>
      </c>
      <c r="C7794" s="41" t="s">
        <v>5528</v>
      </c>
      <c r="D7794" s="41">
        <v>1</v>
      </c>
      <c r="E7794" s="41"/>
      <c r="F7794" s="41"/>
      <c r="G7794" s="41" t="s">
        <v>989</v>
      </c>
      <c r="H7794" s="41"/>
    </row>
    <row r="7795" spans="1:8" ht="15" x14ac:dyDescent="0.2">
      <c r="A7795" s="41" t="s">
        <v>63</v>
      </c>
      <c r="B7795" s="46" t="s">
        <v>17</v>
      </c>
      <c r="C7795" s="41" t="s">
        <v>5527</v>
      </c>
      <c r="D7795" s="41">
        <v>1</v>
      </c>
      <c r="E7795" s="41"/>
      <c r="F7795" s="41"/>
      <c r="G7795" s="41" t="s">
        <v>1027</v>
      </c>
      <c r="H7795" s="41"/>
    </row>
    <row r="7796" spans="1:8" ht="15" x14ac:dyDescent="0.2">
      <c r="A7796" s="41" t="s">
        <v>1821</v>
      </c>
      <c r="B7796" s="46" t="s">
        <v>17</v>
      </c>
      <c r="C7796" s="41" t="s">
        <v>5443</v>
      </c>
      <c r="D7796" s="41">
        <v>1</v>
      </c>
      <c r="E7796" s="41"/>
      <c r="F7796" s="41"/>
      <c r="G7796" s="41" t="s">
        <v>998</v>
      </c>
      <c r="H7796" s="41"/>
    </row>
    <row r="7797" spans="1:8" ht="15" x14ac:dyDescent="0.2">
      <c r="A7797" s="41" t="s">
        <v>1821</v>
      </c>
      <c r="B7797" s="46" t="s">
        <v>17</v>
      </c>
      <c r="C7797" s="41" t="s">
        <v>5444</v>
      </c>
      <c r="D7797" s="41">
        <v>1</v>
      </c>
      <c r="E7797" s="41"/>
      <c r="F7797" s="41"/>
      <c r="G7797" s="41" t="s">
        <v>1084</v>
      </c>
      <c r="H7797" s="41"/>
    </row>
    <row r="7798" spans="1:8" ht="15" x14ac:dyDescent="0.2">
      <c r="A7798" s="41" t="s">
        <v>63</v>
      </c>
      <c r="B7798" s="46" t="s">
        <v>17</v>
      </c>
      <c r="C7798" s="41" t="s">
        <v>5552</v>
      </c>
      <c r="D7798" s="41">
        <v>1</v>
      </c>
      <c r="E7798" s="41"/>
      <c r="F7798" s="41"/>
      <c r="G7798" s="41" t="s">
        <v>5936</v>
      </c>
      <c r="H7798" s="41"/>
    </row>
    <row r="7799" spans="1:8" ht="15" x14ac:dyDescent="0.2">
      <c r="A7799" s="41" t="s">
        <v>63</v>
      </c>
      <c r="B7799" s="46" t="s">
        <v>17</v>
      </c>
      <c r="C7799" s="41" t="s">
        <v>5540</v>
      </c>
      <c r="D7799" s="41">
        <v>1</v>
      </c>
      <c r="E7799" s="41"/>
      <c r="F7799" s="41"/>
      <c r="G7799" s="41" t="s">
        <v>4289</v>
      </c>
      <c r="H7799" s="41"/>
    </row>
    <row r="7800" spans="1:8" ht="15" x14ac:dyDescent="0.2">
      <c r="A7800" s="41" t="s">
        <v>63</v>
      </c>
      <c r="B7800" s="46" t="s">
        <v>17</v>
      </c>
      <c r="C7800" s="41" t="s">
        <v>5540</v>
      </c>
      <c r="D7800" s="41">
        <v>2</v>
      </c>
      <c r="E7800" s="41"/>
      <c r="F7800" s="41"/>
      <c r="G7800" s="41" t="s">
        <v>4289</v>
      </c>
      <c r="H7800" s="41"/>
    </row>
    <row r="7801" spans="1:8" ht="15" x14ac:dyDescent="0.2">
      <c r="A7801" s="41" t="s">
        <v>63</v>
      </c>
      <c r="B7801" s="46" t="s">
        <v>17</v>
      </c>
      <c r="C7801" s="41" t="s">
        <v>5540</v>
      </c>
      <c r="D7801" s="41">
        <v>1</v>
      </c>
      <c r="E7801" s="41"/>
      <c r="F7801" s="41"/>
      <c r="G7801" s="41" t="s">
        <v>4289</v>
      </c>
      <c r="H7801" s="41"/>
    </row>
    <row r="7802" spans="1:8" ht="15" x14ac:dyDescent="0.2">
      <c r="A7802" s="41" t="s">
        <v>63</v>
      </c>
      <c r="B7802" s="46" t="s">
        <v>17</v>
      </c>
      <c r="C7802" s="41" t="s">
        <v>5540</v>
      </c>
      <c r="D7802" s="41">
        <v>1</v>
      </c>
      <c r="E7802" s="41"/>
      <c r="F7802" s="41"/>
      <c r="G7802" s="41" t="s">
        <v>4289</v>
      </c>
      <c r="H7802" s="41"/>
    </row>
    <row r="7803" spans="1:8" ht="15" x14ac:dyDescent="0.2">
      <c r="A7803" s="41" t="s">
        <v>1821</v>
      </c>
      <c r="B7803" s="46" t="s">
        <v>17</v>
      </c>
      <c r="C7803" s="41" t="s">
        <v>5445</v>
      </c>
      <c r="D7803" s="41">
        <v>75</v>
      </c>
      <c r="E7803" s="41"/>
      <c r="F7803" s="41"/>
      <c r="G7803" s="41" t="s">
        <v>2165</v>
      </c>
      <c r="H7803" s="41"/>
    </row>
    <row r="7804" spans="1:8" ht="15" x14ac:dyDescent="0.2">
      <c r="A7804" s="41" t="s">
        <v>1821</v>
      </c>
      <c r="B7804" s="46" t="s">
        <v>17</v>
      </c>
      <c r="C7804" s="41" t="s">
        <v>5446</v>
      </c>
      <c r="D7804" s="41">
        <v>75</v>
      </c>
      <c r="E7804" s="41"/>
      <c r="F7804" s="41"/>
      <c r="G7804" s="41" t="s">
        <v>2165</v>
      </c>
      <c r="H7804" s="41"/>
    </row>
    <row r="7805" spans="1:8" ht="15" x14ac:dyDescent="0.2">
      <c r="A7805" s="41" t="s">
        <v>1821</v>
      </c>
      <c r="B7805" s="46" t="s">
        <v>17</v>
      </c>
      <c r="C7805" s="41" t="s">
        <v>5447</v>
      </c>
      <c r="D7805" s="41">
        <v>30</v>
      </c>
      <c r="E7805" s="41"/>
      <c r="F7805" s="41"/>
      <c r="G7805" s="41" t="s">
        <v>4282</v>
      </c>
      <c r="H7805" s="41"/>
    </row>
    <row r="7806" spans="1:8" ht="15" x14ac:dyDescent="0.2">
      <c r="A7806" s="41" t="s">
        <v>1821</v>
      </c>
      <c r="B7806" s="46" t="s">
        <v>17</v>
      </c>
      <c r="C7806" s="41" t="s">
        <v>5448</v>
      </c>
      <c r="D7806" s="41">
        <v>141</v>
      </c>
      <c r="E7806" s="41"/>
      <c r="F7806" s="41"/>
      <c r="G7806" s="41" t="s">
        <v>2166</v>
      </c>
      <c r="H7806" s="41"/>
    </row>
    <row r="7807" spans="1:8" ht="15" x14ac:dyDescent="0.2">
      <c r="A7807" s="41" t="s">
        <v>1821</v>
      </c>
      <c r="B7807" s="46" t="s">
        <v>17</v>
      </c>
      <c r="C7807" s="41" t="s">
        <v>5449</v>
      </c>
      <c r="D7807" s="41">
        <v>10</v>
      </c>
      <c r="E7807" s="41"/>
      <c r="F7807" s="41"/>
      <c r="G7807" s="41" t="s">
        <v>2166</v>
      </c>
      <c r="H7807" s="41"/>
    </row>
    <row r="7808" spans="1:8" ht="15" x14ac:dyDescent="0.2">
      <c r="A7808" s="41" t="s">
        <v>1821</v>
      </c>
      <c r="B7808" s="46" t="s">
        <v>17</v>
      </c>
      <c r="C7808" s="41" t="s">
        <v>5450</v>
      </c>
      <c r="D7808" s="41">
        <v>72</v>
      </c>
      <c r="E7808" s="41"/>
      <c r="F7808" s="41"/>
      <c r="G7808" s="41" t="s">
        <v>2166</v>
      </c>
      <c r="H7808" s="41"/>
    </row>
    <row r="7809" spans="1:8" ht="15" x14ac:dyDescent="0.2">
      <c r="A7809" s="41" t="s">
        <v>1821</v>
      </c>
      <c r="B7809" s="46" t="s">
        <v>17</v>
      </c>
      <c r="C7809" s="41" t="s">
        <v>5451</v>
      </c>
      <c r="D7809" s="41">
        <v>2</v>
      </c>
      <c r="E7809" s="41"/>
      <c r="F7809" s="41"/>
      <c r="G7809" s="41" t="s">
        <v>2123</v>
      </c>
      <c r="H7809" s="41"/>
    </row>
    <row r="7810" spans="1:8" ht="15" x14ac:dyDescent="0.2">
      <c r="A7810" s="41" t="s">
        <v>1821</v>
      </c>
      <c r="B7810" s="46" t="s">
        <v>17</v>
      </c>
      <c r="C7810" s="41" t="s">
        <v>5452</v>
      </c>
      <c r="D7810" s="41">
        <v>173</v>
      </c>
      <c r="E7810" s="41"/>
      <c r="F7810" s="41"/>
      <c r="G7810" s="41" t="s">
        <v>2124</v>
      </c>
      <c r="H7810" s="41"/>
    </row>
    <row r="7811" spans="1:8" ht="15" x14ac:dyDescent="0.2">
      <c r="A7811" s="41" t="s">
        <v>1821</v>
      </c>
      <c r="B7811" s="46" t="s">
        <v>17</v>
      </c>
      <c r="C7811" s="41" t="s">
        <v>5453</v>
      </c>
      <c r="D7811" s="41">
        <v>13</v>
      </c>
      <c r="E7811" s="41"/>
      <c r="F7811" s="41"/>
      <c r="G7811" s="41" t="s">
        <v>2124</v>
      </c>
      <c r="H7811" s="41"/>
    </row>
    <row r="7812" spans="1:8" ht="15" x14ac:dyDescent="0.2">
      <c r="A7812" s="41" t="s">
        <v>63</v>
      </c>
      <c r="B7812" s="46" t="s">
        <v>17</v>
      </c>
      <c r="C7812" s="41" t="s">
        <v>5537</v>
      </c>
      <c r="D7812" s="41">
        <v>1</v>
      </c>
      <c r="E7812" s="41"/>
      <c r="F7812" s="41"/>
      <c r="G7812" s="41" t="s">
        <v>2165</v>
      </c>
      <c r="H7812" s="41"/>
    </row>
    <row r="7813" spans="1:8" ht="15" x14ac:dyDescent="0.2">
      <c r="A7813" s="41" t="s">
        <v>63</v>
      </c>
      <c r="B7813" s="46" t="s">
        <v>17</v>
      </c>
      <c r="C7813" s="41" t="s">
        <v>5537</v>
      </c>
      <c r="D7813" s="41">
        <v>2</v>
      </c>
      <c r="E7813" s="41"/>
      <c r="F7813" s="41"/>
      <c r="G7813" s="41" t="s">
        <v>2165</v>
      </c>
      <c r="H7813" s="41"/>
    </row>
    <row r="7814" spans="1:8" ht="15" x14ac:dyDescent="0.2">
      <c r="A7814" s="41" t="s">
        <v>63</v>
      </c>
      <c r="B7814" s="46" t="s">
        <v>17</v>
      </c>
      <c r="C7814" s="41" t="s">
        <v>5537</v>
      </c>
      <c r="D7814" s="41">
        <v>5</v>
      </c>
      <c r="E7814" s="41"/>
      <c r="F7814" s="41"/>
      <c r="G7814" s="41" t="s">
        <v>2165</v>
      </c>
      <c r="H7814" s="41"/>
    </row>
    <row r="7815" spans="1:8" ht="15" x14ac:dyDescent="0.2">
      <c r="A7815" s="41" t="s">
        <v>63</v>
      </c>
      <c r="B7815" s="46" t="s">
        <v>17</v>
      </c>
      <c r="C7815" s="41" t="s">
        <v>5537</v>
      </c>
      <c r="D7815" s="41">
        <v>67</v>
      </c>
      <c r="E7815" s="41"/>
      <c r="F7815" s="41"/>
      <c r="G7815" s="41" t="s">
        <v>2165</v>
      </c>
      <c r="H7815" s="41"/>
    </row>
    <row r="7816" spans="1:8" ht="15" x14ac:dyDescent="0.2">
      <c r="A7816" s="41" t="s">
        <v>63</v>
      </c>
      <c r="B7816" s="46" t="s">
        <v>17</v>
      </c>
      <c r="C7816" s="41" t="s">
        <v>5536</v>
      </c>
      <c r="D7816" s="41">
        <v>2</v>
      </c>
      <c r="E7816" s="41"/>
      <c r="F7816" s="41"/>
      <c r="G7816" s="41" t="s">
        <v>2165</v>
      </c>
      <c r="H7816" s="41"/>
    </row>
    <row r="7817" spans="1:8" ht="15" x14ac:dyDescent="0.2">
      <c r="A7817" s="41" t="s">
        <v>63</v>
      </c>
      <c r="B7817" s="46" t="s">
        <v>17</v>
      </c>
      <c r="C7817" s="41" t="s">
        <v>5536</v>
      </c>
      <c r="D7817" s="41">
        <v>1</v>
      </c>
      <c r="E7817" s="41"/>
      <c r="F7817" s="41"/>
      <c r="G7817" s="41" t="s">
        <v>2165</v>
      </c>
      <c r="H7817" s="41"/>
    </row>
    <row r="7818" spans="1:8" ht="15" x14ac:dyDescent="0.2">
      <c r="A7818" s="41" t="s">
        <v>63</v>
      </c>
      <c r="B7818" s="46" t="s">
        <v>17</v>
      </c>
      <c r="C7818" s="41" t="s">
        <v>5536</v>
      </c>
      <c r="D7818" s="41">
        <v>2</v>
      </c>
      <c r="E7818" s="41"/>
      <c r="F7818" s="41"/>
      <c r="G7818" s="41" t="s">
        <v>2165</v>
      </c>
      <c r="H7818" s="41"/>
    </row>
    <row r="7819" spans="1:8" ht="15" x14ac:dyDescent="0.2">
      <c r="A7819" s="41" t="s">
        <v>63</v>
      </c>
      <c r="B7819" s="46" t="s">
        <v>17</v>
      </c>
      <c r="C7819" s="41" t="s">
        <v>5536</v>
      </c>
      <c r="D7819" s="41">
        <v>3</v>
      </c>
      <c r="E7819" s="41"/>
      <c r="F7819" s="41"/>
      <c r="G7819" s="41" t="s">
        <v>2165</v>
      </c>
      <c r="H7819" s="41"/>
    </row>
    <row r="7820" spans="1:8" ht="15" x14ac:dyDescent="0.2">
      <c r="A7820" s="41" t="s">
        <v>63</v>
      </c>
      <c r="B7820" s="46" t="s">
        <v>17</v>
      </c>
      <c r="C7820" s="41" t="s">
        <v>5536</v>
      </c>
      <c r="D7820" s="41">
        <v>2</v>
      </c>
      <c r="E7820" s="41"/>
      <c r="F7820" s="41"/>
      <c r="G7820" s="41" t="s">
        <v>2165</v>
      </c>
      <c r="H7820" s="41"/>
    </row>
    <row r="7821" spans="1:8" ht="15" x14ac:dyDescent="0.2">
      <c r="A7821" s="41" t="s">
        <v>63</v>
      </c>
      <c r="B7821" s="46" t="s">
        <v>17</v>
      </c>
      <c r="C7821" s="41" t="s">
        <v>5536</v>
      </c>
      <c r="D7821" s="41">
        <v>4</v>
      </c>
      <c r="E7821" s="41"/>
      <c r="F7821" s="41"/>
      <c r="G7821" s="41" t="s">
        <v>2165</v>
      </c>
      <c r="H7821" s="41"/>
    </row>
    <row r="7822" spans="1:8" ht="15" x14ac:dyDescent="0.2">
      <c r="A7822" s="41" t="s">
        <v>63</v>
      </c>
      <c r="B7822" s="46" t="s">
        <v>17</v>
      </c>
      <c r="C7822" s="41" t="s">
        <v>5536</v>
      </c>
      <c r="D7822" s="41">
        <v>83</v>
      </c>
      <c r="E7822" s="41"/>
      <c r="F7822" s="41"/>
      <c r="G7822" s="41" t="s">
        <v>2165</v>
      </c>
      <c r="H7822" s="41"/>
    </row>
    <row r="7823" spans="1:8" ht="15" x14ac:dyDescent="0.2">
      <c r="A7823" s="41" t="s">
        <v>63</v>
      </c>
      <c r="B7823" s="46" t="s">
        <v>17</v>
      </c>
      <c r="C7823" s="41" t="s">
        <v>5536</v>
      </c>
      <c r="D7823" s="41">
        <v>2</v>
      </c>
      <c r="E7823" s="41"/>
      <c r="F7823" s="41"/>
      <c r="G7823" s="41" t="s">
        <v>2165</v>
      </c>
      <c r="H7823" s="41"/>
    </row>
    <row r="7824" spans="1:8" ht="15" x14ac:dyDescent="0.2">
      <c r="A7824" s="41" t="s">
        <v>63</v>
      </c>
      <c r="B7824" s="46" t="s">
        <v>17</v>
      </c>
      <c r="C7824" s="41" t="s">
        <v>5536</v>
      </c>
      <c r="D7824" s="41">
        <v>1</v>
      </c>
      <c r="E7824" s="41"/>
      <c r="F7824" s="41"/>
      <c r="G7824" s="41" t="s">
        <v>2165</v>
      </c>
      <c r="H7824" s="41"/>
    </row>
    <row r="7825" spans="1:8" ht="15" x14ac:dyDescent="0.2">
      <c r="A7825" s="41" t="s">
        <v>63</v>
      </c>
      <c r="B7825" s="46" t="s">
        <v>17</v>
      </c>
      <c r="C7825" s="41" t="s">
        <v>5535</v>
      </c>
      <c r="D7825" s="41">
        <v>1</v>
      </c>
      <c r="E7825" s="41"/>
      <c r="F7825" s="41"/>
      <c r="G7825" s="41" t="s">
        <v>2165</v>
      </c>
      <c r="H7825" s="41"/>
    </row>
    <row r="7826" spans="1:8" ht="15" x14ac:dyDescent="0.2">
      <c r="A7826" s="41" t="s">
        <v>63</v>
      </c>
      <c r="B7826" s="46" t="s">
        <v>17</v>
      </c>
      <c r="C7826" s="41" t="s">
        <v>5535</v>
      </c>
      <c r="D7826" s="41">
        <v>2</v>
      </c>
      <c r="E7826" s="41"/>
      <c r="F7826" s="41"/>
      <c r="G7826" s="41" t="s">
        <v>2165</v>
      </c>
      <c r="H7826" s="41"/>
    </row>
    <row r="7827" spans="1:8" ht="15" x14ac:dyDescent="0.2">
      <c r="A7827" s="41" t="s">
        <v>63</v>
      </c>
      <c r="B7827" s="46" t="s">
        <v>17</v>
      </c>
      <c r="C7827" s="41" t="s">
        <v>5535</v>
      </c>
      <c r="D7827" s="41">
        <v>4</v>
      </c>
      <c r="E7827" s="41"/>
      <c r="F7827" s="41"/>
      <c r="G7827" s="41" t="s">
        <v>2165</v>
      </c>
      <c r="H7827" s="41"/>
    </row>
    <row r="7828" spans="1:8" ht="15" x14ac:dyDescent="0.2">
      <c r="A7828" s="41" t="s">
        <v>63</v>
      </c>
      <c r="B7828" s="46" t="s">
        <v>17</v>
      </c>
      <c r="C7828" s="41" t="s">
        <v>5535</v>
      </c>
      <c r="D7828" s="41">
        <v>10</v>
      </c>
      <c r="E7828" s="41"/>
      <c r="F7828" s="41"/>
      <c r="G7828" s="41" t="s">
        <v>2165</v>
      </c>
      <c r="H7828" s="41"/>
    </row>
    <row r="7829" spans="1:8" ht="15" x14ac:dyDescent="0.2">
      <c r="A7829" s="41" t="s">
        <v>63</v>
      </c>
      <c r="B7829" s="46" t="s">
        <v>17</v>
      </c>
      <c r="C7829" s="41" t="s">
        <v>5535</v>
      </c>
      <c r="D7829" s="41">
        <v>3</v>
      </c>
      <c r="E7829" s="41"/>
      <c r="F7829" s="41"/>
      <c r="G7829" s="41" t="s">
        <v>2165</v>
      </c>
      <c r="H7829" s="41"/>
    </row>
    <row r="7830" spans="1:8" ht="15" x14ac:dyDescent="0.2">
      <c r="A7830" s="41" t="s">
        <v>63</v>
      </c>
      <c r="B7830" s="46" t="s">
        <v>17</v>
      </c>
      <c r="C7830" s="41" t="s">
        <v>5535</v>
      </c>
      <c r="D7830" s="41">
        <v>3</v>
      </c>
      <c r="E7830" s="41"/>
      <c r="F7830" s="41"/>
      <c r="G7830" s="41" t="s">
        <v>2165</v>
      </c>
      <c r="H7830" s="41"/>
    </row>
    <row r="7831" spans="1:8" ht="15" x14ac:dyDescent="0.2">
      <c r="A7831" s="41" t="s">
        <v>63</v>
      </c>
      <c r="B7831" s="46" t="s">
        <v>17</v>
      </c>
      <c r="C7831" s="41" t="s">
        <v>5535</v>
      </c>
      <c r="D7831" s="41">
        <v>3</v>
      </c>
      <c r="E7831" s="41"/>
      <c r="F7831" s="41"/>
      <c r="G7831" s="41" t="s">
        <v>2165</v>
      </c>
      <c r="H7831" s="41"/>
    </row>
    <row r="7832" spans="1:8" ht="15" x14ac:dyDescent="0.2">
      <c r="A7832" s="41" t="s">
        <v>63</v>
      </c>
      <c r="B7832" s="46" t="s">
        <v>17</v>
      </c>
      <c r="C7832" s="41" t="s">
        <v>5535</v>
      </c>
      <c r="D7832" s="41">
        <v>10</v>
      </c>
      <c r="E7832" s="41"/>
      <c r="F7832" s="41"/>
      <c r="G7832" s="41" t="s">
        <v>2165</v>
      </c>
      <c r="H7832" s="41"/>
    </row>
    <row r="7833" spans="1:8" ht="15" x14ac:dyDescent="0.2">
      <c r="A7833" s="41" t="s">
        <v>63</v>
      </c>
      <c r="B7833" s="46" t="s">
        <v>17</v>
      </c>
      <c r="C7833" s="41" t="s">
        <v>5535</v>
      </c>
      <c r="D7833" s="41">
        <v>15</v>
      </c>
      <c r="E7833" s="41"/>
      <c r="F7833" s="41"/>
      <c r="G7833" s="41" t="s">
        <v>2165</v>
      </c>
      <c r="H7833" s="41"/>
    </row>
    <row r="7834" spans="1:8" ht="15" x14ac:dyDescent="0.2">
      <c r="A7834" s="41" t="s">
        <v>63</v>
      </c>
      <c r="B7834" s="46" t="s">
        <v>17</v>
      </c>
      <c r="C7834" s="41" t="s">
        <v>5535</v>
      </c>
      <c r="D7834" s="41">
        <v>25</v>
      </c>
      <c r="E7834" s="41"/>
      <c r="F7834" s="41"/>
      <c r="G7834" s="41" t="s">
        <v>2165</v>
      </c>
      <c r="H7834" s="41"/>
    </row>
    <row r="7835" spans="1:8" ht="15" x14ac:dyDescent="0.2">
      <c r="A7835" s="41" t="s">
        <v>63</v>
      </c>
      <c r="B7835" s="46" t="s">
        <v>17</v>
      </c>
      <c r="C7835" s="41" t="s">
        <v>5535</v>
      </c>
      <c r="D7835" s="41">
        <v>5</v>
      </c>
      <c r="E7835" s="41"/>
      <c r="F7835" s="41"/>
      <c r="G7835" s="41" t="s">
        <v>2165</v>
      </c>
      <c r="H7835" s="41"/>
    </row>
    <row r="7836" spans="1:8" ht="15" x14ac:dyDescent="0.2">
      <c r="A7836" s="41" t="s">
        <v>63</v>
      </c>
      <c r="B7836" s="46" t="s">
        <v>17</v>
      </c>
      <c r="C7836" s="41" t="s">
        <v>5535</v>
      </c>
      <c r="D7836" s="41">
        <v>1</v>
      </c>
      <c r="E7836" s="41"/>
      <c r="F7836" s="41"/>
      <c r="G7836" s="41" t="s">
        <v>2165</v>
      </c>
      <c r="H7836" s="41"/>
    </row>
    <row r="7837" spans="1:8" ht="15" x14ac:dyDescent="0.2">
      <c r="A7837" s="41" t="s">
        <v>63</v>
      </c>
      <c r="B7837" s="46" t="s">
        <v>17</v>
      </c>
      <c r="C7837" s="41" t="s">
        <v>5535</v>
      </c>
      <c r="D7837" s="41">
        <v>6</v>
      </c>
      <c r="E7837" s="41"/>
      <c r="F7837" s="41"/>
      <c r="G7837" s="41" t="s">
        <v>2165</v>
      </c>
      <c r="H7837" s="41"/>
    </row>
    <row r="7838" spans="1:8" ht="15" x14ac:dyDescent="0.2">
      <c r="A7838" s="41" t="s">
        <v>63</v>
      </c>
      <c r="B7838" s="46" t="s">
        <v>17</v>
      </c>
      <c r="C7838" s="41" t="s">
        <v>5535</v>
      </c>
      <c r="D7838" s="41">
        <v>2</v>
      </c>
      <c r="E7838" s="41"/>
      <c r="F7838" s="41"/>
      <c r="G7838" s="41" t="s">
        <v>2165</v>
      </c>
      <c r="H7838" s="41"/>
    </row>
    <row r="7839" spans="1:8" ht="15" x14ac:dyDescent="0.2">
      <c r="A7839" s="41" t="s">
        <v>63</v>
      </c>
      <c r="B7839" s="46" t="s">
        <v>17</v>
      </c>
      <c r="C7839" s="41" t="s">
        <v>5535</v>
      </c>
      <c r="D7839" s="41">
        <v>3</v>
      </c>
      <c r="E7839" s="41"/>
      <c r="F7839" s="41"/>
      <c r="G7839" s="41" t="s">
        <v>2165</v>
      </c>
      <c r="H7839" s="41"/>
    </row>
    <row r="7840" spans="1:8" ht="15" x14ac:dyDescent="0.2">
      <c r="A7840" s="41" t="s">
        <v>63</v>
      </c>
      <c r="B7840" s="46" t="s">
        <v>17</v>
      </c>
      <c r="C7840" s="41" t="s">
        <v>5535</v>
      </c>
      <c r="D7840" s="41">
        <v>15</v>
      </c>
      <c r="E7840" s="41"/>
      <c r="F7840" s="41"/>
      <c r="G7840" s="41" t="s">
        <v>2165</v>
      </c>
      <c r="H7840" s="41"/>
    </row>
    <row r="7841" spans="1:8" ht="15" x14ac:dyDescent="0.2">
      <c r="A7841" s="41" t="s">
        <v>63</v>
      </c>
      <c r="B7841" s="46" t="s">
        <v>17</v>
      </c>
      <c r="C7841" s="41" t="s">
        <v>5535</v>
      </c>
      <c r="D7841" s="41">
        <v>1</v>
      </c>
      <c r="E7841" s="41"/>
      <c r="F7841" s="41"/>
      <c r="G7841" s="41" t="s">
        <v>2165</v>
      </c>
      <c r="H7841" s="41"/>
    </row>
    <row r="7842" spans="1:8" ht="15" x14ac:dyDescent="0.2">
      <c r="A7842" s="41" t="s">
        <v>63</v>
      </c>
      <c r="B7842" s="46" t="s">
        <v>17</v>
      </c>
      <c r="C7842" s="41" t="s">
        <v>5535</v>
      </c>
      <c r="D7842" s="41">
        <v>20</v>
      </c>
      <c r="E7842" s="41"/>
      <c r="F7842" s="41"/>
      <c r="G7842" s="41" t="s">
        <v>2165</v>
      </c>
      <c r="H7842" s="41"/>
    </row>
    <row r="7843" spans="1:8" ht="15" x14ac:dyDescent="0.2">
      <c r="A7843" s="41" t="s">
        <v>63</v>
      </c>
      <c r="B7843" s="46" t="s">
        <v>17</v>
      </c>
      <c r="C7843" s="41" t="s">
        <v>5535</v>
      </c>
      <c r="D7843" s="41">
        <v>1</v>
      </c>
      <c r="E7843" s="41"/>
      <c r="F7843" s="41"/>
      <c r="G7843" s="41" t="s">
        <v>2165</v>
      </c>
      <c r="H7843" s="41"/>
    </row>
    <row r="7844" spans="1:8" ht="15" x14ac:dyDescent="0.2">
      <c r="A7844" s="41" t="s">
        <v>63</v>
      </c>
      <c r="B7844" s="46" t="s">
        <v>17</v>
      </c>
      <c r="C7844" s="41" t="s">
        <v>5535</v>
      </c>
      <c r="D7844" s="41">
        <v>1</v>
      </c>
      <c r="E7844" s="41"/>
      <c r="F7844" s="41"/>
      <c r="G7844" s="41" t="s">
        <v>2165</v>
      </c>
      <c r="H7844" s="41"/>
    </row>
    <row r="7845" spans="1:8" ht="15" x14ac:dyDescent="0.2">
      <c r="A7845" s="41" t="s">
        <v>63</v>
      </c>
      <c r="B7845" s="46" t="s">
        <v>17</v>
      </c>
      <c r="C7845" s="41" t="s">
        <v>5535</v>
      </c>
      <c r="D7845" s="41">
        <v>1</v>
      </c>
      <c r="E7845" s="41"/>
      <c r="F7845" s="41"/>
      <c r="G7845" s="41" t="s">
        <v>2165</v>
      </c>
      <c r="H7845" s="41"/>
    </row>
    <row r="7846" spans="1:8" ht="15" x14ac:dyDescent="0.2">
      <c r="A7846" s="41" t="s">
        <v>63</v>
      </c>
      <c r="B7846" s="46" t="s">
        <v>17</v>
      </c>
      <c r="C7846" s="41" t="s">
        <v>5535</v>
      </c>
      <c r="D7846" s="41">
        <v>2</v>
      </c>
      <c r="E7846" s="41"/>
      <c r="F7846" s="41"/>
      <c r="G7846" s="41" t="s">
        <v>2165</v>
      </c>
      <c r="H7846" s="41"/>
    </row>
    <row r="7847" spans="1:8" ht="15" x14ac:dyDescent="0.2">
      <c r="A7847" s="41" t="s">
        <v>63</v>
      </c>
      <c r="B7847" s="46" t="s">
        <v>17</v>
      </c>
      <c r="C7847" s="41" t="s">
        <v>5535</v>
      </c>
      <c r="D7847" s="41">
        <v>4</v>
      </c>
      <c r="E7847" s="41"/>
      <c r="F7847" s="41"/>
      <c r="G7847" s="41" t="s">
        <v>2165</v>
      </c>
      <c r="H7847" s="41"/>
    </row>
    <row r="7848" spans="1:8" ht="15" x14ac:dyDescent="0.2">
      <c r="A7848" s="41" t="s">
        <v>63</v>
      </c>
      <c r="B7848" s="46" t="s">
        <v>17</v>
      </c>
      <c r="C7848" s="41" t="s">
        <v>5535</v>
      </c>
      <c r="D7848" s="41">
        <v>1</v>
      </c>
      <c r="E7848" s="41"/>
      <c r="F7848" s="41"/>
      <c r="G7848" s="41" t="s">
        <v>2165</v>
      </c>
      <c r="H7848" s="41"/>
    </row>
    <row r="7849" spans="1:8" ht="15" x14ac:dyDescent="0.2">
      <c r="A7849" s="41" t="s">
        <v>63</v>
      </c>
      <c r="B7849" s="46" t="s">
        <v>17</v>
      </c>
      <c r="C7849" s="41" t="s">
        <v>5535</v>
      </c>
      <c r="D7849" s="41">
        <v>9</v>
      </c>
      <c r="E7849" s="41"/>
      <c r="F7849" s="41"/>
      <c r="G7849" s="41" t="s">
        <v>2165</v>
      </c>
      <c r="H7849" s="41"/>
    </row>
    <row r="7850" spans="1:8" ht="15" x14ac:dyDescent="0.2">
      <c r="A7850" s="41" t="s">
        <v>63</v>
      </c>
      <c r="B7850" s="46" t="s">
        <v>17</v>
      </c>
      <c r="C7850" s="41" t="s">
        <v>5535</v>
      </c>
      <c r="D7850" s="41">
        <v>1</v>
      </c>
      <c r="E7850" s="41"/>
      <c r="F7850" s="41"/>
      <c r="G7850" s="41" t="s">
        <v>2165</v>
      </c>
      <c r="H7850" s="41"/>
    </row>
    <row r="7851" spans="1:8" ht="15" x14ac:dyDescent="0.2">
      <c r="A7851" s="41" t="s">
        <v>63</v>
      </c>
      <c r="B7851" s="46" t="s">
        <v>17</v>
      </c>
      <c r="C7851" s="41" t="s">
        <v>5535</v>
      </c>
      <c r="D7851" s="41">
        <v>1</v>
      </c>
      <c r="E7851" s="41"/>
      <c r="F7851" s="41"/>
      <c r="G7851" s="41" t="s">
        <v>2165</v>
      </c>
      <c r="H7851" s="41"/>
    </row>
    <row r="7852" spans="1:8" ht="15" x14ac:dyDescent="0.2">
      <c r="A7852" s="41" t="s">
        <v>63</v>
      </c>
      <c r="B7852" s="46" t="s">
        <v>17</v>
      </c>
      <c r="C7852" s="41" t="s">
        <v>5538</v>
      </c>
      <c r="D7852" s="41">
        <v>10</v>
      </c>
      <c r="E7852" s="41"/>
      <c r="F7852" s="41"/>
      <c r="G7852" s="41" t="s">
        <v>4282</v>
      </c>
      <c r="H7852" s="41"/>
    </row>
    <row r="7853" spans="1:8" ht="15" x14ac:dyDescent="0.2">
      <c r="A7853" s="41" t="s">
        <v>63</v>
      </c>
      <c r="B7853" s="46" t="s">
        <v>17</v>
      </c>
      <c r="C7853" s="41" t="s">
        <v>5538</v>
      </c>
      <c r="D7853" s="41">
        <v>63</v>
      </c>
      <c r="E7853" s="41"/>
      <c r="F7853" s="41"/>
      <c r="G7853" s="41" t="s">
        <v>4282</v>
      </c>
      <c r="H7853" s="41"/>
    </row>
    <row r="7854" spans="1:8" ht="15" x14ac:dyDescent="0.2">
      <c r="A7854" s="41" t="s">
        <v>63</v>
      </c>
      <c r="B7854" s="46" t="s">
        <v>17</v>
      </c>
      <c r="C7854" s="41" t="s">
        <v>5538</v>
      </c>
      <c r="D7854" s="41">
        <v>1</v>
      </c>
      <c r="E7854" s="41"/>
      <c r="F7854" s="41"/>
      <c r="G7854" s="41" t="s">
        <v>4282</v>
      </c>
      <c r="H7854" s="41"/>
    </row>
    <row r="7855" spans="1:8" ht="15" x14ac:dyDescent="0.2">
      <c r="A7855" s="41" t="s">
        <v>63</v>
      </c>
      <c r="B7855" s="46" t="s">
        <v>17</v>
      </c>
      <c r="C7855" s="41" t="s">
        <v>5538</v>
      </c>
      <c r="D7855" s="41">
        <v>1</v>
      </c>
      <c r="E7855" s="41"/>
      <c r="F7855" s="41"/>
      <c r="G7855" s="41" t="s">
        <v>4282</v>
      </c>
      <c r="H7855" s="41"/>
    </row>
    <row r="7856" spans="1:8" ht="15" x14ac:dyDescent="0.2">
      <c r="A7856" s="41" t="s">
        <v>63</v>
      </c>
      <c r="B7856" s="46" t="s">
        <v>17</v>
      </c>
      <c r="C7856" s="41" t="s">
        <v>5539</v>
      </c>
      <c r="D7856" s="41">
        <v>1</v>
      </c>
      <c r="E7856" s="41"/>
      <c r="F7856" s="41"/>
      <c r="G7856" s="41" t="s">
        <v>2072</v>
      </c>
      <c r="H7856" s="41"/>
    </row>
    <row r="7857" spans="1:8" ht="15" x14ac:dyDescent="0.2">
      <c r="A7857" s="41" t="s">
        <v>63</v>
      </c>
      <c r="B7857" s="46" t="s">
        <v>17</v>
      </c>
      <c r="C7857" s="41" t="s">
        <v>5539</v>
      </c>
      <c r="D7857" s="41">
        <v>5</v>
      </c>
      <c r="E7857" s="41"/>
      <c r="F7857" s="41"/>
      <c r="G7857" s="41" t="s">
        <v>2072</v>
      </c>
      <c r="H7857" s="41"/>
    </row>
    <row r="7858" spans="1:8" ht="15" x14ac:dyDescent="0.2">
      <c r="A7858" s="41" t="s">
        <v>63</v>
      </c>
      <c r="B7858" s="46" t="s">
        <v>17</v>
      </c>
      <c r="C7858" s="41" t="s">
        <v>5539</v>
      </c>
      <c r="D7858" s="41">
        <v>22</v>
      </c>
      <c r="E7858" s="41"/>
      <c r="F7858" s="41"/>
      <c r="G7858" s="41" t="s">
        <v>2072</v>
      </c>
      <c r="H7858" s="41"/>
    </row>
    <row r="7859" spans="1:8" ht="15" x14ac:dyDescent="0.2">
      <c r="A7859" s="41" t="s">
        <v>63</v>
      </c>
      <c r="B7859" s="46" t="s">
        <v>17</v>
      </c>
      <c r="C7859" s="41" t="s">
        <v>5539</v>
      </c>
      <c r="D7859" s="41">
        <v>1</v>
      </c>
      <c r="E7859" s="41"/>
      <c r="F7859" s="41"/>
      <c r="G7859" s="41" t="s">
        <v>2072</v>
      </c>
      <c r="H7859" s="41"/>
    </row>
    <row r="7860" spans="1:8" ht="15" x14ac:dyDescent="0.2">
      <c r="A7860" s="41" t="s">
        <v>63</v>
      </c>
      <c r="B7860" s="46" t="s">
        <v>17</v>
      </c>
      <c r="C7860" s="41" t="s">
        <v>5539</v>
      </c>
      <c r="D7860" s="41">
        <v>4</v>
      </c>
      <c r="E7860" s="41"/>
      <c r="F7860" s="41"/>
      <c r="G7860" s="41" t="s">
        <v>2072</v>
      </c>
      <c r="H7860" s="41"/>
    </row>
    <row r="7861" spans="1:8" ht="15" x14ac:dyDescent="0.2">
      <c r="A7861" s="41" t="s">
        <v>63</v>
      </c>
      <c r="B7861" s="46" t="s">
        <v>17</v>
      </c>
      <c r="C7861" s="41" t="s">
        <v>5539</v>
      </c>
      <c r="D7861" s="41">
        <v>10</v>
      </c>
      <c r="E7861" s="41"/>
      <c r="F7861" s="41"/>
      <c r="G7861" s="41" t="s">
        <v>2072</v>
      </c>
      <c r="H7861" s="41"/>
    </row>
    <row r="7862" spans="1:8" ht="15" x14ac:dyDescent="0.2">
      <c r="A7862" s="41" t="s">
        <v>63</v>
      </c>
      <c r="B7862" s="46" t="s">
        <v>17</v>
      </c>
      <c r="C7862" s="41" t="s">
        <v>5539</v>
      </c>
      <c r="D7862" s="41">
        <v>1</v>
      </c>
      <c r="E7862" s="41"/>
      <c r="F7862" s="41"/>
      <c r="G7862" s="41" t="s">
        <v>2072</v>
      </c>
      <c r="H7862" s="41"/>
    </row>
    <row r="7863" spans="1:8" ht="15" x14ac:dyDescent="0.2">
      <c r="A7863" s="41" t="s">
        <v>63</v>
      </c>
      <c r="B7863" s="46" t="s">
        <v>17</v>
      </c>
      <c r="C7863" s="41" t="s">
        <v>5539</v>
      </c>
      <c r="D7863" s="41">
        <v>1</v>
      </c>
      <c r="E7863" s="41"/>
      <c r="F7863" s="41"/>
      <c r="G7863" s="41" t="s">
        <v>2072</v>
      </c>
      <c r="H7863" s="41"/>
    </row>
    <row r="7864" spans="1:8" ht="15" x14ac:dyDescent="0.2">
      <c r="A7864" s="41" t="s">
        <v>63</v>
      </c>
      <c r="B7864" s="46" t="s">
        <v>17</v>
      </c>
      <c r="C7864" s="41" t="s">
        <v>5539</v>
      </c>
      <c r="D7864" s="41">
        <v>1</v>
      </c>
      <c r="E7864" s="41"/>
      <c r="F7864" s="41"/>
      <c r="G7864" s="41" t="s">
        <v>2072</v>
      </c>
      <c r="H7864" s="41"/>
    </row>
    <row r="7865" spans="1:8" ht="15" x14ac:dyDescent="0.2">
      <c r="A7865" s="41" t="s">
        <v>63</v>
      </c>
      <c r="B7865" s="46" t="s">
        <v>17</v>
      </c>
      <c r="C7865" s="41" t="s">
        <v>5539</v>
      </c>
      <c r="D7865" s="41">
        <v>2</v>
      </c>
      <c r="E7865" s="41"/>
      <c r="F7865" s="41"/>
      <c r="G7865" s="41" t="s">
        <v>2072</v>
      </c>
      <c r="H7865" s="41"/>
    </row>
    <row r="7866" spans="1:8" ht="15" x14ac:dyDescent="0.2">
      <c r="A7866" s="41" t="s">
        <v>63</v>
      </c>
      <c r="B7866" s="46" t="s">
        <v>17</v>
      </c>
      <c r="C7866" s="41" t="s">
        <v>5539</v>
      </c>
      <c r="D7866" s="41">
        <v>5</v>
      </c>
      <c r="E7866" s="41"/>
      <c r="F7866" s="41"/>
      <c r="G7866" s="41" t="s">
        <v>2072</v>
      </c>
      <c r="H7866" s="41"/>
    </row>
    <row r="7867" spans="1:8" ht="15" x14ac:dyDescent="0.2">
      <c r="A7867" s="41" t="s">
        <v>63</v>
      </c>
      <c r="B7867" s="46" t="s">
        <v>17</v>
      </c>
      <c r="C7867" s="41" t="s">
        <v>5539</v>
      </c>
      <c r="D7867" s="41">
        <v>2</v>
      </c>
      <c r="E7867" s="41"/>
      <c r="F7867" s="41"/>
      <c r="G7867" s="41" t="s">
        <v>2072</v>
      </c>
      <c r="H7867" s="41"/>
    </row>
    <row r="7868" spans="1:8" ht="15" x14ac:dyDescent="0.2">
      <c r="A7868" s="41" t="s">
        <v>63</v>
      </c>
      <c r="B7868" s="46" t="s">
        <v>17</v>
      </c>
      <c r="C7868" s="41" t="s">
        <v>5539</v>
      </c>
      <c r="D7868" s="41">
        <v>1</v>
      </c>
      <c r="E7868" s="41"/>
      <c r="F7868" s="41"/>
      <c r="G7868" s="41" t="s">
        <v>2072</v>
      </c>
      <c r="H7868" s="41"/>
    </row>
    <row r="7869" spans="1:8" ht="15" x14ac:dyDescent="0.2">
      <c r="A7869" s="41" t="s">
        <v>63</v>
      </c>
      <c r="B7869" s="46" t="s">
        <v>17</v>
      </c>
      <c r="C7869" s="41" t="s">
        <v>5539</v>
      </c>
      <c r="D7869" s="41">
        <v>20</v>
      </c>
      <c r="E7869" s="41"/>
      <c r="F7869" s="41"/>
      <c r="G7869" s="41" t="s">
        <v>2072</v>
      </c>
      <c r="H7869" s="41"/>
    </row>
    <row r="7870" spans="1:8" ht="15" x14ac:dyDescent="0.2">
      <c r="A7870" s="41" t="s">
        <v>63</v>
      </c>
      <c r="B7870" s="46" t="s">
        <v>17</v>
      </c>
      <c r="C7870" s="41" t="s">
        <v>5539</v>
      </c>
      <c r="D7870" s="41">
        <v>1</v>
      </c>
      <c r="E7870" s="41"/>
      <c r="F7870" s="41"/>
      <c r="G7870" s="41" t="s">
        <v>2072</v>
      </c>
      <c r="H7870" s="41"/>
    </row>
    <row r="7871" spans="1:8" ht="15" x14ac:dyDescent="0.2">
      <c r="A7871" s="41" t="s">
        <v>63</v>
      </c>
      <c r="B7871" s="46" t="s">
        <v>17</v>
      </c>
      <c r="C7871" s="41" t="s">
        <v>5539</v>
      </c>
      <c r="D7871" s="41">
        <v>1</v>
      </c>
      <c r="E7871" s="41"/>
      <c r="F7871" s="41"/>
      <c r="G7871" s="41" t="s">
        <v>2072</v>
      </c>
      <c r="H7871" s="41"/>
    </row>
    <row r="7872" spans="1:8" ht="15" x14ac:dyDescent="0.2">
      <c r="A7872" s="41" t="s">
        <v>63</v>
      </c>
      <c r="B7872" s="46" t="s">
        <v>17</v>
      </c>
      <c r="C7872" s="41" t="s">
        <v>5545</v>
      </c>
      <c r="D7872" s="41">
        <v>2</v>
      </c>
      <c r="E7872" s="41"/>
      <c r="F7872" s="41"/>
      <c r="G7872" s="41" t="s">
        <v>2123</v>
      </c>
      <c r="H7872" s="41"/>
    </row>
    <row r="7873" spans="1:8" ht="15" x14ac:dyDescent="0.2">
      <c r="A7873" s="41" t="s">
        <v>63</v>
      </c>
      <c r="B7873" s="46" t="s">
        <v>17</v>
      </c>
      <c r="C7873" s="41" t="s">
        <v>5545</v>
      </c>
      <c r="D7873" s="41">
        <v>2</v>
      </c>
      <c r="E7873" s="41"/>
      <c r="F7873" s="41"/>
      <c r="G7873" s="41" t="s">
        <v>2123</v>
      </c>
      <c r="H7873" s="41"/>
    </row>
    <row r="7874" spans="1:8" ht="15" x14ac:dyDescent="0.2">
      <c r="A7874" s="41" t="s">
        <v>63</v>
      </c>
      <c r="B7874" s="46" t="s">
        <v>17</v>
      </c>
      <c r="C7874" s="41" t="s">
        <v>5545</v>
      </c>
      <c r="D7874" s="41">
        <v>1</v>
      </c>
      <c r="E7874" s="41"/>
      <c r="F7874" s="41"/>
      <c r="G7874" s="41" t="s">
        <v>2123</v>
      </c>
      <c r="H7874" s="41"/>
    </row>
    <row r="7875" spans="1:8" ht="15" x14ac:dyDescent="0.2">
      <c r="A7875" s="41" t="s">
        <v>63</v>
      </c>
      <c r="B7875" s="46" t="s">
        <v>17</v>
      </c>
      <c r="C7875" s="41" t="s">
        <v>5545</v>
      </c>
      <c r="D7875" s="41">
        <v>1</v>
      </c>
      <c r="E7875" s="41"/>
      <c r="F7875" s="41"/>
      <c r="G7875" s="41" t="s">
        <v>2123</v>
      </c>
      <c r="H7875" s="41"/>
    </row>
    <row r="7876" spans="1:8" ht="15" x14ac:dyDescent="0.2">
      <c r="A7876" s="41" t="s">
        <v>63</v>
      </c>
      <c r="B7876" s="46" t="s">
        <v>17</v>
      </c>
      <c r="C7876" s="41" t="s">
        <v>5545</v>
      </c>
      <c r="D7876" s="41">
        <v>3</v>
      </c>
      <c r="E7876" s="41"/>
      <c r="F7876" s="41"/>
      <c r="G7876" s="41" t="s">
        <v>2123</v>
      </c>
      <c r="H7876" s="41"/>
    </row>
    <row r="7877" spans="1:8" ht="15" x14ac:dyDescent="0.2">
      <c r="A7877" s="41" t="s">
        <v>63</v>
      </c>
      <c r="B7877" s="46" t="s">
        <v>17</v>
      </c>
      <c r="C7877" s="41" t="s">
        <v>5545</v>
      </c>
      <c r="D7877" s="41">
        <v>5</v>
      </c>
      <c r="E7877" s="41"/>
      <c r="F7877" s="41"/>
      <c r="G7877" s="41" t="s">
        <v>2123</v>
      </c>
      <c r="H7877" s="41"/>
    </row>
    <row r="7878" spans="1:8" ht="15" x14ac:dyDescent="0.2">
      <c r="A7878" s="41" t="s">
        <v>63</v>
      </c>
      <c r="B7878" s="46" t="s">
        <v>17</v>
      </c>
      <c r="C7878" s="41" t="s">
        <v>5546</v>
      </c>
      <c r="D7878" s="41">
        <v>4</v>
      </c>
      <c r="E7878" s="41"/>
      <c r="F7878" s="41"/>
      <c r="G7878" s="41" t="s">
        <v>2123</v>
      </c>
      <c r="H7878" s="41"/>
    </row>
    <row r="7879" spans="1:8" ht="15" x14ac:dyDescent="0.2">
      <c r="A7879" s="41" t="s">
        <v>63</v>
      </c>
      <c r="B7879" s="46" t="s">
        <v>17</v>
      </c>
      <c r="C7879" s="41" t="s">
        <v>5546</v>
      </c>
      <c r="D7879" s="41">
        <v>1</v>
      </c>
      <c r="E7879" s="41"/>
      <c r="F7879" s="41"/>
      <c r="G7879" s="41" t="s">
        <v>2123</v>
      </c>
      <c r="H7879" s="41"/>
    </row>
    <row r="7880" spans="1:8" ht="15" x14ac:dyDescent="0.2">
      <c r="A7880" s="41" t="s">
        <v>63</v>
      </c>
      <c r="B7880" s="46" t="s">
        <v>17</v>
      </c>
      <c r="C7880" s="41" t="s">
        <v>5547</v>
      </c>
      <c r="D7880" s="41">
        <v>1</v>
      </c>
      <c r="E7880" s="41"/>
      <c r="F7880" s="41"/>
      <c r="G7880" s="41" t="s">
        <v>2124</v>
      </c>
      <c r="H7880" s="41"/>
    </row>
    <row r="7881" spans="1:8" ht="15" x14ac:dyDescent="0.2">
      <c r="A7881" s="41" t="s">
        <v>63</v>
      </c>
      <c r="B7881" s="46" t="s">
        <v>17</v>
      </c>
      <c r="C7881" s="41" t="s">
        <v>5547</v>
      </c>
      <c r="D7881" s="41">
        <v>1</v>
      </c>
      <c r="E7881" s="41"/>
      <c r="F7881" s="41"/>
      <c r="G7881" s="41" t="s">
        <v>2124</v>
      </c>
      <c r="H7881" s="41"/>
    </row>
    <row r="7882" spans="1:8" ht="15" x14ac:dyDescent="0.2">
      <c r="A7882" s="41" t="s">
        <v>63</v>
      </c>
      <c r="B7882" s="46" t="s">
        <v>17</v>
      </c>
      <c r="C7882" s="41" t="s">
        <v>5547</v>
      </c>
      <c r="D7882" s="41">
        <v>1</v>
      </c>
      <c r="E7882" s="41"/>
      <c r="F7882" s="41"/>
      <c r="G7882" s="41" t="s">
        <v>2124</v>
      </c>
      <c r="H7882" s="41"/>
    </row>
    <row r="7883" spans="1:8" ht="15" x14ac:dyDescent="0.2">
      <c r="A7883" s="41" t="s">
        <v>63</v>
      </c>
      <c r="B7883" s="46" t="s">
        <v>17</v>
      </c>
      <c r="C7883" s="41" t="s">
        <v>5547</v>
      </c>
      <c r="D7883" s="41">
        <v>10</v>
      </c>
      <c r="E7883" s="41"/>
      <c r="F7883" s="41"/>
      <c r="G7883" s="41" t="s">
        <v>2124</v>
      </c>
      <c r="H7883" s="41"/>
    </row>
    <row r="7884" spans="1:8" ht="15" x14ac:dyDescent="0.2">
      <c r="A7884" s="41" t="s">
        <v>63</v>
      </c>
      <c r="B7884" s="46" t="s">
        <v>17</v>
      </c>
      <c r="C7884" s="41" t="s">
        <v>5547</v>
      </c>
      <c r="D7884" s="41">
        <v>3</v>
      </c>
      <c r="E7884" s="41"/>
      <c r="F7884" s="41"/>
      <c r="G7884" s="41" t="s">
        <v>2124</v>
      </c>
      <c r="H7884" s="41"/>
    </row>
    <row r="7885" spans="1:8" ht="15" x14ac:dyDescent="0.2">
      <c r="A7885" s="41" t="s">
        <v>63</v>
      </c>
      <c r="B7885" s="46" t="s">
        <v>17</v>
      </c>
      <c r="C7885" s="41" t="s">
        <v>5547</v>
      </c>
      <c r="D7885" s="41">
        <v>1</v>
      </c>
      <c r="E7885" s="41"/>
      <c r="F7885" s="41"/>
      <c r="G7885" s="41" t="s">
        <v>2124</v>
      </c>
      <c r="H7885" s="41"/>
    </row>
    <row r="7886" spans="1:8" ht="15" x14ac:dyDescent="0.2">
      <c r="A7886" s="41" t="s">
        <v>63</v>
      </c>
      <c r="B7886" s="46" t="s">
        <v>17</v>
      </c>
      <c r="C7886" s="41" t="s">
        <v>5547</v>
      </c>
      <c r="D7886" s="41">
        <v>5</v>
      </c>
      <c r="E7886" s="41"/>
      <c r="F7886" s="41"/>
      <c r="G7886" s="41" t="s">
        <v>2124</v>
      </c>
      <c r="H7886" s="41"/>
    </row>
    <row r="7887" spans="1:8" ht="15" x14ac:dyDescent="0.2">
      <c r="A7887" s="41" t="s">
        <v>63</v>
      </c>
      <c r="B7887" s="46" t="s">
        <v>17</v>
      </c>
      <c r="C7887" s="41" t="s">
        <v>5547</v>
      </c>
      <c r="D7887" s="41">
        <v>5</v>
      </c>
      <c r="E7887" s="41"/>
      <c r="F7887" s="41"/>
      <c r="G7887" s="41" t="s">
        <v>2124</v>
      </c>
      <c r="H7887" s="41"/>
    </row>
    <row r="7888" spans="1:8" ht="15" x14ac:dyDescent="0.2">
      <c r="A7888" s="41" t="s">
        <v>63</v>
      </c>
      <c r="B7888" s="46" t="s">
        <v>17</v>
      </c>
      <c r="C7888" s="41" t="s">
        <v>5547</v>
      </c>
      <c r="D7888" s="41">
        <v>7</v>
      </c>
      <c r="E7888" s="41"/>
      <c r="F7888" s="41"/>
      <c r="G7888" s="41" t="s">
        <v>2124</v>
      </c>
      <c r="H7888" s="41"/>
    </row>
    <row r="7889" spans="1:8" ht="15" x14ac:dyDescent="0.2">
      <c r="A7889" s="41" t="s">
        <v>63</v>
      </c>
      <c r="B7889" s="46" t="s">
        <v>17</v>
      </c>
      <c r="C7889" s="41" t="s">
        <v>5547</v>
      </c>
      <c r="D7889" s="41">
        <v>1</v>
      </c>
      <c r="E7889" s="41"/>
      <c r="F7889" s="41"/>
      <c r="G7889" s="41" t="s">
        <v>2124</v>
      </c>
      <c r="H7889" s="41"/>
    </row>
    <row r="7890" spans="1:8" ht="15" x14ac:dyDescent="0.2">
      <c r="A7890" s="41" t="s">
        <v>63</v>
      </c>
      <c r="B7890" s="46" t="s">
        <v>17</v>
      </c>
      <c r="C7890" s="41" t="s">
        <v>5547</v>
      </c>
      <c r="D7890" s="41">
        <v>16</v>
      </c>
      <c r="E7890" s="41"/>
      <c r="F7890" s="41"/>
      <c r="G7890" s="41" t="s">
        <v>2124</v>
      </c>
      <c r="H7890" s="41"/>
    </row>
    <row r="7891" spans="1:8" ht="15" x14ac:dyDescent="0.2">
      <c r="A7891" s="41" t="s">
        <v>63</v>
      </c>
      <c r="B7891" s="46" t="s">
        <v>17</v>
      </c>
      <c r="C7891" s="41" t="s">
        <v>5547</v>
      </c>
      <c r="D7891" s="41">
        <v>1</v>
      </c>
      <c r="E7891" s="41"/>
      <c r="F7891" s="41"/>
      <c r="G7891" s="41" t="s">
        <v>2124</v>
      </c>
      <c r="H7891" s="41"/>
    </row>
    <row r="7892" spans="1:8" ht="15" x14ac:dyDescent="0.2">
      <c r="A7892" s="41" t="s">
        <v>63</v>
      </c>
      <c r="B7892" s="46" t="s">
        <v>17</v>
      </c>
      <c r="C7892" s="41" t="s">
        <v>5547</v>
      </c>
      <c r="D7892" s="41">
        <v>1</v>
      </c>
      <c r="E7892" s="41"/>
      <c r="F7892" s="41"/>
      <c r="G7892" s="41" t="s">
        <v>2124</v>
      </c>
      <c r="H7892" s="41"/>
    </row>
    <row r="7893" spans="1:8" ht="15" x14ac:dyDescent="0.2">
      <c r="A7893" s="41" t="s">
        <v>63</v>
      </c>
      <c r="B7893" s="46" t="s">
        <v>17</v>
      </c>
      <c r="C7893" s="41" t="s">
        <v>5547</v>
      </c>
      <c r="D7893" s="41">
        <v>1</v>
      </c>
      <c r="E7893" s="41"/>
      <c r="F7893" s="41"/>
      <c r="G7893" s="41" t="s">
        <v>2124</v>
      </c>
      <c r="H7893" s="41"/>
    </row>
    <row r="7894" spans="1:8" ht="15" x14ac:dyDescent="0.2">
      <c r="A7894" s="41" t="s">
        <v>63</v>
      </c>
      <c r="B7894" s="46" t="s">
        <v>17</v>
      </c>
      <c r="C7894" s="41" t="s">
        <v>5541</v>
      </c>
      <c r="D7894" s="41">
        <v>28</v>
      </c>
      <c r="E7894" s="41"/>
      <c r="F7894" s="41"/>
      <c r="G7894" s="41" t="s">
        <v>2113</v>
      </c>
      <c r="H7894" s="41"/>
    </row>
    <row r="7895" spans="1:8" ht="15" x14ac:dyDescent="0.2">
      <c r="A7895" s="41" t="s">
        <v>63</v>
      </c>
      <c r="B7895" s="46" t="s">
        <v>17</v>
      </c>
      <c r="C7895" s="41" t="s">
        <v>5543</v>
      </c>
      <c r="D7895" s="41">
        <v>4</v>
      </c>
      <c r="E7895" s="41"/>
      <c r="F7895" s="41"/>
      <c r="G7895" s="41" t="s">
        <v>2113</v>
      </c>
      <c r="H7895" s="41"/>
    </row>
    <row r="7896" spans="1:8" ht="15" x14ac:dyDescent="0.2">
      <c r="A7896" s="41" t="s">
        <v>63</v>
      </c>
      <c r="B7896" s="46" t="s">
        <v>17</v>
      </c>
      <c r="C7896" s="41" t="s">
        <v>5544</v>
      </c>
      <c r="D7896" s="41">
        <v>64</v>
      </c>
      <c r="E7896" s="41"/>
      <c r="F7896" s="41"/>
      <c r="G7896" s="41" t="s">
        <v>2113</v>
      </c>
      <c r="H7896" s="41"/>
    </row>
    <row r="7897" spans="1:8" ht="15" x14ac:dyDescent="0.2">
      <c r="A7897" s="41" t="s">
        <v>63</v>
      </c>
      <c r="B7897" s="46" t="s">
        <v>17</v>
      </c>
      <c r="C7897" s="41" t="s">
        <v>5542</v>
      </c>
      <c r="D7897" s="41">
        <v>3</v>
      </c>
      <c r="E7897" s="41"/>
      <c r="F7897" s="41"/>
      <c r="G7897" s="41" t="s">
        <v>2113</v>
      </c>
      <c r="H7897" s="41"/>
    </row>
    <row r="7898" spans="1:8" ht="15" x14ac:dyDescent="0.2">
      <c r="A7898" s="41" t="s">
        <v>1821</v>
      </c>
      <c r="B7898" s="46" t="s">
        <v>17</v>
      </c>
      <c r="C7898" s="41" t="s">
        <v>5454</v>
      </c>
      <c r="D7898" s="41">
        <v>150</v>
      </c>
      <c r="E7898" s="41"/>
      <c r="F7898" s="41"/>
      <c r="G7898" s="41" t="s">
        <v>1388</v>
      </c>
      <c r="H7898" s="41"/>
    </row>
    <row r="7899" spans="1:8" ht="15" x14ac:dyDescent="0.2">
      <c r="A7899" s="41" t="s">
        <v>1821</v>
      </c>
      <c r="B7899" s="46" t="s">
        <v>17</v>
      </c>
      <c r="C7899" s="41" t="s">
        <v>5455</v>
      </c>
      <c r="D7899" s="41">
        <v>75</v>
      </c>
      <c r="E7899" s="41"/>
      <c r="F7899" s="41"/>
      <c r="G7899" s="41" t="s">
        <v>1388</v>
      </c>
      <c r="H7899" s="41"/>
    </row>
    <row r="7900" spans="1:8" ht="15" x14ac:dyDescent="0.2">
      <c r="A7900" s="41" t="s">
        <v>1821</v>
      </c>
      <c r="B7900" s="46" t="s">
        <v>17</v>
      </c>
      <c r="C7900" s="41" t="s">
        <v>5456</v>
      </c>
      <c r="D7900" s="41">
        <v>1</v>
      </c>
      <c r="E7900" s="41"/>
      <c r="F7900" s="41"/>
      <c r="G7900" s="41" t="s">
        <v>1388</v>
      </c>
      <c r="H7900" s="41"/>
    </row>
    <row r="7901" spans="1:8" ht="15" x14ac:dyDescent="0.2">
      <c r="A7901" s="41" t="s">
        <v>1821</v>
      </c>
      <c r="B7901" s="46" t="s">
        <v>17</v>
      </c>
      <c r="C7901" s="41" t="s">
        <v>5457</v>
      </c>
      <c r="D7901" s="41">
        <v>1</v>
      </c>
      <c r="E7901" s="41"/>
      <c r="F7901" s="41"/>
      <c r="G7901" s="41" t="s">
        <v>1389</v>
      </c>
      <c r="H7901" s="41"/>
    </row>
    <row r="7902" spans="1:8" ht="15" x14ac:dyDescent="0.2">
      <c r="A7902" s="41" t="s">
        <v>1821</v>
      </c>
      <c r="B7902" s="46" t="s">
        <v>17</v>
      </c>
      <c r="C7902" s="41" t="s">
        <v>5458</v>
      </c>
      <c r="D7902" s="41">
        <v>75</v>
      </c>
      <c r="E7902" s="41"/>
      <c r="F7902" s="41"/>
      <c r="G7902" s="41" t="s">
        <v>1434</v>
      </c>
      <c r="H7902" s="41"/>
    </row>
    <row r="7903" spans="1:8" ht="15" x14ac:dyDescent="0.2">
      <c r="A7903" s="41" t="s">
        <v>63</v>
      </c>
      <c r="B7903" s="46" t="s">
        <v>17</v>
      </c>
      <c r="C7903" s="41" t="s">
        <v>5551</v>
      </c>
      <c r="D7903" s="41">
        <v>2</v>
      </c>
      <c r="E7903" s="41"/>
      <c r="F7903" s="41"/>
      <c r="G7903" s="41" t="s">
        <v>5987</v>
      </c>
      <c r="H7903" s="41"/>
    </row>
    <row r="7904" spans="1:8" ht="15" x14ac:dyDescent="0.2">
      <c r="A7904" s="41" t="s">
        <v>1821</v>
      </c>
      <c r="B7904" s="46" t="s">
        <v>17</v>
      </c>
      <c r="C7904" s="41" t="s">
        <v>5459</v>
      </c>
      <c r="D7904" s="41">
        <v>1</v>
      </c>
      <c r="E7904" s="41"/>
      <c r="F7904" s="41"/>
      <c r="G7904" s="41" t="s">
        <v>1680</v>
      </c>
      <c r="H7904" s="41"/>
    </row>
    <row r="7905" spans="1:8" ht="15" x14ac:dyDescent="0.2">
      <c r="A7905" s="41" t="s">
        <v>1821</v>
      </c>
      <c r="B7905" s="46" t="s">
        <v>17</v>
      </c>
      <c r="C7905" s="41" t="s">
        <v>5460</v>
      </c>
      <c r="D7905" s="41">
        <v>12</v>
      </c>
      <c r="E7905" s="41"/>
      <c r="F7905" s="41"/>
      <c r="G7905" s="41" t="s">
        <v>1763</v>
      </c>
      <c r="H7905" s="41"/>
    </row>
    <row r="7906" spans="1:8" ht="15" x14ac:dyDescent="0.2">
      <c r="A7906" s="41" t="s">
        <v>1821</v>
      </c>
      <c r="B7906" s="46" t="s">
        <v>17</v>
      </c>
      <c r="C7906" s="41" t="s">
        <v>5460</v>
      </c>
      <c r="D7906" s="41">
        <v>8</v>
      </c>
      <c r="E7906" s="41"/>
      <c r="F7906" s="41"/>
      <c r="G7906" s="41" t="s">
        <v>1763</v>
      </c>
      <c r="H7906" s="41"/>
    </row>
    <row r="7907" spans="1:8" ht="15" x14ac:dyDescent="0.2">
      <c r="A7907" s="41" t="s">
        <v>63</v>
      </c>
      <c r="B7907" s="46" t="s">
        <v>17</v>
      </c>
      <c r="C7907" s="41" t="s">
        <v>5521</v>
      </c>
      <c r="D7907" s="41">
        <v>2</v>
      </c>
      <c r="E7907" s="41"/>
      <c r="F7907" s="41"/>
      <c r="G7907" s="41" t="s">
        <v>1763</v>
      </c>
      <c r="H7907" s="41"/>
    </row>
    <row r="7908" spans="1:8" ht="15" x14ac:dyDescent="0.2">
      <c r="A7908" s="41" t="s">
        <v>63</v>
      </c>
      <c r="B7908" s="46" t="s">
        <v>17</v>
      </c>
      <c r="C7908" s="41" t="s">
        <v>5521</v>
      </c>
      <c r="D7908" s="41">
        <v>1</v>
      </c>
      <c r="E7908" s="41"/>
      <c r="F7908" s="41"/>
      <c r="G7908" s="41" t="s">
        <v>1763</v>
      </c>
      <c r="H7908" s="41"/>
    </row>
    <row r="7909" spans="1:8" ht="15" x14ac:dyDescent="0.2">
      <c r="A7909" s="41" t="s">
        <v>63</v>
      </c>
      <c r="B7909" s="46" t="s">
        <v>17</v>
      </c>
      <c r="C7909" s="41" t="s">
        <v>5520</v>
      </c>
      <c r="D7909" s="41">
        <v>1</v>
      </c>
      <c r="E7909" s="41"/>
      <c r="F7909" s="41"/>
      <c r="G7909" s="41" t="s">
        <v>1763</v>
      </c>
      <c r="H7909" s="41"/>
    </row>
    <row r="7910" spans="1:8" ht="15" x14ac:dyDescent="0.2">
      <c r="A7910" s="41" t="s">
        <v>63</v>
      </c>
      <c r="B7910" s="46" t="s">
        <v>17</v>
      </c>
      <c r="C7910" s="41" t="s">
        <v>5520</v>
      </c>
      <c r="D7910" s="41">
        <v>1</v>
      </c>
      <c r="E7910" s="41"/>
      <c r="F7910" s="41"/>
      <c r="G7910" s="41" t="s">
        <v>1763</v>
      </c>
      <c r="H7910" s="41"/>
    </row>
    <row r="7911" spans="1:8" ht="15" x14ac:dyDescent="0.2">
      <c r="A7911" s="41" t="s">
        <v>1821</v>
      </c>
      <c r="B7911" s="46" t="s">
        <v>17</v>
      </c>
      <c r="C7911" s="41" t="s">
        <v>5461</v>
      </c>
      <c r="D7911" s="41">
        <v>45</v>
      </c>
      <c r="E7911" s="41"/>
      <c r="F7911" s="41"/>
      <c r="G7911" s="41" t="s">
        <v>1727</v>
      </c>
      <c r="H7911" s="41"/>
    </row>
    <row r="7912" spans="1:8" ht="15" x14ac:dyDescent="0.2">
      <c r="A7912" s="41" t="s">
        <v>63</v>
      </c>
      <c r="B7912" s="46" t="s">
        <v>17</v>
      </c>
      <c r="C7912" s="41" t="s">
        <v>5519</v>
      </c>
      <c r="D7912" s="41">
        <v>2</v>
      </c>
      <c r="E7912" s="41"/>
      <c r="F7912" s="41"/>
      <c r="G7912" s="41" t="s">
        <v>1693</v>
      </c>
      <c r="H7912" s="41"/>
    </row>
    <row r="7913" spans="1:8" ht="15" x14ac:dyDescent="0.2">
      <c r="A7913" s="41" t="s">
        <v>1821</v>
      </c>
      <c r="B7913" s="46" t="s">
        <v>17</v>
      </c>
      <c r="C7913" s="41" t="s">
        <v>5462</v>
      </c>
      <c r="D7913" s="41">
        <v>1</v>
      </c>
      <c r="E7913" s="41"/>
      <c r="F7913" s="41"/>
      <c r="G7913" s="41" t="s">
        <v>1685</v>
      </c>
      <c r="H7913" s="41"/>
    </row>
    <row r="7914" spans="1:8" ht="15" x14ac:dyDescent="0.2">
      <c r="A7914" s="41" t="s">
        <v>1821</v>
      </c>
      <c r="B7914" s="46" t="s">
        <v>17</v>
      </c>
      <c r="C7914" s="41" t="s">
        <v>5463</v>
      </c>
      <c r="D7914" s="41">
        <v>5</v>
      </c>
      <c r="E7914" s="41"/>
      <c r="F7914" s="41"/>
      <c r="G7914" s="41" t="s">
        <v>1685</v>
      </c>
      <c r="H7914" s="41"/>
    </row>
    <row r="7915" spans="1:8" ht="15" x14ac:dyDescent="0.2">
      <c r="A7915" s="41" t="s">
        <v>1821</v>
      </c>
      <c r="B7915" s="46" t="s">
        <v>17</v>
      </c>
      <c r="C7915" s="41" t="s">
        <v>5464</v>
      </c>
      <c r="D7915" s="41">
        <v>1</v>
      </c>
      <c r="E7915" s="41"/>
      <c r="F7915" s="41"/>
      <c r="G7915" s="41" t="s">
        <v>1685</v>
      </c>
      <c r="H7915" s="41"/>
    </row>
    <row r="7916" spans="1:8" ht="15" x14ac:dyDescent="0.2">
      <c r="A7916" s="41" t="s">
        <v>1821</v>
      </c>
      <c r="B7916" s="46" t="s">
        <v>17</v>
      </c>
      <c r="C7916" s="41" t="s">
        <v>5465</v>
      </c>
      <c r="D7916" s="41">
        <v>6</v>
      </c>
      <c r="E7916" s="41"/>
      <c r="F7916" s="41"/>
      <c r="G7916" s="41" t="s">
        <v>1685</v>
      </c>
      <c r="H7916" s="41"/>
    </row>
    <row r="7917" spans="1:8" ht="15" x14ac:dyDescent="0.2">
      <c r="A7917" s="41" t="s">
        <v>1821</v>
      </c>
      <c r="B7917" s="46" t="s">
        <v>17</v>
      </c>
      <c r="C7917" s="41" t="s">
        <v>5466</v>
      </c>
      <c r="D7917" s="41">
        <v>1</v>
      </c>
      <c r="E7917" s="41"/>
      <c r="F7917" s="41"/>
      <c r="G7917" s="41" t="s">
        <v>1685</v>
      </c>
      <c r="H7917" s="41"/>
    </row>
    <row r="7918" spans="1:8" ht="15" x14ac:dyDescent="0.2">
      <c r="A7918" s="41" t="s">
        <v>1821</v>
      </c>
      <c r="B7918" s="46" t="s">
        <v>17</v>
      </c>
      <c r="C7918" s="41" t="s">
        <v>5467</v>
      </c>
      <c r="D7918" s="41">
        <v>10</v>
      </c>
      <c r="E7918" s="41"/>
      <c r="F7918" s="41"/>
      <c r="G7918" s="41" t="s">
        <v>1685</v>
      </c>
      <c r="H7918" s="41"/>
    </row>
    <row r="7919" spans="1:8" ht="15" x14ac:dyDescent="0.2">
      <c r="A7919" s="41" t="s">
        <v>1821</v>
      </c>
      <c r="B7919" s="46" t="s">
        <v>17</v>
      </c>
      <c r="C7919" s="41" t="s">
        <v>5468</v>
      </c>
      <c r="D7919" s="41">
        <v>7</v>
      </c>
      <c r="E7919" s="41"/>
      <c r="F7919" s="41"/>
      <c r="G7919" s="41" t="s">
        <v>1685</v>
      </c>
      <c r="H7919" s="41"/>
    </row>
    <row r="7920" spans="1:8" ht="15" x14ac:dyDescent="0.2">
      <c r="A7920" s="41" t="s">
        <v>1821</v>
      </c>
      <c r="B7920" s="46" t="s">
        <v>17</v>
      </c>
      <c r="C7920" s="41" t="s">
        <v>5469</v>
      </c>
      <c r="D7920" s="41">
        <v>20</v>
      </c>
      <c r="E7920" s="41"/>
      <c r="F7920" s="41"/>
      <c r="G7920" s="41" t="s">
        <v>1685</v>
      </c>
      <c r="H7920" s="41"/>
    </row>
    <row r="7921" spans="1:8" ht="15" x14ac:dyDescent="0.2">
      <c r="A7921" s="41" t="s">
        <v>1821</v>
      </c>
      <c r="B7921" s="46" t="s">
        <v>17</v>
      </c>
      <c r="C7921" s="41" t="s">
        <v>5470</v>
      </c>
      <c r="D7921" s="41">
        <v>5</v>
      </c>
      <c r="E7921" s="41"/>
      <c r="F7921" s="41"/>
      <c r="G7921" s="41" t="s">
        <v>1686</v>
      </c>
      <c r="H7921" s="41"/>
    </row>
    <row r="7922" spans="1:8" ht="15" x14ac:dyDescent="0.2">
      <c r="A7922" s="41" t="s">
        <v>1821</v>
      </c>
      <c r="B7922" s="46" t="s">
        <v>17</v>
      </c>
      <c r="C7922" s="41" t="s">
        <v>5471</v>
      </c>
      <c r="D7922" s="41">
        <v>5</v>
      </c>
      <c r="E7922" s="41"/>
      <c r="F7922" s="41"/>
      <c r="G7922" s="41" t="s">
        <v>1686</v>
      </c>
      <c r="H7922" s="41"/>
    </row>
    <row r="7923" spans="1:8" ht="15" x14ac:dyDescent="0.2">
      <c r="A7923" s="41" t="s">
        <v>1821</v>
      </c>
      <c r="B7923" s="46" t="s">
        <v>17</v>
      </c>
      <c r="C7923" s="41" t="s">
        <v>5472</v>
      </c>
      <c r="D7923" s="41">
        <v>10</v>
      </c>
      <c r="E7923" s="41"/>
      <c r="F7923" s="41"/>
      <c r="G7923" s="41" t="s">
        <v>1686</v>
      </c>
      <c r="H7923" s="41"/>
    </row>
    <row r="7924" spans="1:8" ht="15" x14ac:dyDescent="0.2">
      <c r="A7924" s="41" t="s">
        <v>1821</v>
      </c>
      <c r="B7924" s="46" t="s">
        <v>17</v>
      </c>
      <c r="C7924" s="41" t="s">
        <v>5473</v>
      </c>
      <c r="D7924" s="41">
        <v>10</v>
      </c>
      <c r="E7924" s="41"/>
      <c r="F7924" s="41"/>
      <c r="G7924" s="41" t="s">
        <v>1686</v>
      </c>
      <c r="H7924" s="41"/>
    </row>
    <row r="7925" spans="1:8" ht="15" x14ac:dyDescent="0.2">
      <c r="A7925" s="41" t="s">
        <v>1821</v>
      </c>
      <c r="B7925" s="46" t="s">
        <v>17</v>
      </c>
      <c r="C7925" s="41" t="s">
        <v>5474</v>
      </c>
      <c r="D7925" s="41">
        <v>8</v>
      </c>
      <c r="E7925" s="41"/>
      <c r="F7925" s="41"/>
      <c r="G7925" s="41" t="s">
        <v>1686</v>
      </c>
      <c r="H7925" s="41"/>
    </row>
    <row r="7926" spans="1:8" ht="15" x14ac:dyDescent="0.2">
      <c r="A7926" s="41" t="s">
        <v>1821</v>
      </c>
      <c r="B7926" s="46" t="s">
        <v>17</v>
      </c>
      <c r="C7926" s="41" t="s">
        <v>5475</v>
      </c>
      <c r="D7926" s="41">
        <v>10</v>
      </c>
      <c r="E7926" s="41"/>
      <c r="F7926" s="41"/>
      <c r="G7926" s="41" t="s">
        <v>1684</v>
      </c>
      <c r="H7926" s="41"/>
    </row>
    <row r="7927" spans="1:8" ht="15" x14ac:dyDescent="0.2">
      <c r="A7927" s="41" t="s">
        <v>1821</v>
      </c>
      <c r="B7927" s="46" t="s">
        <v>17</v>
      </c>
      <c r="C7927" s="41" t="s">
        <v>5476</v>
      </c>
      <c r="D7927" s="41">
        <v>3</v>
      </c>
      <c r="E7927" s="41"/>
      <c r="F7927" s="41"/>
      <c r="G7927" s="41" t="s">
        <v>1684</v>
      </c>
      <c r="H7927" s="41"/>
    </row>
    <row r="7928" spans="1:8" ht="15" x14ac:dyDescent="0.2">
      <c r="A7928" s="41" t="s">
        <v>1821</v>
      </c>
      <c r="B7928" s="46" t="s">
        <v>17</v>
      </c>
      <c r="C7928" s="41" t="s">
        <v>5476</v>
      </c>
      <c r="D7928" s="41">
        <v>1</v>
      </c>
      <c r="E7928" s="41"/>
      <c r="F7928" s="41"/>
      <c r="G7928" s="41" t="s">
        <v>1684</v>
      </c>
      <c r="H7928" s="41"/>
    </row>
    <row r="7929" spans="1:8" ht="15" x14ac:dyDescent="0.2">
      <c r="A7929" s="41" t="s">
        <v>1821</v>
      </c>
      <c r="B7929" s="46" t="s">
        <v>17</v>
      </c>
      <c r="C7929" s="41" t="s">
        <v>5476</v>
      </c>
      <c r="D7929" s="41">
        <v>5</v>
      </c>
      <c r="E7929" s="41"/>
      <c r="F7929" s="41"/>
      <c r="G7929" s="41" t="s">
        <v>1684</v>
      </c>
      <c r="H7929" s="41"/>
    </row>
    <row r="7930" spans="1:8" ht="15" x14ac:dyDescent="0.2">
      <c r="A7930" s="41" t="s">
        <v>1821</v>
      </c>
      <c r="B7930" s="46" t="s">
        <v>17</v>
      </c>
      <c r="C7930" s="41" t="s">
        <v>5476</v>
      </c>
      <c r="D7930" s="41">
        <v>3</v>
      </c>
      <c r="E7930" s="41"/>
      <c r="F7930" s="41"/>
      <c r="G7930" s="41" t="s">
        <v>1684</v>
      </c>
      <c r="H7930" s="41"/>
    </row>
    <row r="7931" spans="1:8" ht="15" x14ac:dyDescent="0.2">
      <c r="A7931" s="41" t="s">
        <v>1821</v>
      </c>
      <c r="B7931" s="46" t="s">
        <v>17</v>
      </c>
      <c r="C7931" s="41" t="s">
        <v>5476</v>
      </c>
      <c r="D7931" s="41">
        <v>5</v>
      </c>
      <c r="E7931" s="41"/>
      <c r="F7931" s="41"/>
      <c r="G7931" s="41" t="s">
        <v>1684</v>
      </c>
      <c r="H7931" s="41"/>
    </row>
    <row r="7932" spans="1:8" ht="15" x14ac:dyDescent="0.2">
      <c r="A7932" s="41" t="s">
        <v>1821</v>
      </c>
      <c r="B7932" s="46" t="s">
        <v>17</v>
      </c>
      <c r="C7932" s="41" t="s">
        <v>5477</v>
      </c>
      <c r="D7932" s="41">
        <v>38</v>
      </c>
      <c r="E7932" s="41"/>
      <c r="F7932" s="41"/>
      <c r="G7932" s="41" t="s">
        <v>2382</v>
      </c>
      <c r="H7932" s="41"/>
    </row>
    <row r="7933" spans="1:8" ht="15" x14ac:dyDescent="0.2">
      <c r="A7933" s="41" t="s">
        <v>1821</v>
      </c>
      <c r="B7933" s="46" t="s">
        <v>17</v>
      </c>
      <c r="C7933" s="41" t="s">
        <v>5478</v>
      </c>
      <c r="D7933" s="41">
        <v>2</v>
      </c>
      <c r="E7933" s="41"/>
      <c r="F7933" s="41"/>
      <c r="G7933" s="41" t="s">
        <v>2383</v>
      </c>
      <c r="H7933" s="41"/>
    </row>
    <row r="7934" spans="1:8" ht="15" x14ac:dyDescent="0.2">
      <c r="A7934" s="41" t="s">
        <v>1821</v>
      </c>
      <c r="B7934" s="46" t="s">
        <v>17</v>
      </c>
      <c r="C7934" s="41" t="s">
        <v>5479</v>
      </c>
      <c r="D7934" s="41">
        <v>5</v>
      </c>
      <c r="E7934" s="41"/>
      <c r="F7934" s="41"/>
      <c r="G7934" s="41" t="s">
        <v>2383</v>
      </c>
      <c r="H7934" s="41"/>
    </row>
    <row r="7935" spans="1:8" ht="15" x14ac:dyDescent="0.2">
      <c r="A7935" s="41" t="s">
        <v>1821</v>
      </c>
      <c r="B7935" s="46" t="s">
        <v>17</v>
      </c>
      <c r="C7935" s="41" t="s">
        <v>5480</v>
      </c>
      <c r="D7935" s="41">
        <v>2</v>
      </c>
      <c r="E7935" s="41"/>
      <c r="F7935" s="41"/>
      <c r="G7935" s="41" t="s">
        <v>2383</v>
      </c>
      <c r="H7935" s="41"/>
    </row>
    <row r="7936" spans="1:8" ht="15" x14ac:dyDescent="0.2">
      <c r="A7936" s="41" t="s">
        <v>1821</v>
      </c>
      <c r="B7936" s="46" t="s">
        <v>17</v>
      </c>
      <c r="C7936" s="41" t="s">
        <v>5481</v>
      </c>
      <c r="D7936" s="41">
        <v>5</v>
      </c>
      <c r="E7936" s="41"/>
      <c r="F7936" s="41"/>
      <c r="G7936" s="41" t="s">
        <v>2383</v>
      </c>
      <c r="H7936" s="41"/>
    </row>
    <row r="7937" spans="1:8" ht="15" x14ac:dyDescent="0.2">
      <c r="A7937" s="41" t="s">
        <v>1821</v>
      </c>
      <c r="B7937" s="46" t="s">
        <v>17</v>
      </c>
      <c r="C7937" s="41" t="s">
        <v>5482</v>
      </c>
      <c r="D7937" s="41">
        <v>3</v>
      </c>
      <c r="E7937" s="41"/>
      <c r="F7937" s="41"/>
      <c r="G7937" s="41" t="s">
        <v>4290</v>
      </c>
      <c r="H7937" s="41"/>
    </row>
    <row r="7938" spans="1:8" ht="15" x14ac:dyDescent="0.2">
      <c r="A7938" s="41" t="s">
        <v>1821</v>
      </c>
      <c r="B7938" s="46" t="s">
        <v>17</v>
      </c>
      <c r="C7938" s="41" t="s">
        <v>5483</v>
      </c>
      <c r="D7938" s="41">
        <v>7</v>
      </c>
      <c r="E7938" s="41"/>
      <c r="F7938" s="41"/>
      <c r="G7938" s="41" t="s">
        <v>4290</v>
      </c>
      <c r="H7938" s="41"/>
    </row>
    <row r="7939" spans="1:8" ht="15" x14ac:dyDescent="0.2">
      <c r="A7939" s="41" t="s">
        <v>1821</v>
      </c>
      <c r="B7939" s="46" t="s">
        <v>17</v>
      </c>
      <c r="C7939" s="41" t="s">
        <v>5484</v>
      </c>
      <c r="D7939" s="41">
        <v>5</v>
      </c>
      <c r="E7939" s="41"/>
      <c r="F7939" s="41"/>
      <c r="G7939" s="41" t="s">
        <v>4290</v>
      </c>
      <c r="H7939" s="41"/>
    </row>
    <row r="7940" spans="1:8" ht="15" x14ac:dyDescent="0.2">
      <c r="A7940" s="41" t="s">
        <v>1821</v>
      </c>
      <c r="B7940" s="46" t="s">
        <v>17</v>
      </c>
      <c r="C7940" s="41" t="s">
        <v>5485</v>
      </c>
      <c r="D7940" s="41">
        <v>2</v>
      </c>
      <c r="E7940" s="41"/>
      <c r="F7940" s="41"/>
      <c r="G7940" s="41" t="s">
        <v>4290</v>
      </c>
      <c r="H7940" s="41"/>
    </row>
    <row r="7941" spans="1:8" ht="15" x14ac:dyDescent="0.2">
      <c r="A7941" s="41" t="s">
        <v>1821</v>
      </c>
      <c r="B7941" s="46" t="s">
        <v>17</v>
      </c>
      <c r="C7941" s="41" t="s">
        <v>5486</v>
      </c>
      <c r="D7941" s="41">
        <v>6</v>
      </c>
      <c r="E7941" s="41"/>
      <c r="F7941" s="41"/>
      <c r="G7941" s="41" t="s">
        <v>4290</v>
      </c>
      <c r="H7941" s="41"/>
    </row>
    <row r="7942" spans="1:8" ht="15" x14ac:dyDescent="0.2">
      <c r="A7942" s="41" t="s">
        <v>1821</v>
      </c>
      <c r="B7942" s="46" t="s">
        <v>17</v>
      </c>
      <c r="C7942" s="41" t="s">
        <v>5487</v>
      </c>
      <c r="D7942" s="41">
        <v>1</v>
      </c>
      <c r="E7942" s="41"/>
      <c r="F7942" s="41"/>
      <c r="G7942" s="41" t="s">
        <v>1537</v>
      </c>
      <c r="H7942" s="41"/>
    </row>
    <row r="7943" spans="1:8" ht="15" x14ac:dyDescent="0.2">
      <c r="A7943" s="41" t="s">
        <v>1821</v>
      </c>
      <c r="B7943" s="46" t="s">
        <v>17</v>
      </c>
      <c r="C7943" s="41" t="s">
        <v>5488</v>
      </c>
      <c r="D7943" s="41">
        <v>20</v>
      </c>
      <c r="E7943" s="41"/>
      <c r="F7943" s="41"/>
      <c r="G7943" s="41" t="s">
        <v>2381</v>
      </c>
      <c r="H7943" s="41"/>
    </row>
    <row r="7944" spans="1:8" ht="15" x14ac:dyDescent="0.2">
      <c r="A7944" s="41" t="s">
        <v>1821</v>
      </c>
      <c r="B7944" s="46" t="s">
        <v>17</v>
      </c>
      <c r="C7944" s="41" t="s">
        <v>5489</v>
      </c>
      <c r="D7944" s="41">
        <v>1</v>
      </c>
      <c r="E7944" s="41"/>
      <c r="F7944" s="41"/>
      <c r="G7944" s="41" t="s">
        <v>2381</v>
      </c>
      <c r="H7944" s="41"/>
    </row>
    <row r="7945" spans="1:8" ht="15" x14ac:dyDescent="0.2">
      <c r="A7945" s="41" t="s">
        <v>1821</v>
      </c>
      <c r="B7945" s="46" t="s">
        <v>17</v>
      </c>
      <c r="C7945" s="41" t="s">
        <v>5490</v>
      </c>
      <c r="D7945" s="41">
        <v>1</v>
      </c>
      <c r="E7945" s="41"/>
      <c r="F7945" s="41"/>
      <c r="G7945" s="41" t="s">
        <v>2381</v>
      </c>
      <c r="H7945" s="41"/>
    </row>
    <row r="7946" spans="1:8" ht="15" x14ac:dyDescent="0.2">
      <c r="A7946" s="41" t="s">
        <v>1821</v>
      </c>
      <c r="B7946" s="46" t="s">
        <v>17</v>
      </c>
      <c r="C7946" s="41" t="s">
        <v>5491</v>
      </c>
      <c r="D7946" s="41">
        <v>1</v>
      </c>
      <c r="E7946" s="41"/>
      <c r="F7946" s="41"/>
      <c r="G7946" s="41" t="s">
        <v>4288</v>
      </c>
      <c r="H7946" s="41"/>
    </row>
    <row r="7947" spans="1:8" ht="15" x14ac:dyDescent="0.2">
      <c r="A7947" s="41" t="s">
        <v>63</v>
      </c>
      <c r="B7947" s="46" t="s">
        <v>17</v>
      </c>
      <c r="C7947" s="41" t="s">
        <v>5532</v>
      </c>
      <c r="D7947" s="41">
        <v>13</v>
      </c>
      <c r="E7947" s="41"/>
      <c r="F7947" s="41"/>
      <c r="G7947" s="41" t="s">
        <v>977</v>
      </c>
      <c r="H7947" s="41"/>
    </row>
    <row r="7948" spans="1:8" ht="15" x14ac:dyDescent="0.2">
      <c r="A7948" s="41" t="s">
        <v>63</v>
      </c>
      <c r="B7948" s="46" t="s">
        <v>17</v>
      </c>
      <c r="C7948" s="41" t="s">
        <v>5532</v>
      </c>
      <c r="D7948" s="41">
        <v>13</v>
      </c>
      <c r="E7948" s="41"/>
      <c r="F7948" s="41"/>
      <c r="G7948" s="41" t="s">
        <v>977</v>
      </c>
      <c r="H7948" s="41"/>
    </row>
    <row r="7949" spans="1:8" ht="15" x14ac:dyDescent="0.2">
      <c r="A7949" s="41" t="s">
        <v>63</v>
      </c>
      <c r="B7949" s="46" t="s">
        <v>17</v>
      </c>
      <c r="C7949" s="41" t="s">
        <v>5532</v>
      </c>
      <c r="D7949" s="41">
        <v>1</v>
      </c>
      <c r="E7949" s="41"/>
      <c r="F7949" s="41"/>
      <c r="G7949" s="41" t="s">
        <v>977</v>
      </c>
      <c r="H7949" s="41"/>
    </row>
    <row r="7950" spans="1:8" ht="15" x14ac:dyDescent="0.2">
      <c r="A7950" s="41" t="s">
        <v>63</v>
      </c>
      <c r="B7950" s="46" t="s">
        <v>17</v>
      </c>
      <c r="C7950" s="41" t="s">
        <v>5530</v>
      </c>
      <c r="D7950" s="41">
        <v>29</v>
      </c>
      <c r="E7950" s="41"/>
      <c r="F7950" s="41"/>
      <c r="G7950" s="41" t="s">
        <v>977</v>
      </c>
      <c r="H7950" s="41"/>
    </row>
    <row r="7951" spans="1:8" ht="15" x14ac:dyDescent="0.2">
      <c r="A7951" s="41" t="s">
        <v>63</v>
      </c>
      <c r="B7951" s="46" t="s">
        <v>17</v>
      </c>
      <c r="C7951" s="41" t="s">
        <v>5531</v>
      </c>
      <c r="D7951" s="41">
        <v>2</v>
      </c>
      <c r="E7951" s="41"/>
      <c r="F7951" s="41"/>
      <c r="G7951" s="41" t="s">
        <v>977</v>
      </c>
      <c r="H7951" s="41"/>
    </row>
    <row r="7952" spans="1:8" ht="15" x14ac:dyDescent="0.2">
      <c r="A7952" s="41" t="s">
        <v>63</v>
      </c>
      <c r="B7952" s="46" t="s">
        <v>17</v>
      </c>
      <c r="C7952" s="41" t="s">
        <v>5531</v>
      </c>
      <c r="D7952" s="41">
        <v>10</v>
      </c>
      <c r="E7952" s="41"/>
      <c r="F7952" s="41"/>
      <c r="G7952" s="41" t="s">
        <v>977</v>
      </c>
      <c r="H7952" s="41"/>
    </row>
    <row r="7953" spans="1:8" ht="15" x14ac:dyDescent="0.2">
      <c r="A7953" s="41" t="s">
        <v>63</v>
      </c>
      <c r="B7953" s="46" t="s">
        <v>17</v>
      </c>
      <c r="C7953" s="41" t="s">
        <v>5531</v>
      </c>
      <c r="D7953" s="41">
        <v>2</v>
      </c>
      <c r="E7953" s="41"/>
      <c r="F7953" s="41"/>
      <c r="G7953" s="41" t="s">
        <v>977</v>
      </c>
      <c r="H7953" s="41"/>
    </row>
    <row r="7954" spans="1:8" ht="15" x14ac:dyDescent="0.2">
      <c r="A7954" s="41" t="s">
        <v>63</v>
      </c>
      <c r="B7954" s="46" t="s">
        <v>17</v>
      </c>
      <c r="C7954" s="41" t="s">
        <v>5531</v>
      </c>
      <c r="D7954" s="41">
        <v>1</v>
      </c>
      <c r="E7954" s="41"/>
      <c r="F7954" s="41"/>
      <c r="G7954" s="41" t="s">
        <v>977</v>
      </c>
      <c r="H7954" s="41"/>
    </row>
    <row r="7955" spans="1:8" ht="15" x14ac:dyDescent="0.2">
      <c r="A7955" s="41" t="s">
        <v>63</v>
      </c>
      <c r="B7955" s="46" t="s">
        <v>17</v>
      </c>
      <c r="C7955" s="41" t="s">
        <v>5534</v>
      </c>
      <c r="D7955" s="41">
        <v>2</v>
      </c>
      <c r="E7955" s="41"/>
      <c r="F7955" s="41"/>
      <c r="G7955" s="2" t="s">
        <v>1302</v>
      </c>
      <c r="H7955" s="41"/>
    </row>
    <row r="7956" spans="1:8" ht="15" x14ac:dyDescent="0.2">
      <c r="A7956" s="41" t="s">
        <v>63</v>
      </c>
      <c r="B7956" s="46" t="s">
        <v>17</v>
      </c>
      <c r="C7956" s="41" t="s">
        <v>5534</v>
      </c>
      <c r="D7956" s="41">
        <v>15</v>
      </c>
      <c r="E7956" s="41"/>
      <c r="F7956" s="41"/>
      <c r="G7956" s="2" t="s">
        <v>1302</v>
      </c>
      <c r="H7956" s="41"/>
    </row>
    <row r="7957" spans="1:8" ht="15" x14ac:dyDescent="0.2">
      <c r="A7957" s="41" t="s">
        <v>63</v>
      </c>
      <c r="B7957" s="46" t="s">
        <v>17</v>
      </c>
      <c r="C7957" s="41" t="s">
        <v>5534</v>
      </c>
      <c r="D7957" s="41">
        <v>1</v>
      </c>
      <c r="E7957" s="41"/>
      <c r="F7957" s="41"/>
      <c r="G7957" s="2" t="s">
        <v>1302</v>
      </c>
      <c r="H7957" s="41"/>
    </row>
    <row r="7958" spans="1:8" ht="15" x14ac:dyDescent="0.2">
      <c r="A7958" s="41" t="s">
        <v>63</v>
      </c>
      <c r="B7958" s="46" t="s">
        <v>17</v>
      </c>
      <c r="C7958" s="41" t="s">
        <v>5534</v>
      </c>
      <c r="D7958" s="41">
        <v>22</v>
      </c>
      <c r="E7958" s="41"/>
      <c r="F7958" s="41"/>
      <c r="G7958" s="2" t="s">
        <v>1302</v>
      </c>
      <c r="H7958" s="41"/>
    </row>
    <row r="7959" spans="1:8" ht="15" x14ac:dyDescent="0.2">
      <c r="A7959" s="41" t="s">
        <v>63</v>
      </c>
      <c r="B7959" s="46" t="s">
        <v>17</v>
      </c>
      <c r="C7959" s="41" t="s">
        <v>5534</v>
      </c>
      <c r="D7959" s="41">
        <v>1</v>
      </c>
      <c r="E7959" s="41"/>
      <c r="F7959" s="41"/>
      <c r="G7959" s="2" t="s">
        <v>1302</v>
      </c>
      <c r="H7959" s="41"/>
    </row>
    <row r="7960" spans="1:8" ht="15" x14ac:dyDescent="0.2">
      <c r="A7960" s="41" t="s">
        <v>63</v>
      </c>
      <c r="B7960" s="46" t="s">
        <v>17</v>
      </c>
      <c r="C7960" s="41" t="s">
        <v>5534</v>
      </c>
      <c r="D7960" s="41">
        <v>10</v>
      </c>
      <c r="E7960" s="41"/>
      <c r="F7960" s="41"/>
      <c r="G7960" s="2" t="s">
        <v>1302</v>
      </c>
      <c r="H7960" s="41"/>
    </row>
    <row r="7961" spans="1:8" ht="15" x14ac:dyDescent="0.2">
      <c r="A7961" s="41" t="s">
        <v>63</v>
      </c>
      <c r="B7961" s="46" t="s">
        <v>17</v>
      </c>
      <c r="C7961" s="41" t="s">
        <v>5534</v>
      </c>
      <c r="D7961" s="41">
        <v>10</v>
      </c>
      <c r="E7961" s="41"/>
      <c r="F7961" s="41"/>
      <c r="G7961" s="2" t="s">
        <v>1302</v>
      </c>
      <c r="H7961" s="41"/>
    </row>
    <row r="7962" spans="1:8" ht="15" x14ac:dyDescent="0.2">
      <c r="A7962" s="41" t="s">
        <v>63</v>
      </c>
      <c r="B7962" s="46" t="s">
        <v>17</v>
      </c>
      <c r="C7962" s="41" t="s">
        <v>5534</v>
      </c>
      <c r="D7962" s="41">
        <v>7</v>
      </c>
      <c r="E7962" s="41"/>
      <c r="F7962" s="41"/>
      <c r="G7962" s="2" t="s">
        <v>1302</v>
      </c>
      <c r="H7962" s="41"/>
    </row>
    <row r="7963" spans="1:8" ht="15" x14ac:dyDescent="0.2">
      <c r="A7963" s="41" t="s">
        <v>63</v>
      </c>
      <c r="B7963" s="46" t="s">
        <v>17</v>
      </c>
      <c r="C7963" s="41" t="s">
        <v>5534</v>
      </c>
      <c r="D7963" s="41">
        <v>20</v>
      </c>
      <c r="E7963" s="41"/>
      <c r="F7963" s="41"/>
      <c r="G7963" s="2" t="s">
        <v>1302</v>
      </c>
      <c r="H7963" s="41"/>
    </row>
    <row r="7964" spans="1:8" ht="15" x14ac:dyDescent="0.2">
      <c r="A7964" s="41" t="s">
        <v>63</v>
      </c>
      <c r="B7964" s="46" t="s">
        <v>17</v>
      </c>
      <c r="C7964" s="41" t="s">
        <v>5534</v>
      </c>
      <c r="D7964" s="41">
        <v>10</v>
      </c>
      <c r="E7964" s="41"/>
      <c r="F7964" s="41"/>
      <c r="G7964" s="2" t="s">
        <v>1302</v>
      </c>
      <c r="H7964" s="41"/>
    </row>
    <row r="7965" spans="1:8" ht="15" x14ac:dyDescent="0.2">
      <c r="A7965" s="41" t="s">
        <v>63</v>
      </c>
      <c r="B7965" s="46" t="s">
        <v>17</v>
      </c>
      <c r="C7965" s="41" t="s">
        <v>5534</v>
      </c>
      <c r="D7965" s="41">
        <v>2</v>
      </c>
      <c r="E7965" s="41"/>
      <c r="F7965" s="41"/>
      <c r="G7965" s="2" t="s">
        <v>1302</v>
      </c>
      <c r="H7965" s="41"/>
    </row>
    <row r="7966" spans="1:8" ht="15" x14ac:dyDescent="0.2">
      <c r="A7966" s="41" t="s">
        <v>63</v>
      </c>
      <c r="B7966" s="46" t="s">
        <v>17</v>
      </c>
      <c r="C7966" s="41" t="s">
        <v>5534</v>
      </c>
      <c r="D7966" s="41">
        <v>7</v>
      </c>
      <c r="E7966" s="41"/>
      <c r="F7966" s="41"/>
      <c r="G7966" s="2" t="s">
        <v>1302</v>
      </c>
      <c r="H7966" s="41"/>
    </row>
    <row r="7967" spans="1:8" ht="15" x14ac:dyDescent="0.2">
      <c r="A7967" s="41" t="s">
        <v>63</v>
      </c>
      <c r="B7967" s="46" t="s">
        <v>17</v>
      </c>
      <c r="C7967" s="41" t="s">
        <v>5534</v>
      </c>
      <c r="D7967" s="41">
        <v>1</v>
      </c>
      <c r="E7967" s="41"/>
      <c r="F7967" s="41"/>
      <c r="G7967" s="2" t="s">
        <v>1302</v>
      </c>
      <c r="H7967" s="41"/>
    </row>
    <row r="7968" spans="1:8" ht="15" x14ac:dyDescent="0.2">
      <c r="A7968" s="41" t="s">
        <v>63</v>
      </c>
      <c r="B7968" s="46" t="s">
        <v>17</v>
      </c>
      <c r="C7968" s="41" t="s">
        <v>5534</v>
      </c>
      <c r="D7968" s="41">
        <v>3</v>
      </c>
      <c r="E7968" s="41"/>
      <c r="F7968" s="41"/>
      <c r="G7968" s="2" t="s">
        <v>1302</v>
      </c>
      <c r="H7968" s="41"/>
    </row>
    <row r="7969" spans="1:8" ht="15" x14ac:dyDescent="0.2">
      <c r="A7969" s="41" t="s">
        <v>63</v>
      </c>
      <c r="B7969" s="46" t="s">
        <v>17</v>
      </c>
      <c r="C7969" s="41" t="s">
        <v>5534</v>
      </c>
      <c r="D7969" s="41">
        <v>10</v>
      </c>
      <c r="E7969" s="41"/>
      <c r="F7969" s="41"/>
      <c r="G7969" s="2" t="s">
        <v>1302</v>
      </c>
      <c r="H7969" s="41"/>
    </row>
    <row r="7970" spans="1:8" ht="15" x14ac:dyDescent="0.2">
      <c r="A7970" s="41" t="s">
        <v>63</v>
      </c>
      <c r="B7970" s="46" t="s">
        <v>17</v>
      </c>
      <c r="C7970" s="41" t="s">
        <v>5534</v>
      </c>
      <c r="D7970" s="41">
        <v>4</v>
      </c>
      <c r="E7970" s="41"/>
      <c r="F7970" s="41"/>
      <c r="G7970" s="2" t="s">
        <v>1302</v>
      </c>
      <c r="H7970" s="41"/>
    </row>
    <row r="7971" spans="1:8" ht="15" x14ac:dyDescent="0.2">
      <c r="A7971" s="41" t="s">
        <v>63</v>
      </c>
      <c r="B7971" s="46" t="s">
        <v>17</v>
      </c>
      <c r="C7971" s="41" t="s">
        <v>5534</v>
      </c>
      <c r="D7971" s="41">
        <v>7</v>
      </c>
      <c r="E7971" s="41"/>
      <c r="F7971" s="41"/>
      <c r="G7971" s="2" t="s">
        <v>1302</v>
      </c>
      <c r="H7971" s="41"/>
    </row>
    <row r="7972" spans="1:8" ht="15" x14ac:dyDescent="0.2">
      <c r="A7972" s="41" t="s">
        <v>63</v>
      </c>
      <c r="B7972" s="46" t="s">
        <v>17</v>
      </c>
      <c r="C7972" s="41" t="s">
        <v>5533</v>
      </c>
      <c r="D7972" s="41">
        <v>12</v>
      </c>
      <c r="E7972" s="41"/>
      <c r="F7972" s="41"/>
      <c r="G7972" s="2" t="s">
        <v>1302</v>
      </c>
      <c r="H7972" s="41"/>
    </row>
    <row r="7973" spans="1:8" ht="15" x14ac:dyDescent="0.2">
      <c r="A7973" s="41" t="s">
        <v>63</v>
      </c>
      <c r="B7973" s="46" t="s">
        <v>17</v>
      </c>
      <c r="C7973" s="41" t="s">
        <v>5533</v>
      </c>
      <c r="D7973" s="41">
        <v>2</v>
      </c>
      <c r="E7973" s="41"/>
      <c r="F7973" s="41"/>
      <c r="G7973" s="2" t="s">
        <v>1302</v>
      </c>
      <c r="H7973" s="41"/>
    </row>
    <row r="7974" spans="1:8" ht="15" x14ac:dyDescent="0.2">
      <c r="A7974" s="41" t="s">
        <v>63</v>
      </c>
      <c r="B7974" s="46" t="s">
        <v>17</v>
      </c>
      <c r="C7974" s="41" t="s">
        <v>5533</v>
      </c>
      <c r="D7974" s="41">
        <v>12</v>
      </c>
      <c r="E7974" s="41"/>
      <c r="F7974" s="41"/>
      <c r="G7974" s="2" t="s">
        <v>1302</v>
      </c>
      <c r="H7974" s="41"/>
    </row>
    <row r="7975" spans="1:8" ht="15" x14ac:dyDescent="0.2">
      <c r="A7975" s="41" t="s">
        <v>63</v>
      </c>
      <c r="B7975" s="46" t="s">
        <v>17</v>
      </c>
      <c r="C7975" s="41" t="s">
        <v>5533</v>
      </c>
      <c r="D7975" s="41">
        <v>10</v>
      </c>
      <c r="E7975" s="41"/>
      <c r="F7975" s="41"/>
      <c r="G7975" s="2" t="s">
        <v>1302</v>
      </c>
      <c r="H7975" s="41"/>
    </row>
    <row r="7976" spans="1:8" ht="15" x14ac:dyDescent="0.2">
      <c r="A7976" s="41" t="s">
        <v>63</v>
      </c>
      <c r="B7976" s="46" t="s">
        <v>17</v>
      </c>
      <c r="C7976" s="41" t="s">
        <v>5533</v>
      </c>
      <c r="D7976" s="41">
        <v>1</v>
      </c>
      <c r="E7976" s="41"/>
      <c r="F7976" s="41"/>
      <c r="G7976" s="2" t="s">
        <v>1302</v>
      </c>
      <c r="H7976" s="41"/>
    </row>
    <row r="7977" spans="1:8" ht="15" x14ac:dyDescent="0.2">
      <c r="A7977" s="41" t="s">
        <v>63</v>
      </c>
      <c r="B7977" s="46" t="s">
        <v>17</v>
      </c>
      <c r="C7977" s="41" t="s">
        <v>5533</v>
      </c>
      <c r="D7977" s="41">
        <v>1</v>
      </c>
      <c r="E7977" s="41"/>
      <c r="F7977" s="41"/>
      <c r="G7977" s="2" t="s">
        <v>1302</v>
      </c>
      <c r="H7977" s="41"/>
    </row>
    <row r="7978" spans="1:8" ht="15" x14ac:dyDescent="0.2">
      <c r="A7978" s="41" t="s">
        <v>63</v>
      </c>
      <c r="B7978" s="46" t="s">
        <v>17</v>
      </c>
      <c r="C7978" s="41" t="s">
        <v>5533</v>
      </c>
      <c r="D7978" s="41">
        <v>10</v>
      </c>
      <c r="E7978" s="41"/>
      <c r="F7978" s="41"/>
      <c r="G7978" s="2" t="s">
        <v>1302</v>
      </c>
      <c r="H7978" s="41"/>
    </row>
    <row r="7979" spans="1:8" ht="15" x14ac:dyDescent="0.2">
      <c r="A7979" s="41" t="s">
        <v>63</v>
      </c>
      <c r="B7979" s="46" t="s">
        <v>17</v>
      </c>
      <c r="C7979" s="41" t="s">
        <v>5533</v>
      </c>
      <c r="D7979" s="41">
        <v>5</v>
      </c>
      <c r="E7979" s="41"/>
      <c r="F7979" s="41"/>
      <c r="G7979" s="2" t="s">
        <v>1302</v>
      </c>
      <c r="H7979" s="41"/>
    </row>
    <row r="7980" spans="1:8" ht="15" x14ac:dyDescent="0.2">
      <c r="A7980" s="41" t="s">
        <v>63</v>
      </c>
      <c r="B7980" s="46" t="s">
        <v>17</v>
      </c>
      <c r="C7980" s="41" t="s">
        <v>5550</v>
      </c>
      <c r="D7980" s="41">
        <v>6</v>
      </c>
      <c r="E7980" s="41"/>
      <c r="F7980" s="41"/>
      <c r="G7980" s="41" t="s">
        <v>2130</v>
      </c>
      <c r="H7980" s="41"/>
    </row>
    <row r="7981" spans="1:8" ht="15" x14ac:dyDescent="0.2">
      <c r="A7981" s="41" t="s">
        <v>63</v>
      </c>
      <c r="B7981" s="46" t="s">
        <v>17</v>
      </c>
      <c r="C7981" s="41" t="s">
        <v>5550</v>
      </c>
      <c r="D7981" s="41">
        <v>2</v>
      </c>
      <c r="E7981" s="41"/>
      <c r="F7981" s="41"/>
      <c r="G7981" s="41" t="s">
        <v>2130</v>
      </c>
      <c r="H7981" s="41"/>
    </row>
    <row r="7982" spans="1:8" ht="15" x14ac:dyDescent="0.2">
      <c r="A7982" s="41" t="s">
        <v>63</v>
      </c>
      <c r="B7982" s="46" t="s">
        <v>17</v>
      </c>
      <c r="C7982" s="41" t="s">
        <v>5550</v>
      </c>
      <c r="D7982" s="41">
        <v>12</v>
      </c>
      <c r="E7982" s="41"/>
      <c r="F7982" s="41"/>
      <c r="G7982" s="41" t="s">
        <v>2130</v>
      </c>
      <c r="H7982" s="41"/>
    </row>
    <row r="7983" spans="1:8" ht="15" x14ac:dyDescent="0.2">
      <c r="A7983" s="41" t="s">
        <v>63</v>
      </c>
      <c r="B7983" s="46" t="s">
        <v>17</v>
      </c>
      <c r="C7983" s="41" t="s">
        <v>5550</v>
      </c>
      <c r="D7983" s="41">
        <v>1</v>
      </c>
      <c r="E7983" s="41"/>
      <c r="F7983" s="41"/>
      <c r="G7983" s="41" t="s">
        <v>2130</v>
      </c>
      <c r="H7983" s="41"/>
    </row>
    <row r="7984" spans="1:8" ht="15" x14ac:dyDescent="0.2">
      <c r="A7984" s="41" t="s">
        <v>63</v>
      </c>
      <c r="B7984" s="46" t="s">
        <v>17</v>
      </c>
      <c r="C7984" s="41" t="s">
        <v>5549</v>
      </c>
      <c r="D7984" s="41">
        <v>3</v>
      </c>
      <c r="E7984" s="41"/>
      <c r="F7984" s="41"/>
      <c r="G7984" s="41" t="s">
        <v>2130</v>
      </c>
      <c r="H7984" s="41"/>
    </row>
    <row r="7985" spans="1:8" ht="15" x14ac:dyDescent="0.2">
      <c r="A7985" s="41" t="s">
        <v>63</v>
      </c>
      <c r="B7985" s="46" t="s">
        <v>17</v>
      </c>
      <c r="C7985" s="41" t="s">
        <v>5549</v>
      </c>
      <c r="D7985" s="41">
        <v>2</v>
      </c>
      <c r="E7985" s="41"/>
      <c r="F7985" s="41"/>
      <c r="G7985" s="41" t="s">
        <v>2130</v>
      </c>
      <c r="H7985" s="41"/>
    </row>
    <row r="7986" spans="1:8" ht="15" x14ac:dyDescent="0.2">
      <c r="A7986" s="41" t="s">
        <v>63</v>
      </c>
      <c r="B7986" s="46" t="s">
        <v>17</v>
      </c>
      <c r="C7986" s="41" t="s">
        <v>5549</v>
      </c>
      <c r="D7986" s="41">
        <v>5</v>
      </c>
      <c r="E7986" s="41"/>
      <c r="F7986" s="41"/>
      <c r="G7986" s="41" t="s">
        <v>2130</v>
      </c>
      <c r="H7986" s="41"/>
    </row>
    <row r="7987" spans="1:8" ht="15" x14ac:dyDescent="0.2">
      <c r="A7987" s="41" t="s">
        <v>63</v>
      </c>
      <c r="B7987" s="46" t="s">
        <v>17</v>
      </c>
      <c r="C7987" s="41" t="s">
        <v>5529</v>
      </c>
      <c r="D7987" s="41">
        <v>2</v>
      </c>
      <c r="E7987" s="41"/>
      <c r="F7987" s="41"/>
      <c r="G7987" s="41" t="s">
        <v>1006</v>
      </c>
      <c r="H7987" s="41"/>
    </row>
    <row r="7988" spans="1:8" ht="15" x14ac:dyDescent="0.2">
      <c r="A7988" s="41" t="s">
        <v>1821</v>
      </c>
      <c r="B7988" s="46" t="s">
        <v>17</v>
      </c>
      <c r="C7988" s="41" t="s">
        <v>5492</v>
      </c>
      <c r="D7988" s="41">
        <v>4</v>
      </c>
      <c r="E7988" s="41"/>
      <c r="F7988" s="41"/>
      <c r="G7988" s="41" t="s">
        <v>1626</v>
      </c>
      <c r="H7988" s="41"/>
    </row>
    <row r="7989" spans="1:8" ht="15" x14ac:dyDescent="0.2">
      <c r="A7989" s="41" t="s">
        <v>1821</v>
      </c>
      <c r="B7989" s="46" t="s">
        <v>17</v>
      </c>
      <c r="C7989" s="41" t="s">
        <v>5493</v>
      </c>
      <c r="D7989" s="41">
        <v>3</v>
      </c>
      <c r="E7989" s="41"/>
      <c r="F7989" s="41"/>
      <c r="G7989" s="41" t="s">
        <v>1629</v>
      </c>
      <c r="H7989" s="41"/>
    </row>
    <row r="7990" spans="1:8" ht="15" x14ac:dyDescent="0.2">
      <c r="A7990" s="41" t="s">
        <v>1821</v>
      </c>
      <c r="B7990" s="46" t="s">
        <v>17</v>
      </c>
      <c r="C7990" s="41" t="s">
        <v>5494</v>
      </c>
      <c r="D7990" s="41">
        <v>1</v>
      </c>
      <c r="E7990" s="41"/>
      <c r="F7990" s="41"/>
      <c r="G7990" s="41" t="s">
        <v>1691</v>
      </c>
      <c r="H7990" s="41"/>
    </row>
    <row r="7991" spans="1:8" ht="15" x14ac:dyDescent="0.2">
      <c r="A7991" s="41" t="s">
        <v>1821</v>
      </c>
      <c r="B7991" s="46" t="s">
        <v>17</v>
      </c>
      <c r="C7991" s="41" t="s">
        <v>5495</v>
      </c>
      <c r="D7991" s="41">
        <v>2</v>
      </c>
      <c r="E7991" s="41"/>
      <c r="F7991" s="41"/>
      <c r="G7991" s="41" t="s">
        <v>1691</v>
      </c>
      <c r="H7991" s="41"/>
    </row>
    <row r="7992" spans="1:8" ht="15" x14ac:dyDescent="0.2">
      <c r="A7992" s="41" t="s">
        <v>1821</v>
      </c>
      <c r="B7992" s="46" t="s">
        <v>17</v>
      </c>
      <c r="C7992" s="41" t="s">
        <v>5496</v>
      </c>
      <c r="D7992" s="41">
        <v>2</v>
      </c>
      <c r="E7992" s="41"/>
      <c r="F7992" s="41"/>
      <c r="G7992" s="41" t="s">
        <v>1691</v>
      </c>
      <c r="H7992" s="41"/>
    </row>
    <row r="7993" spans="1:8" ht="15" x14ac:dyDescent="0.2">
      <c r="A7993" s="41" t="s">
        <v>1821</v>
      </c>
      <c r="B7993" s="46" t="s">
        <v>17</v>
      </c>
      <c r="C7993" s="41" t="s">
        <v>5497</v>
      </c>
      <c r="D7993" s="41">
        <v>2</v>
      </c>
      <c r="E7993" s="41"/>
      <c r="F7993" s="41"/>
      <c r="G7993" s="41" t="s">
        <v>1692</v>
      </c>
      <c r="H7993" s="41"/>
    </row>
    <row r="7994" spans="1:8" ht="15" x14ac:dyDescent="0.2">
      <c r="A7994" s="41" t="s">
        <v>1821</v>
      </c>
      <c r="B7994" s="46" t="s">
        <v>17</v>
      </c>
      <c r="C7994" s="41" t="s">
        <v>5498</v>
      </c>
      <c r="D7994" s="41">
        <v>1</v>
      </c>
      <c r="E7994" s="41"/>
      <c r="F7994" s="41"/>
      <c r="G7994" s="41" t="s">
        <v>1692</v>
      </c>
      <c r="H7994" s="41"/>
    </row>
    <row r="7995" spans="1:8" ht="15" x14ac:dyDescent="0.2">
      <c r="A7995" s="41" t="s">
        <v>1821</v>
      </c>
      <c r="B7995" s="46" t="s">
        <v>17</v>
      </c>
      <c r="C7995" s="41" t="s">
        <v>5499</v>
      </c>
      <c r="D7995" s="41">
        <v>2</v>
      </c>
      <c r="E7995" s="41"/>
      <c r="F7995" s="41"/>
      <c r="G7995" s="41" t="s">
        <v>5938</v>
      </c>
      <c r="H7995" s="41"/>
    </row>
    <row r="7996" spans="1:8" ht="15" x14ac:dyDescent="0.2">
      <c r="A7996" s="41" t="s">
        <v>1821</v>
      </c>
      <c r="B7996" s="46" t="s">
        <v>17</v>
      </c>
      <c r="C7996" s="41" t="s">
        <v>5499</v>
      </c>
      <c r="D7996" s="41">
        <v>1</v>
      </c>
      <c r="E7996" s="41"/>
      <c r="F7996" s="41"/>
      <c r="G7996" s="41" t="s">
        <v>5938</v>
      </c>
      <c r="H7996" s="41"/>
    </row>
    <row r="7997" spans="1:8" ht="15" x14ac:dyDescent="0.2">
      <c r="A7997" s="41" t="s">
        <v>63</v>
      </c>
      <c r="B7997" s="46" t="s">
        <v>17</v>
      </c>
      <c r="C7997" s="41" t="s">
        <v>5548</v>
      </c>
      <c r="D7997" s="41">
        <v>6</v>
      </c>
      <c r="E7997" s="41"/>
      <c r="F7997" s="41"/>
      <c r="G7997" s="41" t="s">
        <v>5938</v>
      </c>
      <c r="H7997" s="41"/>
    </row>
    <row r="7998" spans="1:8" ht="15" x14ac:dyDescent="0.2">
      <c r="A7998" s="41" t="s">
        <v>63</v>
      </c>
      <c r="B7998" s="46" t="s">
        <v>17</v>
      </c>
      <c r="C7998" s="41" t="s">
        <v>5548</v>
      </c>
      <c r="D7998" s="41">
        <v>1</v>
      </c>
      <c r="E7998" s="41"/>
      <c r="F7998" s="41"/>
      <c r="G7998" s="41" t="s">
        <v>5938</v>
      </c>
      <c r="H7998" s="41"/>
    </row>
    <row r="7999" spans="1:8" ht="15" x14ac:dyDescent="0.2">
      <c r="A7999" s="41" t="s">
        <v>63</v>
      </c>
      <c r="B7999" s="46" t="s">
        <v>17</v>
      </c>
      <c r="C7999" s="41" t="s">
        <v>5548</v>
      </c>
      <c r="D7999" s="41">
        <v>1</v>
      </c>
      <c r="E7999" s="41"/>
      <c r="F7999" s="41"/>
      <c r="G7999" s="41" t="s">
        <v>5938</v>
      </c>
      <c r="H7999" s="41"/>
    </row>
    <row r="8000" spans="1:8" ht="15" x14ac:dyDescent="0.2">
      <c r="A8000" s="41" t="s">
        <v>63</v>
      </c>
      <c r="B8000" s="46" t="s">
        <v>17</v>
      </c>
      <c r="C8000" s="41" t="s">
        <v>5548</v>
      </c>
      <c r="D8000" s="41">
        <v>1</v>
      </c>
      <c r="E8000" s="41"/>
      <c r="F8000" s="41"/>
      <c r="G8000" s="41" t="s">
        <v>5938</v>
      </c>
      <c r="H8000" s="41"/>
    </row>
    <row r="8001" spans="1:8" ht="15" x14ac:dyDescent="0.2">
      <c r="A8001" s="41" t="s">
        <v>63</v>
      </c>
      <c r="B8001" s="46" t="s">
        <v>17</v>
      </c>
      <c r="C8001" s="41" t="s">
        <v>5548</v>
      </c>
      <c r="D8001" s="41">
        <v>1</v>
      </c>
      <c r="E8001" s="41"/>
      <c r="F8001" s="41"/>
      <c r="G8001" s="41" t="s">
        <v>5938</v>
      </c>
      <c r="H8001" s="41"/>
    </row>
    <row r="8002" spans="1:8" ht="15" x14ac:dyDescent="0.2">
      <c r="A8002" s="41" t="s">
        <v>96</v>
      </c>
      <c r="B8002" s="41" t="s">
        <v>5998</v>
      </c>
      <c r="C8002" s="41" t="s">
        <v>5411</v>
      </c>
      <c r="D8002" s="41">
        <v>146</v>
      </c>
      <c r="E8002" s="41"/>
      <c r="F8002" s="41"/>
      <c r="G8002" s="41" t="s">
        <v>1694</v>
      </c>
      <c r="H8002" s="41"/>
    </row>
    <row r="8003" spans="1:8" ht="15" x14ac:dyDescent="0.2">
      <c r="A8003" s="41" t="s">
        <v>96</v>
      </c>
      <c r="B8003" s="41" t="s">
        <v>5998</v>
      </c>
      <c r="C8003" s="41" t="s">
        <v>5411</v>
      </c>
      <c r="D8003" s="41">
        <v>3</v>
      </c>
      <c r="E8003" s="41"/>
      <c r="F8003" s="41"/>
      <c r="G8003" s="41" t="s">
        <v>1694</v>
      </c>
      <c r="H8003" s="41"/>
    </row>
    <row r="8004" spans="1:8" ht="15" x14ac:dyDescent="0.2">
      <c r="A8004" s="41" t="s">
        <v>18</v>
      </c>
      <c r="B8004" s="41" t="s">
        <v>5998</v>
      </c>
      <c r="C8004" s="41" t="s">
        <v>4786</v>
      </c>
      <c r="D8004" s="41">
        <v>7</v>
      </c>
      <c r="E8004" s="41"/>
      <c r="F8004" s="41"/>
      <c r="G8004" s="41" t="s">
        <v>2385</v>
      </c>
      <c r="H8004" s="41"/>
    </row>
    <row r="8005" spans="1:8" ht="15" x14ac:dyDescent="0.2">
      <c r="A8005" s="41" t="s">
        <v>18</v>
      </c>
      <c r="B8005" s="41" t="s">
        <v>5998</v>
      </c>
      <c r="C8005" s="41" t="s">
        <v>4787</v>
      </c>
      <c r="D8005" s="41">
        <v>2</v>
      </c>
      <c r="E8005" s="41"/>
      <c r="F8005" s="41"/>
      <c r="G8005" s="41" t="s">
        <v>2385</v>
      </c>
      <c r="H8005" s="41"/>
    </row>
    <row r="8006" spans="1:8" ht="15" x14ac:dyDescent="0.2">
      <c r="A8006" s="41" t="s">
        <v>96</v>
      </c>
      <c r="B8006" s="41" t="s">
        <v>5998</v>
      </c>
      <c r="C8006" s="41" t="s">
        <v>5412</v>
      </c>
      <c r="D8006" s="41">
        <v>1</v>
      </c>
      <c r="E8006" s="41"/>
      <c r="F8006" s="41"/>
      <c r="G8006" s="41" t="s">
        <v>4292</v>
      </c>
      <c r="H8006" s="41"/>
    </row>
    <row r="8007" spans="1:8" ht="15" x14ac:dyDescent="0.2">
      <c r="A8007" s="41" t="s">
        <v>96</v>
      </c>
      <c r="B8007" s="41" t="s">
        <v>5998</v>
      </c>
      <c r="C8007" s="41" t="s">
        <v>5412</v>
      </c>
      <c r="D8007" s="41">
        <v>2</v>
      </c>
      <c r="E8007" s="41"/>
      <c r="F8007" s="41"/>
      <c r="G8007" s="41" t="s">
        <v>4292</v>
      </c>
      <c r="H8007" s="41"/>
    </row>
    <row r="8008" spans="1:8" ht="15" x14ac:dyDescent="0.2">
      <c r="A8008" s="41" t="s">
        <v>96</v>
      </c>
      <c r="B8008" s="41" t="s">
        <v>5998</v>
      </c>
      <c r="C8008" s="41" t="s">
        <v>5412</v>
      </c>
      <c r="D8008" s="41">
        <v>1</v>
      </c>
      <c r="E8008" s="41"/>
      <c r="F8008" s="41"/>
      <c r="G8008" s="41" t="s">
        <v>4292</v>
      </c>
      <c r="H8008" s="41"/>
    </row>
    <row r="8009" spans="1:8" ht="15" x14ac:dyDescent="0.2">
      <c r="A8009" s="41" t="s">
        <v>18</v>
      </c>
      <c r="B8009" s="41" t="s">
        <v>5998</v>
      </c>
      <c r="C8009" s="41" t="s">
        <v>4784</v>
      </c>
      <c r="D8009" s="41">
        <v>2</v>
      </c>
      <c r="E8009" s="41"/>
      <c r="F8009" s="41"/>
      <c r="G8009" s="41" t="s">
        <v>4292</v>
      </c>
      <c r="H8009" s="41"/>
    </row>
    <row r="8010" spans="1:8" ht="15" x14ac:dyDescent="0.2">
      <c r="A8010" s="41" t="s">
        <v>96</v>
      </c>
      <c r="B8010" s="41" t="s">
        <v>5998</v>
      </c>
      <c r="C8010" s="41" t="s">
        <v>5413</v>
      </c>
      <c r="D8010" s="41">
        <v>1</v>
      </c>
      <c r="E8010" s="41"/>
      <c r="F8010" s="41"/>
      <c r="G8010" s="41" t="s">
        <v>4292</v>
      </c>
      <c r="H8010" s="41"/>
    </row>
    <row r="8011" spans="1:8" ht="15" x14ac:dyDescent="0.2">
      <c r="A8011" s="41" t="s">
        <v>96</v>
      </c>
      <c r="B8011" s="41" t="s">
        <v>5998</v>
      </c>
      <c r="C8011" s="41" t="s">
        <v>5414</v>
      </c>
      <c r="D8011" s="41">
        <v>1</v>
      </c>
      <c r="E8011" s="41"/>
      <c r="F8011" s="41"/>
      <c r="G8011" s="2" t="s">
        <v>5996</v>
      </c>
      <c r="H8011" s="41"/>
    </row>
    <row r="8012" spans="1:8" ht="15" x14ac:dyDescent="0.2">
      <c r="A8012" s="41" t="s">
        <v>96</v>
      </c>
      <c r="B8012" s="41" t="s">
        <v>5998</v>
      </c>
      <c r="C8012" s="41" t="s">
        <v>5415</v>
      </c>
      <c r="D8012" s="41">
        <v>2</v>
      </c>
      <c r="E8012" s="41"/>
      <c r="F8012" s="41"/>
      <c r="G8012" s="2" t="s">
        <v>5996</v>
      </c>
      <c r="H8012" s="41"/>
    </row>
    <row r="8013" spans="1:8" ht="15" x14ac:dyDescent="0.2">
      <c r="A8013" s="41" t="s">
        <v>18</v>
      </c>
      <c r="B8013" s="41" t="s">
        <v>5998</v>
      </c>
      <c r="C8013" s="41" t="s">
        <v>4785</v>
      </c>
      <c r="D8013" s="41">
        <v>2</v>
      </c>
      <c r="E8013" s="41"/>
      <c r="F8013" s="41"/>
      <c r="G8013" s="2" t="s">
        <v>5996</v>
      </c>
      <c r="H8013" s="41"/>
    </row>
    <row r="8014" spans="1:8" ht="15" x14ac:dyDescent="0.2">
      <c r="A8014" s="41" t="s">
        <v>96</v>
      </c>
      <c r="B8014" s="41" t="s">
        <v>5998</v>
      </c>
      <c r="C8014" s="41" t="s">
        <v>5416</v>
      </c>
      <c r="D8014" s="41">
        <v>2</v>
      </c>
      <c r="E8014" s="41"/>
      <c r="F8014" s="41"/>
      <c r="G8014" s="2" t="s">
        <v>5996</v>
      </c>
      <c r="H8014" s="41"/>
    </row>
    <row r="8015" spans="1:8" ht="15" x14ac:dyDescent="0.2">
      <c r="A8015" s="41" t="s">
        <v>18</v>
      </c>
      <c r="B8015" s="41" t="s">
        <v>5998</v>
      </c>
      <c r="C8015" s="41" t="s">
        <v>4794</v>
      </c>
      <c r="D8015" s="41">
        <v>2</v>
      </c>
      <c r="E8015" s="41"/>
      <c r="F8015" s="41"/>
      <c r="G8015" s="2" t="s">
        <v>5997</v>
      </c>
      <c r="H8015" s="41"/>
    </row>
    <row r="8016" spans="1:8" ht="15" x14ac:dyDescent="0.2">
      <c r="A8016" s="41" t="s">
        <v>18</v>
      </c>
      <c r="B8016" s="41" t="s">
        <v>5998</v>
      </c>
      <c r="C8016" s="41" t="s">
        <v>4793</v>
      </c>
      <c r="D8016" s="41">
        <v>3</v>
      </c>
      <c r="E8016" s="41"/>
      <c r="F8016" s="41"/>
      <c r="G8016" s="2" t="s">
        <v>5997</v>
      </c>
      <c r="H8016" s="41"/>
    </row>
    <row r="8017" spans="1:8" ht="15" x14ac:dyDescent="0.2">
      <c r="A8017" s="41" t="s">
        <v>96</v>
      </c>
      <c r="B8017" s="41" t="s">
        <v>5998</v>
      </c>
      <c r="C8017" s="41" t="s">
        <v>5417</v>
      </c>
      <c r="D8017" s="41">
        <v>1</v>
      </c>
      <c r="E8017" s="41"/>
      <c r="F8017" s="41"/>
      <c r="G8017" s="2" t="s">
        <v>5997</v>
      </c>
      <c r="H8017" s="41"/>
    </row>
    <row r="8018" spans="1:8" ht="15" x14ac:dyDescent="0.2">
      <c r="A8018" s="41" t="s">
        <v>96</v>
      </c>
      <c r="B8018" s="41" t="s">
        <v>5998</v>
      </c>
      <c r="C8018" s="41" t="s">
        <v>5417</v>
      </c>
      <c r="D8018" s="41">
        <v>1</v>
      </c>
      <c r="E8018" s="41"/>
      <c r="F8018" s="41"/>
      <c r="G8018" s="2" t="s">
        <v>5997</v>
      </c>
      <c r="H8018" s="41"/>
    </row>
    <row r="8019" spans="1:8" ht="15" x14ac:dyDescent="0.2">
      <c r="A8019" s="41" t="s">
        <v>18</v>
      </c>
      <c r="B8019" s="41" t="s">
        <v>5998</v>
      </c>
      <c r="C8019" s="41" t="s">
        <v>4792</v>
      </c>
      <c r="D8019" s="41">
        <v>2</v>
      </c>
      <c r="E8019" s="41"/>
      <c r="F8019" s="41"/>
      <c r="G8019" s="41" t="s">
        <v>2384</v>
      </c>
      <c r="H8019" s="41"/>
    </row>
    <row r="8020" spans="1:8" ht="15" x14ac:dyDescent="0.2">
      <c r="A8020" s="41" t="s">
        <v>96</v>
      </c>
      <c r="B8020" s="41" t="s">
        <v>5998</v>
      </c>
      <c r="C8020" s="41" t="s">
        <v>5418</v>
      </c>
      <c r="D8020" s="41">
        <v>1</v>
      </c>
      <c r="E8020" s="41"/>
      <c r="F8020" s="41"/>
      <c r="G8020" s="41" t="s">
        <v>2115</v>
      </c>
      <c r="H8020" s="41"/>
    </row>
    <row r="8021" spans="1:8" ht="15" x14ac:dyDescent="0.2">
      <c r="A8021" s="41" t="s">
        <v>96</v>
      </c>
      <c r="B8021" s="41" t="s">
        <v>5998</v>
      </c>
      <c r="C8021" s="41" t="s">
        <v>5418</v>
      </c>
      <c r="D8021" s="41">
        <v>1</v>
      </c>
      <c r="E8021" s="41"/>
      <c r="F8021" s="41"/>
      <c r="G8021" s="41" t="s">
        <v>2115</v>
      </c>
      <c r="H8021" s="41"/>
    </row>
    <row r="8022" spans="1:8" ht="15" x14ac:dyDescent="0.2">
      <c r="A8022" s="41" t="s">
        <v>96</v>
      </c>
      <c r="B8022" s="41" t="s">
        <v>5998</v>
      </c>
      <c r="C8022" s="41" t="s">
        <v>5419</v>
      </c>
      <c r="D8022" s="41">
        <v>1</v>
      </c>
      <c r="E8022" s="41"/>
      <c r="F8022" s="41"/>
      <c r="G8022" s="41" t="s">
        <v>1033</v>
      </c>
      <c r="H8022" s="41"/>
    </row>
    <row r="8023" spans="1:8" ht="15" x14ac:dyDescent="0.2">
      <c r="A8023" s="41" t="s">
        <v>96</v>
      </c>
      <c r="B8023" s="41" t="s">
        <v>5998</v>
      </c>
      <c r="C8023" s="41" t="s">
        <v>5419</v>
      </c>
      <c r="D8023" s="41">
        <v>1</v>
      </c>
      <c r="E8023" s="41"/>
      <c r="F8023" s="41"/>
      <c r="G8023" s="41" t="s">
        <v>1033</v>
      </c>
      <c r="H8023" s="41"/>
    </row>
    <row r="8024" spans="1:8" ht="15" x14ac:dyDescent="0.2">
      <c r="A8024" s="41" t="s">
        <v>96</v>
      </c>
      <c r="B8024" s="41" t="s">
        <v>5998</v>
      </c>
      <c r="C8024" s="41" t="s">
        <v>5419</v>
      </c>
      <c r="D8024" s="41">
        <v>1</v>
      </c>
      <c r="E8024" s="41"/>
      <c r="F8024" s="41"/>
      <c r="G8024" s="41" t="s">
        <v>1033</v>
      </c>
      <c r="H8024" s="41"/>
    </row>
    <row r="8025" spans="1:8" ht="15" x14ac:dyDescent="0.2">
      <c r="A8025" s="41" t="s">
        <v>96</v>
      </c>
      <c r="B8025" s="41" t="s">
        <v>5998</v>
      </c>
      <c r="C8025" s="41" t="s">
        <v>5419</v>
      </c>
      <c r="D8025" s="41">
        <v>1</v>
      </c>
      <c r="E8025" s="41"/>
      <c r="F8025" s="41"/>
      <c r="G8025" s="41" t="s">
        <v>1033</v>
      </c>
      <c r="H8025" s="41"/>
    </row>
    <row r="8026" spans="1:8" ht="15" x14ac:dyDescent="0.2">
      <c r="A8026" s="41" t="s">
        <v>96</v>
      </c>
      <c r="B8026" s="41" t="s">
        <v>5998</v>
      </c>
      <c r="C8026" s="41" t="s">
        <v>5419</v>
      </c>
      <c r="D8026" s="41">
        <v>1</v>
      </c>
      <c r="E8026" s="41"/>
      <c r="F8026" s="41"/>
      <c r="G8026" s="41" t="s">
        <v>1033</v>
      </c>
      <c r="H8026" s="41"/>
    </row>
    <row r="8027" spans="1:8" ht="15" x14ac:dyDescent="0.2">
      <c r="A8027" s="41" t="s">
        <v>96</v>
      </c>
      <c r="B8027" s="41" t="s">
        <v>5998</v>
      </c>
      <c r="C8027" s="41" t="s">
        <v>5419</v>
      </c>
      <c r="D8027" s="41">
        <v>1</v>
      </c>
      <c r="E8027" s="41"/>
      <c r="F8027" s="41"/>
      <c r="G8027" s="41" t="s">
        <v>1033</v>
      </c>
      <c r="H8027" s="41"/>
    </row>
    <row r="8028" spans="1:8" ht="15" x14ac:dyDescent="0.2">
      <c r="A8028" s="41" t="s">
        <v>96</v>
      </c>
      <c r="B8028" s="41" t="s">
        <v>5998</v>
      </c>
      <c r="C8028" s="41" t="s">
        <v>5419</v>
      </c>
      <c r="D8028" s="41">
        <v>70</v>
      </c>
      <c r="E8028" s="41"/>
      <c r="F8028" s="41"/>
      <c r="G8028" s="41" t="s">
        <v>1033</v>
      </c>
      <c r="H8028" s="41"/>
    </row>
    <row r="8029" spans="1:8" ht="15" x14ac:dyDescent="0.2">
      <c r="A8029" s="41" t="s">
        <v>96</v>
      </c>
      <c r="B8029" s="41" t="s">
        <v>5998</v>
      </c>
      <c r="C8029" s="41" t="s">
        <v>5419</v>
      </c>
      <c r="D8029" s="41">
        <v>1</v>
      </c>
      <c r="E8029" s="41"/>
      <c r="F8029" s="41"/>
      <c r="G8029" s="41" t="s">
        <v>1033</v>
      </c>
      <c r="H8029" s="41"/>
    </row>
    <row r="8030" spans="1:8" ht="15" x14ac:dyDescent="0.2">
      <c r="A8030" s="41" t="s">
        <v>96</v>
      </c>
      <c r="B8030" s="41" t="s">
        <v>5998</v>
      </c>
      <c r="C8030" s="41" t="s">
        <v>5419</v>
      </c>
      <c r="D8030" s="41">
        <v>1</v>
      </c>
      <c r="E8030" s="41"/>
      <c r="F8030" s="41"/>
      <c r="G8030" s="41" t="s">
        <v>1033</v>
      </c>
      <c r="H8030" s="41"/>
    </row>
    <row r="8031" spans="1:8" ht="15" x14ac:dyDescent="0.2">
      <c r="A8031" s="41" t="s">
        <v>96</v>
      </c>
      <c r="B8031" s="41" t="s">
        <v>5998</v>
      </c>
      <c r="C8031" s="41" t="s">
        <v>5419</v>
      </c>
      <c r="D8031" s="41">
        <v>1</v>
      </c>
      <c r="E8031" s="41"/>
      <c r="F8031" s="41"/>
      <c r="G8031" s="41" t="s">
        <v>1033</v>
      </c>
      <c r="H8031" s="41"/>
    </row>
    <row r="8032" spans="1:8" ht="15" x14ac:dyDescent="0.2">
      <c r="A8032" s="41" t="s">
        <v>96</v>
      </c>
      <c r="B8032" s="41" t="s">
        <v>5998</v>
      </c>
      <c r="C8032" s="41" t="s">
        <v>5419</v>
      </c>
      <c r="D8032" s="41">
        <v>1</v>
      </c>
      <c r="E8032" s="41"/>
      <c r="F8032" s="41"/>
      <c r="G8032" s="41" t="s">
        <v>1033</v>
      </c>
      <c r="H8032" s="41"/>
    </row>
    <row r="8033" spans="1:8" ht="15" x14ac:dyDescent="0.2">
      <c r="A8033" s="41" t="s">
        <v>96</v>
      </c>
      <c r="B8033" s="41" t="s">
        <v>5998</v>
      </c>
      <c r="C8033" s="41" t="s">
        <v>5419</v>
      </c>
      <c r="D8033" s="41">
        <v>1</v>
      </c>
      <c r="E8033" s="41"/>
      <c r="F8033" s="41"/>
      <c r="G8033" s="41" t="s">
        <v>1033</v>
      </c>
      <c r="H8033" s="41"/>
    </row>
    <row r="8034" spans="1:8" ht="15" x14ac:dyDescent="0.2">
      <c r="A8034" s="41" t="s">
        <v>96</v>
      </c>
      <c r="B8034" s="41" t="s">
        <v>5998</v>
      </c>
      <c r="C8034" s="41" t="s">
        <v>5420</v>
      </c>
      <c r="D8034" s="41">
        <v>350</v>
      </c>
      <c r="E8034" s="41"/>
      <c r="F8034" s="41"/>
      <c r="G8034" s="41" t="s">
        <v>1033</v>
      </c>
      <c r="H8034" s="41"/>
    </row>
    <row r="8035" spans="1:8" ht="15" x14ac:dyDescent="0.2">
      <c r="A8035" s="41" t="s">
        <v>96</v>
      </c>
      <c r="B8035" s="41" t="s">
        <v>5998</v>
      </c>
      <c r="C8035" s="41" t="s">
        <v>5421</v>
      </c>
      <c r="D8035" s="41">
        <v>28</v>
      </c>
      <c r="E8035" s="41"/>
      <c r="F8035" s="41"/>
      <c r="G8035" s="41" t="s">
        <v>1033</v>
      </c>
      <c r="H8035" s="41"/>
    </row>
    <row r="8036" spans="1:8" ht="15" x14ac:dyDescent="0.2">
      <c r="A8036" s="41" t="s">
        <v>96</v>
      </c>
      <c r="B8036" s="41" t="s">
        <v>5998</v>
      </c>
      <c r="C8036" s="41" t="s">
        <v>5421</v>
      </c>
      <c r="D8036" s="41">
        <v>28</v>
      </c>
      <c r="E8036" s="41"/>
      <c r="F8036" s="41"/>
      <c r="G8036" s="41" t="s">
        <v>1033</v>
      </c>
      <c r="H8036" s="41"/>
    </row>
    <row r="8037" spans="1:8" ht="15" x14ac:dyDescent="0.2">
      <c r="A8037" s="41" t="s">
        <v>18</v>
      </c>
      <c r="B8037" s="41" t="s">
        <v>5998</v>
      </c>
      <c r="C8037" s="41" t="s">
        <v>4778</v>
      </c>
      <c r="D8037" s="41">
        <v>1</v>
      </c>
      <c r="E8037" s="41"/>
      <c r="F8037" s="41"/>
      <c r="G8037" s="41" t="s">
        <v>1033</v>
      </c>
      <c r="H8037" s="41"/>
    </row>
    <row r="8038" spans="1:8" ht="15" x14ac:dyDescent="0.2">
      <c r="A8038" s="41" t="s">
        <v>18</v>
      </c>
      <c r="B8038" s="41" t="s">
        <v>5998</v>
      </c>
      <c r="C8038" s="41" t="s">
        <v>4779</v>
      </c>
      <c r="D8038" s="41">
        <v>12</v>
      </c>
      <c r="E8038" s="41"/>
      <c r="F8038" s="41"/>
      <c r="G8038" s="41" t="s">
        <v>1033</v>
      </c>
      <c r="H8038" s="41"/>
    </row>
    <row r="8039" spans="1:8" ht="15" x14ac:dyDescent="0.2">
      <c r="A8039" s="41" t="s">
        <v>18</v>
      </c>
      <c r="B8039" s="41" t="s">
        <v>5998</v>
      </c>
      <c r="C8039" s="41" t="s">
        <v>4780</v>
      </c>
      <c r="D8039" s="41">
        <v>12</v>
      </c>
      <c r="E8039" s="41"/>
      <c r="F8039" s="41"/>
      <c r="G8039" s="41" t="s">
        <v>1033</v>
      </c>
      <c r="H8039" s="41"/>
    </row>
    <row r="8040" spans="1:8" ht="15" x14ac:dyDescent="0.2">
      <c r="A8040" s="41" t="s">
        <v>18</v>
      </c>
      <c r="B8040" s="41" t="s">
        <v>5998</v>
      </c>
      <c r="C8040" s="41" t="s">
        <v>4781</v>
      </c>
      <c r="D8040" s="41">
        <v>13</v>
      </c>
      <c r="E8040" s="41"/>
      <c r="F8040" s="41"/>
      <c r="G8040" s="41" t="s">
        <v>1033</v>
      </c>
      <c r="H8040" s="41"/>
    </row>
    <row r="8041" spans="1:8" ht="15" x14ac:dyDescent="0.2">
      <c r="A8041" s="41" t="s">
        <v>18</v>
      </c>
      <c r="B8041" s="41" t="s">
        <v>5998</v>
      </c>
      <c r="C8041" s="41" t="s">
        <v>4790</v>
      </c>
      <c r="D8041" s="41">
        <v>71</v>
      </c>
      <c r="E8041" s="41"/>
      <c r="F8041" s="41"/>
      <c r="G8041" s="41" t="s">
        <v>6001</v>
      </c>
      <c r="H8041" s="41"/>
    </row>
    <row r="8042" spans="1:8" ht="15" x14ac:dyDescent="0.2">
      <c r="A8042" s="41" t="s">
        <v>18</v>
      </c>
      <c r="B8042" s="41" t="s">
        <v>5998</v>
      </c>
      <c r="C8042" s="41" t="s">
        <v>4791</v>
      </c>
      <c r="D8042" s="41">
        <v>10</v>
      </c>
      <c r="E8042" s="41"/>
      <c r="F8042" s="41"/>
      <c r="G8042" s="41" t="s">
        <v>6001</v>
      </c>
      <c r="H8042" s="41"/>
    </row>
    <row r="8043" spans="1:8" ht="15" x14ac:dyDescent="0.2">
      <c r="A8043" s="41" t="s">
        <v>96</v>
      </c>
      <c r="B8043" s="41" t="s">
        <v>5998</v>
      </c>
      <c r="C8043" s="41" t="s">
        <v>5422</v>
      </c>
      <c r="D8043" s="41">
        <v>1</v>
      </c>
      <c r="E8043" s="41"/>
      <c r="F8043" s="41"/>
      <c r="G8043" s="41" t="s">
        <v>2117</v>
      </c>
      <c r="H8043" s="41"/>
    </row>
    <row r="8044" spans="1:8" ht="15" x14ac:dyDescent="0.2">
      <c r="A8044" s="41" t="s">
        <v>96</v>
      </c>
      <c r="B8044" s="41" t="s">
        <v>5998</v>
      </c>
      <c r="C8044" s="41" t="s">
        <v>5422</v>
      </c>
      <c r="D8044" s="41">
        <v>2</v>
      </c>
      <c r="E8044" s="41"/>
      <c r="F8044" s="41"/>
      <c r="G8044" s="41" t="s">
        <v>2117</v>
      </c>
      <c r="H8044" s="41"/>
    </row>
    <row r="8045" spans="1:8" ht="15" x14ac:dyDescent="0.2">
      <c r="A8045" s="41" t="s">
        <v>96</v>
      </c>
      <c r="B8045" s="41" t="s">
        <v>5998</v>
      </c>
      <c r="C8045" s="41" t="s">
        <v>5423</v>
      </c>
      <c r="D8045" s="41">
        <v>1</v>
      </c>
      <c r="E8045" s="41"/>
      <c r="F8045" s="41"/>
      <c r="G8045" s="41" t="s">
        <v>2117</v>
      </c>
      <c r="H8045" s="41"/>
    </row>
    <row r="8046" spans="1:8" ht="15" x14ac:dyDescent="0.2">
      <c r="A8046" s="41" t="s">
        <v>96</v>
      </c>
      <c r="B8046" s="41" t="s">
        <v>5998</v>
      </c>
      <c r="C8046" s="41" t="s">
        <v>5423</v>
      </c>
      <c r="D8046" s="41">
        <v>2</v>
      </c>
      <c r="E8046" s="41"/>
      <c r="F8046" s="41"/>
      <c r="G8046" s="41" t="s">
        <v>2117</v>
      </c>
      <c r="H8046" s="41"/>
    </row>
    <row r="8047" spans="1:8" ht="15" x14ac:dyDescent="0.2">
      <c r="A8047" s="41" t="s">
        <v>96</v>
      </c>
      <c r="B8047" s="41" t="s">
        <v>5998</v>
      </c>
      <c r="C8047" s="41" t="s">
        <v>5423</v>
      </c>
      <c r="D8047" s="41">
        <v>2</v>
      </c>
      <c r="E8047" s="41"/>
      <c r="F8047" s="41"/>
      <c r="G8047" s="41" t="s">
        <v>2117</v>
      </c>
      <c r="H8047" s="41"/>
    </row>
    <row r="8048" spans="1:8" ht="15" x14ac:dyDescent="0.2">
      <c r="A8048" s="41" t="s">
        <v>96</v>
      </c>
      <c r="B8048" s="41" t="s">
        <v>5998</v>
      </c>
      <c r="C8048" s="41" t="s">
        <v>5423</v>
      </c>
      <c r="D8048" s="41">
        <v>2</v>
      </c>
      <c r="E8048" s="41"/>
      <c r="F8048" s="41"/>
      <c r="G8048" s="41" t="s">
        <v>2117</v>
      </c>
      <c r="H8048" s="41"/>
    </row>
    <row r="8049" spans="1:8" ht="15" x14ac:dyDescent="0.2">
      <c r="A8049" s="41" t="s">
        <v>96</v>
      </c>
      <c r="B8049" s="41" t="s">
        <v>5998</v>
      </c>
      <c r="C8049" s="41" t="s">
        <v>5424</v>
      </c>
      <c r="D8049" s="41">
        <v>1</v>
      </c>
      <c r="E8049" s="41"/>
      <c r="F8049" s="41"/>
      <c r="G8049" s="41" t="s">
        <v>2117</v>
      </c>
      <c r="H8049" s="41"/>
    </row>
    <row r="8050" spans="1:8" ht="15" x14ac:dyDescent="0.2">
      <c r="A8050" s="41" t="s">
        <v>96</v>
      </c>
      <c r="B8050" s="41" t="s">
        <v>5998</v>
      </c>
      <c r="C8050" s="41" t="s">
        <v>5424</v>
      </c>
      <c r="D8050" s="41">
        <v>2</v>
      </c>
      <c r="E8050" s="41"/>
      <c r="F8050" s="41"/>
      <c r="G8050" s="41" t="s">
        <v>2117</v>
      </c>
      <c r="H8050" s="41"/>
    </row>
    <row r="8051" spans="1:8" ht="15" x14ac:dyDescent="0.2">
      <c r="A8051" s="41" t="s">
        <v>96</v>
      </c>
      <c r="B8051" s="41" t="s">
        <v>5998</v>
      </c>
      <c r="C8051" s="41" t="s">
        <v>5424</v>
      </c>
      <c r="D8051" s="41">
        <v>2</v>
      </c>
      <c r="E8051" s="41"/>
      <c r="F8051" s="41"/>
      <c r="G8051" s="41" t="s">
        <v>2117</v>
      </c>
      <c r="H8051" s="41"/>
    </row>
    <row r="8052" spans="1:8" ht="15" x14ac:dyDescent="0.2">
      <c r="A8052" s="41" t="s">
        <v>96</v>
      </c>
      <c r="B8052" s="41" t="s">
        <v>5998</v>
      </c>
      <c r="C8052" s="41" t="s">
        <v>5424</v>
      </c>
      <c r="D8052" s="41">
        <v>2</v>
      </c>
      <c r="E8052" s="41"/>
      <c r="F8052" s="41"/>
      <c r="G8052" s="41" t="s">
        <v>2117</v>
      </c>
      <c r="H8052" s="41"/>
    </row>
    <row r="8053" spans="1:8" ht="15" x14ac:dyDescent="0.2">
      <c r="A8053" s="41" t="s">
        <v>96</v>
      </c>
      <c r="B8053" s="41" t="s">
        <v>5998</v>
      </c>
      <c r="C8053" s="41" t="s">
        <v>5425</v>
      </c>
      <c r="D8053" s="41">
        <v>1</v>
      </c>
      <c r="E8053" s="41"/>
      <c r="F8053" s="41"/>
      <c r="G8053" s="41" t="s">
        <v>2117</v>
      </c>
      <c r="H8053" s="41"/>
    </row>
    <row r="8054" spans="1:8" ht="15" x14ac:dyDescent="0.2">
      <c r="A8054" s="41" t="s">
        <v>96</v>
      </c>
      <c r="B8054" s="41" t="s">
        <v>5998</v>
      </c>
      <c r="C8054" s="41" t="s">
        <v>5425</v>
      </c>
      <c r="D8054" s="41">
        <v>2</v>
      </c>
      <c r="E8054" s="41"/>
      <c r="F8054" s="41"/>
      <c r="G8054" s="41" t="s">
        <v>2117</v>
      </c>
      <c r="H8054" s="41"/>
    </row>
    <row r="8055" spans="1:8" ht="15" x14ac:dyDescent="0.2">
      <c r="A8055" s="41" t="s">
        <v>96</v>
      </c>
      <c r="B8055" s="41" t="s">
        <v>5998</v>
      </c>
      <c r="C8055" s="41" t="s">
        <v>5425</v>
      </c>
      <c r="D8055" s="41">
        <v>2</v>
      </c>
      <c r="E8055" s="41"/>
      <c r="F8055" s="41"/>
      <c r="G8055" s="41" t="s">
        <v>2117</v>
      </c>
      <c r="H8055" s="41"/>
    </row>
    <row r="8056" spans="1:8" ht="15" x14ac:dyDescent="0.2">
      <c r="A8056" s="41" t="s">
        <v>96</v>
      </c>
      <c r="B8056" s="41" t="s">
        <v>5998</v>
      </c>
      <c r="C8056" s="41" t="s">
        <v>5425</v>
      </c>
      <c r="D8056" s="41">
        <v>2</v>
      </c>
      <c r="E8056" s="41"/>
      <c r="F8056" s="41"/>
      <c r="G8056" s="41" t="s">
        <v>2117</v>
      </c>
      <c r="H8056" s="41"/>
    </row>
    <row r="8057" spans="1:8" ht="15" x14ac:dyDescent="0.2">
      <c r="A8057" s="41" t="s">
        <v>96</v>
      </c>
      <c r="B8057" s="41" t="s">
        <v>5998</v>
      </c>
      <c r="C8057" s="41" t="s">
        <v>5426</v>
      </c>
      <c r="D8057" s="41">
        <v>1</v>
      </c>
      <c r="E8057" s="41"/>
      <c r="F8057" s="41"/>
      <c r="G8057" s="41" t="s">
        <v>2117</v>
      </c>
      <c r="H8057" s="41"/>
    </row>
    <row r="8058" spans="1:8" ht="15" x14ac:dyDescent="0.2">
      <c r="A8058" s="41" t="s">
        <v>96</v>
      </c>
      <c r="B8058" s="41" t="s">
        <v>5998</v>
      </c>
      <c r="C8058" s="41" t="s">
        <v>5426</v>
      </c>
      <c r="D8058" s="41">
        <v>2</v>
      </c>
      <c r="E8058" s="41"/>
      <c r="F8058" s="41"/>
      <c r="G8058" s="41" t="s">
        <v>2117</v>
      </c>
      <c r="H8058" s="41"/>
    </row>
    <row r="8059" spans="1:8" ht="15" x14ac:dyDescent="0.2">
      <c r="A8059" s="41" t="s">
        <v>96</v>
      </c>
      <c r="B8059" s="41" t="s">
        <v>5998</v>
      </c>
      <c r="C8059" s="41" t="s">
        <v>5426</v>
      </c>
      <c r="D8059" s="41">
        <v>2</v>
      </c>
      <c r="E8059" s="41"/>
      <c r="F8059" s="41"/>
      <c r="G8059" s="41" t="s">
        <v>2117</v>
      </c>
      <c r="H8059" s="41"/>
    </row>
    <row r="8060" spans="1:8" ht="15" x14ac:dyDescent="0.2">
      <c r="A8060" s="41" t="s">
        <v>96</v>
      </c>
      <c r="B8060" s="41" t="s">
        <v>5998</v>
      </c>
      <c r="C8060" s="41" t="s">
        <v>5426</v>
      </c>
      <c r="D8060" s="41">
        <v>2</v>
      </c>
      <c r="E8060" s="41"/>
      <c r="F8060" s="41"/>
      <c r="G8060" s="41" t="s">
        <v>2117</v>
      </c>
      <c r="H8060" s="41"/>
    </row>
    <row r="8061" spans="1:8" ht="15" x14ac:dyDescent="0.2">
      <c r="A8061" s="41" t="s">
        <v>96</v>
      </c>
      <c r="B8061" s="41" t="s">
        <v>5998</v>
      </c>
      <c r="C8061" s="41" t="s">
        <v>5427</v>
      </c>
      <c r="D8061" s="41">
        <v>1</v>
      </c>
      <c r="E8061" s="41"/>
      <c r="F8061" s="41"/>
      <c r="G8061" s="41" t="s">
        <v>2117</v>
      </c>
      <c r="H8061" s="41"/>
    </row>
    <row r="8062" spans="1:8" ht="15" x14ac:dyDescent="0.2">
      <c r="A8062" s="41" t="s">
        <v>96</v>
      </c>
      <c r="B8062" s="41" t="s">
        <v>5998</v>
      </c>
      <c r="C8062" s="41" t="s">
        <v>5427</v>
      </c>
      <c r="D8062" s="41">
        <v>1</v>
      </c>
      <c r="E8062" s="41"/>
      <c r="F8062" s="41"/>
      <c r="G8062" s="41" t="s">
        <v>2117</v>
      </c>
      <c r="H8062" s="41"/>
    </row>
    <row r="8063" spans="1:8" ht="15" x14ac:dyDescent="0.2">
      <c r="A8063" s="41" t="s">
        <v>96</v>
      </c>
      <c r="B8063" s="41" t="s">
        <v>5998</v>
      </c>
      <c r="C8063" s="41" t="s">
        <v>5427</v>
      </c>
      <c r="D8063" s="41">
        <v>2</v>
      </c>
      <c r="E8063" s="41"/>
      <c r="F8063" s="41"/>
      <c r="G8063" s="41" t="s">
        <v>2117</v>
      </c>
      <c r="H8063" s="41"/>
    </row>
    <row r="8064" spans="1:8" ht="15" x14ac:dyDescent="0.2">
      <c r="A8064" s="41" t="s">
        <v>96</v>
      </c>
      <c r="B8064" s="41" t="s">
        <v>5998</v>
      </c>
      <c r="C8064" s="41" t="s">
        <v>5427</v>
      </c>
      <c r="D8064" s="41">
        <v>2</v>
      </c>
      <c r="E8064" s="41"/>
      <c r="F8064" s="41"/>
      <c r="G8064" s="41" t="s">
        <v>2117</v>
      </c>
      <c r="H8064" s="41"/>
    </row>
    <row r="8065" spans="1:8" ht="15" x14ac:dyDescent="0.2">
      <c r="A8065" s="41" t="s">
        <v>96</v>
      </c>
      <c r="B8065" s="41" t="s">
        <v>5998</v>
      </c>
      <c r="C8065" s="41" t="s">
        <v>5427</v>
      </c>
      <c r="D8065" s="41">
        <v>2</v>
      </c>
      <c r="E8065" s="41"/>
      <c r="F8065" s="41"/>
      <c r="G8065" s="41" t="s">
        <v>2117</v>
      </c>
      <c r="H8065" s="41"/>
    </row>
    <row r="8066" spans="1:8" ht="15" x14ac:dyDescent="0.2">
      <c r="A8066" s="41" t="s">
        <v>96</v>
      </c>
      <c r="B8066" s="41" t="s">
        <v>5998</v>
      </c>
      <c r="C8066" s="41" t="s">
        <v>5428</v>
      </c>
      <c r="D8066" s="41">
        <v>1</v>
      </c>
      <c r="E8066" s="41"/>
      <c r="F8066" s="41"/>
      <c r="G8066" s="41" t="s">
        <v>2117</v>
      </c>
      <c r="H8066" s="41"/>
    </row>
    <row r="8067" spans="1:8" ht="15" x14ac:dyDescent="0.2">
      <c r="A8067" s="41" t="s">
        <v>96</v>
      </c>
      <c r="B8067" s="41" t="s">
        <v>5998</v>
      </c>
      <c r="C8067" s="41" t="s">
        <v>5428</v>
      </c>
      <c r="D8067" s="41">
        <v>1</v>
      </c>
      <c r="E8067" s="41"/>
      <c r="F8067" s="41"/>
      <c r="G8067" s="41" t="s">
        <v>2117</v>
      </c>
      <c r="H8067" s="41"/>
    </row>
    <row r="8068" spans="1:8" ht="15" x14ac:dyDescent="0.2">
      <c r="A8068" s="41" t="s">
        <v>96</v>
      </c>
      <c r="B8068" s="41" t="s">
        <v>5998</v>
      </c>
      <c r="C8068" s="41" t="s">
        <v>5428</v>
      </c>
      <c r="D8068" s="41">
        <v>2</v>
      </c>
      <c r="E8068" s="41"/>
      <c r="F8068" s="41"/>
      <c r="G8068" s="41" t="s">
        <v>2117</v>
      </c>
      <c r="H8068" s="41"/>
    </row>
    <row r="8069" spans="1:8" ht="15" x14ac:dyDescent="0.2">
      <c r="A8069" s="41" t="s">
        <v>96</v>
      </c>
      <c r="B8069" s="41" t="s">
        <v>5998</v>
      </c>
      <c r="C8069" s="41" t="s">
        <v>5429</v>
      </c>
      <c r="D8069" s="41">
        <v>1</v>
      </c>
      <c r="E8069" s="41"/>
      <c r="F8069" s="41"/>
      <c r="G8069" s="41" t="s">
        <v>2117</v>
      </c>
      <c r="H8069" s="41"/>
    </row>
    <row r="8070" spans="1:8" ht="15" x14ac:dyDescent="0.2">
      <c r="A8070" s="41" t="s">
        <v>96</v>
      </c>
      <c r="B8070" s="41" t="s">
        <v>5998</v>
      </c>
      <c r="C8070" s="41" t="s">
        <v>5429</v>
      </c>
      <c r="D8070" s="41">
        <v>2</v>
      </c>
      <c r="E8070" s="41"/>
      <c r="F8070" s="41"/>
      <c r="G8070" s="41" t="s">
        <v>2117</v>
      </c>
      <c r="H8070" s="41"/>
    </row>
    <row r="8071" spans="1:8" ht="15" x14ac:dyDescent="0.2">
      <c r="A8071" s="41" t="s">
        <v>96</v>
      </c>
      <c r="B8071" s="41" t="s">
        <v>5998</v>
      </c>
      <c r="C8071" s="41" t="s">
        <v>5429</v>
      </c>
      <c r="D8071" s="41">
        <v>1</v>
      </c>
      <c r="E8071" s="41"/>
      <c r="F8071" s="41"/>
      <c r="G8071" s="41" t="s">
        <v>2117</v>
      </c>
      <c r="H8071" s="41"/>
    </row>
    <row r="8072" spans="1:8" ht="15" x14ac:dyDescent="0.2">
      <c r="A8072" s="41" t="s">
        <v>96</v>
      </c>
      <c r="B8072" s="41" t="s">
        <v>5998</v>
      </c>
      <c r="C8072" s="41" t="s">
        <v>5429</v>
      </c>
      <c r="D8072" s="41">
        <v>4</v>
      </c>
      <c r="E8072" s="41"/>
      <c r="F8072" s="41"/>
      <c r="G8072" s="41" t="s">
        <v>2117</v>
      </c>
      <c r="H8072" s="41"/>
    </row>
    <row r="8073" spans="1:8" ht="15" x14ac:dyDescent="0.2">
      <c r="A8073" s="41" t="s">
        <v>96</v>
      </c>
      <c r="B8073" s="41" t="s">
        <v>5998</v>
      </c>
      <c r="C8073" s="41" t="s">
        <v>5429</v>
      </c>
      <c r="D8073" s="41">
        <v>4</v>
      </c>
      <c r="E8073" s="41"/>
      <c r="F8073" s="41"/>
      <c r="G8073" s="41" t="s">
        <v>2117</v>
      </c>
      <c r="H8073" s="41"/>
    </row>
    <row r="8074" spans="1:8" ht="15" x14ac:dyDescent="0.2">
      <c r="A8074" s="41" t="s">
        <v>96</v>
      </c>
      <c r="B8074" s="41" t="s">
        <v>5998</v>
      </c>
      <c r="C8074" s="41" t="s">
        <v>5430</v>
      </c>
      <c r="D8074" s="41">
        <v>2</v>
      </c>
      <c r="E8074" s="41"/>
      <c r="F8074" s="41"/>
      <c r="G8074" s="41" t="s">
        <v>2117</v>
      </c>
      <c r="H8074" s="41"/>
    </row>
    <row r="8075" spans="1:8" ht="15" x14ac:dyDescent="0.2">
      <c r="A8075" s="41" t="s">
        <v>96</v>
      </c>
      <c r="B8075" s="41" t="s">
        <v>5998</v>
      </c>
      <c r="C8075" s="41" t="s">
        <v>5430</v>
      </c>
      <c r="D8075" s="41">
        <v>2</v>
      </c>
      <c r="E8075" s="41"/>
      <c r="F8075" s="41"/>
      <c r="G8075" s="41" t="s">
        <v>2117</v>
      </c>
      <c r="H8075" s="41"/>
    </row>
    <row r="8076" spans="1:8" ht="15" x14ac:dyDescent="0.2">
      <c r="A8076" s="41" t="s">
        <v>96</v>
      </c>
      <c r="B8076" s="41" t="s">
        <v>5998</v>
      </c>
      <c r="C8076" s="41" t="s">
        <v>5430</v>
      </c>
      <c r="D8076" s="41">
        <v>1</v>
      </c>
      <c r="E8076" s="41"/>
      <c r="F8076" s="41"/>
      <c r="G8076" s="41" t="s">
        <v>2117</v>
      </c>
      <c r="H8076" s="41"/>
    </row>
    <row r="8077" spans="1:8" ht="15" x14ac:dyDescent="0.2">
      <c r="A8077" s="41" t="s">
        <v>96</v>
      </c>
      <c r="B8077" s="41" t="s">
        <v>5998</v>
      </c>
      <c r="C8077" s="41" t="s">
        <v>5431</v>
      </c>
      <c r="D8077" s="41">
        <v>1</v>
      </c>
      <c r="E8077" s="41"/>
      <c r="F8077" s="41"/>
      <c r="G8077" s="41" t="s">
        <v>2117</v>
      </c>
      <c r="H8077" s="41"/>
    </row>
    <row r="8078" spans="1:8" ht="15" x14ac:dyDescent="0.2">
      <c r="A8078" s="41" t="s">
        <v>96</v>
      </c>
      <c r="B8078" s="41" t="s">
        <v>5998</v>
      </c>
      <c r="C8078" s="41" t="s">
        <v>5431</v>
      </c>
      <c r="D8078" s="41">
        <v>2</v>
      </c>
      <c r="E8078" s="41"/>
      <c r="F8078" s="41"/>
      <c r="G8078" s="41" t="s">
        <v>2117</v>
      </c>
      <c r="H8078" s="41"/>
    </row>
    <row r="8079" spans="1:8" ht="15" x14ac:dyDescent="0.2">
      <c r="A8079" s="41" t="s">
        <v>96</v>
      </c>
      <c r="B8079" s="41" t="s">
        <v>5998</v>
      </c>
      <c r="C8079" s="41" t="s">
        <v>5431</v>
      </c>
      <c r="D8079" s="41">
        <v>1</v>
      </c>
      <c r="E8079" s="41"/>
      <c r="F8079" s="41"/>
      <c r="G8079" s="41" t="s">
        <v>2117</v>
      </c>
      <c r="H8079" s="41"/>
    </row>
    <row r="8080" spans="1:8" ht="15" x14ac:dyDescent="0.2">
      <c r="A8080" s="41" t="s">
        <v>96</v>
      </c>
      <c r="B8080" s="41" t="s">
        <v>5998</v>
      </c>
      <c r="C8080" s="41" t="s">
        <v>5431</v>
      </c>
      <c r="D8080" s="41">
        <v>1</v>
      </c>
      <c r="E8080" s="41"/>
      <c r="F8080" s="41"/>
      <c r="G8080" s="41" t="s">
        <v>2117</v>
      </c>
      <c r="H8080" s="41"/>
    </row>
    <row r="8081" spans="1:8" ht="15" x14ac:dyDescent="0.2">
      <c r="A8081" s="41" t="s">
        <v>96</v>
      </c>
      <c r="B8081" s="41" t="s">
        <v>5998</v>
      </c>
      <c r="C8081" s="41" t="s">
        <v>5432</v>
      </c>
      <c r="D8081" s="41">
        <v>1</v>
      </c>
      <c r="E8081" s="41"/>
      <c r="F8081" s="41"/>
      <c r="G8081" s="41" t="s">
        <v>2117</v>
      </c>
      <c r="H8081" s="41"/>
    </row>
    <row r="8082" spans="1:8" ht="15" x14ac:dyDescent="0.2">
      <c r="A8082" s="41" t="s">
        <v>96</v>
      </c>
      <c r="B8082" s="41" t="s">
        <v>5998</v>
      </c>
      <c r="C8082" s="41" t="s">
        <v>5432</v>
      </c>
      <c r="D8082" s="41">
        <v>1</v>
      </c>
      <c r="E8082" s="41"/>
      <c r="F8082" s="41"/>
      <c r="G8082" s="41" t="s">
        <v>2117</v>
      </c>
      <c r="H8082" s="41"/>
    </row>
    <row r="8083" spans="1:8" ht="15" x14ac:dyDescent="0.2">
      <c r="A8083" s="41" t="s">
        <v>96</v>
      </c>
      <c r="B8083" s="41" t="s">
        <v>5998</v>
      </c>
      <c r="C8083" s="41" t="s">
        <v>5433</v>
      </c>
      <c r="D8083" s="41">
        <v>1</v>
      </c>
      <c r="E8083" s="41"/>
      <c r="F8083" s="41"/>
      <c r="G8083" s="41" t="s">
        <v>2117</v>
      </c>
      <c r="H8083" s="41"/>
    </row>
    <row r="8084" spans="1:8" ht="15" x14ac:dyDescent="0.2">
      <c r="A8084" s="41" t="s">
        <v>96</v>
      </c>
      <c r="B8084" s="41" t="s">
        <v>5998</v>
      </c>
      <c r="C8084" s="41" t="s">
        <v>5433</v>
      </c>
      <c r="D8084" s="41">
        <v>1</v>
      </c>
      <c r="E8084" s="41"/>
      <c r="F8084" s="41"/>
      <c r="G8084" s="41" t="s">
        <v>2117</v>
      </c>
      <c r="H8084" s="41"/>
    </row>
    <row r="8085" spans="1:8" ht="15" x14ac:dyDescent="0.2">
      <c r="A8085" s="41" t="s">
        <v>96</v>
      </c>
      <c r="B8085" s="41" t="s">
        <v>5998</v>
      </c>
      <c r="C8085" s="41" t="s">
        <v>5433</v>
      </c>
      <c r="D8085" s="41">
        <v>1</v>
      </c>
      <c r="E8085" s="41"/>
      <c r="F8085" s="41"/>
      <c r="G8085" s="41" t="s">
        <v>2117</v>
      </c>
      <c r="H8085" s="41"/>
    </row>
    <row r="8086" spans="1:8" ht="15" x14ac:dyDescent="0.2">
      <c r="A8086" s="41" t="s">
        <v>96</v>
      </c>
      <c r="B8086" s="41" t="s">
        <v>5998</v>
      </c>
      <c r="C8086" s="41" t="s">
        <v>5433</v>
      </c>
      <c r="D8086" s="41">
        <v>1</v>
      </c>
      <c r="E8086" s="41"/>
      <c r="F8086" s="41"/>
      <c r="G8086" s="41" t="s">
        <v>2117</v>
      </c>
      <c r="H8086" s="41"/>
    </row>
    <row r="8087" spans="1:8" ht="15" x14ac:dyDescent="0.2">
      <c r="A8087" s="41" t="s">
        <v>96</v>
      </c>
      <c r="B8087" s="41" t="s">
        <v>5998</v>
      </c>
      <c r="C8087" s="41" t="s">
        <v>5434</v>
      </c>
      <c r="D8087" s="41">
        <v>2</v>
      </c>
      <c r="E8087" s="41"/>
      <c r="F8087" s="41"/>
      <c r="G8087" s="41" t="s">
        <v>2117</v>
      </c>
      <c r="H8087" s="41"/>
    </row>
    <row r="8088" spans="1:8" ht="15" x14ac:dyDescent="0.2">
      <c r="A8088" s="41" t="s">
        <v>96</v>
      </c>
      <c r="B8088" s="41" t="s">
        <v>5998</v>
      </c>
      <c r="C8088" s="41" t="s">
        <v>5434</v>
      </c>
      <c r="D8088" s="41">
        <v>2</v>
      </c>
      <c r="E8088" s="41"/>
      <c r="F8088" s="41"/>
      <c r="G8088" s="41" t="s">
        <v>2117</v>
      </c>
      <c r="H8088" s="41"/>
    </row>
    <row r="8089" spans="1:8" ht="15" x14ac:dyDescent="0.2">
      <c r="A8089" s="41" t="s">
        <v>96</v>
      </c>
      <c r="B8089" s="41" t="s">
        <v>5998</v>
      </c>
      <c r="C8089" s="41" t="s">
        <v>5434</v>
      </c>
      <c r="D8089" s="41">
        <v>2</v>
      </c>
      <c r="E8089" s="41"/>
      <c r="F8089" s="41"/>
      <c r="G8089" s="41" t="s">
        <v>2117</v>
      </c>
      <c r="H8089" s="41"/>
    </row>
    <row r="8090" spans="1:8" ht="15" x14ac:dyDescent="0.2">
      <c r="A8090" s="41" t="s">
        <v>96</v>
      </c>
      <c r="B8090" s="41" t="s">
        <v>5998</v>
      </c>
      <c r="C8090" s="41" t="s">
        <v>5435</v>
      </c>
      <c r="D8090" s="41">
        <v>1</v>
      </c>
      <c r="E8090" s="41"/>
      <c r="F8090" s="41"/>
      <c r="G8090" s="41" t="s">
        <v>2117</v>
      </c>
      <c r="H8090" s="41"/>
    </row>
    <row r="8091" spans="1:8" ht="15" x14ac:dyDescent="0.2">
      <c r="A8091" s="41" t="s">
        <v>96</v>
      </c>
      <c r="B8091" s="41" t="s">
        <v>5998</v>
      </c>
      <c r="C8091" s="41" t="s">
        <v>5435</v>
      </c>
      <c r="D8091" s="41">
        <v>2</v>
      </c>
      <c r="E8091" s="41"/>
      <c r="F8091" s="41"/>
      <c r="G8091" s="41" t="s">
        <v>2117</v>
      </c>
      <c r="H8091" s="41"/>
    </row>
    <row r="8092" spans="1:8" ht="15" x14ac:dyDescent="0.2">
      <c r="A8092" s="41" t="s">
        <v>96</v>
      </c>
      <c r="B8092" s="41" t="s">
        <v>5998</v>
      </c>
      <c r="C8092" s="41" t="s">
        <v>5435</v>
      </c>
      <c r="D8092" s="41">
        <v>2</v>
      </c>
      <c r="E8092" s="41"/>
      <c r="F8092" s="41"/>
      <c r="G8092" s="41" t="s">
        <v>2117</v>
      </c>
      <c r="H8092" s="41"/>
    </row>
    <row r="8093" spans="1:8" ht="15" x14ac:dyDescent="0.2">
      <c r="A8093" s="41" t="s">
        <v>96</v>
      </c>
      <c r="B8093" s="41" t="s">
        <v>5998</v>
      </c>
      <c r="C8093" s="41" t="s">
        <v>5435</v>
      </c>
      <c r="D8093" s="41">
        <v>1</v>
      </c>
      <c r="E8093" s="41"/>
      <c r="F8093" s="41"/>
      <c r="G8093" s="41" t="s">
        <v>2117</v>
      </c>
      <c r="H8093" s="41"/>
    </row>
    <row r="8094" spans="1:8" ht="15" x14ac:dyDescent="0.2">
      <c r="A8094" s="41" t="s">
        <v>18</v>
      </c>
      <c r="B8094" s="41" t="s">
        <v>5998</v>
      </c>
      <c r="C8094" s="41" t="s">
        <v>4782</v>
      </c>
      <c r="D8094" s="41">
        <v>3</v>
      </c>
      <c r="E8094" s="41"/>
      <c r="F8094" s="41"/>
      <c r="G8094" s="41" t="s">
        <v>2117</v>
      </c>
      <c r="H8094" s="41"/>
    </row>
    <row r="8095" spans="1:8" ht="15" x14ac:dyDescent="0.2">
      <c r="A8095" s="41" t="s">
        <v>18</v>
      </c>
      <c r="B8095" s="41" t="s">
        <v>5998</v>
      </c>
      <c r="C8095" s="41" t="s">
        <v>4783</v>
      </c>
      <c r="D8095" s="41">
        <v>4</v>
      </c>
      <c r="E8095" s="41"/>
      <c r="F8095" s="41"/>
      <c r="G8095" s="41" t="s">
        <v>2117</v>
      </c>
      <c r="H8095" s="41"/>
    </row>
    <row r="8096" spans="1:8" ht="15" x14ac:dyDescent="0.2">
      <c r="A8096" s="41" t="s">
        <v>18</v>
      </c>
      <c r="B8096" s="41" t="s">
        <v>5998</v>
      </c>
      <c r="C8096" s="41" t="s">
        <v>4789</v>
      </c>
      <c r="D8096" s="41">
        <v>12</v>
      </c>
      <c r="E8096" s="41"/>
      <c r="F8096" s="41"/>
      <c r="G8096" s="41" t="s">
        <v>2118</v>
      </c>
      <c r="H8096" s="41"/>
    </row>
    <row r="8097" spans="1:8" ht="15" x14ac:dyDescent="0.2">
      <c r="A8097" s="41" t="s">
        <v>18</v>
      </c>
      <c r="B8097" s="41" t="s">
        <v>5998</v>
      </c>
      <c r="C8097" s="41" t="s">
        <v>4788</v>
      </c>
      <c r="D8097" s="41">
        <v>2</v>
      </c>
      <c r="E8097" s="41"/>
      <c r="F8097" s="41"/>
      <c r="G8097" s="41" t="s">
        <v>2118</v>
      </c>
      <c r="H8097" s="41"/>
    </row>
    <row r="8098" spans="1:8" ht="15" x14ac:dyDescent="0.2">
      <c r="A8098" s="41" t="s">
        <v>96</v>
      </c>
      <c r="B8098" s="41" t="s">
        <v>5998</v>
      </c>
      <c r="C8098" s="41" t="s">
        <v>5436</v>
      </c>
      <c r="D8098" s="41">
        <v>1</v>
      </c>
      <c r="E8098" s="41"/>
      <c r="F8098" s="41"/>
      <c r="G8098" s="41" t="s">
        <v>2154</v>
      </c>
      <c r="H8098" s="41"/>
    </row>
    <row r="8099" spans="1:8" ht="15" x14ac:dyDescent="0.2">
      <c r="A8099" s="41" t="s">
        <v>96</v>
      </c>
      <c r="B8099" s="41" t="s">
        <v>5998</v>
      </c>
      <c r="C8099" s="41" t="s">
        <v>5436</v>
      </c>
      <c r="D8099" s="41">
        <v>1</v>
      </c>
      <c r="E8099" s="41"/>
      <c r="F8099" s="41"/>
      <c r="G8099" s="41" t="s">
        <v>2154</v>
      </c>
      <c r="H8099" s="41"/>
    </row>
    <row r="8100" spans="1:8" ht="15" x14ac:dyDescent="0.2">
      <c r="A8100" s="41" t="s">
        <v>96</v>
      </c>
      <c r="B8100" s="41" t="s">
        <v>5998</v>
      </c>
      <c r="C8100" s="41" t="s">
        <v>5437</v>
      </c>
      <c r="D8100" s="41">
        <v>1</v>
      </c>
      <c r="E8100" s="41"/>
      <c r="F8100" s="41"/>
      <c r="G8100" s="41" t="s">
        <v>2154</v>
      </c>
      <c r="H8100" s="41"/>
    </row>
    <row r="8101" spans="1:8" ht="15" x14ac:dyDescent="0.2">
      <c r="A8101" s="41" t="s">
        <v>18</v>
      </c>
      <c r="B8101" s="41" t="s">
        <v>5998</v>
      </c>
      <c r="C8101" s="41" t="s">
        <v>4795</v>
      </c>
      <c r="D8101" s="41">
        <v>1</v>
      </c>
      <c r="E8101" s="41"/>
      <c r="F8101" s="41"/>
      <c r="G8101" s="41" t="s">
        <v>4291</v>
      </c>
      <c r="H8101" s="41"/>
    </row>
    <row r="8102" spans="1:8" ht="15" x14ac:dyDescent="0.2">
      <c r="A8102" s="41" t="s">
        <v>96</v>
      </c>
      <c r="B8102" s="41" t="s">
        <v>5998</v>
      </c>
      <c r="C8102" s="41" t="s">
        <v>5438</v>
      </c>
      <c r="D8102" s="41">
        <v>150</v>
      </c>
      <c r="E8102" s="41"/>
      <c r="F8102" s="41"/>
      <c r="G8102" s="41" t="s">
        <v>2386</v>
      </c>
      <c r="H8102" s="41"/>
    </row>
    <row r="8103" spans="1:8" ht="15" x14ac:dyDescent="0.2">
      <c r="A8103" s="41" t="s">
        <v>18</v>
      </c>
      <c r="B8103" s="41" t="s">
        <v>5998</v>
      </c>
      <c r="C8103" s="41" t="s">
        <v>4776</v>
      </c>
      <c r="D8103" s="41">
        <v>29</v>
      </c>
      <c r="E8103" s="41"/>
      <c r="F8103" s="41"/>
      <c r="G8103" s="41" t="s">
        <v>4293</v>
      </c>
      <c r="H8103" s="41"/>
    </row>
    <row r="8104" spans="1:8" ht="15" x14ac:dyDescent="0.2">
      <c r="A8104" s="41" t="s">
        <v>96</v>
      </c>
      <c r="B8104" s="41" t="s">
        <v>5998</v>
      </c>
      <c r="C8104" s="41" t="s">
        <v>5439</v>
      </c>
      <c r="D8104" s="41">
        <v>1</v>
      </c>
      <c r="E8104" s="41"/>
      <c r="F8104" s="41"/>
      <c r="G8104" s="41" t="s">
        <v>4293</v>
      </c>
      <c r="H8104" s="41"/>
    </row>
    <row r="8105" spans="1:8" ht="15" x14ac:dyDescent="0.2">
      <c r="A8105" s="41" t="s">
        <v>96</v>
      </c>
      <c r="B8105" s="41" t="s">
        <v>5998</v>
      </c>
      <c r="C8105" s="41" t="s">
        <v>5439</v>
      </c>
      <c r="D8105" s="41">
        <v>1</v>
      </c>
      <c r="E8105" s="41"/>
      <c r="F8105" s="41"/>
      <c r="G8105" s="41" t="s">
        <v>4293</v>
      </c>
      <c r="H8105" s="41"/>
    </row>
    <row r="8106" spans="1:8" ht="15" x14ac:dyDescent="0.2">
      <c r="A8106" s="41" t="s">
        <v>96</v>
      </c>
      <c r="B8106" s="41" t="s">
        <v>5998</v>
      </c>
      <c r="C8106" s="41" t="s">
        <v>5439</v>
      </c>
      <c r="D8106" s="41">
        <v>1</v>
      </c>
      <c r="E8106" s="41"/>
      <c r="F8106" s="41"/>
      <c r="G8106" s="41" t="s">
        <v>4293</v>
      </c>
      <c r="H8106" s="41"/>
    </row>
    <row r="8107" spans="1:8" ht="15" x14ac:dyDescent="0.2">
      <c r="A8107" s="41" t="s">
        <v>96</v>
      </c>
      <c r="B8107" s="41" t="s">
        <v>5998</v>
      </c>
      <c r="C8107" s="41" t="s">
        <v>5439</v>
      </c>
      <c r="D8107" s="41">
        <v>2</v>
      </c>
      <c r="E8107" s="41"/>
      <c r="F8107" s="41"/>
      <c r="G8107" s="41" t="s">
        <v>4293</v>
      </c>
      <c r="H8107" s="41"/>
    </row>
    <row r="8108" spans="1:8" ht="15" x14ac:dyDescent="0.2">
      <c r="A8108" s="41" t="s">
        <v>18</v>
      </c>
      <c r="B8108" s="41" t="s">
        <v>5998</v>
      </c>
      <c r="C8108" s="41" t="s">
        <v>4777</v>
      </c>
      <c r="D8108" s="41">
        <v>2</v>
      </c>
      <c r="E8108" s="41"/>
      <c r="F8108" s="41"/>
      <c r="G8108" s="41" t="s">
        <v>4293</v>
      </c>
      <c r="H8108" s="41"/>
    </row>
    <row r="8109" spans="1:8" ht="15" x14ac:dyDescent="0.2">
      <c r="A8109" s="41" t="s">
        <v>18</v>
      </c>
      <c r="B8109" s="41" t="s">
        <v>5998</v>
      </c>
      <c r="C8109" s="41" t="s">
        <v>2060</v>
      </c>
      <c r="D8109" s="41">
        <v>3</v>
      </c>
      <c r="E8109" s="41"/>
      <c r="F8109" s="41"/>
      <c r="G8109" s="41" t="s">
        <v>1630</v>
      </c>
      <c r="H8109" s="41"/>
    </row>
    <row r="8110" spans="1:8" ht="15" x14ac:dyDescent="0.2">
      <c r="A8110" s="41" t="s">
        <v>63</v>
      </c>
      <c r="B8110" s="41" t="s">
        <v>5998</v>
      </c>
      <c r="C8110" s="41" t="s">
        <v>5556</v>
      </c>
      <c r="D8110" s="41">
        <v>1</v>
      </c>
      <c r="E8110" s="41"/>
      <c r="F8110" s="41"/>
      <c r="G8110" s="2" t="s">
        <v>5996</v>
      </c>
      <c r="H8110" s="41"/>
    </row>
    <row r="8111" spans="1:8" ht="15" x14ac:dyDescent="0.2">
      <c r="A8111" s="41" t="s">
        <v>63</v>
      </c>
      <c r="B8111" s="41" t="s">
        <v>5998</v>
      </c>
      <c r="C8111" s="41" t="s">
        <v>5557</v>
      </c>
      <c r="D8111" s="41">
        <v>1</v>
      </c>
      <c r="E8111" s="41"/>
      <c r="F8111" s="41"/>
      <c r="G8111" s="2" t="s">
        <v>5996</v>
      </c>
      <c r="H8111" s="41"/>
    </row>
    <row r="8112" spans="1:8" ht="15" x14ac:dyDescent="0.2">
      <c r="A8112" s="41" t="s">
        <v>63</v>
      </c>
      <c r="B8112" s="41" t="s">
        <v>5998</v>
      </c>
      <c r="C8112" s="41" t="s">
        <v>5558</v>
      </c>
      <c r="D8112" s="41">
        <v>1</v>
      </c>
      <c r="E8112" s="41"/>
      <c r="F8112" s="41"/>
      <c r="G8112" s="41" t="s">
        <v>958</v>
      </c>
      <c r="H8112" s="41"/>
    </row>
    <row r="8113" spans="1:8" ht="15" x14ac:dyDescent="0.2">
      <c r="A8113" s="41" t="s">
        <v>63</v>
      </c>
      <c r="B8113" s="41" t="s">
        <v>5998</v>
      </c>
      <c r="C8113" s="41" t="s">
        <v>5558</v>
      </c>
      <c r="D8113" s="41">
        <v>1</v>
      </c>
      <c r="E8113" s="41"/>
      <c r="F8113" s="41"/>
      <c r="G8113" s="41" t="s">
        <v>958</v>
      </c>
      <c r="H8113" s="41"/>
    </row>
    <row r="8114" spans="1:8" ht="15" x14ac:dyDescent="0.2">
      <c r="A8114" s="41" t="s">
        <v>63</v>
      </c>
      <c r="B8114" s="41" t="s">
        <v>5998</v>
      </c>
      <c r="C8114" s="41" t="s">
        <v>5559</v>
      </c>
      <c r="D8114" s="41">
        <v>1</v>
      </c>
      <c r="E8114" s="41"/>
      <c r="F8114" s="41"/>
      <c r="G8114" s="41" t="s">
        <v>1447</v>
      </c>
      <c r="H8114" s="41"/>
    </row>
    <row r="8115" spans="1:8" ht="15" x14ac:dyDescent="0.2">
      <c r="A8115" s="41" t="s">
        <v>63</v>
      </c>
      <c r="B8115" s="41" t="s">
        <v>5998</v>
      </c>
      <c r="C8115" s="41" t="s">
        <v>5560</v>
      </c>
      <c r="D8115" s="41">
        <v>3</v>
      </c>
      <c r="E8115" s="41"/>
      <c r="F8115" s="41"/>
      <c r="G8115" s="41" t="s">
        <v>2151</v>
      </c>
      <c r="H8115" s="41"/>
    </row>
    <row r="8116" spans="1:8" ht="15" x14ac:dyDescent="0.2">
      <c r="A8116" s="41" t="s">
        <v>63</v>
      </c>
      <c r="B8116" s="41" t="s">
        <v>5998</v>
      </c>
      <c r="C8116" s="41" t="s">
        <v>5560</v>
      </c>
      <c r="D8116" s="41">
        <v>1</v>
      </c>
      <c r="E8116" s="41"/>
      <c r="F8116" s="41"/>
      <c r="G8116" s="41" t="s">
        <v>2151</v>
      </c>
      <c r="H8116" s="41"/>
    </row>
    <row r="8117" spans="1:8" ht="15" x14ac:dyDescent="0.2">
      <c r="A8117" s="41" t="s">
        <v>63</v>
      </c>
      <c r="B8117" s="41" t="s">
        <v>5998</v>
      </c>
      <c r="C8117" s="41" t="s">
        <v>5561</v>
      </c>
      <c r="D8117" s="41">
        <v>3</v>
      </c>
      <c r="E8117" s="41"/>
      <c r="F8117" s="41"/>
      <c r="G8117" s="41" t="s">
        <v>1033</v>
      </c>
      <c r="H8117" s="41"/>
    </row>
    <row r="8118" spans="1:8" ht="15" x14ac:dyDescent="0.2">
      <c r="A8118" s="41" t="s">
        <v>63</v>
      </c>
      <c r="B8118" s="41" t="s">
        <v>5998</v>
      </c>
      <c r="C8118" s="41" t="s">
        <v>5562</v>
      </c>
      <c r="D8118" s="41">
        <v>1</v>
      </c>
      <c r="E8118" s="41"/>
      <c r="F8118" s="41"/>
      <c r="G8118" s="41" t="s">
        <v>2117</v>
      </c>
      <c r="H8118" s="41"/>
    </row>
    <row r="8119" spans="1:8" ht="15" x14ac:dyDescent="0.2">
      <c r="A8119" s="41" t="s">
        <v>63</v>
      </c>
      <c r="B8119" s="41" t="s">
        <v>5998</v>
      </c>
      <c r="C8119" s="41" t="s">
        <v>5562</v>
      </c>
      <c r="D8119" s="41">
        <v>3</v>
      </c>
      <c r="E8119" s="41"/>
      <c r="F8119" s="41"/>
      <c r="G8119" s="41" t="s">
        <v>2117</v>
      </c>
      <c r="H8119" s="41"/>
    </row>
    <row r="8120" spans="1:8" ht="15" x14ac:dyDescent="0.2">
      <c r="A8120" s="41" t="s">
        <v>63</v>
      </c>
      <c r="B8120" s="41" t="s">
        <v>5998</v>
      </c>
      <c r="C8120" s="41" t="s">
        <v>5562</v>
      </c>
      <c r="D8120" s="41">
        <v>1</v>
      </c>
      <c r="E8120" s="41"/>
      <c r="F8120" s="41"/>
      <c r="G8120" s="41" t="s">
        <v>2117</v>
      </c>
      <c r="H8120" s="41"/>
    </row>
    <row r="8121" spans="1:8" ht="15" x14ac:dyDescent="0.2">
      <c r="A8121" s="41" t="s">
        <v>63</v>
      </c>
      <c r="B8121" s="41" t="s">
        <v>5998</v>
      </c>
      <c r="C8121" s="41" t="s">
        <v>5562</v>
      </c>
      <c r="D8121" s="41">
        <v>1</v>
      </c>
      <c r="E8121" s="41"/>
      <c r="F8121" s="41"/>
      <c r="G8121" s="41" t="s">
        <v>2117</v>
      </c>
      <c r="H8121" s="41"/>
    </row>
    <row r="8122" spans="1:8" ht="15" x14ac:dyDescent="0.2">
      <c r="A8122" s="41" t="s">
        <v>63</v>
      </c>
      <c r="B8122" s="41" t="s">
        <v>5998</v>
      </c>
      <c r="C8122" s="41" t="s">
        <v>5562</v>
      </c>
      <c r="D8122" s="41">
        <v>2</v>
      </c>
      <c r="E8122" s="41"/>
      <c r="F8122" s="41"/>
      <c r="G8122" s="41" t="s">
        <v>2117</v>
      </c>
      <c r="H8122" s="41"/>
    </row>
    <row r="8123" spans="1:8" ht="15" x14ac:dyDescent="0.2">
      <c r="A8123" s="41" t="s">
        <v>63</v>
      </c>
      <c r="B8123" s="41" t="s">
        <v>5998</v>
      </c>
      <c r="C8123" s="41" t="s">
        <v>5562</v>
      </c>
      <c r="D8123" s="41">
        <v>2</v>
      </c>
      <c r="E8123" s="41"/>
      <c r="F8123" s="41"/>
      <c r="G8123" s="41" t="s">
        <v>2117</v>
      </c>
      <c r="H8123" s="41"/>
    </row>
    <row r="8124" spans="1:8" ht="15" x14ac:dyDescent="0.2">
      <c r="A8124" s="41" t="s">
        <v>63</v>
      </c>
      <c r="B8124" s="41" t="s">
        <v>5998</v>
      </c>
      <c r="C8124" s="41" t="s">
        <v>5562</v>
      </c>
      <c r="D8124" s="41">
        <v>1</v>
      </c>
      <c r="E8124" s="41"/>
      <c r="F8124" s="41"/>
      <c r="G8124" s="41" t="s">
        <v>2117</v>
      </c>
      <c r="H8124" s="41"/>
    </row>
    <row r="8125" spans="1:8" ht="15" x14ac:dyDescent="0.2">
      <c r="A8125" s="41" t="s">
        <v>63</v>
      </c>
      <c r="B8125" s="41" t="s">
        <v>5998</v>
      </c>
      <c r="C8125" s="41" t="s">
        <v>5562</v>
      </c>
      <c r="D8125" s="41">
        <v>1</v>
      </c>
      <c r="E8125" s="41"/>
      <c r="F8125" s="41"/>
      <c r="G8125" s="41" t="s">
        <v>2117</v>
      </c>
      <c r="H8125" s="41"/>
    </row>
    <row r="8126" spans="1:8" ht="15" x14ac:dyDescent="0.2">
      <c r="A8126" s="41" t="s">
        <v>63</v>
      </c>
      <c r="B8126" s="41" t="s">
        <v>5998</v>
      </c>
      <c r="C8126" s="41" t="s">
        <v>5563</v>
      </c>
      <c r="D8126" s="41">
        <v>3</v>
      </c>
      <c r="E8126" s="41"/>
      <c r="F8126" s="41"/>
      <c r="G8126" s="41" t="s">
        <v>2117</v>
      </c>
      <c r="H8126" s="41"/>
    </row>
    <row r="8127" spans="1:8" ht="15" x14ac:dyDescent="0.2">
      <c r="A8127" s="41" t="s">
        <v>63</v>
      </c>
      <c r="B8127" s="41" t="s">
        <v>5998</v>
      </c>
      <c r="C8127" s="41" t="s">
        <v>5564</v>
      </c>
      <c r="D8127" s="41">
        <v>2</v>
      </c>
      <c r="E8127" s="41"/>
      <c r="F8127" s="41"/>
      <c r="G8127" s="41" t="s">
        <v>2117</v>
      </c>
      <c r="H8127" s="41"/>
    </row>
    <row r="8128" spans="1:8" ht="15" x14ac:dyDescent="0.2">
      <c r="A8128" s="41" t="s">
        <v>63</v>
      </c>
      <c r="B8128" s="41" t="s">
        <v>5998</v>
      </c>
      <c r="C8128" s="41" t="s">
        <v>5564</v>
      </c>
      <c r="D8128" s="41">
        <v>1</v>
      </c>
      <c r="E8128" s="41"/>
      <c r="F8128" s="41"/>
      <c r="G8128" s="41" t="s">
        <v>2117</v>
      </c>
      <c r="H8128" s="41"/>
    </row>
    <row r="8129" spans="1:8" ht="15" x14ac:dyDescent="0.2">
      <c r="A8129" s="41" t="s">
        <v>63</v>
      </c>
      <c r="B8129" s="41" t="s">
        <v>5998</v>
      </c>
      <c r="C8129" s="41" t="s">
        <v>5564</v>
      </c>
      <c r="D8129" s="41">
        <v>1</v>
      </c>
      <c r="E8129" s="41"/>
      <c r="F8129" s="41"/>
      <c r="G8129" s="41" t="s">
        <v>2117</v>
      </c>
      <c r="H8129" s="41"/>
    </row>
    <row r="8130" spans="1:8" ht="15" x14ac:dyDescent="0.2">
      <c r="A8130" s="41" t="s">
        <v>63</v>
      </c>
      <c r="B8130" s="41" t="s">
        <v>5998</v>
      </c>
      <c r="C8130" s="41" t="s">
        <v>5564</v>
      </c>
      <c r="D8130" s="41">
        <v>4</v>
      </c>
      <c r="E8130" s="41"/>
      <c r="F8130" s="41"/>
      <c r="G8130" s="41" t="s">
        <v>2117</v>
      </c>
      <c r="H8130" s="41"/>
    </row>
    <row r="8131" spans="1:8" ht="15" x14ac:dyDescent="0.2">
      <c r="A8131" s="41" t="s">
        <v>63</v>
      </c>
      <c r="B8131" s="41" t="s">
        <v>5998</v>
      </c>
      <c r="C8131" s="41" t="s">
        <v>5564</v>
      </c>
      <c r="D8131" s="41">
        <v>1</v>
      </c>
      <c r="E8131" s="41"/>
      <c r="F8131" s="41"/>
      <c r="G8131" s="41" t="s">
        <v>2117</v>
      </c>
      <c r="H8131" s="41"/>
    </row>
    <row r="8132" spans="1:8" ht="15" x14ac:dyDescent="0.2">
      <c r="A8132" s="41" t="s">
        <v>63</v>
      </c>
      <c r="B8132" s="41" t="s">
        <v>5998</v>
      </c>
      <c r="C8132" s="41" t="s">
        <v>5564</v>
      </c>
      <c r="D8132" s="41">
        <v>3</v>
      </c>
      <c r="E8132" s="41"/>
      <c r="F8132" s="41"/>
      <c r="G8132" s="41" t="s">
        <v>2117</v>
      </c>
      <c r="H8132" s="41"/>
    </row>
    <row r="8133" spans="1:8" ht="15" x14ac:dyDescent="0.2">
      <c r="A8133" s="41" t="s">
        <v>63</v>
      </c>
      <c r="B8133" s="41" t="s">
        <v>5998</v>
      </c>
      <c r="C8133" s="41" t="s">
        <v>5565</v>
      </c>
      <c r="D8133" s="41">
        <v>1</v>
      </c>
      <c r="E8133" s="41"/>
      <c r="F8133" s="41"/>
      <c r="G8133" s="41" t="s">
        <v>2117</v>
      </c>
      <c r="H8133" s="41"/>
    </row>
    <row r="8134" spans="1:8" ht="15" x14ac:dyDescent="0.2">
      <c r="A8134" s="41" t="s">
        <v>63</v>
      </c>
      <c r="B8134" s="41" t="s">
        <v>5998</v>
      </c>
      <c r="C8134" s="41" t="s">
        <v>5565</v>
      </c>
      <c r="D8134" s="41">
        <v>2</v>
      </c>
      <c r="E8134" s="41"/>
      <c r="F8134" s="41"/>
      <c r="G8134" s="41" t="s">
        <v>2117</v>
      </c>
      <c r="H8134" s="41"/>
    </row>
    <row r="8135" spans="1:8" ht="15" x14ac:dyDescent="0.2">
      <c r="A8135" s="41" t="s">
        <v>63</v>
      </c>
      <c r="B8135" s="41" t="s">
        <v>5998</v>
      </c>
      <c r="C8135" s="41" t="s">
        <v>5565</v>
      </c>
      <c r="D8135" s="41">
        <v>5</v>
      </c>
      <c r="E8135" s="41"/>
      <c r="F8135" s="41"/>
      <c r="G8135" s="41" t="s">
        <v>2117</v>
      </c>
      <c r="H8135" s="41"/>
    </row>
    <row r="8136" spans="1:8" ht="15" x14ac:dyDescent="0.2">
      <c r="A8136" s="41" t="s">
        <v>63</v>
      </c>
      <c r="B8136" s="41" t="s">
        <v>5998</v>
      </c>
      <c r="C8136" s="41" t="s">
        <v>5565</v>
      </c>
      <c r="D8136" s="41">
        <v>1</v>
      </c>
      <c r="E8136" s="41"/>
      <c r="F8136" s="41"/>
      <c r="G8136" s="41" t="s">
        <v>2117</v>
      </c>
      <c r="H8136" s="41"/>
    </row>
    <row r="8137" spans="1:8" ht="15" x14ac:dyDescent="0.2">
      <c r="A8137" s="41" t="s">
        <v>63</v>
      </c>
      <c r="B8137" s="41" t="s">
        <v>5998</v>
      </c>
      <c r="C8137" s="41" t="s">
        <v>5565</v>
      </c>
      <c r="D8137" s="41">
        <v>6</v>
      </c>
      <c r="E8137" s="41"/>
      <c r="F8137" s="41"/>
      <c r="G8137" s="41" t="s">
        <v>2117</v>
      </c>
      <c r="H8137" s="41"/>
    </row>
    <row r="8138" spans="1:8" ht="15" x14ac:dyDescent="0.2">
      <c r="A8138" s="41" t="s">
        <v>63</v>
      </c>
      <c r="B8138" s="41" t="s">
        <v>5998</v>
      </c>
      <c r="C8138" s="41" t="s">
        <v>5565</v>
      </c>
      <c r="D8138" s="41">
        <v>1</v>
      </c>
      <c r="E8138" s="41"/>
      <c r="F8138" s="41"/>
      <c r="G8138" s="41" t="s">
        <v>2117</v>
      </c>
      <c r="H8138" s="41"/>
    </row>
    <row r="8139" spans="1:8" ht="15" x14ac:dyDescent="0.2">
      <c r="A8139" s="41" t="s">
        <v>63</v>
      </c>
      <c r="B8139" s="41" t="s">
        <v>5998</v>
      </c>
      <c r="C8139" s="41" t="s">
        <v>5565</v>
      </c>
      <c r="D8139" s="41">
        <v>2</v>
      </c>
      <c r="E8139" s="41"/>
      <c r="F8139" s="41"/>
      <c r="G8139" s="41" t="s">
        <v>2117</v>
      </c>
      <c r="H8139" s="41"/>
    </row>
    <row r="8140" spans="1:8" ht="15" x14ac:dyDescent="0.2">
      <c r="A8140" s="41" t="s">
        <v>63</v>
      </c>
      <c r="B8140" s="41" t="s">
        <v>5998</v>
      </c>
      <c r="C8140" s="41" t="s">
        <v>5566</v>
      </c>
      <c r="D8140" s="41">
        <v>1</v>
      </c>
      <c r="E8140" s="41"/>
      <c r="F8140" s="41"/>
      <c r="G8140" s="41" t="s">
        <v>2118</v>
      </c>
      <c r="H8140" s="41"/>
    </row>
    <row r="8141" spans="1:8" ht="15" x14ac:dyDescent="0.2">
      <c r="A8141" s="41" t="s">
        <v>63</v>
      </c>
      <c r="B8141" s="41" t="s">
        <v>5998</v>
      </c>
      <c r="C8141" s="41" t="s">
        <v>5567</v>
      </c>
      <c r="D8141" s="41">
        <v>3</v>
      </c>
      <c r="E8141" s="41"/>
      <c r="F8141" s="41"/>
      <c r="G8141" s="41" t="s">
        <v>2118</v>
      </c>
      <c r="H8141" s="41"/>
    </row>
    <row r="8142" spans="1:8" ht="15" x14ac:dyDescent="0.2">
      <c r="A8142" s="41" t="s">
        <v>63</v>
      </c>
      <c r="B8142" s="41" t="s">
        <v>5998</v>
      </c>
      <c r="C8142" s="41" t="s">
        <v>5568</v>
      </c>
      <c r="D8142" s="41">
        <v>1</v>
      </c>
      <c r="E8142" s="41"/>
      <c r="F8142" s="41"/>
      <c r="G8142" s="41" t="s">
        <v>2118</v>
      </c>
      <c r="H8142" s="41"/>
    </row>
    <row r="8143" spans="1:8" ht="15" x14ac:dyDescent="0.2">
      <c r="A8143" s="41" t="s">
        <v>63</v>
      </c>
      <c r="B8143" s="41" t="s">
        <v>5998</v>
      </c>
      <c r="C8143" s="41" t="s">
        <v>5569</v>
      </c>
      <c r="D8143" s="41">
        <v>2</v>
      </c>
      <c r="E8143" s="41"/>
      <c r="F8143" s="41"/>
      <c r="G8143" s="41" t="s">
        <v>2118</v>
      </c>
      <c r="H8143" s="41"/>
    </row>
    <row r="8144" spans="1:8" ht="15" x14ac:dyDescent="0.2">
      <c r="A8144" s="41" t="s">
        <v>63</v>
      </c>
      <c r="B8144" s="41" t="s">
        <v>5998</v>
      </c>
      <c r="C8144" s="41" t="s">
        <v>5569</v>
      </c>
      <c r="D8144" s="41">
        <v>1</v>
      </c>
      <c r="E8144" s="41"/>
      <c r="F8144" s="41"/>
      <c r="G8144" s="41" t="s">
        <v>2118</v>
      </c>
      <c r="H8144" s="41"/>
    </row>
    <row r="8145" spans="1:8" ht="15" x14ac:dyDescent="0.2">
      <c r="A8145" s="41" t="s">
        <v>63</v>
      </c>
      <c r="B8145" s="41" t="s">
        <v>5998</v>
      </c>
      <c r="C8145" s="41" t="s">
        <v>5569</v>
      </c>
      <c r="D8145" s="41">
        <v>1</v>
      </c>
      <c r="E8145" s="41"/>
      <c r="F8145" s="41"/>
      <c r="G8145" s="41" t="s">
        <v>2118</v>
      </c>
      <c r="H8145" s="41"/>
    </row>
    <row r="8146" spans="1:8" ht="15" x14ac:dyDescent="0.2">
      <c r="A8146" s="41" t="s">
        <v>63</v>
      </c>
      <c r="B8146" s="41" t="s">
        <v>5998</v>
      </c>
      <c r="C8146" s="41" t="s">
        <v>5570</v>
      </c>
      <c r="D8146" s="41">
        <v>3</v>
      </c>
      <c r="E8146" s="41"/>
      <c r="F8146" s="41"/>
      <c r="G8146" s="41" t="s">
        <v>2118</v>
      </c>
      <c r="H8146" s="41"/>
    </row>
    <row r="8147" spans="1:8" ht="15" x14ac:dyDescent="0.2">
      <c r="A8147" s="41" t="s">
        <v>63</v>
      </c>
      <c r="B8147" s="41" t="s">
        <v>5998</v>
      </c>
      <c r="C8147" s="41" t="s">
        <v>5570</v>
      </c>
      <c r="D8147" s="41">
        <v>1</v>
      </c>
      <c r="E8147" s="41"/>
      <c r="F8147" s="41"/>
      <c r="G8147" s="41" t="s">
        <v>2118</v>
      </c>
      <c r="H8147" s="41"/>
    </row>
    <row r="8148" spans="1:8" ht="15" x14ac:dyDescent="0.2">
      <c r="A8148" s="41" t="s">
        <v>63</v>
      </c>
      <c r="B8148" s="41" t="s">
        <v>5998</v>
      </c>
      <c r="C8148" s="41" t="s">
        <v>5570</v>
      </c>
      <c r="D8148" s="41">
        <v>1</v>
      </c>
      <c r="E8148" s="41"/>
      <c r="F8148" s="41"/>
      <c r="G8148" s="41" t="s">
        <v>2118</v>
      </c>
      <c r="H8148" s="41"/>
    </row>
    <row r="8149" spans="1:8" ht="15" x14ac:dyDescent="0.2">
      <c r="A8149" s="41" t="s">
        <v>63</v>
      </c>
      <c r="B8149" s="41" t="s">
        <v>5998</v>
      </c>
      <c r="C8149" s="41" t="s">
        <v>5570</v>
      </c>
      <c r="D8149" s="41">
        <v>1</v>
      </c>
      <c r="E8149" s="41"/>
      <c r="F8149" s="41"/>
      <c r="G8149" s="41" t="s">
        <v>2118</v>
      </c>
      <c r="H8149" s="41"/>
    </row>
    <row r="8150" spans="1:8" ht="15" x14ac:dyDescent="0.2">
      <c r="A8150" s="41" t="s">
        <v>63</v>
      </c>
      <c r="B8150" s="41" t="s">
        <v>5998</v>
      </c>
      <c r="C8150" s="41" t="s">
        <v>5570</v>
      </c>
      <c r="D8150" s="41">
        <v>1</v>
      </c>
      <c r="E8150" s="41"/>
      <c r="F8150" s="41"/>
      <c r="G8150" s="41" t="s">
        <v>2118</v>
      </c>
      <c r="H8150" s="41"/>
    </row>
    <row r="8151" spans="1:8" ht="15" x14ac:dyDescent="0.2">
      <c r="A8151" s="41" t="s">
        <v>63</v>
      </c>
      <c r="B8151" s="41" t="s">
        <v>5998</v>
      </c>
      <c r="C8151" s="41" t="s">
        <v>5571</v>
      </c>
      <c r="D8151" s="41">
        <v>1</v>
      </c>
      <c r="E8151" s="41"/>
      <c r="F8151" s="41"/>
      <c r="G8151" s="41" t="s">
        <v>2118</v>
      </c>
      <c r="H8151" s="41"/>
    </row>
    <row r="8152" spans="1:8" ht="15" x14ac:dyDescent="0.2">
      <c r="A8152" s="41" t="s">
        <v>63</v>
      </c>
      <c r="B8152" s="41" t="s">
        <v>5998</v>
      </c>
      <c r="C8152" s="41" t="s">
        <v>5571</v>
      </c>
      <c r="D8152" s="41">
        <v>1</v>
      </c>
      <c r="E8152" s="41"/>
      <c r="F8152" s="41"/>
      <c r="G8152" s="41" t="s">
        <v>2118</v>
      </c>
      <c r="H8152" s="41"/>
    </row>
    <row r="8153" spans="1:8" ht="15" x14ac:dyDescent="0.2">
      <c r="A8153" s="41" t="s">
        <v>63</v>
      </c>
      <c r="B8153" s="41" t="s">
        <v>5998</v>
      </c>
      <c r="C8153" s="41" t="s">
        <v>5571</v>
      </c>
      <c r="D8153" s="41">
        <v>1</v>
      </c>
      <c r="E8153" s="41"/>
      <c r="F8153" s="41"/>
      <c r="G8153" s="41" t="s">
        <v>2118</v>
      </c>
      <c r="H8153" s="41"/>
    </row>
    <row r="8154" spans="1:8" ht="15" x14ac:dyDescent="0.2">
      <c r="A8154" s="41" t="s">
        <v>63</v>
      </c>
      <c r="B8154" s="41" t="s">
        <v>5998</v>
      </c>
      <c r="C8154" s="41" t="s">
        <v>5571</v>
      </c>
      <c r="D8154" s="41">
        <v>2</v>
      </c>
      <c r="E8154" s="41"/>
      <c r="F8154" s="41"/>
      <c r="G8154" s="41" t="s">
        <v>2118</v>
      </c>
      <c r="H8154" s="41"/>
    </row>
    <row r="8155" spans="1:8" ht="15" x14ac:dyDescent="0.2">
      <c r="A8155" s="41" t="s">
        <v>63</v>
      </c>
      <c r="B8155" s="41" t="s">
        <v>5998</v>
      </c>
      <c r="C8155" s="41" t="s">
        <v>5571</v>
      </c>
      <c r="D8155" s="41">
        <v>1</v>
      </c>
      <c r="E8155" s="41"/>
      <c r="F8155" s="41"/>
      <c r="G8155" s="41" t="s">
        <v>2118</v>
      </c>
      <c r="H8155" s="41"/>
    </row>
    <row r="8156" spans="1:8" ht="15" x14ac:dyDescent="0.2">
      <c r="A8156" s="41" t="s">
        <v>63</v>
      </c>
      <c r="B8156" s="41" t="s">
        <v>5998</v>
      </c>
      <c r="C8156" s="41" t="s">
        <v>5572</v>
      </c>
      <c r="D8156" s="41">
        <v>3</v>
      </c>
      <c r="E8156" s="41"/>
      <c r="F8156" s="41"/>
      <c r="G8156" s="41" t="s">
        <v>2118</v>
      </c>
      <c r="H8156" s="41"/>
    </row>
    <row r="8157" spans="1:8" ht="15" x14ac:dyDescent="0.2">
      <c r="A8157" s="41" t="s">
        <v>63</v>
      </c>
      <c r="B8157" s="41" t="s">
        <v>5998</v>
      </c>
      <c r="C8157" s="41" t="s">
        <v>5573</v>
      </c>
      <c r="D8157" s="41">
        <v>5</v>
      </c>
      <c r="E8157" s="41"/>
      <c r="F8157" s="41"/>
      <c r="G8157" s="41" t="s">
        <v>2118</v>
      </c>
      <c r="H8157" s="41"/>
    </row>
    <row r="8158" spans="1:8" ht="15" x14ac:dyDescent="0.2">
      <c r="A8158" s="41" t="s">
        <v>63</v>
      </c>
      <c r="B8158" s="41" t="s">
        <v>5998</v>
      </c>
      <c r="C8158" s="41" t="s">
        <v>5573</v>
      </c>
      <c r="D8158" s="41">
        <v>1</v>
      </c>
      <c r="E8158" s="41"/>
      <c r="F8158" s="41"/>
      <c r="G8158" s="41" t="s">
        <v>2118</v>
      </c>
      <c r="H8158" s="41"/>
    </row>
    <row r="8159" spans="1:8" ht="15" x14ac:dyDescent="0.2">
      <c r="A8159" s="41" t="s">
        <v>63</v>
      </c>
      <c r="B8159" s="41" t="s">
        <v>5998</v>
      </c>
      <c r="C8159" s="41" t="s">
        <v>5574</v>
      </c>
      <c r="D8159" s="41">
        <v>8</v>
      </c>
      <c r="E8159" s="41"/>
      <c r="F8159" s="41"/>
      <c r="G8159" s="41" t="s">
        <v>2118</v>
      </c>
      <c r="H8159" s="41"/>
    </row>
    <row r="8160" spans="1:8" ht="15" x14ac:dyDescent="0.2">
      <c r="A8160" s="41" t="s">
        <v>63</v>
      </c>
      <c r="B8160" s="41" t="s">
        <v>5998</v>
      </c>
      <c r="C8160" s="41" t="s">
        <v>5575</v>
      </c>
      <c r="D8160" s="41">
        <v>4</v>
      </c>
      <c r="E8160" s="41"/>
      <c r="F8160" s="41"/>
      <c r="G8160" s="41" t="s">
        <v>2118</v>
      </c>
      <c r="H8160" s="41"/>
    </row>
    <row r="8161" spans="1:8" ht="15" x14ac:dyDescent="0.2">
      <c r="A8161" s="41" t="s">
        <v>63</v>
      </c>
      <c r="B8161" s="41" t="s">
        <v>5998</v>
      </c>
      <c r="C8161" s="41" t="s">
        <v>5576</v>
      </c>
      <c r="D8161" s="41">
        <v>1</v>
      </c>
      <c r="E8161" s="41"/>
      <c r="F8161" s="41"/>
      <c r="G8161" s="41" t="s">
        <v>961</v>
      </c>
      <c r="H8161" s="41"/>
    </row>
    <row r="8162" spans="1:8" ht="15" x14ac:dyDescent="0.2">
      <c r="A8162" s="41" t="s">
        <v>63</v>
      </c>
      <c r="B8162" s="41" t="s">
        <v>5998</v>
      </c>
      <c r="C8162" s="41" t="s">
        <v>5577</v>
      </c>
      <c r="D8162" s="41">
        <v>1</v>
      </c>
      <c r="E8162" s="41"/>
      <c r="F8162" s="41"/>
      <c r="G8162" s="41" t="s">
        <v>2155</v>
      </c>
      <c r="H8162" s="41"/>
    </row>
    <row r="8163" spans="1:8" ht="15" x14ac:dyDescent="0.2">
      <c r="A8163" s="41" t="s">
        <v>63</v>
      </c>
      <c r="B8163" s="41" t="s">
        <v>5998</v>
      </c>
      <c r="C8163" s="41" t="s">
        <v>5578</v>
      </c>
      <c r="D8163" s="41">
        <v>1</v>
      </c>
      <c r="E8163" s="41"/>
      <c r="F8163" s="41"/>
      <c r="G8163" s="41" t="s">
        <v>2155</v>
      </c>
      <c r="H8163" s="41"/>
    </row>
    <row r="8164" spans="1:8" ht="15" x14ac:dyDescent="0.2">
      <c r="A8164" s="41" t="s">
        <v>63</v>
      </c>
      <c r="B8164" s="41" t="s">
        <v>5998</v>
      </c>
      <c r="C8164" s="41" t="s">
        <v>5579</v>
      </c>
      <c r="D8164" s="41">
        <v>1</v>
      </c>
      <c r="E8164" s="41"/>
      <c r="F8164" s="41"/>
      <c r="G8164" s="41" t="s">
        <v>2154</v>
      </c>
      <c r="H8164" s="41"/>
    </row>
    <row r="8165" spans="1:8" ht="15" x14ac:dyDescent="0.2">
      <c r="A8165" s="41" t="s">
        <v>63</v>
      </c>
      <c r="B8165" s="41" t="s">
        <v>5998</v>
      </c>
      <c r="C8165" s="41" t="s">
        <v>5579</v>
      </c>
      <c r="D8165" s="41">
        <v>1</v>
      </c>
      <c r="E8165" s="41"/>
      <c r="F8165" s="41"/>
      <c r="G8165" s="41" t="s">
        <v>2154</v>
      </c>
      <c r="H8165" s="41"/>
    </row>
    <row r="8166" spans="1:8" ht="15" x14ac:dyDescent="0.2">
      <c r="A8166" s="41" t="s">
        <v>63</v>
      </c>
      <c r="B8166" s="41" t="s">
        <v>5998</v>
      </c>
      <c r="C8166" s="41" t="s">
        <v>5580</v>
      </c>
      <c r="D8166" s="41">
        <v>1</v>
      </c>
      <c r="E8166" s="41"/>
      <c r="F8166" s="41"/>
      <c r="G8166" s="41" t="s">
        <v>974</v>
      </c>
      <c r="H8166" s="41"/>
    </row>
    <row r="8167" spans="1:8" ht="15" x14ac:dyDescent="0.2">
      <c r="A8167" s="41" t="s">
        <v>63</v>
      </c>
      <c r="B8167" s="41" t="s">
        <v>5998</v>
      </c>
      <c r="C8167" s="41" t="s">
        <v>5581</v>
      </c>
      <c r="D8167" s="41">
        <v>1</v>
      </c>
      <c r="E8167" s="41"/>
      <c r="F8167" s="41"/>
      <c r="G8167" s="41" t="s">
        <v>2386</v>
      </c>
      <c r="H8167" s="41"/>
    </row>
    <row r="8168" spans="1:8" ht="15" x14ac:dyDescent="0.2">
      <c r="A8168" s="41" t="s">
        <v>63</v>
      </c>
      <c r="B8168" s="41" t="s">
        <v>5998</v>
      </c>
      <c r="C8168" s="41" t="s">
        <v>5581</v>
      </c>
      <c r="D8168" s="41">
        <v>5</v>
      </c>
      <c r="E8168" s="41"/>
      <c r="F8168" s="41"/>
      <c r="G8168" s="41" t="s">
        <v>2386</v>
      </c>
      <c r="H8168" s="41"/>
    </row>
    <row r="8169" spans="1:8" ht="15" x14ac:dyDescent="0.2">
      <c r="A8169" s="41" t="s">
        <v>63</v>
      </c>
      <c r="B8169" s="41" t="s">
        <v>5998</v>
      </c>
      <c r="C8169" s="41" t="s">
        <v>5581</v>
      </c>
      <c r="D8169" s="41">
        <v>1</v>
      </c>
      <c r="E8169" s="41"/>
      <c r="F8169" s="41"/>
      <c r="G8169" s="41" t="s">
        <v>2386</v>
      </c>
      <c r="H8169" s="41"/>
    </row>
    <row r="8170" spans="1:8" ht="15" x14ac:dyDescent="0.2">
      <c r="A8170" s="41" t="s">
        <v>63</v>
      </c>
      <c r="B8170" s="41" t="s">
        <v>5998</v>
      </c>
      <c r="C8170" s="41" t="s">
        <v>5582</v>
      </c>
      <c r="D8170" s="41">
        <v>1</v>
      </c>
      <c r="E8170" s="41"/>
      <c r="F8170" s="41"/>
      <c r="G8170" s="41" t="s">
        <v>4293</v>
      </c>
      <c r="H8170" s="41"/>
    </row>
    <row r="8171" spans="1:8" ht="15" x14ac:dyDescent="0.2">
      <c r="A8171" s="41" t="s">
        <v>63</v>
      </c>
      <c r="B8171" s="41" t="s">
        <v>5998</v>
      </c>
      <c r="C8171" s="41" t="s">
        <v>5583</v>
      </c>
      <c r="D8171" s="41">
        <v>1</v>
      </c>
      <c r="E8171" s="41"/>
      <c r="F8171" s="41"/>
      <c r="G8171" s="41" t="s">
        <v>1728</v>
      </c>
      <c r="H8171" s="41"/>
    </row>
    <row r="8172" spans="1:8" ht="15" x14ac:dyDescent="0.2">
      <c r="A8172" s="41" t="s">
        <v>63</v>
      </c>
      <c r="B8172" s="41" t="s">
        <v>5998</v>
      </c>
      <c r="C8172" s="41" t="s">
        <v>5732</v>
      </c>
      <c r="D8172" s="41">
        <v>3</v>
      </c>
      <c r="E8172" s="41"/>
      <c r="F8172" s="41"/>
      <c r="G8172" s="41" t="s">
        <v>1630</v>
      </c>
      <c r="H8172" s="41"/>
    </row>
    <row r="8173" spans="1:8" ht="15" x14ac:dyDescent="0.2">
      <c r="A8173" s="41" t="s">
        <v>63</v>
      </c>
      <c r="B8173" s="41" t="s">
        <v>5998</v>
      </c>
      <c r="C8173" s="41" t="s">
        <v>5733</v>
      </c>
      <c r="D8173" s="41">
        <v>1</v>
      </c>
      <c r="E8173" s="41"/>
      <c r="F8173" s="41"/>
      <c r="G8173" s="41" t="s">
        <v>1540</v>
      </c>
      <c r="H8173" s="41"/>
    </row>
    <row r="8174" spans="1:8" ht="15" x14ac:dyDescent="0.2">
      <c r="A8174" s="41" t="s">
        <v>63</v>
      </c>
      <c r="B8174" s="41" t="s">
        <v>5998</v>
      </c>
      <c r="C8174" s="41" t="s">
        <v>5733</v>
      </c>
      <c r="D8174" s="41">
        <v>2</v>
      </c>
      <c r="E8174" s="41"/>
      <c r="F8174" s="41"/>
      <c r="G8174" s="41" t="s">
        <v>1540</v>
      </c>
      <c r="H8174" s="41"/>
    </row>
    <row r="8175" spans="1:8" ht="15" x14ac:dyDescent="0.2">
      <c r="A8175" s="41" t="s">
        <v>63</v>
      </c>
      <c r="B8175" s="41" t="s">
        <v>5998</v>
      </c>
      <c r="C8175" s="41" t="s">
        <v>5734</v>
      </c>
      <c r="D8175" s="41">
        <v>1</v>
      </c>
      <c r="E8175" s="41"/>
      <c r="F8175" s="41"/>
      <c r="G8175" s="41" t="s">
        <v>1540</v>
      </c>
      <c r="H8175" s="41"/>
    </row>
    <row r="8176" spans="1:8" x14ac:dyDescent="0.25">
      <c r="A8176" s="50" t="s">
        <v>95</v>
      </c>
      <c r="B8176" s="46" t="s">
        <v>12</v>
      </c>
      <c r="C8176" s="46" t="s">
        <v>1736</v>
      </c>
      <c r="D8176" s="50">
        <v>694</v>
      </c>
      <c r="G8176" s="46" t="s">
        <v>804</v>
      </c>
    </row>
    <row r="8177" spans="1:7" x14ac:dyDescent="0.25">
      <c r="A8177" s="50" t="s">
        <v>95</v>
      </c>
      <c r="B8177" s="46" t="s">
        <v>12</v>
      </c>
      <c r="C8177" s="46" t="s">
        <v>1736</v>
      </c>
      <c r="D8177" s="50">
        <v>1353</v>
      </c>
      <c r="G8177" s="46" t="s">
        <v>1827</v>
      </c>
    </row>
    <row r="8178" spans="1:7" x14ac:dyDescent="0.25">
      <c r="A8178" s="50" t="s">
        <v>95</v>
      </c>
      <c r="B8178" s="46" t="s">
        <v>12</v>
      </c>
      <c r="C8178" s="46" t="s">
        <v>1736</v>
      </c>
      <c r="D8178" s="50">
        <v>75</v>
      </c>
      <c r="G8178" s="46" t="s">
        <v>2067</v>
      </c>
    </row>
    <row r="8179" spans="1:7" x14ac:dyDescent="0.25">
      <c r="A8179" s="50" t="s">
        <v>95</v>
      </c>
      <c r="B8179" s="46" t="s">
        <v>12</v>
      </c>
      <c r="C8179" s="46" t="s">
        <v>1736</v>
      </c>
      <c r="D8179" s="50">
        <v>3</v>
      </c>
      <c r="G8179" s="46" t="s">
        <v>2388</v>
      </c>
    </row>
    <row r="8180" spans="1:7" x14ac:dyDescent="0.25">
      <c r="A8180" s="50" t="s">
        <v>95</v>
      </c>
      <c r="B8180" s="46" t="s">
        <v>12</v>
      </c>
      <c r="C8180" s="46" t="s">
        <v>1736</v>
      </c>
      <c r="D8180" s="50">
        <v>1</v>
      </c>
      <c r="G8180" s="46" t="s">
        <v>964</v>
      </c>
    </row>
    <row r="8181" spans="1:7" x14ac:dyDescent="0.25">
      <c r="A8181" s="50" t="s">
        <v>95</v>
      </c>
      <c r="B8181" s="46" t="s">
        <v>12</v>
      </c>
      <c r="C8181" s="46" t="s">
        <v>1736</v>
      </c>
      <c r="D8181" s="50">
        <v>2</v>
      </c>
      <c r="G8181" s="46" t="s">
        <v>740</v>
      </c>
    </row>
    <row r="8182" spans="1:7" x14ac:dyDescent="0.25">
      <c r="A8182" s="50" t="s">
        <v>95</v>
      </c>
      <c r="B8182" s="46" t="s">
        <v>12</v>
      </c>
      <c r="C8182" s="46" t="s">
        <v>1736</v>
      </c>
      <c r="D8182" s="50">
        <v>2</v>
      </c>
      <c r="G8182" s="46" t="s">
        <v>1641</v>
      </c>
    </row>
    <row r="8183" spans="1:7" x14ac:dyDescent="0.25">
      <c r="A8183" s="50" t="s">
        <v>95</v>
      </c>
      <c r="B8183" s="46" t="s">
        <v>12</v>
      </c>
      <c r="C8183" s="46" t="s">
        <v>1736</v>
      </c>
      <c r="D8183" s="50">
        <v>2</v>
      </c>
      <c r="G8183" s="46" t="s">
        <v>600</v>
      </c>
    </row>
    <row r="8184" spans="1:7" x14ac:dyDescent="0.25">
      <c r="A8184" s="50" t="s">
        <v>95</v>
      </c>
      <c r="B8184" s="46" t="s">
        <v>12</v>
      </c>
      <c r="C8184" s="46" t="s">
        <v>1736</v>
      </c>
      <c r="D8184" s="50">
        <v>1</v>
      </c>
      <c r="G8184" s="46" t="s">
        <v>634</v>
      </c>
    </row>
    <row r="8185" spans="1:7" x14ac:dyDescent="0.25">
      <c r="A8185" s="50" t="s">
        <v>95</v>
      </c>
      <c r="B8185" s="46" t="s">
        <v>12</v>
      </c>
      <c r="C8185" s="46" t="s">
        <v>1736</v>
      </c>
      <c r="D8185" s="50">
        <v>2</v>
      </c>
      <c r="G8185" s="46" t="s">
        <v>4240</v>
      </c>
    </row>
    <row r="8186" spans="1:7" x14ac:dyDescent="0.25">
      <c r="A8186" s="50" t="s">
        <v>95</v>
      </c>
      <c r="B8186" s="46" t="s">
        <v>12</v>
      </c>
      <c r="C8186" s="46" t="s">
        <v>1736</v>
      </c>
      <c r="D8186" s="50">
        <v>2</v>
      </c>
      <c r="G8186" s="2" t="s">
        <v>1836</v>
      </c>
    </row>
    <row r="8187" spans="1:7" x14ac:dyDescent="0.25">
      <c r="A8187" s="50" t="s">
        <v>95</v>
      </c>
      <c r="B8187" s="46" t="s">
        <v>12</v>
      </c>
      <c r="C8187" s="46" t="s">
        <v>52</v>
      </c>
      <c r="D8187" s="50">
        <v>379</v>
      </c>
      <c r="G8187" s="46" t="s">
        <v>1237</v>
      </c>
    </row>
    <row r="8188" spans="1:7" x14ac:dyDescent="0.25">
      <c r="A8188" s="50" t="s">
        <v>95</v>
      </c>
      <c r="B8188" s="46" t="s">
        <v>12</v>
      </c>
      <c r="C8188" s="46" t="s">
        <v>52</v>
      </c>
      <c r="D8188" s="50">
        <v>3</v>
      </c>
      <c r="G8188" s="46" t="s">
        <v>703</v>
      </c>
    </row>
    <row r="8189" spans="1:7" x14ac:dyDescent="0.25">
      <c r="A8189" s="50" t="s">
        <v>95</v>
      </c>
      <c r="B8189" s="46" t="s">
        <v>12</v>
      </c>
      <c r="C8189" s="46" t="s">
        <v>52</v>
      </c>
      <c r="D8189" s="50">
        <v>7</v>
      </c>
      <c r="G8189" s="46" t="s">
        <v>701</v>
      </c>
    </row>
    <row r="8190" spans="1:7" x14ac:dyDescent="0.25">
      <c r="A8190" s="50" t="s">
        <v>95</v>
      </c>
      <c r="B8190" s="46" t="s">
        <v>12</v>
      </c>
      <c r="C8190" s="46" t="s">
        <v>52</v>
      </c>
      <c r="D8190" s="50">
        <v>1119</v>
      </c>
      <c r="G8190" s="46" t="s">
        <v>1498</v>
      </c>
    </row>
    <row r="8191" spans="1:7" x14ac:dyDescent="0.25">
      <c r="A8191" s="50" t="s">
        <v>95</v>
      </c>
      <c r="B8191" s="46" t="s">
        <v>12</v>
      </c>
      <c r="C8191" s="46" t="s">
        <v>52</v>
      </c>
      <c r="D8191" s="50">
        <v>1133</v>
      </c>
      <c r="G8191" s="46" t="s">
        <v>1700</v>
      </c>
    </row>
    <row r="8192" spans="1:7" x14ac:dyDescent="0.25">
      <c r="A8192" s="50" t="s">
        <v>95</v>
      </c>
      <c r="B8192" s="46" t="s">
        <v>12</v>
      </c>
      <c r="C8192" s="46" t="s">
        <v>52</v>
      </c>
      <c r="D8192" s="50">
        <v>957</v>
      </c>
      <c r="G8192" s="46" t="s">
        <v>4302</v>
      </c>
    </row>
    <row r="8193" spans="1:7" x14ac:dyDescent="0.25">
      <c r="A8193" s="50" t="s">
        <v>95</v>
      </c>
      <c r="B8193" s="46" t="s">
        <v>12</v>
      </c>
      <c r="C8193" s="46" t="s">
        <v>52</v>
      </c>
      <c r="D8193" s="50">
        <v>3476</v>
      </c>
      <c r="G8193" s="46" t="s">
        <v>5956</v>
      </c>
    </row>
    <row r="8194" spans="1:7" x14ac:dyDescent="0.25">
      <c r="A8194" s="50" t="s">
        <v>95</v>
      </c>
      <c r="B8194" s="46" t="s">
        <v>12</v>
      </c>
      <c r="C8194" s="46" t="s">
        <v>52</v>
      </c>
      <c r="D8194" s="50">
        <v>12</v>
      </c>
      <c r="G8194" s="46" t="s">
        <v>1548</v>
      </c>
    </row>
    <row r="8195" spans="1:7" x14ac:dyDescent="0.25">
      <c r="A8195" s="50" t="s">
        <v>95</v>
      </c>
      <c r="B8195" s="46" t="s">
        <v>12</v>
      </c>
      <c r="C8195" s="46" t="s">
        <v>52</v>
      </c>
      <c r="D8195" s="50">
        <v>84</v>
      </c>
      <c r="G8195" s="46" t="s">
        <v>979</v>
      </c>
    </row>
    <row r="8196" spans="1:7" x14ac:dyDescent="0.25">
      <c r="A8196" s="50" t="s">
        <v>95</v>
      </c>
      <c r="B8196" s="46" t="s">
        <v>12</v>
      </c>
      <c r="C8196" s="46" t="s">
        <v>52</v>
      </c>
      <c r="D8196" s="50">
        <v>213</v>
      </c>
      <c r="G8196" s="46" t="s">
        <v>978</v>
      </c>
    </row>
    <row r="8197" spans="1:7" x14ac:dyDescent="0.25">
      <c r="A8197" s="50" t="s">
        <v>95</v>
      </c>
      <c r="B8197" s="46" t="s">
        <v>12</v>
      </c>
      <c r="C8197" s="46" t="s">
        <v>52</v>
      </c>
      <c r="D8197" s="50">
        <v>1261</v>
      </c>
      <c r="G8197" s="46" t="s">
        <v>1398</v>
      </c>
    </row>
    <row r="8198" spans="1:7" x14ac:dyDescent="0.25">
      <c r="A8198" s="50" t="s">
        <v>95</v>
      </c>
      <c r="B8198" s="46" t="s">
        <v>12</v>
      </c>
      <c r="C8198" s="46" t="s">
        <v>52</v>
      </c>
      <c r="D8198" s="50">
        <v>130</v>
      </c>
      <c r="G8198" s="46" t="s">
        <v>1453</v>
      </c>
    </row>
    <row r="8199" spans="1:7" x14ac:dyDescent="0.25">
      <c r="A8199" s="50" t="s">
        <v>95</v>
      </c>
      <c r="B8199" s="46" t="s">
        <v>12</v>
      </c>
      <c r="C8199" s="46" t="s">
        <v>52</v>
      </c>
      <c r="D8199" s="50">
        <v>5</v>
      </c>
      <c r="G8199" s="46" t="s">
        <v>704</v>
      </c>
    </row>
    <row r="8200" spans="1:7" x14ac:dyDescent="0.25">
      <c r="A8200" s="50" t="s">
        <v>95</v>
      </c>
      <c r="B8200" s="46" t="s">
        <v>12</v>
      </c>
      <c r="C8200" s="46" t="s">
        <v>52</v>
      </c>
      <c r="D8200" s="50">
        <v>872</v>
      </c>
      <c r="G8200" s="46" t="s">
        <v>1454</v>
      </c>
    </row>
    <row r="8201" spans="1:7" x14ac:dyDescent="0.25">
      <c r="A8201" s="50" t="s">
        <v>95</v>
      </c>
      <c r="B8201" s="46" t="s">
        <v>12</v>
      </c>
      <c r="C8201" s="46" t="s">
        <v>52</v>
      </c>
      <c r="D8201" s="50">
        <v>600</v>
      </c>
      <c r="G8201" s="46" t="s">
        <v>1399</v>
      </c>
    </row>
    <row r="8202" spans="1:7" x14ac:dyDescent="0.25">
      <c r="A8202" s="50" t="s">
        <v>95</v>
      </c>
      <c r="B8202" s="46" t="s">
        <v>12</v>
      </c>
      <c r="C8202" s="46" t="s">
        <v>52</v>
      </c>
      <c r="D8202" s="50">
        <v>582</v>
      </c>
      <c r="G8202" s="46" t="s">
        <v>1701</v>
      </c>
    </row>
    <row r="8203" spans="1:7" x14ac:dyDescent="0.25">
      <c r="A8203" s="50" t="s">
        <v>95</v>
      </c>
      <c r="B8203" s="46" t="s">
        <v>12</v>
      </c>
      <c r="C8203" s="46" t="s">
        <v>52</v>
      </c>
      <c r="D8203" s="50">
        <v>730</v>
      </c>
      <c r="G8203" s="46" t="s">
        <v>1822</v>
      </c>
    </row>
    <row r="8204" spans="1:7" x14ac:dyDescent="0.25">
      <c r="A8204" s="50" t="s">
        <v>95</v>
      </c>
      <c r="B8204" s="46" t="s">
        <v>12</v>
      </c>
      <c r="C8204" s="46" t="s">
        <v>52</v>
      </c>
      <c r="D8204" s="50">
        <v>37</v>
      </c>
      <c r="G8204" s="46" t="s">
        <v>1456</v>
      </c>
    </row>
    <row r="8205" spans="1:7" x14ac:dyDescent="0.25">
      <c r="A8205" s="50" t="s">
        <v>95</v>
      </c>
      <c r="B8205" s="46" t="s">
        <v>12</v>
      </c>
      <c r="C8205" s="46" t="s">
        <v>52</v>
      </c>
      <c r="D8205" s="50">
        <v>92</v>
      </c>
      <c r="G8205" s="46" t="s">
        <v>5967</v>
      </c>
    </row>
    <row r="8206" spans="1:7" x14ac:dyDescent="0.25">
      <c r="A8206" s="50" t="s">
        <v>95</v>
      </c>
      <c r="B8206" s="46" t="s">
        <v>12</v>
      </c>
      <c r="C8206" s="46" t="s">
        <v>52</v>
      </c>
      <c r="D8206" s="50">
        <v>141</v>
      </c>
      <c r="G8206" s="46" t="s">
        <v>1640</v>
      </c>
    </row>
    <row r="8207" spans="1:7" x14ac:dyDescent="0.25">
      <c r="A8207" s="50" t="s">
        <v>95</v>
      </c>
      <c r="B8207" s="46" t="s">
        <v>12</v>
      </c>
      <c r="C8207" s="46" t="s">
        <v>52</v>
      </c>
      <c r="D8207" s="50">
        <v>153</v>
      </c>
      <c r="G8207" s="46" t="s">
        <v>2185</v>
      </c>
    </row>
    <row r="8208" spans="1:7" x14ac:dyDescent="0.25">
      <c r="A8208" s="50" t="s">
        <v>95</v>
      </c>
      <c r="B8208" s="46" t="s">
        <v>12</v>
      </c>
      <c r="C8208" s="46" t="s">
        <v>52</v>
      </c>
      <c r="D8208" s="50">
        <v>804</v>
      </c>
      <c r="G8208" s="46" t="s">
        <v>2066</v>
      </c>
    </row>
    <row r="8209" spans="1:7" x14ac:dyDescent="0.25">
      <c r="A8209" s="50" t="s">
        <v>95</v>
      </c>
      <c r="B8209" s="46" t="s">
        <v>12</v>
      </c>
      <c r="C8209" s="46" t="s">
        <v>52</v>
      </c>
      <c r="D8209" s="50">
        <v>1</v>
      </c>
      <c r="G8209" s="46" t="s">
        <v>1401</v>
      </c>
    </row>
    <row r="8210" spans="1:7" x14ac:dyDescent="0.25">
      <c r="A8210" s="50" t="s">
        <v>95</v>
      </c>
      <c r="B8210" s="46" t="s">
        <v>12</v>
      </c>
      <c r="C8210" s="46" t="s">
        <v>52</v>
      </c>
      <c r="D8210" s="50">
        <v>10</v>
      </c>
      <c r="G8210" s="46" t="s">
        <v>1639</v>
      </c>
    </row>
    <row r="8211" spans="1:7" x14ac:dyDescent="0.25">
      <c r="A8211" s="50" t="s">
        <v>95</v>
      </c>
      <c r="B8211" s="46" t="s">
        <v>12</v>
      </c>
      <c r="C8211" s="46" t="s">
        <v>52</v>
      </c>
      <c r="D8211" s="50">
        <v>60</v>
      </c>
      <c r="G8211" s="46" t="s">
        <v>1737</v>
      </c>
    </row>
    <row r="8212" spans="1:7" x14ac:dyDescent="0.25">
      <c r="A8212" s="50" t="s">
        <v>95</v>
      </c>
      <c r="B8212" s="46" t="s">
        <v>12</v>
      </c>
      <c r="C8212" s="46" t="s">
        <v>52</v>
      </c>
      <c r="D8212" s="50">
        <v>342</v>
      </c>
      <c r="G8212" s="46" t="s">
        <v>5982</v>
      </c>
    </row>
    <row r="8213" spans="1:7" x14ac:dyDescent="0.25">
      <c r="A8213" s="50" t="s">
        <v>95</v>
      </c>
      <c r="B8213" s="46" t="s">
        <v>12</v>
      </c>
      <c r="C8213" s="46" t="s">
        <v>52</v>
      </c>
      <c r="D8213" s="50">
        <v>1</v>
      </c>
      <c r="G8213" s="46" t="s">
        <v>765</v>
      </c>
    </row>
    <row r="8214" spans="1:7" x14ac:dyDescent="0.25">
      <c r="A8214" s="50" t="s">
        <v>95</v>
      </c>
      <c r="B8214" s="46" t="s">
        <v>12</v>
      </c>
      <c r="C8214" s="46" t="s">
        <v>52</v>
      </c>
      <c r="D8214" s="50">
        <v>446</v>
      </c>
      <c r="G8214" s="46" t="s">
        <v>2081</v>
      </c>
    </row>
    <row r="8215" spans="1:7" x14ac:dyDescent="0.25">
      <c r="A8215" s="50" t="s">
        <v>95</v>
      </c>
      <c r="B8215" s="46" t="s">
        <v>12</v>
      </c>
      <c r="C8215" s="46" t="s">
        <v>52</v>
      </c>
      <c r="D8215" s="50">
        <v>541</v>
      </c>
      <c r="G8215" s="46" t="s">
        <v>1824</v>
      </c>
    </row>
    <row r="8216" spans="1:7" x14ac:dyDescent="0.25">
      <c r="A8216" s="50" t="s">
        <v>95</v>
      </c>
      <c r="B8216" s="46" t="s">
        <v>12</v>
      </c>
      <c r="C8216" s="46" t="s">
        <v>52</v>
      </c>
      <c r="D8216" s="50">
        <v>135</v>
      </c>
      <c r="G8216" s="46" t="s">
        <v>2170</v>
      </c>
    </row>
    <row r="8217" spans="1:7" x14ac:dyDescent="0.25">
      <c r="A8217" s="50" t="s">
        <v>95</v>
      </c>
      <c r="B8217" s="46" t="s">
        <v>12</v>
      </c>
      <c r="C8217" s="46" t="s">
        <v>52</v>
      </c>
      <c r="D8217" s="50">
        <v>5</v>
      </c>
      <c r="G8217" s="46" t="s">
        <v>1171</v>
      </c>
    </row>
    <row r="8218" spans="1:7" x14ac:dyDescent="0.25">
      <c r="A8218" s="50" t="s">
        <v>95</v>
      </c>
      <c r="B8218" s="46" t="s">
        <v>12</v>
      </c>
      <c r="C8218" s="46" t="s">
        <v>52</v>
      </c>
      <c r="D8218" s="50">
        <v>39</v>
      </c>
      <c r="G8218" s="46" t="s">
        <v>1402</v>
      </c>
    </row>
    <row r="8219" spans="1:7" x14ac:dyDescent="0.25">
      <c r="A8219" s="50" t="s">
        <v>95</v>
      </c>
      <c r="B8219" s="46" t="s">
        <v>12</v>
      </c>
      <c r="C8219" s="46" t="s">
        <v>52</v>
      </c>
      <c r="D8219" s="50">
        <v>264</v>
      </c>
      <c r="G8219" s="46" t="s">
        <v>2187</v>
      </c>
    </row>
    <row r="8220" spans="1:7" x14ac:dyDescent="0.25">
      <c r="A8220" s="50" t="s">
        <v>95</v>
      </c>
      <c r="B8220" s="46" t="s">
        <v>12</v>
      </c>
      <c r="C8220" s="46" t="s">
        <v>52</v>
      </c>
      <c r="D8220" s="50">
        <v>37</v>
      </c>
      <c r="G8220" s="46" t="s">
        <v>1403</v>
      </c>
    </row>
    <row r="8221" spans="1:7" x14ac:dyDescent="0.25">
      <c r="A8221" s="50" t="s">
        <v>95</v>
      </c>
      <c r="B8221" s="46" t="s">
        <v>12</v>
      </c>
      <c r="C8221" s="46" t="s">
        <v>52</v>
      </c>
      <c r="D8221" s="50">
        <v>211</v>
      </c>
      <c r="G8221" s="46" t="s">
        <v>2178</v>
      </c>
    </row>
    <row r="8222" spans="1:7" x14ac:dyDescent="0.25">
      <c r="A8222" s="50" t="s">
        <v>95</v>
      </c>
      <c r="B8222" s="46" t="s">
        <v>12</v>
      </c>
      <c r="C8222" s="46" t="s">
        <v>52</v>
      </c>
      <c r="D8222" s="50">
        <v>646</v>
      </c>
      <c r="G8222" s="46" t="s">
        <v>1550</v>
      </c>
    </row>
    <row r="8223" spans="1:7" x14ac:dyDescent="0.25">
      <c r="A8223" s="50" t="s">
        <v>95</v>
      </c>
      <c r="B8223" s="46" t="s">
        <v>12</v>
      </c>
      <c r="C8223" s="46" t="s">
        <v>52</v>
      </c>
      <c r="D8223" s="50">
        <v>5</v>
      </c>
      <c r="G8223" s="46" t="s">
        <v>1739</v>
      </c>
    </row>
    <row r="8224" spans="1:7" x14ac:dyDescent="0.25">
      <c r="A8224" s="50" t="s">
        <v>95</v>
      </c>
      <c r="B8224" s="46" t="s">
        <v>12</v>
      </c>
      <c r="C8224" s="46" t="s">
        <v>52</v>
      </c>
      <c r="D8224" s="50">
        <v>1146</v>
      </c>
      <c r="G8224" s="46" t="s">
        <v>1551</v>
      </c>
    </row>
    <row r="8225" spans="1:7" x14ac:dyDescent="0.25">
      <c r="A8225" s="50" t="s">
        <v>95</v>
      </c>
      <c r="B8225" s="46" t="s">
        <v>12</v>
      </c>
      <c r="C8225" s="46" t="s">
        <v>52</v>
      </c>
      <c r="D8225" s="50">
        <v>1770</v>
      </c>
      <c r="G8225" s="46" t="s">
        <v>1500</v>
      </c>
    </row>
    <row r="8226" spans="1:7" x14ac:dyDescent="0.25">
      <c r="A8226" s="50" t="s">
        <v>95</v>
      </c>
      <c r="B8226" s="46" t="s">
        <v>12</v>
      </c>
      <c r="C8226" s="46" t="s">
        <v>52</v>
      </c>
      <c r="D8226" s="50">
        <v>543</v>
      </c>
      <c r="G8226" s="46" t="s">
        <v>1501</v>
      </c>
    </row>
    <row r="8227" spans="1:7" x14ac:dyDescent="0.25">
      <c r="A8227" s="50" t="s">
        <v>95</v>
      </c>
      <c r="B8227" s="46" t="s">
        <v>12</v>
      </c>
      <c r="C8227" s="46" t="s">
        <v>52</v>
      </c>
      <c r="D8227" s="50">
        <v>527</v>
      </c>
      <c r="G8227" s="46" t="s">
        <v>5968</v>
      </c>
    </row>
    <row r="8228" spans="1:7" x14ac:dyDescent="0.25">
      <c r="A8228" s="50" t="s">
        <v>95</v>
      </c>
      <c r="B8228" s="46" t="s">
        <v>12</v>
      </c>
      <c r="C8228" s="46" t="s">
        <v>52</v>
      </c>
      <c r="D8228" s="50">
        <v>1</v>
      </c>
      <c r="G8228" s="46" t="s">
        <v>146</v>
      </c>
    </row>
    <row r="8229" spans="1:7" x14ac:dyDescent="0.25">
      <c r="A8229" s="50" t="s">
        <v>95</v>
      </c>
      <c r="B8229" s="46" t="s">
        <v>12</v>
      </c>
      <c r="C8229" s="46" t="s">
        <v>52</v>
      </c>
      <c r="D8229" s="50">
        <v>42</v>
      </c>
      <c r="G8229" s="46" t="s">
        <v>2082</v>
      </c>
    </row>
    <row r="8230" spans="1:7" x14ac:dyDescent="0.25">
      <c r="A8230" s="50" t="s">
        <v>95</v>
      </c>
      <c r="B8230" s="46" t="s">
        <v>12</v>
      </c>
      <c r="C8230" s="46" t="s">
        <v>52</v>
      </c>
      <c r="D8230" s="50">
        <v>4</v>
      </c>
      <c r="G8230" s="46" t="s">
        <v>1509</v>
      </c>
    </row>
    <row r="8231" spans="1:7" x14ac:dyDescent="0.25">
      <c r="A8231" s="50" t="s">
        <v>95</v>
      </c>
      <c r="B8231" s="46" t="s">
        <v>12</v>
      </c>
      <c r="C8231" s="46" t="s">
        <v>52</v>
      </c>
      <c r="D8231" s="50">
        <v>208</v>
      </c>
      <c r="G8231" s="46" t="s">
        <v>4241</v>
      </c>
    </row>
    <row r="8232" spans="1:7" x14ac:dyDescent="0.25">
      <c r="A8232" s="50" t="s">
        <v>95</v>
      </c>
      <c r="B8232" s="46" t="s">
        <v>12</v>
      </c>
      <c r="C8232" s="46" t="s">
        <v>52</v>
      </c>
      <c r="D8232" s="50">
        <v>1</v>
      </c>
      <c r="G8232" s="46" t="s">
        <v>1007</v>
      </c>
    </row>
    <row r="8233" spans="1:7" x14ac:dyDescent="0.25">
      <c r="A8233" s="50" t="s">
        <v>95</v>
      </c>
      <c r="B8233" s="46" t="s">
        <v>12</v>
      </c>
      <c r="C8233" s="46" t="s">
        <v>52</v>
      </c>
      <c r="D8233" s="50">
        <v>5</v>
      </c>
      <c r="G8233" s="46" t="s">
        <v>1409</v>
      </c>
    </row>
    <row r="8234" spans="1:7" x14ac:dyDescent="0.25">
      <c r="A8234" s="50" t="s">
        <v>95</v>
      </c>
      <c r="B8234" s="46" t="s">
        <v>12</v>
      </c>
      <c r="C8234" s="46" t="s">
        <v>52</v>
      </c>
      <c r="D8234" s="50">
        <v>4</v>
      </c>
      <c r="G8234" s="46" t="s">
        <v>4243</v>
      </c>
    </row>
    <row r="8235" spans="1:7" x14ac:dyDescent="0.25">
      <c r="A8235" s="50" t="s">
        <v>95</v>
      </c>
      <c r="B8235" s="46" t="s">
        <v>12</v>
      </c>
      <c r="C8235" s="46" t="s">
        <v>52</v>
      </c>
      <c r="D8235" s="50">
        <v>20</v>
      </c>
      <c r="G8235" s="46" t="s">
        <v>4244</v>
      </c>
    </row>
    <row r="8236" spans="1:7" x14ac:dyDescent="0.25">
      <c r="A8236" s="50" t="s">
        <v>95</v>
      </c>
      <c r="B8236" s="46" t="s">
        <v>12</v>
      </c>
      <c r="C8236" s="46" t="s">
        <v>52</v>
      </c>
      <c r="D8236" s="50">
        <v>346</v>
      </c>
      <c r="G8236" s="46" t="s">
        <v>1199</v>
      </c>
    </row>
    <row r="8237" spans="1:7" x14ac:dyDescent="0.25">
      <c r="A8237" s="50" t="s">
        <v>95</v>
      </c>
      <c r="B8237" s="46" t="s">
        <v>12</v>
      </c>
      <c r="C8237" s="46" t="s">
        <v>52</v>
      </c>
      <c r="D8237" s="50">
        <v>1</v>
      </c>
      <c r="G8237" s="46" t="s">
        <v>1407</v>
      </c>
    </row>
    <row r="8238" spans="1:7" x14ac:dyDescent="0.25">
      <c r="A8238" s="50" t="s">
        <v>95</v>
      </c>
      <c r="B8238" s="46" t="s">
        <v>12</v>
      </c>
      <c r="C8238" s="46" t="s">
        <v>52</v>
      </c>
      <c r="D8238" s="50">
        <v>152</v>
      </c>
      <c r="G8238" s="46" t="s">
        <v>5983</v>
      </c>
    </row>
    <row r="8239" spans="1:7" x14ac:dyDescent="0.25">
      <c r="A8239" s="50" t="s">
        <v>95</v>
      </c>
      <c r="B8239" s="46" t="s">
        <v>12</v>
      </c>
      <c r="C8239" s="46" t="s">
        <v>52</v>
      </c>
      <c r="D8239" s="50">
        <v>6</v>
      </c>
      <c r="G8239" s="46" t="s">
        <v>1825</v>
      </c>
    </row>
    <row r="8240" spans="1:7" x14ac:dyDescent="0.25">
      <c r="A8240" s="50" t="s">
        <v>95</v>
      </c>
      <c r="B8240" s="46" t="s">
        <v>12</v>
      </c>
      <c r="C8240" s="46" t="s">
        <v>52</v>
      </c>
      <c r="D8240" s="50">
        <v>38</v>
      </c>
      <c r="G8240" s="46" t="s">
        <v>1787</v>
      </c>
    </row>
    <row r="8241" spans="1:7" x14ac:dyDescent="0.25">
      <c r="A8241" s="50" t="s">
        <v>95</v>
      </c>
      <c r="B8241" s="46" t="s">
        <v>12</v>
      </c>
      <c r="C8241" s="46" t="s">
        <v>52</v>
      </c>
      <c r="D8241" s="50">
        <v>1</v>
      </c>
      <c r="G8241" s="46" t="s">
        <v>1240</v>
      </c>
    </row>
    <row r="8242" spans="1:7" x14ac:dyDescent="0.25">
      <c r="A8242" s="50" t="s">
        <v>95</v>
      </c>
      <c r="B8242" s="46" t="s">
        <v>12</v>
      </c>
      <c r="C8242" s="46" t="s">
        <v>52</v>
      </c>
      <c r="D8242" s="50">
        <v>26</v>
      </c>
      <c r="G8242" s="46" t="s">
        <v>1556</v>
      </c>
    </row>
    <row r="8243" spans="1:7" x14ac:dyDescent="0.25">
      <c r="A8243" s="50" t="s">
        <v>95</v>
      </c>
      <c r="B8243" s="46" t="s">
        <v>12</v>
      </c>
      <c r="C8243" s="46" t="s">
        <v>52</v>
      </c>
      <c r="D8243" s="50">
        <v>13</v>
      </c>
      <c r="G8243" s="46" t="s">
        <v>1557</v>
      </c>
    </row>
    <row r="8244" spans="1:7" x14ac:dyDescent="0.25">
      <c r="A8244" s="50" t="s">
        <v>95</v>
      </c>
      <c r="B8244" s="46" t="s">
        <v>12</v>
      </c>
      <c r="C8244" s="46" t="s">
        <v>52</v>
      </c>
      <c r="D8244" s="50">
        <v>45</v>
      </c>
      <c r="G8244" s="46" t="s">
        <v>1558</v>
      </c>
    </row>
    <row r="8245" spans="1:7" x14ac:dyDescent="0.25">
      <c r="A8245" s="50" t="s">
        <v>95</v>
      </c>
      <c r="B8245" s="46" t="s">
        <v>12</v>
      </c>
      <c r="C8245" s="46" t="s">
        <v>52</v>
      </c>
      <c r="D8245" s="50">
        <v>16</v>
      </c>
      <c r="G8245" s="46" t="s">
        <v>1559</v>
      </c>
    </row>
    <row r="8246" spans="1:7" x14ac:dyDescent="0.25">
      <c r="A8246" s="50" t="s">
        <v>95</v>
      </c>
      <c r="B8246" s="46" t="s">
        <v>12</v>
      </c>
      <c r="C8246" s="46" t="s">
        <v>52</v>
      </c>
      <c r="D8246" s="50">
        <v>3</v>
      </c>
      <c r="G8246" s="46" t="s">
        <v>1561</v>
      </c>
    </row>
    <row r="8247" spans="1:7" x14ac:dyDescent="0.25">
      <c r="A8247" s="50" t="s">
        <v>95</v>
      </c>
      <c r="B8247" s="46" t="s">
        <v>12</v>
      </c>
      <c r="C8247" s="46" t="s">
        <v>52</v>
      </c>
      <c r="D8247" s="50">
        <v>21</v>
      </c>
      <c r="G8247" s="46" t="s">
        <v>1560</v>
      </c>
    </row>
    <row r="8248" spans="1:7" x14ac:dyDescent="0.25">
      <c r="A8248" s="50" t="s">
        <v>95</v>
      </c>
      <c r="B8248" s="46" t="s">
        <v>12</v>
      </c>
      <c r="C8248" s="46" t="s">
        <v>52</v>
      </c>
      <c r="D8248" s="50">
        <v>4</v>
      </c>
      <c r="G8248" s="46" t="s">
        <v>1508</v>
      </c>
    </row>
    <row r="8249" spans="1:7" x14ac:dyDescent="0.25">
      <c r="A8249" s="50" t="s">
        <v>95</v>
      </c>
      <c r="B8249" s="46" t="s">
        <v>14</v>
      </c>
      <c r="C8249" s="46" t="s">
        <v>52</v>
      </c>
      <c r="D8249" s="50">
        <v>293</v>
      </c>
      <c r="G8249" s="46" t="s">
        <v>2085</v>
      </c>
    </row>
    <row r="8250" spans="1:7" x14ac:dyDescent="0.25">
      <c r="A8250" s="50" t="s">
        <v>95</v>
      </c>
      <c r="B8250" s="46" t="s">
        <v>14</v>
      </c>
      <c r="C8250" s="46" t="s">
        <v>52</v>
      </c>
      <c r="D8250" s="50">
        <v>6</v>
      </c>
      <c r="G8250" s="46" t="s">
        <v>1172</v>
      </c>
    </row>
    <row r="8251" spans="1:7" x14ac:dyDescent="0.25">
      <c r="A8251" s="50" t="s">
        <v>95</v>
      </c>
      <c r="B8251" s="46" t="s">
        <v>14</v>
      </c>
      <c r="C8251" s="46" t="s">
        <v>52</v>
      </c>
      <c r="D8251" s="50">
        <v>205</v>
      </c>
      <c r="G8251" s="46" t="s">
        <v>1242</v>
      </c>
    </row>
    <row r="8252" spans="1:7" x14ac:dyDescent="0.25">
      <c r="A8252" s="50" t="s">
        <v>95</v>
      </c>
      <c r="B8252" s="46" t="s">
        <v>14</v>
      </c>
      <c r="C8252" s="46" t="s">
        <v>52</v>
      </c>
      <c r="D8252" s="50">
        <v>143</v>
      </c>
      <c r="G8252" s="46" t="s">
        <v>2086</v>
      </c>
    </row>
    <row r="8253" spans="1:7" x14ac:dyDescent="0.25">
      <c r="A8253" s="50" t="s">
        <v>95</v>
      </c>
      <c r="B8253" s="46" t="s">
        <v>14</v>
      </c>
      <c r="C8253" s="46" t="s">
        <v>52</v>
      </c>
      <c r="D8253" s="50">
        <v>353</v>
      </c>
      <c r="G8253" s="46" t="s">
        <v>1563</v>
      </c>
    </row>
    <row r="8254" spans="1:7" x14ac:dyDescent="0.25">
      <c r="A8254" s="50" t="s">
        <v>95</v>
      </c>
      <c r="B8254" s="46" t="s">
        <v>15</v>
      </c>
      <c r="C8254" s="46" t="s">
        <v>1736</v>
      </c>
      <c r="D8254" s="50">
        <v>491</v>
      </c>
      <c r="G8254" s="46" t="s">
        <v>1517</v>
      </c>
    </row>
    <row r="8255" spans="1:7" x14ac:dyDescent="0.25">
      <c r="A8255" s="50" t="s">
        <v>95</v>
      </c>
      <c r="B8255" s="46" t="s">
        <v>15</v>
      </c>
      <c r="C8255" s="46" t="s">
        <v>1736</v>
      </c>
      <c r="D8255" s="50">
        <v>39</v>
      </c>
      <c r="G8255" s="46" t="s">
        <v>1518</v>
      </c>
    </row>
    <row r="8256" spans="1:7" x14ac:dyDescent="0.25">
      <c r="A8256" s="50" t="s">
        <v>95</v>
      </c>
      <c r="B8256" s="46" t="s">
        <v>15</v>
      </c>
      <c r="C8256" s="46" t="s">
        <v>1736</v>
      </c>
      <c r="D8256" s="50">
        <v>100</v>
      </c>
      <c r="G8256" s="46" t="s">
        <v>1519</v>
      </c>
    </row>
    <row r="8257" spans="1:7" x14ac:dyDescent="0.25">
      <c r="A8257" s="50" t="s">
        <v>95</v>
      </c>
      <c r="B8257" s="46" t="s">
        <v>15</v>
      </c>
      <c r="C8257" s="46" t="s">
        <v>1736</v>
      </c>
      <c r="D8257" s="50">
        <v>151</v>
      </c>
      <c r="G8257" s="46" t="s">
        <v>1652</v>
      </c>
    </row>
    <row r="8258" spans="1:7" x14ac:dyDescent="0.25">
      <c r="A8258" s="50" t="s">
        <v>95</v>
      </c>
      <c r="B8258" s="46" t="s">
        <v>15</v>
      </c>
      <c r="C8258" s="46" t="s">
        <v>1736</v>
      </c>
      <c r="D8258" s="50">
        <v>161</v>
      </c>
      <c r="G8258" s="46" t="s">
        <v>2063</v>
      </c>
    </row>
    <row r="8259" spans="1:7" x14ac:dyDescent="0.25">
      <c r="A8259" s="50" t="s">
        <v>95</v>
      </c>
      <c r="B8259" s="46" t="s">
        <v>15</v>
      </c>
      <c r="C8259" s="46" t="s">
        <v>1736</v>
      </c>
      <c r="D8259" s="50">
        <v>73</v>
      </c>
      <c r="G8259" s="46" t="s">
        <v>5952</v>
      </c>
    </row>
    <row r="8260" spans="1:7" x14ac:dyDescent="0.25">
      <c r="A8260" s="50" t="s">
        <v>95</v>
      </c>
      <c r="B8260" s="46" t="s">
        <v>15</v>
      </c>
      <c r="C8260" s="46" t="s">
        <v>1736</v>
      </c>
      <c r="D8260" s="50">
        <v>6</v>
      </c>
      <c r="G8260" s="46" t="s">
        <v>1756</v>
      </c>
    </row>
    <row r="8261" spans="1:7" x14ac:dyDescent="0.25">
      <c r="A8261" s="50" t="s">
        <v>95</v>
      </c>
      <c r="B8261" s="46" t="s">
        <v>15</v>
      </c>
      <c r="C8261" s="46" t="s">
        <v>52</v>
      </c>
      <c r="D8261" s="50">
        <v>74</v>
      </c>
      <c r="G8261" s="46" t="s">
        <v>2391</v>
      </c>
    </row>
    <row r="8262" spans="1:7" x14ac:dyDescent="0.25">
      <c r="A8262" s="50" t="s">
        <v>95</v>
      </c>
      <c r="B8262" s="46" t="s">
        <v>15</v>
      </c>
      <c r="C8262" s="46" t="s">
        <v>52</v>
      </c>
      <c r="D8262" s="50">
        <v>1988</v>
      </c>
      <c r="G8262" s="46" t="s">
        <v>1243</v>
      </c>
    </row>
    <row r="8263" spans="1:7" x14ac:dyDescent="0.25">
      <c r="A8263" s="50" t="s">
        <v>95</v>
      </c>
      <c r="B8263" s="46" t="s">
        <v>15</v>
      </c>
      <c r="C8263" s="46" t="s">
        <v>52</v>
      </c>
      <c r="D8263" s="50">
        <v>6</v>
      </c>
      <c r="G8263" s="46" t="s">
        <v>1147</v>
      </c>
    </row>
    <row r="8264" spans="1:7" x14ac:dyDescent="0.25">
      <c r="A8264" s="50" t="s">
        <v>95</v>
      </c>
      <c r="B8264" s="46" t="s">
        <v>15</v>
      </c>
      <c r="C8264" s="46" t="s">
        <v>52</v>
      </c>
      <c r="D8264" s="50">
        <v>565</v>
      </c>
      <c r="G8264" s="46" t="s">
        <v>2090</v>
      </c>
    </row>
    <row r="8265" spans="1:7" x14ac:dyDescent="0.25">
      <c r="A8265" s="50" t="s">
        <v>95</v>
      </c>
      <c r="B8265" s="46" t="s">
        <v>15</v>
      </c>
      <c r="C8265" s="46" t="s">
        <v>52</v>
      </c>
      <c r="D8265" s="50">
        <v>79</v>
      </c>
      <c r="G8265" s="46" t="s">
        <v>1245</v>
      </c>
    </row>
    <row r="8266" spans="1:7" x14ac:dyDescent="0.25">
      <c r="A8266" s="50" t="s">
        <v>95</v>
      </c>
      <c r="B8266" s="46" t="s">
        <v>15</v>
      </c>
      <c r="C8266" s="46" t="s">
        <v>52</v>
      </c>
      <c r="D8266" s="50">
        <v>110</v>
      </c>
      <c r="G8266" s="46" t="s">
        <v>2176</v>
      </c>
    </row>
    <row r="8267" spans="1:7" x14ac:dyDescent="0.25">
      <c r="A8267" s="50" t="s">
        <v>95</v>
      </c>
      <c r="B8267" s="46" t="s">
        <v>15</v>
      </c>
      <c r="C8267" s="46" t="s">
        <v>52</v>
      </c>
      <c r="D8267" s="50">
        <v>96</v>
      </c>
      <c r="G8267" s="46" t="s">
        <v>5965</v>
      </c>
    </row>
    <row r="8268" spans="1:7" x14ac:dyDescent="0.25">
      <c r="A8268" s="50" t="s">
        <v>95</v>
      </c>
      <c r="B8268" s="46" t="s">
        <v>15</v>
      </c>
      <c r="C8268" s="46" t="s">
        <v>52</v>
      </c>
      <c r="D8268" s="50">
        <v>1</v>
      </c>
      <c r="G8268" s="46" t="s">
        <v>980</v>
      </c>
    </row>
    <row r="8269" spans="1:7" x14ac:dyDescent="0.25">
      <c r="A8269" s="50" t="s">
        <v>95</v>
      </c>
      <c r="B8269" s="46" t="s">
        <v>15</v>
      </c>
      <c r="C8269" s="46" t="s">
        <v>52</v>
      </c>
      <c r="D8269" s="50">
        <v>54</v>
      </c>
      <c r="G8269" s="46" t="s">
        <v>2182</v>
      </c>
    </row>
    <row r="8270" spans="1:7" x14ac:dyDescent="0.25">
      <c r="A8270" s="50" t="s">
        <v>95</v>
      </c>
      <c r="B8270" s="46" t="s">
        <v>15</v>
      </c>
      <c r="C8270" s="46" t="s">
        <v>52</v>
      </c>
      <c r="D8270" s="50">
        <v>46</v>
      </c>
      <c r="G8270" s="46" t="s">
        <v>2389</v>
      </c>
    </row>
    <row r="8271" spans="1:7" x14ac:dyDescent="0.25">
      <c r="A8271" s="50" t="s">
        <v>95</v>
      </c>
      <c r="B8271" s="46" t="s">
        <v>15</v>
      </c>
      <c r="C8271" s="46" t="s">
        <v>52</v>
      </c>
      <c r="D8271" s="50">
        <v>257</v>
      </c>
      <c r="G8271" s="46" t="s">
        <v>2088</v>
      </c>
    </row>
    <row r="8272" spans="1:7" x14ac:dyDescent="0.25">
      <c r="A8272" s="50" t="s">
        <v>95</v>
      </c>
      <c r="B8272" s="46" t="s">
        <v>15</v>
      </c>
      <c r="C8272" s="46" t="s">
        <v>52</v>
      </c>
      <c r="D8272" s="50">
        <v>245</v>
      </c>
      <c r="G8272" s="46" t="s">
        <v>2089</v>
      </c>
    </row>
    <row r="8273" spans="1:7" x14ac:dyDescent="0.25">
      <c r="A8273" s="50" t="s">
        <v>95</v>
      </c>
      <c r="B8273" s="46" t="s">
        <v>15</v>
      </c>
      <c r="C8273" s="46" t="s">
        <v>52</v>
      </c>
      <c r="D8273" s="50">
        <v>85</v>
      </c>
      <c r="G8273" s="46" t="s">
        <v>1335</v>
      </c>
    </row>
    <row r="8274" spans="1:7" x14ac:dyDescent="0.25">
      <c r="A8274" s="50" t="s">
        <v>95</v>
      </c>
      <c r="B8274" s="46" t="s">
        <v>15</v>
      </c>
      <c r="C8274" s="46" t="s">
        <v>52</v>
      </c>
      <c r="D8274" s="50">
        <v>71</v>
      </c>
      <c r="G8274" s="46" t="s">
        <v>5964</v>
      </c>
    </row>
    <row r="8275" spans="1:7" x14ac:dyDescent="0.25">
      <c r="A8275" s="50" t="s">
        <v>95</v>
      </c>
      <c r="B8275" s="46" t="s">
        <v>15</v>
      </c>
      <c r="C8275" s="46" t="s">
        <v>52</v>
      </c>
      <c r="D8275" s="50">
        <v>6</v>
      </c>
      <c r="G8275" s="46" t="s">
        <v>1174</v>
      </c>
    </row>
    <row r="8276" spans="1:7" x14ac:dyDescent="0.25">
      <c r="A8276" s="50" t="s">
        <v>95</v>
      </c>
      <c r="B8276" s="46" t="s">
        <v>15</v>
      </c>
      <c r="C8276" s="46" t="s">
        <v>52</v>
      </c>
      <c r="D8276" s="50">
        <v>12</v>
      </c>
      <c r="G8276" s="46" t="s">
        <v>1269</v>
      </c>
    </row>
    <row r="8277" spans="1:7" x14ac:dyDescent="0.25">
      <c r="A8277" s="50" t="s">
        <v>95</v>
      </c>
      <c r="B8277" s="46" t="s">
        <v>15</v>
      </c>
      <c r="C8277" s="46" t="s">
        <v>52</v>
      </c>
      <c r="D8277" s="50">
        <v>30</v>
      </c>
      <c r="G8277" s="46" t="s">
        <v>2390</v>
      </c>
    </row>
    <row r="8278" spans="1:7" x14ac:dyDescent="0.25">
      <c r="A8278" s="50" t="s">
        <v>95</v>
      </c>
      <c r="B8278" s="46" t="s">
        <v>15</v>
      </c>
      <c r="C8278" s="46" t="s">
        <v>52</v>
      </c>
      <c r="D8278" s="50">
        <v>294</v>
      </c>
      <c r="G8278" s="46" t="s">
        <v>1413</v>
      </c>
    </row>
    <row r="8279" spans="1:7" x14ac:dyDescent="0.25">
      <c r="A8279" s="50" t="s">
        <v>95</v>
      </c>
      <c r="B8279" s="46" t="s">
        <v>15</v>
      </c>
      <c r="C8279" s="46" t="s">
        <v>52</v>
      </c>
      <c r="D8279" s="50">
        <v>1464</v>
      </c>
      <c r="G8279" s="46" t="s">
        <v>1644</v>
      </c>
    </row>
    <row r="8280" spans="1:7" x14ac:dyDescent="0.25">
      <c r="A8280" s="50" t="s">
        <v>95</v>
      </c>
      <c r="B8280" s="46" t="s">
        <v>15</v>
      </c>
      <c r="C8280" s="46" t="s">
        <v>52</v>
      </c>
      <c r="D8280" s="50">
        <v>919</v>
      </c>
      <c r="G8280" s="46" t="s">
        <v>1642</v>
      </c>
    </row>
    <row r="8281" spans="1:7" x14ac:dyDescent="0.25">
      <c r="A8281" s="50" t="s">
        <v>95</v>
      </c>
      <c r="B8281" s="46" t="s">
        <v>15</v>
      </c>
      <c r="C8281" s="46" t="s">
        <v>52</v>
      </c>
      <c r="D8281" s="50">
        <v>1609</v>
      </c>
      <c r="G8281" s="46" t="s">
        <v>1566</v>
      </c>
    </row>
    <row r="8282" spans="1:7" x14ac:dyDescent="0.25">
      <c r="A8282" s="50" t="s">
        <v>95</v>
      </c>
      <c r="B8282" s="46" t="s">
        <v>15</v>
      </c>
      <c r="C8282" s="46" t="s">
        <v>52</v>
      </c>
      <c r="D8282" s="50">
        <v>452</v>
      </c>
      <c r="G8282" s="46" t="s">
        <v>1009</v>
      </c>
    </row>
    <row r="8283" spans="1:7" x14ac:dyDescent="0.25">
      <c r="A8283" s="50" t="s">
        <v>95</v>
      </c>
      <c r="B8283" s="46" t="s">
        <v>15</v>
      </c>
      <c r="C8283" s="46" t="s">
        <v>52</v>
      </c>
      <c r="D8283" s="50">
        <v>346</v>
      </c>
      <c r="G8283" s="46" t="s">
        <v>1374</v>
      </c>
    </row>
    <row r="8284" spans="1:7" x14ac:dyDescent="0.25">
      <c r="A8284" s="50" t="s">
        <v>95</v>
      </c>
      <c r="B8284" s="46" t="s">
        <v>15</v>
      </c>
      <c r="C8284" s="46" t="s">
        <v>52</v>
      </c>
      <c r="D8284" s="50">
        <v>117</v>
      </c>
      <c r="G8284" s="46" t="s">
        <v>5960</v>
      </c>
    </row>
    <row r="8285" spans="1:7" x14ac:dyDescent="0.25">
      <c r="A8285" s="50" t="s">
        <v>95</v>
      </c>
      <c r="B8285" s="46" t="s">
        <v>15</v>
      </c>
      <c r="C8285" s="46" t="s">
        <v>52</v>
      </c>
      <c r="D8285" s="50">
        <v>790</v>
      </c>
      <c r="G8285" s="46" t="s">
        <v>4245</v>
      </c>
    </row>
    <row r="8286" spans="1:7" x14ac:dyDescent="0.25">
      <c r="A8286" s="50" t="s">
        <v>95</v>
      </c>
      <c r="B8286" s="46" t="s">
        <v>15</v>
      </c>
      <c r="C8286" s="46" t="s">
        <v>52</v>
      </c>
      <c r="D8286" s="50">
        <v>149</v>
      </c>
      <c r="G8286" s="46" t="s">
        <v>4304</v>
      </c>
    </row>
    <row r="8287" spans="1:7" x14ac:dyDescent="0.25">
      <c r="A8287" s="50" t="s">
        <v>95</v>
      </c>
      <c r="B8287" s="46" t="s">
        <v>15</v>
      </c>
      <c r="C8287" s="46" t="s">
        <v>52</v>
      </c>
      <c r="D8287" s="50">
        <v>88</v>
      </c>
      <c r="G8287" s="46" t="s">
        <v>1515</v>
      </c>
    </row>
    <row r="8288" spans="1:7" x14ac:dyDescent="0.25">
      <c r="A8288" s="50" t="s">
        <v>95</v>
      </c>
      <c r="B8288" s="46" t="s">
        <v>15</v>
      </c>
      <c r="C8288" s="46" t="s">
        <v>52</v>
      </c>
      <c r="D8288" s="50">
        <v>375</v>
      </c>
      <c r="G8288" s="46" t="s">
        <v>2169</v>
      </c>
    </row>
    <row r="8289" spans="1:7" x14ac:dyDescent="0.25">
      <c r="A8289" s="50" t="s">
        <v>95</v>
      </c>
      <c r="B8289" s="46" t="s">
        <v>15</v>
      </c>
      <c r="C8289" s="46" t="s">
        <v>52</v>
      </c>
      <c r="D8289" s="50">
        <v>491</v>
      </c>
      <c r="G8289" s="46" t="s">
        <v>2093</v>
      </c>
    </row>
    <row r="8290" spans="1:7" x14ac:dyDescent="0.25">
      <c r="A8290" s="50" t="s">
        <v>95</v>
      </c>
      <c r="B8290" s="46" t="s">
        <v>15</v>
      </c>
      <c r="C8290" s="46" t="s">
        <v>52</v>
      </c>
      <c r="D8290" s="50">
        <v>153</v>
      </c>
      <c r="G8290" s="46" t="s">
        <v>1743</v>
      </c>
    </row>
    <row r="8291" spans="1:7" x14ac:dyDescent="0.25">
      <c r="A8291" s="50" t="s">
        <v>95</v>
      </c>
      <c r="B8291" s="46" t="s">
        <v>15</v>
      </c>
      <c r="C8291" s="46" t="s">
        <v>52</v>
      </c>
      <c r="D8291" s="50">
        <v>3064</v>
      </c>
      <c r="G8291" s="46" t="s">
        <v>2094</v>
      </c>
    </row>
    <row r="8292" spans="1:7" x14ac:dyDescent="0.25">
      <c r="A8292" s="50" t="s">
        <v>95</v>
      </c>
      <c r="B8292" s="46" t="s">
        <v>15</v>
      </c>
      <c r="C8292" s="46" t="s">
        <v>52</v>
      </c>
      <c r="D8292" s="50">
        <v>2</v>
      </c>
      <c r="G8292" s="46" t="s">
        <v>1180</v>
      </c>
    </row>
    <row r="8293" spans="1:7" x14ac:dyDescent="0.25">
      <c r="A8293" s="50" t="s">
        <v>95</v>
      </c>
      <c r="B8293" s="46" t="s">
        <v>15</v>
      </c>
      <c r="C8293" s="46" t="s">
        <v>52</v>
      </c>
      <c r="D8293" s="50">
        <v>1086</v>
      </c>
      <c r="G8293" s="46" t="s">
        <v>1847</v>
      </c>
    </row>
    <row r="8294" spans="1:7" x14ac:dyDescent="0.25">
      <c r="A8294" s="50" t="s">
        <v>95</v>
      </c>
      <c r="B8294" s="46" t="s">
        <v>15</v>
      </c>
      <c r="C8294" s="46" t="s">
        <v>52</v>
      </c>
      <c r="D8294" s="50">
        <v>1975</v>
      </c>
      <c r="G8294" s="46" t="s">
        <v>1415</v>
      </c>
    </row>
    <row r="8295" spans="1:7" x14ac:dyDescent="0.25">
      <c r="A8295" s="50" t="s">
        <v>95</v>
      </c>
      <c r="B8295" s="46" t="s">
        <v>15</v>
      </c>
      <c r="C8295" s="46" t="s">
        <v>52</v>
      </c>
      <c r="D8295" s="50">
        <v>205</v>
      </c>
      <c r="G8295" s="46" t="s">
        <v>1414</v>
      </c>
    </row>
    <row r="8296" spans="1:7" x14ac:dyDescent="0.25">
      <c r="A8296" s="50" t="s">
        <v>95</v>
      </c>
      <c r="B8296" s="46" t="s">
        <v>15</v>
      </c>
      <c r="C8296" s="46" t="s">
        <v>52</v>
      </c>
      <c r="D8296" s="50">
        <v>1307</v>
      </c>
      <c r="G8296" s="46" t="s">
        <v>1771</v>
      </c>
    </row>
    <row r="8297" spans="1:7" x14ac:dyDescent="0.25">
      <c r="A8297" s="50" t="s">
        <v>95</v>
      </c>
      <c r="B8297" s="46" t="s">
        <v>15</v>
      </c>
      <c r="C8297" s="46" t="s">
        <v>52</v>
      </c>
      <c r="D8297" s="50">
        <v>61</v>
      </c>
      <c r="G8297" s="46" t="s">
        <v>1417</v>
      </c>
    </row>
    <row r="8298" spans="1:7" x14ac:dyDescent="0.25">
      <c r="A8298" s="50" t="s">
        <v>95</v>
      </c>
      <c r="B8298" s="46" t="s">
        <v>15</v>
      </c>
      <c r="C8298" s="46" t="s">
        <v>52</v>
      </c>
      <c r="D8298" s="50">
        <v>6</v>
      </c>
      <c r="G8298" s="46" t="s">
        <v>1340</v>
      </c>
    </row>
    <row r="8299" spans="1:7" x14ac:dyDescent="0.25">
      <c r="A8299" s="50" t="s">
        <v>95</v>
      </c>
      <c r="B8299" s="46" t="s">
        <v>15</v>
      </c>
      <c r="C8299" s="46" t="s">
        <v>52</v>
      </c>
      <c r="D8299" s="50">
        <v>107</v>
      </c>
      <c r="G8299" s="46" t="s">
        <v>1706</v>
      </c>
    </row>
    <row r="8300" spans="1:7" x14ac:dyDescent="0.25">
      <c r="A8300" s="50" t="s">
        <v>95</v>
      </c>
      <c r="B8300" s="46" t="s">
        <v>15</v>
      </c>
      <c r="C8300" s="46" t="s">
        <v>52</v>
      </c>
      <c r="D8300" s="50">
        <v>1398</v>
      </c>
      <c r="G8300" s="46" t="s">
        <v>1567</v>
      </c>
    </row>
    <row r="8301" spans="1:7" x14ac:dyDescent="0.25">
      <c r="A8301" s="50" t="s">
        <v>95</v>
      </c>
      <c r="B8301" s="46" t="s">
        <v>15</v>
      </c>
      <c r="C8301" s="46" t="s">
        <v>52</v>
      </c>
      <c r="D8301" s="50">
        <v>247</v>
      </c>
      <c r="G8301" s="46" t="s">
        <v>4250</v>
      </c>
    </row>
    <row r="8302" spans="1:7" x14ac:dyDescent="0.25">
      <c r="A8302" s="50" t="s">
        <v>95</v>
      </c>
      <c r="B8302" s="46" t="s">
        <v>15</v>
      </c>
      <c r="C8302" s="46" t="s">
        <v>52</v>
      </c>
      <c r="D8302" s="50">
        <v>40</v>
      </c>
      <c r="G8302" s="46" t="s">
        <v>1651</v>
      </c>
    </row>
    <row r="8303" spans="1:7" x14ac:dyDescent="0.25">
      <c r="A8303" s="50" t="s">
        <v>95</v>
      </c>
      <c r="B8303" s="46" t="s">
        <v>15</v>
      </c>
      <c r="C8303" s="46" t="s">
        <v>52</v>
      </c>
      <c r="D8303" s="50">
        <v>36</v>
      </c>
      <c r="G8303" s="46" t="s">
        <v>1371</v>
      </c>
    </row>
    <row r="8304" spans="1:7" x14ac:dyDescent="0.25">
      <c r="A8304" s="50" t="s">
        <v>95</v>
      </c>
      <c r="B8304" s="46" t="s">
        <v>15</v>
      </c>
      <c r="C8304" s="46" t="s">
        <v>52</v>
      </c>
      <c r="D8304" s="50">
        <v>149</v>
      </c>
      <c r="G8304" s="46" t="s">
        <v>1520</v>
      </c>
    </row>
    <row r="8305" spans="1:7" x14ac:dyDescent="0.25">
      <c r="A8305" s="50" t="s">
        <v>95</v>
      </c>
      <c r="B8305" s="46" t="s">
        <v>15</v>
      </c>
      <c r="C8305" s="46" t="s">
        <v>52</v>
      </c>
      <c r="D8305" s="50">
        <v>35</v>
      </c>
      <c r="G8305" s="46" t="s">
        <v>1521</v>
      </c>
    </row>
    <row r="8306" spans="1:7" x14ac:dyDescent="0.25">
      <c r="A8306" s="50" t="s">
        <v>95</v>
      </c>
      <c r="B8306" s="46" t="s">
        <v>15</v>
      </c>
      <c r="C8306" s="46" t="s">
        <v>52</v>
      </c>
      <c r="D8306" s="50">
        <v>155</v>
      </c>
      <c r="G8306" s="46" t="s">
        <v>1464</v>
      </c>
    </row>
    <row r="8307" spans="1:7" x14ac:dyDescent="0.25">
      <c r="A8307" s="50" t="s">
        <v>95</v>
      </c>
      <c r="B8307" s="46" t="s">
        <v>15</v>
      </c>
      <c r="C8307" s="46" t="s">
        <v>52</v>
      </c>
      <c r="D8307" s="50">
        <v>182</v>
      </c>
      <c r="G8307" s="46" t="s">
        <v>1649</v>
      </c>
    </row>
    <row r="8308" spans="1:7" x14ac:dyDescent="0.25">
      <c r="A8308" s="50" t="s">
        <v>95</v>
      </c>
      <c r="B8308" s="46" t="s">
        <v>15</v>
      </c>
      <c r="C8308" s="46" t="s">
        <v>52</v>
      </c>
      <c r="D8308" s="50">
        <v>6</v>
      </c>
      <c r="G8308" s="46" t="s">
        <v>1650</v>
      </c>
    </row>
    <row r="8309" spans="1:7" x14ac:dyDescent="0.25">
      <c r="A8309" s="50" t="s">
        <v>95</v>
      </c>
      <c r="B8309" s="46" t="s">
        <v>15</v>
      </c>
      <c r="C8309" s="46" t="s">
        <v>52</v>
      </c>
      <c r="D8309" s="50">
        <v>117</v>
      </c>
      <c r="G8309" s="46" t="s">
        <v>1648</v>
      </c>
    </row>
    <row r="8310" spans="1:7" x14ac:dyDescent="0.25">
      <c r="A8310" s="50" t="s">
        <v>95</v>
      </c>
      <c r="B8310" s="46" t="s">
        <v>15</v>
      </c>
      <c r="C8310" s="46" t="s">
        <v>52</v>
      </c>
      <c r="D8310" s="50">
        <v>40</v>
      </c>
      <c r="G8310" s="46" t="s">
        <v>1813</v>
      </c>
    </row>
    <row r="8311" spans="1:7" x14ac:dyDescent="0.25">
      <c r="A8311" s="50" t="s">
        <v>95</v>
      </c>
      <c r="B8311" s="46" t="s">
        <v>15</v>
      </c>
      <c r="C8311" s="46" t="s">
        <v>52</v>
      </c>
      <c r="D8311" s="50">
        <v>109</v>
      </c>
      <c r="G8311" s="46" t="s">
        <v>4246</v>
      </c>
    </row>
    <row r="8312" spans="1:7" x14ac:dyDescent="0.25">
      <c r="A8312" s="50" t="s">
        <v>95</v>
      </c>
      <c r="B8312" s="46" t="s">
        <v>15</v>
      </c>
      <c r="C8312" s="46" t="s">
        <v>52</v>
      </c>
      <c r="D8312" s="50">
        <v>140</v>
      </c>
      <c r="G8312" s="46" t="s">
        <v>4248</v>
      </c>
    </row>
    <row r="8313" spans="1:7" x14ac:dyDescent="0.25">
      <c r="A8313" s="50" t="s">
        <v>95</v>
      </c>
      <c r="B8313" s="46" t="s">
        <v>15</v>
      </c>
      <c r="C8313" s="46" t="s">
        <v>52</v>
      </c>
      <c r="D8313" s="50">
        <v>45</v>
      </c>
      <c r="G8313" s="46" t="s">
        <v>1461</v>
      </c>
    </row>
    <row r="8314" spans="1:7" x14ac:dyDescent="0.25">
      <c r="A8314" s="50" t="s">
        <v>95</v>
      </c>
      <c r="B8314" s="46" t="s">
        <v>15</v>
      </c>
      <c r="C8314" s="46" t="s">
        <v>52</v>
      </c>
      <c r="D8314" s="50">
        <v>171</v>
      </c>
      <c r="G8314" s="46" t="s">
        <v>4249</v>
      </c>
    </row>
    <row r="8315" spans="1:7" x14ac:dyDescent="0.25">
      <c r="A8315" s="50" t="s">
        <v>95</v>
      </c>
      <c r="B8315" s="46" t="s">
        <v>15</v>
      </c>
      <c r="C8315" s="46" t="s">
        <v>52</v>
      </c>
      <c r="D8315" s="50">
        <v>76</v>
      </c>
      <c r="G8315" s="46" t="s">
        <v>1298</v>
      </c>
    </row>
    <row r="8316" spans="1:7" x14ac:dyDescent="0.25">
      <c r="A8316" s="50" t="s">
        <v>95</v>
      </c>
      <c r="B8316" s="46" t="s">
        <v>15</v>
      </c>
      <c r="C8316" s="46" t="s">
        <v>52</v>
      </c>
      <c r="D8316" s="50">
        <v>1</v>
      </c>
      <c r="G8316" s="46" t="s">
        <v>1178</v>
      </c>
    </row>
    <row r="8317" spans="1:7" x14ac:dyDescent="0.25">
      <c r="A8317" s="50" t="s">
        <v>95</v>
      </c>
      <c r="B8317" s="46" t="s">
        <v>15</v>
      </c>
      <c r="C8317" s="46" t="s">
        <v>52</v>
      </c>
      <c r="D8317" s="50">
        <v>254</v>
      </c>
      <c r="G8317" s="46" t="s">
        <v>1513</v>
      </c>
    </row>
    <row r="8318" spans="1:7" x14ac:dyDescent="0.25">
      <c r="A8318" s="50" t="s">
        <v>95</v>
      </c>
      <c r="B8318" s="46" t="s">
        <v>15</v>
      </c>
      <c r="C8318" s="46" t="s">
        <v>52</v>
      </c>
      <c r="D8318" s="50">
        <v>129</v>
      </c>
      <c r="G8318" s="46" t="s">
        <v>1222</v>
      </c>
    </row>
    <row r="8319" spans="1:7" x14ac:dyDescent="0.25">
      <c r="A8319" s="50" t="s">
        <v>95</v>
      </c>
      <c r="B8319" s="46" t="s">
        <v>15</v>
      </c>
      <c r="C8319" s="46" t="s">
        <v>52</v>
      </c>
      <c r="D8319" s="50">
        <v>662</v>
      </c>
      <c r="G8319" s="46" t="s">
        <v>1462</v>
      </c>
    </row>
    <row r="8320" spans="1:7" x14ac:dyDescent="0.25">
      <c r="A8320" s="50" t="s">
        <v>95</v>
      </c>
      <c r="B8320" s="46" t="s">
        <v>10</v>
      </c>
      <c r="C8320" s="46" t="s">
        <v>1736</v>
      </c>
      <c r="D8320" s="50">
        <v>79</v>
      </c>
      <c r="G8320" s="46" t="s">
        <v>2372</v>
      </c>
    </row>
    <row r="8321" spans="1:7" x14ac:dyDescent="0.25">
      <c r="A8321" s="50" t="s">
        <v>95</v>
      </c>
      <c r="B8321" s="46" t="s">
        <v>10</v>
      </c>
      <c r="C8321" s="46" t="s">
        <v>1736</v>
      </c>
      <c r="D8321" s="50">
        <v>2</v>
      </c>
      <c r="G8321" s="46" t="s">
        <v>1465</v>
      </c>
    </row>
    <row r="8322" spans="1:7" x14ac:dyDescent="0.25">
      <c r="A8322" s="50" t="s">
        <v>95</v>
      </c>
      <c r="B8322" s="46" t="s">
        <v>10</v>
      </c>
      <c r="C8322" s="46" t="s">
        <v>1736</v>
      </c>
      <c r="D8322" s="50">
        <v>141</v>
      </c>
      <c r="G8322" s="46" t="s">
        <v>1312</v>
      </c>
    </row>
    <row r="8323" spans="1:7" x14ac:dyDescent="0.25">
      <c r="A8323" s="50" t="s">
        <v>95</v>
      </c>
      <c r="B8323" s="46" t="s">
        <v>10</v>
      </c>
      <c r="C8323" s="46" t="s">
        <v>1736</v>
      </c>
      <c r="D8323" s="50">
        <v>8</v>
      </c>
      <c r="G8323" s="46" t="s">
        <v>5984</v>
      </c>
    </row>
    <row r="8324" spans="1:7" x14ac:dyDescent="0.25">
      <c r="A8324" s="50" t="s">
        <v>95</v>
      </c>
      <c r="B8324" s="46" t="s">
        <v>10</v>
      </c>
      <c r="C8324" s="46" t="s">
        <v>1736</v>
      </c>
      <c r="D8324" s="50">
        <v>58</v>
      </c>
      <c r="G8324" s="46" t="s">
        <v>1313</v>
      </c>
    </row>
    <row r="8325" spans="1:7" x14ac:dyDescent="0.25">
      <c r="A8325" s="50" t="s">
        <v>95</v>
      </c>
      <c r="B8325" s="46" t="s">
        <v>10</v>
      </c>
      <c r="C8325" s="46" t="s">
        <v>1736</v>
      </c>
      <c r="D8325" s="50">
        <v>196</v>
      </c>
      <c r="G8325" s="46" t="s">
        <v>5975</v>
      </c>
    </row>
    <row r="8326" spans="1:7" x14ac:dyDescent="0.25">
      <c r="A8326" s="50" t="s">
        <v>95</v>
      </c>
      <c r="B8326" s="46" t="s">
        <v>10</v>
      </c>
      <c r="C8326" s="46" t="s">
        <v>1736</v>
      </c>
      <c r="D8326" s="50">
        <v>21</v>
      </c>
      <c r="G8326" s="46" t="s">
        <v>1379</v>
      </c>
    </row>
    <row r="8327" spans="1:7" x14ac:dyDescent="0.25">
      <c r="A8327" s="50" t="s">
        <v>95</v>
      </c>
      <c r="B8327" s="46" t="s">
        <v>10</v>
      </c>
      <c r="C8327" s="46" t="s">
        <v>1736</v>
      </c>
      <c r="D8327" s="50">
        <v>10</v>
      </c>
      <c r="G8327" s="46" t="s">
        <v>2375</v>
      </c>
    </row>
    <row r="8328" spans="1:7" x14ac:dyDescent="0.25">
      <c r="A8328" s="50" t="s">
        <v>95</v>
      </c>
      <c r="B8328" s="46" t="s">
        <v>10</v>
      </c>
      <c r="C8328" s="46" t="s">
        <v>1736</v>
      </c>
      <c r="D8328" s="50">
        <v>3</v>
      </c>
      <c r="G8328" s="46" t="s">
        <v>2376</v>
      </c>
    </row>
    <row r="8329" spans="1:7" x14ac:dyDescent="0.25">
      <c r="A8329" s="50" t="s">
        <v>95</v>
      </c>
      <c r="B8329" s="46" t="s">
        <v>10</v>
      </c>
      <c r="C8329" s="46" t="s">
        <v>1736</v>
      </c>
      <c r="D8329" s="50">
        <v>228</v>
      </c>
      <c r="G8329" s="46" t="s">
        <v>4258</v>
      </c>
    </row>
    <row r="8330" spans="1:7" x14ac:dyDescent="0.25">
      <c r="A8330" s="50" t="s">
        <v>95</v>
      </c>
      <c r="B8330" s="46" t="s">
        <v>10</v>
      </c>
      <c r="C8330" s="46" t="s">
        <v>1736</v>
      </c>
      <c r="D8330" s="50">
        <v>48</v>
      </c>
      <c r="G8330" s="46" t="s">
        <v>1382</v>
      </c>
    </row>
    <row r="8331" spans="1:7" x14ac:dyDescent="0.25">
      <c r="A8331" s="50" t="s">
        <v>95</v>
      </c>
      <c r="B8331" s="46" t="s">
        <v>10</v>
      </c>
      <c r="C8331" s="46" t="s">
        <v>1736</v>
      </c>
      <c r="D8331" s="50">
        <v>73</v>
      </c>
      <c r="G8331" s="46" t="s">
        <v>1380</v>
      </c>
    </row>
    <row r="8332" spans="1:7" x14ac:dyDescent="0.25">
      <c r="A8332" s="50" t="s">
        <v>95</v>
      </c>
      <c r="B8332" s="46" t="s">
        <v>10</v>
      </c>
      <c r="C8332" s="46" t="s">
        <v>1736</v>
      </c>
      <c r="D8332" s="50">
        <v>41</v>
      </c>
      <c r="G8332" s="46" t="s">
        <v>2377</v>
      </c>
    </row>
    <row r="8333" spans="1:7" x14ac:dyDescent="0.25">
      <c r="A8333" s="50" t="s">
        <v>95</v>
      </c>
      <c r="B8333" s="46" t="s">
        <v>10</v>
      </c>
      <c r="C8333" s="46" t="s">
        <v>1736</v>
      </c>
      <c r="D8333" s="50">
        <v>8</v>
      </c>
      <c r="G8333" s="46" t="s">
        <v>1018</v>
      </c>
    </row>
    <row r="8334" spans="1:7" x14ac:dyDescent="0.25">
      <c r="A8334" s="50" t="s">
        <v>95</v>
      </c>
      <c r="B8334" s="46" t="s">
        <v>10</v>
      </c>
      <c r="C8334" s="46" t="s">
        <v>1736</v>
      </c>
      <c r="D8334" s="50">
        <v>53</v>
      </c>
      <c r="G8334" s="46" t="s">
        <v>1383</v>
      </c>
    </row>
    <row r="8335" spans="1:7" x14ac:dyDescent="0.25">
      <c r="A8335" s="50" t="s">
        <v>95</v>
      </c>
      <c r="B8335" s="46" t="s">
        <v>10</v>
      </c>
      <c r="C8335" s="46" t="s">
        <v>1736</v>
      </c>
      <c r="D8335" s="50">
        <v>61</v>
      </c>
      <c r="G8335" s="46" t="s">
        <v>1418</v>
      </c>
    </row>
    <row r="8336" spans="1:7" x14ac:dyDescent="0.25">
      <c r="A8336" s="50" t="s">
        <v>95</v>
      </c>
      <c r="B8336" s="46" t="s">
        <v>10</v>
      </c>
      <c r="C8336" s="46" t="s">
        <v>1736</v>
      </c>
      <c r="D8336" s="50">
        <v>50</v>
      </c>
      <c r="G8336" s="46" t="s">
        <v>2193</v>
      </c>
    </row>
    <row r="8337" spans="1:7" x14ac:dyDescent="0.25">
      <c r="A8337" s="50" t="s">
        <v>95</v>
      </c>
      <c r="B8337" s="46" t="s">
        <v>10</v>
      </c>
      <c r="C8337" s="46" t="s">
        <v>1736</v>
      </c>
      <c r="D8337" s="50">
        <v>13</v>
      </c>
      <c r="G8337" s="46" t="s">
        <v>2194</v>
      </c>
    </row>
    <row r="8338" spans="1:7" x14ac:dyDescent="0.25">
      <c r="A8338" s="50" t="s">
        <v>95</v>
      </c>
      <c r="B8338" s="46" t="s">
        <v>10</v>
      </c>
      <c r="C8338" s="46" t="s">
        <v>1736</v>
      </c>
      <c r="D8338" s="50">
        <v>3</v>
      </c>
      <c r="G8338" s="46" t="s">
        <v>4260</v>
      </c>
    </row>
    <row r="8339" spans="1:7" x14ac:dyDescent="0.25">
      <c r="A8339" s="50" t="s">
        <v>95</v>
      </c>
      <c r="B8339" s="46" t="s">
        <v>10</v>
      </c>
      <c r="C8339" s="46" t="s">
        <v>1736</v>
      </c>
      <c r="D8339" s="50">
        <v>25</v>
      </c>
      <c r="G8339" s="46" t="s">
        <v>1381</v>
      </c>
    </row>
    <row r="8340" spans="1:7" x14ac:dyDescent="0.25">
      <c r="A8340" s="50" t="s">
        <v>95</v>
      </c>
      <c r="B8340" s="46" t="s">
        <v>10</v>
      </c>
      <c r="C8340" s="46" t="s">
        <v>1736</v>
      </c>
      <c r="D8340" s="50">
        <v>9</v>
      </c>
      <c r="G8340" s="46" t="s">
        <v>2195</v>
      </c>
    </row>
    <row r="8341" spans="1:7" x14ac:dyDescent="0.25">
      <c r="A8341" s="50" t="s">
        <v>95</v>
      </c>
      <c r="B8341" s="46" t="s">
        <v>10</v>
      </c>
      <c r="C8341" s="46" t="s">
        <v>1736</v>
      </c>
      <c r="D8341" s="50">
        <v>29</v>
      </c>
      <c r="G8341" s="46" t="s">
        <v>1314</v>
      </c>
    </row>
    <row r="8342" spans="1:7" x14ac:dyDescent="0.25">
      <c r="A8342" s="50" t="s">
        <v>95</v>
      </c>
      <c r="B8342" s="46" t="s">
        <v>10</v>
      </c>
      <c r="C8342" s="46" t="s">
        <v>1736</v>
      </c>
      <c r="D8342" s="50">
        <v>1</v>
      </c>
      <c r="G8342" s="46" t="s">
        <v>2103</v>
      </c>
    </row>
    <row r="8343" spans="1:7" x14ac:dyDescent="0.25">
      <c r="A8343" s="50" t="s">
        <v>95</v>
      </c>
      <c r="B8343" s="46" t="s">
        <v>10</v>
      </c>
      <c r="C8343" s="46" t="s">
        <v>1736</v>
      </c>
      <c r="D8343" s="50">
        <v>28</v>
      </c>
      <c r="G8343" s="46" t="s">
        <v>4259</v>
      </c>
    </row>
    <row r="8344" spans="1:7" x14ac:dyDescent="0.25">
      <c r="A8344" s="50" t="s">
        <v>95</v>
      </c>
      <c r="B8344" s="46" t="s">
        <v>10</v>
      </c>
      <c r="C8344" s="46" t="s">
        <v>1736</v>
      </c>
      <c r="D8344" s="50">
        <v>1</v>
      </c>
      <c r="G8344" s="46" t="s">
        <v>5978</v>
      </c>
    </row>
    <row r="8345" spans="1:7" x14ac:dyDescent="0.25">
      <c r="A8345" s="50" t="s">
        <v>95</v>
      </c>
      <c r="B8345" s="46" t="s">
        <v>10</v>
      </c>
      <c r="C8345" s="46" t="s">
        <v>1736</v>
      </c>
      <c r="D8345" s="50">
        <v>1</v>
      </c>
      <c r="G8345" s="46" t="s">
        <v>4261</v>
      </c>
    </row>
    <row r="8346" spans="1:7" x14ac:dyDescent="0.25">
      <c r="A8346" s="50" t="s">
        <v>95</v>
      </c>
      <c r="B8346" s="46" t="s">
        <v>10</v>
      </c>
      <c r="C8346" s="46" t="s">
        <v>1736</v>
      </c>
      <c r="D8346" s="50">
        <v>3</v>
      </c>
      <c r="G8346" s="46" t="s">
        <v>5941</v>
      </c>
    </row>
    <row r="8347" spans="1:7" x14ac:dyDescent="0.25">
      <c r="A8347" s="50" t="s">
        <v>95</v>
      </c>
      <c r="B8347" s="46" t="s">
        <v>10</v>
      </c>
      <c r="C8347" s="46" t="s">
        <v>1736</v>
      </c>
      <c r="D8347" s="50">
        <v>3</v>
      </c>
      <c r="G8347" s="46" t="s">
        <v>46</v>
      </c>
    </row>
    <row r="8348" spans="1:7" x14ac:dyDescent="0.25">
      <c r="A8348" s="50" t="s">
        <v>95</v>
      </c>
      <c r="B8348" s="46" t="s">
        <v>10</v>
      </c>
      <c r="C8348" s="46" t="s">
        <v>1736</v>
      </c>
      <c r="D8348" s="50">
        <v>1</v>
      </c>
      <c r="G8348" s="46" t="s">
        <v>1272</v>
      </c>
    </row>
    <row r="8349" spans="1:7" x14ac:dyDescent="0.25">
      <c r="A8349" s="50" t="s">
        <v>95</v>
      </c>
      <c r="B8349" s="46" t="s">
        <v>10</v>
      </c>
      <c r="C8349" s="46" t="s">
        <v>1736</v>
      </c>
      <c r="D8349" s="50">
        <v>1</v>
      </c>
      <c r="G8349" s="46" t="s">
        <v>5985</v>
      </c>
    </row>
    <row r="8350" spans="1:7" x14ac:dyDescent="0.25">
      <c r="A8350" s="50" t="s">
        <v>95</v>
      </c>
      <c r="B8350" s="46" t="s">
        <v>10</v>
      </c>
      <c r="C8350" s="46" t="s">
        <v>1736</v>
      </c>
      <c r="D8350" s="50">
        <v>3</v>
      </c>
      <c r="G8350" s="46" t="s">
        <v>4269</v>
      </c>
    </row>
    <row r="8351" spans="1:7" x14ac:dyDescent="0.25">
      <c r="A8351" s="50" t="s">
        <v>95</v>
      </c>
      <c r="B8351" s="46" t="s">
        <v>10</v>
      </c>
      <c r="C8351" s="46" t="s">
        <v>1736</v>
      </c>
      <c r="D8351" s="50">
        <v>7</v>
      </c>
      <c r="G8351" s="46" t="s">
        <v>1466</v>
      </c>
    </row>
    <row r="8352" spans="1:7" x14ac:dyDescent="0.25">
      <c r="A8352" s="50" t="s">
        <v>95</v>
      </c>
      <c r="B8352" s="46" t="s">
        <v>10</v>
      </c>
      <c r="C8352" s="46" t="s">
        <v>1736</v>
      </c>
      <c r="D8352" s="50">
        <v>9</v>
      </c>
      <c r="G8352" s="46" t="s">
        <v>4262</v>
      </c>
    </row>
    <row r="8353" spans="1:7" x14ac:dyDescent="0.25">
      <c r="A8353" s="50" t="s">
        <v>95</v>
      </c>
      <c r="B8353" s="46" t="s">
        <v>10</v>
      </c>
      <c r="C8353" s="46" t="s">
        <v>1736</v>
      </c>
      <c r="D8353" s="50">
        <v>2</v>
      </c>
      <c r="G8353" s="46" t="s">
        <v>4265</v>
      </c>
    </row>
    <row r="8354" spans="1:7" x14ac:dyDescent="0.25">
      <c r="A8354" s="50" t="s">
        <v>95</v>
      </c>
      <c r="B8354" s="46" t="s">
        <v>10</v>
      </c>
      <c r="C8354" s="46" t="s">
        <v>1736</v>
      </c>
      <c r="D8354" s="50">
        <v>1</v>
      </c>
      <c r="G8354" s="46" t="s">
        <v>1467</v>
      </c>
    </row>
    <row r="8355" spans="1:7" x14ac:dyDescent="0.25">
      <c r="A8355" s="50" t="s">
        <v>95</v>
      </c>
      <c r="B8355" s="46" t="s">
        <v>10</v>
      </c>
      <c r="C8355" s="46" t="s">
        <v>1736</v>
      </c>
      <c r="D8355" s="50">
        <v>3</v>
      </c>
      <c r="G8355" s="46" t="s">
        <v>4271</v>
      </c>
    </row>
    <row r="8356" spans="1:7" x14ac:dyDescent="0.25">
      <c r="A8356" s="50" t="s">
        <v>95</v>
      </c>
      <c r="B8356" s="46" t="s">
        <v>10</v>
      </c>
      <c r="C8356" s="46" t="s">
        <v>1736</v>
      </c>
      <c r="D8356" s="50">
        <v>4</v>
      </c>
      <c r="G8356" s="46" t="s">
        <v>1468</v>
      </c>
    </row>
    <row r="8357" spans="1:7" x14ac:dyDescent="0.25">
      <c r="A8357" s="50" t="s">
        <v>95</v>
      </c>
      <c r="B8357" s="46" t="s">
        <v>10</v>
      </c>
      <c r="C8357" s="46" t="s">
        <v>1736</v>
      </c>
      <c r="D8357" s="50">
        <v>4</v>
      </c>
      <c r="G8357" s="46" t="s">
        <v>4328</v>
      </c>
    </row>
    <row r="8358" spans="1:7" x14ac:dyDescent="0.25">
      <c r="A8358" s="50" t="s">
        <v>95</v>
      </c>
      <c r="B8358" s="46" t="s">
        <v>10</v>
      </c>
      <c r="C8358" s="46" t="s">
        <v>1736</v>
      </c>
      <c r="D8358" s="50">
        <v>76</v>
      </c>
      <c r="G8358" s="46" t="s">
        <v>1609</v>
      </c>
    </row>
    <row r="8359" spans="1:7" x14ac:dyDescent="0.25">
      <c r="A8359" s="50" t="s">
        <v>95</v>
      </c>
      <c r="B8359" s="46" t="s">
        <v>10</v>
      </c>
      <c r="C8359" s="46" t="s">
        <v>1736</v>
      </c>
      <c r="D8359" s="50">
        <v>68</v>
      </c>
      <c r="G8359" s="46" t="s">
        <v>2126</v>
      </c>
    </row>
    <row r="8360" spans="1:7" x14ac:dyDescent="0.25">
      <c r="A8360" s="50" t="s">
        <v>95</v>
      </c>
      <c r="B8360" s="46" t="s">
        <v>10</v>
      </c>
      <c r="C8360" s="46" t="s">
        <v>1736</v>
      </c>
      <c r="D8360" s="50">
        <v>1</v>
      </c>
      <c r="G8360" s="46" t="s">
        <v>1315</v>
      </c>
    </row>
    <row r="8361" spans="1:7" x14ac:dyDescent="0.25">
      <c r="A8361" s="50" t="s">
        <v>95</v>
      </c>
      <c r="B8361" s="46" t="s">
        <v>10</v>
      </c>
      <c r="C8361" s="46" t="s">
        <v>1736</v>
      </c>
      <c r="D8361" s="50">
        <v>250</v>
      </c>
      <c r="G8361" s="46" t="s">
        <v>1610</v>
      </c>
    </row>
    <row r="8362" spans="1:7" x14ac:dyDescent="0.25">
      <c r="A8362" s="50" t="s">
        <v>95</v>
      </c>
      <c r="B8362" s="46" t="s">
        <v>10</v>
      </c>
      <c r="C8362" s="46" t="s">
        <v>1736</v>
      </c>
      <c r="D8362" s="50">
        <v>272</v>
      </c>
      <c r="G8362" s="46" t="s">
        <v>2196</v>
      </c>
    </row>
    <row r="8363" spans="1:7" x14ac:dyDescent="0.25">
      <c r="A8363" s="50" t="s">
        <v>95</v>
      </c>
      <c r="B8363" s="46" t="s">
        <v>10</v>
      </c>
      <c r="C8363" s="46" t="s">
        <v>1736</v>
      </c>
      <c r="D8363" s="50">
        <v>17</v>
      </c>
      <c r="G8363" s="46" t="s">
        <v>1613</v>
      </c>
    </row>
    <row r="8364" spans="1:7" x14ac:dyDescent="0.25">
      <c r="A8364" s="50" t="s">
        <v>95</v>
      </c>
      <c r="B8364" s="46" t="s">
        <v>10</v>
      </c>
      <c r="C8364" s="46" t="s">
        <v>1736</v>
      </c>
      <c r="D8364" s="50">
        <v>60</v>
      </c>
      <c r="G8364" s="46" t="s">
        <v>1612</v>
      </c>
    </row>
    <row r="8365" spans="1:7" x14ac:dyDescent="0.25">
      <c r="A8365" s="50" t="s">
        <v>95</v>
      </c>
      <c r="B8365" s="46" t="s">
        <v>10</v>
      </c>
      <c r="C8365" s="46" t="s">
        <v>1736</v>
      </c>
      <c r="D8365" s="50">
        <v>3</v>
      </c>
      <c r="G8365" s="46" t="s">
        <v>5977</v>
      </c>
    </row>
    <row r="8366" spans="1:7" x14ac:dyDescent="0.25">
      <c r="A8366" s="50" t="s">
        <v>95</v>
      </c>
      <c r="B8366" s="46" t="s">
        <v>10</v>
      </c>
      <c r="C8366" s="46" t="s">
        <v>1736</v>
      </c>
      <c r="D8366" s="50">
        <v>62</v>
      </c>
      <c r="G8366" s="46" t="s">
        <v>1524</v>
      </c>
    </row>
    <row r="8367" spans="1:7" x14ac:dyDescent="0.25">
      <c r="A8367" s="50" t="s">
        <v>95</v>
      </c>
      <c r="B8367" s="46" t="s">
        <v>10</v>
      </c>
      <c r="C8367" s="46" t="s">
        <v>1736</v>
      </c>
      <c r="D8367" s="50">
        <v>31</v>
      </c>
      <c r="G8367" s="46" t="s">
        <v>1420</v>
      </c>
    </row>
    <row r="8368" spans="1:7" x14ac:dyDescent="0.25">
      <c r="A8368" s="50" t="s">
        <v>95</v>
      </c>
      <c r="B8368" s="46" t="s">
        <v>10</v>
      </c>
      <c r="C8368" s="46" t="s">
        <v>52</v>
      </c>
      <c r="D8368" s="50">
        <v>39</v>
      </c>
      <c r="G8368" s="46" t="s">
        <v>4251</v>
      </c>
    </row>
    <row r="8369" spans="1:7" x14ac:dyDescent="0.25">
      <c r="A8369" s="50" t="s">
        <v>95</v>
      </c>
      <c r="B8369" s="46" t="s">
        <v>10</v>
      </c>
      <c r="C8369" s="46" t="s">
        <v>52</v>
      </c>
      <c r="D8369" s="50">
        <v>1</v>
      </c>
      <c r="G8369" s="46" t="s">
        <v>4252</v>
      </c>
    </row>
    <row r="8370" spans="1:7" x14ac:dyDescent="0.25">
      <c r="A8370" s="50" t="s">
        <v>95</v>
      </c>
      <c r="B8370" s="46" t="s">
        <v>10</v>
      </c>
      <c r="C8370" s="46" t="s">
        <v>52</v>
      </c>
      <c r="D8370" s="50">
        <v>4</v>
      </c>
      <c r="G8370" s="46" t="s">
        <v>2190</v>
      </c>
    </row>
    <row r="8371" spans="1:7" x14ac:dyDescent="0.25">
      <c r="A8371" s="50" t="s">
        <v>95</v>
      </c>
      <c r="B8371" s="46" t="s">
        <v>10</v>
      </c>
      <c r="C8371" s="46" t="s">
        <v>52</v>
      </c>
      <c r="D8371" s="50">
        <v>2</v>
      </c>
      <c r="G8371" s="46" t="s">
        <v>1343</v>
      </c>
    </row>
    <row r="8372" spans="1:7" x14ac:dyDescent="0.25">
      <c r="A8372" s="50" t="s">
        <v>95</v>
      </c>
      <c r="B8372" s="46" t="s">
        <v>10</v>
      </c>
      <c r="C8372" s="46" t="s">
        <v>52</v>
      </c>
      <c r="D8372" s="50">
        <v>2</v>
      </c>
      <c r="G8372" s="46" t="s">
        <v>1308</v>
      </c>
    </row>
    <row r="8373" spans="1:7" x14ac:dyDescent="0.25">
      <c r="A8373" s="50" t="s">
        <v>95</v>
      </c>
      <c r="B8373" s="46" t="s">
        <v>10</v>
      </c>
      <c r="C8373" s="46" t="s">
        <v>52</v>
      </c>
      <c r="D8373" s="50">
        <v>611</v>
      </c>
      <c r="G8373" s="46" t="s">
        <v>1375</v>
      </c>
    </row>
    <row r="8374" spans="1:7" x14ac:dyDescent="0.25">
      <c r="A8374" s="50" t="s">
        <v>95</v>
      </c>
      <c r="B8374" s="46" t="s">
        <v>10</v>
      </c>
      <c r="C8374" s="46" t="s">
        <v>52</v>
      </c>
      <c r="D8374" s="50">
        <v>3</v>
      </c>
      <c r="G8374" s="46" t="s">
        <v>1344</v>
      </c>
    </row>
    <row r="8375" spans="1:7" x14ac:dyDescent="0.25">
      <c r="A8375" s="50" t="s">
        <v>95</v>
      </c>
      <c r="B8375" s="46" t="s">
        <v>10</v>
      </c>
      <c r="C8375" s="46" t="s">
        <v>52</v>
      </c>
      <c r="D8375" s="50">
        <v>22</v>
      </c>
      <c r="G8375" s="46" t="s">
        <v>1309</v>
      </c>
    </row>
    <row r="8376" spans="1:7" x14ac:dyDescent="0.25">
      <c r="A8376" s="50" t="s">
        <v>95</v>
      </c>
      <c r="B8376" s="46" t="s">
        <v>10</v>
      </c>
      <c r="C8376" s="46" t="s">
        <v>52</v>
      </c>
      <c r="D8376" s="50">
        <v>2101</v>
      </c>
      <c r="G8376" s="46" t="s">
        <v>1602</v>
      </c>
    </row>
    <row r="8377" spans="1:7" x14ac:dyDescent="0.25">
      <c r="A8377" s="50" t="s">
        <v>95</v>
      </c>
      <c r="B8377" s="46" t="s">
        <v>10</v>
      </c>
      <c r="C8377" s="46" t="s">
        <v>52</v>
      </c>
      <c r="D8377" s="50">
        <v>198</v>
      </c>
      <c r="G8377" s="46" t="s">
        <v>1603</v>
      </c>
    </row>
    <row r="8378" spans="1:7" x14ac:dyDescent="0.25">
      <c r="A8378" s="50" t="s">
        <v>95</v>
      </c>
      <c r="B8378" s="46" t="s">
        <v>10</v>
      </c>
      <c r="C8378" s="46" t="s">
        <v>52</v>
      </c>
      <c r="D8378" s="50">
        <v>42</v>
      </c>
      <c r="G8378" s="46" t="s">
        <v>1604</v>
      </c>
    </row>
    <row r="8379" spans="1:7" x14ac:dyDescent="0.25">
      <c r="A8379" s="50" t="s">
        <v>95</v>
      </c>
      <c r="B8379" s="46" t="s">
        <v>10</v>
      </c>
      <c r="C8379" s="46" t="s">
        <v>52</v>
      </c>
      <c r="D8379" s="50">
        <v>26</v>
      </c>
      <c r="G8379" s="46" t="s">
        <v>1605</v>
      </c>
    </row>
    <row r="8380" spans="1:7" x14ac:dyDescent="0.25">
      <c r="A8380" s="50" t="s">
        <v>95</v>
      </c>
      <c r="B8380" s="46" t="s">
        <v>10</v>
      </c>
      <c r="C8380" s="46" t="s">
        <v>52</v>
      </c>
      <c r="D8380" s="50">
        <v>1</v>
      </c>
      <c r="G8380" s="46" t="s">
        <v>5973</v>
      </c>
    </row>
    <row r="8381" spans="1:7" x14ac:dyDescent="0.25">
      <c r="A8381" s="50" t="s">
        <v>95</v>
      </c>
      <c r="B8381" s="46" t="s">
        <v>10</v>
      </c>
      <c r="C8381" s="46" t="s">
        <v>52</v>
      </c>
      <c r="D8381" s="50">
        <v>27</v>
      </c>
      <c r="G8381" s="46" t="s">
        <v>1568</v>
      </c>
    </row>
    <row r="8382" spans="1:7" x14ac:dyDescent="0.25">
      <c r="A8382" s="50" t="s">
        <v>95</v>
      </c>
      <c r="B8382" s="46" t="s">
        <v>10</v>
      </c>
      <c r="C8382" s="46" t="s">
        <v>52</v>
      </c>
      <c r="D8382" s="50">
        <v>1</v>
      </c>
      <c r="G8382" s="46" t="s">
        <v>1569</v>
      </c>
    </row>
    <row r="8383" spans="1:7" x14ac:dyDescent="0.25">
      <c r="A8383" s="50" t="s">
        <v>95</v>
      </c>
      <c r="B8383" s="46" t="s">
        <v>10</v>
      </c>
      <c r="C8383" s="46" t="s">
        <v>52</v>
      </c>
      <c r="D8383" s="50">
        <v>481</v>
      </c>
      <c r="G8383" s="46" t="s">
        <v>1606</v>
      </c>
    </row>
    <row r="8384" spans="1:7" x14ac:dyDescent="0.25">
      <c r="A8384" s="50" t="s">
        <v>95</v>
      </c>
      <c r="B8384" s="46" t="s">
        <v>10</v>
      </c>
      <c r="C8384" s="46" t="s">
        <v>52</v>
      </c>
      <c r="D8384" s="50">
        <v>70</v>
      </c>
      <c r="G8384" s="46" t="s">
        <v>1570</v>
      </c>
    </row>
    <row r="8385" spans="1:7" x14ac:dyDescent="0.25">
      <c r="A8385" s="50" t="s">
        <v>95</v>
      </c>
      <c r="B8385" s="46" t="s">
        <v>10</v>
      </c>
      <c r="C8385" s="46" t="s">
        <v>52</v>
      </c>
      <c r="D8385" s="50">
        <v>554</v>
      </c>
      <c r="G8385" s="46" t="s">
        <v>4253</v>
      </c>
    </row>
    <row r="8386" spans="1:7" x14ac:dyDescent="0.25">
      <c r="A8386" s="50" t="s">
        <v>95</v>
      </c>
      <c r="B8386" s="46" t="s">
        <v>10</v>
      </c>
      <c r="C8386" s="46" t="s">
        <v>52</v>
      </c>
      <c r="D8386" s="50">
        <v>237</v>
      </c>
      <c r="G8386" s="46" t="s">
        <v>1576</v>
      </c>
    </row>
    <row r="8387" spans="1:7" x14ac:dyDescent="0.25">
      <c r="A8387" s="50" t="s">
        <v>95</v>
      </c>
      <c r="B8387" s="46" t="s">
        <v>10</v>
      </c>
      <c r="C8387" s="46" t="s">
        <v>52</v>
      </c>
      <c r="D8387" s="50">
        <v>61</v>
      </c>
      <c r="G8387" s="46" t="s">
        <v>5974</v>
      </c>
    </row>
    <row r="8388" spans="1:7" x14ac:dyDescent="0.25">
      <c r="A8388" s="50" t="s">
        <v>95</v>
      </c>
      <c r="B8388" s="46" t="s">
        <v>10</v>
      </c>
      <c r="C8388" s="46" t="s">
        <v>52</v>
      </c>
      <c r="D8388" s="50">
        <v>113</v>
      </c>
      <c r="G8388" s="46" t="s">
        <v>4255</v>
      </c>
    </row>
    <row r="8389" spans="1:7" x14ac:dyDescent="0.25">
      <c r="A8389" s="50" t="s">
        <v>95</v>
      </c>
      <c r="B8389" s="46" t="s">
        <v>10</v>
      </c>
      <c r="C8389" s="46" t="s">
        <v>52</v>
      </c>
      <c r="D8389" s="50">
        <v>172</v>
      </c>
      <c r="G8389" s="46" t="s">
        <v>1573</v>
      </c>
    </row>
    <row r="8390" spans="1:7" x14ac:dyDescent="0.25">
      <c r="A8390" s="50" t="s">
        <v>95</v>
      </c>
      <c r="B8390" s="46" t="s">
        <v>10</v>
      </c>
      <c r="C8390" s="46" t="s">
        <v>52</v>
      </c>
      <c r="D8390" s="50">
        <v>4</v>
      </c>
      <c r="G8390" s="46" t="s">
        <v>2100</v>
      </c>
    </row>
    <row r="8391" spans="1:7" x14ac:dyDescent="0.25">
      <c r="A8391" s="50" t="s">
        <v>95</v>
      </c>
      <c r="B8391" s="46" t="s">
        <v>10</v>
      </c>
      <c r="C8391" s="46" t="s">
        <v>52</v>
      </c>
      <c r="D8391" s="50">
        <v>29</v>
      </c>
      <c r="G8391" s="46" t="s">
        <v>1571</v>
      </c>
    </row>
    <row r="8392" spans="1:7" x14ac:dyDescent="0.25">
      <c r="A8392" s="50" t="s">
        <v>95</v>
      </c>
      <c r="B8392" s="46" t="s">
        <v>10</v>
      </c>
      <c r="C8392" s="46" t="s">
        <v>52</v>
      </c>
      <c r="D8392" s="50">
        <v>18</v>
      </c>
      <c r="G8392" s="46" t="s">
        <v>1805</v>
      </c>
    </row>
    <row r="8393" spans="1:7" x14ac:dyDescent="0.25">
      <c r="A8393" s="50" t="s">
        <v>95</v>
      </c>
      <c r="B8393" s="46" t="s">
        <v>10</v>
      </c>
      <c r="C8393" s="46" t="s">
        <v>52</v>
      </c>
      <c r="D8393" s="50">
        <v>23</v>
      </c>
      <c r="G8393" s="46" t="s">
        <v>1851</v>
      </c>
    </row>
    <row r="8394" spans="1:7" x14ac:dyDescent="0.25">
      <c r="A8394" s="50" t="s">
        <v>95</v>
      </c>
      <c r="B8394" s="46" t="s">
        <v>10</v>
      </c>
      <c r="C8394" s="46" t="s">
        <v>52</v>
      </c>
      <c r="D8394" s="50">
        <v>14</v>
      </c>
      <c r="G8394" s="46" t="s">
        <v>1852</v>
      </c>
    </row>
    <row r="8395" spans="1:7" x14ac:dyDescent="0.25">
      <c r="A8395" s="50" t="s">
        <v>95</v>
      </c>
      <c r="B8395" s="46" t="s">
        <v>10</v>
      </c>
      <c r="C8395" s="46" t="s">
        <v>52</v>
      </c>
      <c r="D8395" s="50">
        <v>74</v>
      </c>
      <c r="G8395" s="46" t="s">
        <v>1809</v>
      </c>
    </row>
    <row r="8396" spans="1:7" x14ac:dyDescent="0.25">
      <c r="A8396" s="50" t="s">
        <v>95</v>
      </c>
      <c r="B8396" s="46" t="s">
        <v>10</v>
      </c>
      <c r="C8396" s="46" t="s">
        <v>52</v>
      </c>
      <c r="D8396" s="50">
        <v>37</v>
      </c>
      <c r="G8396" s="46" t="s">
        <v>2197</v>
      </c>
    </row>
    <row r="8397" spans="1:7" x14ac:dyDescent="0.25">
      <c r="A8397" s="50" t="s">
        <v>95</v>
      </c>
      <c r="B8397" s="46" t="s">
        <v>10</v>
      </c>
      <c r="C8397" s="46" t="s">
        <v>52</v>
      </c>
      <c r="D8397" s="50">
        <v>16</v>
      </c>
      <c r="G8397" s="46" t="s">
        <v>4268</v>
      </c>
    </row>
    <row r="8398" spans="1:7" x14ac:dyDescent="0.25">
      <c r="A8398" s="50" t="s">
        <v>95</v>
      </c>
      <c r="B8398" s="46" t="s">
        <v>17</v>
      </c>
      <c r="C8398" s="46" t="s">
        <v>1736</v>
      </c>
      <c r="D8398" s="50">
        <v>69</v>
      </c>
      <c r="G8398" s="46" t="s">
        <v>1725</v>
      </c>
    </row>
    <row r="8399" spans="1:7" x14ac:dyDescent="0.25">
      <c r="A8399" s="50" t="s">
        <v>95</v>
      </c>
      <c r="B8399" s="46" t="s">
        <v>17</v>
      </c>
      <c r="C8399" s="46" t="s">
        <v>1736</v>
      </c>
      <c r="D8399" s="50">
        <v>1</v>
      </c>
      <c r="G8399" s="46" t="s">
        <v>1395</v>
      </c>
    </row>
    <row r="8400" spans="1:7" x14ac:dyDescent="0.25">
      <c r="A8400" s="50" t="s">
        <v>95</v>
      </c>
      <c r="B8400" s="46" t="s">
        <v>17</v>
      </c>
      <c r="C8400" s="46" t="s">
        <v>1736</v>
      </c>
      <c r="D8400" s="50">
        <v>257</v>
      </c>
      <c r="G8400" s="46" t="s">
        <v>1763</v>
      </c>
    </row>
    <row r="8401" spans="1:7" x14ac:dyDescent="0.25">
      <c r="A8401" s="50" t="s">
        <v>95</v>
      </c>
      <c r="B8401" s="46" t="s">
        <v>17</v>
      </c>
      <c r="C8401" s="46" t="s">
        <v>1736</v>
      </c>
      <c r="D8401" s="50">
        <v>1</v>
      </c>
      <c r="G8401" s="46" t="s">
        <v>1726</v>
      </c>
    </row>
    <row r="8402" spans="1:7" x14ac:dyDescent="0.25">
      <c r="A8402" s="50" t="s">
        <v>95</v>
      </c>
      <c r="B8402" s="46" t="s">
        <v>17</v>
      </c>
      <c r="C8402" s="46" t="s">
        <v>1736</v>
      </c>
      <c r="D8402" s="50">
        <v>190</v>
      </c>
      <c r="G8402" s="46" t="s">
        <v>1727</v>
      </c>
    </row>
    <row r="8403" spans="1:7" x14ac:dyDescent="0.25">
      <c r="A8403" s="50" t="s">
        <v>95</v>
      </c>
      <c r="B8403" s="46" t="s">
        <v>17</v>
      </c>
      <c r="C8403" s="46" t="s">
        <v>1736</v>
      </c>
      <c r="D8403" s="50">
        <v>1</v>
      </c>
      <c r="G8403" s="46" t="s">
        <v>1693</v>
      </c>
    </row>
    <row r="8404" spans="1:7" x14ac:dyDescent="0.25">
      <c r="A8404" s="50" t="s">
        <v>95</v>
      </c>
      <c r="B8404" s="46" t="s">
        <v>17</v>
      </c>
      <c r="C8404" s="46" t="s">
        <v>1736</v>
      </c>
      <c r="D8404" s="50">
        <v>1</v>
      </c>
      <c r="G8404" s="46" t="s">
        <v>5988</v>
      </c>
    </row>
    <row r="8405" spans="1:7" x14ac:dyDescent="0.25">
      <c r="A8405" s="50" t="s">
        <v>95</v>
      </c>
      <c r="B8405" s="46" t="s">
        <v>17</v>
      </c>
      <c r="C8405" s="46" t="s">
        <v>1736</v>
      </c>
      <c r="D8405" s="50">
        <v>145</v>
      </c>
      <c r="G8405" s="46" t="s">
        <v>1685</v>
      </c>
    </row>
    <row r="8406" spans="1:7" x14ac:dyDescent="0.25">
      <c r="A8406" s="50" t="s">
        <v>95</v>
      </c>
      <c r="B8406" s="46" t="s">
        <v>17</v>
      </c>
      <c r="C8406" s="46" t="s">
        <v>1736</v>
      </c>
      <c r="D8406" s="50">
        <v>61</v>
      </c>
      <c r="G8406" s="46" t="s">
        <v>1686</v>
      </c>
    </row>
    <row r="8407" spans="1:7" x14ac:dyDescent="0.25">
      <c r="A8407" s="50" t="s">
        <v>95</v>
      </c>
      <c r="B8407" s="46" t="s">
        <v>17</v>
      </c>
      <c r="C8407" s="46" t="s">
        <v>1736</v>
      </c>
      <c r="D8407" s="50">
        <v>14</v>
      </c>
      <c r="G8407" s="46" t="s">
        <v>1688</v>
      </c>
    </row>
    <row r="8408" spans="1:7" x14ac:dyDescent="0.25">
      <c r="A8408" s="50" t="s">
        <v>95</v>
      </c>
      <c r="B8408" s="46" t="s">
        <v>17</v>
      </c>
      <c r="C8408" s="46" t="s">
        <v>1736</v>
      </c>
      <c r="D8408" s="50">
        <v>43</v>
      </c>
      <c r="G8408" s="46" t="s">
        <v>1683</v>
      </c>
    </row>
    <row r="8409" spans="1:7" x14ac:dyDescent="0.25">
      <c r="A8409" s="50" t="s">
        <v>95</v>
      </c>
      <c r="B8409" s="46" t="s">
        <v>17</v>
      </c>
      <c r="C8409" s="46" t="s">
        <v>1736</v>
      </c>
      <c r="D8409" s="50">
        <v>9</v>
      </c>
      <c r="G8409" s="46" t="s">
        <v>1684</v>
      </c>
    </row>
    <row r="8410" spans="1:7" x14ac:dyDescent="0.25">
      <c r="A8410" s="50" t="s">
        <v>95</v>
      </c>
      <c r="B8410" s="46" t="s">
        <v>17</v>
      </c>
      <c r="C8410" s="46" t="s">
        <v>1736</v>
      </c>
      <c r="D8410" s="50">
        <v>1</v>
      </c>
      <c r="G8410" s="46" t="s">
        <v>5991</v>
      </c>
    </row>
    <row r="8411" spans="1:7" x14ac:dyDescent="0.25">
      <c r="A8411" s="50" t="s">
        <v>95</v>
      </c>
      <c r="B8411" s="46" t="s">
        <v>17</v>
      </c>
      <c r="C8411" s="46" t="s">
        <v>1736</v>
      </c>
      <c r="D8411" s="50">
        <v>4</v>
      </c>
      <c r="G8411" s="46" t="s">
        <v>1285</v>
      </c>
    </row>
    <row r="8412" spans="1:7" x14ac:dyDescent="0.25">
      <c r="A8412" s="50" t="s">
        <v>95</v>
      </c>
      <c r="B8412" s="46" t="s">
        <v>17</v>
      </c>
      <c r="C8412" s="46" t="s">
        <v>1736</v>
      </c>
      <c r="D8412" s="50">
        <v>0</v>
      </c>
      <c r="G8412" s="46" t="s">
        <v>1436</v>
      </c>
    </row>
    <row r="8413" spans="1:7" x14ac:dyDescent="0.25">
      <c r="A8413" s="50" t="s">
        <v>95</v>
      </c>
      <c r="B8413" s="46" t="s">
        <v>17</v>
      </c>
      <c r="C8413" s="46" t="s">
        <v>1736</v>
      </c>
      <c r="D8413" s="50">
        <v>14</v>
      </c>
      <c r="G8413" s="46" t="s">
        <v>1437</v>
      </c>
    </row>
    <row r="8414" spans="1:7" x14ac:dyDescent="0.25">
      <c r="A8414" s="50" t="s">
        <v>95</v>
      </c>
      <c r="B8414" s="46" t="s">
        <v>17</v>
      </c>
      <c r="C8414" s="46" t="s">
        <v>1736</v>
      </c>
      <c r="D8414" s="50">
        <v>7</v>
      </c>
      <c r="G8414" s="46" t="s">
        <v>1530</v>
      </c>
    </row>
    <row r="8415" spans="1:7" x14ac:dyDescent="0.25">
      <c r="A8415" s="50" t="s">
        <v>95</v>
      </c>
      <c r="B8415" s="46" t="s">
        <v>17</v>
      </c>
      <c r="C8415" s="46" t="s">
        <v>1736</v>
      </c>
      <c r="D8415" s="50">
        <v>0</v>
      </c>
      <c r="G8415" s="46" t="s">
        <v>5942</v>
      </c>
    </row>
    <row r="8416" spans="1:7" x14ac:dyDescent="0.25">
      <c r="A8416" s="50" t="s">
        <v>95</v>
      </c>
      <c r="B8416" s="46" t="s">
        <v>17</v>
      </c>
      <c r="C8416" s="46" t="s">
        <v>1736</v>
      </c>
      <c r="D8416" s="50">
        <v>0</v>
      </c>
      <c r="G8416" s="46" t="s">
        <v>5992</v>
      </c>
    </row>
    <row r="8417" spans="1:7" x14ac:dyDescent="0.25">
      <c r="A8417" s="50" t="s">
        <v>95</v>
      </c>
      <c r="B8417" s="46" t="s">
        <v>17</v>
      </c>
      <c r="C8417" s="46" t="s">
        <v>1736</v>
      </c>
      <c r="D8417" s="50">
        <v>2</v>
      </c>
      <c r="G8417" s="46" t="s">
        <v>1543</v>
      </c>
    </row>
    <row r="8418" spans="1:7" x14ac:dyDescent="0.25">
      <c r="A8418" s="50" t="s">
        <v>95</v>
      </c>
      <c r="B8418" s="46" t="s">
        <v>17</v>
      </c>
      <c r="C8418" s="46" t="s">
        <v>1736</v>
      </c>
      <c r="D8418" s="50">
        <v>21</v>
      </c>
      <c r="G8418" s="46" t="s">
        <v>1532</v>
      </c>
    </row>
    <row r="8419" spans="1:7" x14ac:dyDescent="0.25">
      <c r="A8419" s="50" t="s">
        <v>95</v>
      </c>
      <c r="B8419" s="46" t="s">
        <v>17</v>
      </c>
      <c r="C8419" s="46" t="s">
        <v>1736</v>
      </c>
      <c r="D8419" s="50">
        <v>5</v>
      </c>
      <c r="G8419" s="46" t="s">
        <v>1533</v>
      </c>
    </row>
    <row r="8420" spans="1:7" x14ac:dyDescent="0.25">
      <c r="A8420" s="50" t="s">
        <v>95</v>
      </c>
      <c r="B8420" s="46" t="s">
        <v>17</v>
      </c>
      <c r="C8420" s="46" t="s">
        <v>1736</v>
      </c>
      <c r="D8420" s="50">
        <v>1</v>
      </c>
      <c r="G8420" s="46" t="s">
        <v>1535</v>
      </c>
    </row>
    <row r="8421" spans="1:7" x14ac:dyDescent="0.25">
      <c r="A8421" s="50" t="s">
        <v>95</v>
      </c>
      <c r="B8421" s="46" t="s">
        <v>17</v>
      </c>
      <c r="C8421" s="46" t="s">
        <v>1736</v>
      </c>
      <c r="D8421" s="50">
        <v>4</v>
      </c>
      <c r="G8421" s="46" t="s">
        <v>5993</v>
      </c>
    </row>
    <row r="8422" spans="1:7" x14ac:dyDescent="0.25">
      <c r="A8422" s="50" t="s">
        <v>95</v>
      </c>
      <c r="B8422" s="46" t="s">
        <v>17</v>
      </c>
      <c r="C8422" s="46" t="s">
        <v>1736</v>
      </c>
      <c r="D8422" s="50">
        <v>20</v>
      </c>
      <c r="G8422" s="46" t="s">
        <v>2382</v>
      </c>
    </row>
    <row r="8423" spans="1:7" x14ac:dyDescent="0.25">
      <c r="A8423" s="50" t="s">
        <v>95</v>
      </c>
      <c r="B8423" s="46" t="s">
        <v>17</v>
      </c>
      <c r="C8423" s="46" t="s">
        <v>1736</v>
      </c>
      <c r="D8423" s="50">
        <v>5</v>
      </c>
      <c r="G8423" s="46" t="s">
        <v>2383</v>
      </c>
    </row>
    <row r="8424" spans="1:7" x14ac:dyDescent="0.25">
      <c r="A8424" s="50" t="s">
        <v>95</v>
      </c>
      <c r="B8424" s="46" t="s">
        <v>17</v>
      </c>
      <c r="C8424" s="46" t="s">
        <v>1736</v>
      </c>
      <c r="D8424" s="50">
        <v>44</v>
      </c>
      <c r="G8424" s="46" t="s">
        <v>4290</v>
      </c>
    </row>
    <row r="8425" spans="1:7" x14ac:dyDescent="0.25">
      <c r="A8425" s="50" t="s">
        <v>95</v>
      </c>
      <c r="B8425" s="46" t="s">
        <v>17</v>
      </c>
      <c r="C8425" s="46" t="s">
        <v>1736</v>
      </c>
      <c r="D8425" s="50">
        <v>123</v>
      </c>
      <c r="G8425" s="46" t="s">
        <v>1331</v>
      </c>
    </row>
    <row r="8426" spans="1:7" x14ac:dyDescent="0.25">
      <c r="A8426" s="50" t="s">
        <v>95</v>
      </c>
      <c r="B8426" s="46" t="s">
        <v>17</v>
      </c>
      <c r="C8426" s="46" t="s">
        <v>1736</v>
      </c>
      <c r="D8426" s="50">
        <v>96</v>
      </c>
      <c r="G8426" s="46" t="s">
        <v>1623</v>
      </c>
    </row>
    <row r="8427" spans="1:7" x14ac:dyDescent="0.25">
      <c r="A8427" s="50" t="s">
        <v>95</v>
      </c>
      <c r="B8427" s="46" t="s">
        <v>17</v>
      </c>
      <c r="C8427" s="46" t="s">
        <v>1736</v>
      </c>
      <c r="D8427" s="50">
        <v>1</v>
      </c>
      <c r="G8427" s="46" t="s">
        <v>625</v>
      </c>
    </row>
    <row r="8428" spans="1:7" x14ac:dyDescent="0.25">
      <c r="A8428" s="50" t="s">
        <v>95</v>
      </c>
      <c r="B8428" s="46" t="s">
        <v>17</v>
      </c>
      <c r="C8428" s="46" t="s">
        <v>1736</v>
      </c>
      <c r="D8428" s="50">
        <v>15</v>
      </c>
      <c r="G8428" s="46" t="s">
        <v>1332</v>
      </c>
    </row>
    <row r="8429" spans="1:7" x14ac:dyDescent="0.25">
      <c r="A8429" s="50" t="s">
        <v>95</v>
      </c>
      <c r="B8429" s="46" t="s">
        <v>17</v>
      </c>
      <c r="C8429" s="46" t="s">
        <v>1736</v>
      </c>
      <c r="D8429" s="50">
        <v>38</v>
      </c>
      <c r="G8429" s="46" t="s">
        <v>1393</v>
      </c>
    </row>
    <row r="8430" spans="1:7" x14ac:dyDescent="0.25">
      <c r="A8430" s="50" t="s">
        <v>95</v>
      </c>
      <c r="B8430" s="46" t="s">
        <v>17</v>
      </c>
      <c r="C8430" s="46" t="s">
        <v>1736</v>
      </c>
      <c r="D8430" s="50">
        <v>17</v>
      </c>
      <c r="G8430" s="46" t="s">
        <v>2136</v>
      </c>
    </row>
    <row r="8431" spans="1:7" x14ac:dyDescent="0.25">
      <c r="A8431" s="50" t="s">
        <v>95</v>
      </c>
      <c r="B8431" s="46" t="s">
        <v>17</v>
      </c>
      <c r="C8431" s="46" t="s">
        <v>1736</v>
      </c>
      <c r="D8431" s="50">
        <v>3</v>
      </c>
      <c r="G8431" s="46" t="s">
        <v>1537</v>
      </c>
    </row>
    <row r="8432" spans="1:7" x14ac:dyDescent="0.25">
      <c r="A8432" s="50" t="s">
        <v>95</v>
      </c>
      <c r="B8432" s="46" t="s">
        <v>17</v>
      </c>
      <c r="C8432" s="46" t="s">
        <v>1736</v>
      </c>
      <c r="D8432" s="50">
        <v>3</v>
      </c>
      <c r="G8432" s="46" t="s">
        <v>5994</v>
      </c>
    </row>
    <row r="8433" spans="1:7" x14ac:dyDescent="0.25">
      <c r="A8433" s="50" t="s">
        <v>95</v>
      </c>
      <c r="B8433" s="46" t="s">
        <v>17</v>
      </c>
      <c r="C8433" s="46" t="s">
        <v>1736</v>
      </c>
      <c r="D8433" s="50">
        <v>11</v>
      </c>
      <c r="G8433" s="46" t="s">
        <v>1438</v>
      </c>
    </row>
    <row r="8434" spans="1:7" x14ac:dyDescent="0.25">
      <c r="A8434" s="50" t="s">
        <v>95</v>
      </c>
      <c r="B8434" s="46" t="s">
        <v>17</v>
      </c>
      <c r="C8434" s="46" t="s">
        <v>1736</v>
      </c>
      <c r="D8434" s="50">
        <v>8</v>
      </c>
      <c r="G8434" s="46" t="s">
        <v>4288</v>
      </c>
    </row>
    <row r="8435" spans="1:7" x14ac:dyDescent="0.25">
      <c r="A8435" s="50" t="s">
        <v>95</v>
      </c>
      <c r="B8435" s="46" t="s">
        <v>17</v>
      </c>
      <c r="C8435" s="46" t="s">
        <v>1736</v>
      </c>
      <c r="D8435" s="50">
        <v>10</v>
      </c>
      <c r="G8435" s="46" t="s">
        <v>2381</v>
      </c>
    </row>
    <row r="8436" spans="1:7" x14ac:dyDescent="0.25">
      <c r="A8436" s="50" t="s">
        <v>95</v>
      </c>
      <c r="B8436" s="46" t="s">
        <v>17</v>
      </c>
      <c r="C8436" s="46" t="s">
        <v>1736</v>
      </c>
      <c r="D8436" s="50">
        <v>3</v>
      </c>
      <c r="G8436" s="46" t="s">
        <v>5990</v>
      </c>
    </row>
    <row r="8437" spans="1:7" x14ac:dyDescent="0.25">
      <c r="A8437" s="50" t="s">
        <v>95</v>
      </c>
      <c r="B8437" s="46" t="s">
        <v>17</v>
      </c>
      <c r="C8437" s="46" t="s">
        <v>1736</v>
      </c>
      <c r="D8437" s="50">
        <v>44</v>
      </c>
      <c r="G8437" s="46" t="s">
        <v>1334</v>
      </c>
    </row>
    <row r="8438" spans="1:7" x14ac:dyDescent="0.25">
      <c r="A8438" s="50" t="s">
        <v>95</v>
      </c>
      <c r="B8438" s="46" t="s">
        <v>17</v>
      </c>
      <c r="C8438" s="46" t="s">
        <v>1736</v>
      </c>
      <c r="D8438" s="50">
        <v>5</v>
      </c>
      <c r="G8438" s="46" t="s">
        <v>1440</v>
      </c>
    </row>
    <row r="8439" spans="1:7" x14ac:dyDescent="0.25">
      <c r="A8439" s="50" t="s">
        <v>95</v>
      </c>
      <c r="B8439" s="46" t="s">
        <v>17</v>
      </c>
      <c r="C8439" s="46" t="s">
        <v>1736</v>
      </c>
      <c r="D8439" s="50">
        <v>27</v>
      </c>
      <c r="G8439" s="46" t="s">
        <v>1687</v>
      </c>
    </row>
    <row r="8440" spans="1:7" x14ac:dyDescent="0.25">
      <c r="A8440" s="50" t="s">
        <v>95</v>
      </c>
      <c r="B8440" s="46" t="s">
        <v>17</v>
      </c>
      <c r="C8440" s="46" t="s">
        <v>1736</v>
      </c>
      <c r="D8440" s="50">
        <v>4</v>
      </c>
      <c r="G8440" s="46" t="s">
        <v>1698</v>
      </c>
    </row>
    <row r="8441" spans="1:7" x14ac:dyDescent="0.25">
      <c r="A8441" s="50" t="s">
        <v>95</v>
      </c>
      <c r="B8441" s="46" t="s">
        <v>17</v>
      </c>
      <c r="C8441" s="46" t="s">
        <v>1736</v>
      </c>
      <c r="D8441" s="50">
        <v>6</v>
      </c>
      <c r="G8441" s="46" t="s">
        <v>1365</v>
      </c>
    </row>
    <row r="8442" spans="1:7" x14ac:dyDescent="0.25">
      <c r="A8442" s="50" t="s">
        <v>95</v>
      </c>
      <c r="B8442" s="46" t="s">
        <v>17</v>
      </c>
      <c r="C8442" s="46" t="s">
        <v>1736</v>
      </c>
      <c r="D8442" s="50">
        <v>44</v>
      </c>
      <c r="G8442" s="46" t="s">
        <v>1636</v>
      </c>
    </row>
    <row r="8443" spans="1:7" x14ac:dyDescent="0.25">
      <c r="A8443" s="50" t="s">
        <v>95</v>
      </c>
      <c r="B8443" s="46" t="s">
        <v>17</v>
      </c>
      <c r="C8443" s="46" t="s">
        <v>1736</v>
      </c>
      <c r="D8443" s="50">
        <v>296</v>
      </c>
      <c r="G8443" s="46" t="s">
        <v>977</v>
      </c>
    </row>
    <row r="8444" spans="1:7" x14ac:dyDescent="0.25">
      <c r="A8444" s="50" t="s">
        <v>95</v>
      </c>
      <c r="B8444" s="46" t="s">
        <v>17</v>
      </c>
      <c r="C8444" s="46" t="s">
        <v>1736</v>
      </c>
      <c r="D8444" s="50">
        <v>408</v>
      </c>
      <c r="G8444" s="46" t="s">
        <v>1302</v>
      </c>
    </row>
    <row r="8445" spans="1:7" x14ac:dyDescent="0.25">
      <c r="A8445" s="50" t="s">
        <v>95</v>
      </c>
      <c r="B8445" s="46" t="s">
        <v>17</v>
      </c>
      <c r="C8445" s="46" t="s">
        <v>1736</v>
      </c>
      <c r="D8445" s="50">
        <v>361</v>
      </c>
      <c r="G8445" s="46" t="s">
        <v>4285</v>
      </c>
    </row>
    <row r="8446" spans="1:7" x14ac:dyDescent="0.25">
      <c r="A8446" s="50" t="s">
        <v>95</v>
      </c>
      <c r="B8446" s="46" t="s">
        <v>17</v>
      </c>
      <c r="C8446" s="46" t="s">
        <v>1736</v>
      </c>
      <c r="D8446" s="50">
        <v>324</v>
      </c>
      <c r="G8446" s="46" t="s">
        <v>1865</v>
      </c>
    </row>
    <row r="8447" spans="1:7" x14ac:dyDescent="0.25">
      <c r="A8447" s="50" t="s">
        <v>95</v>
      </c>
      <c r="B8447" s="46" t="s">
        <v>17</v>
      </c>
      <c r="C8447" s="46" t="s">
        <v>1736</v>
      </c>
      <c r="D8447" s="50">
        <v>13</v>
      </c>
      <c r="G8447" s="46" t="s">
        <v>1866</v>
      </c>
    </row>
    <row r="8448" spans="1:7" x14ac:dyDescent="0.25">
      <c r="A8448" s="50" t="s">
        <v>95</v>
      </c>
      <c r="B8448" s="46" t="s">
        <v>17</v>
      </c>
      <c r="C8448" s="46" t="s">
        <v>1736</v>
      </c>
      <c r="D8448" s="50">
        <v>3</v>
      </c>
      <c r="G8448" s="46" t="s">
        <v>1397</v>
      </c>
    </row>
    <row r="8449" spans="1:7" x14ac:dyDescent="0.25">
      <c r="A8449" s="50" t="s">
        <v>95</v>
      </c>
      <c r="B8449" s="46" t="s">
        <v>17</v>
      </c>
      <c r="C8449" s="46" t="s">
        <v>1736</v>
      </c>
      <c r="D8449" s="50">
        <v>83</v>
      </c>
      <c r="G8449" s="46" t="s">
        <v>2130</v>
      </c>
    </row>
    <row r="8450" spans="1:7" x14ac:dyDescent="0.25">
      <c r="A8450" s="50" t="s">
        <v>95</v>
      </c>
      <c r="B8450" s="46" t="s">
        <v>17</v>
      </c>
      <c r="C8450" s="46" t="s">
        <v>1736</v>
      </c>
      <c r="D8450" s="50">
        <v>18</v>
      </c>
      <c r="G8450" s="46" t="s">
        <v>1867</v>
      </c>
    </row>
    <row r="8451" spans="1:7" x14ac:dyDescent="0.25">
      <c r="A8451" s="50" t="s">
        <v>95</v>
      </c>
      <c r="B8451" s="46" t="s">
        <v>17</v>
      </c>
      <c r="C8451" s="46" t="s">
        <v>1736</v>
      </c>
      <c r="D8451" s="50">
        <v>16</v>
      </c>
      <c r="G8451" s="46" t="s">
        <v>1868</v>
      </c>
    </row>
    <row r="8452" spans="1:7" x14ac:dyDescent="0.25">
      <c r="A8452" s="50" t="s">
        <v>95</v>
      </c>
      <c r="B8452" s="46" t="s">
        <v>17</v>
      </c>
      <c r="C8452" s="46" t="s">
        <v>1736</v>
      </c>
      <c r="D8452" s="50">
        <v>0</v>
      </c>
      <c r="G8452" s="46" t="s">
        <v>1878</v>
      </c>
    </row>
    <row r="8453" spans="1:7" x14ac:dyDescent="0.25">
      <c r="A8453" s="50" t="s">
        <v>95</v>
      </c>
      <c r="B8453" s="46" t="s">
        <v>17</v>
      </c>
      <c r="C8453" s="46" t="s">
        <v>1736</v>
      </c>
      <c r="D8453" s="50">
        <v>0</v>
      </c>
      <c r="G8453" s="46" t="s">
        <v>943</v>
      </c>
    </row>
    <row r="8454" spans="1:7" x14ac:dyDescent="0.25">
      <c r="A8454" s="50" t="s">
        <v>95</v>
      </c>
      <c r="B8454" s="46" t="s">
        <v>17</v>
      </c>
      <c r="C8454" s="46" t="s">
        <v>1736</v>
      </c>
      <c r="D8454" s="50">
        <v>1</v>
      </c>
      <c r="G8454" s="46" t="s">
        <v>886</v>
      </c>
    </row>
    <row r="8455" spans="1:7" x14ac:dyDescent="0.25">
      <c r="A8455" s="50" t="s">
        <v>95</v>
      </c>
      <c r="B8455" s="46" t="s">
        <v>17</v>
      </c>
      <c r="C8455" s="46" t="s">
        <v>1736</v>
      </c>
      <c r="D8455" s="50">
        <v>53</v>
      </c>
      <c r="G8455" s="46" t="s">
        <v>1366</v>
      </c>
    </row>
    <row r="8456" spans="1:7" x14ac:dyDescent="0.25">
      <c r="A8456" s="50" t="s">
        <v>95</v>
      </c>
      <c r="B8456" s="46" t="s">
        <v>17</v>
      </c>
      <c r="C8456" s="46" t="s">
        <v>52</v>
      </c>
      <c r="D8456" s="50">
        <v>19</v>
      </c>
      <c r="G8456" s="46" t="s">
        <v>4283</v>
      </c>
    </row>
    <row r="8457" spans="1:7" x14ac:dyDescent="0.25">
      <c r="A8457" s="50" t="s">
        <v>95</v>
      </c>
      <c r="B8457" s="46" t="s">
        <v>17</v>
      </c>
      <c r="C8457" s="46" t="s">
        <v>52</v>
      </c>
      <c r="D8457" s="50">
        <v>1640</v>
      </c>
      <c r="G8457" s="46" t="s">
        <v>5950</v>
      </c>
    </row>
    <row r="8458" spans="1:7" x14ac:dyDescent="0.25">
      <c r="A8458" s="50" t="s">
        <v>95</v>
      </c>
      <c r="B8458" s="46" t="s">
        <v>17</v>
      </c>
      <c r="C8458" s="46" t="s">
        <v>52</v>
      </c>
      <c r="D8458" s="50">
        <v>5391</v>
      </c>
      <c r="G8458" s="46" t="s">
        <v>2165</v>
      </c>
    </row>
    <row r="8459" spans="1:7" x14ac:dyDescent="0.25">
      <c r="A8459" s="50" t="s">
        <v>95</v>
      </c>
      <c r="B8459" s="46" t="s">
        <v>17</v>
      </c>
      <c r="C8459" s="46" t="s">
        <v>52</v>
      </c>
      <c r="D8459" s="50">
        <v>1984</v>
      </c>
      <c r="G8459" s="46" t="s">
        <v>4282</v>
      </c>
    </row>
    <row r="8460" spans="1:7" x14ac:dyDescent="0.25">
      <c r="A8460" s="50" t="s">
        <v>95</v>
      </c>
      <c r="B8460" s="46" t="s">
        <v>17</v>
      </c>
      <c r="C8460" s="46" t="s">
        <v>52</v>
      </c>
      <c r="D8460" s="50">
        <v>2586</v>
      </c>
      <c r="G8460" s="46" t="s">
        <v>2166</v>
      </c>
    </row>
    <row r="8461" spans="1:7" x14ac:dyDescent="0.25">
      <c r="A8461" s="50" t="s">
        <v>95</v>
      </c>
      <c r="B8461" s="46" t="s">
        <v>17</v>
      </c>
      <c r="C8461" s="46" t="s">
        <v>52</v>
      </c>
      <c r="D8461" s="50">
        <v>133</v>
      </c>
      <c r="G8461" s="46" t="s">
        <v>2111</v>
      </c>
    </row>
    <row r="8462" spans="1:7" x14ac:dyDescent="0.25">
      <c r="A8462" s="50" t="s">
        <v>95</v>
      </c>
      <c r="B8462" s="46" t="s">
        <v>17</v>
      </c>
      <c r="C8462" s="46" t="s">
        <v>52</v>
      </c>
      <c r="D8462" s="50">
        <v>444</v>
      </c>
      <c r="G8462" s="46" t="s">
        <v>2072</v>
      </c>
    </row>
    <row r="8463" spans="1:7" x14ac:dyDescent="0.25">
      <c r="A8463" s="50" t="s">
        <v>95</v>
      </c>
      <c r="B8463" s="46" t="s">
        <v>17</v>
      </c>
      <c r="C8463" s="46" t="s">
        <v>52</v>
      </c>
      <c r="D8463" s="50">
        <v>1</v>
      </c>
      <c r="G8463" s="46" t="s">
        <v>694</v>
      </c>
    </row>
    <row r="8464" spans="1:7" x14ac:dyDescent="0.25">
      <c r="A8464" s="50" t="s">
        <v>95</v>
      </c>
      <c r="B8464" s="46" t="s">
        <v>17</v>
      </c>
      <c r="C8464" s="46" t="s">
        <v>52</v>
      </c>
      <c r="D8464" s="50">
        <v>1</v>
      </c>
      <c r="G8464" s="46" t="s">
        <v>1029</v>
      </c>
    </row>
    <row r="8465" spans="1:7" x14ac:dyDescent="0.25">
      <c r="A8465" s="50" t="s">
        <v>95</v>
      </c>
      <c r="B8465" s="46" t="s">
        <v>17</v>
      </c>
      <c r="C8465" s="46" t="s">
        <v>52</v>
      </c>
      <c r="D8465" s="50">
        <v>2</v>
      </c>
      <c r="G8465" s="46" t="s">
        <v>1025</v>
      </c>
    </row>
    <row r="8466" spans="1:7" x14ac:dyDescent="0.25">
      <c r="A8466" s="50" t="s">
        <v>95</v>
      </c>
      <c r="B8466" s="46" t="s">
        <v>17</v>
      </c>
      <c r="C8466" s="46" t="s">
        <v>52</v>
      </c>
      <c r="D8466" s="50">
        <v>3</v>
      </c>
      <c r="G8466" s="46" t="s">
        <v>989</v>
      </c>
    </row>
    <row r="8467" spans="1:7" x14ac:dyDescent="0.25">
      <c r="A8467" s="50" t="s">
        <v>95</v>
      </c>
      <c r="B8467" s="46" t="s">
        <v>17</v>
      </c>
      <c r="C8467" s="46" t="s">
        <v>52</v>
      </c>
      <c r="D8467" s="50">
        <v>2</v>
      </c>
      <c r="G8467" s="46" t="s">
        <v>991</v>
      </c>
    </row>
    <row r="8468" spans="1:7" x14ac:dyDescent="0.25">
      <c r="A8468" s="50" t="s">
        <v>95</v>
      </c>
      <c r="B8468" s="46" t="s">
        <v>17</v>
      </c>
      <c r="C8468" s="46" t="s">
        <v>52</v>
      </c>
      <c r="D8468" s="50">
        <v>1</v>
      </c>
      <c r="G8468" s="46" t="s">
        <v>1027</v>
      </c>
    </row>
    <row r="8469" spans="1:7" x14ac:dyDescent="0.25">
      <c r="A8469" s="50" t="s">
        <v>95</v>
      </c>
      <c r="B8469" s="46" t="s">
        <v>17</v>
      </c>
      <c r="C8469" s="46" t="s">
        <v>52</v>
      </c>
      <c r="D8469" s="50">
        <v>1</v>
      </c>
      <c r="G8469" s="46" t="s">
        <v>992</v>
      </c>
    </row>
    <row r="8470" spans="1:7" x14ac:dyDescent="0.25">
      <c r="A8470" s="50" t="s">
        <v>95</v>
      </c>
      <c r="B8470" s="46" t="s">
        <v>17</v>
      </c>
      <c r="C8470" s="46" t="s">
        <v>52</v>
      </c>
      <c r="D8470" s="50">
        <v>93</v>
      </c>
      <c r="G8470" s="46" t="s">
        <v>997</v>
      </c>
    </row>
    <row r="8471" spans="1:7" x14ac:dyDescent="0.25">
      <c r="A8471" s="50" t="s">
        <v>95</v>
      </c>
      <c r="B8471" s="46" t="s">
        <v>17</v>
      </c>
      <c r="C8471" s="46" t="s">
        <v>52</v>
      </c>
      <c r="D8471" s="50">
        <v>24</v>
      </c>
      <c r="G8471" s="46" t="s">
        <v>998</v>
      </c>
    </row>
    <row r="8472" spans="1:7" x14ac:dyDescent="0.25">
      <c r="A8472" s="50" t="s">
        <v>95</v>
      </c>
      <c r="B8472" s="46" t="s">
        <v>17</v>
      </c>
      <c r="C8472" s="46" t="s">
        <v>52</v>
      </c>
      <c r="D8472" s="50">
        <v>4</v>
      </c>
      <c r="G8472" s="46" t="s">
        <v>993</v>
      </c>
    </row>
    <row r="8473" spans="1:7" x14ac:dyDescent="0.25">
      <c r="A8473" s="50" t="s">
        <v>95</v>
      </c>
      <c r="B8473" s="46" t="s">
        <v>17</v>
      </c>
      <c r="C8473" s="46" t="s">
        <v>52</v>
      </c>
      <c r="D8473" s="50">
        <v>360</v>
      </c>
      <c r="G8473" s="46" t="s">
        <v>2123</v>
      </c>
    </row>
    <row r="8474" spans="1:7" x14ac:dyDescent="0.25">
      <c r="A8474" s="50" t="s">
        <v>95</v>
      </c>
      <c r="B8474" s="46" t="s">
        <v>17</v>
      </c>
      <c r="C8474" s="46" t="s">
        <v>52</v>
      </c>
      <c r="D8474" s="50">
        <v>1618</v>
      </c>
      <c r="G8474" s="46" t="s">
        <v>2112</v>
      </c>
    </row>
    <row r="8475" spans="1:7" x14ac:dyDescent="0.25">
      <c r="A8475" s="50" t="s">
        <v>95</v>
      </c>
      <c r="B8475" s="46" t="s">
        <v>17</v>
      </c>
      <c r="C8475" s="46" t="s">
        <v>52</v>
      </c>
      <c r="D8475" s="50">
        <v>1399</v>
      </c>
      <c r="G8475" s="46" t="s">
        <v>2124</v>
      </c>
    </row>
    <row r="8476" spans="1:7" x14ac:dyDescent="0.25">
      <c r="A8476" s="50" t="s">
        <v>95</v>
      </c>
      <c r="B8476" s="46" t="s">
        <v>17</v>
      </c>
      <c r="C8476" s="46" t="s">
        <v>52</v>
      </c>
      <c r="D8476" s="50">
        <v>937</v>
      </c>
      <c r="G8476" s="46" t="s">
        <v>2113</v>
      </c>
    </row>
    <row r="8477" spans="1:7" x14ac:dyDescent="0.25">
      <c r="A8477" s="50" t="s">
        <v>95</v>
      </c>
      <c r="B8477" s="46" t="s">
        <v>17</v>
      </c>
      <c r="C8477" s="46" t="s">
        <v>52</v>
      </c>
      <c r="D8477" s="50">
        <v>1</v>
      </c>
      <c r="G8477" s="46" t="s">
        <v>1084</v>
      </c>
    </row>
    <row r="8478" spans="1:7" x14ac:dyDescent="0.25">
      <c r="A8478" s="50" t="s">
        <v>95</v>
      </c>
      <c r="B8478" s="46" t="s">
        <v>17</v>
      </c>
      <c r="C8478" s="46" t="s">
        <v>52</v>
      </c>
      <c r="D8478" s="50">
        <v>7</v>
      </c>
      <c r="G8478" s="46" t="s">
        <v>1028</v>
      </c>
    </row>
    <row r="8479" spans="1:7" x14ac:dyDescent="0.25">
      <c r="A8479" s="50" t="s">
        <v>95</v>
      </c>
      <c r="B8479" s="46" t="s">
        <v>17</v>
      </c>
      <c r="C8479" s="46" t="s">
        <v>52</v>
      </c>
      <c r="D8479" s="50">
        <v>1</v>
      </c>
      <c r="G8479" s="46" t="s">
        <v>994</v>
      </c>
    </row>
    <row r="8480" spans="1:7" x14ac:dyDescent="0.25">
      <c r="A8480" s="50" t="s">
        <v>95</v>
      </c>
      <c r="B8480" s="46" t="s">
        <v>17</v>
      </c>
      <c r="C8480" s="46" t="s">
        <v>52</v>
      </c>
      <c r="D8480" s="50">
        <v>113</v>
      </c>
      <c r="G8480" s="46" t="s">
        <v>1675</v>
      </c>
    </row>
    <row r="8481" spans="1:7" x14ac:dyDescent="0.25">
      <c r="A8481" s="50" t="s">
        <v>95</v>
      </c>
      <c r="B8481" s="46" t="s">
        <v>17</v>
      </c>
      <c r="C8481" s="46" t="s">
        <v>52</v>
      </c>
      <c r="D8481" s="50">
        <v>819</v>
      </c>
      <c r="G8481" s="46" t="s">
        <v>1761</v>
      </c>
    </row>
    <row r="8482" spans="1:7" x14ac:dyDescent="0.25">
      <c r="A8482" s="50" t="s">
        <v>95</v>
      </c>
      <c r="B8482" s="46" t="s">
        <v>17</v>
      </c>
      <c r="C8482" s="46" t="s">
        <v>52</v>
      </c>
      <c r="D8482" s="50">
        <v>215</v>
      </c>
      <c r="G8482" s="46" t="s">
        <v>1674</v>
      </c>
    </row>
    <row r="8483" spans="1:7" x14ac:dyDescent="0.25">
      <c r="A8483" s="50" t="s">
        <v>95</v>
      </c>
      <c r="B8483" s="46" t="s">
        <v>17</v>
      </c>
      <c r="C8483" s="46" t="s">
        <v>52</v>
      </c>
      <c r="D8483" s="50">
        <v>147</v>
      </c>
      <c r="G8483" s="46" t="s">
        <v>2161</v>
      </c>
    </row>
    <row r="8484" spans="1:7" x14ac:dyDescent="0.25">
      <c r="A8484" s="50" t="s">
        <v>95</v>
      </c>
      <c r="B8484" s="46" t="s">
        <v>17</v>
      </c>
      <c r="C8484" s="46" t="s">
        <v>52</v>
      </c>
      <c r="D8484" s="50">
        <v>33</v>
      </c>
      <c r="G8484" s="46" t="s">
        <v>2162</v>
      </c>
    </row>
    <row r="8485" spans="1:7" x14ac:dyDescent="0.25">
      <c r="A8485" s="50" t="s">
        <v>95</v>
      </c>
      <c r="B8485" s="46" t="s">
        <v>17</v>
      </c>
      <c r="C8485" s="46" t="s">
        <v>52</v>
      </c>
      <c r="D8485" s="50">
        <v>46</v>
      </c>
      <c r="G8485" s="46" t="s">
        <v>5936</v>
      </c>
    </row>
    <row r="8486" spans="1:7" x14ac:dyDescent="0.25">
      <c r="A8486" s="50" t="s">
        <v>95</v>
      </c>
      <c r="B8486" s="46" t="s">
        <v>17</v>
      </c>
      <c r="C8486" s="46" t="s">
        <v>52</v>
      </c>
      <c r="D8486" s="50">
        <v>480</v>
      </c>
      <c r="G8486" s="46" t="s">
        <v>4289</v>
      </c>
    </row>
    <row r="8487" spans="1:7" x14ac:dyDescent="0.25">
      <c r="A8487" s="50" t="s">
        <v>95</v>
      </c>
      <c r="B8487" s="46" t="s">
        <v>17</v>
      </c>
      <c r="C8487" s="46" t="s">
        <v>52</v>
      </c>
      <c r="D8487" s="50">
        <v>468</v>
      </c>
      <c r="G8487" s="46" t="s">
        <v>1812</v>
      </c>
    </row>
    <row r="8488" spans="1:7" x14ac:dyDescent="0.25">
      <c r="A8488" s="50" t="s">
        <v>95</v>
      </c>
      <c r="B8488" s="46" t="s">
        <v>17</v>
      </c>
      <c r="C8488" s="46" t="s">
        <v>52</v>
      </c>
      <c r="D8488" s="50">
        <v>3138</v>
      </c>
      <c r="G8488" s="46" t="s">
        <v>1388</v>
      </c>
    </row>
    <row r="8489" spans="1:7" x14ac:dyDescent="0.25">
      <c r="A8489" s="50" t="s">
        <v>95</v>
      </c>
      <c r="B8489" s="46" t="s">
        <v>17</v>
      </c>
      <c r="C8489" s="46" t="s">
        <v>52</v>
      </c>
      <c r="D8489" s="50">
        <v>746</v>
      </c>
      <c r="G8489" s="46" t="s">
        <v>1355</v>
      </c>
    </row>
    <row r="8490" spans="1:7" x14ac:dyDescent="0.25">
      <c r="A8490" s="50" t="s">
        <v>95</v>
      </c>
      <c r="B8490" s="46" t="s">
        <v>17</v>
      </c>
      <c r="C8490" s="46" t="s">
        <v>52</v>
      </c>
      <c r="D8490" s="50">
        <v>12</v>
      </c>
      <c r="G8490" s="46" t="s">
        <v>1389</v>
      </c>
    </row>
    <row r="8491" spans="1:7" x14ac:dyDescent="0.25">
      <c r="A8491" s="50" t="s">
        <v>95</v>
      </c>
      <c r="B8491" s="46" t="s">
        <v>17</v>
      </c>
      <c r="C8491" s="46" t="s">
        <v>52</v>
      </c>
      <c r="D8491" s="50">
        <v>206</v>
      </c>
      <c r="G8491" s="46" t="s">
        <v>1490</v>
      </c>
    </row>
    <row r="8492" spans="1:7" x14ac:dyDescent="0.25">
      <c r="A8492" s="50" t="s">
        <v>95</v>
      </c>
      <c r="B8492" s="46" t="s">
        <v>17</v>
      </c>
      <c r="C8492" s="46" t="s">
        <v>52</v>
      </c>
      <c r="D8492" s="50">
        <v>3782</v>
      </c>
      <c r="G8492" s="46" t="s">
        <v>1357</v>
      </c>
    </row>
    <row r="8493" spans="1:7" x14ac:dyDescent="0.25">
      <c r="A8493" s="50" t="s">
        <v>95</v>
      </c>
      <c r="B8493" s="46" t="s">
        <v>17</v>
      </c>
      <c r="C8493" s="46" t="s">
        <v>52</v>
      </c>
      <c r="D8493" s="50">
        <v>1480</v>
      </c>
      <c r="G8493" s="46" t="s">
        <v>1760</v>
      </c>
    </row>
    <row r="8494" spans="1:7" x14ac:dyDescent="0.25">
      <c r="A8494" s="50" t="s">
        <v>95</v>
      </c>
      <c r="B8494" s="46" t="s">
        <v>17</v>
      </c>
      <c r="C8494" s="46" t="s">
        <v>52</v>
      </c>
      <c r="D8494" s="50">
        <v>3376</v>
      </c>
      <c r="G8494" s="46" t="s">
        <v>1434</v>
      </c>
    </row>
    <row r="8495" spans="1:7" x14ac:dyDescent="0.25">
      <c r="A8495" s="50" t="s">
        <v>95</v>
      </c>
      <c r="B8495" s="46" t="s">
        <v>17</v>
      </c>
      <c r="C8495" s="46" t="s">
        <v>52</v>
      </c>
      <c r="D8495" s="50">
        <v>304</v>
      </c>
      <c r="G8495" s="46" t="s">
        <v>1765</v>
      </c>
    </row>
    <row r="8496" spans="1:7" x14ac:dyDescent="0.25">
      <c r="A8496" s="50" t="s">
        <v>95</v>
      </c>
      <c r="B8496" s="46" t="s">
        <v>17</v>
      </c>
      <c r="C8496" s="46" t="s">
        <v>52</v>
      </c>
      <c r="D8496" s="50">
        <v>1014</v>
      </c>
      <c r="G8496" s="46" t="s">
        <v>1864</v>
      </c>
    </row>
    <row r="8497" spans="1:7" x14ac:dyDescent="0.25">
      <c r="A8497" s="50" t="s">
        <v>95</v>
      </c>
      <c r="B8497" s="46" t="s">
        <v>17</v>
      </c>
      <c r="C8497" s="46" t="s">
        <v>52</v>
      </c>
      <c r="D8497" s="50">
        <v>340</v>
      </c>
      <c r="G8497" s="46" t="s">
        <v>1387</v>
      </c>
    </row>
    <row r="8498" spans="1:7" x14ac:dyDescent="0.25">
      <c r="A8498" s="50" t="s">
        <v>95</v>
      </c>
      <c r="B8498" s="46" t="s">
        <v>17</v>
      </c>
      <c r="C8498" s="46" t="s">
        <v>52</v>
      </c>
      <c r="D8498" s="50">
        <v>144</v>
      </c>
      <c r="G8498" s="46" t="s">
        <v>1435</v>
      </c>
    </row>
    <row r="8499" spans="1:7" x14ac:dyDescent="0.25">
      <c r="A8499" s="50" t="s">
        <v>95</v>
      </c>
      <c r="B8499" s="46" t="s">
        <v>17</v>
      </c>
      <c r="C8499" s="46" t="s">
        <v>52</v>
      </c>
      <c r="D8499" s="50">
        <v>334</v>
      </c>
      <c r="G8499" s="46" t="s">
        <v>1677</v>
      </c>
    </row>
    <row r="8500" spans="1:7" x14ac:dyDescent="0.25">
      <c r="A8500" s="50" t="s">
        <v>95</v>
      </c>
      <c r="B8500" s="46" t="s">
        <v>17</v>
      </c>
      <c r="C8500" s="46" t="s">
        <v>52</v>
      </c>
      <c r="D8500" s="50">
        <v>518</v>
      </c>
      <c r="G8500" s="46" t="s">
        <v>1364</v>
      </c>
    </row>
    <row r="8501" spans="1:7" x14ac:dyDescent="0.25">
      <c r="A8501" s="50" t="s">
        <v>95</v>
      </c>
      <c r="B8501" s="46" t="s">
        <v>17</v>
      </c>
      <c r="C8501" s="46" t="s">
        <v>52</v>
      </c>
      <c r="D8501" s="50">
        <v>154</v>
      </c>
      <c r="G8501" s="46" t="s">
        <v>1678</v>
      </c>
    </row>
    <row r="8502" spans="1:7" x14ac:dyDescent="0.25">
      <c r="A8502" s="50" t="s">
        <v>95</v>
      </c>
      <c r="B8502" s="46" t="s">
        <v>17</v>
      </c>
      <c r="C8502" s="46" t="s">
        <v>52</v>
      </c>
      <c r="D8502" s="50">
        <v>26</v>
      </c>
      <c r="G8502" s="46" t="s">
        <v>1679</v>
      </c>
    </row>
    <row r="8503" spans="1:7" x14ac:dyDescent="0.25">
      <c r="A8503" s="50" t="s">
        <v>95</v>
      </c>
      <c r="B8503" s="46" t="s">
        <v>17</v>
      </c>
      <c r="C8503" s="46" t="s">
        <v>52</v>
      </c>
      <c r="D8503" s="50">
        <v>59</v>
      </c>
      <c r="G8503" s="46" t="s">
        <v>5987</v>
      </c>
    </row>
    <row r="8504" spans="1:7" x14ac:dyDescent="0.25">
      <c r="A8504" s="50" t="s">
        <v>95</v>
      </c>
      <c r="B8504" s="46" t="s">
        <v>17</v>
      </c>
      <c r="C8504" s="46" t="s">
        <v>52</v>
      </c>
      <c r="D8504" s="50">
        <v>54</v>
      </c>
      <c r="G8504" s="46" t="s">
        <v>1680</v>
      </c>
    </row>
    <row r="8505" spans="1:7" x14ac:dyDescent="0.25">
      <c r="A8505" s="50" t="s">
        <v>95</v>
      </c>
      <c r="B8505" s="46" t="s">
        <v>17</v>
      </c>
      <c r="C8505" s="46" t="s">
        <v>52</v>
      </c>
      <c r="D8505" s="50">
        <v>5</v>
      </c>
      <c r="G8505" s="46" t="s">
        <v>1682</v>
      </c>
    </row>
    <row r="8506" spans="1:7" x14ac:dyDescent="0.25">
      <c r="A8506" s="50" t="s">
        <v>95</v>
      </c>
      <c r="B8506" s="46" t="s">
        <v>17</v>
      </c>
      <c r="C8506" s="46" t="s">
        <v>52</v>
      </c>
      <c r="D8506" s="50">
        <v>4</v>
      </c>
      <c r="G8506" s="46" t="s">
        <v>1681</v>
      </c>
    </row>
    <row r="8507" spans="1:7" x14ac:dyDescent="0.25">
      <c r="A8507" s="50" t="s">
        <v>95</v>
      </c>
      <c r="B8507" s="46" t="s">
        <v>17</v>
      </c>
      <c r="C8507" s="46" t="s">
        <v>52</v>
      </c>
      <c r="D8507" s="50">
        <v>23</v>
      </c>
      <c r="G8507" s="46" t="s">
        <v>2204</v>
      </c>
    </row>
    <row r="8508" spans="1:7" x14ac:dyDescent="0.25">
      <c r="A8508" s="50" t="s">
        <v>95</v>
      </c>
      <c r="B8508" s="46" t="s">
        <v>17</v>
      </c>
      <c r="C8508" s="46" t="s">
        <v>52</v>
      </c>
      <c r="D8508" s="50">
        <v>20</v>
      </c>
      <c r="G8508" s="46" t="s">
        <v>5947</v>
      </c>
    </row>
    <row r="8509" spans="1:7" x14ac:dyDescent="0.25">
      <c r="A8509" s="50" t="s">
        <v>95</v>
      </c>
      <c r="B8509" s="46" t="s">
        <v>17</v>
      </c>
      <c r="C8509" s="46" t="s">
        <v>52</v>
      </c>
      <c r="D8509" s="50">
        <v>68</v>
      </c>
      <c r="G8509" s="46" t="s">
        <v>4286</v>
      </c>
    </row>
    <row r="8510" spans="1:7" x14ac:dyDescent="0.25">
      <c r="A8510" s="50" t="s">
        <v>95</v>
      </c>
      <c r="B8510" s="46" t="s">
        <v>17</v>
      </c>
      <c r="C8510" s="46" t="s">
        <v>52</v>
      </c>
      <c r="D8510" s="50">
        <v>114</v>
      </c>
      <c r="G8510" s="46" t="s">
        <v>4287</v>
      </c>
    </row>
    <row r="8511" spans="1:7" x14ac:dyDescent="0.25">
      <c r="A8511" s="50" t="s">
        <v>95</v>
      </c>
      <c r="B8511" s="46" t="s">
        <v>17</v>
      </c>
      <c r="C8511" s="46" t="s">
        <v>52</v>
      </c>
      <c r="D8511" s="50">
        <v>219</v>
      </c>
      <c r="G8511" s="46" t="s">
        <v>1441</v>
      </c>
    </row>
    <row r="8512" spans="1:7" x14ac:dyDescent="0.25">
      <c r="A8512" s="50" t="s">
        <v>95</v>
      </c>
      <c r="B8512" s="46" t="s">
        <v>17</v>
      </c>
      <c r="C8512" s="46" t="s">
        <v>52</v>
      </c>
      <c r="D8512" s="50">
        <v>71</v>
      </c>
      <c r="G8512" s="46" t="s">
        <v>1443</v>
      </c>
    </row>
    <row r="8513" spans="1:7" x14ac:dyDescent="0.25">
      <c r="A8513" s="50" t="s">
        <v>95</v>
      </c>
      <c r="B8513" s="46" t="s">
        <v>17</v>
      </c>
      <c r="C8513" s="46" t="s">
        <v>52</v>
      </c>
      <c r="D8513" s="50">
        <v>2</v>
      </c>
      <c r="G8513" s="46" t="s">
        <v>1764</v>
      </c>
    </row>
    <row r="8514" spans="1:7" x14ac:dyDescent="0.25">
      <c r="A8514" s="50" t="s">
        <v>95</v>
      </c>
      <c r="B8514" s="46" t="s">
        <v>17</v>
      </c>
      <c r="C8514" s="46" t="s">
        <v>52</v>
      </c>
      <c r="D8514" s="50">
        <v>52</v>
      </c>
      <c r="G8514" s="46" t="s">
        <v>1446</v>
      </c>
    </row>
    <row r="8515" spans="1:7" x14ac:dyDescent="0.25">
      <c r="A8515" s="50" t="s">
        <v>95</v>
      </c>
      <c r="B8515" s="46" t="s">
        <v>17</v>
      </c>
      <c r="C8515" s="46" t="s">
        <v>52</v>
      </c>
      <c r="D8515" s="50">
        <v>3</v>
      </c>
      <c r="G8515" s="46" t="s">
        <v>1006</v>
      </c>
    </row>
    <row r="8516" spans="1:7" x14ac:dyDescent="0.25">
      <c r="A8516" s="50" t="s">
        <v>95</v>
      </c>
      <c r="B8516" s="46" t="s">
        <v>17</v>
      </c>
      <c r="C8516" s="46" t="s">
        <v>52</v>
      </c>
      <c r="D8516" s="50">
        <v>1</v>
      </c>
      <c r="G8516" s="46" t="s">
        <v>1230</v>
      </c>
    </row>
    <row r="8517" spans="1:7" x14ac:dyDescent="0.25">
      <c r="A8517" s="50" t="s">
        <v>95</v>
      </c>
      <c r="B8517" s="46" t="s">
        <v>17</v>
      </c>
      <c r="C8517" s="46" t="s">
        <v>52</v>
      </c>
      <c r="D8517" s="50">
        <v>14</v>
      </c>
      <c r="G8517" s="46" t="s">
        <v>1624</v>
      </c>
    </row>
    <row r="8518" spans="1:7" x14ac:dyDescent="0.25">
      <c r="A8518" s="50" t="s">
        <v>95</v>
      </c>
      <c r="B8518" s="46" t="s">
        <v>17</v>
      </c>
      <c r="C8518" s="46" t="s">
        <v>52</v>
      </c>
      <c r="D8518" s="50">
        <v>10</v>
      </c>
      <c r="G8518" s="46" t="s">
        <v>1160</v>
      </c>
    </row>
    <row r="8519" spans="1:7" x14ac:dyDescent="0.25">
      <c r="A8519" s="50" t="s">
        <v>95</v>
      </c>
      <c r="B8519" s="46" t="s">
        <v>17</v>
      </c>
      <c r="C8519" s="46" t="s">
        <v>52</v>
      </c>
      <c r="D8519" s="50">
        <v>15</v>
      </c>
      <c r="G8519" s="46" t="s">
        <v>1625</v>
      </c>
    </row>
    <row r="8520" spans="1:7" x14ac:dyDescent="0.25">
      <c r="A8520" s="50" t="s">
        <v>95</v>
      </c>
      <c r="B8520" s="46" t="s">
        <v>17</v>
      </c>
      <c r="C8520" s="46" t="s">
        <v>52</v>
      </c>
      <c r="D8520" s="50">
        <v>17</v>
      </c>
      <c r="G8520" s="46" t="s">
        <v>1626</v>
      </c>
    </row>
    <row r="8521" spans="1:7" x14ac:dyDescent="0.25">
      <c r="A8521" s="50" t="s">
        <v>95</v>
      </c>
      <c r="B8521" s="46" t="s">
        <v>17</v>
      </c>
      <c r="C8521" s="46" t="s">
        <v>52</v>
      </c>
      <c r="D8521" s="50">
        <v>8</v>
      </c>
      <c r="G8521" s="46" t="s">
        <v>1629</v>
      </c>
    </row>
    <row r="8522" spans="1:7" x14ac:dyDescent="0.25">
      <c r="A8522" s="50" t="s">
        <v>95</v>
      </c>
      <c r="B8522" s="46" t="s">
        <v>17</v>
      </c>
      <c r="C8522" s="46" t="s">
        <v>52</v>
      </c>
      <c r="D8522" s="50">
        <v>67</v>
      </c>
      <c r="G8522" s="46" t="s">
        <v>1691</v>
      </c>
    </row>
    <row r="8523" spans="1:7" x14ac:dyDescent="0.25">
      <c r="A8523" s="50" t="s">
        <v>95</v>
      </c>
      <c r="B8523" s="46" t="s">
        <v>17</v>
      </c>
      <c r="C8523" s="46" t="s">
        <v>52</v>
      </c>
      <c r="D8523" s="50">
        <v>16</v>
      </c>
      <c r="G8523" s="46" t="s">
        <v>1692</v>
      </c>
    </row>
    <row r="8524" spans="1:7" x14ac:dyDescent="0.25">
      <c r="A8524" s="50" t="s">
        <v>95</v>
      </c>
      <c r="B8524" s="46" t="s">
        <v>17</v>
      </c>
      <c r="C8524" s="46" t="s">
        <v>52</v>
      </c>
      <c r="D8524" s="50">
        <v>94</v>
      </c>
      <c r="G8524" s="46" t="s">
        <v>5938</v>
      </c>
    </row>
    <row r="8525" spans="1:7" x14ac:dyDescent="0.25">
      <c r="A8525" s="50" t="s">
        <v>95</v>
      </c>
      <c r="B8525" s="46" t="s">
        <v>1</v>
      </c>
      <c r="C8525" s="46" t="s">
        <v>52</v>
      </c>
      <c r="D8525" s="50">
        <v>85</v>
      </c>
      <c r="G8525" s="46" t="s">
        <v>1694</v>
      </c>
    </row>
    <row r="8526" spans="1:7" x14ac:dyDescent="0.25">
      <c r="A8526" s="50" t="s">
        <v>95</v>
      </c>
      <c r="B8526" s="46" t="s">
        <v>1</v>
      </c>
      <c r="C8526" s="46" t="s">
        <v>52</v>
      </c>
      <c r="D8526" s="50">
        <v>48</v>
      </c>
      <c r="G8526" s="46" t="s">
        <v>2385</v>
      </c>
    </row>
    <row r="8527" spans="1:7" x14ac:dyDescent="0.25">
      <c r="A8527" s="50" t="s">
        <v>95</v>
      </c>
      <c r="B8527" s="46" t="s">
        <v>1</v>
      </c>
      <c r="C8527" s="46" t="s">
        <v>52</v>
      </c>
      <c r="D8527" s="50">
        <v>9</v>
      </c>
      <c r="G8527" s="46" t="s">
        <v>4292</v>
      </c>
    </row>
    <row r="8528" spans="1:7" x14ac:dyDescent="0.25">
      <c r="A8528" s="50" t="s">
        <v>95</v>
      </c>
      <c r="B8528" s="46" t="s">
        <v>1</v>
      </c>
      <c r="C8528" s="46" t="s">
        <v>52</v>
      </c>
      <c r="D8528" s="50">
        <v>5</v>
      </c>
      <c r="G8528" s="46" t="s">
        <v>5996</v>
      </c>
    </row>
    <row r="8529" spans="1:7" x14ac:dyDescent="0.25">
      <c r="A8529" s="50" t="s">
        <v>95</v>
      </c>
      <c r="B8529" s="46" t="s">
        <v>1</v>
      </c>
      <c r="C8529" s="46" t="s">
        <v>52</v>
      </c>
      <c r="D8529" s="50">
        <v>4</v>
      </c>
      <c r="G8529" s="46" t="s">
        <v>5997</v>
      </c>
    </row>
    <row r="8530" spans="1:7" x14ac:dyDescent="0.25">
      <c r="A8530" s="50" t="s">
        <v>95</v>
      </c>
      <c r="B8530" s="46" t="s">
        <v>1</v>
      </c>
      <c r="C8530" s="46" t="s">
        <v>52</v>
      </c>
      <c r="D8530" s="50">
        <v>30</v>
      </c>
      <c r="G8530" s="46" t="s">
        <v>2384</v>
      </c>
    </row>
    <row r="8531" spans="1:7" x14ac:dyDescent="0.25">
      <c r="A8531" s="50" t="s">
        <v>95</v>
      </c>
      <c r="B8531" s="46" t="s">
        <v>1</v>
      </c>
      <c r="C8531" s="46" t="s">
        <v>52</v>
      </c>
      <c r="D8531" s="50">
        <v>117</v>
      </c>
      <c r="G8531" s="46" t="s">
        <v>2386</v>
      </c>
    </row>
    <row r="8532" spans="1:7" x14ac:dyDescent="0.25">
      <c r="A8532" s="50" t="s">
        <v>95</v>
      </c>
      <c r="B8532" s="46" t="s">
        <v>1</v>
      </c>
      <c r="C8532" s="46" t="s">
        <v>52</v>
      </c>
      <c r="D8532" s="50">
        <v>5</v>
      </c>
      <c r="G8532" s="46" t="s">
        <v>2387</v>
      </c>
    </row>
    <row r="8533" spans="1:7" x14ac:dyDescent="0.25">
      <c r="A8533" s="50" t="s">
        <v>95</v>
      </c>
      <c r="B8533" s="46" t="s">
        <v>1</v>
      </c>
      <c r="C8533" s="46" t="s">
        <v>52</v>
      </c>
      <c r="D8533" s="50">
        <v>42</v>
      </c>
      <c r="G8533" s="46" t="s">
        <v>4293</v>
      </c>
    </row>
    <row r="8534" spans="1:7" x14ac:dyDescent="0.25">
      <c r="A8534" s="50" t="s">
        <v>95</v>
      </c>
      <c r="B8534" s="46" t="s">
        <v>1</v>
      </c>
      <c r="C8534" s="46" t="s">
        <v>52</v>
      </c>
      <c r="D8534" s="50">
        <v>15</v>
      </c>
      <c r="G8534" s="46" t="s">
        <v>1728</v>
      </c>
    </row>
    <row r="8535" spans="1:7" x14ac:dyDescent="0.25">
      <c r="A8535" s="50" t="s">
        <v>95</v>
      </c>
      <c r="B8535" s="46" t="s">
        <v>1</v>
      </c>
      <c r="C8535" s="46" t="s">
        <v>52</v>
      </c>
      <c r="D8535" s="50">
        <v>1</v>
      </c>
      <c r="G8535" s="46" t="s">
        <v>958</v>
      </c>
    </row>
    <row r="8536" spans="1:7" x14ac:dyDescent="0.25">
      <c r="A8536" s="50" t="s">
        <v>95</v>
      </c>
      <c r="B8536" s="46" t="s">
        <v>1</v>
      </c>
      <c r="C8536" s="46" t="s">
        <v>52</v>
      </c>
      <c r="D8536" s="50">
        <v>1</v>
      </c>
      <c r="G8536" s="46" t="s">
        <v>1447</v>
      </c>
    </row>
    <row r="8537" spans="1:7" x14ac:dyDescent="0.25">
      <c r="A8537" s="50" t="s">
        <v>95</v>
      </c>
      <c r="B8537" s="46" t="s">
        <v>1</v>
      </c>
      <c r="C8537" s="46" t="s">
        <v>52</v>
      </c>
      <c r="D8537" s="50">
        <v>192</v>
      </c>
      <c r="G8537" s="46" t="s">
        <v>2151</v>
      </c>
    </row>
    <row r="8538" spans="1:7" x14ac:dyDescent="0.25">
      <c r="A8538" s="50" t="s">
        <v>95</v>
      </c>
      <c r="B8538" s="46" t="s">
        <v>1</v>
      </c>
      <c r="C8538" s="46" t="s">
        <v>52</v>
      </c>
      <c r="D8538" s="50">
        <v>12</v>
      </c>
      <c r="G8538" s="46" t="s">
        <v>2115</v>
      </c>
    </row>
    <row r="8539" spans="1:7" x14ac:dyDescent="0.25">
      <c r="A8539" s="50" t="s">
        <v>95</v>
      </c>
      <c r="B8539" s="46" t="s">
        <v>1</v>
      </c>
      <c r="C8539" s="46" t="s">
        <v>52</v>
      </c>
      <c r="D8539" s="50">
        <v>403</v>
      </c>
      <c r="G8539" s="46" t="s">
        <v>1033</v>
      </c>
    </row>
    <row r="8540" spans="1:7" x14ac:dyDescent="0.25">
      <c r="A8540" s="50" t="s">
        <v>95</v>
      </c>
      <c r="B8540" s="46" t="s">
        <v>1</v>
      </c>
      <c r="C8540" s="46" t="s">
        <v>52</v>
      </c>
      <c r="D8540" s="50">
        <v>201</v>
      </c>
      <c r="G8540" s="46" t="s">
        <v>2145</v>
      </c>
    </row>
    <row r="8541" spans="1:7" x14ac:dyDescent="0.25">
      <c r="A8541" s="50" t="s">
        <v>95</v>
      </c>
      <c r="B8541" s="46" t="s">
        <v>1</v>
      </c>
      <c r="C8541" s="46" t="s">
        <v>52</v>
      </c>
      <c r="D8541" s="50">
        <v>89</v>
      </c>
      <c r="G8541" s="46" t="s">
        <v>1288</v>
      </c>
    </row>
    <row r="8542" spans="1:7" x14ac:dyDescent="0.25">
      <c r="A8542" s="50" t="s">
        <v>95</v>
      </c>
      <c r="B8542" s="46" t="s">
        <v>1</v>
      </c>
      <c r="C8542" s="46" t="s">
        <v>52</v>
      </c>
      <c r="D8542" s="50">
        <v>46</v>
      </c>
      <c r="G8542" s="46" t="s">
        <v>6001</v>
      </c>
    </row>
    <row r="8543" spans="1:7" x14ac:dyDescent="0.25">
      <c r="A8543" s="50" t="s">
        <v>95</v>
      </c>
      <c r="B8543" s="46" t="s">
        <v>1</v>
      </c>
      <c r="C8543" s="46" t="s">
        <v>52</v>
      </c>
      <c r="D8543" s="50">
        <v>170</v>
      </c>
      <c r="G8543" s="46" t="s">
        <v>2117</v>
      </c>
    </row>
    <row r="8544" spans="1:7" x14ac:dyDescent="0.25">
      <c r="A8544" s="50" t="s">
        <v>95</v>
      </c>
      <c r="B8544" s="46" t="s">
        <v>1</v>
      </c>
      <c r="C8544" s="46" t="s">
        <v>52</v>
      </c>
      <c r="D8544" s="50">
        <v>13</v>
      </c>
      <c r="G8544" s="46" t="s">
        <v>1491</v>
      </c>
    </row>
    <row r="8545" spans="1:7" x14ac:dyDescent="0.25">
      <c r="A8545" s="50" t="s">
        <v>95</v>
      </c>
      <c r="B8545" s="46" t="s">
        <v>1</v>
      </c>
      <c r="C8545" s="46" t="s">
        <v>52</v>
      </c>
      <c r="D8545" s="50">
        <v>153</v>
      </c>
      <c r="G8545" s="46" t="s">
        <v>2118</v>
      </c>
    </row>
    <row r="8546" spans="1:7" x14ac:dyDescent="0.25">
      <c r="A8546" s="50" t="s">
        <v>95</v>
      </c>
      <c r="B8546" s="46" t="s">
        <v>1</v>
      </c>
      <c r="C8546" s="46" t="s">
        <v>52</v>
      </c>
      <c r="D8546" s="50">
        <v>30</v>
      </c>
      <c r="G8546" s="46" t="s">
        <v>2152</v>
      </c>
    </row>
    <row r="8547" spans="1:7" x14ac:dyDescent="0.25">
      <c r="A8547" s="50" t="s">
        <v>95</v>
      </c>
      <c r="B8547" s="46" t="s">
        <v>1</v>
      </c>
      <c r="C8547" s="46" t="s">
        <v>52</v>
      </c>
      <c r="D8547" s="50">
        <v>22</v>
      </c>
      <c r="G8547" s="46" t="s">
        <v>2153</v>
      </c>
    </row>
    <row r="8548" spans="1:7" x14ac:dyDescent="0.25">
      <c r="A8548" s="50" t="s">
        <v>95</v>
      </c>
      <c r="B8548" s="46" t="s">
        <v>1</v>
      </c>
      <c r="C8548" s="46" t="s">
        <v>52</v>
      </c>
      <c r="D8548" s="50">
        <v>1</v>
      </c>
      <c r="G8548" s="46" t="s">
        <v>961</v>
      </c>
    </row>
    <row r="8549" spans="1:7" x14ac:dyDescent="0.25">
      <c r="A8549" s="50" t="s">
        <v>95</v>
      </c>
      <c r="B8549" s="46" t="s">
        <v>1</v>
      </c>
      <c r="C8549" s="46" t="s">
        <v>52</v>
      </c>
      <c r="D8549" s="50">
        <v>14</v>
      </c>
      <c r="G8549" s="46" t="s">
        <v>2155</v>
      </c>
    </row>
    <row r="8550" spans="1:7" x14ac:dyDescent="0.25">
      <c r="A8550" s="50" t="s">
        <v>95</v>
      </c>
      <c r="B8550" s="46" t="s">
        <v>1</v>
      </c>
      <c r="C8550" s="46" t="s">
        <v>52</v>
      </c>
      <c r="D8550" s="50">
        <v>11</v>
      </c>
      <c r="G8550" s="46" t="s">
        <v>2154</v>
      </c>
    </row>
    <row r="8551" spans="1:7" x14ac:dyDescent="0.25">
      <c r="A8551" s="50" t="s">
        <v>95</v>
      </c>
      <c r="B8551" s="46" t="s">
        <v>1</v>
      </c>
      <c r="C8551" s="46" t="s">
        <v>52</v>
      </c>
      <c r="D8551" s="50">
        <v>1</v>
      </c>
      <c r="G8551" s="46" t="s">
        <v>974</v>
      </c>
    </row>
    <row r="8552" spans="1:7" x14ac:dyDescent="0.25">
      <c r="A8552" s="50" t="s">
        <v>95</v>
      </c>
      <c r="B8552" s="46" t="s">
        <v>1</v>
      </c>
      <c r="C8552" s="46" t="s">
        <v>52</v>
      </c>
      <c r="D8552" s="50">
        <v>2</v>
      </c>
      <c r="G8552" s="46" t="s">
        <v>4291</v>
      </c>
    </row>
    <row r="8553" spans="1:7" x14ac:dyDescent="0.25">
      <c r="A8553" s="50" t="s">
        <v>95</v>
      </c>
      <c r="B8553" s="46" t="s">
        <v>1</v>
      </c>
      <c r="C8553" s="46" t="s">
        <v>52</v>
      </c>
      <c r="D8553" s="50">
        <v>3</v>
      </c>
      <c r="G8553" s="46" t="s">
        <v>1163</v>
      </c>
    </row>
    <row r="8554" spans="1:7" x14ac:dyDescent="0.25">
      <c r="A8554" s="50" t="s">
        <v>95</v>
      </c>
      <c r="B8554" s="46" t="s">
        <v>1</v>
      </c>
      <c r="C8554" s="46" t="s">
        <v>52</v>
      </c>
      <c r="D8554" s="50">
        <v>1</v>
      </c>
      <c r="G8554" s="46" t="s">
        <v>4295</v>
      </c>
    </row>
    <row r="8555" spans="1:7" x14ac:dyDescent="0.25">
      <c r="A8555" s="50" t="s">
        <v>95</v>
      </c>
      <c r="B8555" s="46" t="s">
        <v>1</v>
      </c>
      <c r="C8555" s="46" t="s">
        <v>52</v>
      </c>
      <c r="D8555" s="50">
        <v>1</v>
      </c>
      <c r="G8555" s="46" t="s">
        <v>4294</v>
      </c>
    </row>
    <row r="8556" spans="1:7" x14ac:dyDescent="0.25">
      <c r="A8556" s="50" t="s">
        <v>95</v>
      </c>
      <c r="B8556" s="46" t="s">
        <v>1</v>
      </c>
      <c r="C8556" s="46" t="s">
        <v>52</v>
      </c>
      <c r="D8556" s="50">
        <v>24</v>
      </c>
      <c r="G8556" s="46" t="s">
        <v>1630</v>
      </c>
    </row>
    <row r="8557" spans="1:7" x14ac:dyDescent="0.25">
      <c r="A8557" s="50" t="s">
        <v>95</v>
      </c>
      <c r="B8557" s="46" t="s">
        <v>1</v>
      </c>
      <c r="C8557" s="46" t="s">
        <v>52</v>
      </c>
      <c r="D8557" s="50">
        <v>23</v>
      </c>
      <c r="G8557" s="46" t="s">
        <v>1540</v>
      </c>
    </row>
    <row r="8558" spans="1:7" x14ac:dyDescent="0.25">
      <c r="A8558" s="50" t="s">
        <v>95</v>
      </c>
      <c r="B8558" s="46" t="s">
        <v>11</v>
      </c>
      <c r="C8558" s="46" t="s">
        <v>1736</v>
      </c>
      <c r="D8558" s="50">
        <v>109</v>
      </c>
      <c r="G8558" s="46" t="s">
        <v>1862</v>
      </c>
    </row>
    <row r="8559" spans="1:7" x14ac:dyDescent="0.25">
      <c r="A8559" s="50" t="s">
        <v>95</v>
      </c>
      <c r="B8559" s="46" t="s">
        <v>11</v>
      </c>
      <c r="C8559" s="46" t="s">
        <v>1736</v>
      </c>
      <c r="D8559" s="50">
        <v>46</v>
      </c>
      <c r="G8559" s="46" t="s">
        <v>1673</v>
      </c>
    </row>
    <row r="8560" spans="1:7" x14ac:dyDescent="0.25">
      <c r="A8560" s="50" t="s">
        <v>95</v>
      </c>
      <c r="B8560" s="46" t="s">
        <v>11</v>
      </c>
      <c r="C8560" s="46" t="s">
        <v>1736</v>
      </c>
      <c r="D8560" s="50">
        <v>73</v>
      </c>
      <c r="G8560" s="46" t="s">
        <v>1422</v>
      </c>
    </row>
    <row r="8561" spans="1:7" x14ac:dyDescent="0.25">
      <c r="A8561" s="50" t="s">
        <v>95</v>
      </c>
      <c r="B8561" s="46" t="s">
        <v>11</v>
      </c>
      <c r="C8561" s="46" t="s">
        <v>1736</v>
      </c>
      <c r="D8561" s="50">
        <v>443</v>
      </c>
      <c r="G8561" s="46" t="s">
        <v>1423</v>
      </c>
    </row>
    <row r="8562" spans="1:7" x14ac:dyDescent="0.25">
      <c r="A8562" s="50" t="s">
        <v>95</v>
      </c>
      <c r="B8562" s="46" t="s">
        <v>11</v>
      </c>
      <c r="C8562" s="46" t="s">
        <v>1736</v>
      </c>
      <c r="D8562" s="50">
        <v>1</v>
      </c>
      <c r="G8562" s="46" t="s">
        <v>1063</v>
      </c>
    </row>
    <row r="8563" spans="1:7" x14ac:dyDescent="0.25">
      <c r="A8563" s="50" t="s">
        <v>95</v>
      </c>
      <c r="B8563" s="46" t="s">
        <v>11</v>
      </c>
      <c r="C8563" s="46" t="s">
        <v>1736</v>
      </c>
      <c r="D8563" s="50">
        <v>325</v>
      </c>
      <c r="G8563" s="46" t="s">
        <v>1424</v>
      </c>
    </row>
    <row r="8564" spans="1:7" x14ac:dyDescent="0.25">
      <c r="A8564" s="50" t="s">
        <v>95</v>
      </c>
      <c r="B8564" s="46" t="s">
        <v>11</v>
      </c>
      <c r="C8564" s="46" t="s">
        <v>1736</v>
      </c>
      <c r="D8564" s="50">
        <v>1</v>
      </c>
      <c r="G8564" s="46" t="s">
        <v>910</v>
      </c>
    </row>
    <row r="8565" spans="1:7" x14ac:dyDescent="0.25">
      <c r="A8565" s="50" t="s">
        <v>95</v>
      </c>
      <c r="B8565" s="46" t="s">
        <v>11</v>
      </c>
      <c r="C8565" s="46" t="s">
        <v>1736</v>
      </c>
      <c r="D8565" s="50">
        <v>1126</v>
      </c>
      <c r="G8565" s="46" t="s">
        <v>1421</v>
      </c>
    </row>
    <row r="8566" spans="1:7" x14ac:dyDescent="0.25">
      <c r="A8566" s="50" t="s">
        <v>95</v>
      </c>
      <c r="B8566" s="46" t="s">
        <v>11</v>
      </c>
      <c r="C8566" s="46" t="s">
        <v>1736</v>
      </c>
      <c r="D8566" s="50">
        <v>49</v>
      </c>
      <c r="G8566" s="46" t="s">
        <v>6002</v>
      </c>
    </row>
    <row r="8567" spans="1:7" x14ac:dyDescent="0.25">
      <c r="A8567" s="50" t="s">
        <v>95</v>
      </c>
      <c r="B8567" s="46" t="s">
        <v>11</v>
      </c>
      <c r="C8567" s="46" t="s">
        <v>1736</v>
      </c>
      <c r="D8567" s="50">
        <v>282</v>
      </c>
      <c r="G8567" s="46" t="s">
        <v>1426</v>
      </c>
    </row>
    <row r="8568" spans="1:7" x14ac:dyDescent="0.25">
      <c r="A8568" s="50" t="s">
        <v>95</v>
      </c>
      <c r="B8568" s="46" t="s">
        <v>11</v>
      </c>
      <c r="C8568" s="46" t="s">
        <v>1736</v>
      </c>
      <c r="D8568" s="50">
        <v>60</v>
      </c>
      <c r="G8568" s="46" t="s">
        <v>1470</v>
      </c>
    </row>
    <row r="8569" spans="1:7" x14ac:dyDescent="0.25">
      <c r="A8569" s="50" t="s">
        <v>95</v>
      </c>
      <c r="B8569" s="46" t="s">
        <v>11</v>
      </c>
      <c r="C8569" s="46" t="s">
        <v>1736</v>
      </c>
      <c r="D8569" s="50">
        <v>1</v>
      </c>
      <c r="G8569" s="46" t="s">
        <v>1227</v>
      </c>
    </row>
    <row r="8570" spans="1:7" x14ac:dyDescent="0.25">
      <c r="A8570" s="50" t="s">
        <v>95</v>
      </c>
      <c r="B8570" s="46" t="s">
        <v>11</v>
      </c>
      <c r="C8570" s="46" t="s">
        <v>1736</v>
      </c>
      <c r="D8570" s="50">
        <v>82</v>
      </c>
      <c r="G8570" s="46" t="s">
        <v>1471</v>
      </c>
    </row>
    <row r="8571" spans="1:7" x14ac:dyDescent="0.25">
      <c r="A8571" s="50" t="s">
        <v>95</v>
      </c>
      <c r="B8571" s="46" t="s">
        <v>11</v>
      </c>
      <c r="C8571" s="46" t="s">
        <v>1736</v>
      </c>
      <c r="D8571" s="50">
        <v>33</v>
      </c>
      <c r="G8571" s="46" t="s">
        <v>1425</v>
      </c>
    </row>
    <row r="8572" spans="1:7" x14ac:dyDescent="0.25">
      <c r="A8572" s="50" t="s">
        <v>95</v>
      </c>
      <c r="B8572" s="46" t="s">
        <v>11</v>
      </c>
      <c r="C8572" s="46" t="s">
        <v>1736</v>
      </c>
      <c r="D8572" s="50">
        <v>3</v>
      </c>
      <c r="G8572" s="46" t="s">
        <v>1229</v>
      </c>
    </row>
    <row r="8573" spans="1:7" x14ac:dyDescent="0.25">
      <c r="A8573" s="50" t="s">
        <v>95</v>
      </c>
      <c r="B8573" s="46" t="s">
        <v>11</v>
      </c>
      <c r="C8573" s="46" t="s">
        <v>1736</v>
      </c>
      <c r="D8573" s="50">
        <v>1254</v>
      </c>
      <c r="G8573" s="46" t="s">
        <v>2070</v>
      </c>
    </row>
    <row r="8574" spans="1:7" x14ac:dyDescent="0.25">
      <c r="A8574" s="50" t="s">
        <v>95</v>
      </c>
      <c r="B8574" s="46" t="s">
        <v>11</v>
      </c>
      <c r="C8574" s="46" t="s">
        <v>1736</v>
      </c>
      <c r="D8574" s="50">
        <v>1</v>
      </c>
      <c r="G8574" s="46" t="s">
        <v>821</v>
      </c>
    </row>
    <row r="8575" spans="1:7" x14ac:dyDescent="0.25">
      <c r="A8575" s="50" t="s">
        <v>95</v>
      </c>
      <c r="B8575" s="46" t="s">
        <v>11</v>
      </c>
      <c r="C8575" s="46" t="s">
        <v>1736</v>
      </c>
      <c r="D8575" s="50">
        <v>27</v>
      </c>
      <c r="G8575" s="46" t="s">
        <v>1213</v>
      </c>
    </row>
    <row r="8576" spans="1:7" x14ac:dyDescent="0.25">
      <c r="A8576" s="50" t="s">
        <v>95</v>
      </c>
      <c r="B8576" s="46" t="s">
        <v>11</v>
      </c>
      <c r="C8576" s="46" t="s">
        <v>1736</v>
      </c>
      <c r="D8576" s="50">
        <v>2023</v>
      </c>
      <c r="G8576" s="46" t="s">
        <v>2069</v>
      </c>
    </row>
    <row r="8577" spans="1:7" x14ac:dyDescent="0.25">
      <c r="A8577" s="50" t="s">
        <v>95</v>
      </c>
      <c r="B8577" s="46" t="s">
        <v>11</v>
      </c>
      <c r="C8577" s="46" t="s">
        <v>1736</v>
      </c>
      <c r="D8577" s="50">
        <v>943</v>
      </c>
      <c r="G8577" s="46" t="s">
        <v>4276</v>
      </c>
    </row>
    <row r="8578" spans="1:7" x14ac:dyDescent="0.25">
      <c r="A8578" s="50" t="s">
        <v>95</v>
      </c>
      <c r="B8578" s="46" t="s">
        <v>11</v>
      </c>
      <c r="C8578" s="46" t="s">
        <v>1736</v>
      </c>
      <c r="D8578" s="50">
        <v>123</v>
      </c>
      <c r="G8578" s="46" t="s">
        <v>1482</v>
      </c>
    </row>
    <row r="8579" spans="1:7" x14ac:dyDescent="0.25">
      <c r="A8579" s="50" t="s">
        <v>95</v>
      </c>
      <c r="B8579" s="46" t="s">
        <v>11</v>
      </c>
      <c r="C8579" s="46" t="s">
        <v>1736</v>
      </c>
      <c r="D8579" s="50">
        <v>19</v>
      </c>
      <c r="G8579" s="46" t="s">
        <v>795</v>
      </c>
    </row>
    <row r="8580" spans="1:7" x14ac:dyDescent="0.25">
      <c r="A8580" s="50" t="s">
        <v>95</v>
      </c>
      <c r="B8580" s="46" t="s">
        <v>11</v>
      </c>
      <c r="C8580" s="46" t="s">
        <v>1736</v>
      </c>
      <c r="D8580" s="50">
        <v>1825</v>
      </c>
      <c r="G8580" s="46" t="s">
        <v>2071</v>
      </c>
    </row>
    <row r="8581" spans="1:7" x14ac:dyDescent="0.25">
      <c r="A8581" s="50" t="s">
        <v>95</v>
      </c>
      <c r="B8581" s="46" t="s">
        <v>11</v>
      </c>
      <c r="C8581" s="46" t="s">
        <v>1736</v>
      </c>
      <c r="D8581" s="50">
        <v>514</v>
      </c>
      <c r="G8581" s="46" t="s">
        <v>4277</v>
      </c>
    </row>
    <row r="8582" spans="1:7" x14ac:dyDescent="0.25">
      <c r="A8582" s="50" t="s">
        <v>95</v>
      </c>
      <c r="B8582" s="46" t="s">
        <v>11</v>
      </c>
      <c r="C8582" s="46" t="s">
        <v>1736</v>
      </c>
      <c r="D8582" s="50">
        <v>106</v>
      </c>
      <c r="G8582" s="46" t="s">
        <v>1483</v>
      </c>
    </row>
    <row r="8583" spans="1:7" x14ac:dyDescent="0.25">
      <c r="A8583" s="50" t="s">
        <v>95</v>
      </c>
      <c r="B8583" s="46" t="s">
        <v>11</v>
      </c>
      <c r="C8583" s="46" t="s">
        <v>1736</v>
      </c>
      <c r="D8583" s="50">
        <v>666</v>
      </c>
      <c r="G8583" s="46" t="s">
        <v>1746</v>
      </c>
    </row>
    <row r="8584" spans="1:7" x14ac:dyDescent="0.25">
      <c r="A8584" s="50" t="s">
        <v>95</v>
      </c>
      <c r="B8584" s="46" t="s">
        <v>11</v>
      </c>
      <c r="C8584" s="46" t="s">
        <v>1736</v>
      </c>
      <c r="D8584" s="50">
        <v>43</v>
      </c>
      <c r="G8584" s="46" t="s">
        <v>262</v>
      </c>
    </row>
    <row r="8585" spans="1:7" x14ac:dyDescent="0.25">
      <c r="A8585" s="50" t="s">
        <v>95</v>
      </c>
      <c r="B8585" s="46" t="s">
        <v>11</v>
      </c>
      <c r="C8585" s="46" t="s">
        <v>1736</v>
      </c>
      <c r="D8585" s="50">
        <v>172</v>
      </c>
      <c r="G8585" s="46" t="s">
        <v>1427</v>
      </c>
    </row>
    <row r="8586" spans="1:7" x14ac:dyDescent="0.25">
      <c r="A8586" s="50" t="s">
        <v>95</v>
      </c>
      <c r="B8586" s="46" t="s">
        <v>11</v>
      </c>
      <c r="C8586" s="46" t="s">
        <v>1736</v>
      </c>
      <c r="D8586" s="50">
        <v>59</v>
      </c>
      <c r="G8586" s="46" t="s">
        <v>1428</v>
      </c>
    </row>
    <row r="8587" spans="1:7" x14ac:dyDescent="0.25">
      <c r="A8587" s="50" t="s">
        <v>95</v>
      </c>
      <c r="B8587" s="46" t="s">
        <v>11</v>
      </c>
      <c r="C8587" s="46" t="s">
        <v>1736</v>
      </c>
      <c r="D8587" s="50">
        <v>13</v>
      </c>
      <c r="G8587" s="46" t="s">
        <v>5999</v>
      </c>
    </row>
    <row r="8588" spans="1:7" x14ac:dyDescent="0.25">
      <c r="A8588" s="50" t="s">
        <v>95</v>
      </c>
      <c r="B8588" s="46" t="s">
        <v>11</v>
      </c>
      <c r="C8588" s="46" t="s">
        <v>1736</v>
      </c>
      <c r="D8588" s="50">
        <v>1063</v>
      </c>
      <c r="G8588" s="46" t="s">
        <v>2110</v>
      </c>
    </row>
    <row r="8589" spans="1:7" x14ac:dyDescent="0.25">
      <c r="A8589" s="50" t="s">
        <v>95</v>
      </c>
      <c r="B8589" s="46" t="s">
        <v>11</v>
      </c>
      <c r="C8589" s="46" t="s">
        <v>1736</v>
      </c>
      <c r="D8589" s="50">
        <v>21</v>
      </c>
      <c r="G8589" s="46" t="s">
        <v>1078</v>
      </c>
    </row>
    <row r="8590" spans="1:7" x14ac:dyDescent="0.25">
      <c r="A8590" s="50" t="s">
        <v>95</v>
      </c>
      <c r="B8590" s="46" t="s">
        <v>11</v>
      </c>
      <c r="C8590" s="46" t="s">
        <v>1736</v>
      </c>
      <c r="D8590" s="50">
        <v>50</v>
      </c>
      <c r="G8590" s="46" t="s">
        <v>1429</v>
      </c>
    </row>
    <row r="8591" spans="1:7" x14ac:dyDescent="0.25">
      <c r="A8591" s="50" t="s">
        <v>95</v>
      </c>
      <c r="B8591" s="46" t="s">
        <v>11</v>
      </c>
      <c r="C8591" s="46" t="s">
        <v>1736</v>
      </c>
      <c r="D8591" s="50">
        <v>10</v>
      </c>
      <c r="G8591" s="46" t="s">
        <v>1484</v>
      </c>
    </row>
    <row r="8592" spans="1:7" x14ac:dyDescent="0.25">
      <c r="A8592" s="50" t="s">
        <v>95</v>
      </c>
      <c r="B8592" s="46" t="s">
        <v>11</v>
      </c>
      <c r="C8592" s="46" t="s">
        <v>1736</v>
      </c>
      <c r="D8592" s="50">
        <v>13</v>
      </c>
      <c r="G8592" s="46" t="s">
        <v>1022</v>
      </c>
    </row>
    <row r="8593" spans="1:7" x14ac:dyDescent="0.25">
      <c r="A8593" s="50" t="s">
        <v>95</v>
      </c>
      <c r="B8593" s="46" t="s">
        <v>11</v>
      </c>
      <c r="C8593" s="46" t="s">
        <v>1736</v>
      </c>
      <c r="D8593" s="50">
        <v>11</v>
      </c>
      <c r="G8593" s="46" t="s">
        <v>1431</v>
      </c>
    </row>
    <row r="8594" spans="1:7" x14ac:dyDescent="0.25">
      <c r="A8594" s="50" t="s">
        <v>95</v>
      </c>
      <c r="B8594" s="46" t="s">
        <v>11</v>
      </c>
      <c r="C8594" s="46" t="s">
        <v>1736</v>
      </c>
      <c r="D8594" s="50">
        <v>142</v>
      </c>
      <c r="G8594" s="46" t="s">
        <v>1080</v>
      </c>
    </row>
    <row r="8595" spans="1:7" x14ac:dyDescent="0.25">
      <c r="A8595" s="50" t="s">
        <v>95</v>
      </c>
      <c r="B8595" s="46" t="s">
        <v>11</v>
      </c>
      <c r="C8595" s="46" t="s">
        <v>1736</v>
      </c>
      <c r="D8595" s="50">
        <v>20</v>
      </c>
      <c r="G8595" s="46" t="s">
        <v>1486</v>
      </c>
    </row>
    <row r="8596" spans="1:7" x14ac:dyDescent="0.25">
      <c r="A8596" s="50" t="s">
        <v>95</v>
      </c>
      <c r="B8596" s="46" t="s">
        <v>11</v>
      </c>
      <c r="C8596" s="46" t="s">
        <v>1736</v>
      </c>
      <c r="D8596" s="50">
        <v>19</v>
      </c>
      <c r="G8596" s="46" t="s">
        <v>1079</v>
      </c>
    </row>
    <row r="8597" spans="1:7" x14ac:dyDescent="0.25">
      <c r="A8597" s="50" t="s">
        <v>95</v>
      </c>
      <c r="B8597" s="46" t="s">
        <v>11</v>
      </c>
      <c r="C8597" s="46" t="s">
        <v>1736</v>
      </c>
      <c r="D8597" s="50">
        <v>3</v>
      </c>
      <c r="G8597" s="46" t="s">
        <v>1279</v>
      </c>
    </row>
    <row r="8598" spans="1:7" x14ac:dyDescent="0.25">
      <c r="A8598" s="50" t="s">
        <v>95</v>
      </c>
      <c r="B8598" s="46" t="s">
        <v>11</v>
      </c>
      <c r="C8598" s="46" t="s">
        <v>1736</v>
      </c>
      <c r="D8598" s="50">
        <v>941</v>
      </c>
      <c r="G8598" s="46" t="s">
        <v>1280</v>
      </c>
    </row>
    <row r="8599" spans="1:7" x14ac:dyDescent="0.25">
      <c r="A8599" s="50" t="s">
        <v>95</v>
      </c>
      <c r="B8599" s="46" t="s">
        <v>11</v>
      </c>
      <c r="C8599" s="46" t="s">
        <v>1736</v>
      </c>
      <c r="D8599" s="50">
        <v>2109</v>
      </c>
      <c r="G8599" s="46" t="s">
        <v>1281</v>
      </c>
    </row>
    <row r="8600" spans="1:7" x14ac:dyDescent="0.25">
      <c r="A8600" s="50" t="s">
        <v>95</v>
      </c>
      <c r="B8600" s="46" t="s">
        <v>11</v>
      </c>
      <c r="C8600" s="46" t="s">
        <v>52</v>
      </c>
      <c r="D8600" s="50">
        <v>146</v>
      </c>
      <c r="G8600" s="46" t="s">
        <v>4301</v>
      </c>
    </row>
    <row r="8601" spans="1:7" x14ac:dyDescent="0.25">
      <c r="A8601" s="50" t="s">
        <v>95</v>
      </c>
      <c r="B8601" s="46" t="s">
        <v>11</v>
      </c>
      <c r="C8601" s="46" t="s">
        <v>52</v>
      </c>
      <c r="D8601" s="50">
        <v>83</v>
      </c>
      <c r="G8601" s="46" t="s">
        <v>4279</v>
      </c>
    </row>
    <row r="8602" spans="1:7" x14ac:dyDescent="0.25">
      <c r="A8602" s="50" t="s">
        <v>95</v>
      </c>
      <c r="B8602" s="46" t="s">
        <v>11</v>
      </c>
      <c r="C8602" s="46" t="s">
        <v>52</v>
      </c>
      <c r="D8602" s="50">
        <v>58</v>
      </c>
      <c r="G8602" s="46" t="s">
        <v>5981</v>
      </c>
    </row>
    <row r="8603" spans="1:7" x14ac:dyDescent="0.25">
      <c r="A8603" s="50" t="s">
        <v>95</v>
      </c>
      <c r="B8603" s="46" t="s">
        <v>11</v>
      </c>
      <c r="C8603" s="46" t="s">
        <v>52</v>
      </c>
      <c r="D8603" s="50">
        <v>5</v>
      </c>
      <c r="G8603" s="46" t="s">
        <v>5980</v>
      </c>
    </row>
    <row r="8604" spans="1:7" x14ac:dyDescent="0.25">
      <c r="A8604" s="50" t="s">
        <v>95</v>
      </c>
      <c r="B8604" s="46" t="s">
        <v>11</v>
      </c>
      <c r="C8604" s="46" t="s">
        <v>52</v>
      </c>
      <c r="D8604" s="50">
        <v>5</v>
      </c>
      <c r="G8604" s="46" t="s">
        <v>1066</v>
      </c>
    </row>
    <row r="8605" spans="1:7" x14ac:dyDescent="0.25">
      <c r="A8605" s="50" t="s">
        <v>95</v>
      </c>
      <c r="B8605" s="46" t="s">
        <v>11</v>
      </c>
      <c r="C8605" s="46" t="s">
        <v>52</v>
      </c>
      <c r="D8605" s="50">
        <v>39</v>
      </c>
      <c r="G8605" s="46" t="s">
        <v>2131</v>
      </c>
    </row>
    <row r="8606" spans="1:7" x14ac:dyDescent="0.25">
      <c r="A8606" s="50" t="s">
        <v>95</v>
      </c>
      <c r="B8606" s="46" t="s">
        <v>11</v>
      </c>
      <c r="C8606" s="46" t="s">
        <v>52</v>
      </c>
      <c r="D8606" s="50">
        <v>44</v>
      </c>
      <c r="G8606" s="46" t="s">
        <v>1068</v>
      </c>
    </row>
    <row r="8607" spans="1:7" x14ac:dyDescent="0.25">
      <c r="A8607" s="50" t="s">
        <v>95</v>
      </c>
      <c r="B8607" s="46" t="s">
        <v>11</v>
      </c>
      <c r="C8607" s="46" t="s">
        <v>52</v>
      </c>
      <c r="D8607" s="50">
        <v>327</v>
      </c>
      <c r="G8607" s="46" t="s">
        <v>1125</v>
      </c>
    </row>
    <row r="8608" spans="1:7" x14ac:dyDescent="0.25">
      <c r="A8608" s="50" t="s">
        <v>95</v>
      </c>
      <c r="B8608" s="46" t="s">
        <v>11</v>
      </c>
      <c r="C8608" s="46" t="s">
        <v>52</v>
      </c>
      <c r="D8608" s="50">
        <v>19</v>
      </c>
      <c r="G8608" s="46" t="s">
        <v>1349</v>
      </c>
    </row>
    <row r="8609" spans="1:7" x14ac:dyDescent="0.25">
      <c r="A8609" s="50" t="s">
        <v>95</v>
      </c>
      <c r="B8609" s="46" t="s">
        <v>11</v>
      </c>
      <c r="C8609" s="46" t="s">
        <v>52</v>
      </c>
      <c r="D8609" s="50">
        <v>93</v>
      </c>
      <c r="G8609" s="46" t="s">
        <v>2380</v>
      </c>
    </row>
    <row r="8610" spans="1:7" x14ac:dyDescent="0.25">
      <c r="A8610" s="50" t="s">
        <v>95</v>
      </c>
      <c r="B8610" s="46" t="s">
        <v>11</v>
      </c>
      <c r="C8610" s="46" t="s">
        <v>52</v>
      </c>
      <c r="D8610" s="50">
        <v>93</v>
      </c>
      <c r="G8610" s="46" t="s">
        <v>1614</v>
      </c>
    </row>
    <row r="8611" spans="1:7" x14ac:dyDescent="0.25">
      <c r="A8611" s="50" t="s">
        <v>95</v>
      </c>
      <c r="B8611" s="46" t="s">
        <v>11</v>
      </c>
      <c r="C8611" s="46" t="s">
        <v>52</v>
      </c>
      <c r="D8611" s="50">
        <v>49</v>
      </c>
      <c r="G8611" s="46" t="s">
        <v>420</v>
      </c>
    </row>
    <row r="8612" spans="1:7" x14ac:dyDescent="0.25">
      <c r="A8612" s="50" t="s">
        <v>95</v>
      </c>
      <c r="B8612" s="46" t="s">
        <v>11</v>
      </c>
      <c r="C8612" s="46" t="s">
        <v>52</v>
      </c>
      <c r="D8612" s="50">
        <v>10</v>
      </c>
      <c r="G8612" s="46" t="s">
        <v>816</v>
      </c>
    </row>
    <row r="8613" spans="1:7" x14ac:dyDescent="0.25">
      <c r="A8613" s="50" t="s">
        <v>95</v>
      </c>
      <c r="B8613" s="46" t="s">
        <v>11</v>
      </c>
      <c r="C8613" s="46" t="s">
        <v>52</v>
      </c>
      <c r="D8613" s="50">
        <v>770</v>
      </c>
      <c r="G8613" s="46" t="s">
        <v>1069</v>
      </c>
    </row>
    <row r="8614" spans="1:7" x14ac:dyDescent="0.25">
      <c r="A8614" s="50" t="s">
        <v>95</v>
      </c>
      <c r="B8614" s="46" t="s">
        <v>11</v>
      </c>
      <c r="C8614" s="46" t="s">
        <v>52</v>
      </c>
      <c r="D8614" s="50">
        <v>395</v>
      </c>
      <c r="G8614" s="46" t="s">
        <v>1119</v>
      </c>
    </row>
    <row r="8615" spans="1:7" x14ac:dyDescent="0.25">
      <c r="A8615" s="50" t="s">
        <v>95</v>
      </c>
      <c r="B8615" s="46" t="s">
        <v>11</v>
      </c>
      <c r="C8615" s="46" t="s">
        <v>52</v>
      </c>
      <c r="D8615" s="50">
        <v>1311</v>
      </c>
      <c r="G8615" s="46" t="s">
        <v>1122</v>
      </c>
    </row>
    <row r="8616" spans="1:7" x14ac:dyDescent="0.25">
      <c r="A8616" s="50" t="s">
        <v>95</v>
      </c>
      <c r="B8616" s="46" t="s">
        <v>11</v>
      </c>
      <c r="C8616" s="46" t="s">
        <v>52</v>
      </c>
      <c r="D8616" s="50">
        <v>346</v>
      </c>
      <c r="G8616" s="46" t="s">
        <v>1351</v>
      </c>
    </row>
    <row r="8617" spans="1:7" x14ac:dyDescent="0.25">
      <c r="A8617" s="50" t="s">
        <v>95</v>
      </c>
      <c r="B8617" s="46" t="s">
        <v>11</v>
      </c>
      <c r="C8617" s="46" t="s">
        <v>52</v>
      </c>
      <c r="D8617" s="50">
        <v>49</v>
      </c>
      <c r="G8617" s="46" t="s">
        <v>2106</v>
      </c>
    </row>
    <row r="8618" spans="1:7" x14ac:dyDescent="0.25">
      <c r="A8618" s="50" t="s">
        <v>95</v>
      </c>
      <c r="B8618" s="46" t="s">
        <v>11</v>
      </c>
      <c r="C8618" s="46" t="s">
        <v>52</v>
      </c>
      <c r="D8618" s="50">
        <v>29</v>
      </c>
      <c r="G8618" s="46" t="s">
        <v>913</v>
      </c>
    </row>
    <row r="8619" spans="1:7" x14ac:dyDescent="0.25">
      <c r="A8619" s="50" t="s">
        <v>95</v>
      </c>
      <c r="B8619" s="46" t="s">
        <v>11</v>
      </c>
      <c r="C8619" s="46" t="s">
        <v>52</v>
      </c>
      <c r="D8619" s="50">
        <v>5</v>
      </c>
      <c r="G8619" s="46" t="s">
        <v>1669</v>
      </c>
    </row>
    <row r="8620" spans="1:7" x14ac:dyDescent="0.25">
      <c r="A8620" s="50" t="s">
        <v>95</v>
      </c>
      <c r="B8620" s="46" t="s">
        <v>11</v>
      </c>
      <c r="C8620" s="46" t="s">
        <v>52</v>
      </c>
      <c r="D8620" s="50">
        <v>58</v>
      </c>
      <c r="G8620" s="46" t="s">
        <v>2125</v>
      </c>
    </row>
    <row r="8621" spans="1:7" x14ac:dyDescent="0.25">
      <c r="A8621" s="50" t="s">
        <v>95</v>
      </c>
      <c r="B8621" s="46" t="s">
        <v>11</v>
      </c>
      <c r="C8621" s="46" t="s">
        <v>52</v>
      </c>
      <c r="D8621" s="50">
        <v>5</v>
      </c>
      <c r="G8621" s="46" t="s">
        <v>1795</v>
      </c>
    </row>
    <row r="8622" spans="1:7" x14ac:dyDescent="0.25">
      <c r="A8622" s="50" t="s">
        <v>95</v>
      </c>
      <c r="B8622" s="46" t="s">
        <v>11</v>
      </c>
      <c r="C8622" s="46" t="s">
        <v>52</v>
      </c>
      <c r="D8622" s="50">
        <v>107</v>
      </c>
      <c r="G8622" s="46" t="s">
        <v>1860</v>
      </c>
    </row>
    <row r="8623" spans="1:7" x14ac:dyDescent="0.25">
      <c r="A8623" s="50" t="s">
        <v>95</v>
      </c>
      <c r="B8623" s="46" t="s">
        <v>11</v>
      </c>
      <c r="C8623" s="46" t="s">
        <v>52</v>
      </c>
      <c r="D8623" s="50">
        <v>195</v>
      </c>
      <c r="G8623" s="46" t="s">
        <v>1071</v>
      </c>
    </row>
    <row r="8624" spans="1:7" x14ac:dyDescent="0.25">
      <c r="A8624" s="50" t="s">
        <v>95</v>
      </c>
      <c r="B8624" s="46" t="s">
        <v>11</v>
      </c>
      <c r="C8624" s="46" t="s">
        <v>52</v>
      </c>
      <c r="D8624" s="50">
        <v>370</v>
      </c>
      <c r="G8624" s="46" t="s">
        <v>2183</v>
      </c>
    </row>
    <row r="8625" spans="1:7" x14ac:dyDescent="0.25">
      <c r="A8625" s="50" t="s">
        <v>95</v>
      </c>
      <c r="B8625" s="46" t="s">
        <v>11</v>
      </c>
      <c r="C8625" s="46" t="s">
        <v>52</v>
      </c>
      <c r="D8625" s="50">
        <v>1560</v>
      </c>
      <c r="G8625" s="46" t="s">
        <v>1070</v>
      </c>
    </row>
    <row r="8626" spans="1:7" x14ac:dyDescent="0.25">
      <c r="A8626" s="50" t="s">
        <v>95</v>
      </c>
      <c r="B8626" s="46" t="s">
        <v>11</v>
      </c>
      <c r="C8626" s="46" t="s">
        <v>52</v>
      </c>
      <c r="D8626" s="50">
        <v>253</v>
      </c>
      <c r="G8626" s="46" t="s">
        <v>1322</v>
      </c>
    </row>
    <row r="8627" spans="1:7" x14ac:dyDescent="0.25">
      <c r="A8627" s="50" t="s">
        <v>95</v>
      </c>
      <c r="B8627" s="46" t="s">
        <v>11</v>
      </c>
      <c r="C8627" s="46" t="s">
        <v>52</v>
      </c>
      <c r="D8627" s="50">
        <v>643</v>
      </c>
      <c r="G8627" s="46" t="s">
        <v>2199</v>
      </c>
    </row>
    <row r="8628" spans="1:7" x14ac:dyDescent="0.25">
      <c r="A8628" s="50" t="s">
        <v>95</v>
      </c>
      <c r="B8628" s="46" t="s">
        <v>11</v>
      </c>
      <c r="C8628" s="46" t="s">
        <v>52</v>
      </c>
      <c r="D8628" s="50">
        <v>151</v>
      </c>
      <c r="G8628" s="46" t="s">
        <v>5979</v>
      </c>
    </row>
    <row r="8629" spans="1:7" x14ac:dyDescent="0.25">
      <c r="A8629" s="50" t="s">
        <v>95</v>
      </c>
      <c r="B8629" s="46" t="s">
        <v>11</v>
      </c>
      <c r="C8629" s="46" t="s">
        <v>52</v>
      </c>
      <c r="D8629" s="50">
        <v>97</v>
      </c>
      <c r="G8629" s="46" t="s">
        <v>1615</v>
      </c>
    </row>
    <row r="8630" spans="1:7" x14ac:dyDescent="0.25">
      <c r="A8630" s="50" t="s">
        <v>95</v>
      </c>
      <c r="B8630" s="46" t="s">
        <v>11</v>
      </c>
      <c r="C8630" s="46" t="s">
        <v>52</v>
      </c>
      <c r="D8630" s="50">
        <v>166</v>
      </c>
      <c r="G8630" s="46" t="s">
        <v>1616</v>
      </c>
    </row>
    <row r="8631" spans="1:7" x14ac:dyDescent="0.25">
      <c r="A8631" s="50" t="s">
        <v>95</v>
      </c>
      <c r="B8631" s="46" t="s">
        <v>11</v>
      </c>
      <c r="C8631" s="46" t="s">
        <v>52</v>
      </c>
      <c r="D8631" s="50">
        <v>5</v>
      </c>
      <c r="G8631" s="46" t="s">
        <v>1073</v>
      </c>
    </row>
    <row r="8632" spans="1:7" x14ac:dyDescent="0.25">
      <c r="A8632" s="50" t="s">
        <v>95</v>
      </c>
      <c r="B8632" s="46" t="s">
        <v>11</v>
      </c>
      <c r="C8632" s="46" t="s">
        <v>52</v>
      </c>
      <c r="D8632" s="50">
        <v>102</v>
      </c>
      <c r="G8632" s="46" t="s">
        <v>1617</v>
      </c>
    </row>
    <row r="8633" spans="1:7" x14ac:dyDescent="0.25">
      <c r="A8633" s="50" t="s">
        <v>95</v>
      </c>
      <c r="B8633" s="46" t="s">
        <v>11</v>
      </c>
      <c r="C8633" s="46" t="s">
        <v>52</v>
      </c>
      <c r="D8633" s="50">
        <v>5</v>
      </c>
      <c r="G8633" s="46" t="s">
        <v>1326</v>
      </c>
    </row>
    <row r="8634" spans="1:7" x14ac:dyDescent="0.25">
      <c r="A8634" s="50" t="s">
        <v>95</v>
      </c>
      <c r="B8634" s="46" t="s">
        <v>11</v>
      </c>
      <c r="C8634" s="46" t="s">
        <v>52</v>
      </c>
      <c r="D8634" s="50">
        <v>302</v>
      </c>
      <c r="G8634" s="46" t="s">
        <v>2202</v>
      </c>
    </row>
    <row r="8635" spans="1:7" x14ac:dyDescent="0.25">
      <c r="A8635" s="50" t="s">
        <v>95</v>
      </c>
      <c r="B8635" s="46" t="s">
        <v>11</v>
      </c>
      <c r="C8635" s="46" t="s">
        <v>52</v>
      </c>
      <c r="D8635" s="50">
        <v>507</v>
      </c>
      <c r="G8635" s="46" t="s">
        <v>4278</v>
      </c>
    </row>
    <row r="8636" spans="1:7" x14ac:dyDescent="0.25">
      <c r="A8636" s="50" t="s">
        <v>95</v>
      </c>
      <c r="B8636" s="46" t="s">
        <v>11</v>
      </c>
      <c r="C8636" s="46" t="s">
        <v>52</v>
      </c>
      <c r="D8636" s="50">
        <v>73</v>
      </c>
      <c r="G8636" s="46" t="s">
        <v>2203</v>
      </c>
    </row>
    <row r="8637" spans="1:7" x14ac:dyDescent="0.25">
      <c r="A8637" s="50" t="s">
        <v>95</v>
      </c>
      <c r="B8637" s="46" t="s">
        <v>11</v>
      </c>
      <c r="C8637" s="46" t="s">
        <v>52</v>
      </c>
      <c r="D8637" s="50">
        <v>78</v>
      </c>
      <c r="G8637" s="46" t="s">
        <v>2107</v>
      </c>
    </row>
    <row r="8638" spans="1:7" x14ac:dyDescent="0.25">
      <c r="A8638" s="50" t="s">
        <v>95</v>
      </c>
      <c r="B8638" s="46" t="s">
        <v>11</v>
      </c>
      <c r="C8638" s="46" t="s">
        <v>52</v>
      </c>
      <c r="D8638" s="50">
        <v>29</v>
      </c>
      <c r="G8638" s="46" t="s">
        <v>2108</v>
      </c>
    </row>
    <row r="8639" spans="1:7" x14ac:dyDescent="0.25">
      <c r="A8639" s="50" t="s">
        <v>95</v>
      </c>
      <c r="B8639" s="46" t="s">
        <v>11</v>
      </c>
      <c r="C8639" s="46" t="s">
        <v>52</v>
      </c>
      <c r="D8639" s="50">
        <v>34</v>
      </c>
      <c r="G8639" s="46" t="s">
        <v>1671</v>
      </c>
    </row>
    <row r="8640" spans="1:7" x14ac:dyDescent="0.25">
      <c r="A8640" s="50" t="s">
        <v>95</v>
      </c>
      <c r="B8640" s="46" t="s">
        <v>11</v>
      </c>
      <c r="C8640" s="46" t="s">
        <v>52</v>
      </c>
      <c r="D8640" s="50">
        <v>5</v>
      </c>
      <c r="G8640" s="46" t="s">
        <v>1214</v>
      </c>
    </row>
    <row r="8641" spans="1:7" x14ac:dyDescent="0.25">
      <c r="A8641" s="50" t="s">
        <v>95</v>
      </c>
      <c r="B8641" s="46" t="s">
        <v>11</v>
      </c>
      <c r="C8641" s="46" t="s">
        <v>52</v>
      </c>
      <c r="D8641" s="50">
        <v>5</v>
      </c>
      <c r="G8641" s="46" t="s">
        <v>1529</v>
      </c>
    </row>
    <row r="8642" spans="1:7" x14ac:dyDescent="0.25">
      <c r="A8642" s="50" t="s">
        <v>6009</v>
      </c>
      <c r="B8642" s="46" t="s">
        <v>6008</v>
      </c>
      <c r="C8642" s="46" t="s">
        <v>6010</v>
      </c>
      <c r="D8642" s="50">
        <v>2184</v>
      </c>
      <c r="G8642" s="2" t="s">
        <v>2142</v>
      </c>
    </row>
    <row r="8643" spans="1:7" x14ac:dyDescent="0.25">
      <c r="A8643" s="50" t="s">
        <v>6009</v>
      </c>
      <c r="B8643" s="46" t="s">
        <v>6008</v>
      </c>
      <c r="C8643" s="46" t="s">
        <v>6011</v>
      </c>
      <c r="D8643" s="50">
        <v>817</v>
      </c>
      <c r="G8643" s="2" t="s">
        <v>2142</v>
      </c>
    </row>
    <row r="8644" spans="1:7" x14ac:dyDescent="0.25">
      <c r="A8644" s="50" t="s">
        <v>6009</v>
      </c>
      <c r="B8644" s="46" t="s">
        <v>6008</v>
      </c>
      <c r="C8644" s="46" t="s">
        <v>6012</v>
      </c>
      <c r="D8644" s="50">
        <v>849</v>
      </c>
      <c r="G8644" s="46" t="s">
        <v>1791</v>
      </c>
    </row>
    <row r="8645" spans="1:7" x14ac:dyDescent="0.25">
      <c r="A8645" s="50" t="s">
        <v>6009</v>
      </c>
      <c r="B8645" s="46" t="s">
        <v>6008</v>
      </c>
      <c r="C8645" s="46" t="s">
        <v>6013</v>
      </c>
      <c r="D8645" s="50">
        <v>3037</v>
      </c>
      <c r="G8645" s="46" t="s">
        <v>2144</v>
      </c>
    </row>
    <row r="8646" spans="1:7" x14ac:dyDescent="0.25">
      <c r="A8646" s="50" t="s">
        <v>6009</v>
      </c>
      <c r="B8646" s="46" t="s">
        <v>6008</v>
      </c>
      <c r="C8646" s="46" t="s">
        <v>6014</v>
      </c>
      <c r="D8646" s="50">
        <v>844</v>
      </c>
      <c r="G8646" s="46" t="s">
        <v>2144</v>
      </c>
    </row>
    <row r="8647" spans="1:7" x14ac:dyDescent="0.25">
      <c r="A8647" s="50" t="s">
        <v>6009</v>
      </c>
      <c r="B8647" s="46" t="s">
        <v>11</v>
      </c>
      <c r="C8647" s="46" t="s">
        <v>6015</v>
      </c>
      <c r="D8647" s="50">
        <v>2</v>
      </c>
      <c r="G8647" s="46" t="s">
        <v>1124</v>
      </c>
    </row>
    <row r="8648" spans="1:7" x14ac:dyDescent="0.25">
      <c r="A8648" s="50" t="s">
        <v>6009</v>
      </c>
      <c r="B8648" s="46" t="s">
        <v>11</v>
      </c>
      <c r="C8648" s="46" t="s">
        <v>6016</v>
      </c>
      <c r="D8648" s="50">
        <v>4</v>
      </c>
      <c r="G8648" s="46" t="s">
        <v>1124</v>
      </c>
    </row>
    <row r="8649" spans="1:7" x14ac:dyDescent="0.25">
      <c r="A8649" s="50" t="s">
        <v>6009</v>
      </c>
      <c r="B8649" s="46" t="s">
        <v>11</v>
      </c>
      <c r="C8649" s="46" t="s">
        <v>6017</v>
      </c>
      <c r="D8649" s="50">
        <v>3</v>
      </c>
      <c r="G8649" s="46" t="s">
        <v>1124</v>
      </c>
    </row>
    <row r="8650" spans="1:7" x14ac:dyDescent="0.25">
      <c r="A8650" s="50" t="s">
        <v>6009</v>
      </c>
      <c r="B8650" s="46" t="s">
        <v>11</v>
      </c>
      <c r="C8650" s="46" t="s">
        <v>6018</v>
      </c>
      <c r="D8650" s="50">
        <v>1</v>
      </c>
      <c r="G8650" s="46" t="s">
        <v>1349</v>
      </c>
    </row>
    <row r="8651" spans="1:7" x14ac:dyDescent="0.25">
      <c r="A8651" s="50" t="s">
        <v>6009</v>
      </c>
      <c r="B8651" s="46" t="s">
        <v>11</v>
      </c>
      <c r="C8651" s="46" t="s">
        <v>6019</v>
      </c>
      <c r="D8651" s="50">
        <v>1</v>
      </c>
      <c r="G8651" s="46" t="s">
        <v>1349</v>
      </c>
    </row>
    <row r="8652" spans="1:7" x14ac:dyDescent="0.25">
      <c r="A8652" s="50" t="s">
        <v>6009</v>
      </c>
      <c r="B8652" s="46" t="s">
        <v>11</v>
      </c>
      <c r="C8652" s="46" t="s">
        <v>6020</v>
      </c>
      <c r="D8652" s="50">
        <v>1</v>
      </c>
      <c r="G8652" s="46" t="s">
        <v>1614</v>
      </c>
    </row>
    <row r="8653" spans="1:7" x14ac:dyDescent="0.25">
      <c r="A8653" s="50" t="s">
        <v>6009</v>
      </c>
      <c r="B8653" s="46" t="s">
        <v>11</v>
      </c>
      <c r="C8653" s="46" t="s">
        <v>6021</v>
      </c>
      <c r="D8653" s="50">
        <v>2</v>
      </c>
      <c r="G8653" s="46" t="s">
        <v>676</v>
      </c>
    </row>
    <row r="8654" spans="1:7" x14ac:dyDescent="0.25">
      <c r="A8654" s="50" t="s">
        <v>6009</v>
      </c>
      <c r="B8654" s="46" t="s">
        <v>11</v>
      </c>
      <c r="C8654" s="46" t="s">
        <v>6022</v>
      </c>
      <c r="D8654" s="50">
        <v>1</v>
      </c>
      <c r="G8654" s="46" t="s">
        <v>676</v>
      </c>
    </row>
    <row r="8655" spans="1:7" x14ac:dyDescent="0.25">
      <c r="A8655" s="50" t="s">
        <v>6009</v>
      </c>
      <c r="B8655" s="46" t="s">
        <v>11</v>
      </c>
      <c r="C8655" s="46" t="s">
        <v>6023</v>
      </c>
      <c r="D8655" s="50">
        <v>1</v>
      </c>
      <c r="G8655" s="46" t="s">
        <v>676</v>
      </c>
    </row>
    <row r="8656" spans="1:7" x14ac:dyDescent="0.25">
      <c r="A8656" s="50" t="s">
        <v>6009</v>
      </c>
      <c r="B8656" s="46" t="s">
        <v>11</v>
      </c>
      <c r="C8656" s="46" t="s">
        <v>6024</v>
      </c>
      <c r="D8656" s="50">
        <v>2</v>
      </c>
      <c r="G8656" s="46" t="s">
        <v>816</v>
      </c>
    </row>
    <row r="8657" spans="1:7" x14ac:dyDescent="0.25">
      <c r="A8657" s="50" t="s">
        <v>6009</v>
      </c>
      <c r="B8657" s="46" t="s">
        <v>11</v>
      </c>
      <c r="C8657" s="46" t="s">
        <v>6025</v>
      </c>
      <c r="D8657" s="50">
        <v>6</v>
      </c>
      <c r="G8657" s="46" t="s">
        <v>816</v>
      </c>
    </row>
    <row r="8658" spans="1:7" x14ac:dyDescent="0.25">
      <c r="A8658" s="50" t="s">
        <v>6009</v>
      </c>
      <c r="B8658" s="46" t="s">
        <v>11</v>
      </c>
      <c r="C8658" s="46" t="s">
        <v>6026</v>
      </c>
      <c r="D8658" s="50">
        <v>5</v>
      </c>
      <c r="G8658" s="46" t="s">
        <v>816</v>
      </c>
    </row>
    <row r="8659" spans="1:7" x14ac:dyDescent="0.25">
      <c r="A8659" s="50" t="s">
        <v>6009</v>
      </c>
      <c r="B8659" s="46" t="s">
        <v>11</v>
      </c>
      <c r="C8659" s="46" t="s">
        <v>6027</v>
      </c>
      <c r="D8659" s="50">
        <v>50</v>
      </c>
      <c r="G8659" s="46" t="s">
        <v>816</v>
      </c>
    </row>
    <row r="8660" spans="1:7" x14ac:dyDescent="0.25">
      <c r="A8660" s="50" t="s">
        <v>6009</v>
      </c>
      <c r="B8660" s="46" t="s">
        <v>11</v>
      </c>
      <c r="C8660" s="46" t="s">
        <v>6028</v>
      </c>
      <c r="D8660" s="50">
        <v>167</v>
      </c>
      <c r="G8660" s="46" t="s">
        <v>816</v>
      </c>
    </row>
    <row r="8661" spans="1:7" x14ac:dyDescent="0.25">
      <c r="A8661" s="50" t="s">
        <v>6009</v>
      </c>
      <c r="B8661" s="46" t="s">
        <v>11</v>
      </c>
      <c r="C8661" s="46" t="s">
        <v>6029</v>
      </c>
      <c r="D8661" s="50">
        <v>1</v>
      </c>
      <c r="G8661" s="46" t="s">
        <v>816</v>
      </c>
    </row>
    <row r="8662" spans="1:7" x14ac:dyDescent="0.25">
      <c r="A8662" s="50" t="s">
        <v>6009</v>
      </c>
      <c r="B8662" s="46" t="s">
        <v>11</v>
      </c>
      <c r="C8662" s="46" t="s">
        <v>6030</v>
      </c>
      <c r="D8662" s="50">
        <v>1</v>
      </c>
      <c r="G8662" s="46" t="s">
        <v>816</v>
      </c>
    </row>
    <row r="8663" spans="1:7" x14ac:dyDescent="0.25">
      <c r="A8663" s="50" t="s">
        <v>6009</v>
      </c>
      <c r="B8663" s="46" t="s">
        <v>11</v>
      </c>
      <c r="C8663" s="46" t="s">
        <v>6031</v>
      </c>
      <c r="D8663" s="50">
        <v>1</v>
      </c>
      <c r="G8663" s="46" t="s">
        <v>816</v>
      </c>
    </row>
    <row r="8664" spans="1:7" x14ac:dyDescent="0.25">
      <c r="A8664" s="50" t="s">
        <v>6009</v>
      </c>
      <c r="B8664" s="46" t="s">
        <v>11</v>
      </c>
      <c r="C8664" s="46" t="s">
        <v>6032</v>
      </c>
      <c r="D8664" s="50">
        <v>1</v>
      </c>
      <c r="G8664" s="46" t="s">
        <v>816</v>
      </c>
    </row>
    <row r="8665" spans="1:7" x14ac:dyDescent="0.25">
      <c r="A8665" s="50" t="s">
        <v>6009</v>
      </c>
      <c r="B8665" s="46" t="s">
        <v>11</v>
      </c>
      <c r="C8665" s="46" t="s">
        <v>6033</v>
      </c>
      <c r="D8665" s="50">
        <v>103</v>
      </c>
      <c r="G8665" s="46" t="s">
        <v>816</v>
      </c>
    </row>
    <row r="8666" spans="1:7" x14ac:dyDescent="0.25">
      <c r="A8666" s="50" t="s">
        <v>6009</v>
      </c>
      <c r="B8666" s="46" t="s">
        <v>11</v>
      </c>
      <c r="C8666" s="46" t="s">
        <v>6034</v>
      </c>
      <c r="D8666" s="50">
        <v>4</v>
      </c>
      <c r="G8666" s="46" t="s">
        <v>676</v>
      </c>
    </row>
    <row r="8667" spans="1:7" x14ac:dyDescent="0.25">
      <c r="A8667" s="50" t="s">
        <v>6009</v>
      </c>
      <c r="B8667" s="46" t="s">
        <v>11</v>
      </c>
      <c r="C8667" s="46" t="s">
        <v>6035</v>
      </c>
      <c r="D8667" s="50">
        <v>6</v>
      </c>
      <c r="G8667" s="46" t="s">
        <v>676</v>
      </c>
    </row>
    <row r="8668" spans="1:7" x14ac:dyDescent="0.25">
      <c r="A8668" s="50" t="s">
        <v>6009</v>
      </c>
      <c r="B8668" s="46" t="s">
        <v>11</v>
      </c>
      <c r="C8668" s="46" t="s">
        <v>6036</v>
      </c>
      <c r="D8668" s="50">
        <v>4</v>
      </c>
      <c r="G8668" s="46" t="s">
        <v>676</v>
      </c>
    </row>
    <row r="8669" spans="1:7" x14ac:dyDescent="0.25">
      <c r="A8669" s="50" t="s">
        <v>6009</v>
      </c>
      <c r="B8669" s="46" t="s">
        <v>11</v>
      </c>
      <c r="C8669" s="46" t="s">
        <v>6037</v>
      </c>
      <c r="D8669" s="50">
        <v>1</v>
      </c>
      <c r="G8669" s="46" t="s">
        <v>1814</v>
      </c>
    </row>
    <row r="8670" spans="1:7" x14ac:dyDescent="0.25">
      <c r="A8670" s="50" t="s">
        <v>6009</v>
      </c>
      <c r="B8670" s="46" t="s">
        <v>11</v>
      </c>
      <c r="C8670" s="46" t="s">
        <v>6038</v>
      </c>
      <c r="D8670" s="50">
        <v>1</v>
      </c>
      <c r="G8670" s="46" t="s">
        <v>1814</v>
      </c>
    </row>
    <row r="8671" spans="1:7" x14ac:dyDescent="0.25">
      <c r="A8671" s="50" t="s">
        <v>6009</v>
      </c>
      <c r="B8671" s="46" t="s">
        <v>11</v>
      </c>
      <c r="C8671" s="46" t="s">
        <v>6039</v>
      </c>
      <c r="D8671" s="50">
        <v>5</v>
      </c>
      <c r="G8671" s="46" t="s">
        <v>1814</v>
      </c>
    </row>
    <row r="8672" spans="1:7" x14ac:dyDescent="0.25">
      <c r="A8672" s="50" t="s">
        <v>6009</v>
      </c>
      <c r="B8672" s="46" t="s">
        <v>11</v>
      </c>
      <c r="C8672" s="46" t="s">
        <v>6040</v>
      </c>
      <c r="D8672" s="50">
        <v>1</v>
      </c>
      <c r="G8672" s="46" t="s">
        <v>1814</v>
      </c>
    </row>
    <row r="8673" spans="1:7" x14ac:dyDescent="0.25">
      <c r="A8673" s="50" t="s">
        <v>6009</v>
      </c>
      <c r="B8673" s="46" t="s">
        <v>11</v>
      </c>
      <c r="C8673" s="46" t="s">
        <v>6041</v>
      </c>
      <c r="D8673" s="50">
        <v>1</v>
      </c>
      <c r="G8673" s="46" t="s">
        <v>1814</v>
      </c>
    </row>
    <row r="8674" spans="1:7" x14ac:dyDescent="0.25">
      <c r="A8674" s="50" t="s">
        <v>6009</v>
      </c>
      <c r="B8674" s="46" t="s">
        <v>11</v>
      </c>
      <c r="C8674" s="46" t="s">
        <v>6042</v>
      </c>
      <c r="D8674" s="50">
        <v>2</v>
      </c>
      <c r="G8674" s="46" t="s">
        <v>1814</v>
      </c>
    </row>
    <row r="8675" spans="1:7" x14ac:dyDescent="0.25">
      <c r="A8675" s="50" t="s">
        <v>6009</v>
      </c>
      <c r="B8675" s="46" t="s">
        <v>11</v>
      </c>
      <c r="C8675" s="46" t="s">
        <v>6043</v>
      </c>
      <c r="D8675" s="50">
        <v>3</v>
      </c>
      <c r="G8675" s="46" t="s">
        <v>1814</v>
      </c>
    </row>
    <row r="8676" spans="1:7" x14ac:dyDescent="0.25">
      <c r="A8676" s="50" t="s">
        <v>6009</v>
      </c>
      <c r="B8676" s="46" t="s">
        <v>11</v>
      </c>
      <c r="C8676" s="46" t="s">
        <v>6044</v>
      </c>
      <c r="D8676" s="50">
        <v>1</v>
      </c>
      <c r="G8676" s="46" t="s">
        <v>1069</v>
      </c>
    </row>
    <row r="8677" spans="1:7" x14ac:dyDescent="0.25">
      <c r="A8677" s="50" t="s">
        <v>6009</v>
      </c>
      <c r="B8677" s="46" t="s">
        <v>11</v>
      </c>
      <c r="C8677" s="46" t="s">
        <v>6045</v>
      </c>
      <c r="D8677" s="50">
        <v>1</v>
      </c>
      <c r="G8677" s="46" t="s">
        <v>1069</v>
      </c>
    </row>
    <row r="8678" spans="1:7" x14ac:dyDescent="0.25">
      <c r="A8678" s="50" t="s">
        <v>6009</v>
      </c>
      <c r="B8678" s="46" t="s">
        <v>11</v>
      </c>
      <c r="C8678" s="46" t="s">
        <v>6046</v>
      </c>
      <c r="D8678" s="50">
        <v>2</v>
      </c>
      <c r="G8678" s="46" t="s">
        <v>1097</v>
      </c>
    </row>
    <row r="8679" spans="1:7" x14ac:dyDescent="0.25">
      <c r="A8679" s="50" t="s">
        <v>6009</v>
      </c>
      <c r="B8679" s="46" t="s">
        <v>11</v>
      </c>
      <c r="C8679" s="46" t="s">
        <v>6047</v>
      </c>
      <c r="D8679" s="50">
        <v>1</v>
      </c>
      <c r="G8679" s="46" t="s">
        <v>1097</v>
      </c>
    </row>
    <row r="8680" spans="1:7" x14ac:dyDescent="0.25">
      <c r="A8680" s="50" t="s">
        <v>6009</v>
      </c>
      <c r="B8680" s="46" t="s">
        <v>11</v>
      </c>
      <c r="C8680" s="46" t="s">
        <v>6048</v>
      </c>
      <c r="D8680" s="50">
        <v>15</v>
      </c>
      <c r="G8680" s="46" t="s">
        <v>1097</v>
      </c>
    </row>
    <row r="8681" spans="1:7" x14ac:dyDescent="0.25">
      <c r="A8681" s="50" t="s">
        <v>6009</v>
      </c>
      <c r="B8681" s="46" t="s">
        <v>11</v>
      </c>
      <c r="C8681" s="46" t="s">
        <v>6049</v>
      </c>
      <c r="D8681" s="50">
        <v>5</v>
      </c>
      <c r="G8681" s="46" t="s">
        <v>1097</v>
      </c>
    </row>
    <row r="8682" spans="1:7" x14ac:dyDescent="0.25">
      <c r="A8682" s="50" t="s">
        <v>6009</v>
      </c>
      <c r="B8682" s="46" t="s">
        <v>11</v>
      </c>
      <c r="C8682" s="46" t="s">
        <v>6050</v>
      </c>
      <c r="D8682" s="50">
        <v>1</v>
      </c>
      <c r="G8682" s="46" t="s">
        <v>1122</v>
      </c>
    </row>
    <row r="8683" spans="1:7" x14ac:dyDescent="0.25">
      <c r="A8683" s="50" t="s">
        <v>6009</v>
      </c>
      <c r="B8683" s="46" t="s">
        <v>11</v>
      </c>
      <c r="C8683" s="46" t="s">
        <v>6051</v>
      </c>
      <c r="D8683" s="50">
        <v>112</v>
      </c>
      <c r="G8683" s="46" t="s">
        <v>1122</v>
      </c>
    </row>
    <row r="8684" spans="1:7" x14ac:dyDescent="0.25">
      <c r="A8684" s="50" t="s">
        <v>6009</v>
      </c>
      <c r="B8684" s="46" t="s">
        <v>11</v>
      </c>
      <c r="C8684" s="46" t="s">
        <v>6052</v>
      </c>
      <c r="D8684" s="50">
        <v>254</v>
      </c>
      <c r="G8684" s="46" t="s">
        <v>1122</v>
      </c>
    </row>
    <row r="8685" spans="1:7" x14ac:dyDescent="0.25">
      <c r="A8685" s="50" t="s">
        <v>6009</v>
      </c>
      <c r="B8685" s="46" t="s">
        <v>11</v>
      </c>
      <c r="C8685" s="46" t="s">
        <v>6053</v>
      </c>
      <c r="D8685" s="50">
        <v>886</v>
      </c>
      <c r="G8685" s="46" t="s">
        <v>6341</v>
      </c>
    </row>
    <row r="8686" spans="1:7" x14ac:dyDescent="0.25">
      <c r="A8686" s="50" t="s">
        <v>6009</v>
      </c>
      <c r="B8686" s="46" t="s">
        <v>11</v>
      </c>
      <c r="C8686" s="46" t="s">
        <v>6054</v>
      </c>
      <c r="D8686" s="50">
        <v>1309</v>
      </c>
      <c r="G8686" s="46" t="s">
        <v>1122</v>
      </c>
    </row>
    <row r="8687" spans="1:7" x14ac:dyDescent="0.25">
      <c r="A8687" s="50" t="s">
        <v>6009</v>
      </c>
      <c r="B8687" s="46" t="s">
        <v>11</v>
      </c>
      <c r="C8687" s="46" t="s">
        <v>6055</v>
      </c>
      <c r="D8687" s="50">
        <v>1009</v>
      </c>
      <c r="G8687" s="46" t="s">
        <v>1122</v>
      </c>
    </row>
    <row r="8688" spans="1:7" x14ac:dyDescent="0.25">
      <c r="A8688" s="50" t="s">
        <v>6009</v>
      </c>
      <c r="B8688" s="46" t="s">
        <v>11</v>
      </c>
      <c r="C8688" s="46" t="s">
        <v>6056</v>
      </c>
      <c r="D8688" s="50">
        <v>3375</v>
      </c>
      <c r="G8688" s="46" t="s">
        <v>1351</v>
      </c>
    </row>
    <row r="8689" spans="1:7" x14ac:dyDescent="0.25">
      <c r="A8689" s="50" t="s">
        <v>6009</v>
      </c>
      <c r="B8689" s="46" t="s">
        <v>11</v>
      </c>
      <c r="C8689" s="46" t="s">
        <v>6057</v>
      </c>
      <c r="D8689" s="50">
        <v>3</v>
      </c>
      <c r="G8689" s="46" t="s">
        <v>1351</v>
      </c>
    </row>
    <row r="8690" spans="1:7" x14ac:dyDescent="0.25">
      <c r="A8690" s="50" t="s">
        <v>6009</v>
      </c>
      <c r="B8690" s="46" t="s">
        <v>11</v>
      </c>
      <c r="C8690" s="46" t="s">
        <v>6058</v>
      </c>
      <c r="D8690" s="50">
        <v>13</v>
      </c>
      <c r="G8690" s="46" t="s">
        <v>1351</v>
      </c>
    </row>
    <row r="8691" spans="1:7" x14ac:dyDescent="0.25">
      <c r="A8691" s="50" t="s">
        <v>6009</v>
      </c>
      <c r="B8691" s="46" t="s">
        <v>11</v>
      </c>
      <c r="C8691" s="46" t="s">
        <v>6059</v>
      </c>
      <c r="D8691" s="50">
        <v>1</v>
      </c>
      <c r="G8691" s="46" t="s">
        <v>1351</v>
      </c>
    </row>
    <row r="8692" spans="1:7" x14ac:dyDescent="0.25">
      <c r="A8692" s="50" t="s">
        <v>6009</v>
      </c>
      <c r="B8692" s="46" t="s">
        <v>11</v>
      </c>
      <c r="C8692" s="46" t="s">
        <v>6060</v>
      </c>
      <c r="D8692" s="50">
        <v>2</v>
      </c>
      <c r="G8692" s="46" t="s">
        <v>1351</v>
      </c>
    </row>
    <row r="8693" spans="1:7" x14ac:dyDescent="0.25">
      <c r="A8693" s="50" t="s">
        <v>6009</v>
      </c>
      <c r="B8693" s="46" t="s">
        <v>11</v>
      </c>
      <c r="C8693" s="46" t="s">
        <v>6061</v>
      </c>
      <c r="D8693" s="50">
        <v>33</v>
      </c>
      <c r="G8693" s="46" t="s">
        <v>1351</v>
      </c>
    </row>
    <row r="8694" spans="1:7" x14ac:dyDescent="0.25">
      <c r="A8694" s="50" t="s">
        <v>6009</v>
      </c>
      <c r="B8694" s="46" t="s">
        <v>11</v>
      </c>
      <c r="C8694" s="46" t="s">
        <v>6062</v>
      </c>
      <c r="D8694" s="50">
        <v>1</v>
      </c>
      <c r="G8694" s="46" t="s">
        <v>1321</v>
      </c>
    </row>
    <row r="8695" spans="1:7" x14ac:dyDescent="0.25">
      <c r="A8695" s="50" t="s">
        <v>6009</v>
      </c>
      <c r="B8695" s="46" t="s">
        <v>11</v>
      </c>
      <c r="C8695" s="46" t="s">
        <v>6063</v>
      </c>
      <c r="D8695" s="50">
        <v>3</v>
      </c>
      <c r="G8695" s="46" t="s">
        <v>1321</v>
      </c>
    </row>
    <row r="8696" spans="1:7" x14ac:dyDescent="0.25">
      <c r="A8696" s="50" t="s">
        <v>6009</v>
      </c>
      <c r="B8696" s="46" t="s">
        <v>11</v>
      </c>
      <c r="C8696" s="46" t="s">
        <v>6064</v>
      </c>
      <c r="D8696" s="50">
        <v>785</v>
      </c>
      <c r="G8696" s="46" t="s">
        <v>1321</v>
      </c>
    </row>
    <row r="8697" spans="1:7" x14ac:dyDescent="0.25">
      <c r="A8697" s="50" t="s">
        <v>6009</v>
      </c>
      <c r="B8697" s="46" t="s">
        <v>11</v>
      </c>
      <c r="C8697" s="46" t="s">
        <v>6065</v>
      </c>
      <c r="D8697" s="50">
        <v>1</v>
      </c>
      <c r="G8697" s="2" t="s">
        <v>2105</v>
      </c>
    </row>
    <row r="8698" spans="1:7" x14ac:dyDescent="0.25">
      <c r="A8698" s="50" t="s">
        <v>6009</v>
      </c>
      <c r="B8698" s="46" t="s">
        <v>11</v>
      </c>
      <c r="C8698" s="46" t="s">
        <v>6066</v>
      </c>
      <c r="D8698" s="50">
        <v>2</v>
      </c>
      <c r="G8698" s="2" t="s">
        <v>2105</v>
      </c>
    </row>
    <row r="8699" spans="1:7" x14ac:dyDescent="0.25">
      <c r="A8699" s="50" t="s">
        <v>6009</v>
      </c>
      <c r="B8699" s="46" t="s">
        <v>11</v>
      </c>
      <c r="C8699" s="46" t="s">
        <v>6067</v>
      </c>
      <c r="D8699" s="50">
        <v>1</v>
      </c>
      <c r="G8699" s="2" t="s">
        <v>2106</v>
      </c>
    </row>
    <row r="8700" spans="1:7" x14ac:dyDescent="0.25">
      <c r="A8700" s="50" t="s">
        <v>6009</v>
      </c>
      <c r="B8700" s="46" t="s">
        <v>11</v>
      </c>
      <c r="C8700" s="46" t="s">
        <v>6068</v>
      </c>
      <c r="D8700" s="50">
        <v>1</v>
      </c>
      <c r="G8700" s="2" t="s">
        <v>2106</v>
      </c>
    </row>
    <row r="8701" spans="1:7" x14ac:dyDescent="0.25">
      <c r="A8701" s="50" t="s">
        <v>6009</v>
      </c>
      <c r="B8701" s="46" t="s">
        <v>11</v>
      </c>
      <c r="C8701" s="46" t="s">
        <v>6069</v>
      </c>
      <c r="D8701" s="50">
        <v>3</v>
      </c>
      <c r="G8701" s="2" t="s">
        <v>2106</v>
      </c>
    </row>
    <row r="8702" spans="1:7" x14ac:dyDescent="0.25">
      <c r="A8702" s="50" t="s">
        <v>6009</v>
      </c>
      <c r="B8702" s="46" t="s">
        <v>11</v>
      </c>
      <c r="C8702" s="46" t="s">
        <v>6070</v>
      </c>
      <c r="D8702" s="50">
        <v>7</v>
      </c>
      <c r="G8702" s="2" t="s">
        <v>2106</v>
      </c>
    </row>
    <row r="8703" spans="1:7" x14ac:dyDescent="0.25">
      <c r="A8703" s="50" t="s">
        <v>6009</v>
      </c>
      <c r="B8703" s="46" t="s">
        <v>11</v>
      </c>
      <c r="C8703" s="46" t="s">
        <v>6071</v>
      </c>
      <c r="D8703" s="50">
        <v>1</v>
      </c>
      <c r="G8703" s="2" t="s">
        <v>2106</v>
      </c>
    </row>
    <row r="8704" spans="1:7" x14ac:dyDescent="0.25">
      <c r="A8704" s="50" t="s">
        <v>6009</v>
      </c>
      <c r="B8704" s="46" t="s">
        <v>11</v>
      </c>
      <c r="C8704" s="46" t="s">
        <v>6072</v>
      </c>
      <c r="D8704" s="50">
        <v>1</v>
      </c>
      <c r="G8704" s="2" t="s">
        <v>2106</v>
      </c>
    </row>
    <row r="8705" spans="1:7" x14ac:dyDescent="0.25">
      <c r="A8705" s="50" t="s">
        <v>6009</v>
      </c>
      <c r="B8705" s="46" t="s">
        <v>11</v>
      </c>
      <c r="C8705" s="46" t="s">
        <v>6073</v>
      </c>
      <c r="D8705" s="50">
        <v>2</v>
      </c>
      <c r="G8705" s="2" t="s">
        <v>884</v>
      </c>
    </row>
    <row r="8706" spans="1:7" x14ac:dyDescent="0.25">
      <c r="A8706" s="50" t="s">
        <v>6009</v>
      </c>
      <c r="B8706" s="46" t="s">
        <v>11</v>
      </c>
      <c r="C8706" s="46" t="s">
        <v>6074</v>
      </c>
      <c r="D8706" s="50">
        <v>4</v>
      </c>
      <c r="G8706" s="2" t="s">
        <v>884</v>
      </c>
    </row>
    <row r="8707" spans="1:7" x14ac:dyDescent="0.25">
      <c r="A8707" s="50" t="s">
        <v>6009</v>
      </c>
      <c r="B8707" s="46" t="s">
        <v>11</v>
      </c>
      <c r="C8707" s="46" t="s">
        <v>6075</v>
      </c>
      <c r="D8707" s="50">
        <v>19</v>
      </c>
      <c r="G8707" s="2" t="s">
        <v>884</v>
      </c>
    </row>
    <row r="8708" spans="1:7" x14ac:dyDescent="0.25">
      <c r="A8708" s="50" t="s">
        <v>6009</v>
      </c>
      <c r="B8708" s="46" t="s">
        <v>11</v>
      </c>
      <c r="C8708" s="46" t="s">
        <v>6076</v>
      </c>
      <c r="D8708" s="50">
        <v>1</v>
      </c>
      <c r="G8708" s="2" t="s">
        <v>884</v>
      </c>
    </row>
    <row r="8709" spans="1:7" x14ac:dyDescent="0.25">
      <c r="A8709" s="50" t="s">
        <v>6009</v>
      </c>
      <c r="B8709" s="46" t="s">
        <v>11</v>
      </c>
      <c r="C8709" s="46" t="s">
        <v>6077</v>
      </c>
      <c r="D8709" s="50">
        <v>2</v>
      </c>
      <c r="G8709" s="2" t="s">
        <v>884</v>
      </c>
    </row>
    <row r="8710" spans="1:7" x14ac:dyDescent="0.25">
      <c r="A8710" s="50" t="s">
        <v>6009</v>
      </c>
      <c r="B8710" s="46" t="s">
        <v>11</v>
      </c>
      <c r="C8710" s="46" t="s">
        <v>6078</v>
      </c>
      <c r="D8710" s="50">
        <v>225</v>
      </c>
      <c r="G8710" s="46" t="s">
        <v>913</v>
      </c>
    </row>
    <row r="8711" spans="1:7" x14ac:dyDescent="0.25">
      <c r="A8711" s="50" t="s">
        <v>6009</v>
      </c>
      <c r="B8711" s="46" t="s">
        <v>11</v>
      </c>
      <c r="C8711" s="46" t="s">
        <v>6079</v>
      </c>
      <c r="D8711" s="50">
        <v>5</v>
      </c>
      <c r="G8711" s="46" t="s">
        <v>913</v>
      </c>
    </row>
    <row r="8712" spans="1:7" x14ac:dyDescent="0.25">
      <c r="A8712" s="50" t="s">
        <v>6009</v>
      </c>
      <c r="B8712" s="46" t="s">
        <v>11</v>
      </c>
      <c r="C8712" s="46" t="s">
        <v>6080</v>
      </c>
      <c r="D8712" s="50">
        <v>65</v>
      </c>
      <c r="G8712" s="46" t="s">
        <v>913</v>
      </c>
    </row>
    <row r="8713" spans="1:7" x14ac:dyDescent="0.25">
      <c r="A8713" s="50" t="s">
        <v>6009</v>
      </c>
      <c r="B8713" s="46" t="s">
        <v>11</v>
      </c>
      <c r="C8713" s="46" t="s">
        <v>6081</v>
      </c>
      <c r="D8713" s="50">
        <v>37</v>
      </c>
      <c r="G8713" s="46" t="s">
        <v>913</v>
      </c>
    </row>
    <row r="8714" spans="1:7" x14ac:dyDescent="0.25">
      <c r="A8714" s="50" t="s">
        <v>6009</v>
      </c>
      <c r="B8714" s="46" t="s">
        <v>11</v>
      </c>
      <c r="C8714" s="46" t="s">
        <v>6082</v>
      </c>
      <c r="D8714" s="50">
        <v>6</v>
      </c>
      <c r="G8714" s="46" t="s">
        <v>913</v>
      </c>
    </row>
    <row r="8715" spans="1:7" x14ac:dyDescent="0.25">
      <c r="A8715" s="50" t="s">
        <v>6009</v>
      </c>
      <c r="B8715" s="46" t="s">
        <v>11</v>
      </c>
      <c r="C8715" s="46" t="s">
        <v>6083</v>
      </c>
      <c r="D8715" s="50">
        <v>23</v>
      </c>
      <c r="G8715" s="46" t="s">
        <v>913</v>
      </c>
    </row>
    <row r="8716" spans="1:7" x14ac:dyDescent="0.25">
      <c r="A8716" s="50" t="s">
        <v>6009</v>
      </c>
      <c r="B8716" s="46" t="s">
        <v>11</v>
      </c>
      <c r="C8716" s="46" t="s">
        <v>6084</v>
      </c>
      <c r="D8716" s="50">
        <v>10</v>
      </c>
      <c r="G8716" s="46" t="s">
        <v>913</v>
      </c>
    </row>
    <row r="8717" spans="1:7" x14ac:dyDescent="0.25">
      <c r="A8717" s="50" t="s">
        <v>6009</v>
      </c>
      <c r="B8717" s="46" t="s">
        <v>11</v>
      </c>
      <c r="C8717" s="46" t="s">
        <v>6085</v>
      </c>
      <c r="D8717" s="50">
        <v>21</v>
      </c>
      <c r="G8717" s="46" t="s">
        <v>913</v>
      </c>
    </row>
    <row r="8718" spans="1:7" x14ac:dyDescent="0.25">
      <c r="A8718" s="50" t="s">
        <v>6009</v>
      </c>
      <c r="B8718" s="46" t="s">
        <v>11</v>
      </c>
      <c r="C8718" s="46" t="s">
        <v>6086</v>
      </c>
      <c r="D8718" s="50">
        <v>6</v>
      </c>
      <c r="G8718" s="46" t="s">
        <v>913</v>
      </c>
    </row>
    <row r="8719" spans="1:7" x14ac:dyDescent="0.25">
      <c r="A8719" s="50" t="s">
        <v>6009</v>
      </c>
      <c r="B8719" s="46" t="s">
        <v>11</v>
      </c>
      <c r="C8719" s="46" t="s">
        <v>6087</v>
      </c>
      <c r="D8719" s="50">
        <v>102</v>
      </c>
      <c r="G8719" s="46" t="s">
        <v>913</v>
      </c>
    </row>
    <row r="8720" spans="1:7" x14ac:dyDescent="0.25">
      <c r="A8720" s="50" t="s">
        <v>6009</v>
      </c>
      <c r="B8720" s="46" t="s">
        <v>11</v>
      </c>
      <c r="C8720" s="46" t="s">
        <v>6088</v>
      </c>
      <c r="D8720" s="50">
        <v>18</v>
      </c>
      <c r="G8720" s="46" t="s">
        <v>913</v>
      </c>
    </row>
    <row r="8721" spans="1:7" x14ac:dyDescent="0.25">
      <c r="A8721" s="50" t="s">
        <v>6009</v>
      </c>
      <c r="B8721" s="46" t="s">
        <v>11</v>
      </c>
      <c r="C8721" s="46" t="s">
        <v>6089</v>
      </c>
      <c r="D8721" s="50">
        <v>6</v>
      </c>
      <c r="G8721" s="46" t="s">
        <v>1669</v>
      </c>
    </row>
    <row r="8722" spans="1:7" x14ac:dyDescent="0.25">
      <c r="A8722" s="50" t="s">
        <v>6009</v>
      </c>
      <c r="B8722" s="46" t="s">
        <v>11</v>
      </c>
      <c r="C8722" s="46" t="s">
        <v>6090</v>
      </c>
      <c r="D8722" s="50">
        <v>626</v>
      </c>
      <c r="G8722" s="46" t="s">
        <v>1669</v>
      </c>
    </row>
    <row r="8723" spans="1:7" x14ac:dyDescent="0.25">
      <c r="A8723" s="50" t="s">
        <v>6009</v>
      </c>
      <c r="B8723" s="46" t="s">
        <v>11</v>
      </c>
      <c r="C8723" s="46" t="s">
        <v>6091</v>
      </c>
      <c r="D8723" s="50">
        <v>21</v>
      </c>
      <c r="G8723" s="46" t="s">
        <v>1669</v>
      </c>
    </row>
    <row r="8724" spans="1:7" x14ac:dyDescent="0.25">
      <c r="A8724" s="50" t="s">
        <v>6009</v>
      </c>
      <c r="B8724" s="46" t="s">
        <v>11</v>
      </c>
      <c r="C8724" s="46" t="s">
        <v>6092</v>
      </c>
      <c r="D8724" s="50">
        <v>3</v>
      </c>
      <c r="G8724" s="46" t="s">
        <v>1860</v>
      </c>
    </row>
    <row r="8725" spans="1:7" x14ac:dyDescent="0.25">
      <c r="A8725" s="50" t="s">
        <v>6009</v>
      </c>
      <c r="B8725" s="46" t="s">
        <v>11</v>
      </c>
      <c r="C8725" s="46" t="s">
        <v>6093</v>
      </c>
      <c r="D8725" s="50">
        <v>3</v>
      </c>
      <c r="G8725" s="46" t="s">
        <v>1860</v>
      </c>
    </row>
    <row r="8726" spans="1:7" x14ac:dyDescent="0.25">
      <c r="A8726" s="50" t="s">
        <v>6009</v>
      </c>
      <c r="B8726" s="46" t="s">
        <v>11</v>
      </c>
      <c r="C8726" s="46" t="s">
        <v>6094</v>
      </c>
      <c r="D8726" s="50">
        <v>2</v>
      </c>
      <c r="G8726" s="46" t="s">
        <v>721</v>
      </c>
    </row>
    <row r="8727" spans="1:7" x14ac:dyDescent="0.25">
      <c r="A8727" s="50" t="s">
        <v>6009</v>
      </c>
      <c r="B8727" s="46" t="s">
        <v>11</v>
      </c>
      <c r="C8727" s="46" t="s">
        <v>6095</v>
      </c>
      <c r="D8727" s="50">
        <v>1</v>
      </c>
      <c r="G8727" s="2" t="s">
        <v>681</v>
      </c>
    </row>
    <row r="8728" spans="1:7" x14ac:dyDescent="0.25">
      <c r="A8728" s="50" t="s">
        <v>6009</v>
      </c>
      <c r="B8728" s="46" t="s">
        <v>11</v>
      </c>
      <c r="C8728" s="46" t="s">
        <v>6096</v>
      </c>
      <c r="D8728" s="50">
        <v>1</v>
      </c>
      <c r="G8728" s="46" t="s">
        <v>1071</v>
      </c>
    </row>
    <row r="8729" spans="1:7" x14ac:dyDescent="0.25">
      <c r="A8729" s="50" t="s">
        <v>6009</v>
      </c>
      <c r="B8729" s="46" t="s">
        <v>11</v>
      </c>
      <c r="C8729" s="46" t="s">
        <v>6097</v>
      </c>
      <c r="D8729" s="50">
        <v>11</v>
      </c>
      <c r="G8729" s="46" t="s">
        <v>6348</v>
      </c>
    </row>
    <row r="8730" spans="1:7" x14ac:dyDescent="0.25">
      <c r="A8730" s="50" t="s">
        <v>6009</v>
      </c>
      <c r="B8730" s="46" t="s">
        <v>11</v>
      </c>
      <c r="C8730" s="46" t="s">
        <v>6098</v>
      </c>
      <c r="D8730" s="50">
        <v>9</v>
      </c>
      <c r="G8730" s="46" t="s">
        <v>6348</v>
      </c>
    </row>
    <row r="8731" spans="1:7" x14ac:dyDescent="0.25">
      <c r="A8731" s="50" t="s">
        <v>6009</v>
      </c>
      <c r="B8731" s="46" t="s">
        <v>11</v>
      </c>
      <c r="C8731" s="46" t="s">
        <v>6099</v>
      </c>
      <c r="D8731" s="50">
        <v>260</v>
      </c>
      <c r="G8731" s="46" t="s">
        <v>6342</v>
      </c>
    </row>
    <row r="8732" spans="1:7" x14ac:dyDescent="0.25">
      <c r="A8732" s="50" t="s">
        <v>6009</v>
      </c>
      <c r="B8732" s="46" t="s">
        <v>11</v>
      </c>
      <c r="C8732" s="46" t="s">
        <v>6100</v>
      </c>
      <c r="D8732" s="50">
        <v>4</v>
      </c>
      <c r="G8732" s="46" t="s">
        <v>1070</v>
      </c>
    </row>
    <row r="8733" spans="1:7" x14ac:dyDescent="0.25">
      <c r="A8733" s="50" t="s">
        <v>6009</v>
      </c>
      <c r="B8733" s="46" t="s">
        <v>11</v>
      </c>
      <c r="C8733" s="46" t="s">
        <v>6101</v>
      </c>
      <c r="D8733" s="50">
        <v>1</v>
      </c>
      <c r="G8733" s="46" t="s">
        <v>1070</v>
      </c>
    </row>
    <row r="8734" spans="1:7" x14ac:dyDescent="0.25">
      <c r="A8734" s="50" t="s">
        <v>6009</v>
      </c>
      <c r="B8734" s="46" t="s">
        <v>11</v>
      </c>
      <c r="C8734" s="46" t="s">
        <v>6102</v>
      </c>
      <c r="D8734" s="50">
        <v>6</v>
      </c>
      <c r="G8734" s="46" t="s">
        <v>1070</v>
      </c>
    </row>
    <row r="8735" spans="1:7" x14ac:dyDescent="0.25">
      <c r="A8735" s="50" t="s">
        <v>6009</v>
      </c>
      <c r="B8735" s="46" t="s">
        <v>11</v>
      </c>
      <c r="C8735" s="46" t="s">
        <v>6103</v>
      </c>
      <c r="D8735" s="50">
        <v>403</v>
      </c>
      <c r="G8735" s="46" t="s">
        <v>1070</v>
      </c>
    </row>
    <row r="8736" spans="1:7" x14ac:dyDescent="0.25">
      <c r="A8736" s="50" t="s">
        <v>6009</v>
      </c>
      <c r="B8736" s="46" t="s">
        <v>11</v>
      </c>
      <c r="C8736" s="46" t="s">
        <v>6104</v>
      </c>
      <c r="D8736" s="50">
        <v>389</v>
      </c>
      <c r="G8736" s="46" t="s">
        <v>1070</v>
      </c>
    </row>
    <row r="8737" spans="1:7" x14ac:dyDescent="0.25">
      <c r="A8737" s="50" t="s">
        <v>6009</v>
      </c>
      <c r="B8737" s="46" t="s">
        <v>11</v>
      </c>
      <c r="C8737" s="46" t="s">
        <v>6105</v>
      </c>
      <c r="D8737" s="50">
        <v>12</v>
      </c>
      <c r="G8737" s="46" t="s">
        <v>1070</v>
      </c>
    </row>
    <row r="8738" spans="1:7" x14ac:dyDescent="0.25">
      <c r="A8738" s="50" t="s">
        <v>6009</v>
      </c>
      <c r="B8738" s="46" t="s">
        <v>11</v>
      </c>
      <c r="C8738" s="46" t="s">
        <v>6106</v>
      </c>
      <c r="D8738" s="50">
        <v>1</v>
      </c>
      <c r="G8738" s="46" t="s">
        <v>1070</v>
      </c>
    </row>
    <row r="8739" spans="1:7" x14ac:dyDescent="0.25">
      <c r="A8739" s="50" t="s">
        <v>6009</v>
      </c>
      <c r="B8739" s="46" t="s">
        <v>11</v>
      </c>
      <c r="C8739" s="46" t="s">
        <v>6107</v>
      </c>
      <c r="D8739" s="50">
        <v>9</v>
      </c>
      <c r="G8739" s="46" t="s">
        <v>1070</v>
      </c>
    </row>
    <row r="8740" spans="1:7" x14ac:dyDescent="0.25">
      <c r="A8740" s="50" t="s">
        <v>6009</v>
      </c>
      <c r="B8740" s="46" t="s">
        <v>11</v>
      </c>
      <c r="C8740" s="46" t="s">
        <v>6108</v>
      </c>
      <c r="D8740" s="50">
        <v>13</v>
      </c>
      <c r="G8740" s="46" t="s">
        <v>2199</v>
      </c>
    </row>
    <row r="8741" spans="1:7" x14ac:dyDescent="0.25">
      <c r="A8741" s="50" t="s">
        <v>6009</v>
      </c>
      <c r="B8741" s="46" t="s">
        <v>11</v>
      </c>
      <c r="C8741" s="46" t="s">
        <v>6109</v>
      </c>
      <c r="D8741" s="50">
        <v>9</v>
      </c>
      <c r="G8741" s="46" t="s">
        <v>2199</v>
      </c>
    </row>
    <row r="8742" spans="1:7" x14ac:dyDescent="0.25">
      <c r="A8742" s="50" t="s">
        <v>6009</v>
      </c>
      <c r="B8742" s="46" t="s">
        <v>11</v>
      </c>
      <c r="C8742" s="46" t="s">
        <v>6110</v>
      </c>
      <c r="D8742" s="50">
        <v>1</v>
      </c>
      <c r="G8742" s="46" t="s">
        <v>531</v>
      </c>
    </row>
    <row r="8743" spans="1:7" x14ac:dyDescent="0.25">
      <c r="A8743" s="50" t="s">
        <v>6009</v>
      </c>
      <c r="B8743" s="46" t="s">
        <v>11</v>
      </c>
      <c r="C8743" s="46" t="s">
        <v>6111</v>
      </c>
      <c r="D8743" s="50">
        <v>1</v>
      </c>
      <c r="G8743" s="46" t="s">
        <v>531</v>
      </c>
    </row>
    <row r="8744" spans="1:7" x14ac:dyDescent="0.25">
      <c r="A8744" s="50" t="s">
        <v>6009</v>
      </c>
      <c r="B8744" s="46" t="s">
        <v>11</v>
      </c>
      <c r="C8744" s="46" t="s">
        <v>6112</v>
      </c>
      <c r="D8744" s="50">
        <v>2</v>
      </c>
      <c r="G8744" s="46" t="s">
        <v>1280</v>
      </c>
    </row>
    <row r="8745" spans="1:7" x14ac:dyDescent="0.25">
      <c r="A8745" s="50" t="s">
        <v>6009</v>
      </c>
      <c r="B8745" s="46" t="s">
        <v>11</v>
      </c>
      <c r="C8745" s="46" t="s">
        <v>6113</v>
      </c>
      <c r="D8745" s="50">
        <v>9</v>
      </c>
      <c r="G8745" s="46" t="s">
        <v>1280</v>
      </c>
    </row>
    <row r="8746" spans="1:7" x14ac:dyDescent="0.25">
      <c r="A8746" s="50" t="s">
        <v>6009</v>
      </c>
      <c r="B8746" s="46" t="s">
        <v>11</v>
      </c>
      <c r="C8746" s="46" t="s">
        <v>6114</v>
      </c>
      <c r="D8746" s="50">
        <v>2</v>
      </c>
      <c r="G8746" s="46" t="s">
        <v>1281</v>
      </c>
    </row>
    <row r="8747" spans="1:7" x14ac:dyDescent="0.25">
      <c r="A8747" s="50" t="s">
        <v>6009</v>
      </c>
      <c r="B8747" s="46" t="s">
        <v>11</v>
      </c>
      <c r="C8747" s="46" t="s">
        <v>6115</v>
      </c>
      <c r="D8747" s="50">
        <v>1</v>
      </c>
      <c r="G8747" s="46" t="s">
        <v>6349</v>
      </c>
    </row>
    <row r="8748" spans="1:7" x14ac:dyDescent="0.25">
      <c r="A8748" s="50" t="s">
        <v>6009</v>
      </c>
      <c r="B8748" s="46" t="s">
        <v>11</v>
      </c>
      <c r="C8748" s="46" t="s">
        <v>6116</v>
      </c>
      <c r="D8748" s="50">
        <v>2</v>
      </c>
      <c r="G8748" s="46" t="s">
        <v>6349</v>
      </c>
    </row>
    <row r="8749" spans="1:7" x14ac:dyDescent="0.25">
      <c r="A8749" s="50" t="s">
        <v>6009</v>
      </c>
      <c r="B8749" s="46" t="s">
        <v>11</v>
      </c>
      <c r="C8749" s="46" t="s">
        <v>6117</v>
      </c>
      <c r="D8749" s="50">
        <v>1</v>
      </c>
      <c r="G8749" s="46" t="s">
        <v>1861</v>
      </c>
    </row>
    <row r="8750" spans="1:7" x14ac:dyDescent="0.25">
      <c r="A8750" s="50" t="s">
        <v>6009</v>
      </c>
      <c r="B8750" s="46" t="s">
        <v>11</v>
      </c>
      <c r="C8750" s="46" t="s">
        <v>6118</v>
      </c>
      <c r="D8750" s="50">
        <v>4</v>
      </c>
      <c r="G8750" s="46" t="s">
        <v>4301</v>
      </c>
    </row>
    <row r="8751" spans="1:7" x14ac:dyDescent="0.25">
      <c r="A8751" s="50" t="s">
        <v>6009</v>
      </c>
      <c r="B8751" s="46" t="s">
        <v>11</v>
      </c>
      <c r="C8751" s="46" t="s">
        <v>6119</v>
      </c>
      <c r="D8751" s="50">
        <v>7</v>
      </c>
      <c r="G8751" s="46" t="s">
        <v>4301</v>
      </c>
    </row>
    <row r="8752" spans="1:7" x14ac:dyDescent="0.25">
      <c r="A8752" s="50" t="s">
        <v>6009</v>
      </c>
      <c r="B8752" s="46" t="s">
        <v>11</v>
      </c>
      <c r="C8752" s="46" t="s">
        <v>6120</v>
      </c>
      <c r="D8752" s="50">
        <v>9</v>
      </c>
      <c r="G8752" s="46" t="s">
        <v>4301</v>
      </c>
    </row>
    <row r="8753" spans="1:7" x14ac:dyDescent="0.25">
      <c r="A8753" s="50" t="s">
        <v>6009</v>
      </c>
      <c r="B8753" s="46" t="s">
        <v>11</v>
      </c>
      <c r="C8753" s="46" t="s">
        <v>6121</v>
      </c>
      <c r="D8753" s="50">
        <v>9</v>
      </c>
      <c r="G8753" s="46" t="s">
        <v>1114</v>
      </c>
    </row>
    <row r="8754" spans="1:7" x14ac:dyDescent="0.25">
      <c r="A8754" s="50" t="s">
        <v>6009</v>
      </c>
      <c r="B8754" s="46" t="s">
        <v>11</v>
      </c>
      <c r="C8754" s="46" t="s">
        <v>6122</v>
      </c>
      <c r="D8754" s="50">
        <v>5</v>
      </c>
      <c r="G8754" s="46" t="s">
        <v>1114</v>
      </c>
    </row>
    <row r="8755" spans="1:7" x14ac:dyDescent="0.25">
      <c r="A8755" s="50" t="s">
        <v>6009</v>
      </c>
      <c r="B8755" s="46" t="s">
        <v>11</v>
      </c>
      <c r="C8755" s="46" t="s">
        <v>6123</v>
      </c>
      <c r="D8755" s="50">
        <v>1</v>
      </c>
      <c r="G8755" s="46" t="s">
        <v>1114</v>
      </c>
    </row>
    <row r="8756" spans="1:7" x14ac:dyDescent="0.25">
      <c r="A8756" s="50" t="s">
        <v>6009</v>
      </c>
      <c r="B8756" s="46" t="s">
        <v>11</v>
      </c>
      <c r="C8756" s="46" t="s">
        <v>6124</v>
      </c>
      <c r="D8756" s="50">
        <v>3</v>
      </c>
      <c r="G8756" s="46" t="s">
        <v>1114</v>
      </c>
    </row>
    <row r="8757" spans="1:7" x14ac:dyDescent="0.25">
      <c r="A8757" s="50" t="s">
        <v>6009</v>
      </c>
      <c r="B8757" s="46" t="s">
        <v>11</v>
      </c>
      <c r="C8757" s="46" t="s">
        <v>6125</v>
      </c>
      <c r="D8757" s="50">
        <v>9</v>
      </c>
      <c r="G8757" s="46" t="s">
        <v>1114</v>
      </c>
    </row>
    <row r="8758" spans="1:7" x14ac:dyDescent="0.25">
      <c r="A8758" s="50" t="s">
        <v>6009</v>
      </c>
      <c r="B8758" s="46" t="s">
        <v>11</v>
      </c>
      <c r="C8758" s="46" t="s">
        <v>6126</v>
      </c>
      <c r="D8758" s="50">
        <v>1</v>
      </c>
      <c r="G8758" s="46" t="s">
        <v>1318</v>
      </c>
    </row>
    <row r="8759" spans="1:7" x14ac:dyDescent="0.25">
      <c r="A8759" s="50" t="s">
        <v>6009</v>
      </c>
      <c r="B8759" s="46" t="s">
        <v>11</v>
      </c>
      <c r="C8759" s="46" t="s">
        <v>6127</v>
      </c>
      <c r="D8759" s="50">
        <v>20</v>
      </c>
      <c r="G8759" s="46" t="s">
        <v>5981</v>
      </c>
    </row>
    <row r="8760" spans="1:7" x14ac:dyDescent="0.25">
      <c r="A8760" s="50" t="s">
        <v>6009</v>
      </c>
      <c r="B8760" s="46" t="s">
        <v>11</v>
      </c>
      <c r="C8760" s="46" t="s">
        <v>6128</v>
      </c>
      <c r="D8760" s="50">
        <v>11</v>
      </c>
      <c r="G8760" s="46" t="s">
        <v>4280</v>
      </c>
    </row>
    <row r="8761" spans="1:7" x14ac:dyDescent="0.25">
      <c r="A8761" s="50" t="s">
        <v>6009</v>
      </c>
      <c r="B8761" s="46" t="s">
        <v>11</v>
      </c>
      <c r="C8761" s="46" t="s">
        <v>6129</v>
      </c>
      <c r="D8761" s="50">
        <v>6</v>
      </c>
      <c r="G8761" s="46" t="s">
        <v>4280</v>
      </c>
    </row>
    <row r="8762" spans="1:7" x14ac:dyDescent="0.25">
      <c r="A8762" s="50" t="s">
        <v>6009</v>
      </c>
      <c r="B8762" s="46" t="s">
        <v>11</v>
      </c>
      <c r="C8762" s="46" t="s">
        <v>6130</v>
      </c>
      <c r="D8762" s="50">
        <v>1</v>
      </c>
      <c r="G8762" s="46" t="s">
        <v>1129</v>
      </c>
    </row>
    <row r="8763" spans="1:7" x14ac:dyDescent="0.25">
      <c r="A8763" s="50" t="s">
        <v>6009</v>
      </c>
      <c r="B8763" s="46" t="s">
        <v>11</v>
      </c>
      <c r="C8763" s="46" t="s">
        <v>6131</v>
      </c>
      <c r="D8763" s="50">
        <v>3</v>
      </c>
      <c r="G8763" s="46" t="s">
        <v>1129</v>
      </c>
    </row>
    <row r="8764" spans="1:7" x14ac:dyDescent="0.25">
      <c r="A8764" s="50" t="s">
        <v>6009</v>
      </c>
      <c r="B8764" s="46" t="s">
        <v>11</v>
      </c>
      <c r="C8764" s="46" t="s">
        <v>6132</v>
      </c>
      <c r="D8764" s="50">
        <v>8</v>
      </c>
      <c r="G8764" s="46" t="s">
        <v>1129</v>
      </c>
    </row>
    <row r="8765" spans="1:7" x14ac:dyDescent="0.25">
      <c r="A8765" s="50" t="s">
        <v>6009</v>
      </c>
      <c r="B8765" s="46" t="s">
        <v>11</v>
      </c>
      <c r="C8765" s="46" t="s">
        <v>6133</v>
      </c>
      <c r="D8765" s="50">
        <v>1</v>
      </c>
      <c r="G8765" s="46" t="s">
        <v>1129</v>
      </c>
    </row>
    <row r="8766" spans="1:7" x14ac:dyDescent="0.25">
      <c r="A8766" s="50" t="s">
        <v>6009</v>
      </c>
      <c r="B8766" s="46" t="s">
        <v>11</v>
      </c>
      <c r="C8766" s="46" t="s">
        <v>6134</v>
      </c>
      <c r="D8766" s="50">
        <v>7</v>
      </c>
      <c r="G8766" s="46" t="s">
        <v>1129</v>
      </c>
    </row>
    <row r="8767" spans="1:7" x14ac:dyDescent="0.25">
      <c r="A8767" s="50" t="s">
        <v>6009</v>
      </c>
      <c r="B8767" s="46" t="s">
        <v>11</v>
      </c>
      <c r="C8767" s="46" t="s">
        <v>6135</v>
      </c>
      <c r="D8767" s="50">
        <v>4</v>
      </c>
      <c r="G8767" s="46" t="s">
        <v>1283</v>
      </c>
    </row>
    <row r="8768" spans="1:7" x14ac:dyDescent="0.25">
      <c r="A8768" s="50" t="s">
        <v>6009</v>
      </c>
      <c r="B8768" s="46" t="s">
        <v>11</v>
      </c>
      <c r="C8768" s="46" t="s">
        <v>6136</v>
      </c>
      <c r="D8768" s="50">
        <v>2</v>
      </c>
      <c r="G8768" s="46" t="s">
        <v>1283</v>
      </c>
    </row>
    <row r="8769" spans="1:7" x14ac:dyDescent="0.25">
      <c r="A8769" s="50" t="s">
        <v>6009</v>
      </c>
      <c r="B8769" s="46" t="s">
        <v>11</v>
      </c>
      <c r="C8769" s="46" t="s">
        <v>6137</v>
      </c>
      <c r="D8769" s="50">
        <v>7</v>
      </c>
      <c r="G8769" s="46" t="s">
        <v>1283</v>
      </c>
    </row>
    <row r="8770" spans="1:7" x14ac:dyDescent="0.25">
      <c r="A8770" s="50" t="s">
        <v>6009</v>
      </c>
      <c r="B8770" s="46" t="s">
        <v>11</v>
      </c>
      <c r="C8770" s="46" t="s">
        <v>6138</v>
      </c>
      <c r="D8770" s="50">
        <v>32</v>
      </c>
      <c r="G8770" s="46" t="s">
        <v>2200</v>
      </c>
    </row>
    <row r="8771" spans="1:7" x14ac:dyDescent="0.25">
      <c r="A8771" s="50" t="s">
        <v>6009</v>
      </c>
      <c r="B8771" s="46" t="s">
        <v>11</v>
      </c>
      <c r="C8771" s="46" t="s">
        <v>6139</v>
      </c>
      <c r="D8771" s="50">
        <v>3</v>
      </c>
      <c r="G8771" s="46" t="s">
        <v>2200</v>
      </c>
    </row>
    <row r="8772" spans="1:7" x14ac:dyDescent="0.25">
      <c r="A8772" s="50" t="s">
        <v>6009</v>
      </c>
      <c r="B8772" s="46" t="s">
        <v>11</v>
      </c>
      <c r="C8772" s="46" t="s">
        <v>6140</v>
      </c>
      <c r="D8772" s="50">
        <v>2</v>
      </c>
      <c r="G8772" s="46" t="s">
        <v>2200</v>
      </c>
    </row>
    <row r="8773" spans="1:7" x14ac:dyDescent="0.25">
      <c r="A8773" s="50" t="s">
        <v>6009</v>
      </c>
      <c r="B8773" s="46" t="s">
        <v>11</v>
      </c>
      <c r="C8773" s="46" t="s">
        <v>6141</v>
      </c>
      <c r="D8773" s="50">
        <v>3</v>
      </c>
      <c r="G8773" s="2" t="s">
        <v>6350</v>
      </c>
    </row>
    <row r="8774" spans="1:7" x14ac:dyDescent="0.25">
      <c r="A8774" s="50" t="s">
        <v>6009</v>
      </c>
      <c r="B8774" s="46" t="s">
        <v>11</v>
      </c>
      <c r="C8774" s="46" t="s">
        <v>6142</v>
      </c>
      <c r="D8774" s="50">
        <v>4</v>
      </c>
      <c r="G8774" s="46" t="s">
        <v>1489</v>
      </c>
    </row>
    <row r="8775" spans="1:7" x14ac:dyDescent="0.25">
      <c r="A8775" s="50" t="s">
        <v>6009</v>
      </c>
      <c r="B8775" s="46" t="s">
        <v>11</v>
      </c>
      <c r="C8775" s="46" t="s">
        <v>6143</v>
      </c>
      <c r="D8775" s="50">
        <v>26</v>
      </c>
      <c r="G8775" s="46" t="s">
        <v>2201</v>
      </c>
    </row>
    <row r="8776" spans="1:7" x14ac:dyDescent="0.25">
      <c r="A8776" s="50" t="s">
        <v>6009</v>
      </c>
      <c r="B8776" s="46" t="s">
        <v>11</v>
      </c>
      <c r="C8776" s="46" t="s">
        <v>6144</v>
      </c>
      <c r="D8776" s="50">
        <v>16</v>
      </c>
      <c r="G8776" s="46" t="s">
        <v>2201</v>
      </c>
    </row>
    <row r="8777" spans="1:7" x14ac:dyDescent="0.25">
      <c r="A8777" s="50" t="s">
        <v>6009</v>
      </c>
      <c r="B8777" s="46" t="s">
        <v>11</v>
      </c>
      <c r="C8777" s="46" t="s">
        <v>6145</v>
      </c>
      <c r="D8777" s="50">
        <v>14</v>
      </c>
      <c r="G8777" s="46" t="s">
        <v>2201</v>
      </c>
    </row>
    <row r="8778" spans="1:7" x14ac:dyDescent="0.25">
      <c r="A8778" s="50" t="s">
        <v>6009</v>
      </c>
      <c r="B8778" s="46" t="s">
        <v>11</v>
      </c>
      <c r="C8778" s="46" t="s">
        <v>6146</v>
      </c>
      <c r="D8778" s="50">
        <v>8</v>
      </c>
      <c r="G8778" s="46" t="s">
        <v>2201</v>
      </c>
    </row>
    <row r="8779" spans="1:7" x14ac:dyDescent="0.25">
      <c r="A8779" s="50" t="s">
        <v>6009</v>
      </c>
      <c r="B8779" s="46" t="s">
        <v>11</v>
      </c>
      <c r="C8779" s="46" t="s">
        <v>6147</v>
      </c>
      <c r="D8779" s="50">
        <v>11</v>
      </c>
      <c r="G8779" s="46" t="s">
        <v>2201</v>
      </c>
    </row>
    <row r="8780" spans="1:7" x14ac:dyDescent="0.25">
      <c r="A8780" s="50" t="s">
        <v>6009</v>
      </c>
      <c r="B8780" s="46" t="s">
        <v>11</v>
      </c>
      <c r="C8780" s="46" t="s">
        <v>6148</v>
      </c>
      <c r="D8780" s="50">
        <v>5</v>
      </c>
      <c r="G8780" s="46" t="s">
        <v>1073</v>
      </c>
    </row>
    <row r="8781" spans="1:7" x14ac:dyDescent="0.25">
      <c r="A8781" s="50" t="s">
        <v>6009</v>
      </c>
      <c r="B8781" s="46" t="s">
        <v>11</v>
      </c>
      <c r="C8781" s="46" t="s">
        <v>6149</v>
      </c>
      <c r="D8781" s="50">
        <v>1</v>
      </c>
      <c r="G8781" s="46" t="s">
        <v>1210</v>
      </c>
    </row>
    <row r="8782" spans="1:7" x14ac:dyDescent="0.25">
      <c r="A8782" s="50" t="s">
        <v>6009</v>
      </c>
      <c r="B8782" s="46" t="s">
        <v>11</v>
      </c>
      <c r="C8782" s="46" t="s">
        <v>6150</v>
      </c>
      <c r="D8782" s="50">
        <v>1</v>
      </c>
      <c r="G8782" s="46" t="s">
        <v>1210</v>
      </c>
    </row>
    <row r="8783" spans="1:7" x14ac:dyDescent="0.25">
      <c r="A8783" s="50" t="s">
        <v>6009</v>
      </c>
      <c r="B8783" s="46" t="s">
        <v>11</v>
      </c>
      <c r="C8783" s="46" t="s">
        <v>6151</v>
      </c>
      <c r="D8783" s="50">
        <v>1</v>
      </c>
      <c r="G8783" s="46" t="s">
        <v>1210</v>
      </c>
    </row>
    <row r="8784" spans="1:7" x14ac:dyDescent="0.25">
      <c r="A8784" s="50" t="s">
        <v>6009</v>
      </c>
      <c r="B8784" s="46" t="s">
        <v>11</v>
      </c>
      <c r="C8784" s="46" t="s">
        <v>6152</v>
      </c>
      <c r="D8784" s="50">
        <v>4</v>
      </c>
      <c r="G8784" s="46" t="s">
        <v>1210</v>
      </c>
    </row>
    <row r="8785" spans="1:7" x14ac:dyDescent="0.25">
      <c r="A8785" s="50" t="s">
        <v>6009</v>
      </c>
      <c r="B8785" s="46" t="s">
        <v>11</v>
      </c>
      <c r="C8785" s="46" t="s">
        <v>6153</v>
      </c>
      <c r="D8785" s="50">
        <v>1</v>
      </c>
      <c r="G8785" s="46" t="s">
        <v>1210</v>
      </c>
    </row>
    <row r="8786" spans="1:7" x14ac:dyDescent="0.25">
      <c r="A8786" s="50" t="s">
        <v>6009</v>
      </c>
      <c r="B8786" s="46" t="s">
        <v>11</v>
      </c>
      <c r="C8786" s="46" t="s">
        <v>6154</v>
      </c>
      <c r="D8786" s="50">
        <v>16</v>
      </c>
      <c r="G8786" s="46" t="s">
        <v>1210</v>
      </c>
    </row>
    <row r="8787" spans="1:7" x14ac:dyDescent="0.25">
      <c r="A8787" s="50" t="s">
        <v>6009</v>
      </c>
      <c r="B8787" s="46" t="s">
        <v>11</v>
      </c>
      <c r="C8787" s="46" t="s">
        <v>6155</v>
      </c>
      <c r="D8787" s="50">
        <v>6</v>
      </c>
      <c r="G8787" s="46" t="s">
        <v>1210</v>
      </c>
    </row>
    <row r="8788" spans="1:7" x14ac:dyDescent="0.25">
      <c r="A8788" s="50" t="s">
        <v>6009</v>
      </c>
      <c r="B8788" s="46" t="s">
        <v>11</v>
      </c>
      <c r="C8788" s="46" t="s">
        <v>6156</v>
      </c>
      <c r="D8788" s="50">
        <v>76</v>
      </c>
      <c r="G8788" s="46" t="s">
        <v>1210</v>
      </c>
    </row>
    <row r="8789" spans="1:7" x14ac:dyDescent="0.25">
      <c r="A8789" s="50" t="s">
        <v>6009</v>
      </c>
      <c r="B8789" s="46" t="s">
        <v>11</v>
      </c>
      <c r="C8789" s="46" t="s">
        <v>6157</v>
      </c>
      <c r="D8789" s="50">
        <v>152</v>
      </c>
      <c r="G8789" s="46" t="s">
        <v>1615</v>
      </c>
    </row>
    <row r="8790" spans="1:7" x14ac:dyDescent="0.25">
      <c r="A8790" s="50" t="s">
        <v>6009</v>
      </c>
      <c r="B8790" s="46" t="s">
        <v>11</v>
      </c>
      <c r="C8790" s="46" t="s">
        <v>6158</v>
      </c>
      <c r="D8790" s="50">
        <v>43</v>
      </c>
      <c r="G8790" s="46" t="s">
        <v>1615</v>
      </c>
    </row>
    <row r="8791" spans="1:7" x14ac:dyDescent="0.25">
      <c r="A8791" s="50" t="s">
        <v>6009</v>
      </c>
      <c r="B8791" s="46" t="s">
        <v>11</v>
      </c>
      <c r="C8791" s="46" t="s">
        <v>6159</v>
      </c>
      <c r="D8791" s="50">
        <v>4</v>
      </c>
      <c r="G8791" s="46" t="s">
        <v>1126</v>
      </c>
    </row>
    <row r="8792" spans="1:7" x14ac:dyDescent="0.25">
      <c r="A8792" s="50" t="s">
        <v>6009</v>
      </c>
      <c r="B8792" s="46" t="s">
        <v>11</v>
      </c>
      <c r="C8792" s="46" t="s">
        <v>6160</v>
      </c>
      <c r="D8792" s="50">
        <v>2</v>
      </c>
      <c r="G8792" s="46" t="s">
        <v>1126</v>
      </c>
    </row>
    <row r="8793" spans="1:7" x14ac:dyDescent="0.25">
      <c r="A8793" s="50" t="s">
        <v>6009</v>
      </c>
      <c r="B8793" s="46" t="s">
        <v>11</v>
      </c>
      <c r="C8793" s="46" t="s">
        <v>6161</v>
      </c>
      <c r="D8793" s="50">
        <v>3</v>
      </c>
      <c r="G8793" s="46" t="s">
        <v>1126</v>
      </c>
    </row>
    <row r="8794" spans="1:7" x14ac:dyDescent="0.25">
      <c r="A8794" s="50" t="s">
        <v>6009</v>
      </c>
      <c r="B8794" s="46" t="s">
        <v>11</v>
      </c>
      <c r="C8794" s="46" t="s">
        <v>6162</v>
      </c>
      <c r="D8794" s="50">
        <v>1</v>
      </c>
      <c r="G8794" s="46" t="s">
        <v>1126</v>
      </c>
    </row>
    <row r="8795" spans="1:7" x14ac:dyDescent="0.25">
      <c r="A8795" s="50" t="s">
        <v>6009</v>
      </c>
      <c r="B8795" s="46" t="s">
        <v>11</v>
      </c>
      <c r="C8795" s="46" t="s">
        <v>6163</v>
      </c>
      <c r="D8795" s="50">
        <v>18</v>
      </c>
      <c r="G8795" s="46" t="s">
        <v>1073</v>
      </c>
    </row>
    <row r="8796" spans="1:7" x14ac:dyDescent="0.25">
      <c r="A8796" s="50" t="s">
        <v>6009</v>
      </c>
      <c r="B8796" s="46" t="s">
        <v>11</v>
      </c>
      <c r="C8796" s="46" t="s">
        <v>6164</v>
      </c>
      <c r="D8796" s="50">
        <v>3</v>
      </c>
      <c r="G8796" s="46" t="s">
        <v>1212</v>
      </c>
    </row>
    <row r="8797" spans="1:7" x14ac:dyDescent="0.25">
      <c r="A8797" s="50" t="s">
        <v>6009</v>
      </c>
      <c r="B8797" s="46" t="s">
        <v>11</v>
      </c>
      <c r="C8797" s="46" t="s">
        <v>6165</v>
      </c>
      <c r="D8797" s="50">
        <v>1</v>
      </c>
      <c r="G8797" s="46" t="s">
        <v>1072</v>
      </c>
    </row>
    <row r="8798" spans="1:7" x14ac:dyDescent="0.25">
      <c r="A8798" s="50" t="s">
        <v>6009</v>
      </c>
      <c r="B8798" s="46" t="s">
        <v>11</v>
      </c>
      <c r="C8798" s="46" t="s">
        <v>6166</v>
      </c>
      <c r="D8798" s="50">
        <v>2</v>
      </c>
      <c r="G8798" s="46" t="s">
        <v>1327</v>
      </c>
    </row>
    <row r="8799" spans="1:7" x14ac:dyDescent="0.25">
      <c r="A8799" s="50" t="s">
        <v>6009</v>
      </c>
      <c r="B8799" s="46" t="s">
        <v>11</v>
      </c>
      <c r="C8799" s="46" t="s">
        <v>6167</v>
      </c>
      <c r="D8799" s="50">
        <v>12</v>
      </c>
      <c r="G8799" s="46" t="s">
        <v>1327</v>
      </c>
    </row>
    <row r="8800" spans="1:7" x14ac:dyDescent="0.25">
      <c r="A8800" s="50" t="s">
        <v>6009</v>
      </c>
      <c r="B8800" s="46" t="s">
        <v>11</v>
      </c>
      <c r="C8800" s="46" t="s">
        <v>6168</v>
      </c>
      <c r="D8800" s="50">
        <v>17</v>
      </c>
      <c r="G8800" s="46" t="s">
        <v>1327</v>
      </c>
    </row>
    <row r="8801" spans="1:7" x14ac:dyDescent="0.25">
      <c r="A8801" s="50" t="s">
        <v>6009</v>
      </c>
      <c r="B8801" s="46" t="s">
        <v>11</v>
      </c>
      <c r="C8801" s="46" t="s">
        <v>6169</v>
      </c>
      <c r="D8801" s="50">
        <v>3</v>
      </c>
      <c r="G8801" s="46" t="s">
        <v>1327</v>
      </c>
    </row>
    <row r="8802" spans="1:7" x14ac:dyDescent="0.25">
      <c r="A8802" s="50" t="s">
        <v>6009</v>
      </c>
      <c r="B8802" s="46" t="s">
        <v>11</v>
      </c>
      <c r="C8802" s="46" t="s">
        <v>6170</v>
      </c>
      <c r="D8802" s="50">
        <v>4</v>
      </c>
      <c r="G8802" s="46" t="s">
        <v>1327</v>
      </c>
    </row>
    <row r="8803" spans="1:7" x14ac:dyDescent="0.25">
      <c r="A8803" s="50" t="s">
        <v>6009</v>
      </c>
      <c r="B8803" s="46" t="s">
        <v>11</v>
      </c>
      <c r="C8803" s="46" t="s">
        <v>6171</v>
      </c>
      <c r="D8803" s="50">
        <v>1</v>
      </c>
      <c r="G8803" s="46" t="s">
        <v>1327</v>
      </c>
    </row>
    <row r="8804" spans="1:7" x14ac:dyDescent="0.25">
      <c r="A8804" s="50" t="s">
        <v>6009</v>
      </c>
      <c r="B8804" s="46" t="s">
        <v>11</v>
      </c>
      <c r="C8804" s="46" t="s">
        <v>6172</v>
      </c>
      <c r="D8804" s="50">
        <v>6</v>
      </c>
      <c r="G8804" s="46" t="s">
        <v>1228</v>
      </c>
    </row>
    <row r="8805" spans="1:7" x14ac:dyDescent="0.25">
      <c r="A8805" s="50" t="s">
        <v>6009</v>
      </c>
      <c r="B8805" s="46" t="s">
        <v>11</v>
      </c>
      <c r="C8805" s="46" t="s">
        <v>6173</v>
      </c>
      <c r="D8805" s="50">
        <v>1</v>
      </c>
      <c r="G8805" s="46" t="s">
        <v>1074</v>
      </c>
    </row>
    <row r="8806" spans="1:7" x14ac:dyDescent="0.25">
      <c r="A8806" s="50" t="s">
        <v>6009</v>
      </c>
      <c r="B8806" s="46" t="s">
        <v>11</v>
      </c>
      <c r="C8806" s="46" t="s">
        <v>6174</v>
      </c>
      <c r="D8806" s="50">
        <v>2</v>
      </c>
      <c r="G8806" s="46" t="s">
        <v>1074</v>
      </c>
    </row>
    <row r="8807" spans="1:7" x14ac:dyDescent="0.25">
      <c r="A8807" s="50" t="s">
        <v>6009</v>
      </c>
      <c r="B8807" s="46" t="s">
        <v>11</v>
      </c>
      <c r="C8807" s="46" t="s">
        <v>6175</v>
      </c>
      <c r="D8807" s="50">
        <v>13</v>
      </c>
      <c r="G8807" s="46" t="s">
        <v>1074</v>
      </c>
    </row>
    <row r="8808" spans="1:7" x14ac:dyDescent="0.25">
      <c r="A8808" s="50" t="s">
        <v>6009</v>
      </c>
      <c r="B8808" s="46" t="s">
        <v>11</v>
      </c>
      <c r="C8808" s="46" t="s">
        <v>6176</v>
      </c>
      <c r="D8808" s="50">
        <v>8</v>
      </c>
      <c r="G8808" s="46" t="s">
        <v>1074</v>
      </c>
    </row>
    <row r="8809" spans="1:7" x14ac:dyDescent="0.25">
      <c r="A8809" s="50" t="s">
        <v>6009</v>
      </c>
      <c r="B8809" s="46" t="s">
        <v>11</v>
      </c>
      <c r="C8809" s="46" t="s">
        <v>6177</v>
      </c>
      <c r="D8809" s="50">
        <v>2</v>
      </c>
      <c r="G8809" s="46" t="s">
        <v>1074</v>
      </c>
    </row>
    <row r="8810" spans="1:7" x14ac:dyDescent="0.25">
      <c r="A8810" s="50" t="s">
        <v>6009</v>
      </c>
      <c r="B8810" s="46" t="s">
        <v>11</v>
      </c>
      <c r="C8810" s="46" t="s">
        <v>6178</v>
      </c>
      <c r="D8810" s="50">
        <v>5</v>
      </c>
      <c r="G8810" s="46" t="s">
        <v>1074</v>
      </c>
    </row>
    <row r="8811" spans="1:7" x14ac:dyDescent="0.25">
      <c r="A8811" s="50" t="s">
        <v>6009</v>
      </c>
      <c r="B8811" s="46" t="s">
        <v>11</v>
      </c>
      <c r="C8811" s="46" t="s">
        <v>6179</v>
      </c>
      <c r="D8811" s="50">
        <v>3</v>
      </c>
      <c r="G8811" s="46" t="s">
        <v>1074</v>
      </c>
    </row>
    <row r="8812" spans="1:7" x14ac:dyDescent="0.25">
      <c r="A8812" s="50" t="s">
        <v>6009</v>
      </c>
      <c r="B8812" s="46" t="s">
        <v>11</v>
      </c>
      <c r="C8812" s="46" t="s">
        <v>6180</v>
      </c>
      <c r="D8812" s="50">
        <v>1</v>
      </c>
      <c r="G8812" s="46" t="s">
        <v>1074</v>
      </c>
    </row>
    <row r="8813" spans="1:7" x14ac:dyDescent="0.25">
      <c r="A8813" s="50" t="s">
        <v>6009</v>
      </c>
      <c r="B8813" s="46" t="s">
        <v>11</v>
      </c>
      <c r="C8813" s="46" t="s">
        <v>6181</v>
      </c>
      <c r="D8813" s="50">
        <v>4</v>
      </c>
      <c r="G8813" s="46" t="s">
        <v>1074</v>
      </c>
    </row>
    <row r="8814" spans="1:7" x14ac:dyDescent="0.25">
      <c r="A8814" s="50" t="s">
        <v>6009</v>
      </c>
      <c r="B8814" s="46" t="s">
        <v>11</v>
      </c>
      <c r="C8814" s="46" t="s">
        <v>6182</v>
      </c>
      <c r="D8814" s="50">
        <v>16</v>
      </c>
      <c r="G8814" s="46" t="s">
        <v>1327</v>
      </c>
    </row>
    <row r="8815" spans="1:7" x14ac:dyDescent="0.25">
      <c r="A8815" s="50" t="s">
        <v>6009</v>
      </c>
      <c r="B8815" s="46" t="s">
        <v>11</v>
      </c>
      <c r="C8815" s="46" t="s">
        <v>6183</v>
      </c>
      <c r="D8815" s="50">
        <v>1</v>
      </c>
      <c r="G8815" s="46" t="s">
        <v>1327</v>
      </c>
    </row>
    <row r="8816" spans="1:7" x14ac:dyDescent="0.25">
      <c r="A8816" s="50" t="s">
        <v>6009</v>
      </c>
      <c r="B8816" s="46" t="s">
        <v>11</v>
      </c>
      <c r="C8816" s="46" t="s">
        <v>6184</v>
      </c>
      <c r="D8816" s="50">
        <v>1</v>
      </c>
      <c r="G8816" s="46" t="s">
        <v>1477</v>
      </c>
    </row>
    <row r="8817" spans="1:7" x14ac:dyDescent="0.25">
      <c r="A8817" s="50" t="s">
        <v>6009</v>
      </c>
      <c r="B8817" s="46" t="s">
        <v>11</v>
      </c>
      <c r="C8817" s="46" t="s">
        <v>6185</v>
      </c>
      <c r="D8817" s="50">
        <v>4</v>
      </c>
      <c r="G8817" s="46" t="s">
        <v>1477</v>
      </c>
    </row>
    <row r="8818" spans="1:7" x14ac:dyDescent="0.25">
      <c r="A8818" s="50" t="s">
        <v>6009</v>
      </c>
      <c r="B8818" s="46" t="s">
        <v>11</v>
      </c>
      <c r="C8818" s="46" t="s">
        <v>6186</v>
      </c>
      <c r="D8818" s="50">
        <v>449</v>
      </c>
      <c r="G8818" s="46" t="s">
        <v>1477</v>
      </c>
    </row>
    <row r="8819" spans="1:7" x14ac:dyDescent="0.25">
      <c r="A8819" s="50" t="s">
        <v>6009</v>
      </c>
      <c r="B8819" s="46" t="s">
        <v>11</v>
      </c>
      <c r="C8819" s="46" t="s">
        <v>6187</v>
      </c>
      <c r="D8819" s="50">
        <v>191</v>
      </c>
      <c r="G8819" s="46" t="s">
        <v>1477</v>
      </c>
    </row>
    <row r="8820" spans="1:7" x14ac:dyDescent="0.25">
      <c r="A8820" s="50" t="s">
        <v>6009</v>
      </c>
      <c r="B8820" s="46" t="s">
        <v>11</v>
      </c>
      <c r="C8820" s="46" t="s">
        <v>6188</v>
      </c>
      <c r="D8820" s="50">
        <v>25</v>
      </c>
      <c r="G8820" s="2" t="s">
        <v>6351</v>
      </c>
    </row>
    <row r="8821" spans="1:7" x14ac:dyDescent="0.25">
      <c r="A8821" s="50" t="s">
        <v>6009</v>
      </c>
      <c r="B8821" s="46" t="s">
        <v>11</v>
      </c>
      <c r="C8821" s="46" t="s">
        <v>6189</v>
      </c>
      <c r="D8821" s="50">
        <v>3</v>
      </c>
      <c r="G8821" s="46" t="s">
        <v>1478</v>
      </c>
    </row>
    <row r="8822" spans="1:7" x14ac:dyDescent="0.25">
      <c r="A8822" s="50" t="s">
        <v>6009</v>
      </c>
      <c r="B8822" s="46" t="s">
        <v>11</v>
      </c>
      <c r="C8822" s="46" t="s">
        <v>6190</v>
      </c>
      <c r="D8822" s="50">
        <v>2</v>
      </c>
      <c r="G8822" s="46" t="s">
        <v>1478</v>
      </c>
    </row>
    <row r="8823" spans="1:7" x14ac:dyDescent="0.25">
      <c r="A8823" s="50" t="s">
        <v>6009</v>
      </c>
      <c r="B8823" s="46" t="s">
        <v>11</v>
      </c>
      <c r="C8823" s="46" t="s">
        <v>6191</v>
      </c>
      <c r="D8823" s="50">
        <v>7</v>
      </c>
      <c r="G8823" s="46" t="s">
        <v>2203</v>
      </c>
    </row>
    <row r="8824" spans="1:7" x14ac:dyDescent="0.25">
      <c r="A8824" s="50" t="s">
        <v>6009</v>
      </c>
      <c r="B8824" s="46" t="s">
        <v>11</v>
      </c>
      <c r="C8824" s="46" t="s">
        <v>6192</v>
      </c>
      <c r="D8824" s="50">
        <v>5</v>
      </c>
      <c r="G8824" s="46" t="s">
        <v>2203</v>
      </c>
    </row>
    <row r="8825" spans="1:7" x14ac:dyDescent="0.25">
      <c r="A8825" s="50" t="s">
        <v>6009</v>
      </c>
      <c r="B8825" s="46" t="s">
        <v>11</v>
      </c>
      <c r="C8825" s="46" t="s">
        <v>6193</v>
      </c>
      <c r="D8825" s="50">
        <v>3</v>
      </c>
      <c r="G8825" s="46" t="s">
        <v>1076</v>
      </c>
    </row>
    <row r="8826" spans="1:7" x14ac:dyDescent="0.25">
      <c r="A8826" s="50" t="s">
        <v>6009</v>
      </c>
      <c r="B8826" s="46" t="s">
        <v>11</v>
      </c>
      <c r="C8826" s="46" t="s">
        <v>6194</v>
      </c>
      <c r="D8826" s="50">
        <v>7</v>
      </c>
      <c r="G8826" s="2" t="s">
        <v>1527</v>
      </c>
    </row>
    <row r="8827" spans="1:7" x14ac:dyDescent="0.25">
      <c r="A8827" s="50" t="s">
        <v>6009</v>
      </c>
      <c r="B8827" s="46" t="s">
        <v>11</v>
      </c>
      <c r="C8827" s="46" t="s">
        <v>6195</v>
      </c>
      <c r="D8827" s="50">
        <v>25</v>
      </c>
      <c r="G8827" s="46" t="s">
        <v>1353</v>
      </c>
    </row>
    <row r="8828" spans="1:7" x14ac:dyDescent="0.25">
      <c r="A8828" s="50" t="s">
        <v>6009</v>
      </c>
      <c r="B8828" s="46" t="s">
        <v>11</v>
      </c>
      <c r="C8828" s="46" t="s">
        <v>6196</v>
      </c>
      <c r="D8828" s="50">
        <v>388</v>
      </c>
      <c r="G8828" s="46" t="s">
        <v>1353</v>
      </c>
    </row>
    <row r="8829" spans="1:7" x14ac:dyDescent="0.25">
      <c r="A8829" s="50" t="s">
        <v>6009</v>
      </c>
      <c r="B8829" s="46" t="s">
        <v>11</v>
      </c>
      <c r="C8829" s="46" t="s">
        <v>6197</v>
      </c>
      <c r="D8829" s="50">
        <v>22</v>
      </c>
      <c r="G8829" s="46" t="s">
        <v>1353</v>
      </c>
    </row>
    <row r="8830" spans="1:7" x14ac:dyDescent="0.25">
      <c r="A8830" s="50" t="s">
        <v>6009</v>
      </c>
      <c r="B8830" s="46" t="s">
        <v>11</v>
      </c>
      <c r="C8830" s="46" t="s">
        <v>6198</v>
      </c>
      <c r="D8830" s="50">
        <v>5</v>
      </c>
      <c r="G8830" s="46" t="s">
        <v>1353</v>
      </c>
    </row>
    <row r="8831" spans="1:7" x14ac:dyDescent="0.25">
      <c r="A8831" s="50" t="s">
        <v>6009</v>
      </c>
      <c r="B8831" s="46" t="s">
        <v>11</v>
      </c>
      <c r="C8831" s="46" t="s">
        <v>6199</v>
      </c>
      <c r="D8831" s="50">
        <v>2</v>
      </c>
      <c r="G8831" s="46" t="s">
        <v>1353</v>
      </c>
    </row>
    <row r="8832" spans="1:7" x14ac:dyDescent="0.25">
      <c r="A8832" s="50" t="s">
        <v>6009</v>
      </c>
      <c r="B8832" s="46" t="s">
        <v>11</v>
      </c>
      <c r="C8832" s="46" t="s">
        <v>6200</v>
      </c>
      <c r="D8832" s="50">
        <v>10</v>
      </c>
      <c r="G8832" s="46" t="s">
        <v>1353</v>
      </c>
    </row>
    <row r="8833" spans="1:7" x14ac:dyDescent="0.25">
      <c r="A8833" s="50" t="s">
        <v>6009</v>
      </c>
      <c r="B8833" s="46" t="s">
        <v>11</v>
      </c>
      <c r="C8833" s="46" t="s">
        <v>6201</v>
      </c>
      <c r="D8833" s="50">
        <v>548</v>
      </c>
      <c r="G8833" s="46" t="s">
        <v>2107</v>
      </c>
    </row>
    <row r="8834" spans="1:7" x14ac:dyDescent="0.25">
      <c r="A8834" s="50" t="s">
        <v>6009</v>
      </c>
      <c r="B8834" s="46" t="s">
        <v>11</v>
      </c>
      <c r="C8834" s="46" t="s">
        <v>6202</v>
      </c>
      <c r="D8834" s="50">
        <v>3</v>
      </c>
      <c r="G8834" s="46" t="s">
        <v>2070</v>
      </c>
    </row>
    <row r="8835" spans="1:7" x14ac:dyDescent="0.25">
      <c r="A8835" s="50" t="s">
        <v>6009</v>
      </c>
      <c r="B8835" s="46" t="s">
        <v>11</v>
      </c>
      <c r="C8835" s="46" t="s">
        <v>6203</v>
      </c>
      <c r="D8835" s="50">
        <v>2</v>
      </c>
      <c r="G8835" s="46" t="s">
        <v>2069</v>
      </c>
    </row>
    <row r="8836" spans="1:7" x14ac:dyDescent="0.25">
      <c r="A8836" s="50" t="s">
        <v>6009</v>
      </c>
      <c r="B8836" s="46" t="s">
        <v>11</v>
      </c>
      <c r="C8836" s="46" t="s">
        <v>6204</v>
      </c>
      <c r="D8836" s="50">
        <v>1</v>
      </c>
      <c r="G8836" s="46" t="s">
        <v>2069</v>
      </c>
    </row>
    <row r="8837" spans="1:7" x14ac:dyDescent="0.25">
      <c r="A8837" s="50" t="s">
        <v>6009</v>
      </c>
      <c r="B8837" s="46" t="s">
        <v>11</v>
      </c>
      <c r="C8837" s="46" t="s">
        <v>6205</v>
      </c>
      <c r="D8837" s="50">
        <v>3</v>
      </c>
      <c r="G8837" s="46" t="s">
        <v>1482</v>
      </c>
    </row>
    <row r="8838" spans="1:7" x14ac:dyDescent="0.25">
      <c r="A8838" s="50" t="s">
        <v>6009</v>
      </c>
      <c r="B8838" s="46" t="s">
        <v>11</v>
      </c>
      <c r="C8838" s="46" t="s">
        <v>6206</v>
      </c>
      <c r="D8838" s="50">
        <v>5</v>
      </c>
      <c r="G8838" s="46" t="s">
        <v>2071</v>
      </c>
    </row>
    <row r="8839" spans="1:7" x14ac:dyDescent="0.25">
      <c r="A8839" s="50" t="s">
        <v>6009</v>
      </c>
      <c r="B8839" s="46" t="s">
        <v>11</v>
      </c>
      <c r="C8839" s="46" t="s">
        <v>6207</v>
      </c>
      <c r="D8839" s="50">
        <v>1</v>
      </c>
      <c r="G8839" s="46" t="s">
        <v>2071</v>
      </c>
    </row>
    <row r="8840" spans="1:7" x14ac:dyDescent="0.25">
      <c r="A8840" s="50" t="s">
        <v>6009</v>
      </c>
      <c r="B8840" s="46" t="s">
        <v>11</v>
      </c>
      <c r="C8840" s="46" t="s">
        <v>6208</v>
      </c>
      <c r="D8840" s="50">
        <v>3</v>
      </c>
      <c r="G8840" s="46" t="s">
        <v>2071</v>
      </c>
    </row>
    <row r="8841" spans="1:7" x14ac:dyDescent="0.25">
      <c r="A8841" s="50" t="s">
        <v>6009</v>
      </c>
      <c r="B8841" s="46" t="s">
        <v>11</v>
      </c>
      <c r="C8841" s="46" t="s">
        <v>6209</v>
      </c>
      <c r="D8841" s="50">
        <v>1</v>
      </c>
      <c r="G8841" s="2" t="s">
        <v>823</v>
      </c>
    </row>
    <row r="8842" spans="1:7" x14ac:dyDescent="0.25">
      <c r="A8842" s="50" t="s">
        <v>6009</v>
      </c>
      <c r="B8842" s="46" t="s">
        <v>11</v>
      </c>
      <c r="C8842" s="46" t="s">
        <v>6210</v>
      </c>
      <c r="D8842" s="50">
        <v>1</v>
      </c>
      <c r="G8842" s="2" t="s">
        <v>439</v>
      </c>
    </row>
    <row r="8843" spans="1:7" x14ac:dyDescent="0.25">
      <c r="A8843" s="50" t="s">
        <v>6009</v>
      </c>
      <c r="B8843" s="46" t="s">
        <v>11</v>
      </c>
      <c r="C8843" s="46" t="s">
        <v>6211</v>
      </c>
      <c r="D8843" s="50">
        <v>1</v>
      </c>
      <c r="G8843" s="46" t="s">
        <v>849</v>
      </c>
    </row>
    <row r="8844" spans="1:7" x14ac:dyDescent="0.25">
      <c r="A8844" s="50" t="s">
        <v>6009</v>
      </c>
      <c r="B8844" s="46" t="s">
        <v>11</v>
      </c>
      <c r="C8844" s="46" t="s">
        <v>6212</v>
      </c>
      <c r="D8844" s="50">
        <v>1</v>
      </c>
      <c r="G8844" s="2" t="s">
        <v>1187</v>
      </c>
    </row>
    <row r="8845" spans="1:7" x14ac:dyDescent="0.25">
      <c r="A8845" s="50" t="s">
        <v>6009</v>
      </c>
      <c r="B8845" s="46" t="s">
        <v>11</v>
      </c>
      <c r="C8845" s="46" t="s">
        <v>6213</v>
      </c>
      <c r="D8845" s="50">
        <v>2</v>
      </c>
      <c r="G8845" s="2" t="s">
        <v>1187</v>
      </c>
    </row>
    <row r="8846" spans="1:7" x14ac:dyDescent="0.25">
      <c r="A8846" s="50" t="s">
        <v>6009</v>
      </c>
      <c r="B8846" s="46" t="s">
        <v>11</v>
      </c>
      <c r="C8846" s="46" t="s">
        <v>6214</v>
      </c>
      <c r="D8846" s="50">
        <v>2</v>
      </c>
      <c r="G8846" s="2" t="s">
        <v>1187</v>
      </c>
    </row>
    <row r="8847" spans="1:7" x14ac:dyDescent="0.25">
      <c r="A8847" s="50" t="s">
        <v>6009</v>
      </c>
      <c r="B8847" s="46" t="s">
        <v>11</v>
      </c>
      <c r="C8847" s="46" t="s">
        <v>6215</v>
      </c>
      <c r="D8847" s="50">
        <v>3</v>
      </c>
      <c r="G8847" s="46" t="s">
        <v>1671</v>
      </c>
    </row>
    <row r="8848" spans="1:7" x14ac:dyDescent="0.25">
      <c r="A8848" s="50" t="s">
        <v>6009</v>
      </c>
      <c r="B8848" s="46" t="s">
        <v>11</v>
      </c>
      <c r="C8848" s="46" t="s">
        <v>6216</v>
      </c>
      <c r="D8848" s="50">
        <v>7</v>
      </c>
      <c r="G8848" s="46" t="s">
        <v>1671</v>
      </c>
    </row>
    <row r="8849" spans="1:7" x14ac:dyDescent="0.25">
      <c r="A8849" s="50" t="s">
        <v>6009</v>
      </c>
      <c r="B8849" s="46" t="s">
        <v>11</v>
      </c>
      <c r="C8849" s="46" t="s">
        <v>6217</v>
      </c>
      <c r="D8849" s="50">
        <v>10</v>
      </c>
      <c r="G8849" s="46" t="s">
        <v>1671</v>
      </c>
    </row>
    <row r="8850" spans="1:7" x14ac:dyDescent="0.25">
      <c r="A8850" s="50" t="s">
        <v>6009</v>
      </c>
      <c r="B8850" s="46" t="s">
        <v>11</v>
      </c>
      <c r="C8850" s="46" t="s">
        <v>6218</v>
      </c>
      <c r="D8850" s="50">
        <v>1</v>
      </c>
      <c r="G8850" s="2" t="s">
        <v>475</v>
      </c>
    </row>
    <row r="8851" spans="1:7" x14ac:dyDescent="0.25">
      <c r="A8851" s="50" t="s">
        <v>6009</v>
      </c>
      <c r="B8851" s="46" t="s">
        <v>11</v>
      </c>
      <c r="C8851" s="46" t="s">
        <v>6219</v>
      </c>
      <c r="D8851" s="50">
        <v>45</v>
      </c>
      <c r="G8851" s="46" t="s">
        <v>816</v>
      </c>
    </row>
    <row r="8852" spans="1:7" x14ac:dyDescent="0.25">
      <c r="A8852" s="50" t="s">
        <v>6009</v>
      </c>
      <c r="B8852" s="46" t="s">
        <v>1781</v>
      </c>
      <c r="C8852" s="46" t="s">
        <v>6220</v>
      </c>
      <c r="D8852" s="50">
        <v>2376</v>
      </c>
      <c r="G8852" s="2" t="s">
        <v>1897</v>
      </c>
    </row>
    <row r="8853" spans="1:7" x14ac:dyDescent="0.25">
      <c r="A8853" s="50" t="s">
        <v>6009</v>
      </c>
      <c r="B8853" s="46" t="s">
        <v>1781</v>
      </c>
      <c r="C8853" s="46" t="s">
        <v>6221</v>
      </c>
      <c r="D8853" s="50">
        <v>8117</v>
      </c>
      <c r="G8853" s="2" t="s">
        <v>1897</v>
      </c>
    </row>
    <row r="8854" spans="1:7" x14ac:dyDescent="0.25">
      <c r="A8854" s="50" t="s">
        <v>6009</v>
      </c>
      <c r="B8854" s="46" t="s">
        <v>1781</v>
      </c>
      <c r="C8854" s="46" t="s">
        <v>6222</v>
      </c>
      <c r="D8854" s="50">
        <v>786</v>
      </c>
      <c r="G8854" s="2" t="s">
        <v>2138</v>
      </c>
    </row>
    <row r="8855" spans="1:7" x14ac:dyDescent="0.25">
      <c r="A8855" s="50" t="s">
        <v>6009</v>
      </c>
      <c r="B8855" s="46" t="s">
        <v>1781</v>
      </c>
      <c r="C8855" s="46" t="s">
        <v>6223</v>
      </c>
      <c r="D8855" s="50">
        <v>1</v>
      </c>
      <c r="G8855" s="2" t="s">
        <v>1782</v>
      </c>
    </row>
    <row r="8856" spans="1:7" x14ac:dyDescent="0.25">
      <c r="A8856" s="50" t="s">
        <v>6009</v>
      </c>
      <c r="B8856" s="46" t="s">
        <v>1781</v>
      </c>
      <c r="C8856" s="46" t="s">
        <v>6224</v>
      </c>
      <c r="D8856" s="50">
        <v>1</v>
      </c>
      <c r="G8856" s="2" t="s">
        <v>1782</v>
      </c>
    </row>
    <row r="8857" spans="1:7" x14ac:dyDescent="0.25">
      <c r="A8857" s="50" t="s">
        <v>6009</v>
      </c>
      <c r="B8857" s="46" t="s">
        <v>1781</v>
      </c>
      <c r="C8857" s="46" t="s">
        <v>6225</v>
      </c>
      <c r="D8857" s="50">
        <v>124</v>
      </c>
      <c r="G8857" s="2" t="s">
        <v>1782</v>
      </c>
    </row>
    <row r="8858" spans="1:7" x14ac:dyDescent="0.25">
      <c r="A8858" s="50" t="s">
        <v>6009</v>
      </c>
      <c r="B8858" s="46" t="s">
        <v>1781</v>
      </c>
      <c r="C8858" s="46" t="s">
        <v>6226</v>
      </c>
      <c r="D8858" s="50">
        <v>157</v>
      </c>
      <c r="G8858" s="2" t="s">
        <v>1782</v>
      </c>
    </row>
    <row r="8859" spans="1:7" x14ac:dyDescent="0.25">
      <c r="A8859" s="50" t="s">
        <v>6009</v>
      </c>
      <c r="B8859" s="46" t="s">
        <v>1781</v>
      </c>
      <c r="C8859" s="46" t="s">
        <v>6227</v>
      </c>
      <c r="D8859" s="50">
        <v>4</v>
      </c>
      <c r="G8859" s="2" t="s">
        <v>1782</v>
      </c>
    </row>
    <row r="8860" spans="1:7" x14ac:dyDescent="0.25">
      <c r="A8860" s="50" t="s">
        <v>6009</v>
      </c>
      <c r="B8860" s="46" t="s">
        <v>1781</v>
      </c>
      <c r="C8860" s="46" t="s">
        <v>6228</v>
      </c>
      <c r="D8860" s="50">
        <v>1</v>
      </c>
      <c r="G8860" s="2" t="s">
        <v>1782</v>
      </c>
    </row>
    <row r="8861" spans="1:7" x14ac:dyDescent="0.25">
      <c r="A8861" s="50" t="s">
        <v>6009</v>
      </c>
      <c r="B8861" s="46" t="s">
        <v>1781</v>
      </c>
      <c r="C8861" s="46" t="s">
        <v>6229</v>
      </c>
      <c r="D8861" s="50">
        <v>35</v>
      </c>
      <c r="G8861" s="2" t="s">
        <v>1898</v>
      </c>
    </row>
    <row r="8862" spans="1:7" x14ac:dyDescent="0.25">
      <c r="A8862" s="50" t="s">
        <v>6009</v>
      </c>
      <c r="B8862" s="46" t="s">
        <v>1781</v>
      </c>
      <c r="C8862" s="46" t="s">
        <v>6230</v>
      </c>
      <c r="D8862" s="50">
        <v>81</v>
      </c>
      <c r="G8862" s="2" t="s">
        <v>1898</v>
      </c>
    </row>
    <row r="8863" spans="1:7" x14ac:dyDescent="0.25">
      <c r="A8863" s="50" t="s">
        <v>6009</v>
      </c>
      <c r="B8863" s="46" t="s">
        <v>1781</v>
      </c>
      <c r="C8863" s="46" t="s">
        <v>6231</v>
      </c>
      <c r="D8863" s="50">
        <v>5</v>
      </c>
      <c r="G8863" s="2" t="s">
        <v>1898</v>
      </c>
    </row>
    <row r="8864" spans="1:7" x14ac:dyDescent="0.25">
      <c r="A8864" s="50" t="s">
        <v>6009</v>
      </c>
      <c r="B8864" s="46" t="s">
        <v>1781</v>
      </c>
      <c r="C8864" s="46" t="s">
        <v>6232</v>
      </c>
      <c r="D8864" s="50">
        <v>122</v>
      </c>
      <c r="G8864" s="2" t="s">
        <v>2148</v>
      </c>
    </row>
    <row r="8865" spans="1:12" x14ac:dyDescent="0.25">
      <c r="A8865" s="50" t="s">
        <v>6009</v>
      </c>
      <c r="B8865" s="46" t="s">
        <v>1781</v>
      </c>
      <c r="C8865" s="46" t="s">
        <v>6233</v>
      </c>
      <c r="D8865" s="50">
        <v>1107</v>
      </c>
      <c r="G8865" s="2" t="s">
        <v>2149</v>
      </c>
    </row>
    <row r="8866" spans="1:12" x14ac:dyDescent="0.25">
      <c r="A8866" s="50" t="s">
        <v>6009</v>
      </c>
      <c r="B8866" s="46" t="s">
        <v>1781</v>
      </c>
      <c r="C8866" s="46" t="s">
        <v>6234</v>
      </c>
      <c r="D8866" s="50">
        <v>5857</v>
      </c>
      <c r="G8866" s="2" t="s">
        <v>2149</v>
      </c>
    </row>
    <row r="8867" spans="1:12" x14ac:dyDescent="0.25">
      <c r="A8867" s="50" t="s">
        <v>6009</v>
      </c>
      <c r="B8867" s="46" t="s">
        <v>1781</v>
      </c>
      <c r="C8867" s="46" t="s">
        <v>6235</v>
      </c>
      <c r="D8867" s="50">
        <v>268</v>
      </c>
      <c r="G8867" s="2" t="s">
        <v>2163</v>
      </c>
    </row>
    <row r="8868" spans="1:12" x14ac:dyDescent="0.25">
      <c r="A8868" s="50" t="s">
        <v>6009</v>
      </c>
      <c r="B8868" s="46" t="s">
        <v>1781</v>
      </c>
      <c r="C8868" s="46" t="s">
        <v>6236</v>
      </c>
      <c r="D8868" s="50">
        <v>1</v>
      </c>
      <c r="G8868" s="2" t="s">
        <v>2163</v>
      </c>
    </row>
    <row r="8869" spans="1:12" x14ac:dyDescent="0.25">
      <c r="A8869" s="50" t="s">
        <v>6009</v>
      </c>
      <c r="B8869" s="46" t="s">
        <v>1781</v>
      </c>
      <c r="C8869" s="46" t="s">
        <v>6237</v>
      </c>
      <c r="D8869" s="50">
        <v>4</v>
      </c>
      <c r="G8869" s="2" t="s">
        <v>2163</v>
      </c>
    </row>
    <row r="8870" spans="1:12" x14ac:dyDescent="0.25">
      <c r="A8870" s="50" t="s">
        <v>6009</v>
      </c>
      <c r="B8870" s="46" t="s">
        <v>1781</v>
      </c>
      <c r="C8870" s="46" t="s">
        <v>6238</v>
      </c>
      <c r="D8870" s="50">
        <v>7</v>
      </c>
      <c r="G8870" s="2" t="s">
        <v>2163</v>
      </c>
    </row>
    <row r="8871" spans="1:12" x14ac:dyDescent="0.25">
      <c r="A8871" s="50" t="s">
        <v>6009</v>
      </c>
      <c r="B8871" s="46" t="s">
        <v>14</v>
      </c>
      <c r="C8871" s="46" t="s">
        <v>6239</v>
      </c>
      <c r="D8871" s="46">
        <v>399</v>
      </c>
      <c r="E8871" s="42"/>
      <c r="F8871" s="45"/>
      <c r="G8871" s="46" t="e">
        <v>#N/A</v>
      </c>
      <c r="H8871" s="45"/>
      <c r="J8871" s="38"/>
      <c r="K8871" s="38"/>
      <c r="L8871" s="38"/>
    </row>
    <row r="8872" spans="1:12" x14ac:dyDescent="0.25">
      <c r="A8872" s="50" t="s">
        <v>6009</v>
      </c>
      <c r="B8872" s="46" t="s">
        <v>14</v>
      </c>
      <c r="C8872" s="46" t="s">
        <v>6240</v>
      </c>
      <c r="D8872" s="46">
        <v>559</v>
      </c>
      <c r="E8872" s="42"/>
      <c r="F8872" s="45"/>
      <c r="G8872" s="46" t="e">
        <v>#N/A</v>
      </c>
      <c r="H8872" s="45"/>
      <c r="J8872" s="38"/>
      <c r="K8872" s="38"/>
      <c r="L8872" s="38"/>
    </row>
    <row r="8873" spans="1:12" x14ac:dyDescent="0.25">
      <c r="A8873" s="50" t="s">
        <v>6009</v>
      </c>
      <c r="B8873" s="46" t="s">
        <v>14</v>
      </c>
      <c r="C8873" s="46" t="s">
        <v>6241</v>
      </c>
      <c r="D8873" s="46">
        <v>43</v>
      </c>
      <c r="E8873" s="42"/>
      <c r="F8873" s="45"/>
      <c r="G8873" s="46" t="e">
        <v>#N/A</v>
      </c>
      <c r="H8873" s="45"/>
      <c r="J8873" s="38"/>
      <c r="K8873" s="38"/>
      <c r="L8873" s="38"/>
    </row>
    <row r="8874" spans="1:12" x14ac:dyDescent="0.25">
      <c r="A8874" s="50" t="s">
        <v>6009</v>
      </c>
      <c r="B8874" s="46" t="s">
        <v>14</v>
      </c>
      <c r="C8874" s="46" t="s">
        <v>6242</v>
      </c>
      <c r="D8874" s="46">
        <v>52</v>
      </c>
      <c r="E8874" s="42"/>
      <c r="F8874" s="45"/>
      <c r="G8874" s="46" t="e">
        <v>#N/A</v>
      </c>
      <c r="H8874" s="45"/>
      <c r="J8874" s="38"/>
      <c r="K8874" s="38"/>
      <c r="L8874" s="38"/>
    </row>
    <row r="8875" spans="1:12" x14ac:dyDescent="0.25">
      <c r="A8875" s="50" t="s">
        <v>6009</v>
      </c>
      <c r="B8875" s="46" t="s">
        <v>14</v>
      </c>
      <c r="C8875" s="46" t="s">
        <v>6243</v>
      </c>
      <c r="D8875" s="46">
        <v>44</v>
      </c>
      <c r="E8875" s="42"/>
      <c r="F8875" s="45"/>
      <c r="G8875" s="46" t="e">
        <v>#N/A</v>
      </c>
      <c r="H8875" s="45"/>
      <c r="J8875" s="38"/>
      <c r="K8875" s="38"/>
      <c r="L8875" s="38"/>
    </row>
    <row r="8876" spans="1:12" x14ac:dyDescent="0.25">
      <c r="A8876" s="50" t="s">
        <v>6009</v>
      </c>
      <c r="B8876" s="46" t="s">
        <v>14</v>
      </c>
      <c r="C8876" s="46" t="s">
        <v>6244</v>
      </c>
      <c r="D8876" s="46">
        <v>18</v>
      </c>
      <c r="E8876" s="42"/>
      <c r="F8876" s="45"/>
      <c r="G8876" s="46" t="e">
        <v>#N/A</v>
      </c>
      <c r="H8876" s="45"/>
      <c r="J8876" s="38"/>
      <c r="K8876" s="38"/>
      <c r="L8876" s="38"/>
    </row>
    <row r="8877" spans="1:12" x14ac:dyDescent="0.25">
      <c r="A8877" s="50" t="s">
        <v>6009</v>
      </c>
      <c r="B8877" s="46" t="s">
        <v>14</v>
      </c>
      <c r="C8877" s="46" t="s">
        <v>6245</v>
      </c>
      <c r="D8877" s="46">
        <v>5</v>
      </c>
      <c r="E8877" s="42"/>
      <c r="F8877" s="45"/>
      <c r="G8877" s="46" t="e">
        <v>#N/A</v>
      </c>
      <c r="H8877" s="45"/>
      <c r="J8877" s="38"/>
      <c r="K8877" s="38"/>
      <c r="L8877" s="38"/>
    </row>
    <row r="8878" spans="1:12" x14ac:dyDescent="0.25">
      <c r="A8878" s="50" t="s">
        <v>6009</v>
      </c>
      <c r="B8878" s="46" t="s">
        <v>14</v>
      </c>
      <c r="C8878" s="46" t="s">
        <v>6246</v>
      </c>
      <c r="D8878" s="46">
        <v>1</v>
      </c>
      <c r="E8878" s="42"/>
      <c r="F8878" s="45"/>
      <c r="G8878" s="46" t="e">
        <v>#N/A</v>
      </c>
      <c r="H8878" s="45"/>
      <c r="J8878" s="38"/>
      <c r="K8878" s="38"/>
      <c r="L8878" s="38"/>
    </row>
    <row r="8879" spans="1:12" x14ac:dyDescent="0.25">
      <c r="A8879" s="50" t="s">
        <v>6009</v>
      </c>
      <c r="B8879" s="46" t="s">
        <v>14</v>
      </c>
      <c r="C8879" s="46" t="s">
        <v>6247</v>
      </c>
      <c r="D8879" s="46">
        <v>2</v>
      </c>
      <c r="E8879" s="42"/>
      <c r="F8879" s="45"/>
      <c r="G8879" s="46" t="e">
        <v>#N/A</v>
      </c>
      <c r="H8879" s="45"/>
      <c r="J8879" s="38"/>
      <c r="K8879" s="38"/>
      <c r="L8879" s="38"/>
    </row>
    <row r="8880" spans="1:12" x14ac:dyDescent="0.25">
      <c r="A8880" s="50" t="s">
        <v>6009</v>
      </c>
      <c r="B8880" s="46" t="s">
        <v>14</v>
      </c>
      <c r="C8880" s="46" t="s">
        <v>6248</v>
      </c>
      <c r="D8880" s="46">
        <v>3</v>
      </c>
      <c r="E8880" s="42"/>
      <c r="F8880" s="45"/>
      <c r="G8880" s="46" t="e">
        <v>#N/A</v>
      </c>
      <c r="H8880" s="45"/>
      <c r="J8880" s="38"/>
      <c r="K8880" s="38"/>
      <c r="L8880" s="38"/>
    </row>
    <row r="8881" spans="1:12" x14ac:dyDescent="0.25">
      <c r="A8881" s="50" t="s">
        <v>6009</v>
      </c>
      <c r="B8881" s="46" t="s">
        <v>14</v>
      </c>
      <c r="C8881" s="46" t="s">
        <v>6249</v>
      </c>
      <c r="D8881" s="46">
        <v>1</v>
      </c>
      <c r="E8881" s="42"/>
      <c r="F8881" s="45"/>
      <c r="G8881" s="46" t="e">
        <v>#N/A</v>
      </c>
      <c r="H8881" s="45"/>
      <c r="J8881" s="38"/>
      <c r="K8881" s="38"/>
      <c r="L8881" s="38"/>
    </row>
    <row r="8882" spans="1:12" x14ac:dyDescent="0.25">
      <c r="A8882" s="50" t="s">
        <v>6009</v>
      </c>
      <c r="B8882" s="46" t="s">
        <v>14</v>
      </c>
      <c r="C8882" s="46" t="s">
        <v>6250</v>
      </c>
      <c r="D8882" s="46">
        <v>1</v>
      </c>
      <c r="E8882" s="42"/>
      <c r="F8882" s="45"/>
      <c r="G8882" s="46" t="e">
        <v>#N/A</v>
      </c>
      <c r="H8882" s="45"/>
      <c r="J8882" s="38"/>
      <c r="K8882" s="38"/>
      <c r="L8882" s="38"/>
    </row>
    <row r="8883" spans="1:12" x14ac:dyDescent="0.25">
      <c r="A8883" s="50" t="s">
        <v>6009</v>
      </c>
      <c r="B8883" s="46" t="s">
        <v>14</v>
      </c>
      <c r="C8883" s="46" t="s">
        <v>6251</v>
      </c>
      <c r="D8883" s="46">
        <v>1</v>
      </c>
      <c r="E8883" s="42"/>
      <c r="F8883" s="45"/>
      <c r="G8883" s="46" t="e">
        <v>#N/A</v>
      </c>
      <c r="H8883" s="45"/>
      <c r="J8883" s="38"/>
      <c r="K8883" s="38"/>
      <c r="L8883" s="38"/>
    </row>
    <row r="8884" spans="1:12" x14ac:dyDescent="0.25">
      <c r="A8884" s="50" t="s">
        <v>6009</v>
      </c>
      <c r="B8884" s="46" t="s">
        <v>14</v>
      </c>
      <c r="C8884" s="46" t="s">
        <v>6252</v>
      </c>
      <c r="D8884" s="46">
        <v>1</v>
      </c>
      <c r="E8884" s="42"/>
      <c r="F8884" s="45"/>
      <c r="G8884" s="46" t="e">
        <v>#N/A</v>
      </c>
      <c r="H8884" s="45"/>
      <c r="J8884" s="38"/>
      <c r="K8884" s="38"/>
      <c r="L8884" s="38"/>
    </row>
    <row r="8885" spans="1:12" x14ac:dyDescent="0.25">
      <c r="A8885" s="50" t="s">
        <v>6009</v>
      </c>
      <c r="B8885" s="46" t="s">
        <v>14</v>
      </c>
      <c r="C8885" s="46" t="s">
        <v>6253</v>
      </c>
      <c r="D8885" s="46">
        <v>1</v>
      </c>
      <c r="E8885" s="42"/>
      <c r="F8885" s="45"/>
      <c r="G8885" s="46" t="e">
        <v>#N/A</v>
      </c>
      <c r="H8885" s="45"/>
      <c r="J8885" s="38"/>
      <c r="K8885" s="38"/>
      <c r="L8885" s="38"/>
    </row>
    <row r="8886" spans="1:12" x14ac:dyDescent="0.25">
      <c r="A8886" s="50" t="s">
        <v>6009</v>
      </c>
      <c r="B8886" s="46" t="s">
        <v>14</v>
      </c>
      <c r="C8886" s="46" t="s">
        <v>6254</v>
      </c>
      <c r="D8886" s="46">
        <v>1</v>
      </c>
      <c r="E8886" s="42"/>
      <c r="F8886" s="45"/>
      <c r="G8886" s="46" t="e">
        <v>#N/A</v>
      </c>
      <c r="H8886" s="45"/>
      <c r="J8886" s="38"/>
      <c r="K8886" s="38"/>
      <c r="L8886" s="38"/>
    </row>
    <row r="8887" spans="1:12" x14ac:dyDescent="0.25">
      <c r="A8887" s="50" t="s">
        <v>6009</v>
      </c>
      <c r="B8887" s="46" t="s">
        <v>14</v>
      </c>
      <c r="C8887" s="46" t="s">
        <v>6255</v>
      </c>
      <c r="D8887" s="46">
        <v>873</v>
      </c>
      <c r="E8887" s="42"/>
      <c r="F8887" s="45"/>
      <c r="G8887" s="46" t="e">
        <v>#N/A</v>
      </c>
      <c r="H8887" s="45"/>
      <c r="J8887" s="38"/>
      <c r="K8887" s="38"/>
      <c r="L8887" s="38"/>
    </row>
    <row r="8888" spans="1:12" x14ac:dyDescent="0.25">
      <c r="A8888" s="50" t="s">
        <v>6009</v>
      </c>
      <c r="B8888" s="46" t="s">
        <v>14</v>
      </c>
      <c r="C8888" s="46" t="s">
        <v>6256</v>
      </c>
      <c r="D8888" s="46">
        <v>1</v>
      </c>
      <c r="E8888" s="42"/>
      <c r="F8888" s="45"/>
      <c r="G8888" s="46" t="e">
        <v>#N/A</v>
      </c>
      <c r="H8888" s="45"/>
      <c r="J8888" s="38"/>
      <c r="K8888" s="38"/>
      <c r="L8888" s="38"/>
    </row>
    <row r="8889" spans="1:12" x14ac:dyDescent="0.25">
      <c r="A8889" s="50" t="s">
        <v>6009</v>
      </c>
      <c r="B8889" s="46" t="s">
        <v>14</v>
      </c>
      <c r="C8889" s="46" t="s">
        <v>6257</v>
      </c>
      <c r="D8889" s="46">
        <v>1</v>
      </c>
      <c r="E8889" s="42"/>
      <c r="F8889" s="45"/>
      <c r="G8889" s="46" t="e">
        <v>#N/A</v>
      </c>
      <c r="H8889" s="45"/>
      <c r="J8889" s="38"/>
      <c r="K8889" s="38"/>
      <c r="L8889" s="38"/>
    </row>
    <row r="8890" spans="1:12" x14ac:dyDescent="0.25">
      <c r="A8890" s="50" t="s">
        <v>6009</v>
      </c>
      <c r="B8890" s="46" t="s">
        <v>14</v>
      </c>
      <c r="C8890" s="46" t="s">
        <v>6258</v>
      </c>
      <c r="D8890" s="46">
        <v>6</v>
      </c>
      <c r="E8890" s="42"/>
      <c r="F8890" s="45"/>
      <c r="G8890" s="46" t="e">
        <v>#N/A</v>
      </c>
      <c r="H8890" s="45"/>
      <c r="J8890" s="38"/>
      <c r="K8890" s="38"/>
      <c r="L8890" s="38"/>
    </row>
    <row r="8891" spans="1:12" x14ac:dyDescent="0.25">
      <c r="A8891" s="50" t="s">
        <v>6009</v>
      </c>
      <c r="B8891" s="46" t="s">
        <v>14</v>
      </c>
      <c r="C8891" s="46" t="s">
        <v>6259</v>
      </c>
      <c r="D8891" s="46">
        <v>4</v>
      </c>
      <c r="E8891" s="42"/>
      <c r="F8891" s="45"/>
      <c r="G8891" s="46" t="e">
        <v>#N/A</v>
      </c>
      <c r="H8891" s="45"/>
      <c r="J8891" s="38"/>
      <c r="K8891" s="38"/>
      <c r="L8891" s="38"/>
    </row>
    <row r="8892" spans="1:12" x14ac:dyDescent="0.25">
      <c r="A8892" s="50" t="s">
        <v>6009</v>
      </c>
      <c r="B8892" s="46" t="s">
        <v>14</v>
      </c>
      <c r="C8892" s="46" t="s">
        <v>6260</v>
      </c>
      <c r="D8892" s="46">
        <v>9</v>
      </c>
      <c r="E8892" s="42"/>
      <c r="F8892" s="45"/>
      <c r="G8892" s="46" t="e">
        <v>#N/A</v>
      </c>
      <c r="H8892" s="45"/>
      <c r="J8892" s="38"/>
      <c r="K8892" s="38"/>
      <c r="L8892" s="38"/>
    </row>
    <row r="8893" spans="1:12" x14ac:dyDescent="0.25">
      <c r="A8893" s="50" t="s">
        <v>6009</v>
      </c>
      <c r="B8893" s="46" t="s">
        <v>14</v>
      </c>
      <c r="C8893" s="46" t="s">
        <v>6261</v>
      </c>
      <c r="D8893" s="46">
        <v>2</v>
      </c>
      <c r="E8893" s="42"/>
      <c r="F8893" s="45"/>
      <c r="G8893" s="46" t="e">
        <v>#N/A</v>
      </c>
      <c r="H8893" s="45"/>
      <c r="J8893" s="38"/>
      <c r="K8893" s="38"/>
      <c r="L8893" s="38"/>
    </row>
    <row r="8894" spans="1:12" x14ac:dyDescent="0.25">
      <c r="A8894" s="50" t="s">
        <v>6009</v>
      </c>
      <c r="B8894" s="46" t="s">
        <v>14</v>
      </c>
      <c r="C8894" s="46" t="s">
        <v>6262</v>
      </c>
      <c r="D8894" s="46">
        <v>1</v>
      </c>
      <c r="E8894" s="42"/>
      <c r="F8894" s="45"/>
      <c r="G8894" s="46" t="e">
        <v>#N/A</v>
      </c>
      <c r="H8894" s="45"/>
      <c r="J8894" s="38"/>
      <c r="K8894" s="38"/>
      <c r="L8894" s="38"/>
    </row>
    <row r="8895" spans="1:12" x14ac:dyDescent="0.25">
      <c r="A8895" s="50" t="s">
        <v>6009</v>
      </c>
      <c r="B8895" s="46" t="s">
        <v>14</v>
      </c>
      <c r="C8895" s="46" t="s">
        <v>6263</v>
      </c>
      <c r="D8895" s="46">
        <v>9</v>
      </c>
      <c r="E8895" s="42"/>
      <c r="F8895" s="45"/>
      <c r="G8895" s="46" t="e">
        <v>#N/A</v>
      </c>
      <c r="H8895" s="45"/>
      <c r="J8895" s="38"/>
      <c r="K8895" s="38"/>
      <c r="L8895" s="38"/>
    </row>
    <row r="8896" spans="1:12" x14ac:dyDescent="0.25">
      <c r="A8896" s="50" t="s">
        <v>6009</v>
      </c>
      <c r="B8896" s="46" t="s">
        <v>14</v>
      </c>
      <c r="C8896" s="46" t="s">
        <v>6264</v>
      </c>
      <c r="D8896" s="46">
        <v>1</v>
      </c>
      <c r="E8896" s="42"/>
      <c r="F8896" s="45"/>
      <c r="G8896" s="46" t="e">
        <v>#N/A</v>
      </c>
      <c r="H8896" s="45"/>
      <c r="J8896" s="38"/>
      <c r="K8896" s="38"/>
      <c r="L8896" s="38"/>
    </row>
    <row r="8897" spans="1:12" x14ac:dyDescent="0.25">
      <c r="A8897" s="50" t="s">
        <v>6009</v>
      </c>
      <c r="B8897" s="46" t="s">
        <v>14</v>
      </c>
      <c r="C8897" s="46" t="s">
        <v>6265</v>
      </c>
      <c r="D8897" s="46">
        <v>2</v>
      </c>
      <c r="E8897" s="42"/>
      <c r="F8897" s="45"/>
      <c r="G8897" s="46" t="e">
        <v>#N/A</v>
      </c>
      <c r="H8897" s="45"/>
      <c r="J8897" s="38"/>
      <c r="K8897" s="38"/>
      <c r="L8897" s="38"/>
    </row>
    <row r="8898" spans="1:12" x14ac:dyDescent="0.25">
      <c r="A8898" s="50" t="s">
        <v>6009</v>
      </c>
      <c r="B8898" s="46" t="s">
        <v>14</v>
      </c>
      <c r="C8898" s="46" t="s">
        <v>6266</v>
      </c>
      <c r="D8898" s="46">
        <v>2</v>
      </c>
      <c r="E8898" s="42"/>
      <c r="F8898" s="45"/>
      <c r="G8898" s="46" t="e">
        <v>#N/A</v>
      </c>
      <c r="H8898" s="45"/>
      <c r="J8898" s="38"/>
      <c r="K8898" s="38"/>
      <c r="L8898" s="38"/>
    </row>
    <row r="8899" spans="1:12" x14ac:dyDescent="0.25">
      <c r="A8899" s="50" t="s">
        <v>6009</v>
      </c>
      <c r="B8899" s="46" t="s">
        <v>14</v>
      </c>
      <c r="C8899" s="46" t="s">
        <v>6267</v>
      </c>
      <c r="D8899" s="46">
        <v>1</v>
      </c>
      <c r="E8899" s="42"/>
      <c r="F8899" s="45"/>
      <c r="G8899" s="46" t="e">
        <v>#N/A</v>
      </c>
      <c r="H8899" s="45"/>
      <c r="J8899" s="38"/>
      <c r="K8899" s="38"/>
      <c r="L8899" s="38"/>
    </row>
    <row r="8900" spans="1:12" x14ac:dyDescent="0.25">
      <c r="A8900" s="50" t="s">
        <v>6009</v>
      </c>
      <c r="B8900" s="46" t="s">
        <v>14</v>
      </c>
      <c r="C8900" s="46" t="s">
        <v>6268</v>
      </c>
      <c r="D8900" s="46">
        <v>3</v>
      </c>
      <c r="E8900" s="42"/>
      <c r="F8900" s="45"/>
      <c r="G8900" s="46" t="e">
        <v>#N/A</v>
      </c>
      <c r="H8900" s="45"/>
      <c r="J8900" s="38"/>
      <c r="K8900" s="38"/>
      <c r="L8900" s="38"/>
    </row>
    <row r="8901" spans="1:12" x14ac:dyDescent="0.25">
      <c r="A8901" s="50" t="s">
        <v>6009</v>
      </c>
      <c r="B8901" s="46" t="s">
        <v>14</v>
      </c>
      <c r="C8901" s="46" t="s">
        <v>6269</v>
      </c>
      <c r="D8901" s="46">
        <v>2</v>
      </c>
      <c r="E8901" s="42"/>
      <c r="F8901" s="45"/>
      <c r="G8901" s="46" t="e">
        <v>#N/A</v>
      </c>
      <c r="H8901" s="45"/>
      <c r="J8901" s="38"/>
      <c r="K8901" s="38"/>
      <c r="L8901" s="38"/>
    </row>
    <row r="8902" spans="1:12" x14ac:dyDescent="0.25">
      <c r="A8902" s="50" t="s">
        <v>6009</v>
      </c>
      <c r="B8902" s="46" t="s">
        <v>14</v>
      </c>
      <c r="C8902" s="46" t="s">
        <v>6270</v>
      </c>
      <c r="D8902" s="46">
        <v>3</v>
      </c>
      <c r="E8902" s="42"/>
      <c r="F8902" s="45"/>
      <c r="G8902" s="46" t="e">
        <v>#N/A</v>
      </c>
      <c r="H8902" s="45"/>
      <c r="J8902" s="38"/>
      <c r="K8902" s="38"/>
      <c r="L8902" s="38"/>
    </row>
    <row r="8903" spans="1:12" x14ac:dyDescent="0.25">
      <c r="A8903" s="50" t="s">
        <v>6009</v>
      </c>
      <c r="B8903" s="46" t="s">
        <v>14</v>
      </c>
      <c r="C8903" s="46" t="s">
        <v>6271</v>
      </c>
      <c r="D8903" s="46">
        <v>5</v>
      </c>
      <c r="E8903" s="42"/>
      <c r="F8903" s="45"/>
      <c r="G8903" s="46" t="e">
        <v>#N/A</v>
      </c>
      <c r="H8903" s="45"/>
      <c r="J8903" s="38"/>
      <c r="K8903" s="38"/>
      <c r="L8903" s="38"/>
    </row>
    <row r="8904" spans="1:12" x14ac:dyDescent="0.25">
      <c r="A8904" s="50" t="s">
        <v>6009</v>
      </c>
      <c r="B8904" s="46" t="s">
        <v>14</v>
      </c>
      <c r="C8904" s="46" t="s">
        <v>6272</v>
      </c>
      <c r="D8904" s="46">
        <v>1</v>
      </c>
      <c r="E8904" s="42"/>
      <c r="F8904" s="45"/>
      <c r="G8904" s="46" t="e">
        <v>#N/A</v>
      </c>
      <c r="H8904" s="45"/>
      <c r="J8904" s="38"/>
      <c r="K8904" s="38"/>
      <c r="L8904" s="38"/>
    </row>
    <row r="8905" spans="1:12" x14ac:dyDescent="0.25">
      <c r="A8905" s="50" t="s">
        <v>6009</v>
      </c>
      <c r="B8905" s="46" t="s">
        <v>14</v>
      </c>
      <c r="C8905" s="46" t="s">
        <v>6273</v>
      </c>
      <c r="D8905" s="46">
        <v>1</v>
      </c>
      <c r="E8905" s="42"/>
      <c r="F8905" s="45"/>
      <c r="G8905" s="46" t="e">
        <v>#N/A</v>
      </c>
      <c r="H8905" s="45"/>
      <c r="J8905" s="38"/>
      <c r="K8905" s="38"/>
      <c r="L8905" s="38"/>
    </row>
    <row r="8906" spans="1:12" x14ac:dyDescent="0.25">
      <c r="A8906" s="50" t="s">
        <v>6009</v>
      </c>
      <c r="B8906" s="46" t="s">
        <v>14</v>
      </c>
      <c r="C8906" s="46" t="s">
        <v>6274</v>
      </c>
      <c r="D8906" s="46">
        <v>1</v>
      </c>
      <c r="E8906" s="42"/>
      <c r="F8906" s="45"/>
      <c r="G8906" s="46" t="e">
        <v>#N/A</v>
      </c>
      <c r="H8906" s="45"/>
      <c r="J8906" s="38"/>
      <c r="K8906" s="38"/>
      <c r="L8906" s="38"/>
    </row>
    <row r="8907" spans="1:12" x14ac:dyDescent="0.25">
      <c r="A8907" s="50" t="s">
        <v>6009</v>
      </c>
      <c r="B8907" s="46" t="s">
        <v>14</v>
      </c>
      <c r="C8907" s="46" t="s">
        <v>6275</v>
      </c>
      <c r="D8907" s="46">
        <v>2</v>
      </c>
      <c r="E8907" s="42"/>
      <c r="F8907" s="45"/>
      <c r="G8907" s="46" t="e">
        <v>#N/A</v>
      </c>
      <c r="H8907" s="45"/>
      <c r="J8907" s="38"/>
      <c r="K8907" s="38"/>
      <c r="L8907" s="38"/>
    </row>
    <row r="8908" spans="1:12" x14ac:dyDescent="0.25">
      <c r="A8908" s="50" t="s">
        <v>6009</v>
      </c>
      <c r="B8908" s="46" t="s">
        <v>14</v>
      </c>
      <c r="C8908" s="46" t="s">
        <v>6276</v>
      </c>
      <c r="D8908" s="46">
        <v>1</v>
      </c>
      <c r="E8908" s="42"/>
      <c r="F8908" s="45"/>
      <c r="G8908" s="46" t="e">
        <v>#N/A</v>
      </c>
      <c r="H8908" s="45"/>
      <c r="J8908" s="38"/>
      <c r="K8908" s="38"/>
      <c r="L8908" s="38"/>
    </row>
    <row r="8909" spans="1:12" x14ac:dyDescent="0.25">
      <c r="A8909" s="50" t="s">
        <v>6009</v>
      </c>
      <c r="B8909" s="46" t="s">
        <v>14</v>
      </c>
      <c r="C8909" s="46" t="s">
        <v>6277</v>
      </c>
      <c r="D8909" s="46">
        <v>1</v>
      </c>
      <c r="E8909" s="42"/>
      <c r="F8909" s="45"/>
      <c r="G8909" s="46" t="e">
        <v>#N/A</v>
      </c>
      <c r="H8909" s="45"/>
      <c r="J8909" s="38"/>
      <c r="K8909" s="38"/>
      <c r="L8909" s="38"/>
    </row>
    <row r="8910" spans="1:12" x14ac:dyDescent="0.25">
      <c r="A8910" s="50" t="s">
        <v>6009</v>
      </c>
      <c r="B8910" s="46" t="s">
        <v>14</v>
      </c>
      <c r="C8910" s="46" t="s">
        <v>6278</v>
      </c>
      <c r="D8910" s="46">
        <v>1</v>
      </c>
      <c r="E8910" s="42"/>
      <c r="F8910" s="45"/>
      <c r="G8910" s="46" t="e">
        <v>#N/A</v>
      </c>
      <c r="H8910" s="45"/>
      <c r="J8910" s="38"/>
      <c r="K8910" s="38"/>
      <c r="L8910" s="38"/>
    </row>
    <row r="8911" spans="1:12" x14ac:dyDescent="0.25">
      <c r="A8911" s="50" t="s">
        <v>6009</v>
      </c>
      <c r="B8911" s="46" t="s">
        <v>14</v>
      </c>
      <c r="C8911" s="46" t="s">
        <v>6279</v>
      </c>
      <c r="D8911" s="46">
        <v>1</v>
      </c>
      <c r="E8911" s="42"/>
      <c r="F8911" s="45"/>
      <c r="G8911" s="46" t="e">
        <v>#N/A</v>
      </c>
      <c r="H8911" s="45"/>
      <c r="J8911" s="38"/>
      <c r="K8911" s="38"/>
      <c r="L8911" s="38"/>
    </row>
    <row r="8912" spans="1:12" x14ac:dyDescent="0.25">
      <c r="A8912" s="50" t="s">
        <v>6009</v>
      </c>
      <c r="B8912" s="46" t="s">
        <v>14</v>
      </c>
      <c r="C8912" s="46" t="s">
        <v>6280</v>
      </c>
      <c r="D8912" s="46">
        <v>1</v>
      </c>
      <c r="E8912" s="42"/>
      <c r="F8912" s="45"/>
      <c r="G8912" s="46" t="e">
        <v>#N/A</v>
      </c>
      <c r="H8912" s="45"/>
      <c r="J8912" s="38"/>
      <c r="K8912" s="38"/>
      <c r="L8912" s="38"/>
    </row>
    <row r="8913" spans="1:12" x14ac:dyDescent="0.25">
      <c r="A8913" s="50" t="s">
        <v>6009</v>
      </c>
      <c r="B8913" s="46" t="s">
        <v>14</v>
      </c>
      <c r="C8913" s="46" t="s">
        <v>6281</v>
      </c>
      <c r="D8913" s="46">
        <v>13</v>
      </c>
      <c r="E8913" s="42"/>
      <c r="F8913" s="45"/>
      <c r="G8913" s="46" t="e">
        <v>#N/A</v>
      </c>
      <c r="H8913" s="45"/>
      <c r="J8913" s="38"/>
      <c r="K8913" s="38"/>
      <c r="L8913" s="38"/>
    </row>
    <row r="8914" spans="1:12" x14ac:dyDescent="0.25">
      <c r="A8914" s="50" t="s">
        <v>6009</v>
      </c>
      <c r="B8914" s="46" t="s">
        <v>14</v>
      </c>
      <c r="C8914" s="46" t="s">
        <v>6282</v>
      </c>
      <c r="D8914" s="46">
        <v>1</v>
      </c>
      <c r="E8914" s="42"/>
      <c r="F8914" s="45"/>
      <c r="G8914" s="46" t="e">
        <v>#N/A</v>
      </c>
      <c r="H8914" s="45"/>
      <c r="J8914" s="38"/>
      <c r="K8914" s="38"/>
      <c r="L8914" s="38"/>
    </row>
    <row r="8915" spans="1:12" x14ac:dyDescent="0.25">
      <c r="A8915" s="50" t="s">
        <v>6009</v>
      </c>
      <c r="B8915" s="46" t="s">
        <v>14</v>
      </c>
      <c r="C8915" s="46" t="s">
        <v>6283</v>
      </c>
      <c r="D8915" s="46">
        <v>1</v>
      </c>
      <c r="E8915" s="42"/>
      <c r="F8915" s="45"/>
      <c r="G8915" s="46" t="e">
        <v>#N/A</v>
      </c>
      <c r="H8915" s="45"/>
      <c r="J8915" s="38"/>
      <c r="K8915" s="38"/>
      <c r="L8915" s="38"/>
    </row>
    <row r="8916" spans="1:12" x14ac:dyDescent="0.25">
      <c r="A8916" s="50" t="s">
        <v>6009</v>
      </c>
      <c r="B8916" s="46" t="s">
        <v>14</v>
      </c>
      <c r="C8916" s="46" t="s">
        <v>6284</v>
      </c>
      <c r="D8916" s="46">
        <v>1</v>
      </c>
      <c r="E8916" s="42"/>
      <c r="F8916" s="45"/>
      <c r="G8916" s="46" t="e">
        <v>#N/A</v>
      </c>
      <c r="H8916" s="45"/>
      <c r="J8916" s="38"/>
      <c r="K8916" s="38"/>
      <c r="L8916" s="38"/>
    </row>
    <row r="8917" spans="1:12" x14ac:dyDescent="0.25">
      <c r="A8917" s="50" t="s">
        <v>6009</v>
      </c>
      <c r="B8917" s="46" t="s">
        <v>14</v>
      </c>
      <c r="C8917" s="46" t="s">
        <v>6285</v>
      </c>
      <c r="D8917" s="46">
        <v>2</v>
      </c>
      <c r="E8917" s="42"/>
      <c r="F8917" s="45"/>
      <c r="G8917" s="46" t="e">
        <v>#N/A</v>
      </c>
      <c r="H8917" s="45"/>
      <c r="J8917" s="38"/>
      <c r="K8917" s="38"/>
      <c r="L8917" s="38"/>
    </row>
    <row r="8918" spans="1:12" x14ac:dyDescent="0.25">
      <c r="A8918" s="50" t="s">
        <v>6009</v>
      </c>
      <c r="B8918" s="46" t="s">
        <v>14</v>
      </c>
      <c r="C8918" s="46" t="s">
        <v>6286</v>
      </c>
      <c r="D8918" s="46">
        <v>2</v>
      </c>
      <c r="E8918" s="42"/>
      <c r="F8918" s="45"/>
      <c r="G8918" s="46" t="e">
        <v>#N/A</v>
      </c>
      <c r="H8918" s="45"/>
      <c r="J8918" s="38"/>
      <c r="K8918" s="38"/>
      <c r="L8918" s="38"/>
    </row>
    <row r="8919" spans="1:12" x14ac:dyDescent="0.25">
      <c r="A8919" s="50" t="s">
        <v>6009</v>
      </c>
      <c r="B8919" s="46" t="s">
        <v>14</v>
      </c>
      <c r="C8919" s="46" t="s">
        <v>6287</v>
      </c>
      <c r="D8919" s="46">
        <v>2</v>
      </c>
      <c r="E8919" s="42"/>
      <c r="F8919" s="45"/>
      <c r="G8919" s="46" t="e">
        <v>#N/A</v>
      </c>
      <c r="H8919" s="45"/>
      <c r="J8919" s="38"/>
      <c r="K8919" s="38"/>
      <c r="L8919" s="38"/>
    </row>
    <row r="8920" spans="1:12" x14ac:dyDescent="0.25">
      <c r="A8920" s="50" t="s">
        <v>6009</v>
      </c>
      <c r="B8920" s="46" t="s">
        <v>14</v>
      </c>
      <c r="C8920" s="46" t="s">
        <v>6288</v>
      </c>
      <c r="D8920" s="46">
        <v>19</v>
      </c>
      <c r="E8920" s="42"/>
      <c r="F8920" s="45"/>
      <c r="G8920" s="46" t="e">
        <v>#N/A</v>
      </c>
      <c r="H8920" s="45"/>
      <c r="J8920" s="38"/>
      <c r="K8920" s="38"/>
      <c r="L8920" s="38"/>
    </row>
    <row r="8921" spans="1:12" x14ac:dyDescent="0.25">
      <c r="A8921" s="50" t="s">
        <v>6009</v>
      </c>
      <c r="B8921" s="46" t="s">
        <v>14</v>
      </c>
      <c r="C8921" s="46" t="s">
        <v>6289</v>
      </c>
      <c r="D8921" s="46">
        <v>8</v>
      </c>
      <c r="E8921" s="42"/>
      <c r="F8921" s="45"/>
      <c r="G8921" s="46" t="e">
        <v>#N/A</v>
      </c>
      <c r="H8921" s="45"/>
      <c r="J8921" s="38"/>
      <c r="K8921" s="38"/>
      <c r="L8921" s="38"/>
    </row>
    <row r="8922" spans="1:12" x14ac:dyDescent="0.25">
      <c r="A8922" s="50" t="s">
        <v>6009</v>
      </c>
      <c r="B8922" s="46" t="s">
        <v>14</v>
      </c>
      <c r="C8922" s="46" t="s">
        <v>6290</v>
      </c>
      <c r="D8922" s="46">
        <v>1</v>
      </c>
      <c r="E8922" s="42"/>
      <c r="F8922" s="45"/>
      <c r="G8922" s="46" t="e">
        <v>#N/A</v>
      </c>
      <c r="H8922" s="45"/>
      <c r="J8922" s="38"/>
      <c r="K8922" s="38"/>
      <c r="L8922" s="38"/>
    </row>
    <row r="8923" spans="1:12" x14ac:dyDescent="0.25">
      <c r="A8923" s="50" t="s">
        <v>6009</v>
      </c>
      <c r="B8923" s="46" t="s">
        <v>14</v>
      </c>
      <c r="C8923" s="46" t="s">
        <v>6291</v>
      </c>
      <c r="D8923" s="46">
        <v>1</v>
      </c>
      <c r="E8923" s="42"/>
      <c r="F8923" s="45"/>
      <c r="G8923" s="46" t="e">
        <v>#N/A</v>
      </c>
      <c r="H8923" s="45"/>
      <c r="J8923" s="38"/>
      <c r="K8923" s="38"/>
      <c r="L8923" s="38"/>
    </row>
    <row r="8924" spans="1:12" x14ac:dyDescent="0.25">
      <c r="A8924" s="50" t="s">
        <v>6009</v>
      </c>
      <c r="B8924" s="46" t="s">
        <v>14</v>
      </c>
      <c r="C8924" s="46" t="s">
        <v>6292</v>
      </c>
      <c r="D8924" s="46">
        <v>2</v>
      </c>
      <c r="E8924" s="42"/>
      <c r="F8924" s="45"/>
      <c r="G8924" s="46" t="e">
        <v>#N/A</v>
      </c>
      <c r="H8924" s="45"/>
      <c r="J8924" s="38"/>
      <c r="K8924" s="38"/>
      <c r="L8924" s="38"/>
    </row>
    <row r="8925" spans="1:12" x14ac:dyDescent="0.25">
      <c r="A8925" s="50" t="s">
        <v>6009</v>
      </c>
      <c r="B8925" s="46" t="s">
        <v>14</v>
      </c>
      <c r="C8925" s="46" t="s">
        <v>6293</v>
      </c>
      <c r="D8925" s="46">
        <v>1</v>
      </c>
      <c r="E8925" s="42"/>
      <c r="F8925" s="45"/>
      <c r="G8925" s="46" t="e">
        <v>#N/A</v>
      </c>
      <c r="H8925" s="45"/>
      <c r="J8925" s="38"/>
      <c r="K8925" s="38"/>
      <c r="L8925" s="38"/>
    </row>
    <row r="8926" spans="1:12" x14ac:dyDescent="0.25">
      <c r="A8926" s="50" t="s">
        <v>6009</v>
      </c>
      <c r="B8926" s="46" t="s">
        <v>14</v>
      </c>
      <c r="C8926" s="46" t="s">
        <v>6294</v>
      </c>
      <c r="D8926" s="46">
        <v>11</v>
      </c>
      <c r="E8926" s="42"/>
      <c r="F8926" s="45"/>
      <c r="G8926" s="46" t="e">
        <v>#N/A</v>
      </c>
      <c r="H8926" s="45"/>
      <c r="J8926" s="38"/>
      <c r="K8926" s="38"/>
      <c r="L8926" s="38"/>
    </row>
    <row r="8927" spans="1:12" x14ac:dyDescent="0.25">
      <c r="A8927" s="50" t="s">
        <v>6009</v>
      </c>
      <c r="B8927" s="46" t="s">
        <v>14</v>
      </c>
      <c r="C8927" s="46" t="s">
        <v>6295</v>
      </c>
      <c r="D8927" s="46">
        <v>6</v>
      </c>
      <c r="E8927" s="42"/>
      <c r="F8927" s="45"/>
      <c r="G8927" s="46" t="e">
        <v>#N/A</v>
      </c>
      <c r="H8927" s="45"/>
      <c r="J8927" s="38"/>
      <c r="K8927" s="38"/>
      <c r="L8927" s="38"/>
    </row>
    <row r="8928" spans="1:12" x14ac:dyDescent="0.25">
      <c r="A8928" s="50" t="s">
        <v>6009</v>
      </c>
      <c r="B8928" s="46" t="s">
        <v>14</v>
      </c>
      <c r="C8928" s="46" t="s">
        <v>6296</v>
      </c>
      <c r="D8928" s="46">
        <v>2</v>
      </c>
      <c r="E8928" s="42"/>
      <c r="F8928" s="45"/>
      <c r="G8928" s="46" t="e">
        <v>#N/A</v>
      </c>
      <c r="H8928" s="45"/>
      <c r="J8928" s="38"/>
      <c r="K8928" s="38"/>
      <c r="L8928" s="38"/>
    </row>
    <row r="8929" spans="1:12" x14ac:dyDescent="0.25">
      <c r="A8929" s="50" t="s">
        <v>6009</v>
      </c>
      <c r="B8929" s="46" t="s">
        <v>14</v>
      </c>
      <c r="C8929" s="46" t="s">
        <v>6297</v>
      </c>
      <c r="D8929" s="46">
        <v>208</v>
      </c>
      <c r="E8929" s="42"/>
      <c r="F8929" s="45"/>
      <c r="G8929" s="46" t="e">
        <v>#N/A</v>
      </c>
      <c r="H8929" s="45"/>
      <c r="J8929" s="38"/>
      <c r="K8929" s="38"/>
      <c r="L8929" s="38"/>
    </row>
    <row r="8930" spans="1:12" x14ac:dyDescent="0.25">
      <c r="A8930" s="50" t="s">
        <v>6009</v>
      </c>
      <c r="B8930" s="46" t="s">
        <v>14</v>
      </c>
      <c r="C8930" s="46" t="s">
        <v>6298</v>
      </c>
      <c r="D8930" s="46">
        <v>73</v>
      </c>
      <c r="E8930" s="42"/>
      <c r="F8930" s="45"/>
      <c r="G8930" s="46" t="e">
        <v>#N/A</v>
      </c>
      <c r="H8930" s="45"/>
      <c r="J8930" s="38"/>
      <c r="K8930" s="38"/>
      <c r="L8930" s="38"/>
    </row>
    <row r="8931" spans="1:12" x14ac:dyDescent="0.25">
      <c r="A8931" s="50" t="s">
        <v>6009</v>
      </c>
      <c r="B8931" s="46" t="s">
        <v>14</v>
      </c>
      <c r="C8931" s="46" t="s">
        <v>6299</v>
      </c>
      <c r="D8931" s="46">
        <v>14</v>
      </c>
      <c r="E8931" s="42"/>
      <c r="F8931" s="45"/>
      <c r="G8931" s="46" t="e">
        <v>#N/A</v>
      </c>
      <c r="H8931" s="45"/>
      <c r="J8931" s="38"/>
      <c r="K8931" s="38"/>
      <c r="L8931" s="38"/>
    </row>
    <row r="8932" spans="1:12" x14ac:dyDescent="0.25">
      <c r="A8932" s="50" t="s">
        <v>6009</v>
      </c>
      <c r="B8932" s="46" t="s">
        <v>14</v>
      </c>
      <c r="C8932" s="46" t="s">
        <v>6300</v>
      </c>
      <c r="D8932" s="46">
        <v>21</v>
      </c>
      <c r="E8932" s="42"/>
      <c r="F8932" s="45"/>
      <c r="G8932" s="46" t="e">
        <v>#N/A</v>
      </c>
      <c r="H8932" s="45"/>
      <c r="J8932" s="38"/>
      <c r="K8932" s="38"/>
      <c r="L8932" s="38"/>
    </row>
    <row r="8933" spans="1:12" x14ac:dyDescent="0.25">
      <c r="A8933" s="50" t="s">
        <v>6009</v>
      </c>
      <c r="B8933" s="46" t="s">
        <v>14</v>
      </c>
      <c r="C8933" s="46" t="s">
        <v>6301</v>
      </c>
      <c r="D8933" s="46">
        <v>178</v>
      </c>
      <c r="E8933" s="42"/>
      <c r="F8933" s="45"/>
      <c r="G8933" s="46" t="e">
        <v>#N/A</v>
      </c>
      <c r="H8933" s="45"/>
      <c r="J8933" s="38"/>
      <c r="K8933" s="38"/>
      <c r="L8933" s="38"/>
    </row>
    <row r="8934" spans="1:12" x14ac:dyDescent="0.25">
      <c r="A8934" s="50" t="s">
        <v>6009</v>
      </c>
      <c r="B8934" s="46" t="s">
        <v>14</v>
      </c>
      <c r="C8934" s="46" t="s">
        <v>6302</v>
      </c>
      <c r="D8934" s="46">
        <v>28</v>
      </c>
      <c r="E8934" s="42"/>
      <c r="F8934" s="45"/>
      <c r="G8934" s="46" t="e">
        <v>#N/A</v>
      </c>
      <c r="H8934" s="45"/>
      <c r="J8934" s="38"/>
      <c r="K8934" s="38"/>
      <c r="L8934" s="38"/>
    </row>
    <row r="8935" spans="1:12" x14ac:dyDescent="0.25">
      <c r="A8935" s="50" t="s">
        <v>6009</v>
      </c>
      <c r="B8935" s="46" t="s">
        <v>14</v>
      </c>
      <c r="C8935" s="46" t="s">
        <v>6303</v>
      </c>
      <c r="D8935" s="46">
        <v>10</v>
      </c>
      <c r="E8935" s="42"/>
      <c r="F8935" s="45"/>
      <c r="G8935" s="46" t="e">
        <v>#N/A</v>
      </c>
      <c r="H8935" s="45"/>
      <c r="J8935" s="38"/>
      <c r="K8935" s="38"/>
      <c r="L8935" s="38"/>
    </row>
    <row r="8936" spans="1:12" x14ac:dyDescent="0.25">
      <c r="A8936" s="50" t="s">
        <v>6009</v>
      </c>
      <c r="B8936" s="46" t="s">
        <v>14</v>
      </c>
      <c r="C8936" s="46" t="s">
        <v>6304</v>
      </c>
      <c r="D8936" s="46">
        <v>11</v>
      </c>
      <c r="E8936" s="42"/>
      <c r="F8936" s="45"/>
      <c r="G8936" s="46" t="e">
        <v>#N/A</v>
      </c>
      <c r="H8936" s="45"/>
      <c r="J8936" s="38"/>
      <c r="K8936" s="38"/>
      <c r="L8936" s="38"/>
    </row>
    <row r="8937" spans="1:12" x14ac:dyDescent="0.25">
      <c r="A8937" s="50" t="s">
        <v>6009</v>
      </c>
      <c r="B8937" s="46" t="s">
        <v>14</v>
      </c>
      <c r="C8937" s="46" t="s">
        <v>6305</v>
      </c>
      <c r="D8937" s="46">
        <v>322</v>
      </c>
      <c r="E8937" s="42"/>
      <c r="F8937" s="45"/>
      <c r="G8937" s="46" t="e">
        <v>#N/A</v>
      </c>
      <c r="H8937" s="45"/>
      <c r="J8937" s="38"/>
      <c r="K8937" s="38"/>
      <c r="L8937" s="38"/>
    </row>
    <row r="8938" spans="1:12" x14ac:dyDescent="0.25">
      <c r="A8938" s="50" t="s">
        <v>6009</v>
      </c>
      <c r="B8938" s="46" t="s">
        <v>14</v>
      </c>
      <c r="C8938" s="46" t="s">
        <v>6306</v>
      </c>
      <c r="D8938" s="46">
        <v>51</v>
      </c>
      <c r="E8938" s="42"/>
      <c r="F8938" s="45"/>
      <c r="G8938" s="46" t="e">
        <v>#N/A</v>
      </c>
      <c r="H8938" s="45"/>
      <c r="J8938" s="38"/>
      <c r="K8938" s="38"/>
      <c r="L8938" s="38"/>
    </row>
    <row r="8939" spans="1:12" x14ac:dyDescent="0.25">
      <c r="A8939" s="50" t="s">
        <v>6009</v>
      </c>
      <c r="B8939" s="46" t="s">
        <v>14</v>
      </c>
      <c r="C8939" s="46" t="s">
        <v>6307</v>
      </c>
      <c r="D8939" s="46">
        <v>78</v>
      </c>
      <c r="E8939" s="42"/>
      <c r="F8939" s="45"/>
      <c r="G8939" s="46" t="e">
        <v>#N/A</v>
      </c>
      <c r="H8939" s="45"/>
      <c r="J8939" s="38"/>
      <c r="K8939" s="38"/>
      <c r="L8939" s="38"/>
    </row>
    <row r="8940" spans="1:12" x14ac:dyDescent="0.25">
      <c r="A8940" s="50" t="s">
        <v>6009</v>
      </c>
      <c r="B8940" s="46" t="s">
        <v>14</v>
      </c>
      <c r="C8940" s="46" t="s">
        <v>6308</v>
      </c>
      <c r="D8940" s="46">
        <v>27</v>
      </c>
      <c r="E8940" s="42"/>
      <c r="F8940" s="45"/>
      <c r="G8940" s="46" t="e">
        <v>#N/A</v>
      </c>
      <c r="H8940" s="45"/>
      <c r="J8940" s="38"/>
      <c r="K8940" s="38"/>
      <c r="L8940" s="38"/>
    </row>
    <row r="8941" spans="1:12" x14ac:dyDescent="0.25">
      <c r="A8941" s="50" t="s">
        <v>6009</v>
      </c>
      <c r="B8941" s="46" t="s">
        <v>14</v>
      </c>
      <c r="C8941" s="46" t="s">
        <v>6309</v>
      </c>
      <c r="D8941" s="46">
        <v>1</v>
      </c>
      <c r="E8941" s="42"/>
      <c r="F8941" s="45"/>
      <c r="G8941" s="46" t="e">
        <v>#N/A</v>
      </c>
      <c r="H8941" s="45"/>
      <c r="J8941" s="38"/>
      <c r="K8941" s="38"/>
      <c r="L8941" s="38"/>
    </row>
    <row r="8942" spans="1:12" x14ac:dyDescent="0.25">
      <c r="A8942" s="50" t="s">
        <v>6009</v>
      </c>
      <c r="B8942" s="46" t="s">
        <v>14</v>
      </c>
      <c r="C8942" s="46" t="s">
        <v>6310</v>
      </c>
      <c r="D8942" s="46">
        <v>1</v>
      </c>
      <c r="E8942" s="42"/>
      <c r="F8942" s="45"/>
      <c r="G8942" s="46" t="e">
        <v>#N/A</v>
      </c>
      <c r="H8942" s="45"/>
      <c r="J8942" s="38"/>
      <c r="K8942" s="38"/>
      <c r="L8942" s="38"/>
    </row>
    <row r="8943" spans="1:12" x14ac:dyDescent="0.25">
      <c r="A8943" s="50" t="s">
        <v>6009</v>
      </c>
      <c r="B8943" s="46" t="s">
        <v>14</v>
      </c>
      <c r="C8943" s="46" t="s">
        <v>6311</v>
      </c>
      <c r="D8943" s="46">
        <v>1</v>
      </c>
      <c r="E8943" s="42"/>
      <c r="F8943" s="45"/>
      <c r="G8943" s="46" t="e">
        <v>#N/A</v>
      </c>
      <c r="H8943" s="45"/>
      <c r="J8943" s="38"/>
      <c r="K8943" s="38"/>
      <c r="L8943" s="38"/>
    </row>
    <row r="8944" spans="1:12" x14ac:dyDescent="0.25">
      <c r="A8944" s="50" t="s">
        <v>6009</v>
      </c>
      <c r="B8944" s="46" t="s">
        <v>14</v>
      </c>
      <c r="C8944" s="46" t="s">
        <v>6312</v>
      </c>
      <c r="D8944" s="46">
        <v>1</v>
      </c>
      <c r="E8944" s="42"/>
      <c r="F8944" s="45"/>
      <c r="G8944" s="46" t="e">
        <v>#N/A</v>
      </c>
      <c r="H8944" s="45"/>
      <c r="J8944" s="38"/>
      <c r="K8944" s="38"/>
      <c r="L8944" s="38"/>
    </row>
    <row r="8945" spans="1:12" x14ac:dyDescent="0.25">
      <c r="A8945" s="50" t="s">
        <v>6009</v>
      </c>
      <c r="B8945" s="46" t="s">
        <v>14</v>
      </c>
      <c r="C8945" s="46" t="s">
        <v>6313</v>
      </c>
      <c r="D8945" s="46">
        <v>1</v>
      </c>
      <c r="E8945" s="42"/>
      <c r="F8945" s="45"/>
      <c r="G8945" s="46" t="e">
        <v>#N/A</v>
      </c>
      <c r="H8945" s="45"/>
      <c r="J8945" s="38"/>
      <c r="K8945" s="38"/>
      <c r="L8945" s="38"/>
    </row>
    <row r="8946" spans="1:12" x14ac:dyDescent="0.25">
      <c r="A8946" s="50" t="s">
        <v>6009</v>
      </c>
      <c r="B8946" s="46" t="s">
        <v>14</v>
      </c>
      <c r="C8946" s="46" t="s">
        <v>6314</v>
      </c>
      <c r="D8946" s="46">
        <v>1</v>
      </c>
      <c r="E8946" s="42"/>
      <c r="F8946" s="45"/>
      <c r="G8946" s="46" t="e">
        <v>#N/A</v>
      </c>
      <c r="H8946" s="45"/>
      <c r="J8946" s="38"/>
      <c r="K8946" s="38"/>
      <c r="L8946" s="38"/>
    </row>
    <row r="8947" spans="1:12" x14ac:dyDescent="0.25">
      <c r="A8947" s="50" t="s">
        <v>6009</v>
      </c>
      <c r="B8947" s="46" t="s">
        <v>14</v>
      </c>
      <c r="C8947" s="46" t="s">
        <v>6315</v>
      </c>
      <c r="D8947" s="46">
        <v>1</v>
      </c>
      <c r="E8947" s="42"/>
      <c r="F8947" s="45"/>
      <c r="G8947" s="46" t="e">
        <v>#N/A</v>
      </c>
      <c r="H8947" s="45"/>
      <c r="J8947" s="38"/>
      <c r="K8947" s="38"/>
      <c r="L8947" s="38"/>
    </row>
    <row r="8948" spans="1:12" x14ac:dyDescent="0.25">
      <c r="A8948" s="50" t="s">
        <v>6009</v>
      </c>
      <c r="B8948" s="46" t="s">
        <v>14</v>
      </c>
      <c r="C8948" s="46" t="s">
        <v>6316</v>
      </c>
      <c r="D8948" s="46">
        <v>1</v>
      </c>
      <c r="E8948" s="42"/>
      <c r="F8948" s="45"/>
      <c r="G8948" s="46" t="e">
        <v>#N/A</v>
      </c>
      <c r="H8948" s="45"/>
      <c r="J8948" s="38"/>
      <c r="K8948" s="38"/>
      <c r="L8948" s="38"/>
    </row>
    <row r="8949" spans="1:12" x14ac:dyDescent="0.25">
      <c r="A8949" s="50" t="s">
        <v>6009</v>
      </c>
      <c r="B8949" s="46" t="s">
        <v>14</v>
      </c>
      <c r="C8949" s="46" t="s">
        <v>6317</v>
      </c>
      <c r="D8949" s="46">
        <v>1</v>
      </c>
      <c r="E8949" s="42"/>
      <c r="F8949" s="45"/>
      <c r="G8949" s="46" t="e">
        <v>#N/A</v>
      </c>
      <c r="H8949" s="45"/>
      <c r="J8949" s="38"/>
      <c r="K8949" s="38"/>
      <c r="L8949" s="38"/>
    </row>
    <row r="8950" spans="1:12" x14ac:dyDescent="0.25">
      <c r="A8950" s="50" t="s">
        <v>6009</v>
      </c>
      <c r="B8950" s="46" t="s">
        <v>14</v>
      </c>
      <c r="C8950" s="46" t="s">
        <v>6318</v>
      </c>
      <c r="D8950" s="46">
        <v>1</v>
      </c>
      <c r="E8950" s="42"/>
      <c r="F8950" s="45"/>
      <c r="G8950" s="46" t="e">
        <v>#N/A</v>
      </c>
      <c r="H8950" s="45"/>
      <c r="J8950" s="38"/>
      <c r="K8950" s="38"/>
      <c r="L8950" s="38"/>
    </row>
    <row r="8951" spans="1:12" x14ac:dyDescent="0.25">
      <c r="A8951" s="50" t="s">
        <v>6009</v>
      </c>
      <c r="B8951" s="46" t="s">
        <v>14</v>
      </c>
      <c r="C8951" s="46" t="s">
        <v>6319</v>
      </c>
      <c r="D8951" s="46">
        <v>1</v>
      </c>
      <c r="E8951" s="42"/>
      <c r="F8951" s="45"/>
      <c r="G8951" s="46" t="e">
        <v>#N/A</v>
      </c>
      <c r="H8951" s="45"/>
      <c r="J8951" s="38"/>
      <c r="K8951" s="38"/>
      <c r="L8951" s="38"/>
    </row>
    <row r="8952" spans="1:12" x14ac:dyDescent="0.25">
      <c r="A8952" s="50" t="s">
        <v>6009</v>
      </c>
      <c r="B8952" s="46" t="s">
        <v>14</v>
      </c>
      <c r="C8952" s="46" t="s">
        <v>6320</v>
      </c>
      <c r="D8952" s="46">
        <v>1</v>
      </c>
      <c r="E8952" s="42"/>
      <c r="F8952" s="45"/>
      <c r="G8952" s="46" t="e">
        <v>#N/A</v>
      </c>
      <c r="H8952" s="45"/>
      <c r="J8952" s="38"/>
      <c r="K8952" s="38"/>
      <c r="L8952" s="38"/>
    </row>
    <row r="8953" spans="1:12" x14ac:dyDescent="0.25">
      <c r="A8953" s="50" t="s">
        <v>6009</v>
      </c>
      <c r="B8953" s="46" t="s">
        <v>14</v>
      </c>
      <c r="C8953" s="46" t="s">
        <v>6321</v>
      </c>
      <c r="D8953" s="46">
        <v>2</v>
      </c>
      <c r="E8953" s="42"/>
      <c r="F8953" s="45"/>
      <c r="G8953" s="46" t="e">
        <v>#N/A</v>
      </c>
      <c r="H8953" s="45"/>
      <c r="J8953" s="38"/>
      <c r="K8953" s="38"/>
      <c r="L8953" s="38"/>
    </row>
    <row r="8954" spans="1:12" x14ac:dyDescent="0.25">
      <c r="A8954" s="50" t="s">
        <v>6009</v>
      </c>
      <c r="B8954" s="46" t="s">
        <v>14</v>
      </c>
      <c r="C8954" s="46" t="s">
        <v>6322</v>
      </c>
      <c r="D8954" s="46">
        <v>1</v>
      </c>
      <c r="E8954" s="42"/>
      <c r="F8954" s="45"/>
      <c r="G8954" s="46" t="e">
        <v>#N/A</v>
      </c>
      <c r="H8954" s="45"/>
      <c r="J8954" s="38"/>
      <c r="K8954" s="38"/>
      <c r="L8954" s="38"/>
    </row>
    <row r="8955" spans="1:12" x14ac:dyDescent="0.25">
      <c r="A8955" s="50" t="s">
        <v>6009</v>
      </c>
      <c r="B8955" s="46" t="s">
        <v>14</v>
      </c>
      <c r="C8955" s="46" t="s">
        <v>6323</v>
      </c>
      <c r="D8955" s="46">
        <v>1</v>
      </c>
      <c r="E8955" s="42"/>
      <c r="F8955" s="45"/>
      <c r="G8955" s="46" t="e">
        <v>#N/A</v>
      </c>
      <c r="H8955" s="45"/>
      <c r="J8955" s="38"/>
      <c r="K8955" s="38"/>
      <c r="L8955" s="38"/>
    </row>
    <row r="8956" spans="1:12" x14ac:dyDescent="0.25">
      <c r="A8956" s="50" t="s">
        <v>6009</v>
      </c>
      <c r="B8956" s="46" t="s">
        <v>14</v>
      </c>
      <c r="C8956" s="46" t="s">
        <v>6324</v>
      </c>
      <c r="D8956" s="46">
        <v>2</v>
      </c>
      <c r="E8956" s="42"/>
      <c r="F8956" s="45"/>
      <c r="G8956" s="46" t="e">
        <v>#N/A</v>
      </c>
      <c r="H8956" s="45"/>
      <c r="J8956" s="38"/>
      <c r="K8956" s="38"/>
      <c r="L8956" s="38"/>
    </row>
    <row r="8957" spans="1:12" x14ac:dyDescent="0.25">
      <c r="A8957" s="50" t="s">
        <v>6009</v>
      </c>
      <c r="B8957" s="46" t="s">
        <v>14</v>
      </c>
      <c r="C8957" s="46" t="s">
        <v>6325</v>
      </c>
      <c r="D8957" s="46">
        <v>1</v>
      </c>
      <c r="E8957" s="42"/>
      <c r="F8957" s="45"/>
      <c r="G8957" s="46" t="e">
        <v>#N/A</v>
      </c>
      <c r="H8957" s="45"/>
      <c r="J8957" s="38"/>
      <c r="K8957" s="38"/>
      <c r="L8957" s="38"/>
    </row>
    <row r="8958" spans="1:12" x14ac:dyDescent="0.25">
      <c r="A8958" s="50" t="s">
        <v>6009</v>
      </c>
      <c r="B8958" s="46" t="s">
        <v>14</v>
      </c>
      <c r="C8958" s="46" t="s">
        <v>6326</v>
      </c>
      <c r="D8958" s="46">
        <v>1</v>
      </c>
      <c r="E8958" s="42"/>
      <c r="F8958" s="45"/>
      <c r="G8958" s="46" t="e">
        <v>#N/A</v>
      </c>
      <c r="H8958" s="45"/>
      <c r="J8958" s="38"/>
      <c r="K8958" s="38"/>
      <c r="L8958" s="38"/>
    </row>
    <row r="8959" spans="1:12" x14ac:dyDescent="0.25">
      <c r="A8959" s="50" t="s">
        <v>6009</v>
      </c>
      <c r="B8959" s="46" t="s">
        <v>14</v>
      </c>
      <c r="C8959" s="46" t="s">
        <v>6327</v>
      </c>
      <c r="D8959" s="46">
        <v>1</v>
      </c>
      <c r="E8959" s="42"/>
      <c r="F8959" s="45"/>
      <c r="G8959" s="46" t="e">
        <v>#N/A</v>
      </c>
      <c r="H8959" s="45"/>
      <c r="J8959" s="38"/>
      <c r="K8959" s="38"/>
      <c r="L8959" s="38"/>
    </row>
    <row r="8960" spans="1:12" x14ac:dyDescent="0.25">
      <c r="A8960" s="50" t="s">
        <v>6009</v>
      </c>
      <c r="B8960" s="46" t="s">
        <v>14</v>
      </c>
      <c r="C8960" s="46" t="s">
        <v>6328</v>
      </c>
      <c r="D8960" s="46">
        <v>1</v>
      </c>
      <c r="E8960" s="42"/>
      <c r="F8960" s="45"/>
      <c r="G8960" s="46" t="e">
        <v>#N/A</v>
      </c>
      <c r="H8960" s="45"/>
      <c r="J8960" s="38"/>
      <c r="K8960" s="38"/>
      <c r="L8960" s="38"/>
    </row>
    <row r="8961" spans="1:12" x14ac:dyDescent="0.25">
      <c r="A8961" s="50" t="s">
        <v>6009</v>
      </c>
      <c r="B8961" s="46" t="s">
        <v>14</v>
      </c>
      <c r="C8961" s="46" t="s">
        <v>6329</v>
      </c>
      <c r="D8961" s="46">
        <v>1</v>
      </c>
      <c r="E8961" s="42"/>
      <c r="F8961" s="45"/>
      <c r="G8961" s="46" t="e">
        <v>#N/A</v>
      </c>
      <c r="H8961" s="45"/>
      <c r="J8961" s="38"/>
      <c r="K8961" s="38"/>
      <c r="L8961" s="38"/>
    </row>
    <row r="8962" spans="1:12" x14ac:dyDescent="0.25">
      <c r="A8962" s="50" t="s">
        <v>6009</v>
      </c>
      <c r="B8962" s="46" t="s">
        <v>14</v>
      </c>
      <c r="C8962" s="46" t="s">
        <v>6330</v>
      </c>
      <c r="D8962" s="46">
        <v>1</v>
      </c>
      <c r="E8962" s="42"/>
      <c r="F8962" s="45"/>
      <c r="G8962" s="46" t="e">
        <v>#N/A</v>
      </c>
      <c r="H8962" s="45"/>
      <c r="J8962" s="38"/>
      <c r="K8962" s="38"/>
      <c r="L8962" s="38"/>
    </row>
    <row r="8963" spans="1:12" x14ac:dyDescent="0.25">
      <c r="A8963" s="50" t="s">
        <v>6009</v>
      </c>
      <c r="B8963" s="46" t="s">
        <v>14</v>
      </c>
      <c r="C8963" s="46" t="s">
        <v>6331</v>
      </c>
      <c r="D8963" s="46">
        <v>2</v>
      </c>
      <c r="E8963" s="42"/>
      <c r="F8963" s="45"/>
      <c r="G8963" s="46" t="e">
        <v>#N/A</v>
      </c>
      <c r="H8963" s="45"/>
      <c r="J8963" s="38"/>
      <c r="K8963" s="38"/>
      <c r="L8963" s="38"/>
    </row>
    <row r="8964" spans="1:12" x14ac:dyDescent="0.25">
      <c r="A8964" s="50" t="s">
        <v>6009</v>
      </c>
      <c r="B8964" s="46" t="s">
        <v>14</v>
      </c>
      <c r="C8964" s="46" t="s">
        <v>6332</v>
      </c>
      <c r="D8964" s="46">
        <v>1</v>
      </c>
      <c r="E8964" s="42"/>
      <c r="F8964" s="45"/>
      <c r="G8964" s="46" t="e">
        <v>#N/A</v>
      </c>
      <c r="H8964" s="45"/>
      <c r="J8964" s="38"/>
      <c r="K8964" s="38"/>
      <c r="L8964" s="38"/>
    </row>
    <row r="8965" spans="1:12" x14ac:dyDescent="0.25">
      <c r="A8965" s="50" t="s">
        <v>6009</v>
      </c>
      <c r="B8965" s="46" t="s">
        <v>14</v>
      </c>
      <c r="C8965" s="46" t="s">
        <v>6333</v>
      </c>
      <c r="D8965" s="46">
        <v>1</v>
      </c>
      <c r="E8965" s="42"/>
      <c r="F8965" s="45"/>
      <c r="G8965" s="46" t="e">
        <v>#N/A</v>
      </c>
      <c r="H8965" s="45"/>
      <c r="J8965" s="38"/>
      <c r="K8965" s="38"/>
      <c r="L8965" s="38"/>
    </row>
    <row r="8966" spans="1:12" x14ac:dyDescent="0.25">
      <c r="A8966" s="50" t="s">
        <v>6009</v>
      </c>
      <c r="B8966" s="46" t="s">
        <v>14</v>
      </c>
      <c r="C8966" s="46" t="s">
        <v>6334</v>
      </c>
      <c r="D8966" s="46">
        <v>1</v>
      </c>
      <c r="E8966" s="42"/>
      <c r="F8966" s="45"/>
      <c r="G8966" s="46" t="e">
        <v>#N/A</v>
      </c>
      <c r="H8966" s="45"/>
      <c r="J8966" s="38"/>
      <c r="K8966" s="38"/>
      <c r="L8966" s="38"/>
    </row>
    <row r="8967" spans="1:12" x14ac:dyDescent="0.25">
      <c r="A8967" s="50" t="s">
        <v>6009</v>
      </c>
      <c r="B8967" s="46" t="s">
        <v>14</v>
      </c>
      <c r="C8967" s="46" t="s">
        <v>6335</v>
      </c>
      <c r="D8967" s="46">
        <v>1</v>
      </c>
      <c r="E8967" s="42"/>
      <c r="F8967" s="45"/>
      <c r="G8967" s="46" t="e">
        <v>#N/A</v>
      </c>
      <c r="H8967" s="45"/>
      <c r="J8967" s="38"/>
      <c r="K8967" s="38"/>
      <c r="L8967" s="38"/>
    </row>
    <row r="8968" spans="1:12" x14ac:dyDescent="0.25">
      <c r="A8968" s="50" t="s">
        <v>6009</v>
      </c>
      <c r="B8968" s="46" t="s">
        <v>14</v>
      </c>
      <c r="C8968" s="46" t="s">
        <v>6336</v>
      </c>
      <c r="D8968" s="46">
        <v>1</v>
      </c>
      <c r="E8968" s="42"/>
      <c r="F8968" s="45"/>
      <c r="G8968" s="46" t="e">
        <v>#N/A</v>
      </c>
      <c r="H8968" s="45"/>
      <c r="J8968" s="38"/>
      <c r="K8968" s="38"/>
      <c r="L8968" s="38"/>
    </row>
    <row r="8969" spans="1:12" x14ac:dyDescent="0.25">
      <c r="A8969" s="50" t="s">
        <v>6009</v>
      </c>
      <c r="B8969" s="46" t="s">
        <v>14</v>
      </c>
      <c r="C8969" s="46" t="s">
        <v>6337</v>
      </c>
      <c r="D8969" s="46">
        <v>5</v>
      </c>
      <c r="E8969" s="42"/>
      <c r="F8969" s="45"/>
      <c r="G8969" s="46" t="e">
        <v>#N/A</v>
      </c>
      <c r="H8969" s="45"/>
      <c r="J8969" s="38"/>
      <c r="K8969" s="38"/>
      <c r="L8969" s="38"/>
    </row>
    <row r="8970" spans="1:12" x14ac:dyDescent="0.25">
      <c r="A8970" s="50" t="s">
        <v>6009</v>
      </c>
      <c r="B8970" s="46" t="s">
        <v>14</v>
      </c>
      <c r="C8970" s="46" t="s">
        <v>6338</v>
      </c>
      <c r="D8970" s="46">
        <v>2</v>
      </c>
      <c r="E8970" s="42"/>
      <c r="F8970" s="45"/>
      <c r="G8970" s="46" t="e">
        <v>#N/A</v>
      </c>
      <c r="H8970" s="45"/>
      <c r="J8970" s="38"/>
      <c r="K8970" s="38"/>
      <c r="L8970" s="38"/>
    </row>
    <row r="8971" spans="1:12" x14ac:dyDescent="0.25">
      <c r="A8971" s="50" t="s">
        <v>6009</v>
      </c>
      <c r="B8971" s="46" t="s">
        <v>14</v>
      </c>
      <c r="C8971" s="46" t="s">
        <v>6339</v>
      </c>
      <c r="D8971" s="46">
        <v>1</v>
      </c>
      <c r="E8971" s="42"/>
      <c r="F8971" s="45"/>
      <c r="G8971" s="46" t="e">
        <v>#N/A</v>
      </c>
      <c r="H8971" s="45"/>
      <c r="J8971" s="38"/>
      <c r="K8971" s="38"/>
      <c r="L8971" s="38"/>
    </row>
    <row r="8972" spans="1:12" x14ac:dyDescent="0.25">
      <c r="A8972" s="50" t="s">
        <v>6009</v>
      </c>
      <c r="B8972" s="46" t="s">
        <v>14</v>
      </c>
      <c r="C8972" s="46" t="s">
        <v>6340</v>
      </c>
      <c r="D8972" s="46">
        <v>1</v>
      </c>
      <c r="E8972" s="42"/>
      <c r="F8972" s="45"/>
      <c r="G8972" s="46" t="e">
        <v>#N/A</v>
      </c>
      <c r="H8972" s="45"/>
      <c r="J8972" s="38"/>
      <c r="K8972" s="38"/>
      <c r="L8972" s="38"/>
    </row>
    <row r="8973" spans="1:12" x14ac:dyDescent="0.25">
      <c r="A8973" s="50" t="s">
        <v>6347</v>
      </c>
      <c r="B8973" s="46" t="s">
        <v>12</v>
      </c>
      <c r="C8973" s="46" t="s">
        <v>703</v>
      </c>
      <c r="D8973" s="50">
        <v>6</v>
      </c>
      <c r="G8973" s="46" t="s">
        <v>703</v>
      </c>
    </row>
    <row r="8974" spans="1:12" x14ac:dyDescent="0.25">
      <c r="A8974" s="50" t="s">
        <v>6347</v>
      </c>
      <c r="B8974" s="46" t="s">
        <v>12</v>
      </c>
      <c r="C8974" s="46" t="s">
        <v>1498</v>
      </c>
      <c r="D8974" s="50">
        <v>2270</v>
      </c>
      <c r="G8974" s="46" t="s">
        <v>1498</v>
      </c>
    </row>
    <row r="8975" spans="1:12" x14ac:dyDescent="0.25">
      <c r="A8975" s="50" t="s">
        <v>6347</v>
      </c>
      <c r="B8975" s="46" t="s">
        <v>12</v>
      </c>
      <c r="C8975" s="46" t="s">
        <v>1700</v>
      </c>
      <c r="D8975" s="50">
        <v>2298</v>
      </c>
      <c r="G8975" s="46" t="s">
        <v>1700</v>
      </c>
    </row>
    <row r="8976" spans="1:12" x14ac:dyDescent="0.25">
      <c r="A8976" s="50" t="s">
        <v>6347</v>
      </c>
      <c r="B8976" s="46" t="s">
        <v>12</v>
      </c>
      <c r="C8976" s="46" t="s">
        <v>4302</v>
      </c>
      <c r="D8976" s="50">
        <v>1941</v>
      </c>
      <c r="G8976" s="46" t="s">
        <v>4302</v>
      </c>
    </row>
    <row r="8977" spans="1:7" x14ac:dyDescent="0.25">
      <c r="A8977" s="50" t="s">
        <v>6347</v>
      </c>
      <c r="B8977" s="46" t="s">
        <v>12</v>
      </c>
      <c r="C8977" s="46" t="s">
        <v>5956</v>
      </c>
      <c r="D8977" s="50">
        <v>7051</v>
      </c>
      <c r="G8977" s="46" t="s">
        <v>5956</v>
      </c>
    </row>
    <row r="8978" spans="1:7" x14ac:dyDescent="0.25">
      <c r="A8978" s="50" t="s">
        <v>6347</v>
      </c>
      <c r="B8978" s="46" t="s">
        <v>12</v>
      </c>
      <c r="C8978" s="46" t="s">
        <v>1548</v>
      </c>
      <c r="D8978" s="50">
        <v>24</v>
      </c>
      <c r="G8978" s="46" t="s">
        <v>1548</v>
      </c>
    </row>
    <row r="8979" spans="1:7" x14ac:dyDescent="0.25">
      <c r="A8979" s="50" t="s">
        <v>6347</v>
      </c>
      <c r="B8979" s="46" t="s">
        <v>12</v>
      </c>
      <c r="C8979" s="46" t="s">
        <v>978</v>
      </c>
      <c r="D8979" s="50">
        <v>432</v>
      </c>
      <c r="G8979" s="46" t="s">
        <v>978</v>
      </c>
    </row>
    <row r="8980" spans="1:7" x14ac:dyDescent="0.25">
      <c r="A8980" s="50" t="s">
        <v>6347</v>
      </c>
      <c r="B8980" s="46" t="s">
        <v>12</v>
      </c>
      <c r="C8980" s="46" t="s">
        <v>1398</v>
      </c>
      <c r="D8980" s="50">
        <v>2558</v>
      </c>
      <c r="G8980" s="46" t="s">
        <v>1398</v>
      </c>
    </row>
    <row r="8981" spans="1:7" x14ac:dyDescent="0.25">
      <c r="A8981" s="50" t="s">
        <v>6347</v>
      </c>
      <c r="B8981" s="46" t="s">
        <v>12</v>
      </c>
      <c r="C8981" s="46" t="s">
        <v>1453</v>
      </c>
      <c r="D8981" s="50">
        <v>264</v>
      </c>
      <c r="G8981" s="46" t="s">
        <v>1453</v>
      </c>
    </row>
    <row r="8982" spans="1:7" x14ac:dyDescent="0.25">
      <c r="A8982" s="50" t="s">
        <v>6347</v>
      </c>
      <c r="B8982" s="46" t="s">
        <v>12</v>
      </c>
      <c r="C8982" s="46" t="s">
        <v>1367</v>
      </c>
      <c r="D8982" s="50">
        <v>200</v>
      </c>
      <c r="G8982" s="46" t="s">
        <v>1367</v>
      </c>
    </row>
    <row r="8983" spans="1:7" x14ac:dyDescent="0.25">
      <c r="A8983" s="50" t="s">
        <v>6347</v>
      </c>
      <c r="B8983" s="46" t="s">
        <v>12</v>
      </c>
      <c r="C8983" s="46" t="s">
        <v>1099</v>
      </c>
      <c r="D8983" s="50">
        <v>210</v>
      </c>
      <c r="G8983" s="46" t="s">
        <v>1099</v>
      </c>
    </row>
    <row r="8984" spans="1:7" x14ac:dyDescent="0.25">
      <c r="A8984" s="50" t="s">
        <v>6347</v>
      </c>
      <c r="B8984" s="46" t="s">
        <v>12</v>
      </c>
      <c r="C8984" s="46" t="s">
        <v>1454</v>
      </c>
      <c r="D8984" s="50">
        <v>1769</v>
      </c>
      <c r="G8984" s="46" t="s">
        <v>1454</v>
      </c>
    </row>
    <row r="8985" spans="1:7" x14ac:dyDescent="0.25">
      <c r="A8985" s="50" t="s">
        <v>6347</v>
      </c>
      <c r="B8985" s="46" t="s">
        <v>12</v>
      </c>
      <c r="C8985" s="46" t="s">
        <v>1399</v>
      </c>
      <c r="D8985" s="50">
        <v>1217</v>
      </c>
      <c r="G8985" s="46" t="s">
        <v>1399</v>
      </c>
    </row>
    <row r="8986" spans="1:7" x14ac:dyDescent="0.25">
      <c r="A8986" s="50" t="s">
        <v>6347</v>
      </c>
      <c r="B8986" s="46" t="s">
        <v>12</v>
      </c>
      <c r="C8986" s="46" t="s">
        <v>1701</v>
      </c>
      <c r="D8986" s="50">
        <v>1181</v>
      </c>
      <c r="G8986" s="46" t="s">
        <v>1701</v>
      </c>
    </row>
    <row r="8987" spans="1:7" x14ac:dyDescent="0.25">
      <c r="A8987" s="50" t="s">
        <v>6347</v>
      </c>
      <c r="B8987" s="46" t="s">
        <v>12</v>
      </c>
      <c r="C8987" s="46" t="s">
        <v>1822</v>
      </c>
      <c r="D8987" s="50">
        <v>1481</v>
      </c>
      <c r="G8987" s="46" t="s">
        <v>1822</v>
      </c>
    </row>
    <row r="8988" spans="1:7" x14ac:dyDescent="0.25">
      <c r="A8988" s="50" t="s">
        <v>6347</v>
      </c>
      <c r="B8988" s="46" t="s">
        <v>12</v>
      </c>
      <c r="C8988" s="46" t="s">
        <v>1456</v>
      </c>
      <c r="D8988" s="50">
        <v>75</v>
      </c>
      <c r="G8988" s="46" t="s">
        <v>1456</v>
      </c>
    </row>
    <row r="8989" spans="1:7" x14ac:dyDescent="0.25">
      <c r="A8989" s="50" t="s">
        <v>6347</v>
      </c>
      <c r="B8989" s="46" t="s">
        <v>12</v>
      </c>
      <c r="C8989" s="46" t="s">
        <v>1455</v>
      </c>
      <c r="D8989" s="50">
        <v>15</v>
      </c>
      <c r="G8989" s="46" t="s">
        <v>1455</v>
      </c>
    </row>
    <row r="8990" spans="1:7" x14ac:dyDescent="0.25">
      <c r="A8990" s="50" t="s">
        <v>6347</v>
      </c>
      <c r="B8990" s="46" t="s">
        <v>12</v>
      </c>
      <c r="C8990" s="46" t="s">
        <v>2167</v>
      </c>
      <c r="D8990" s="50">
        <v>10</v>
      </c>
      <c r="G8990" s="46" t="s">
        <v>2167</v>
      </c>
    </row>
    <row r="8991" spans="1:7" x14ac:dyDescent="0.25">
      <c r="A8991" s="50" t="s">
        <v>6347</v>
      </c>
      <c r="B8991" s="46" t="s">
        <v>12</v>
      </c>
      <c r="C8991" s="46" t="s">
        <v>5957</v>
      </c>
      <c r="D8991" s="50">
        <v>20</v>
      </c>
      <c r="G8991" s="46" t="s">
        <v>5957</v>
      </c>
    </row>
    <row r="8992" spans="1:7" x14ac:dyDescent="0.25">
      <c r="A8992" s="50" t="s">
        <v>6347</v>
      </c>
      <c r="B8992" s="46" t="s">
        <v>12</v>
      </c>
      <c r="C8992" s="46" t="s">
        <v>5958</v>
      </c>
      <c r="D8992" s="50">
        <v>25</v>
      </c>
      <c r="G8992" s="46" t="s">
        <v>5958</v>
      </c>
    </row>
    <row r="8993" spans="1:7" x14ac:dyDescent="0.25">
      <c r="A8993" s="50" t="s">
        <v>6347</v>
      </c>
      <c r="B8993" s="46" t="s">
        <v>12</v>
      </c>
      <c r="C8993" s="46" t="s">
        <v>1234</v>
      </c>
      <c r="D8993" s="50">
        <v>30</v>
      </c>
      <c r="G8993" s="46" t="s">
        <v>1234</v>
      </c>
    </row>
    <row r="8994" spans="1:7" x14ac:dyDescent="0.25">
      <c r="A8994" s="50" t="s">
        <v>6347</v>
      </c>
      <c r="B8994" s="46" t="s">
        <v>12</v>
      </c>
      <c r="C8994" s="46" t="s">
        <v>1401</v>
      </c>
      <c r="D8994" s="50">
        <v>2</v>
      </c>
      <c r="G8994" s="46" t="s">
        <v>1401</v>
      </c>
    </row>
    <row r="8995" spans="1:7" x14ac:dyDescent="0.25">
      <c r="A8995" s="50" t="s">
        <v>6347</v>
      </c>
      <c r="B8995" s="46" t="s">
        <v>12</v>
      </c>
      <c r="C8995" s="46" t="s">
        <v>1639</v>
      </c>
      <c r="D8995" s="50">
        <v>790</v>
      </c>
      <c r="G8995" s="46" t="s">
        <v>1639</v>
      </c>
    </row>
    <row r="8996" spans="1:7" x14ac:dyDescent="0.25">
      <c r="A8996" s="50" t="s">
        <v>6347</v>
      </c>
      <c r="B8996" s="46" t="s">
        <v>12</v>
      </c>
      <c r="C8996" s="46" t="s">
        <v>1737</v>
      </c>
      <c r="D8996" s="50">
        <v>122</v>
      </c>
      <c r="G8996" s="46" t="s">
        <v>1737</v>
      </c>
    </row>
    <row r="8997" spans="1:7" x14ac:dyDescent="0.25">
      <c r="A8997" s="50" t="s">
        <v>6347</v>
      </c>
      <c r="B8997" s="46" t="s">
        <v>12</v>
      </c>
      <c r="C8997" s="46" t="s">
        <v>765</v>
      </c>
      <c r="D8997" s="50">
        <v>2</v>
      </c>
      <c r="G8997" s="46" t="s">
        <v>765</v>
      </c>
    </row>
    <row r="8998" spans="1:7" x14ac:dyDescent="0.25">
      <c r="A8998" s="50" t="s">
        <v>6347</v>
      </c>
      <c r="B8998" s="46" t="s">
        <v>12</v>
      </c>
      <c r="C8998" s="46" t="s">
        <v>1824</v>
      </c>
      <c r="D8998" s="50">
        <v>1097</v>
      </c>
      <c r="G8998" s="46" t="s">
        <v>1824</v>
      </c>
    </row>
    <row r="8999" spans="1:7" x14ac:dyDescent="0.25">
      <c r="A8999" s="50" t="s">
        <v>6347</v>
      </c>
      <c r="B8999" s="46" t="s">
        <v>12</v>
      </c>
      <c r="C8999" s="46" t="s">
        <v>2170</v>
      </c>
      <c r="D8999" s="50">
        <v>274</v>
      </c>
      <c r="G8999" s="46" t="s">
        <v>2170</v>
      </c>
    </row>
    <row r="9000" spans="1:7" x14ac:dyDescent="0.25">
      <c r="A9000" s="50" t="s">
        <v>6347</v>
      </c>
      <c r="B9000" s="46" t="s">
        <v>12</v>
      </c>
      <c r="C9000" s="46" t="s">
        <v>1171</v>
      </c>
      <c r="D9000" s="50">
        <v>10</v>
      </c>
      <c r="G9000" s="46" t="s">
        <v>1171</v>
      </c>
    </row>
    <row r="9001" spans="1:7" x14ac:dyDescent="0.25">
      <c r="A9001" s="50" t="s">
        <v>6347</v>
      </c>
      <c r="B9001" s="46" t="s">
        <v>12</v>
      </c>
      <c r="C9001" s="46" t="s">
        <v>1402</v>
      </c>
      <c r="D9001" s="50">
        <v>79</v>
      </c>
      <c r="G9001" s="46" t="s">
        <v>1402</v>
      </c>
    </row>
    <row r="9002" spans="1:7" x14ac:dyDescent="0.25">
      <c r="A9002" s="50" t="s">
        <v>6347</v>
      </c>
      <c r="B9002" s="46" t="s">
        <v>12</v>
      </c>
      <c r="C9002" s="46" t="s">
        <v>1403</v>
      </c>
      <c r="D9002" s="50">
        <v>75</v>
      </c>
      <c r="G9002" s="46" t="s">
        <v>1403</v>
      </c>
    </row>
    <row r="9003" spans="1:7" x14ac:dyDescent="0.25">
      <c r="A9003" s="50" t="s">
        <v>6347</v>
      </c>
      <c r="B9003" s="46" t="s">
        <v>12</v>
      </c>
      <c r="C9003" s="46" t="s">
        <v>2178</v>
      </c>
      <c r="D9003" s="50">
        <v>428</v>
      </c>
      <c r="G9003" s="46" t="s">
        <v>2178</v>
      </c>
    </row>
    <row r="9004" spans="1:7" x14ac:dyDescent="0.25">
      <c r="A9004" s="50" t="s">
        <v>6347</v>
      </c>
      <c r="B9004" s="46" t="s">
        <v>12</v>
      </c>
      <c r="C9004" s="46" t="s">
        <v>1499</v>
      </c>
      <c r="D9004" s="50">
        <v>10</v>
      </c>
      <c r="G9004" s="46" t="s">
        <v>1499</v>
      </c>
    </row>
    <row r="9005" spans="1:7" x14ac:dyDescent="0.25">
      <c r="A9005" s="50" t="s">
        <v>6347</v>
      </c>
      <c r="B9005" s="46" t="s">
        <v>12</v>
      </c>
      <c r="C9005" s="46" t="s">
        <v>1550</v>
      </c>
      <c r="D9005" s="50">
        <v>1310</v>
      </c>
      <c r="G9005" s="46" t="s">
        <v>1550</v>
      </c>
    </row>
    <row r="9006" spans="1:7" x14ac:dyDescent="0.25">
      <c r="A9006" s="50" t="s">
        <v>6347</v>
      </c>
      <c r="B9006" s="46" t="s">
        <v>12</v>
      </c>
      <c r="C9006" s="46" t="s">
        <v>1551</v>
      </c>
      <c r="D9006" s="50">
        <v>2325</v>
      </c>
      <c r="G9006" s="46" t="s">
        <v>1551</v>
      </c>
    </row>
    <row r="9007" spans="1:7" x14ac:dyDescent="0.25">
      <c r="A9007" s="50" t="s">
        <v>6347</v>
      </c>
      <c r="B9007" s="46" t="s">
        <v>12</v>
      </c>
      <c r="C9007" s="46" t="s">
        <v>1500</v>
      </c>
      <c r="D9007" s="50">
        <v>3590</v>
      </c>
      <c r="G9007" s="46" t="s">
        <v>1500</v>
      </c>
    </row>
    <row r="9008" spans="1:7" x14ac:dyDescent="0.25">
      <c r="A9008" s="50" t="s">
        <v>6347</v>
      </c>
      <c r="B9008" s="46" t="s">
        <v>12</v>
      </c>
      <c r="C9008" s="46" t="s">
        <v>1046</v>
      </c>
      <c r="D9008" s="50">
        <v>2</v>
      </c>
      <c r="G9008" s="46" t="s">
        <v>1046</v>
      </c>
    </row>
    <row r="9009" spans="1:7" x14ac:dyDescent="0.25">
      <c r="A9009" s="50" t="s">
        <v>6347</v>
      </c>
      <c r="B9009" s="46" t="s">
        <v>12</v>
      </c>
      <c r="C9009" s="46" t="s">
        <v>1509</v>
      </c>
      <c r="D9009" s="50">
        <v>8</v>
      </c>
      <c r="G9009" s="46" t="s">
        <v>1509</v>
      </c>
    </row>
    <row r="9010" spans="1:7" x14ac:dyDescent="0.25">
      <c r="A9010" s="50" t="s">
        <v>6347</v>
      </c>
      <c r="B9010" s="46" t="s">
        <v>12</v>
      </c>
      <c r="C9010" s="46" t="s">
        <v>1409</v>
      </c>
      <c r="D9010" s="50">
        <v>10</v>
      </c>
      <c r="G9010" s="46" t="s">
        <v>1409</v>
      </c>
    </row>
    <row r="9011" spans="1:7" x14ac:dyDescent="0.25">
      <c r="A9011" s="50" t="s">
        <v>6347</v>
      </c>
      <c r="B9011" s="46" t="s">
        <v>12</v>
      </c>
      <c r="C9011" s="46" t="s">
        <v>1826</v>
      </c>
      <c r="D9011" s="50">
        <v>2</v>
      </c>
      <c r="G9011" s="46" t="s">
        <v>1826</v>
      </c>
    </row>
    <row r="9012" spans="1:7" x14ac:dyDescent="0.25">
      <c r="A9012" s="50" t="s">
        <v>6347</v>
      </c>
      <c r="B9012" s="46" t="s">
        <v>12</v>
      </c>
      <c r="C9012" s="46" t="s">
        <v>1553</v>
      </c>
      <c r="D9012" s="50">
        <v>3</v>
      </c>
      <c r="G9012" s="46" t="s">
        <v>1553</v>
      </c>
    </row>
    <row r="9013" spans="1:7" x14ac:dyDescent="0.25">
      <c r="A9013" s="50" t="s">
        <v>6347</v>
      </c>
      <c r="B9013" s="46" t="s">
        <v>12</v>
      </c>
      <c r="C9013" s="46" t="s">
        <v>1043</v>
      </c>
      <c r="D9013" s="50">
        <v>4</v>
      </c>
      <c r="G9013" s="46" t="s">
        <v>1043</v>
      </c>
    </row>
    <row r="9014" spans="1:7" x14ac:dyDescent="0.25">
      <c r="A9014" s="50" t="s">
        <v>6347</v>
      </c>
      <c r="B9014" s="46" t="s">
        <v>12</v>
      </c>
      <c r="C9014" s="46" t="s">
        <v>1562</v>
      </c>
      <c r="D9014" s="50">
        <v>5</v>
      </c>
      <c r="G9014" s="46" t="s">
        <v>1562</v>
      </c>
    </row>
    <row r="9015" spans="1:7" x14ac:dyDescent="0.25">
      <c r="A9015" s="50" t="s">
        <v>6347</v>
      </c>
      <c r="B9015" s="46" t="s">
        <v>12</v>
      </c>
      <c r="C9015" s="46" t="s">
        <v>5961</v>
      </c>
      <c r="D9015" s="50">
        <v>6</v>
      </c>
      <c r="G9015" s="46" t="s">
        <v>5961</v>
      </c>
    </row>
    <row r="9016" spans="1:7" x14ac:dyDescent="0.25">
      <c r="A9016" s="50" t="s">
        <v>6347</v>
      </c>
      <c r="B9016" s="46" t="s">
        <v>12</v>
      </c>
      <c r="C9016" s="46" t="s">
        <v>1219</v>
      </c>
      <c r="D9016" s="50">
        <v>7</v>
      </c>
      <c r="G9016" s="46" t="s">
        <v>1219</v>
      </c>
    </row>
    <row r="9017" spans="1:7" x14ac:dyDescent="0.25">
      <c r="A9017" s="50" t="s">
        <v>6347</v>
      </c>
      <c r="B9017" s="46" t="s">
        <v>12</v>
      </c>
      <c r="C9017" s="46" t="s">
        <v>1240</v>
      </c>
      <c r="D9017" s="50">
        <v>2</v>
      </c>
      <c r="G9017" s="46" t="s">
        <v>1240</v>
      </c>
    </row>
    <row r="9018" spans="1:7" x14ac:dyDescent="0.25">
      <c r="A9018" s="50" t="s">
        <v>6347</v>
      </c>
      <c r="B9018" s="46" t="s">
        <v>12</v>
      </c>
      <c r="C9018" s="46" t="s">
        <v>1556</v>
      </c>
      <c r="D9018" s="50">
        <v>53</v>
      </c>
      <c r="G9018" s="46" t="s">
        <v>1556</v>
      </c>
    </row>
    <row r="9019" spans="1:7" x14ac:dyDescent="0.25">
      <c r="A9019" s="50" t="s">
        <v>6347</v>
      </c>
      <c r="B9019" s="46" t="s">
        <v>12</v>
      </c>
      <c r="C9019" s="46" t="s">
        <v>1558</v>
      </c>
      <c r="D9019" s="50">
        <v>991</v>
      </c>
      <c r="G9019" s="46" t="s">
        <v>1558</v>
      </c>
    </row>
    <row r="9020" spans="1:7" x14ac:dyDescent="0.25">
      <c r="A9020" s="50" t="s">
        <v>6347</v>
      </c>
      <c r="B9020" s="46" t="s">
        <v>12</v>
      </c>
      <c r="C9020" s="46" t="s">
        <v>1559</v>
      </c>
      <c r="D9020" s="50">
        <v>32</v>
      </c>
      <c r="G9020" s="46" t="s">
        <v>1559</v>
      </c>
    </row>
    <row r="9021" spans="1:7" x14ac:dyDescent="0.25">
      <c r="A9021" s="50" t="s">
        <v>6347</v>
      </c>
      <c r="B9021" s="46" t="s">
        <v>12</v>
      </c>
      <c r="C9021" s="46" t="s">
        <v>1560</v>
      </c>
      <c r="D9021" s="50">
        <v>43</v>
      </c>
      <c r="G9021" s="46" t="s">
        <v>1560</v>
      </c>
    </row>
    <row r="9022" spans="1:7" x14ac:dyDescent="0.25">
      <c r="A9022" s="50" t="s">
        <v>6347</v>
      </c>
      <c r="B9022" s="46" t="s">
        <v>12</v>
      </c>
      <c r="C9022" s="46" t="s">
        <v>1508</v>
      </c>
      <c r="D9022" s="50">
        <v>8</v>
      </c>
      <c r="G9022" s="46" t="s">
        <v>1508</v>
      </c>
    </row>
    <row r="9023" spans="1:7" x14ac:dyDescent="0.25">
      <c r="A9023" s="50" t="s">
        <v>6347</v>
      </c>
      <c r="B9023" s="46" t="s">
        <v>14</v>
      </c>
      <c r="C9023" s="46" t="s">
        <v>2085</v>
      </c>
      <c r="D9023" s="50">
        <v>1837</v>
      </c>
      <c r="G9023" s="46" t="s">
        <v>2085</v>
      </c>
    </row>
    <row r="9024" spans="1:7" x14ac:dyDescent="0.25">
      <c r="A9024" s="50" t="s">
        <v>6347</v>
      </c>
      <c r="B9024" s="46" t="s">
        <v>14</v>
      </c>
      <c r="C9024" s="46" t="s">
        <v>1172</v>
      </c>
      <c r="D9024" s="50">
        <v>37</v>
      </c>
      <c r="G9024" s="46" t="s">
        <v>1172</v>
      </c>
    </row>
    <row r="9025" spans="1:7" x14ac:dyDescent="0.25">
      <c r="A9025" s="50" t="s">
        <v>6347</v>
      </c>
      <c r="B9025" s="46" t="s">
        <v>14</v>
      </c>
      <c r="C9025" s="46" t="s">
        <v>1242</v>
      </c>
      <c r="D9025" s="50">
        <v>1285</v>
      </c>
      <c r="G9025" s="46" t="s">
        <v>1242</v>
      </c>
    </row>
    <row r="9026" spans="1:7" x14ac:dyDescent="0.25">
      <c r="A9026" s="50" t="s">
        <v>6347</v>
      </c>
      <c r="B9026" s="46" t="s">
        <v>14</v>
      </c>
      <c r="C9026" s="46" t="s">
        <v>2086</v>
      </c>
      <c r="D9026" s="50">
        <v>894</v>
      </c>
      <c r="G9026" s="46" t="s">
        <v>2086</v>
      </c>
    </row>
    <row r="9027" spans="1:7" x14ac:dyDescent="0.25">
      <c r="A9027" s="50" t="s">
        <v>6347</v>
      </c>
      <c r="B9027" s="46" t="s">
        <v>14</v>
      </c>
      <c r="C9027" s="46" t="s">
        <v>1563</v>
      </c>
      <c r="D9027" s="50">
        <v>2213</v>
      </c>
      <c r="G9027" s="46" t="s">
        <v>1563</v>
      </c>
    </row>
    <row r="9028" spans="1:7" x14ac:dyDescent="0.25">
      <c r="A9028" s="50" t="s">
        <v>6347</v>
      </c>
      <c r="B9028" s="46" t="s">
        <v>15</v>
      </c>
      <c r="C9028" s="46" t="s">
        <v>5954</v>
      </c>
      <c r="D9028" s="50">
        <v>30</v>
      </c>
      <c r="G9028" s="46" t="s">
        <v>5954</v>
      </c>
    </row>
    <row r="9029" spans="1:7" x14ac:dyDescent="0.25">
      <c r="A9029" s="50" t="s">
        <v>6347</v>
      </c>
      <c r="B9029" s="46" t="s">
        <v>15</v>
      </c>
      <c r="C9029" s="46" t="s">
        <v>2391</v>
      </c>
      <c r="D9029" s="50">
        <v>141</v>
      </c>
      <c r="G9029" s="46" t="s">
        <v>2391</v>
      </c>
    </row>
    <row r="9030" spans="1:7" x14ac:dyDescent="0.25">
      <c r="A9030" s="50" t="s">
        <v>6347</v>
      </c>
      <c r="B9030" s="46" t="s">
        <v>15</v>
      </c>
      <c r="C9030" s="46" t="s">
        <v>1047</v>
      </c>
      <c r="D9030" s="50">
        <v>100</v>
      </c>
      <c r="G9030" s="46" t="s">
        <v>1047</v>
      </c>
    </row>
    <row r="9031" spans="1:7" x14ac:dyDescent="0.25">
      <c r="A9031" s="50" t="s">
        <v>6347</v>
      </c>
      <c r="B9031" s="46" t="s">
        <v>15</v>
      </c>
      <c r="C9031" s="46" t="s">
        <v>1243</v>
      </c>
      <c r="D9031" s="50">
        <v>3789</v>
      </c>
      <c r="G9031" s="46" t="s">
        <v>1243</v>
      </c>
    </row>
    <row r="9032" spans="1:7" x14ac:dyDescent="0.25">
      <c r="A9032" s="50" t="s">
        <v>6347</v>
      </c>
      <c r="B9032" s="46" t="s">
        <v>15</v>
      </c>
      <c r="C9032" s="46" t="s">
        <v>1147</v>
      </c>
      <c r="D9032" s="50">
        <v>11</v>
      </c>
      <c r="G9032" s="46" t="s">
        <v>1147</v>
      </c>
    </row>
    <row r="9033" spans="1:7" x14ac:dyDescent="0.25">
      <c r="A9033" s="50" t="s">
        <v>6347</v>
      </c>
      <c r="B9033" s="46" t="s">
        <v>15</v>
      </c>
      <c r="C9033" s="46" t="s">
        <v>2090</v>
      </c>
      <c r="D9033" s="50">
        <v>1077</v>
      </c>
      <c r="G9033" s="46" t="s">
        <v>2090</v>
      </c>
    </row>
    <row r="9034" spans="1:7" x14ac:dyDescent="0.25">
      <c r="A9034" s="50" t="s">
        <v>6347</v>
      </c>
      <c r="B9034" s="46" t="s">
        <v>15</v>
      </c>
      <c r="C9034" s="46" t="s">
        <v>1245</v>
      </c>
      <c r="D9034" s="50">
        <v>151</v>
      </c>
      <c r="G9034" s="46" t="s">
        <v>1245</v>
      </c>
    </row>
    <row r="9035" spans="1:7" x14ac:dyDescent="0.25">
      <c r="A9035" s="50" t="s">
        <v>6347</v>
      </c>
      <c r="B9035" s="46" t="s">
        <v>15</v>
      </c>
      <c r="C9035" s="46" t="s">
        <v>2176</v>
      </c>
      <c r="D9035" s="50">
        <v>210</v>
      </c>
      <c r="G9035" s="46" t="s">
        <v>2176</v>
      </c>
    </row>
    <row r="9036" spans="1:7" x14ac:dyDescent="0.25">
      <c r="A9036" s="50" t="s">
        <v>6347</v>
      </c>
      <c r="B9036" s="46" t="s">
        <v>15</v>
      </c>
      <c r="C9036" s="46" t="s">
        <v>5965</v>
      </c>
      <c r="D9036" s="50">
        <v>183</v>
      </c>
      <c r="G9036" s="46" t="s">
        <v>5965</v>
      </c>
    </row>
    <row r="9037" spans="1:7" x14ac:dyDescent="0.25">
      <c r="A9037" s="50" t="s">
        <v>6347</v>
      </c>
      <c r="B9037" s="46" t="s">
        <v>15</v>
      </c>
      <c r="C9037" s="46" t="s">
        <v>2182</v>
      </c>
      <c r="D9037" s="50">
        <v>103</v>
      </c>
      <c r="G9037" s="46" t="s">
        <v>2182</v>
      </c>
    </row>
    <row r="9038" spans="1:7" x14ac:dyDescent="0.25">
      <c r="A9038" s="50" t="s">
        <v>6347</v>
      </c>
      <c r="B9038" s="46" t="s">
        <v>15</v>
      </c>
      <c r="C9038" s="46" t="s">
        <v>2389</v>
      </c>
      <c r="D9038" s="50">
        <v>88</v>
      </c>
      <c r="G9038" s="46" t="s">
        <v>2389</v>
      </c>
    </row>
    <row r="9039" spans="1:7" x14ac:dyDescent="0.25">
      <c r="A9039" s="50" t="s">
        <v>6347</v>
      </c>
      <c r="B9039" s="46" t="s">
        <v>15</v>
      </c>
      <c r="C9039" s="46" t="s">
        <v>2088</v>
      </c>
      <c r="D9039" s="50">
        <v>490</v>
      </c>
      <c r="G9039" s="46" t="s">
        <v>2088</v>
      </c>
    </row>
    <row r="9040" spans="1:7" x14ac:dyDescent="0.25">
      <c r="A9040" s="50" t="s">
        <v>6347</v>
      </c>
      <c r="B9040" s="46" t="s">
        <v>15</v>
      </c>
      <c r="C9040" s="46" t="s">
        <v>2089</v>
      </c>
      <c r="D9040" s="50">
        <v>467</v>
      </c>
      <c r="G9040" s="46" t="s">
        <v>2089</v>
      </c>
    </row>
    <row r="9041" spans="1:7" x14ac:dyDescent="0.25">
      <c r="A9041" s="50" t="s">
        <v>6347</v>
      </c>
      <c r="B9041" s="46" t="s">
        <v>15</v>
      </c>
      <c r="C9041" s="46" t="s">
        <v>1412</v>
      </c>
      <c r="D9041" s="50">
        <v>15</v>
      </c>
      <c r="G9041" s="46" t="s">
        <v>1412</v>
      </c>
    </row>
    <row r="9042" spans="1:7" x14ac:dyDescent="0.25">
      <c r="A9042" s="50" t="s">
        <v>6347</v>
      </c>
      <c r="B9042" s="46" t="s">
        <v>15</v>
      </c>
      <c r="C9042" s="46" t="s">
        <v>5964</v>
      </c>
      <c r="D9042" s="50">
        <v>135</v>
      </c>
      <c r="G9042" s="46" t="s">
        <v>5964</v>
      </c>
    </row>
    <row r="9043" spans="1:7" x14ac:dyDescent="0.25">
      <c r="A9043" s="50" t="s">
        <v>6347</v>
      </c>
      <c r="B9043" s="46" t="s">
        <v>15</v>
      </c>
      <c r="C9043" s="46" t="s">
        <v>1269</v>
      </c>
      <c r="D9043" s="50">
        <v>23</v>
      </c>
      <c r="G9043" s="46" t="s">
        <v>1269</v>
      </c>
    </row>
    <row r="9044" spans="1:7" x14ac:dyDescent="0.25">
      <c r="A9044" s="50" t="s">
        <v>6347</v>
      </c>
      <c r="B9044" s="46" t="s">
        <v>15</v>
      </c>
      <c r="C9044" s="46" t="s">
        <v>2390</v>
      </c>
      <c r="D9044" s="50">
        <v>57</v>
      </c>
      <c r="G9044" s="46" t="s">
        <v>2390</v>
      </c>
    </row>
    <row r="9045" spans="1:7" x14ac:dyDescent="0.25">
      <c r="A9045" s="50" t="s">
        <v>6347</v>
      </c>
      <c r="B9045" s="46" t="s">
        <v>15</v>
      </c>
      <c r="C9045" s="46" t="s">
        <v>874</v>
      </c>
      <c r="D9045" s="50">
        <v>20</v>
      </c>
      <c r="G9045" s="46" t="s">
        <v>874</v>
      </c>
    </row>
    <row r="9046" spans="1:7" x14ac:dyDescent="0.25">
      <c r="A9046" s="50" t="s">
        <v>6347</v>
      </c>
      <c r="B9046" s="46" t="s">
        <v>15</v>
      </c>
      <c r="C9046" s="46" t="s">
        <v>1845</v>
      </c>
      <c r="D9046" s="50">
        <v>10</v>
      </c>
      <c r="G9046" s="46" t="s">
        <v>1845</v>
      </c>
    </row>
    <row r="9047" spans="1:7" x14ac:dyDescent="0.25">
      <c r="A9047" s="50" t="s">
        <v>6347</v>
      </c>
      <c r="B9047" s="46" t="s">
        <v>15</v>
      </c>
      <c r="C9047" s="46" t="s">
        <v>1644</v>
      </c>
      <c r="D9047" s="50">
        <v>2790</v>
      </c>
      <c r="G9047" s="46" t="s">
        <v>1644</v>
      </c>
    </row>
    <row r="9048" spans="1:7" x14ac:dyDescent="0.25">
      <c r="A9048" s="50" t="s">
        <v>6347</v>
      </c>
      <c r="B9048" s="46" t="s">
        <v>15</v>
      </c>
      <c r="C9048" s="46" t="s">
        <v>1643</v>
      </c>
      <c r="D9048" s="50">
        <v>50</v>
      </c>
      <c r="G9048" s="46" t="s">
        <v>1643</v>
      </c>
    </row>
    <row r="9049" spans="1:7" x14ac:dyDescent="0.25">
      <c r="A9049" s="50" t="s">
        <v>6347</v>
      </c>
      <c r="B9049" s="46" t="s">
        <v>15</v>
      </c>
      <c r="C9049" s="46" t="s">
        <v>2174</v>
      </c>
      <c r="D9049" s="50">
        <v>60</v>
      </c>
      <c r="G9049" s="46" t="s">
        <v>2174</v>
      </c>
    </row>
    <row r="9050" spans="1:7" x14ac:dyDescent="0.25">
      <c r="A9050" s="50" t="s">
        <v>6347</v>
      </c>
      <c r="B9050" s="46" t="s">
        <v>15</v>
      </c>
      <c r="C9050" s="46" t="s">
        <v>1009</v>
      </c>
      <c r="D9050" s="50">
        <v>861</v>
      </c>
      <c r="G9050" s="46" t="s">
        <v>1009</v>
      </c>
    </row>
    <row r="9051" spans="1:7" x14ac:dyDescent="0.25">
      <c r="A9051" s="50" t="s">
        <v>6347</v>
      </c>
      <c r="B9051" s="46" t="s">
        <v>15</v>
      </c>
      <c r="C9051" s="46" t="s">
        <v>2063</v>
      </c>
      <c r="D9051" s="50">
        <v>307</v>
      </c>
      <c r="G9051" s="46" t="s">
        <v>2063</v>
      </c>
    </row>
    <row r="9052" spans="1:7" x14ac:dyDescent="0.25">
      <c r="A9052" s="50" t="s">
        <v>6347</v>
      </c>
      <c r="B9052" s="46" t="s">
        <v>15</v>
      </c>
      <c r="C9052" s="46" t="s">
        <v>5966</v>
      </c>
      <c r="D9052" s="50">
        <v>2</v>
      </c>
      <c r="G9052" s="46" t="s">
        <v>5966</v>
      </c>
    </row>
    <row r="9053" spans="1:7" x14ac:dyDescent="0.25">
      <c r="A9053" s="50" t="s">
        <v>6347</v>
      </c>
      <c r="B9053" s="46" t="s">
        <v>15</v>
      </c>
      <c r="C9053" s="46" t="s">
        <v>1374</v>
      </c>
      <c r="D9053" s="50">
        <v>659</v>
      </c>
      <c r="G9053" s="46" t="s">
        <v>1374</v>
      </c>
    </row>
    <row r="9054" spans="1:7" x14ac:dyDescent="0.25">
      <c r="A9054" s="50" t="s">
        <v>6347</v>
      </c>
      <c r="B9054" s="46" t="s">
        <v>15</v>
      </c>
      <c r="C9054" s="46" t="s">
        <v>5955</v>
      </c>
      <c r="D9054" s="50">
        <v>70</v>
      </c>
      <c r="G9054" s="46" t="s">
        <v>5955</v>
      </c>
    </row>
    <row r="9055" spans="1:7" x14ac:dyDescent="0.25">
      <c r="A9055" s="50" t="s">
        <v>6347</v>
      </c>
      <c r="B9055" s="46" t="s">
        <v>15</v>
      </c>
      <c r="C9055" s="46" t="s">
        <v>5960</v>
      </c>
      <c r="D9055" s="50">
        <v>223</v>
      </c>
      <c r="G9055" s="46" t="s">
        <v>5960</v>
      </c>
    </row>
    <row r="9056" spans="1:7" x14ac:dyDescent="0.25">
      <c r="A9056" s="50" t="s">
        <v>6347</v>
      </c>
      <c r="B9056" s="46" t="s">
        <v>15</v>
      </c>
      <c r="C9056" s="46" t="s">
        <v>4245</v>
      </c>
      <c r="D9056" s="50">
        <v>1506</v>
      </c>
      <c r="G9056" s="46" t="s">
        <v>4245</v>
      </c>
    </row>
    <row r="9057" spans="1:7" x14ac:dyDescent="0.25">
      <c r="A9057" s="50" t="s">
        <v>6347</v>
      </c>
      <c r="B9057" s="46" t="s">
        <v>15</v>
      </c>
      <c r="C9057" s="46" t="s">
        <v>1299</v>
      </c>
      <c r="D9057" s="50">
        <v>160</v>
      </c>
      <c r="G9057" s="46" t="s">
        <v>1299</v>
      </c>
    </row>
    <row r="9058" spans="1:7" x14ac:dyDescent="0.25">
      <c r="A9058" s="50" t="s">
        <v>6347</v>
      </c>
      <c r="B9058" s="46" t="s">
        <v>15</v>
      </c>
      <c r="C9058" s="46" t="s">
        <v>4304</v>
      </c>
      <c r="D9058" s="50">
        <v>284</v>
      </c>
      <c r="G9058" s="46" t="s">
        <v>4304</v>
      </c>
    </row>
    <row r="9059" spans="1:7" x14ac:dyDescent="0.25">
      <c r="A9059" s="50" t="s">
        <v>6347</v>
      </c>
      <c r="B9059" s="46" t="s">
        <v>15</v>
      </c>
      <c r="C9059" s="46" t="s">
        <v>1514</v>
      </c>
      <c r="D9059" s="50">
        <v>35</v>
      </c>
      <c r="G9059" s="46" t="s">
        <v>1514</v>
      </c>
    </row>
    <row r="9060" spans="1:7" x14ac:dyDescent="0.25">
      <c r="A9060" s="50" t="s">
        <v>6347</v>
      </c>
      <c r="B9060" s="46" t="s">
        <v>15</v>
      </c>
      <c r="C9060" s="46" t="s">
        <v>2169</v>
      </c>
      <c r="D9060" s="50">
        <v>715</v>
      </c>
      <c r="G9060" s="46" t="s">
        <v>2169</v>
      </c>
    </row>
    <row r="9061" spans="1:7" x14ac:dyDescent="0.25">
      <c r="A9061" s="50" t="s">
        <v>6347</v>
      </c>
      <c r="B9061" s="46" t="s">
        <v>15</v>
      </c>
      <c r="C9061" s="46" t="s">
        <v>1702</v>
      </c>
      <c r="D9061" s="50">
        <v>400</v>
      </c>
      <c r="G9061" s="46" t="s">
        <v>1702</v>
      </c>
    </row>
    <row r="9062" spans="1:7" x14ac:dyDescent="0.25">
      <c r="A9062" s="50" t="s">
        <v>6347</v>
      </c>
      <c r="B9062" s="46" t="s">
        <v>15</v>
      </c>
      <c r="C9062" s="46" t="s">
        <v>2093</v>
      </c>
      <c r="D9062" s="50">
        <v>936</v>
      </c>
      <c r="G9062" s="46" t="s">
        <v>2093</v>
      </c>
    </row>
    <row r="9063" spans="1:7" x14ac:dyDescent="0.25">
      <c r="A9063" s="50" t="s">
        <v>6347</v>
      </c>
      <c r="B9063" s="46" t="s">
        <v>15</v>
      </c>
      <c r="C9063" s="46" t="s">
        <v>1339</v>
      </c>
      <c r="D9063" s="50">
        <v>200</v>
      </c>
      <c r="G9063" s="46" t="s">
        <v>1339</v>
      </c>
    </row>
    <row r="9064" spans="1:7" x14ac:dyDescent="0.25">
      <c r="A9064" s="50" t="s">
        <v>6347</v>
      </c>
      <c r="B9064" s="46" t="s">
        <v>15</v>
      </c>
      <c r="C9064" s="46" t="s">
        <v>1743</v>
      </c>
      <c r="D9064" s="50">
        <v>292</v>
      </c>
      <c r="G9064" s="46" t="s">
        <v>1743</v>
      </c>
    </row>
    <row r="9065" spans="1:7" x14ac:dyDescent="0.25">
      <c r="A9065" s="50" t="s">
        <v>6347</v>
      </c>
      <c r="B9065" s="46" t="s">
        <v>15</v>
      </c>
      <c r="C9065" s="46" t="s">
        <v>1742</v>
      </c>
      <c r="D9065" s="50">
        <v>10</v>
      </c>
      <c r="G9065" s="46" t="s">
        <v>1742</v>
      </c>
    </row>
    <row r="9066" spans="1:7" x14ac:dyDescent="0.25">
      <c r="A9066" s="50" t="s">
        <v>6347</v>
      </c>
      <c r="B9066" s="46" t="s">
        <v>15</v>
      </c>
      <c r="C9066" s="46" t="s">
        <v>1460</v>
      </c>
      <c r="D9066" s="50">
        <v>10</v>
      </c>
      <c r="G9066" s="46" t="s">
        <v>1460</v>
      </c>
    </row>
    <row r="9067" spans="1:7" x14ac:dyDescent="0.25">
      <c r="A9067" s="50" t="s">
        <v>6347</v>
      </c>
      <c r="B9067" s="46" t="s">
        <v>15</v>
      </c>
      <c r="C9067" s="46" t="s">
        <v>2094</v>
      </c>
      <c r="D9067" s="50">
        <v>5839</v>
      </c>
      <c r="G9067" s="46" t="s">
        <v>2094</v>
      </c>
    </row>
    <row r="9068" spans="1:7" x14ac:dyDescent="0.25">
      <c r="A9068" s="50" t="s">
        <v>6347</v>
      </c>
      <c r="B9068" s="46" t="s">
        <v>15</v>
      </c>
      <c r="C9068" s="46" t="s">
        <v>1180</v>
      </c>
      <c r="D9068" s="50">
        <v>4</v>
      </c>
      <c r="G9068" s="46" t="s">
        <v>1180</v>
      </c>
    </row>
    <row r="9069" spans="1:7" x14ac:dyDescent="0.25">
      <c r="A9069" s="50" t="s">
        <v>6347</v>
      </c>
      <c r="B9069" s="46" t="s">
        <v>15</v>
      </c>
      <c r="C9069" s="46" t="s">
        <v>1847</v>
      </c>
      <c r="D9069" s="50">
        <v>2070</v>
      </c>
      <c r="G9069" s="46" t="s">
        <v>1847</v>
      </c>
    </row>
    <row r="9070" spans="1:7" x14ac:dyDescent="0.25">
      <c r="A9070" s="50" t="s">
        <v>6347</v>
      </c>
      <c r="B9070" s="46" t="s">
        <v>15</v>
      </c>
      <c r="C9070" s="46" t="s">
        <v>1516</v>
      </c>
      <c r="D9070" s="50">
        <v>100</v>
      </c>
      <c r="G9070" s="46" t="s">
        <v>1516</v>
      </c>
    </row>
    <row r="9071" spans="1:7" x14ac:dyDescent="0.25">
      <c r="A9071" s="50" t="s">
        <v>6347</v>
      </c>
      <c r="B9071" s="46" t="s">
        <v>15</v>
      </c>
      <c r="C9071" s="46" t="s">
        <v>1414</v>
      </c>
      <c r="D9071" s="50">
        <v>391</v>
      </c>
      <c r="G9071" s="46" t="s">
        <v>1414</v>
      </c>
    </row>
    <row r="9072" spans="1:7" x14ac:dyDescent="0.25">
      <c r="A9072" s="50" t="s">
        <v>6347</v>
      </c>
      <c r="B9072" s="46" t="s">
        <v>15</v>
      </c>
      <c r="C9072" s="46" t="s">
        <v>2095</v>
      </c>
      <c r="D9072" s="50">
        <v>20</v>
      </c>
      <c r="G9072" s="46" t="s">
        <v>2095</v>
      </c>
    </row>
    <row r="9073" spans="1:7" x14ac:dyDescent="0.25">
      <c r="A9073" s="50" t="s">
        <v>6347</v>
      </c>
      <c r="B9073" s="46" t="s">
        <v>15</v>
      </c>
      <c r="C9073" s="46" t="s">
        <v>1771</v>
      </c>
      <c r="D9073" s="50">
        <v>2491</v>
      </c>
      <c r="G9073" s="46" t="s">
        <v>1771</v>
      </c>
    </row>
    <row r="9074" spans="1:7" x14ac:dyDescent="0.25">
      <c r="A9074" s="50" t="s">
        <v>6347</v>
      </c>
      <c r="B9074" s="46" t="s">
        <v>15</v>
      </c>
      <c r="C9074" s="46" t="s">
        <v>1417</v>
      </c>
      <c r="D9074" s="50">
        <v>1016</v>
      </c>
      <c r="G9074" s="46" t="s">
        <v>1417</v>
      </c>
    </row>
    <row r="9075" spans="1:7" x14ac:dyDescent="0.25">
      <c r="A9075" s="50" t="s">
        <v>6347</v>
      </c>
      <c r="B9075" s="46" t="s">
        <v>15</v>
      </c>
      <c r="C9075" s="46" t="s">
        <v>1340</v>
      </c>
      <c r="D9075" s="50">
        <v>11</v>
      </c>
      <c r="G9075" s="46" t="s">
        <v>1340</v>
      </c>
    </row>
    <row r="9076" spans="1:7" x14ac:dyDescent="0.25">
      <c r="A9076" s="50" t="s">
        <v>6347</v>
      </c>
      <c r="B9076" s="46" t="s">
        <v>15</v>
      </c>
      <c r="C9076" s="46" t="s">
        <v>1706</v>
      </c>
      <c r="D9076" s="50">
        <v>204</v>
      </c>
      <c r="G9076" s="46" t="s">
        <v>1706</v>
      </c>
    </row>
    <row r="9077" spans="1:7" x14ac:dyDescent="0.25">
      <c r="A9077" s="50" t="s">
        <v>6347</v>
      </c>
      <c r="B9077" s="46" t="s">
        <v>15</v>
      </c>
      <c r="C9077" s="46" t="s">
        <v>6343</v>
      </c>
      <c r="D9077" s="50">
        <v>200</v>
      </c>
      <c r="G9077" s="46" t="s">
        <v>6343</v>
      </c>
    </row>
    <row r="9078" spans="1:7" x14ac:dyDescent="0.25">
      <c r="A9078" s="50" t="s">
        <v>6347</v>
      </c>
      <c r="B9078" s="46" t="s">
        <v>15</v>
      </c>
      <c r="C9078" s="46" t="s">
        <v>1567</v>
      </c>
      <c r="D9078" s="50">
        <v>4664</v>
      </c>
      <c r="G9078" s="46" t="s">
        <v>1567</v>
      </c>
    </row>
    <row r="9079" spans="1:7" x14ac:dyDescent="0.25">
      <c r="A9079" s="50" t="s">
        <v>6347</v>
      </c>
      <c r="B9079" s="46" t="s">
        <v>15</v>
      </c>
      <c r="C9079" s="46" t="s">
        <v>1651</v>
      </c>
      <c r="D9079" s="50">
        <v>76</v>
      </c>
      <c r="G9079" s="46" t="s">
        <v>1651</v>
      </c>
    </row>
    <row r="9080" spans="1:7" x14ac:dyDescent="0.25">
      <c r="A9080" s="50" t="s">
        <v>6347</v>
      </c>
      <c r="B9080" s="46" t="s">
        <v>15</v>
      </c>
      <c r="C9080" s="46" t="s">
        <v>1740</v>
      </c>
      <c r="D9080" s="50">
        <v>70</v>
      </c>
      <c r="G9080" s="46" t="s">
        <v>1740</v>
      </c>
    </row>
    <row r="9081" spans="1:7" x14ac:dyDescent="0.25">
      <c r="A9081" s="50" t="s">
        <v>6347</v>
      </c>
      <c r="B9081" s="46" t="s">
        <v>15</v>
      </c>
      <c r="C9081" s="46" t="s">
        <v>1371</v>
      </c>
      <c r="D9081" s="50">
        <v>69</v>
      </c>
      <c r="G9081" s="46" t="s">
        <v>1371</v>
      </c>
    </row>
    <row r="9082" spans="1:7" x14ac:dyDescent="0.25">
      <c r="A9082" s="50" t="s">
        <v>6347</v>
      </c>
      <c r="B9082" s="46" t="s">
        <v>15</v>
      </c>
      <c r="C9082" s="46" t="s">
        <v>1520</v>
      </c>
      <c r="D9082" s="50">
        <v>284</v>
      </c>
      <c r="G9082" s="46" t="s">
        <v>1520</v>
      </c>
    </row>
    <row r="9083" spans="1:7" x14ac:dyDescent="0.25">
      <c r="A9083" s="50" t="s">
        <v>6347</v>
      </c>
      <c r="B9083" s="46" t="s">
        <v>15</v>
      </c>
      <c r="C9083" s="46" t="s">
        <v>1521</v>
      </c>
      <c r="D9083" s="50">
        <v>67</v>
      </c>
      <c r="G9083" s="46" t="s">
        <v>1521</v>
      </c>
    </row>
    <row r="9084" spans="1:7" x14ac:dyDescent="0.25">
      <c r="A9084" s="50" t="s">
        <v>6347</v>
      </c>
      <c r="B9084" s="46" t="s">
        <v>15</v>
      </c>
      <c r="C9084" s="46" t="s">
        <v>1649</v>
      </c>
      <c r="D9084" s="50">
        <v>347</v>
      </c>
      <c r="G9084" s="46" t="s">
        <v>1649</v>
      </c>
    </row>
    <row r="9085" spans="1:7" x14ac:dyDescent="0.25">
      <c r="A9085" s="50" t="s">
        <v>6347</v>
      </c>
      <c r="B9085" s="46" t="s">
        <v>15</v>
      </c>
      <c r="C9085" s="46" t="s">
        <v>1650</v>
      </c>
      <c r="D9085" s="50">
        <v>11</v>
      </c>
      <c r="G9085" s="46" t="s">
        <v>1650</v>
      </c>
    </row>
    <row r="9086" spans="1:7" x14ac:dyDescent="0.25">
      <c r="A9086" s="50" t="s">
        <v>6347</v>
      </c>
      <c r="B9086" s="46" t="s">
        <v>15</v>
      </c>
      <c r="C9086" s="46" t="s">
        <v>1648</v>
      </c>
      <c r="D9086" s="50">
        <v>223</v>
      </c>
      <c r="G9086" s="46" t="s">
        <v>1648</v>
      </c>
    </row>
    <row r="9087" spans="1:7" x14ac:dyDescent="0.25">
      <c r="A9087" s="50" t="s">
        <v>6347</v>
      </c>
      <c r="B9087" s="46" t="s">
        <v>15</v>
      </c>
      <c r="C9087" s="46" t="s">
        <v>4246</v>
      </c>
      <c r="D9087" s="50">
        <v>208</v>
      </c>
      <c r="G9087" s="46" t="s">
        <v>4246</v>
      </c>
    </row>
    <row r="9088" spans="1:7" x14ac:dyDescent="0.25">
      <c r="A9088" s="50" t="s">
        <v>6347</v>
      </c>
      <c r="B9088" s="46" t="s">
        <v>15</v>
      </c>
      <c r="C9088" s="46" t="s">
        <v>4248</v>
      </c>
      <c r="D9088" s="50">
        <v>267</v>
      </c>
      <c r="G9088" s="46" t="s">
        <v>4248</v>
      </c>
    </row>
    <row r="9089" spans="1:7" x14ac:dyDescent="0.25">
      <c r="A9089" s="50" t="s">
        <v>6347</v>
      </c>
      <c r="B9089" s="46" t="s">
        <v>15</v>
      </c>
      <c r="C9089" s="46" t="s">
        <v>1204</v>
      </c>
      <c r="D9089" s="50">
        <v>40</v>
      </c>
      <c r="G9089" s="46" t="s">
        <v>1204</v>
      </c>
    </row>
    <row r="9090" spans="1:7" x14ac:dyDescent="0.25">
      <c r="A9090" s="50" t="s">
        <v>6347</v>
      </c>
      <c r="B9090" s="46" t="s">
        <v>15</v>
      </c>
      <c r="C9090" s="46" t="s">
        <v>1461</v>
      </c>
      <c r="D9090" s="50">
        <v>86</v>
      </c>
      <c r="G9090" s="46" t="s">
        <v>1461</v>
      </c>
    </row>
    <row r="9091" spans="1:7" x14ac:dyDescent="0.25">
      <c r="A9091" s="50" t="s">
        <v>6347</v>
      </c>
      <c r="B9091" s="46" t="s">
        <v>15</v>
      </c>
      <c r="C9091" s="46" t="s">
        <v>1306</v>
      </c>
      <c r="D9091" s="50">
        <v>5</v>
      </c>
      <c r="G9091" s="46" t="s">
        <v>1306</v>
      </c>
    </row>
    <row r="9092" spans="1:7" x14ac:dyDescent="0.25">
      <c r="A9092" s="50" t="s">
        <v>6347</v>
      </c>
      <c r="B9092" s="46" t="s">
        <v>15</v>
      </c>
      <c r="C9092" s="46" t="s">
        <v>4249</v>
      </c>
      <c r="D9092" s="50">
        <v>326</v>
      </c>
      <c r="G9092" s="46" t="s">
        <v>4249</v>
      </c>
    </row>
    <row r="9093" spans="1:7" x14ac:dyDescent="0.25">
      <c r="A9093" s="50" t="s">
        <v>6347</v>
      </c>
      <c r="B9093" s="46" t="s">
        <v>15</v>
      </c>
      <c r="C9093" s="46" t="s">
        <v>1298</v>
      </c>
      <c r="D9093" s="50">
        <v>145</v>
      </c>
      <c r="G9093" s="46" t="s">
        <v>1298</v>
      </c>
    </row>
    <row r="9094" spans="1:7" x14ac:dyDescent="0.25">
      <c r="A9094" s="50" t="s">
        <v>6347</v>
      </c>
      <c r="B9094" s="46" t="s">
        <v>15</v>
      </c>
      <c r="C9094" s="46" t="s">
        <v>1178</v>
      </c>
      <c r="D9094" s="50">
        <v>2</v>
      </c>
      <c r="G9094" s="46" t="s">
        <v>1178</v>
      </c>
    </row>
    <row r="9095" spans="1:7" x14ac:dyDescent="0.25">
      <c r="A9095" s="50" t="s">
        <v>6347</v>
      </c>
      <c r="B9095" s="46" t="s">
        <v>15</v>
      </c>
      <c r="C9095" s="46" t="s">
        <v>1513</v>
      </c>
      <c r="D9095" s="50">
        <v>484</v>
      </c>
      <c r="G9095" s="46" t="s">
        <v>1513</v>
      </c>
    </row>
    <row r="9096" spans="1:7" x14ac:dyDescent="0.25">
      <c r="A9096" s="50" t="s">
        <v>6347</v>
      </c>
      <c r="B9096" s="46" t="s">
        <v>15</v>
      </c>
      <c r="C9096" s="46" t="s">
        <v>1222</v>
      </c>
      <c r="D9096" s="50">
        <v>246</v>
      </c>
      <c r="G9096" s="46" t="s">
        <v>1222</v>
      </c>
    </row>
    <row r="9097" spans="1:7" x14ac:dyDescent="0.25">
      <c r="A9097" s="50" t="s">
        <v>6347</v>
      </c>
      <c r="B9097" s="46" t="s">
        <v>15</v>
      </c>
      <c r="C9097" s="46" t="s">
        <v>1462</v>
      </c>
      <c r="D9097" s="50">
        <v>1262</v>
      </c>
      <c r="G9097" s="46" t="s">
        <v>1462</v>
      </c>
    </row>
    <row r="9098" spans="1:7" x14ac:dyDescent="0.25">
      <c r="A9098" s="50" t="s">
        <v>6347</v>
      </c>
      <c r="B9098" s="46" t="s">
        <v>11</v>
      </c>
      <c r="C9098" s="46" t="s">
        <v>1855</v>
      </c>
      <c r="D9098" s="50">
        <v>100</v>
      </c>
      <c r="G9098" s="46" t="s">
        <v>1855</v>
      </c>
    </row>
    <row r="9099" spans="1:7" x14ac:dyDescent="0.25">
      <c r="A9099" s="50" t="s">
        <v>6347</v>
      </c>
      <c r="B9099" s="46" t="s">
        <v>11</v>
      </c>
      <c r="C9099" s="46" t="s">
        <v>1854</v>
      </c>
      <c r="D9099" s="50">
        <v>120</v>
      </c>
      <c r="G9099" s="46" t="s">
        <v>1854</v>
      </c>
    </row>
    <row r="9100" spans="1:7" x14ac:dyDescent="0.25">
      <c r="A9100" s="50" t="s">
        <v>6347</v>
      </c>
      <c r="B9100" s="46" t="s">
        <v>11</v>
      </c>
      <c r="C9100" s="46" t="s">
        <v>1673</v>
      </c>
      <c r="D9100" s="50">
        <v>46</v>
      </c>
      <c r="G9100" s="46" t="s">
        <v>1673</v>
      </c>
    </row>
    <row r="9101" spans="1:7" x14ac:dyDescent="0.25">
      <c r="A9101" s="50" t="s">
        <v>6347</v>
      </c>
      <c r="B9101" s="46" t="s">
        <v>11</v>
      </c>
      <c r="C9101" s="46" t="s">
        <v>1422</v>
      </c>
      <c r="D9101" s="50">
        <v>73</v>
      </c>
      <c r="G9101" s="46" t="s">
        <v>1422</v>
      </c>
    </row>
    <row r="9102" spans="1:7" x14ac:dyDescent="0.25">
      <c r="A9102" s="50" t="s">
        <v>6347</v>
      </c>
      <c r="B9102" s="46" t="s">
        <v>11</v>
      </c>
      <c r="C9102" s="46" t="s">
        <v>1424</v>
      </c>
      <c r="D9102" s="50">
        <v>325</v>
      </c>
      <c r="G9102" s="46" t="s">
        <v>1424</v>
      </c>
    </row>
    <row r="9103" spans="1:7" x14ac:dyDescent="0.25">
      <c r="A9103" s="50" t="s">
        <v>6347</v>
      </c>
      <c r="B9103" s="46" t="s">
        <v>11</v>
      </c>
      <c r="C9103" s="46" t="s">
        <v>284</v>
      </c>
      <c r="D9103" s="50">
        <v>2</v>
      </c>
      <c r="G9103" s="46" t="s">
        <v>284</v>
      </c>
    </row>
    <row r="9104" spans="1:7" x14ac:dyDescent="0.25">
      <c r="A9104" s="50" t="s">
        <v>6347</v>
      </c>
      <c r="B9104" s="46" t="s">
        <v>11</v>
      </c>
      <c r="C9104" s="46" t="s">
        <v>1317</v>
      </c>
      <c r="D9104" s="50">
        <v>13</v>
      </c>
      <c r="G9104" s="46" t="s">
        <v>1317</v>
      </c>
    </row>
    <row r="9105" spans="1:7" x14ac:dyDescent="0.25">
      <c r="A9105" s="50" t="s">
        <v>6347</v>
      </c>
      <c r="B9105" s="46" t="s">
        <v>11</v>
      </c>
      <c r="C9105" s="46" t="s">
        <v>417</v>
      </c>
      <c r="D9105" s="50">
        <v>4</v>
      </c>
      <c r="G9105" s="46" t="s">
        <v>417</v>
      </c>
    </row>
    <row r="9106" spans="1:7" x14ac:dyDescent="0.25">
      <c r="A9106" s="50" t="s">
        <v>6347</v>
      </c>
      <c r="B9106" s="46" t="s">
        <v>11</v>
      </c>
      <c r="C9106" s="46" t="s">
        <v>1125</v>
      </c>
      <c r="D9106" s="50">
        <v>327</v>
      </c>
      <c r="G9106" s="46" t="s">
        <v>1125</v>
      </c>
    </row>
    <row r="9107" spans="1:7" x14ac:dyDescent="0.25">
      <c r="A9107" s="50" t="s">
        <v>6347</v>
      </c>
      <c r="B9107" s="46" t="s">
        <v>11</v>
      </c>
      <c r="C9107" s="46" t="s">
        <v>1348</v>
      </c>
      <c r="D9107" s="50">
        <v>50</v>
      </c>
      <c r="G9107" s="46" t="s">
        <v>1348</v>
      </c>
    </row>
    <row r="9108" spans="1:7" x14ac:dyDescent="0.25">
      <c r="A9108" s="50" t="s">
        <v>6347</v>
      </c>
      <c r="B9108" s="46" t="s">
        <v>11</v>
      </c>
      <c r="C9108" s="46" t="s">
        <v>1349</v>
      </c>
      <c r="D9108" s="50">
        <v>19</v>
      </c>
      <c r="G9108" s="46" t="s">
        <v>1349</v>
      </c>
    </row>
    <row r="9109" spans="1:7" x14ac:dyDescent="0.25">
      <c r="A9109" s="50" t="s">
        <v>6347</v>
      </c>
      <c r="B9109" s="46" t="s">
        <v>11</v>
      </c>
      <c r="C9109" s="46" t="s">
        <v>1474</v>
      </c>
      <c r="D9109" s="50">
        <v>20</v>
      </c>
      <c r="G9109" s="46" t="s">
        <v>1474</v>
      </c>
    </row>
    <row r="9110" spans="1:7" x14ac:dyDescent="0.25">
      <c r="A9110" s="50" t="s">
        <v>6347</v>
      </c>
      <c r="B9110" s="46" t="s">
        <v>11</v>
      </c>
      <c r="C9110" s="46" t="s">
        <v>1614</v>
      </c>
      <c r="D9110" s="50">
        <v>93</v>
      </c>
      <c r="G9110" s="46" t="s">
        <v>1614</v>
      </c>
    </row>
    <row r="9111" spans="1:7" x14ac:dyDescent="0.25">
      <c r="A9111" s="50" t="s">
        <v>6347</v>
      </c>
      <c r="B9111" s="46" t="s">
        <v>11</v>
      </c>
      <c r="C9111" s="46" t="s">
        <v>676</v>
      </c>
      <c r="D9111" s="50">
        <v>20</v>
      </c>
      <c r="G9111" s="46" t="s">
        <v>676</v>
      </c>
    </row>
    <row r="9112" spans="1:7" x14ac:dyDescent="0.25">
      <c r="A9112" s="50" t="s">
        <v>6347</v>
      </c>
      <c r="B9112" s="46" t="s">
        <v>11</v>
      </c>
      <c r="C9112" s="46" t="s">
        <v>816</v>
      </c>
      <c r="D9112" s="50">
        <v>10</v>
      </c>
      <c r="G9112" s="46" t="s">
        <v>816</v>
      </c>
    </row>
    <row r="9113" spans="1:7" x14ac:dyDescent="0.25">
      <c r="A9113" s="50" t="s">
        <v>6347</v>
      </c>
      <c r="B9113" s="46" t="s">
        <v>11</v>
      </c>
      <c r="C9113" s="46" t="s">
        <v>1119</v>
      </c>
      <c r="D9113" s="50">
        <v>395</v>
      </c>
      <c r="G9113" s="46" t="s">
        <v>1119</v>
      </c>
    </row>
    <row r="9114" spans="1:7" x14ac:dyDescent="0.25">
      <c r="A9114" s="50" t="s">
        <v>6347</v>
      </c>
      <c r="B9114" s="46" t="s">
        <v>11</v>
      </c>
      <c r="C9114" s="46" t="s">
        <v>1254</v>
      </c>
      <c r="D9114" s="50">
        <v>100</v>
      </c>
      <c r="G9114" s="46" t="s">
        <v>1254</v>
      </c>
    </row>
    <row r="9115" spans="1:7" x14ac:dyDescent="0.25">
      <c r="A9115" s="50" t="s">
        <v>6347</v>
      </c>
      <c r="B9115" s="46" t="s">
        <v>11</v>
      </c>
      <c r="C9115" s="46" t="s">
        <v>1122</v>
      </c>
      <c r="D9115" s="50">
        <v>1311</v>
      </c>
      <c r="G9115" s="46" t="s">
        <v>1122</v>
      </c>
    </row>
    <row r="9116" spans="1:7" x14ac:dyDescent="0.25">
      <c r="A9116" s="50" t="s">
        <v>6347</v>
      </c>
      <c r="B9116" s="46" t="s">
        <v>11</v>
      </c>
      <c r="C9116" s="46" t="s">
        <v>1351</v>
      </c>
      <c r="D9116" s="50">
        <v>346</v>
      </c>
      <c r="G9116" s="46" t="s">
        <v>1351</v>
      </c>
    </row>
    <row r="9117" spans="1:7" x14ac:dyDescent="0.25">
      <c r="A9117" s="50" t="s">
        <v>6347</v>
      </c>
      <c r="B9117" s="46" t="s">
        <v>11</v>
      </c>
      <c r="C9117" s="46" t="s">
        <v>1321</v>
      </c>
      <c r="D9117" s="50">
        <v>40</v>
      </c>
      <c r="G9117" s="46" t="s">
        <v>1321</v>
      </c>
    </row>
    <row r="9118" spans="1:7" x14ac:dyDescent="0.25">
      <c r="A9118" s="50" t="s">
        <v>6347</v>
      </c>
      <c r="B9118" s="46" t="s">
        <v>11</v>
      </c>
      <c r="C9118" s="46" t="s">
        <v>2106</v>
      </c>
      <c r="D9118" s="50">
        <v>49</v>
      </c>
      <c r="G9118" s="46" t="s">
        <v>2106</v>
      </c>
    </row>
    <row r="9119" spans="1:7" x14ac:dyDescent="0.25">
      <c r="A9119" s="50" t="s">
        <v>6347</v>
      </c>
      <c r="B9119" s="46" t="s">
        <v>11</v>
      </c>
      <c r="C9119" s="46" t="s">
        <v>884</v>
      </c>
      <c r="D9119" s="50">
        <v>10</v>
      </c>
      <c r="G9119" s="46" t="s">
        <v>884</v>
      </c>
    </row>
    <row r="9120" spans="1:7" x14ac:dyDescent="0.25">
      <c r="A9120" s="50" t="s">
        <v>6347</v>
      </c>
      <c r="B9120" s="46" t="s">
        <v>11</v>
      </c>
      <c r="C9120" s="46" t="s">
        <v>1473</v>
      </c>
      <c r="D9120" s="50">
        <v>10</v>
      </c>
      <c r="G9120" s="46" t="s">
        <v>1473</v>
      </c>
    </row>
    <row r="9121" spans="1:7" x14ac:dyDescent="0.25">
      <c r="A9121" s="50" t="s">
        <v>6347</v>
      </c>
      <c r="B9121" s="46" t="s">
        <v>11</v>
      </c>
      <c r="C9121" s="46" t="s">
        <v>913</v>
      </c>
      <c r="D9121" s="50">
        <v>29</v>
      </c>
      <c r="G9121" s="46" t="s">
        <v>913</v>
      </c>
    </row>
    <row r="9122" spans="1:7" x14ac:dyDescent="0.25">
      <c r="A9122" s="50" t="s">
        <v>6347</v>
      </c>
      <c r="B9122" s="46" t="s">
        <v>11</v>
      </c>
      <c r="C9122" s="46" t="s">
        <v>1669</v>
      </c>
      <c r="D9122" s="50">
        <v>5</v>
      </c>
      <c r="G9122" s="46" t="s">
        <v>1669</v>
      </c>
    </row>
    <row r="9123" spans="1:7" x14ac:dyDescent="0.25">
      <c r="A9123" s="50" t="s">
        <v>6347</v>
      </c>
      <c r="B9123" s="46" t="s">
        <v>11</v>
      </c>
      <c r="C9123" s="46" t="s">
        <v>2125</v>
      </c>
      <c r="D9123" s="50">
        <v>58</v>
      </c>
      <c r="G9123" s="46" t="s">
        <v>2125</v>
      </c>
    </row>
    <row r="9124" spans="1:7" x14ac:dyDescent="0.25">
      <c r="A9124" s="50" t="s">
        <v>6347</v>
      </c>
      <c r="B9124" s="46" t="s">
        <v>11</v>
      </c>
      <c r="C9124" s="46" t="s">
        <v>1860</v>
      </c>
      <c r="D9124" s="50">
        <v>107</v>
      </c>
      <c r="G9124" s="46" t="s">
        <v>1860</v>
      </c>
    </row>
    <row r="9125" spans="1:7" x14ac:dyDescent="0.25">
      <c r="A9125" s="50" t="s">
        <v>6347</v>
      </c>
      <c r="B9125" s="46" t="s">
        <v>11</v>
      </c>
      <c r="C9125" s="46" t="s">
        <v>1283</v>
      </c>
      <c r="D9125" s="50">
        <v>1</v>
      </c>
      <c r="G9125" s="46" t="s">
        <v>1283</v>
      </c>
    </row>
    <row r="9126" spans="1:7" x14ac:dyDescent="0.25">
      <c r="A9126" s="50" t="s">
        <v>6347</v>
      </c>
      <c r="B9126" s="46" t="s">
        <v>11</v>
      </c>
      <c r="C9126" s="46" t="s">
        <v>1488</v>
      </c>
      <c r="D9126" s="50">
        <v>2</v>
      </c>
      <c r="G9126" s="46" t="s">
        <v>1488</v>
      </c>
    </row>
    <row r="9127" spans="1:7" x14ac:dyDescent="0.25">
      <c r="A9127" s="50" t="s">
        <v>6347</v>
      </c>
      <c r="B9127" s="46" t="s">
        <v>11</v>
      </c>
      <c r="C9127" s="46" t="s">
        <v>2200</v>
      </c>
      <c r="D9127" s="50">
        <v>5</v>
      </c>
      <c r="G9127" s="46" t="s">
        <v>2200</v>
      </c>
    </row>
    <row r="9128" spans="1:7" x14ac:dyDescent="0.25">
      <c r="A9128" s="50" t="s">
        <v>6347</v>
      </c>
      <c r="B9128" s="46" t="s">
        <v>11</v>
      </c>
      <c r="C9128" s="46" t="s">
        <v>2201</v>
      </c>
      <c r="D9128" s="50">
        <v>7</v>
      </c>
      <c r="G9128" s="46" t="s">
        <v>2201</v>
      </c>
    </row>
    <row r="9129" spans="1:7" x14ac:dyDescent="0.25">
      <c r="A9129" s="50" t="s">
        <v>6347</v>
      </c>
      <c r="B9129" s="46" t="s">
        <v>11</v>
      </c>
      <c r="C9129" s="46" t="s">
        <v>1615</v>
      </c>
      <c r="D9129" s="50">
        <v>8</v>
      </c>
      <c r="G9129" s="46" t="s">
        <v>1615</v>
      </c>
    </row>
    <row r="9130" spans="1:7" x14ac:dyDescent="0.25">
      <c r="A9130" s="50" t="s">
        <v>6347</v>
      </c>
      <c r="B9130" s="46" t="s">
        <v>11</v>
      </c>
      <c r="C9130" s="46" t="s">
        <v>1126</v>
      </c>
      <c r="D9130" s="50">
        <v>9</v>
      </c>
      <c r="G9130" s="46" t="s">
        <v>1126</v>
      </c>
    </row>
    <row r="9131" spans="1:7" x14ac:dyDescent="0.25">
      <c r="A9131" s="50" t="s">
        <v>6347</v>
      </c>
      <c r="B9131" s="46" t="s">
        <v>11</v>
      </c>
      <c r="C9131" s="46" t="s">
        <v>1616</v>
      </c>
      <c r="D9131" s="50">
        <v>166</v>
      </c>
      <c r="G9131" s="46" t="s">
        <v>1616</v>
      </c>
    </row>
    <row r="9132" spans="1:7" x14ac:dyDescent="0.25">
      <c r="A9132" s="50" t="s">
        <v>6347</v>
      </c>
      <c r="B9132" s="46" t="s">
        <v>11</v>
      </c>
      <c r="C9132" s="46" t="s">
        <v>1617</v>
      </c>
      <c r="D9132" s="50">
        <v>102</v>
      </c>
      <c r="G9132" s="46" t="s">
        <v>1617</v>
      </c>
    </row>
    <row r="9133" spans="1:7" x14ac:dyDescent="0.25">
      <c r="A9133" s="50" t="s">
        <v>6347</v>
      </c>
      <c r="B9133" s="46" t="s">
        <v>11</v>
      </c>
      <c r="C9133" s="46" t="s">
        <v>1326</v>
      </c>
      <c r="D9133" s="50">
        <v>5</v>
      </c>
      <c r="G9133" s="46" t="s">
        <v>1326</v>
      </c>
    </row>
    <row r="9134" spans="1:7" x14ac:dyDescent="0.25">
      <c r="A9134" s="50" t="s">
        <v>6347</v>
      </c>
      <c r="B9134" s="46" t="s">
        <v>11</v>
      </c>
      <c r="C9134" s="46" t="s">
        <v>1327</v>
      </c>
      <c r="D9134" s="50">
        <v>1</v>
      </c>
      <c r="G9134" s="46" t="s">
        <v>1327</v>
      </c>
    </row>
    <row r="9135" spans="1:7" x14ac:dyDescent="0.25">
      <c r="A9135" s="50" t="s">
        <v>6347</v>
      </c>
      <c r="B9135" s="46" t="s">
        <v>11</v>
      </c>
      <c r="C9135" s="46" t="s">
        <v>1477</v>
      </c>
      <c r="D9135" s="50">
        <v>4</v>
      </c>
      <c r="G9135" s="46" t="s">
        <v>1477</v>
      </c>
    </row>
    <row r="9136" spans="1:7" x14ac:dyDescent="0.25">
      <c r="A9136" s="50" t="s">
        <v>6347</v>
      </c>
      <c r="B9136" s="46" t="s">
        <v>11</v>
      </c>
      <c r="C9136" s="46" t="s">
        <v>2202</v>
      </c>
      <c r="D9136" s="50">
        <v>302</v>
      </c>
      <c r="G9136" s="46" t="s">
        <v>2202</v>
      </c>
    </row>
    <row r="9137" spans="1:7" x14ac:dyDescent="0.25">
      <c r="A9137" s="50" t="s">
        <v>6347</v>
      </c>
      <c r="B9137" s="46" t="s">
        <v>11</v>
      </c>
      <c r="C9137" s="46" t="s">
        <v>1618</v>
      </c>
      <c r="D9137" s="50">
        <v>15</v>
      </c>
      <c r="G9137" s="46" t="s">
        <v>1618</v>
      </c>
    </row>
    <row r="9138" spans="1:7" x14ac:dyDescent="0.25">
      <c r="A9138" s="50" t="s">
        <v>6347</v>
      </c>
      <c r="B9138" s="46" t="s">
        <v>11</v>
      </c>
      <c r="C9138" s="46" t="s">
        <v>1478</v>
      </c>
      <c r="D9138" s="50">
        <v>5</v>
      </c>
      <c r="G9138" s="46" t="s">
        <v>1478</v>
      </c>
    </row>
    <row r="9139" spans="1:7" x14ac:dyDescent="0.25">
      <c r="A9139" s="50" t="s">
        <v>6347</v>
      </c>
      <c r="B9139" s="46" t="s">
        <v>11</v>
      </c>
      <c r="C9139" s="46" t="s">
        <v>2203</v>
      </c>
      <c r="D9139" s="50">
        <v>73</v>
      </c>
      <c r="G9139" s="46" t="s">
        <v>2203</v>
      </c>
    </row>
    <row r="9140" spans="1:7" x14ac:dyDescent="0.25">
      <c r="A9140" s="50" t="s">
        <v>6347</v>
      </c>
      <c r="B9140" s="46" t="s">
        <v>11</v>
      </c>
      <c r="C9140" s="46" t="s">
        <v>1353</v>
      </c>
      <c r="D9140" s="50">
        <v>6</v>
      </c>
      <c r="G9140" s="46" t="s">
        <v>1353</v>
      </c>
    </row>
    <row r="9141" spans="1:7" x14ac:dyDescent="0.25">
      <c r="A9141" s="50" t="s">
        <v>6347</v>
      </c>
      <c r="B9141" s="46" t="s">
        <v>11</v>
      </c>
      <c r="C9141" s="46" t="s">
        <v>1229</v>
      </c>
      <c r="D9141" s="50">
        <v>3</v>
      </c>
      <c r="G9141" s="46" t="s">
        <v>1229</v>
      </c>
    </row>
    <row r="9142" spans="1:7" x14ac:dyDescent="0.25">
      <c r="A9142" s="50" t="s">
        <v>6347</v>
      </c>
      <c r="B9142" s="46" t="s">
        <v>11</v>
      </c>
      <c r="C9142" s="46" t="s">
        <v>1529</v>
      </c>
      <c r="D9142" s="50">
        <v>5</v>
      </c>
      <c r="G9142" s="46" t="s">
        <v>1529</v>
      </c>
    </row>
    <row r="9143" spans="1:7" x14ac:dyDescent="0.25">
      <c r="A9143" s="50" t="s">
        <v>6347</v>
      </c>
      <c r="B9143" s="46" t="s">
        <v>1781</v>
      </c>
      <c r="C9143" s="46" t="s">
        <v>6344</v>
      </c>
      <c r="D9143" s="50">
        <v>300</v>
      </c>
      <c r="G9143" s="46" t="s">
        <v>6344</v>
      </c>
    </row>
    <row r="9144" spans="1:7" x14ac:dyDescent="0.25">
      <c r="A9144" s="50" t="s">
        <v>6347</v>
      </c>
      <c r="B9144" s="46" t="s">
        <v>1781</v>
      </c>
      <c r="C9144" s="46" t="s">
        <v>1900</v>
      </c>
      <c r="D9144" s="50">
        <v>120</v>
      </c>
      <c r="G9144" s="46" t="s">
        <v>1900</v>
      </c>
    </row>
    <row r="9145" spans="1:7" x14ac:dyDescent="0.25">
      <c r="A9145" s="50" t="s">
        <v>6347</v>
      </c>
      <c r="B9145" s="46" t="s">
        <v>1781</v>
      </c>
      <c r="C9145" s="46" t="s">
        <v>2142</v>
      </c>
      <c r="D9145" s="50">
        <v>1655</v>
      </c>
      <c r="G9145" s="46" t="s">
        <v>2142</v>
      </c>
    </row>
    <row r="9146" spans="1:7" x14ac:dyDescent="0.25">
      <c r="A9146" s="50" t="s">
        <v>6347</v>
      </c>
      <c r="B9146" s="46" t="s">
        <v>1781</v>
      </c>
      <c r="C9146" s="46" t="s">
        <v>1791</v>
      </c>
      <c r="D9146" s="50">
        <v>472</v>
      </c>
      <c r="G9146" s="46" t="s">
        <v>1791</v>
      </c>
    </row>
    <row r="9147" spans="1:7" x14ac:dyDescent="0.25">
      <c r="A9147" s="50" t="s">
        <v>6347</v>
      </c>
      <c r="B9147" s="46" t="s">
        <v>1781</v>
      </c>
      <c r="C9147" s="46" t="s">
        <v>6345</v>
      </c>
      <c r="D9147" s="50">
        <v>50</v>
      </c>
      <c r="G9147" s="46" t="s">
        <v>6345</v>
      </c>
    </row>
    <row r="9148" spans="1:7" x14ac:dyDescent="0.25">
      <c r="A9148" s="50" t="s">
        <v>6347</v>
      </c>
      <c r="B9148" s="46" t="s">
        <v>1781</v>
      </c>
      <c r="C9148" s="46" t="s">
        <v>2138</v>
      </c>
      <c r="D9148" s="50">
        <v>644</v>
      </c>
      <c r="G9148" s="46" t="s">
        <v>2138</v>
      </c>
    </row>
    <row r="9149" spans="1:7" x14ac:dyDescent="0.25">
      <c r="A9149" s="50" t="s">
        <v>6347</v>
      </c>
      <c r="B9149" s="46" t="s">
        <v>1781</v>
      </c>
      <c r="C9149" s="46" t="s">
        <v>2149</v>
      </c>
      <c r="D9149" s="50">
        <v>1958</v>
      </c>
      <c r="G9149" s="46" t="s">
        <v>2149</v>
      </c>
    </row>
    <row r="9150" spans="1:7" x14ac:dyDescent="0.25">
      <c r="A9150" s="50" t="s">
        <v>6347</v>
      </c>
      <c r="B9150" s="46" t="s">
        <v>1781</v>
      </c>
      <c r="C9150" s="46" t="s">
        <v>2148</v>
      </c>
      <c r="D9150" s="50">
        <v>344</v>
      </c>
      <c r="G9150" s="46" t="s">
        <v>2148</v>
      </c>
    </row>
    <row r="9151" spans="1:7" x14ac:dyDescent="0.25">
      <c r="A9151" s="50" t="s">
        <v>6347</v>
      </c>
      <c r="B9151" s="46" t="s">
        <v>1781</v>
      </c>
      <c r="C9151" s="46" t="s">
        <v>1897</v>
      </c>
      <c r="D9151" s="50">
        <v>1507</v>
      </c>
      <c r="G9151" s="46" t="s">
        <v>1897</v>
      </c>
    </row>
    <row r="9152" spans="1:7" x14ac:dyDescent="0.25">
      <c r="A9152" s="50" t="s">
        <v>6347</v>
      </c>
      <c r="B9152" s="46" t="s">
        <v>1781</v>
      </c>
      <c r="C9152" s="46" t="s">
        <v>1782</v>
      </c>
      <c r="D9152" s="50">
        <v>35</v>
      </c>
      <c r="G9152" s="46" t="s">
        <v>1782</v>
      </c>
    </row>
    <row r="9153" spans="1:7" x14ac:dyDescent="0.25">
      <c r="A9153" s="50" t="s">
        <v>6347</v>
      </c>
      <c r="B9153" s="46" t="s">
        <v>17</v>
      </c>
      <c r="C9153" s="46" t="s">
        <v>2165</v>
      </c>
      <c r="D9153" s="50">
        <v>10708</v>
      </c>
      <c r="G9153" s="46" t="s">
        <v>2165</v>
      </c>
    </row>
    <row r="9154" spans="1:7" x14ac:dyDescent="0.25">
      <c r="A9154" s="50" t="s">
        <v>6347</v>
      </c>
      <c r="B9154" s="46" t="s">
        <v>17</v>
      </c>
      <c r="C9154" s="46" t="s">
        <v>2166</v>
      </c>
      <c r="D9154" s="50">
        <v>5137</v>
      </c>
      <c r="G9154" s="46" t="s">
        <v>2166</v>
      </c>
    </row>
    <row r="9155" spans="1:7" x14ac:dyDescent="0.25">
      <c r="A9155" s="50" t="s">
        <v>6347</v>
      </c>
      <c r="B9155" s="46" t="s">
        <v>17</v>
      </c>
      <c r="C9155" s="46" t="s">
        <v>6346</v>
      </c>
      <c r="D9155" s="50">
        <v>100</v>
      </c>
      <c r="G9155" s="46" t="s">
        <v>6346</v>
      </c>
    </row>
    <row r="9156" spans="1:7" x14ac:dyDescent="0.25">
      <c r="A9156" s="50" t="s">
        <v>6347</v>
      </c>
      <c r="B9156" s="46" t="s">
        <v>17</v>
      </c>
      <c r="C9156" s="46" t="s">
        <v>1029</v>
      </c>
      <c r="D9156" s="50">
        <v>2</v>
      </c>
      <c r="G9156" s="46" t="s">
        <v>1029</v>
      </c>
    </row>
    <row r="9157" spans="1:7" x14ac:dyDescent="0.25">
      <c r="A9157" s="50" t="s">
        <v>6347</v>
      </c>
      <c r="B9157" s="46" t="s">
        <v>17</v>
      </c>
      <c r="C9157" s="46" t="s">
        <v>1025</v>
      </c>
      <c r="D9157" s="50">
        <v>4</v>
      </c>
      <c r="G9157" s="46" t="s">
        <v>1025</v>
      </c>
    </row>
    <row r="9158" spans="1:7" x14ac:dyDescent="0.25">
      <c r="A9158" s="50" t="s">
        <v>6347</v>
      </c>
      <c r="B9158" s="46" t="s">
        <v>17</v>
      </c>
      <c r="C9158" s="46" t="s">
        <v>991</v>
      </c>
      <c r="D9158" s="50">
        <v>4</v>
      </c>
      <c r="G9158" s="46" t="s">
        <v>991</v>
      </c>
    </row>
    <row r="9159" spans="1:7" x14ac:dyDescent="0.25">
      <c r="A9159" s="50" t="s">
        <v>6347</v>
      </c>
      <c r="B9159" s="46" t="s">
        <v>17</v>
      </c>
      <c r="C9159" s="46" t="s">
        <v>2123</v>
      </c>
      <c r="D9159" s="50">
        <v>715</v>
      </c>
      <c r="G9159" s="46" t="s">
        <v>2123</v>
      </c>
    </row>
    <row r="9160" spans="1:7" x14ac:dyDescent="0.25">
      <c r="A9160" s="50" t="s">
        <v>6347</v>
      </c>
      <c r="B9160" s="46" t="s">
        <v>17</v>
      </c>
      <c r="C9160" s="46" t="s">
        <v>2112</v>
      </c>
      <c r="D9160" s="50">
        <v>3214</v>
      </c>
      <c r="G9160" s="46" t="s">
        <v>2112</v>
      </c>
    </row>
    <row r="9161" spans="1:7" x14ac:dyDescent="0.25">
      <c r="A9161" s="50" t="s">
        <v>6347</v>
      </c>
      <c r="B9161" s="46" t="s">
        <v>17</v>
      </c>
      <c r="C9161" s="46" t="s">
        <v>2124</v>
      </c>
      <c r="D9161" s="50">
        <v>2779</v>
      </c>
      <c r="G9161" s="46" t="s">
        <v>2124</v>
      </c>
    </row>
    <row r="9162" spans="1:7" x14ac:dyDescent="0.25">
      <c r="A9162" s="50" t="s">
        <v>6347</v>
      </c>
      <c r="B9162" s="46" t="s">
        <v>17</v>
      </c>
      <c r="C9162" s="46" t="s">
        <v>1028</v>
      </c>
      <c r="D9162" s="50">
        <v>14</v>
      </c>
      <c r="G9162" s="46" t="s">
        <v>1028</v>
      </c>
    </row>
    <row r="9163" spans="1:7" x14ac:dyDescent="0.25">
      <c r="A9163" s="50" t="s">
        <v>6347</v>
      </c>
      <c r="B9163" s="46" t="s">
        <v>17</v>
      </c>
      <c r="C9163" s="46" t="s">
        <v>994</v>
      </c>
      <c r="D9163" s="50">
        <v>2</v>
      </c>
      <c r="G9163" s="46" t="s">
        <v>994</v>
      </c>
    </row>
    <row r="9164" spans="1:7" x14ac:dyDescent="0.25">
      <c r="A9164" s="50" t="s">
        <v>6347</v>
      </c>
      <c r="B9164" s="46" t="s">
        <v>17</v>
      </c>
      <c r="C9164" s="46" t="s">
        <v>922</v>
      </c>
      <c r="D9164" s="50">
        <v>2</v>
      </c>
      <c r="G9164" s="46" t="s">
        <v>922</v>
      </c>
    </row>
    <row r="9165" spans="1:7" x14ac:dyDescent="0.25">
      <c r="A9165" s="50" t="s">
        <v>6347</v>
      </c>
      <c r="B9165" s="46" t="s">
        <v>17</v>
      </c>
      <c r="C9165" s="46" t="s">
        <v>1675</v>
      </c>
      <c r="D9165" s="50">
        <v>224</v>
      </c>
      <c r="G9165" s="46" t="s">
        <v>1675</v>
      </c>
    </row>
    <row r="9166" spans="1:7" x14ac:dyDescent="0.25">
      <c r="A9166" s="50" t="s">
        <v>6347</v>
      </c>
      <c r="B9166" s="46" t="s">
        <v>17</v>
      </c>
      <c r="C9166" s="46" t="s">
        <v>1621</v>
      </c>
      <c r="D9166" s="50">
        <v>50</v>
      </c>
      <c r="G9166" s="46" t="s">
        <v>1621</v>
      </c>
    </row>
    <row r="9167" spans="1:7" x14ac:dyDescent="0.25">
      <c r="A9167" s="50" t="s">
        <v>6347</v>
      </c>
      <c r="B9167" s="46" t="s">
        <v>17</v>
      </c>
      <c r="C9167" s="46" t="s">
        <v>1622</v>
      </c>
      <c r="D9167" s="50">
        <v>50</v>
      </c>
      <c r="G9167" s="46" t="s">
        <v>1622</v>
      </c>
    </row>
    <row r="9168" spans="1:7" x14ac:dyDescent="0.25">
      <c r="A9168" s="50" t="s">
        <v>6347</v>
      </c>
      <c r="B9168" s="46" t="s">
        <v>17</v>
      </c>
      <c r="C9168" s="46" t="s">
        <v>2171</v>
      </c>
      <c r="D9168" s="50">
        <v>20</v>
      </c>
      <c r="G9168" s="46" t="s">
        <v>2171</v>
      </c>
    </row>
    <row r="9169" spans="1:7" x14ac:dyDescent="0.25">
      <c r="A9169" s="50" t="s">
        <v>6347</v>
      </c>
      <c r="B9169" s="46" t="s">
        <v>17</v>
      </c>
      <c r="C9169" s="46" t="s">
        <v>1355</v>
      </c>
      <c r="D9169" s="50">
        <v>1482</v>
      </c>
      <c r="G9169" s="46" t="s">
        <v>1355</v>
      </c>
    </row>
    <row r="9170" spans="1:7" x14ac:dyDescent="0.25">
      <c r="A9170" s="50" t="s">
        <v>6347</v>
      </c>
      <c r="B9170" s="46" t="s">
        <v>17</v>
      </c>
      <c r="C9170" s="46" t="s">
        <v>1357</v>
      </c>
      <c r="D9170" s="50">
        <v>7512</v>
      </c>
      <c r="G9170" s="46" t="s">
        <v>1357</v>
      </c>
    </row>
    <row r="9171" spans="1:7" x14ac:dyDescent="0.25">
      <c r="A9171" s="50" t="s">
        <v>6347</v>
      </c>
      <c r="B9171" s="46" t="s">
        <v>17</v>
      </c>
      <c r="C9171" s="46" t="s">
        <v>1760</v>
      </c>
      <c r="D9171" s="50">
        <v>2940</v>
      </c>
      <c r="G9171" s="46" t="s">
        <v>1760</v>
      </c>
    </row>
    <row r="9172" spans="1:7" x14ac:dyDescent="0.25">
      <c r="A9172" s="50" t="s">
        <v>6347</v>
      </c>
      <c r="B9172" s="46" t="s">
        <v>17</v>
      </c>
      <c r="C9172" s="46" t="s">
        <v>1434</v>
      </c>
      <c r="D9172" s="50">
        <v>6706</v>
      </c>
      <c r="G9172" s="46" t="s">
        <v>1434</v>
      </c>
    </row>
    <row r="9173" spans="1:7" x14ac:dyDescent="0.25">
      <c r="A9173" s="50" t="s">
        <v>6347</v>
      </c>
      <c r="B9173" s="46" t="s">
        <v>17</v>
      </c>
      <c r="C9173" s="46" t="s">
        <v>1747</v>
      </c>
      <c r="D9173" s="50">
        <v>400</v>
      </c>
      <c r="G9173" s="46" t="s">
        <v>1747</v>
      </c>
    </row>
    <row r="9174" spans="1:7" x14ac:dyDescent="0.25">
      <c r="A9174" s="50" t="s">
        <v>6347</v>
      </c>
      <c r="B9174" s="46" t="s">
        <v>17</v>
      </c>
      <c r="C9174" s="46" t="s">
        <v>1765</v>
      </c>
      <c r="D9174" s="50">
        <v>604</v>
      </c>
      <c r="G9174" s="46" t="s">
        <v>1765</v>
      </c>
    </row>
    <row r="9175" spans="1:7" x14ac:dyDescent="0.25">
      <c r="A9175" s="50" t="s">
        <v>6347</v>
      </c>
      <c r="B9175" s="46" t="s">
        <v>17</v>
      </c>
      <c r="C9175" s="46" t="s">
        <v>1864</v>
      </c>
      <c r="D9175" s="50">
        <v>3014</v>
      </c>
      <c r="G9175" s="46" t="s">
        <v>1864</v>
      </c>
    </row>
    <row r="9176" spans="1:7" x14ac:dyDescent="0.25">
      <c r="A9176" s="50" t="s">
        <v>6347</v>
      </c>
      <c r="B9176" s="46" t="s">
        <v>17</v>
      </c>
      <c r="C9176" s="46" t="s">
        <v>1387</v>
      </c>
      <c r="D9176" s="50">
        <v>5675</v>
      </c>
      <c r="G9176" s="46" t="s">
        <v>1387</v>
      </c>
    </row>
    <row r="9177" spans="1:7" x14ac:dyDescent="0.25">
      <c r="A9177" s="50" t="s">
        <v>6347</v>
      </c>
      <c r="B9177" s="46" t="s">
        <v>17</v>
      </c>
      <c r="C9177" s="46" t="s">
        <v>1435</v>
      </c>
      <c r="D9177" s="50">
        <v>286</v>
      </c>
      <c r="G9177" s="46" t="s">
        <v>1435</v>
      </c>
    </row>
    <row r="9178" spans="1:7" x14ac:dyDescent="0.25">
      <c r="A9178" s="50" t="s">
        <v>6347</v>
      </c>
      <c r="B9178" s="46" t="s">
        <v>17</v>
      </c>
      <c r="C9178" s="46" t="s">
        <v>1364</v>
      </c>
      <c r="D9178" s="50">
        <v>2029</v>
      </c>
      <c r="G9178" s="46" t="s">
        <v>1364</v>
      </c>
    </row>
    <row r="9179" spans="1:7" x14ac:dyDescent="0.25">
      <c r="A9179" s="50" t="s">
        <v>6347</v>
      </c>
      <c r="B9179" s="46" t="s">
        <v>17</v>
      </c>
      <c r="C9179" s="46" t="s">
        <v>1217</v>
      </c>
      <c r="D9179" s="50">
        <v>10</v>
      </c>
      <c r="G9179" s="46" t="s">
        <v>1217</v>
      </c>
    </row>
    <row r="9180" spans="1:7" x14ac:dyDescent="0.25">
      <c r="A9180" s="50" t="s">
        <v>6347</v>
      </c>
      <c r="B9180" s="46" t="s">
        <v>17</v>
      </c>
      <c r="C9180" s="46" t="s">
        <v>1679</v>
      </c>
      <c r="D9180" s="50">
        <v>52</v>
      </c>
      <c r="G9180" s="46" t="s">
        <v>1679</v>
      </c>
    </row>
    <row r="9181" spans="1:7" x14ac:dyDescent="0.25">
      <c r="A9181" s="50" t="s">
        <v>6347</v>
      </c>
      <c r="B9181" s="46" t="s">
        <v>17</v>
      </c>
      <c r="C9181" s="46" t="s">
        <v>2204</v>
      </c>
      <c r="D9181" s="50">
        <v>46</v>
      </c>
      <c r="G9181" s="46" t="s">
        <v>2204</v>
      </c>
    </row>
    <row r="9182" spans="1:7" x14ac:dyDescent="0.25">
      <c r="A9182" s="50" t="s">
        <v>6347</v>
      </c>
      <c r="B9182" s="46" t="s">
        <v>17</v>
      </c>
      <c r="C9182" s="46" t="s">
        <v>5947</v>
      </c>
      <c r="D9182" s="50">
        <v>40</v>
      </c>
      <c r="G9182" s="46" t="s">
        <v>5947</v>
      </c>
    </row>
    <row r="9183" spans="1:7" x14ac:dyDescent="0.25">
      <c r="A9183" s="50" t="s">
        <v>6347</v>
      </c>
      <c r="B9183" s="46" t="s">
        <v>17</v>
      </c>
      <c r="C9183" s="46" t="s">
        <v>4286</v>
      </c>
      <c r="D9183" s="50">
        <v>135</v>
      </c>
      <c r="G9183" s="46" t="s">
        <v>4286</v>
      </c>
    </row>
    <row r="9184" spans="1:7" x14ac:dyDescent="0.25">
      <c r="A9184" s="50" t="s">
        <v>6347</v>
      </c>
      <c r="B9184" s="46" t="s">
        <v>17</v>
      </c>
      <c r="C9184" s="46" t="s">
        <v>4287</v>
      </c>
      <c r="D9184" s="50">
        <v>226</v>
      </c>
      <c r="G9184" s="46" t="s">
        <v>4287</v>
      </c>
    </row>
    <row r="9185" spans="1:7" x14ac:dyDescent="0.25">
      <c r="A9185" s="50" t="s">
        <v>6347</v>
      </c>
      <c r="B9185" s="46" t="s">
        <v>17</v>
      </c>
      <c r="C9185" s="46" t="s">
        <v>1441</v>
      </c>
      <c r="D9185" s="50">
        <v>435</v>
      </c>
      <c r="G9185" s="46" t="s">
        <v>1441</v>
      </c>
    </row>
    <row r="9186" spans="1:7" x14ac:dyDescent="0.25">
      <c r="A9186" s="50" t="s">
        <v>6347</v>
      </c>
      <c r="B9186" s="46" t="s">
        <v>17</v>
      </c>
      <c r="C9186" s="46" t="s">
        <v>1443</v>
      </c>
      <c r="D9186" s="50">
        <v>141</v>
      </c>
      <c r="G9186" s="46" t="s">
        <v>1443</v>
      </c>
    </row>
    <row r="9187" spans="1:7" x14ac:dyDescent="0.25">
      <c r="A9187" s="50" t="s">
        <v>6347</v>
      </c>
      <c r="B9187" s="46" t="s">
        <v>17</v>
      </c>
      <c r="C9187" s="46" t="s">
        <v>1886</v>
      </c>
      <c r="D9187" s="50">
        <v>22</v>
      </c>
      <c r="G9187" s="46" t="s">
        <v>1886</v>
      </c>
    </row>
    <row r="9188" spans="1:7" x14ac:dyDescent="0.25">
      <c r="A9188" s="50" t="s">
        <v>6347</v>
      </c>
      <c r="B9188" s="46" t="s">
        <v>17</v>
      </c>
      <c r="C9188" s="46" t="s">
        <v>1882</v>
      </c>
      <c r="D9188" s="50">
        <v>130</v>
      </c>
      <c r="G9188" s="46" t="s">
        <v>1882</v>
      </c>
    </row>
    <row r="9189" spans="1:7" x14ac:dyDescent="0.25">
      <c r="A9189" s="50" t="s">
        <v>6347</v>
      </c>
      <c r="B9189" s="46" t="s">
        <v>17</v>
      </c>
      <c r="C9189" s="46" t="s">
        <v>1883</v>
      </c>
      <c r="D9189" s="50">
        <v>5</v>
      </c>
      <c r="G9189" s="46" t="s">
        <v>1883</v>
      </c>
    </row>
    <row r="9190" spans="1:7" x14ac:dyDescent="0.25">
      <c r="A9190" s="50" t="s">
        <v>6347</v>
      </c>
      <c r="B9190" s="46" t="s">
        <v>17</v>
      </c>
      <c r="C9190" s="46" t="s">
        <v>1133</v>
      </c>
      <c r="D9190" s="50">
        <v>1</v>
      </c>
      <c r="G9190" s="46" t="s">
        <v>1133</v>
      </c>
    </row>
    <row r="9191" spans="1:7" x14ac:dyDescent="0.25">
      <c r="A9191" s="50" t="s">
        <v>6347</v>
      </c>
      <c r="B9191" s="46" t="s">
        <v>17</v>
      </c>
      <c r="C9191" s="46" t="s">
        <v>1006</v>
      </c>
      <c r="D9191" s="50">
        <v>6</v>
      </c>
      <c r="G9191" s="46" t="s">
        <v>1006</v>
      </c>
    </row>
    <row r="9192" spans="1:7" x14ac:dyDescent="0.25">
      <c r="A9192" s="50" t="s">
        <v>6347</v>
      </c>
      <c r="B9192" s="46" t="s">
        <v>17</v>
      </c>
      <c r="C9192" s="46" t="s">
        <v>1690</v>
      </c>
      <c r="D9192" s="50">
        <v>1</v>
      </c>
      <c r="G9192" s="46" t="s">
        <v>1690</v>
      </c>
    </row>
    <row r="9193" spans="1:7" x14ac:dyDescent="0.25">
      <c r="A9193" s="50" t="s">
        <v>6347</v>
      </c>
      <c r="B9193" s="46" t="s">
        <v>17</v>
      </c>
      <c r="C9193" s="46" t="s">
        <v>1625</v>
      </c>
      <c r="D9193" s="50">
        <v>30</v>
      </c>
      <c r="G9193" s="46" t="s">
        <v>1625</v>
      </c>
    </row>
    <row r="9194" spans="1:7" x14ac:dyDescent="0.25">
      <c r="A9194" s="50" t="s">
        <v>6347</v>
      </c>
      <c r="B9194" s="46" t="s">
        <v>17</v>
      </c>
      <c r="C9194" s="46" t="s">
        <v>1626</v>
      </c>
      <c r="D9194" s="50">
        <v>34</v>
      </c>
      <c r="G9194" s="46" t="s">
        <v>1626</v>
      </c>
    </row>
    <row r="9195" spans="1:7" x14ac:dyDescent="0.25">
      <c r="A9195" s="50" t="s">
        <v>6347</v>
      </c>
      <c r="B9195" s="46" t="s">
        <v>17</v>
      </c>
      <c r="C9195" s="46" t="s">
        <v>1692</v>
      </c>
      <c r="D9195" s="50">
        <v>32</v>
      </c>
      <c r="G9195" s="46" t="s">
        <v>1692</v>
      </c>
    </row>
    <row r="9196" spans="1:7" x14ac:dyDescent="0.25">
      <c r="A9196" s="50" t="s">
        <v>6347</v>
      </c>
      <c r="B9196" s="46" t="s">
        <v>17</v>
      </c>
      <c r="C9196" s="46" t="s">
        <v>1394</v>
      </c>
      <c r="D9196" s="50">
        <v>1</v>
      </c>
      <c r="G9196" s="46" t="s">
        <v>1394</v>
      </c>
    </row>
    <row r="9197" spans="1:7" x14ac:dyDescent="0.25">
      <c r="A9197" s="50" t="s">
        <v>6347</v>
      </c>
      <c r="B9197" s="46" t="s">
        <v>1</v>
      </c>
      <c r="C9197" s="46" t="s">
        <v>1694</v>
      </c>
      <c r="D9197" s="50">
        <v>235</v>
      </c>
      <c r="G9197" s="46" t="s">
        <v>1694</v>
      </c>
    </row>
    <row r="9198" spans="1:7" x14ac:dyDescent="0.25">
      <c r="A9198" s="50" t="s">
        <v>6347</v>
      </c>
      <c r="B9198" s="46" t="s">
        <v>1</v>
      </c>
      <c r="C9198" s="46" t="s">
        <v>2385</v>
      </c>
      <c r="D9198" s="50">
        <v>132</v>
      </c>
      <c r="G9198" s="46" t="s">
        <v>2385</v>
      </c>
    </row>
    <row r="9199" spans="1:7" x14ac:dyDescent="0.25">
      <c r="A9199" s="50" t="s">
        <v>6347</v>
      </c>
      <c r="B9199" s="46" t="s">
        <v>1</v>
      </c>
      <c r="C9199" s="46" t="s">
        <v>5963</v>
      </c>
      <c r="D9199" s="50">
        <v>34</v>
      </c>
      <c r="G9199" s="46" t="s">
        <v>5963</v>
      </c>
    </row>
    <row r="9200" spans="1:7" x14ac:dyDescent="0.25">
      <c r="A9200" s="50" t="s">
        <v>6347</v>
      </c>
      <c r="B9200" s="46" t="s">
        <v>1</v>
      </c>
      <c r="C9200" s="46" t="s">
        <v>2384</v>
      </c>
      <c r="D9200" s="50">
        <v>83</v>
      </c>
      <c r="G9200" s="46" t="s">
        <v>2384</v>
      </c>
    </row>
    <row r="9201" spans="1:7" x14ac:dyDescent="0.25">
      <c r="A9201" s="50" t="s">
        <v>6347</v>
      </c>
      <c r="B9201" s="46" t="s">
        <v>1</v>
      </c>
      <c r="C9201" s="46" t="s">
        <v>1451</v>
      </c>
      <c r="D9201" s="50">
        <v>20</v>
      </c>
      <c r="G9201" s="46" t="s">
        <v>1451</v>
      </c>
    </row>
    <row r="9202" spans="1:7" x14ac:dyDescent="0.25">
      <c r="A9202" s="50" t="s">
        <v>6347</v>
      </c>
      <c r="B9202" s="46" t="s">
        <v>1</v>
      </c>
      <c r="C9202" s="46" t="s">
        <v>5962</v>
      </c>
      <c r="D9202" s="50">
        <v>20</v>
      </c>
      <c r="G9202" s="46" t="s">
        <v>5962</v>
      </c>
    </row>
    <row r="9203" spans="1:7" x14ac:dyDescent="0.25">
      <c r="A9203" s="50" t="s">
        <v>6347</v>
      </c>
      <c r="B9203" s="46" t="s">
        <v>1</v>
      </c>
      <c r="C9203" s="46" t="s">
        <v>1728</v>
      </c>
      <c r="D9203" s="50">
        <v>42</v>
      </c>
      <c r="G9203" s="46" t="s">
        <v>1728</v>
      </c>
    </row>
    <row r="9204" spans="1:7" x14ac:dyDescent="0.25">
      <c r="A9204" s="50" t="s">
        <v>6347</v>
      </c>
      <c r="B9204" s="46" t="s">
        <v>1</v>
      </c>
      <c r="C9204" s="46" t="s">
        <v>2151</v>
      </c>
      <c r="D9204" s="50">
        <v>529</v>
      </c>
      <c r="G9204" s="46" t="s">
        <v>2151</v>
      </c>
    </row>
    <row r="9205" spans="1:7" x14ac:dyDescent="0.25">
      <c r="A9205" s="50" t="s">
        <v>6347</v>
      </c>
      <c r="B9205" s="46" t="s">
        <v>1</v>
      </c>
      <c r="C9205" s="46" t="s">
        <v>2115</v>
      </c>
      <c r="D9205" s="50">
        <v>33</v>
      </c>
      <c r="G9205" s="46" t="s">
        <v>2115</v>
      </c>
    </row>
    <row r="9206" spans="1:7" x14ac:dyDescent="0.25">
      <c r="A9206" s="50" t="s">
        <v>6347</v>
      </c>
      <c r="B9206" s="46" t="s">
        <v>1</v>
      </c>
      <c r="C9206" s="46" t="s">
        <v>1032</v>
      </c>
      <c r="D9206" s="50">
        <v>21</v>
      </c>
      <c r="G9206" s="46" t="s">
        <v>1032</v>
      </c>
    </row>
    <row r="9207" spans="1:7" x14ac:dyDescent="0.25">
      <c r="A9207" s="50" t="s">
        <v>6347</v>
      </c>
      <c r="B9207" s="46" t="s">
        <v>1</v>
      </c>
      <c r="C9207" s="46" t="s">
        <v>1033</v>
      </c>
      <c r="D9207" s="50">
        <v>1111</v>
      </c>
      <c r="G9207" s="46" t="s">
        <v>1033</v>
      </c>
    </row>
    <row r="9208" spans="1:7" x14ac:dyDescent="0.25">
      <c r="A9208" s="50" t="s">
        <v>6347</v>
      </c>
      <c r="B9208" s="46" t="s">
        <v>1</v>
      </c>
      <c r="C9208" s="46" t="s">
        <v>2145</v>
      </c>
      <c r="D9208" s="50">
        <v>554</v>
      </c>
      <c r="G9208" s="46" t="s">
        <v>2145</v>
      </c>
    </row>
    <row r="9209" spans="1:7" x14ac:dyDescent="0.25">
      <c r="A9209" s="50" t="s">
        <v>6347</v>
      </c>
      <c r="B9209" s="46" t="s">
        <v>1</v>
      </c>
      <c r="C9209" s="46" t="s">
        <v>1288</v>
      </c>
      <c r="D9209" s="50">
        <v>245</v>
      </c>
      <c r="G9209" s="46" t="s">
        <v>1288</v>
      </c>
    </row>
    <row r="9210" spans="1:7" x14ac:dyDescent="0.25">
      <c r="A9210" s="50" t="s">
        <v>6347</v>
      </c>
      <c r="B9210" s="46" t="s">
        <v>1</v>
      </c>
      <c r="C9210" s="46" t="s">
        <v>6001</v>
      </c>
      <c r="D9210" s="50">
        <v>127</v>
      </c>
      <c r="G9210" s="46" t="s">
        <v>6001</v>
      </c>
    </row>
    <row r="9211" spans="1:7" x14ac:dyDescent="0.25">
      <c r="A9211" s="50" t="s">
        <v>6347</v>
      </c>
      <c r="B9211" s="46" t="s">
        <v>1</v>
      </c>
      <c r="C9211" s="46" t="s">
        <v>1036</v>
      </c>
      <c r="D9211" s="50">
        <v>3</v>
      </c>
      <c r="G9211" s="46" t="s">
        <v>1036</v>
      </c>
    </row>
    <row r="9212" spans="1:7" x14ac:dyDescent="0.25">
      <c r="A9212" s="50" t="s">
        <v>6347</v>
      </c>
      <c r="B9212" s="46" t="s">
        <v>1</v>
      </c>
      <c r="C9212" s="46" t="s">
        <v>2117</v>
      </c>
      <c r="D9212" s="50">
        <v>469</v>
      </c>
      <c r="G9212" s="46" t="s">
        <v>2117</v>
      </c>
    </row>
    <row r="9213" spans="1:7" x14ac:dyDescent="0.25">
      <c r="A9213" s="50" t="s">
        <v>6347</v>
      </c>
      <c r="B9213" s="46" t="s">
        <v>1</v>
      </c>
      <c r="C9213" s="46" t="s">
        <v>1491</v>
      </c>
      <c r="D9213" s="50">
        <v>36</v>
      </c>
      <c r="G9213" s="46" t="s">
        <v>1491</v>
      </c>
    </row>
    <row r="9214" spans="1:7" x14ac:dyDescent="0.25">
      <c r="A9214" s="50" t="s">
        <v>6347</v>
      </c>
      <c r="B9214" s="46" t="s">
        <v>1</v>
      </c>
      <c r="C9214" s="46" t="s">
        <v>2118</v>
      </c>
      <c r="D9214" s="50">
        <v>421</v>
      </c>
      <c r="G9214" s="46" t="s">
        <v>2118</v>
      </c>
    </row>
    <row r="9215" spans="1:7" x14ac:dyDescent="0.25">
      <c r="A9215" s="50" t="s">
        <v>6347</v>
      </c>
      <c r="B9215" s="46" t="s">
        <v>1</v>
      </c>
      <c r="C9215" s="46" t="s">
        <v>1492</v>
      </c>
      <c r="D9215" s="50">
        <v>5</v>
      </c>
      <c r="G9215" s="46" t="s">
        <v>1492</v>
      </c>
    </row>
    <row r="9216" spans="1:7" x14ac:dyDescent="0.25">
      <c r="A9216" s="50" t="s">
        <v>6347</v>
      </c>
      <c r="B9216" s="46" t="s">
        <v>1</v>
      </c>
      <c r="C9216" s="46" t="s">
        <v>2152</v>
      </c>
      <c r="D9216" s="50">
        <v>83</v>
      </c>
      <c r="G9216" s="46" t="s">
        <v>2152</v>
      </c>
    </row>
    <row r="9217" spans="1:7" x14ac:dyDescent="0.25">
      <c r="A9217" s="50" t="s">
        <v>6347</v>
      </c>
      <c r="B9217" s="46" t="s">
        <v>1</v>
      </c>
      <c r="C9217" s="46" t="s">
        <v>2155</v>
      </c>
      <c r="D9217" s="50">
        <v>39</v>
      </c>
      <c r="G9217" s="46" t="s">
        <v>2155</v>
      </c>
    </row>
    <row r="9218" spans="1:7" x14ac:dyDescent="0.25">
      <c r="A9218" s="50" t="s">
        <v>6347</v>
      </c>
      <c r="B9218" s="46" t="s">
        <v>1</v>
      </c>
      <c r="C9218" s="46" t="s">
        <v>2154</v>
      </c>
      <c r="D9218" s="50">
        <v>31</v>
      </c>
      <c r="G9218" s="46" t="s">
        <v>2154</v>
      </c>
    </row>
    <row r="9219" spans="1:7" x14ac:dyDescent="0.25">
      <c r="A9219" s="50" t="s">
        <v>6347</v>
      </c>
      <c r="B9219" s="46" t="s">
        <v>1</v>
      </c>
      <c r="C9219" s="46" t="s">
        <v>974</v>
      </c>
      <c r="D9219" s="50">
        <v>2</v>
      </c>
      <c r="G9219" s="46" t="s">
        <v>974</v>
      </c>
    </row>
    <row r="9220" spans="1:7" x14ac:dyDescent="0.25">
      <c r="A9220" s="50" t="s">
        <v>6347</v>
      </c>
      <c r="B9220" s="46" t="s">
        <v>1</v>
      </c>
      <c r="C9220" s="46" t="s">
        <v>1163</v>
      </c>
      <c r="D9220" s="50">
        <v>9</v>
      </c>
      <c r="G9220" s="46" t="s">
        <v>1163</v>
      </c>
    </row>
    <row r="9221" spans="1:7" x14ac:dyDescent="0.25">
      <c r="A9221" s="50" t="s">
        <v>6347</v>
      </c>
      <c r="B9221" s="46" t="s">
        <v>1</v>
      </c>
      <c r="C9221" s="46" t="s">
        <v>4295</v>
      </c>
      <c r="D9221" s="50">
        <v>2</v>
      </c>
      <c r="G9221" s="46" t="s">
        <v>4295</v>
      </c>
    </row>
    <row r="9222" spans="1:7" x14ac:dyDescent="0.25">
      <c r="A9222" s="50" t="s">
        <v>6347</v>
      </c>
      <c r="B9222" s="46" t="s">
        <v>1</v>
      </c>
      <c r="C9222" s="46" t="s">
        <v>4294</v>
      </c>
      <c r="D9222" s="50">
        <v>2</v>
      </c>
      <c r="G9222" s="46" t="s">
        <v>4294</v>
      </c>
    </row>
    <row r="9223" spans="1:7" x14ac:dyDescent="0.25">
      <c r="A9223" s="50" t="s">
        <v>6347</v>
      </c>
      <c r="B9223" s="46" t="s">
        <v>1</v>
      </c>
      <c r="C9223" s="46" t="s">
        <v>1630</v>
      </c>
      <c r="G9223" s="46" t="s">
        <v>1630</v>
      </c>
    </row>
  </sheetData>
  <autoFilter ref="A1:N8972"/>
  <phoneticPr fontId="2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Y1570"/>
  <sheetViews>
    <sheetView zoomScale="70" zoomScaleNormal="70" workbookViewId="0">
      <pane ySplit="4" topLeftCell="A266" activePane="bottomLeft" state="frozen"/>
      <selection pane="bottomLeft" activeCell="B291" activeCellId="4" sqref="B5:B78 B80:B85 B87:B154 B156:B233 B235:B318 B320:B446 B448:B480 B482:B492"/>
    </sheetView>
  </sheetViews>
  <sheetFormatPr defaultColWidth="8.85546875" defaultRowHeight="14.25" x14ac:dyDescent="0.2"/>
  <cols>
    <col min="1" max="1" width="15.140625" style="1" customWidth="1"/>
    <col min="2" max="2" width="20.140625" style="1" customWidth="1"/>
    <col min="3" max="3" width="23" style="1" customWidth="1"/>
    <col min="4" max="11" width="6.140625" style="1" customWidth="1"/>
    <col min="12" max="12" width="9.5703125" style="1" customWidth="1"/>
    <col min="13" max="14" width="6.140625" style="1" customWidth="1"/>
    <col min="15" max="15" width="9" style="1" customWidth="1"/>
    <col min="16" max="16" width="12.140625" style="1" customWidth="1"/>
    <col min="17" max="17" width="11.140625" style="9" customWidth="1"/>
    <col min="18" max="18" width="16.85546875" style="30" customWidth="1"/>
    <col min="19" max="20" width="3.7109375" style="1" customWidth="1"/>
    <col min="21" max="21" width="42.5703125" style="1" customWidth="1"/>
    <col min="22" max="22" width="12.140625" style="1" customWidth="1"/>
    <col min="23" max="23" width="21.42578125" style="1" customWidth="1"/>
    <col min="24" max="25" width="12.140625" style="1" customWidth="1"/>
    <col min="26" max="28" width="12.140625" style="1" bestFit="1" customWidth="1"/>
    <col min="29" max="29" width="12.140625" style="1" customWidth="1"/>
    <col min="30" max="30" width="11.5703125" style="1" bestFit="1" customWidth="1"/>
    <col min="31" max="31" width="8.85546875" style="1"/>
    <col min="32" max="33" width="16" style="1" customWidth="1"/>
    <col min="34" max="34" width="8.85546875" style="1"/>
    <col min="35" max="35" width="11.28515625" style="1" customWidth="1"/>
    <col min="36" max="36" width="14.5703125" style="1" customWidth="1"/>
    <col min="37" max="37" width="10.5703125" style="1" customWidth="1"/>
    <col min="38" max="16384" width="8.85546875" style="1"/>
  </cols>
  <sheetData>
    <row r="1" spans="1:37" x14ac:dyDescent="0.2">
      <c r="A1"/>
      <c r="B1"/>
    </row>
    <row r="2" spans="1:37" x14ac:dyDescent="0.2">
      <c r="C2" s="1" t="s">
        <v>73</v>
      </c>
      <c r="D2" s="1" t="s">
        <v>13</v>
      </c>
      <c r="E2" s="1" t="s">
        <v>16</v>
      </c>
      <c r="F2" s="1" t="s">
        <v>761</v>
      </c>
      <c r="G2" s="1" t="s">
        <v>18</v>
      </c>
      <c r="H2" s="1" t="s">
        <v>65</v>
      </c>
      <c r="I2" s="1" t="s">
        <v>96</v>
      </c>
      <c r="J2" s="1" t="s">
        <v>63</v>
      </c>
      <c r="K2" s="1" t="s">
        <v>72</v>
      </c>
      <c r="L2" s="1" t="s">
        <v>333</v>
      </c>
      <c r="M2" s="1" t="s">
        <v>95</v>
      </c>
    </row>
    <row r="3" spans="1:37" x14ac:dyDescent="0.2">
      <c r="A3" s="51" t="s">
        <v>8</v>
      </c>
      <c r="B3" s="52"/>
      <c r="C3" s="51" t="s">
        <v>2</v>
      </c>
      <c r="D3" s="52"/>
      <c r="E3" s="52"/>
      <c r="F3" s="52"/>
      <c r="G3" s="52"/>
      <c r="H3" s="52"/>
      <c r="I3" s="52"/>
      <c r="J3" s="52"/>
      <c r="K3" s="52"/>
      <c r="L3" s="53"/>
      <c r="M3"/>
      <c r="N3"/>
      <c r="O3"/>
      <c r="P3"/>
      <c r="Q3" s="10" t="s">
        <v>31</v>
      </c>
      <c r="S3" s="4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7" ht="16.149999999999999" customHeight="1" x14ac:dyDescent="0.2">
      <c r="A4" s="51" t="s">
        <v>38</v>
      </c>
      <c r="B4" s="51" t="s">
        <v>7</v>
      </c>
      <c r="C4" s="51" t="s">
        <v>73</v>
      </c>
      <c r="D4" s="54" t="s">
        <v>13</v>
      </c>
      <c r="E4" s="54" t="s">
        <v>16</v>
      </c>
      <c r="F4" s="54" t="s">
        <v>1821</v>
      </c>
      <c r="G4" s="54" t="s">
        <v>18</v>
      </c>
      <c r="H4" s="54" t="s">
        <v>96</v>
      </c>
      <c r="I4" s="54" t="s">
        <v>63</v>
      </c>
      <c r="J4" s="54" t="s">
        <v>72</v>
      </c>
      <c r="K4" s="54" t="s">
        <v>95</v>
      </c>
      <c r="L4" s="55" t="s">
        <v>9</v>
      </c>
      <c r="M4"/>
      <c r="N4"/>
      <c r="O4"/>
      <c r="P4"/>
      <c r="Q4" s="10"/>
      <c r="S4" s="4"/>
      <c r="T4" s="2"/>
      <c r="U4" s="2"/>
      <c r="V4" s="2">
        <v>2</v>
      </c>
      <c r="W4" s="2">
        <v>3</v>
      </c>
      <c r="X4" s="2">
        <v>4</v>
      </c>
      <c r="Y4" s="2">
        <v>5</v>
      </c>
      <c r="Z4" s="2">
        <v>6</v>
      </c>
      <c r="AA4" s="2">
        <v>7</v>
      </c>
      <c r="AB4" s="2">
        <v>8</v>
      </c>
      <c r="AC4" s="2">
        <v>9</v>
      </c>
      <c r="AD4" s="2">
        <v>10</v>
      </c>
      <c r="AE4" s="1">
        <v>11</v>
      </c>
      <c r="AF4" s="1">
        <v>12</v>
      </c>
      <c r="AG4" s="1">
        <v>13</v>
      </c>
      <c r="AH4" s="5"/>
      <c r="AI4" s="5"/>
      <c r="AJ4" s="5"/>
      <c r="AK4" s="5"/>
    </row>
    <row r="5" spans="1:37" x14ac:dyDescent="0.2">
      <c r="A5" s="51" t="s">
        <v>12</v>
      </c>
      <c r="B5" s="51" t="s">
        <v>703</v>
      </c>
      <c r="C5" s="56"/>
      <c r="D5" s="57"/>
      <c r="E5" s="57">
        <v>3</v>
      </c>
      <c r="F5" s="57"/>
      <c r="G5" s="57"/>
      <c r="H5" s="57"/>
      <c r="I5" s="57"/>
      <c r="J5" s="57"/>
      <c r="K5" s="57">
        <v>3</v>
      </c>
      <c r="L5" s="58">
        <v>6</v>
      </c>
      <c r="M5"/>
      <c r="N5"/>
      <c r="O5"/>
      <c r="P5">
        <f>L5/L$79</f>
        <v>1.0808084447166481E-4</v>
      </c>
      <c r="Q5" s="28">
        <f>ROUND(P5*R$79,0)</f>
        <v>6</v>
      </c>
      <c r="R5" s="31"/>
      <c r="S5" s="3"/>
      <c r="T5" s="2"/>
      <c r="U5" s="2" t="str">
        <f>CONCATENATE(A5," ",B5)</f>
        <v>Acer Aspire A315-21</v>
      </c>
      <c r="V5" s="2" t="str">
        <f>VLOOKUP($U5,Models!$A:$K,V$4,0)</f>
        <v>Acer</v>
      </c>
      <c r="W5" s="2" t="str">
        <f>VLOOKUP($U5,Models!$A:$K,W$4,0)</f>
        <v>Aspire A315-21</v>
      </c>
      <c r="X5" s="2" t="str">
        <f>VLOOKUP($U5,Models!$A:$K,X$4,0)</f>
        <v>Full Size LE (15"&gt;, Int GPU)</v>
      </c>
      <c r="Y5" s="2" t="str">
        <f>VLOOKUP($U5,Models!$A:$K,Y$4,0)</f>
        <v>Consumer</v>
      </c>
      <c r="Z5" s="2" t="str">
        <f>VLOOKUP($U5,Models!$A:$K,Z$4,0)</f>
        <v>AMD</v>
      </c>
      <c r="AA5" s="2" t="str">
        <f>VLOOKUP($U5,Models!$A:$K,AA$4,0)</f>
        <v>Stoney Ridge</v>
      </c>
      <c r="AB5" s="2" t="str">
        <f>VLOOKUP($U5,Models!$A:$K,AB$4,0)</f>
        <v>Int</v>
      </c>
      <c r="AC5" s="2">
        <f>VLOOKUP($U5,Models!$A:$K,AC$4,0)</f>
        <v>15</v>
      </c>
      <c r="AD5" s="2" t="str">
        <f>VLOOKUP($U5,Models!$A:$K,AD$4,0)</f>
        <v>1366x768</v>
      </c>
      <c r="AE5" s="2">
        <f>VLOOKUP($U5,Models!$A:$K,AE$4,0)</f>
        <v>0</v>
      </c>
      <c r="AF5" s="2" t="str">
        <f>VLOOKUP($U5,Models!$A:$N,AF$4,0)</f>
        <v>Standard</v>
      </c>
      <c r="AG5" s="2">
        <f>VLOOKUP($U5,Models!$A:$M,AG$4,0)</f>
        <v>0</v>
      </c>
      <c r="AH5" s="2"/>
      <c r="AI5" s="2"/>
      <c r="AJ5" s="2"/>
      <c r="AK5" s="2"/>
    </row>
    <row r="6" spans="1:37" x14ac:dyDescent="0.2">
      <c r="A6" s="59" t="s">
        <v>12</v>
      </c>
      <c r="B6" s="60" t="s">
        <v>701</v>
      </c>
      <c r="C6" s="61"/>
      <c r="D6" s="6"/>
      <c r="E6" s="6">
        <v>7</v>
      </c>
      <c r="F6" s="6"/>
      <c r="G6" s="6"/>
      <c r="H6" s="6"/>
      <c r="I6" s="6"/>
      <c r="J6" s="6"/>
      <c r="K6" s="6">
        <v>7</v>
      </c>
      <c r="L6" s="62">
        <v>14</v>
      </c>
      <c r="M6"/>
      <c r="N6"/>
      <c r="O6"/>
      <c r="P6" s="41">
        <f t="shared" ref="P6:P69" si="0">L6/L$79</f>
        <v>2.5218863710055122E-4</v>
      </c>
      <c r="Q6" s="28">
        <f t="shared" ref="Q6:Q69" si="1">ROUND(P6*R$79,0)</f>
        <v>15</v>
      </c>
      <c r="R6" s="31"/>
      <c r="S6" s="3"/>
      <c r="T6" s="2"/>
      <c r="U6" s="2" t="str">
        <f t="shared" ref="U6:U69" si="2">CONCATENATE(A6," ",B6)</f>
        <v>Acer Aspire A315-21G</v>
      </c>
      <c r="V6" s="2" t="str">
        <f>VLOOKUP($U6,Models!$A:$K,V$4,0)</f>
        <v>Acer</v>
      </c>
      <c r="W6" s="2" t="str">
        <f>VLOOKUP($U6,Models!$A:$K,W$4,0)</f>
        <v>Aspire A315-21G</v>
      </c>
      <c r="X6" s="2" t="str">
        <f>VLOOKUP($U6,Models!$A:$K,X$4,0)</f>
        <v>Full Size MS (15"&gt;, Mainstream Ex. GPU)</v>
      </c>
      <c r="Y6" s="2" t="str">
        <f>VLOOKUP($U6,Models!$A:$K,Y$4,0)</f>
        <v>Consumer</v>
      </c>
      <c r="Z6" s="2" t="str">
        <f>VLOOKUP($U6,Models!$A:$K,Z$4,0)</f>
        <v>AMD</v>
      </c>
      <c r="AA6" s="2" t="str">
        <f>VLOOKUP($U6,Models!$A:$K,AA$4,0)</f>
        <v>Stoney Ridge</v>
      </c>
      <c r="AB6" s="2">
        <f>VLOOKUP($U6,Models!$A:$K,AB$4,0)</f>
        <v>520</v>
      </c>
      <c r="AC6" s="2">
        <f>VLOOKUP($U6,Models!$A:$K,AC$4,0)</f>
        <v>15</v>
      </c>
      <c r="AD6" s="2" t="str">
        <f>VLOOKUP($U6,Models!$A:$K,AD$4,0)</f>
        <v>1366x768</v>
      </c>
      <c r="AE6" s="2">
        <f>VLOOKUP($U6,Models!$A:$K,AE$4,0)</f>
        <v>0</v>
      </c>
      <c r="AF6" s="2" t="str">
        <f>VLOOKUP($U6,Models!$A:$N,AF$4,0)</f>
        <v>Standard</v>
      </c>
      <c r="AG6" s="2">
        <f>VLOOKUP($U6,Models!$A:$M,AG$4,0)</f>
        <v>0</v>
      </c>
      <c r="AH6" s="2"/>
      <c r="AI6" s="2"/>
      <c r="AJ6" s="2"/>
      <c r="AK6" s="2"/>
    </row>
    <row r="7" spans="1:37" x14ac:dyDescent="0.2">
      <c r="A7" s="59" t="s">
        <v>12</v>
      </c>
      <c r="B7" s="60" t="s">
        <v>1498</v>
      </c>
      <c r="C7" s="61"/>
      <c r="D7" s="6"/>
      <c r="E7" s="6">
        <v>1021</v>
      </c>
      <c r="F7" s="6"/>
      <c r="G7" s="6"/>
      <c r="H7" s="6"/>
      <c r="I7" s="6">
        <v>130</v>
      </c>
      <c r="J7" s="6"/>
      <c r="K7" s="6">
        <v>1119</v>
      </c>
      <c r="L7" s="62">
        <v>2270</v>
      </c>
      <c r="M7"/>
      <c r="N7"/>
      <c r="O7"/>
      <c r="P7" s="41">
        <f t="shared" si="0"/>
        <v>4.0890586158446519E-2</v>
      </c>
      <c r="Q7" s="28">
        <f t="shared" si="1"/>
        <v>2433</v>
      </c>
      <c r="R7" s="31"/>
      <c r="S7" s="3"/>
      <c r="T7" s="2"/>
      <c r="U7" s="2" t="str">
        <f t="shared" si="2"/>
        <v>Acer Aspire A315-22</v>
      </c>
      <c r="V7" s="2" t="str">
        <f>VLOOKUP($U7,Models!$A:$K,V$4,0)</f>
        <v>Acer</v>
      </c>
      <c r="W7" s="2" t="str">
        <f>VLOOKUP($U7,Models!$A:$K,W$4,0)</f>
        <v>Aspire A315-22</v>
      </c>
      <c r="X7" s="2" t="str">
        <f>VLOOKUP($U7,Models!$A:$K,X$4,0)</f>
        <v>Full Size LE (15"&gt;, Int GPU)</v>
      </c>
      <c r="Y7" s="2" t="str">
        <f>VLOOKUP($U7,Models!$A:$K,Y$4,0)</f>
        <v>Consumer</v>
      </c>
      <c r="Z7" s="2" t="str">
        <f>VLOOKUP($U7,Models!$A:$K,Z$4,0)</f>
        <v>AMD</v>
      </c>
      <c r="AA7" s="2" t="str">
        <f>VLOOKUP($U7,Models!$A:$K,AA$4,0)</f>
        <v>Stoney Ridge</v>
      </c>
      <c r="AB7" s="2" t="str">
        <f>VLOOKUP($U7,Models!$A:$K,AB$4,0)</f>
        <v>Int</v>
      </c>
      <c r="AC7" s="2">
        <f>VLOOKUP($U7,Models!$A:$K,AC$4,0)</f>
        <v>15</v>
      </c>
      <c r="AD7" s="2" t="str">
        <f>VLOOKUP($U7,Models!$A:$K,AD$4,0)</f>
        <v>1366x768</v>
      </c>
      <c r="AE7" s="2">
        <f>VLOOKUP($U7,Models!$A:$K,AE$4,0)</f>
        <v>0</v>
      </c>
      <c r="AF7" s="2" t="str">
        <f>VLOOKUP($U7,Models!$A:$N,AF$4,0)</f>
        <v>Standard</v>
      </c>
      <c r="AG7" s="2">
        <f>VLOOKUP($U7,Models!$A:$M,AG$4,0)</f>
        <v>0</v>
      </c>
      <c r="AH7" s="2"/>
      <c r="AI7" s="2"/>
      <c r="AJ7" s="2"/>
      <c r="AK7" s="2"/>
    </row>
    <row r="8" spans="1:37" x14ac:dyDescent="0.2">
      <c r="A8" s="59" t="s">
        <v>12</v>
      </c>
      <c r="B8" s="60" t="s">
        <v>1548</v>
      </c>
      <c r="C8" s="61"/>
      <c r="D8" s="6"/>
      <c r="E8" s="6">
        <v>2</v>
      </c>
      <c r="F8" s="6"/>
      <c r="G8" s="6"/>
      <c r="H8" s="6">
        <v>10</v>
      </c>
      <c r="I8" s="6"/>
      <c r="J8" s="6"/>
      <c r="K8" s="6">
        <v>12</v>
      </c>
      <c r="L8" s="62">
        <v>24</v>
      </c>
      <c r="M8"/>
      <c r="N8"/>
      <c r="O8"/>
      <c r="P8" s="41">
        <f t="shared" si="0"/>
        <v>4.3232337788665922E-4</v>
      </c>
      <c r="Q8" s="28">
        <f t="shared" si="1"/>
        <v>26</v>
      </c>
      <c r="R8" s="31"/>
      <c r="S8" s="3"/>
      <c r="T8" s="2"/>
      <c r="U8" s="2" t="str">
        <f t="shared" si="2"/>
        <v>Acer Aspire A315-34</v>
      </c>
      <c r="V8" s="2" t="str">
        <f>VLOOKUP($U8,Models!$A:$K,V$4,0)</f>
        <v>Acer</v>
      </c>
      <c r="W8" s="2" t="str">
        <f>VLOOKUP($U8,Models!$A:$K,W$4,0)</f>
        <v>Aspire A315-34</v>
      </c>
      <c r="X8" s="2" t="str">
        <f>VLOOKUP($U8,Models!$A:$K,X$4,0)</f>
        <v>Full Size LE (15"&gt;, Int GPU)</v>
      </c>
      <c r="Y8" s="2" t="str">
        <f>VLOOKUP($U8,Models!$A:$K,Y$4,0)</f>
        <v>Consumer</v>
      </c>
      <c r="Z8" s="2" t="str">
        <f>VLOOKUP($U8,Models!$A:$K,Z$4,0)</f>
        <v>Intel</v>
      </c>
      <c r="AA8" s="2" t="str">
        <f>VLOOKUP($U8,Models!$A:$K,AA$4,0)</f>
        <v>Gemini Lake</v>
      </c>
      <c r="AB8" s="2" t="str">
        <f>VLOOKUP($U8,Models!$A:$K,AB$4,0)</f>
        <v>Int</v>
      </c>
      <c r="AC8" s="2">
        <f>VLOOKUP($U8,Models!$A:$K,AC$4,0)</f>
        <v>15</v>
      </c>
      <c r="AD8" s="2" t="str">
        <f>VLOOKUP($U8,Models!$A:$K,AD$4,0)</f>
        <v>1366x768</v>
      </c>
      <c r="AE8" s="2">
        <f>VLOOKUP($U8,Models!$A:$K,AE$4,0)</f>
        <v>0</v>
      </c>
      <c r="AF8" s="2" t="str">
        <f>VLOOKUP($U8,Models!$A:$N,AF$4,0)</f>
        <v>Budget</v>
      </c>
      <c r="AG8" s="2">
        <f>VLOOKUP($U8,Models!$A:$M,AG$4,0)</f>
        <v>0</v>
      </c>
      <c r="AH8" s="2"/>
      <c r="AI8" s="2"/>
      <c r="AJ8" s="2"/>
      <c r="AK8" s="2"/>
    </row>
    <row r="9" spans="1:37" x14ac:dyDescent="0.2">
      <c r="A9" s="59" t="s">
        <v>12</v>
      </c>
      <c r="B9" s="60" t="s">
        <v>1453</v>
      </c>
      <c r="C9" s="61"/>
      <c r="D9" s="6"/>
      <c r="E9" s="6">
        <v>7</v>
      </c>
      <c r="F9" s="6"/>
      <c r="G9" s="6"/>
      <c r="H9" s="6">
        <v>36</v>
      </c>
      <c r="I9" s="6">
        <v>91</v>
      </c>
      <c r="J9" s="6"/>
      <c r="K9" s="6">
        <v>130</v>
      </c>
      <c r="L9" s="62">
        <v>264</v>
      </c>
      <c r="M9"/>
      <c r="N9"/>
      <c r="O9"/>
      <c r="P9" s="41">
        <f t="shared" si="0"/>
        <v>4.7555571567532515E-3</v>
      </c>
      <c r="Q9" s="28">
        <f t="shared" si="1"/>
        <v>283</v>
      </c>
      <c r="R9" s="31"/>
      <c r="S9" s="3"/>
      <c r="T9" s="2"/>
      <c r="U9" s="2" t="str">
        <f t="shared" si="2"/>
        <v>Acer Aspire A315-42G</v>
      </c>
      <c r="V9" s="2" t="str">
        <f>VLOOKUP($U9,Models!$A:$K,V$4,0)</f>
        <v>Acer</v>
      </c>
      <c r="W9" s="2" t="str">
        <f>VLOOKUP($U9,Models!$A:$K,W$4,0)</f>
        <v>Aspire A315-42G</v>
      </c>
      <c r="X9" s="2" t="str">
        <f>VLOOKUP($U9,Models!$A:$K,X$4,0)</f>
        <v>Full Size MS (15"&gt;, Mainstream Ex. GPU)</v>
      </c>
      <c r="Y9" s="2" t="str">
        <f>VLOOKUP($U9,Models!$A:$K,Y$4,0)</f>
        <v>Consumer</v>
      </c>
      <c r="Z9" s="2" t="str">
        <f>VLOOKUP($U9,Models!$A:$K,Z$4,0)</f>
        <v>AMD</v>
      </c>
      <c r="AA9" s="2" t="str">
        <f>VLOOKUP($U9,Models!$A:$K,AA$4,0)</f>
        <v>Picasso</v>
      </c>
      <c r="AB9" s="2" t="str">
        <f>VLOOKUP($U9,Models!$A:$K,AB$4,0)</f>
        <v>RX540</v>
      </c>
      <c r="AC9" s="2">
        <f>VLOOKUP($U9,Models!$A:$K,AC$4,0)</f>
        <v>15</v>
      </c>
      <c r="AD9" s="2" t="str">
        <f>VLOOKUP($U9,Models!$A:$K,AD$4,0)</f>
        <v>1920x0180</v>
      </c>
      <c r="AE9" s="2">
        <f>VLOOKUP($U9,Models!$A:$K,AE$4,0)</f>
        <v>0</v>
      </c>
      <c r="AF9" s="2" t="str">
        <f>VLOOKUP($U9,Models!$A:$N,AF$4,0)</f>
        <v>Standard</v>
      </c>
      <c r="AG9" s="2">
        <f>VLOOKUP($U9,Models!$A:$M,AG$4,0)</f>
        <v>0</v>
      </c>
      <c r="AH9" s="2"/>
      <c r="AI9" s="2"/>
      <c r="AJ9" s="2"/>
      <c r="AK9" s="2"/>
    </row>
    <row r="10" spans="1:37" x14ac:dyDescent="0.2">
      <c r="A10" s="59" t="s">
        <v>12</v>
      </c>
      <c r="B10" s="60" t="s">
        <v>1398</v>
      </c>
      <c r="C10" s="61">
        <v>59</v>
      </c>
      <c r="D10" s="6">
        <v>319</v>
      </c>
      <c r="E10" s="6">
        <v>794</v>
      </c>
      <c r="F10" s="6"/>
      <c r="G10" s="6">
        <v>1</v>
      </c>
      <c r="H10" s="6">
        <v>124</v>
      </c>
      <c r="I10" s="6"/>
      <c r="J10" s="6"/>
      <c r="K10" s="6">
        <v>1261</v>
      </c>
      <c r="L10" s="62">
        <v>2558</v>
      </c>
      <c r="M10"/>
      <c r="N10"/>
      <c r="O10"/>
      <c r="P10" s="41">
        <f t="shared" si="0"/>
        <v>4.6078466693086427E-2</v>
      </c>
      <c r="Q10" s="28">
        <f t="shared" si="1"/>
        <v>2742</v>
      </c>
      <c r="R10" s="31"/>
      <c r="S10" s="3"/>
      <c r="T10" s="2"/>
      <c r="U10" s="2" t="str">
        <f t="shared" si="2"/>
        <v>Acer Aspire A315-42</v>
      </c>
      <c r="V10" s="2" t="str">
        <f>VLOOKUP($U10,Models!$A:$K,V$4,0)</f>
        <v>Acer</v>
      </c>
      <c r="W10" s="2" t="str">
        <f>VLOOKUP($U10,Models!$A:$K,W$4,0)</f>
        <v>Aspire A315-42</v>
      </c>
      <c r="X10" s="2" t="str">
        <f>VLOOKUP($U10,Models!$A:$K,X$4,0)</f>
        <v>Full Size LE (15"&gt;, Int GPU)</v>
      </c>
      <c r="Y10" s="2" t="str">
        <f>VLOOKUP($U10,Models!$A:$K,Y$4,0)</f>
        <v>Consumer</v>
      </c>
      <c r="Z10" s="2" t="str">
        <f>VLOOKUP($U10,Models!$A:$K,Z$4,0)</f>
        <v>AMD</v>
      </c>
      <c r="AA10" s="2" t="str">
        <f>VLOOKUP($U10,Models!$A:$K,AA$4,0)</f>
        <v>Picasso</v>
      </c>
      <c r="AB10" s="2" t="str">
        <f>VLOOKUP($U10,Models!$A:$K,AB$4,0)</f>
        <v>Int</v>
      </c>
      <c r="AC10" s="2">
        <f>VLOOKUP($U10,Models!$A:$K,AC$4,0)</f>
        <v>15</v>
      </c>
      <c r="AD10" s="2" t="str">
        <f>VLOOKUP($U10,Models!$A:$K,AD$4,0)</f>
        <v>1366x768/1920x0180</v>
      </c>
      <c r="AE10" s="2">
        <f>VLOOKUP($U10,Models!$A:$K,AE$4,0)</f>
        <v>0</v>
      </c>
      <c r="AF10" s="2" t="str">
        <f>VLOOKUP($U10,Models!$A:$N,AF$4,0)</f>
        <v>Standard</v>
      </c>
      <c r="AG10" s="2">
        <f>VLOOKUP($U10,Models!$A:$M,AG$4,0)</f>
        <v>0</v>
      </c>
      <c r="AH10" s="2"/>
      <c r="AI10" s="2"/>
      <c r="AJ10" s="2"/>
      <c r="AK10" s="2"/>
    </row>
    <row r="11" spans="1:37" x14ac:dyDescent="0.2">
      <c r="A11" s="59" t="s">
        <v>12</v>
      </c>
      <c r="B11" s="60" t="s">
        <v>704</v>
      </c>
      <c r="C11" s="61"/>
      <c r="D11" s="6"/>
      <c r="E11" s="6">
        <v>4</v>
      </c>
      <c r="F11" s="6"/>
      <c r="G11" s="6"/>
      <c r="H11" s="6"/>
      <c r="I11" s="6">
        <v>1</v>
      </c>
      <c r="J11" s="6"/>
      <c r="K11" s="6">
        <v>5</v>
      </c>
      <c r="L11" s="62">
        <v>10</v>
      </c>
      <c r="M11"/>
      <c r="N11"/>
      <c r="O11"/>
      <c r="P11" s="41">
        <f t="shared" si="0"/>
        <v>1.80134740786108E-4</v>
      </c>
      <c r="Q11" s="28">
        <f t="shared" si="1"/>
        <v>11</v>
      </c>
      <c r="R11" s="31"/>
      <c r="S11" s="3" t="s">
        <v>31</v>
      </c>
      <c r="T11" s="2"/>
      <c r="U11" s="2" t="str">
        <f t="shared" si="2"/>
        <v>Acer Aspire A315-51</v>
      </c>
      <c r="V11" s="2" t="str">
        <f>VLOOKUP($U11,Models!$A:$K,V$4,0)</f>
        <v>Acer</v>
      </c>
      <c r="W11" s="2" t="str">
        <f>VLOOKUP($U11,Models!$A:$K,W$4,0)</f>
        <v>Aspire A315-51</v>
      </c>
      <c r="X11" s="2" t="str">
        <f>VLOOKUP($U11,Models!$A:$K,X$4,0)</f>
        <v>Full Size LE (15"&gt;, Int GPU)</v>
      </c>
      <c r="Y11" s="2" t="str">
        <f>VLOOKUP($U11,Models!$A:$K,Y$4,0)</f>
        <v>Consumer</v>
      </c>
      <c r="Z11" s="2" t="str">
        <f>VLOOKUP($U11,Models!$A:$K,Z$4,0)</f>
        <v>Intel</v>
      </c>
      <c r="AA11" s="2" t="str">
        <f>VLOOKUP($U11,Models!$A:$K,AA$4,0)</f>
        <v>Skylake</v>
      </c>
      <c r="AB11" s="2" t="str">
        <f>VLOOKUP($U11,Models!$A:$K,AB$4,0)</f>
        <v>Int</v>
      </c>
      <c r="AC11" s="2">
        <f>VLOOKUP($U11,Models!$A:$K,AC$4,0)</f>
        <v>15</v>
      </c>
      <c r="AD11" s="2" t="str">
        <f>VLOOKUP($U11,Models!$A:$K,AD$4,0)</f>
        <v>1366x768</v>
      </c>
      <c r="AE11" s="2">
        <f>VLOOKUP($U11,Models!$A:$K,AE$4,0)</f>
        <v>0</v>
      </c>
      <c r="AF11" s="2" t="str">
        <f>VLOOKUP($U11,Models!$A:$N,AF$4,0)</f>
        <v>Standard</v>
      </c>
      <c r="AG11" s="2">
        <f>VLOOKUP($U11,Models!$A:$M,AG$4,0)</f>
        <v>0</v>
      </c>
      <c r="AH11" s="2"/>
      <c r="AI11" s="2"/>
      <c r="AJ11" s="2"/>
      <c r="AK11" s="2"/>
    </row>
    <row r="12" spans="1:37" x14ac:dyDescent="0.2">
      <c r="A12" s="59" t="s">
        <v>12</v>
      </c>
      <c r="B12" s="60" t="s">
        <v>1454</v>
      </c>
      <c r="C12" s="61"/>
      <c r="D12" s="6"/>
      <c r="E12" s="6">
        <v>32</v>
      </c>
      <c r="F12" s="6"/>
      <c r="G12" s="6">
        <v>33</v>
      </c>
      <c r="H12" s="6"/>
      <c r="I12" s="6">
        <v>832</v>
      </c>
      <c r="J12" s="6"/>
      <c r="K12" s="6">
        <v>872</v>
      </c>
      <c r="L12" s="62">
        <v>1769</v>
      </c>
      <c r="M12"/>
      <c r="N12"/>
      <c r="O12"/>
      <c r="P12" s="41">
        <f t="shared" si="0"/>
        <v>3.1865835645062505E-2</v>
      </c>
      <c r="Q12" s="28">
        <f t="shared" si="1"/>
        <v>1896</v>
      </c>
      <c r="R12" s="31"/>
      <c r="S12" s="3"/>
      <c r="T12" s="2"/>
      <c r="U12" s="2" t="str">
        <f t="shared" si="2"/>
        <v>Acer Aspire A315-54</v>
      </c>
      <c r="V12" s="2" t="str">
        <f>VLOOKUP($U12,Models!$A:$K,V$4,0)</f>
        <v>Acer</v>
      </c>
      <c r="W12" s="2" t="str">
        <f>VLOOKUP($U12,Models!$A:$K,W$4,0)</f>
        <v>Aspire A315-54</v>
      </c>
      <c r="X12" s="2" t="str">
        <f>VLOOKUP($U12,Models!$A:$K,X$4,0)</f>
        <v>Full Size LE (15"&gt;, Int GPU)</v>
      </c>
      <c r="Y12" s="2" t="str">
        <f>VLOOKUP($U12,Models!$A:$K,Y$4,0)</f>
        <v>Consumer</v>
      </c>
      <c r="Z12" s="2" t="str">
        <f>VLOOKUP($U12,Models!$A:$K,Z$4,0)</f>
        <v>Intel</v>
      </c>
      <c r="AA12" s="2" t="str">
        <f>VLOOKUP($U12,Models!$A:$K,AA$4,0)</f>
        <v>Kaby Lake</v>
      </c>
      <c r="AB12" s="2" t="str">
        <f>VLOOKUP($U12,Models!$A:$K,AB$4,0)</f>
        <v>Int</v>
      </c>
      <c r="AC12" s="2">
        <f>VLOOKUP($U12,Models!$A:$K,AC$4,0)</f>
        <v>15</v>
      </c>
      <c r="AD12" s="2" t="str">
        <f>VLOOKUP($U12,Models!$A:$K,AD$4,0)</f>
        <v>1920x1080</v>
      </c>
      <c r="AE12" s="2">
        <f>VLOOKUP($U12,Models!$A:$K,AE$4,0)</f>
        <v>0</v>
      </c>
      <c r="AF12" s="2" t="str">
        <f>VLOOKUP($U12,Models!$A:$N,AF$4,0)</f>
        <v>Standard</v>
      </c>
      <c r="AG12" s="2">
        <f>VLOOKUP($U12,Models!$A:$M,AG$4,0)</f>
        <v>0</v>
      </c>
      <c r="AH12" s="2"/>
      <c r="AI12" s="2"/>
      <c r="AJ12" s="2"/>
      <c r="AK12" s="2"/>
    </row>
    <row r="13" spans="1:37" x14ac:dyDescent="0.2">
      <c r="A13" s="59" t="s">
        <v>12</v>
      </c>
      <c r="B13" s="60" t="s">
        <v>1399</v>
      </c>
      <c r="C13" s="61"/>
      <c r="D13" s="6"/>
      <c r="E13" s="6">
        <v>156</v>
      </c>
      <c r="F13" s="6"/>
      <c r="G13" s="6"/>
      <c r="H13" s="6"/>
      <c r="I13" s="6">
        <v>461</v>
      </c>
      <c r="J13" s="6"/>
      <c r="K13" s="6">
        <v>600</v>
      </c>
      <c r="L13" s="62">
        <v>1217</v>
      </c>
      <c r="M13"/>
      <c r="N13"/>
      <c r="O13"/>
      <c r="P13" s="41">
        <f t="shared" si="0"/>
        <v>2.1922397953669345E-2</v>
      </c>
      <c r="Q13" s="28">
        <f t="shared" si="1"/>
        <v>1305</v>
      </c>
      <c r="R13" s="31"/>
      <c r="S13" s="3"/>
      <c r="T13" s="2"/>
      <c r="U13" s="2" t="str">
        <f t="shared" si="2"/>
        <v>Acer Aspire A315-55G</v>
      </c>
      <c r="V13" s="2" t="str">
        <f>VLOOKUP($U13,Models!$A:$K,V$4,0)</f>
        <v>Acer</v>
      </c>
      <c r="W13" s="2" t="str">
        <f>VLOOKUP($U13,Models!$A:$K,W$4,0)</f>
        <v>Aspire A315-55G</v>
      </c>
      <c r="X13" s="2" t="str">
        <f>VLOOKUP($U13,Models!$A:$K,X$4,0)</f>
        <v>Full Size MS (15"&gt;, Mainstream Ex. GPU)</v>
      </c>
      <c r="Y13" s="2" t="str">
        <f>VLOOKUP($U13,Models!$A:$K,Y$4,0)</f>
        <v>Consumer</v>
      </c>
      <c r="Z13" s="2" t="str">
        <f>VLOOKUP($U13,Models!$A:$K,Z$4,0)</f>
        <v>Intel</v>
      </c>
      <c r="AA13" s="2" t="str">
        <f>VLOOKUP($U13,Models!$A:$K,AA$4,0)</f>
        <v>Whiskey Lake</v>
      </c>
      <c r="AB13" s="2" t="str">
        <f>VLOOKUP($U13,Models!$A:$K,AB$4,0)</f>
        <v>MX230</v>
      </c>
      <c r="AC13" s="2">
        <f>VLOOKUP($U13,Models!$A:$K,AC$4,0)</f>
        <v>15</v>
      </c>
      <c r="AD13" s="2" t="str">
        <f>VLOOKUP($U13,Models!$A:$K,AD$4,0)</f>
        <v>1920x1080</v>
      </c>
      <c r="AE13" s="2">
        <f>VLOOKUP($U13,Models!$A:$K,AE$4,0)</f>
        <v>0</v>
      </c>
      <c r="AF13" s="2" t="str">
        <f>VLOOKUP($U13,Models!$A:$N,AF$4,0)</f>
        <v>Standard</v>
      </c>
      <c r="AG13" s="2">
        <f>VLOOKUP($U13,Models!$A:$M,AG$4,0)</f>
        <v>0</v>
      </c>
      <c r="AH13" s="2"/>
      <c r="AI13" s="2"/>
      <c r="AJ13" s="2"/>
      <c r="AK13" s="2"/>
    </row>
    <row r="14" spans="1:37" x14ac:dyDescent="0.2">
      <c r="A14" s="59" t="s">
        <v>12</v>
      </c>
      <c r="B14" s="60" t="s">
        <v>1401</v>
      </c>
      <c r="C14" s="61"/>
      <c r="D14" s="6"/>
      <c r="E14" s="6">
        <v>1</v>
      </c>
      <c r="F14" s="6"/>
      <c r="G14" s="6"/>
      <c r="H14" s="6"/>
      <c r="I14" s="6"/>
      <c r="J14" s="6"/>
      <c r="K14" s="6">
        <v>1</v>
      </c>
      <c r="L14" s="62">
        <v>2</v>
      </c>
      <c r="M14"/>
      <c r="N14"/>
      <c r="O14"/>
      <c r="P14" s="41">
        <f t="shared" si="0"/>
        <v>3.6026948157221604E-5</v>
      </c>
      <c r="Q14" s="28">
        <f t="shared" si="1"/>
        <v>2</v>
      </c>
      <c r="R14" s="31"/>
      <c r="S14" s="3"/>
      <c r="T14" s="2"/>
      <c r="U14" s="2" t="str">
        <f t="shared" si="2"/>
        <v>Acer Aspire A515-54</v>
      </c>
      <c r="V14" s="2" t="str">
        <f>VLOOKUP($U14,Models!$A:$K,V$4,0)</f>
        <v>Acer</v>
      </c>
      <c r="W14" s="2" t="str">
        <f>VLOOKUP($U14,Models!$A:$K,W$4,0)</f>
        <v>Aspire A515-54</v>
      </c>
      <c r="X14" s="2" t="str">
        <f>VLOOKUP($U14,Models!$A:$K,X$4,0)</f>
        <v>Full Size LE (15"&gt;, Int GPU)</v>
      </c>
      <c r="Y14" s="2" t="str">
        <f>VLOOKUP($U14,Models!$A:$K,Y$4,0)</f>
        <v>Consumer</v>
      </c>
      <c r="Z14" s="2" t="str">
        <f>VLOOKUP($U14,Models!$A:$K,Z$4,0)</f>
        <v>Intel</v>
      </c>
      <c r="AA14" s="2" t="str">
        <f>VLOOKUP($U14,Models!$A:$K,AA$4,0)</f>
        <v>Whiskey Lake</v>
      </c>
      <c r="AB14" s="2" t="str">
        <f>VLOOKUP($U14,Models!$A:$K,AB$4,0)</f>
        <v>Int</v>
      </c>
      <c r="AC14" s="2">
        <f>VLOOKUP($U14,Models!$A:$K,AC$4,0)</f>
        <v>15</v>
      </c>
      <c r="AD14" s="2" t="str">
        <f>VLOOKUP($U14,Models!$A:$K,AD$4,0)</f>
        <v>1920x1080</v>
      </c>
      <c r="AE14" s="2">
        <f>VLOOKUP($U14,Models!$A:$K,AE$4,0)</f>
        <v>0</v>
      </c>
      <c r="AF14" s="2" t="str">
        <f>VLOOKUP($U14,Models!$A:$N,AF$4,0)</f>
        <v>Standard</v>
      </c>
      <c r="AG14" s="2">
        <f>VLOOKUP($U14,Models!$A:$M,AG$4,0)</f>
        <v>0</v>
      </c>
      <c r="AH14" s="2"/>
      <c r="AI14" s="2"/>
      <c r="AJ14" s="2"/>
      <c r="AK14" s="2"/>
    </row>
    <row r="15" spans="1:37" x14ac:dyDescent="0.2">
      <c r="A15" s="59" t="s">
        <v>12</v>
      </c>
      <c r="B15" s="60" t="s">
        <v>765</v>
      </c>
      <c r="C15" s="61"/>
      <c r="D15" s="6"/>
      <c r="E15" s="6"/>
      <c r="F15" s="6"/>
      <c r="G15" s="6"/>
      <c r="H15" s="6"/>
      <c r="I15" s="6">
        <v>1</v>
      </c>
      <c r="J15" s="6"/>
      <c r="K15" s="6">
        <v>1</v>
      </c>
      <c r="L15" s="62">
        <v>2</v>
      </c>
      <c r="M15"/>
      <c r="N15"/>
      <c r="O15"/>
      <c r="P15" s="41">
        <f t="shared" si="0"/>
        <v>3.6026948157221604E-5</v>
      </c>
      <c r="Q15" s="28">
        <f t="shared" si="1"/>
        <v>2</v>
      </c>
      <c r="R15" s="31"/>
      <c r="S15" s="3"/>
      <c r="T15" s="2"/>
      <c r="U15" s="2" t="str">
        <f t="shared" si="2"/>
        <v>Acer Aspire A517-51G</v>
      </c>
      <c r="V15" s="2" t="str">
        <f>VLOOKUP($U15,Models!$A:$K,V$4,0)</f>
        <v>Acer</v>
      </c>
      <c r="W15" s="2" t="str">
        <f>VLOOKUP($U15,Models!$A:$K,W$4,0)</f>
        <v>Aspire A517-51G</v>
      </c>
      <c r="X15" s="2" t="str">
        <f>VLOOKUP($U15,Models!$A:$K,X$4,0)</f>
        <v>Full Size GM (15"&gt; Gamer GPU)</v>
      </c>
      <c r="Y15" s="2" t="str">
        <f>VLOOKUP($U15,Models!$A:$K,Y$4,0)</f>
        <v>Consumer</v>
      </c>
      <c r="Z15" s="2" t="str">
        <f>VLOOKUP($U15,Models!$A:$K,Z$4,0)</f>
        <v>Intel</v>
      </c>
      <c r="AA15" s="2" t="str">
        <f>VLOOKUP($U15,Models!$A:$K,AA$4,0)</f>
        <v>Skylake</v>
      </c>
      <c r="AB15" s="2" t="str">
        <f>VLOOKUP($U15,Models!$A:$K,AB$4,0)</f>
        <v>GT940</v>
      </c>
      <c r="AC15" s="2">
        <f>VLOOKUP($U15,Models!$A:$K,AC$4,0)</f>
        <v>15</v>
      </c>
      <c r="AD15" s="2" t="str">
        <f>VLOOKUP($U15,Models!$A:$K,AD$4,0)</f>
        <v>1366x768</v>
      </c>
      <c r="AE15" s="2">
        <f>VLOOKUP($U15,Models!$A:$K,AE$4,0)</f>
        <v>0</v>
      </c>
      <c r="AF15" s="2" t="str">
        <f>VLOOKUP($U15,Models!$A:$N,AF$4,0)</f>
        <v>Standard</v>
      </c>
      <c r="AG15" s="2">
        <f>VLOOKUP($U15,Models!$A:$M,AG$4,0)</f>
        <v>0</v>
      </c>
      <c r="AH15" s="2"/>
      <c r="AI15" s="2"/>
      <c r="AJ15" s="2"/>
      <c r="AK15" s="2"/>
    </row>
    <row r="16" spans="1:37" x14ac:dyDescent="0.2">
      <c r="A16" s="59" t="s">
        <v>12</v>
      </c>
      <c r="B16" s="60" t="s">
        <v>1700</v>
      </c>
      <c r="C16" s="61"/>
      <c r="D16" s="6"/>
      <c r="E16" s="6">
        <v>1139</v>
      </c>
      <c r="F16" s="6"/>
      <c r="G16" s="6"/>
      <c r="H16" s="6"/>
      <c r="I16" s="6">
        <v>26</v>
      </c>
      <c r="J16" s="6"/>
      <c r="K16" s="6">
        <v>1133</v>
      </c>
      <c r="L16" s="62">
        <v>2298</v>
      </c>
      <c r="M16"/>
      <c r="N16"/>
      <c r="O16"/>
      <c r="P16" s="41">
        <f t="shared" si="0"/>
        <v>4.1394963432647619E-2</v>
      </c>
      <c r="Q16" s="28">
        <f t="shared" si="1"/>
        <v>2463</v>
      </c>
      <c r="R16" s="31"/>
      <c r="S16" s="3"/>
      <c r="T16" s="2"/>
      <c r="U16" s="2" t="str">
        <f t="shared" si="2"/>
        <v>Acer Aspire A315-22G</v>
      </c>
      <c r="V16" s="2" t="str">
        <f>VLOOKUP($U16,Models!$A:$K,V$4,0)</f>
        <v>Acer</v>
      </c>
      <c r="W16" s="2" t="str">
        <f>VLOOKUP($U16,Models!$A:$K,W$4,0)</f>
        <v>Aspire A315-22G</v>
      </c>
      <c r="X16" s="2" t="str">
        <f>VLOOKUP($U16,Models!$A:$K,X$4,0)</f>
        <v>Full Size MS (15"&gt;, Mainstream Ex. GPU)</v>
      </c>
      <c r="Y16" s="2" t="str">
        <f>VLOOKUP($U16,Models!$A:$K,Y$4,0)</f>
        <v>Consumer</v>
      </c>
      <c r="Z16" s="2" t="str">
        <f>VLOOKUP($U16,Models!$A:$K,Z$4,0)</f>
        <v>AMD</v>
      </c>
      <c r="AA16" s="2" t="str">
        <f>VLOOKUP($U16,Models!$A:$K,AA$4,0)</f>
        <v>Stoney Ridge</v>
      </c>
      <c r="AB16" s="2">
        <f>VLOOKUP($U16,Models!$A:$K,AB$4,0)</f>
        <v>530</v>
      </c>
      <c r="AC16" s="2">
        <f>VLOOKUP($U16,Models!$A:$K,AC$4,0)</f>
        <v>15</v>
      </c>
      <c r="AD16" s="2" t="str">
        <f>VLOOKUP($U16,Models!$A:$K,AD$4,0)</f>
        <v>1920x1080</v>
      </c>
      <c r="AE16" s="2">
        <f>VLOOKUP($U16,Models!$A:$K,AE$4,0)</f>
        <v>0</v>
      </c>
      <c r="AF16" s="2" t="str">
        <f>VLOOKUP($U16,Models!$A:$N,AF$4,0)</f>
        <v>Standard</v>
      </c>
      <c r="AG16" s="2">
        <f>VLOOKUP($U16,Models!$A:$M,AG$4,0)</f>
        <v>0</v>
      </c>
      <c r="AH16" s="2"/>
      <c r="AI16" s="2"/>
      <c r="AJ16" s="2"/>
      <c r="AK16" s="2"/>
    </row>
    <row r="17" spans="1:37" x14ac:dyDescent="0.2">
      <c r="A17" s="59" t="s">
        <v>12</v>
      </c>
      <c r="B17" s="60" t="s">
        <v>979</v>
      </c>
      <c r="C17" s="61"/>
      <c r="D17" s="6"/>
      <c r="E17" s="6">
        <v>1</v>
      </c>
      <c r="F17" s="6"/>
      <c r="G17" s="6"/>
      <c r="H17" s="6">
        <v>7</v>
      </c>
      <c r="I17" s="6">
        <v>78</v>
      </c>
      <c r="J17" s="6"/>
      <c r="K17" s="6">
        <v>84</v>
      </c>
      <c r="L17" s="62">
        <v>170</v>
      </c>
      <c r="M17"/>
      <c r="N17"/>
      <c r="O17"/>
      <c r="P17" s="41">
        <f t="shared" si="0"/>
        <v>3.062290593363836E-3</v>
      </c>
      <c r="Q17" s="28">
        <f t="shared" si="1"/>
        <v>182</v>
      </c>
      <c r="R17" s="31"/>
      <c r="S17" s="3"/>
      <c r="T17" s="2"/>
      <c r="U17" s="2" t="str">
        <f t="shared" si="2"/>
        <v>Acer Aspire A315-41</v>
      </c>
      <c r="V17" s="2" t="str">
        <f>VLOOKUP($U17,Models!$A:$K,V$4,0)</f>
        <v>Acer</v>
      </c>
      <c r="W17" s="2" t="str">
        <f>VLOOKUP($U17,Models!$A:$K,W$4,0)</f>
        <v>Aspire A315-41</v>
      </c>
      <c r="X17" s="2" t="str">
        <f>VLOOKUP($U17,Models!$A:$K,X$4,0)</f>
        <v>Full Size LE (15"&gt;, Int GPU)</v>
      </c>
      <c r="Y17" s="2" t="str">
        <f>VLOOKUP($U17,Models!$A:$K,Y$4,0)</f>
        <v>Consumer</v>
      </c>
      <c r="Z17" s="2" t="str">
        <f>VLOOKUP($U17,Models!$A:$K,Z$4,0)</f>
        <v>AMD</v>
      </c>
      <c r="AA17" s="2" t="str">
        <f>VLOOKUP($U17,Models!$A:$K,AA$4,0)</f>
        <v>Ryzen</v>
      </c>
      <c r="AB17" s="2" t="str">
        <f>VLOOKUP($U17,Models!$A:$K,AB$4,0)</f>
        <v>Int</v>
      </c>
      <c r="AC17" s="2">
        <f>VLOOKUP($U17,Models!$A:$K,AC$4,0)</f>
        <v>15</v>
      </c>
      <c r="AD17" s="2" t="str">
        <f>VLOOKUP($U17,Models!$A:$K,AD$4,0)</f>
        <v>1366x768</v>
      </c>
      <c r="AE17" s="2">
        <f>VLOOKUP($U17,Models!$A:$K,AE$4,0)</f>
        <v>0</v>
      </c>
      <c r="AF17" s="2" t="str">
        <f>VLOOKUP($U17,Models!$A:$N,AF$4,0)</f>
        <v>Standard</v>
      </c>
      <c r="AG17" s="2">
        <f>VLOOKUP($U17,Models!$A:$M,AG$4,0)</f>
        <v>0</v>
      </c>
      <c r="AH17" s="2"/>
      <c r="AI17" s="2"/>
      <c r="AJ17" s="2"/>
      <c r="AK17" s="2"/>
    </row>
    <row r="18" spans="1:37" x14ac:dyDescent="0.2">
      <c r="A18" s="59" t="s">
        <v>12</v>
      </c>
      <c r="B18" s="60" t="s">
        <v>1550</v>
      </c>
      <c r="C18" s="61"/>
      <c r="D18" s="6">
        <v>380</v>
      </c>
      <c r="E18" s="6">
        <v>260</v>
      </c>
      <c r="F18" s="6"/>
      <c r="G18" s="6"/>
      <c r="H18" s="6">
        <v>24</v>
      </c>
      <c r="I18" s="6"/>
      <c r="J18" s="6"/>
      <c r="K18" s="6">
        <v>646</v>
      </c>
      <c r="L18" s="62">
        <v>1310</v>
      </c>
      <c r="M18"/>
      <c r="N18"/>
      <c r="O18"/>
      <c r="P18" s="41">
        <f t="shared" si="0"/>
        <v>2.3597651042980148E-2</v>
      </c>
      <c r="Q18" s="28">
        <f t="shared" si="1"/>
        <v>1404</v>
      </c>
      <c r="R18" s="31"/>
      <c r="S18" s="3"/>
      <c r="T18" s="2"/>
      <c r="U18" s="2" t="str">
        <f t="shared" si="2"/>
        <v>Acer Extensa 215-21</v>
      </c>
      <c r="V18" s="2" t="str">
        <f>VLOOKUP($U18,Models!$A:$K,V$4,0)</f>
        <v>Acer</v>
      </c>
      <c r="W18" s="2" t="str">
        <f>VLOOKUP($U18,Models!$A:$K,W$4,0)</f>
        <v>Extensa 215-21</v>
      </c>
      <c r="X18" s="2" t="str">
        <f>VLOOKUP($U18,Models!$A:$K,X$4,0)</f>
        <v>Full Size LE (15"&gt;, Int GPU)</v>
      </c>
      <c r="Y18" s="2" t="str">
        <f>VLOOKUP($U18,Models!$A:$K,Y$4,0)</f>
        <v>Consumer</v>
      </c>
      <c r="Z18" s="2" t="str">
        <f>VLOOKUP($U18,Models!$A:$K,Z$4,0)</f>
        <v>AMD</v>
      </c>
      <c r="AA18" s="2" t="str">
        <f>VLOOKUP($U18,Models!$A:$K,AA$4,0)</f>
        <v>Stoney Ridge</v>
      </c>
      <c r="AB18" s="2" t="str">
        <f>VLOOKUP($U18,Models!$A:$K,AB$4,0)</f>
        <v>Int</v>
      </c>
      <c r="AC18" s="2">
        <f>VLOOKUP($U18,Models!$A:$K,AC$4,0)</f>
        <v>15</v>
      </c>
      <c r="AD18" s="2" t="str">
        <f>VLOOKUP($U18,Models!$A:$K,AD$4,0)</f>
        <v>1366x768/1920x1080</v>
      </c>
      <c r="AE18" s="2">
        <f>VLOOKUP($U18,Models!$A:$K,AE$4,0)</f>
        <v>0</v>
      </c>
      <c r="AF18" s="2" t="str">
        <f>VLOOKUP($U18,Models!$A:$N,AF$4,0)</f>
        <v>Standard</v>
      </c>
      <c r="AG18" s="2">
        <f>VLOOKUP($U18,Models!$A:$M,AG$4,0)</f>
        <v>0</v>
      </c>
      <c r="AH18" s="2"/>
      <c r="AI18" s="2"/>
      <c r="AJ18" s="2"/>
      <c r="AK18" s="2"/>
    </row>
    <row r="19" spans="1:37" x14ac:dyDescent="0.2">
      <c r="A19" s="59" t="s">
        <v>12</v>
      </c>
      <c r="B19" s="60" t="s">
        <v>1551</v>
      </c>
      <c r="C19" s="61"/>
      <c r="D19" s="6">
        <v>391</v>
      </c>
      <c r="E19" s="6">
        <v>30</v>
      </c>
      <c r="F19" s="6"/>
      <c r="G19" s="6"/>
      <c r="H19" s="6">
        <v>16</v>
      </c>
      <c r="I19" s="6">
        <v>742</v>
      </c>
      <c r="J19" s="6"/>
      <c r="K19" s="6">
        <v>1146</v>
      </c>
      <c r="L19" s="62">
        <v>2325</v>
      </c>
      <c r="M19"/>
      <c r="N19"/>
      <c r="O19"/>
      <c r="P19" s="41">
        <f t="shared" si="0"/>
        <v>4.1881327232770112E-2</v>
      </c>
      <c r="Q19" s="28">
        <f t="shared" si="1"/>
        <v>2492</v>
      </c>
      <c r="R19" s="31"/>
      <c r="S19" s="3"/>
      <c r="T19" s="2"/>
      <c r="U19" s="2" t="str">
        <f t="shared" si="2"/>
        <v>Acer Extensa 215-31</v>
      </c>
      <c r="V19" s="2" t="str">
        <f>VLOOKUP($U19,Models!$A:$K,V$4,0)</f>
        <v>Acer</v>
      </c>
      <c r="W19" s="2" t="str">
        <f>VLOOKUP($U19,Models!$A:$K,W$4,0)</f>
        <v>Extensa 215-31</v>
      </c>
      <c r="X19" s="2" t="str">
        <f>VLOOKUP($U19,Models!$A:$K,X$4,0)</f>
        <v>Full Size LE (15"&gt;, Int GPU)</v>
      </c>
      <c r="Y19" s="2" t="str">
        <f>VLOOKUP($U19,Models!$A:$K,Y$4,0)</f>
        <v>Consumer</v>
      </c>
      <c r="Z19" s="2" t="str">
        <f>VLOOKUP($U19,Models!$A:$K,Z$4,0)</f>
        <v>Intel</v>
      </c>
      <c r="AA19" s="2" t="str">
        <f>VLOOKUP($U19,Models!$A:$K,AA$4,0)</f>
        <v>Gemini Lake</v>
      </c>
      <c r="AB19" s="2" t="str">
        <f>VLOOKUP($U19,Models!$A:$K,AB$4,0)</f>
        <v>Int</v>
      </c>
      <c r="AC19" s="2">
        <f>VLOOKUP($U19,Models!$A:$K,AC$4,0)</f>
        <v>15</v>
      </c>
      <c r="AD19" s="2" t="str">
        <f>VLOOKUP($U19,Models!$A:$K,AD$4,0)</f>
        <v>1366x768/1920x1080</v>
      </c>
      <c r="AE19" s="2">
        <f>VLOOKUP($U19,Models!$A:$K,AE$4,0)</f>
        <v>0</v>
      </c>
      <c r="AF19" s="2" t="str">
        <f>VLOOKUP($U19,Models!$A:$N,AF$4,0)</f>
        <v>Budget</v>
      </c>
      <c r="AG19" s="2">
        <f>VLOOKUP($U19,Models!$A:$M,AG$4,0)</f>
        <v>0</v>
      </c>
      <c r="AH19" s="2"/>
      <c r="AI19" s="2"/>
      <c r="AJ19" s="2"/>
      <c r="AK19" s="2"/>
    </row>
    <row r="20" spans="1:37" x14ac:dyDescent="0.2">
      <c r="A20" s="59" t="s">
        <v>12</v>
      </c>
      <c r="B20" s="60" t="s">
        <v>1500</v>
      </c>
      <c r="C20" s="61">
        <v>6</v>
      </c>
      <c r="D20" s="6">
        <v>134</v>
      </c>
      <c r="E20" s="6">
        <v>1188</v>
      </c>
      <c r="F20" s="6"/>
      <c r="G20" s="6"/>
      <c r="H20" s="6">
        <v>25</v>
      </c>
      <c r="I20" s="6">
        <v>467</v>
      </c>
      <c r="J20" s="6"/>
      <c r="K20" s="6">
        <v>1770</v>
      </c>
      <c r="L20" s="62">
        <v>3590</v>
      </c>
      <c r="M20"/>
      <c r="N20"/>
      <c r="O20"/>
      <c r="P20" s="41">
        <f t="shared" si="0"/>
        <v>6.4668371942212768E-2</v>
      </c>
      <c r="Q20" s="28">
        <f t="shared" si="1"/>
        <v>3848</v>
      </c>
      <c r="R20" s="31"/>
      <c r="S20" s="3"/>
      <c r="T20" s="2"/>
      <c r="U20" s="2" t="str">
        <f t="shared" si="2"/>
        <v>Acer Extensa 215-51</v>
      </c>
      <c r="V20" s="2" t="str">
        <f>VLOOKUP($U20,Models!$A:$K,V$4,0)</f>
        <v>Acer</v>
      </c>
      <c r="W20" s="2" t="str">
        <f>VLOOKUP($U20,Models!$A:$K,W$4,0)</f>
        <v>Extensa 215-51</v>
      </c>
      <c r="X20" s="2" t="str">
        <f>VLOOKUP($U20,Models!$A:$K,X$4,0)</f>
        <v>Full Size LE (15"&gt;, Int GPU)</v>
      </c>
      <c r="Y20" s="2" t="str">
        <f>VLOOKUP($U20,Models!$A:$K,Y$4,0)</f>
        <v>Consumer</v>
      </c>
      <c r="Z20" s="2" t="str">
        <f>VLOOKUP($U20,Models!$A:$K,Z$4,0)</f>
        <v>Intel</v>
      </c>
      <c r="AA20" s="2" t="str">
        <f>VLOOKUP($U20,Models!$A:$K,AA$4,0)</f>
        <v>Kaby Lake</v>
      </c>
      <c r="AB20" s="2" t="str">
        <f>VLOOKUP($U20,Models!$A:$K,AB$4,0)</f>
        <v>Int</v>
      </c>
      <c r="AC20" s="2">
        <f>VLOOKUP($U20,Models!$A:$K,AC$4,0)</f>
        <v>15</v>
      </c>
      <c r="AD20" s="2" t="str">
        <f>VLOOKUP($U20,Models!$A:$K,AD$4,0)</f>
        <v>1600x900/1366x7688/1920x1080</v>
      </c>
      <c r="AE20" s="2">
        <f>VLOOKUP($U20,Models!$A:$K,AE$4,0)</f>
        <v>0</v>
      </c>
      <c r="AF20" s="2" t="str">
        <f>VLOOKUP($U20,Models!$A:$N,AF$4,0)</f>
        <v>Standard</v>
      </c>
      <c r="AG20" s="2">
        <f>VLOOKUP($U20,Models!$A:$M,AG$4,0)</f>
        <v>0</v>
      </c>
      <c r="AH20" s="2"/>
      <c r="AI20" s="2"/>
      <c r="AJ20" s="2"/>
      <c r="AK20" s="2"/>
    </row>
    <row r="21" spans="1:37" x14ac:dyDescent="0.2">
      <c r="A21" s="59" t="s">
        <v>12</v>
      </c>
      <c r="B21" s="60" t="s">
        <v>1501</v>
      </c>
      <c r="C21" s="61"/>
      <c r="D21" s="6">
        <v>24</v>
      </c>
      <c r="E21" s="6">
        <v>88</v>
      </c>
      <c r="F21" s="6"/>
      <c r="G21" s="6"/>
      <c r="H21" s="6">
        <v>49</v>
      </c>
      <c r="I21" s="6">
        <v>397</v>
      </c>
      <c r="J21" s="6"/>
      <c r="K21" s="6">
        <v>543</v>
      </c>
      <c r="L21" s="62">
        <v>1101</v>
      </c>
      <c r="M21"/>
      <c r="N21"/>
      <c r="O21"/>
      <c r="P21" s="41">
        <f t="shared" si="0"/>
        <v>1.983283496055049E-2</v>
      </c>
      <c r="Q21" s="28">
        <f t="shared" si="1"/>
        <v>1180</v>
      </c>
      <c r="R21" s="31"/>
      <c r="S21" s="3"/>
      <c r="T21" s="2"/>
      <c r="U21" s="2" t="str">
        <f t="shared" si="2"/>
        <v>Acer Extensa 215-51G</v>
      </c>
      <c r="V21" s="2" t="str">
        <f>VLOOKUP($U21,Models!$A:$K,V$4,0)</f>
        <v>Acer</v>
      </c>
      <c r="W21" s="2" t="str">
        <f>VLOOKUP($U21,Models!$A:$K,W$4,0)</f>
        <v>Extensa 215-51G</v>
      </c>
      <c r="X21" s="2" t="str">
        <f>VLOOKUP($U21,Models!$A:$K,X$4,0)</f>
        <v>Full Size MS (15"&gt;, Mainstream Ex. GPU)</v>
      </c>
      <c r="Y21" s="2" t="str">
        <f>VLOOKUP($U21,Models!$A:$K,Y$4,0)</f>
        <v>Consumer</v>
      </c>
      <c r="Z21" s="2" t="str">
        <f>VLOOKUP($U21,Models!$A:$K,Z$4,0)</f>
        <v>Intel</v>
      </c>
      <c r="AA21" s="2" t="str">
        <f>VLOOKUP($U21,Models!$A:$K,AA$4,0)</f>
        <v>Whiskey Lake</v>
      </c>
      <c r="AB21" s="2" t="str">
        <f>VLOOKUP($U21,Models!$A:$K,AB$4,0)</f>
        <v>MX130/MX230</v>
      </c>
      <c r="AC21" s="2">
        <f>VLOOKUP($U21,Models!$A:$K,AC$4,0)</f>
        <v>15</v>
      </c>
      <c r="AD21" s="2" t="str">
        <f>VLOOKUP($U21,Models!$A:$K,AD$4,0)</f>
        <v>1920x1080</v>
      </c>
      <c r="AE21" s="2">
        <f>VLOOKUP($U21,Models!$A:$K,AE$4,0)</f>
        <v>0</v>
      </c>
      <c r="AF21" s="2" t="str">
        <f>VLOOKUP($U21,Models!$A:$N,AF$4,0)</f>
        <v>Standard</v>
      </c>
      <c r="AG21" s="2">
        <f>VLOOKUP($U21,Models!$A:$M,AG$4,0)</f>
        <v>0</v>
      </c>
      <c r="AH21" s="2"/>
      <c r="AI21" s="2"/>
      <c r="AJ21" s="2"/>
      <c r="AK21" s="2"/>
    </row>
    <row r="22" spans="1:37" x14ac:dyDescent="0.2">
      <c r="A22" s="59" t="s">
        <v>12</v>
      </c>
      <c r="B22" s="60" t="s">
        <v>2082</v>
      </c>
      <c r="C22" s="61"/>
      <c r="D22" s="6"/>
      <c r="E22" s="6"/>
      <c r="F22" s="6"/>
      <c r="G22" s="6"/>
      <c r="H22" s="6">
        <v>42</v>
      </c>
      <c r="I22" s="6">
        <v>1</v>
      </c>
      <c r="J22" s="6"/>
      <c r="K22" s="6">
        <v>42</v>
      </c>
      <c r="L22" s="62">
        <v>85</v>
      </c>
      <c r="M22"/>
      <c r="N22"/>
      <c r="O22"/>
      <c r="P22" s="41">
        <f t="shared" si="0"/>
        <v>1.531145296681918E-3</v>
      </c>
      <c r="Q22" s="28">
        <f t="shared" si="1"/>
        <v>91</v>
      </c>
      <c r="R22" s="31"/>
      <c r="S22" s="3"/>
      <c r="T22" s="2"/>
      <c r="U22" s="2" t="str">
        <f t="shared" si="2"/>
        <v>Acer Extensa 2540-5x</v>
      </c>
      <c r="V22" s="2" t="str">
        <f>VLOOKUP($U22,Models!$A:$K,V$4,0)</f>
        <v>Acer</v>
      </c>
      <c r="W22" s="2" t="str">
        <f>VLOOKUP($U22,Models!$A:$K,W$4,0)</f>
        <v>Extensa 2540-5x</v>
      </c>
      <c r="X22" s="2" t="str">
        <f>VLOOKUP($U22,Models!$A:$K,X$4,0)</f>
        <v>Full Size LE (15"&gt;, Int GPU)</v>
      </c>
      <c r="Y22" s="2" t="str">
        <f>VLOOKUP($U22,Models!$A:$K,Y$4,0)</f>
        <v>Consumer</v>
      </c>
      <c r="Z22" s="2" t="str">
        <f>VLOOKUP($U22,Models!$A:$K,Z$4,0)</f>
        <v>Intel</v>
      </c>
      <c r="AA22" s="2" t="str">
        <f>VLOOKUP($U22,Models!$A:$K,AA$4,0)</f>
        <v>Kaby Lake</v>
      </c>
      <c r="AB22" s="2" t="str">
        <f>VLOOKUP($U22,Models!$A:$K,AB$4,0)</f>
        <v>Int</v>
      </c>
      <c r="AC22" s="2">
        <f>VLOOKUP($U22,Models!$A:$K,AC$4,0)</f>
        <v>15</v>
      </c>
      <c r="AD22" s="2" t="str">
        <f>VLOOKUP($U22,Models!$A:$K,AD$4,0)</f>
        <v>1366x768/1920x1080</v>
      </c>
      <c r="AE22" s="2">
        <f>VLOOKUP($U22,Models!$A:$K,AE$4,0)</f>
        <v>0</v>
      </c>
      <c r="AF22" s="2" t="str">
        <f>VLOOKUP($U22,Models!$A:$N,AF$4,0)</f>
        <v>Standard</v>
      </c>
      <c r="AG22" s="2">
        <f>VLOOKUP($U22,Models!$A:$M,AG$4,0)</f>
        <v>0</v>
      </c>
      <c r="AH22" s="2"/>
      <c r="AI22" s="2"/>
      <c r="AJ22" s="2"/>
      <c r="AK22" s="2"/>
    </row>
    <row r="23" spans="1:37" x14ac:dyDescent="0.2">
      <c r="A23" s="59" t="s">
        <v>12</v>
      </c>
      <c r="B23" s="60" t="s">
        <v>1171</v>
      </c>
      <c r="C23" s="61"/>
      <c r="D23" s="6"/>
      <c r="E23" s="6"/>
      <c r="F23" s="6"/>
      <c r="G23" s="6"/>
      <c r="H23" s="6">
        <v>3</v>
      </c>
      <c r="I23" s="6">
        <v>2</v>
      </c>
      <c r="J23" s="6"/>
      <c r="K23" s="6">
        <v>5</v>
      </c>
      <c r="L23" s="62">
        <v>10</v>
      </c>
      <c r="M23"/>
      <c r="N23"/>
      <c r="O23"/>
      <c r="P23" s="41">
        <f t="shared" si="0"/>
        <v>1.80134740786108E-4</v>
      </c>
      <c r="Q23" s="28">
        <f t="shared" si="1"/>
        <v>11</v>
      </c>
      <c r="R23" s="31"/>
      <c r="S23" s="3"/>
      <c r="T23" s="2"/>
      <c r="U23" s="2" t="str">
        <f t="shared" si="2"/>
        <v>Acer Aspire AN515-52</v>
      </c>
      <c r="V23" s="2" t="str">
        <f>VLOOKUP($U23,Models!$A:$K,V$4,0)</f>
        <v>Acer</v>
      </c>
      <c r="W23" s="2" t="str">
        <f>VLOOKUP($U23,Models!$A:$K,W$4,0)</f>
        <v>Aspire AN515-52</v>
      </c>
      <c r="X23" s="2" t="str">
        <f>VLOOKUP($U23,Models!$A:$K,X$4,0)</f>
        <v>Full Size GM (15"&gt; Gamer GPU)</v>
      </c>
      <c r="Y23" s="2" t="str">
        <f>VLOOKUP($U23,Models!$A:$K,Y$4,0)</f>
        <v>Consumer</v>
      </c>
      <c r="Z23" s="2" t="str">
        <f>VLOOKUP($U23,Models!$A:$K,Z$4,0)</f>
        <v>Intel</v>
      </c>
      <c r="AA23" s="2" t="str">
        <f>VLOOKUP($U23,Models!$A:$K,AA$4,0)</f>
        <v>Coffee Lake</v>
      </c>
      <c r="AB23" s="2" t="str">
        <f>VLOOKUP($U23,Models!$A:$K,AB$4,0)</f>
        <v>GTX1050Ti/GTX1060</v>
      </c>
      <c r="AC23" s="2">
        <f>VLOOKUP($U23,Models!$A:$K,AC$4,0)</f>
        <v>15</v>
      </c>
      <c r="AD23" s="2" t="str">
        <f>VLOOKUP($U23,Models!$A:$K,AD$4,0)</f>
        <v>1920x1080</v>
      </c>
      <c r="AE23" s="2">
        <f>VLOOKUP($U23,Models!$A:$K,AE$4,0)</f>
        <v>0</v>
      </c>
      <c r="AF23" s="2" t="str">
        <f>VLOOKUP($U23,Models!$A:$N,AF$4,0)</f>
        <v>Standard</v>
      </c>
      <c r="AG23" s="2">
        <f>VLOOKUP($U23,Models!$A:$M,AG$4,0)</f>
        <v>0</v>
      </c>
      <c r="AH23" s="2"/>
      <c r="AI23" s="2"/>
      <c r="AJ23" s="2"/>
      <c r="AK23" s="2"/>
    </row>
    <row r="24" spans="1:37" x14ac:dyDescent="0.2">
      <c r="A24" s="59" t="s">
        <v>12</v>
      </c>
      <c r="B24" s="60" t="s">
        <v>1402</v>
      </c>
      <c r="C24" s="61"/>
      <c r="D24" s="6"/>
      <c r="E24" s="6">
        <v>14</v>
      </c>
      <c r="F24" s="6"/>
      <c r="G24" s="6"/>
      <c r="H24" s="6"/>
      <c r="I24" s="6">
        <v>26</v>
      </c>
      <c r="J24" s="6"/>
      <c r="K24" s="6">
        <v>39</v>
      </c>
      <c r="L24" s="62">
        <v>79</v>
      </c>
      <c r="M24"/>
      <c r="N24"/>
      <c r="O24"/>
      <c r="P24" s="41">
        <f t="shared" si="0"/>
        <v>1.4230644522102533E-3</v>
      </c>
      <c r="Q24" s="28">
        <f t="shared" si="1"/>
        <v>85</v>
      </c>
      <c r="R24" s="31"/>
      <c r="S24" s="3"/>
      <c r="T24" s="2"/>
      <c r="U24" s="2" t="str">
        <f t="shared" si="2"/>
        <v>Acer Aspire AN515-54</v>
      </c>
      <c r="V24" s="2" t="str">
        <f>VLOOKUP($U24,Models!$A:$K,V$4,0)</f>
        <v>Acer</v>
      </c>
      <c r="W24" s="2" t="str">
        <f>VLOOKUP($U24,Models!$A:$K,W$4,0)</f>
        <v>Aspire AN515-54</v>
      </c>
      <c r="X24" s="2" t="str">
        <f>VLOOKUP($U24,Models!$A:$K,X$4,0)</f>
        <v>Full Size GM (15"&gt; Gamer GPU)</v>
      </c>
      <c r="Y24" s="2" t="str">
        <f>VLOOKUP($U24,Models!$A:$K,Y$4,0)</f>
        <v>Consumer</v>
      </c>
      <c r="Z24" s="2" t="str">
        <f>VLOOKUP($U24,Models!$A:$K,Z$4,0)</f>
        <v>Intel</v>
      </c>
      <c r="AA24" s="2" t="str">
        <f>VLOOKUP($U24,Models!$A:$K,AA$4,0)</f>
        <v>Coffee Lake</v>
      </c>
      <c r="AB24" s="2" t="str">
        <f>VLOOKUP($U24,Models!$A:$K,AB$4,0)</f>
        <v>GTX1050/GTX1650/GTX1660</v>
      </c>
      <c r="AC24" s="2">
        <f>VLOOKUP($U24,Models!$A:$K,AC$4,0)</f>
        <v>15</v>
      </c>
      <c r="AD24" s="2" t="str">
        <f>VLOOKUP($U24,Models!$A:$K,AD$4,0)</f>
        <v>1920x1080</v>
      </c>
      <c r="AE24" s="2">
        <f>VLOOKUP($U24,Models!$A:$K,AE$4,0)</f>
        <v>0</v>
      </c>
      <c r="AF24" s="2" t="str">
        <f>VLOOKUP($U24,Models!$A:$N,AF$4,0)</f>
        <v>Standard</v>
      </c>
      <c r="AG24" s="2">
        <f>VLOOKUP($U24,Models!$A:$M,AG$4,0)</f>
        <v>0</v>
      </c>
      <c r="AH24" s="2"/>
      <c r="AI24" s="2"/>
      <c r="AJ24" s="2"/>
      <c r="AK24" s="2"/>
    </row>
    <row r="25" spans="1:37" x14ac:dyDescent="0.2">
      <c r="A25" s="59" t="s">
        <v>12</v>
      </c>
      <c r="B25" s="60" t="s">
        <v>1403</v>
      </c>
      <c r="C25" s="61"/>
      <c r="D25" s="6"/>
      <c r="E25" s="6">
        <v>7</v>
      </c>
      <c r="F25" s="6"/>
      <c r="G25" s="6"/>
      <c r="H25" s="6"/>
      <c r="I25" s="6">
        <v>31</v>
      </c>
      <c r="J25" s="6"/>
      <c r="K25" s="6">
        <v>37</v>
      </c>
      <c r="L25" s="62">
        <v>75</v>
      </c>
      <c r="M25"/>
      <c r="N25"/>
      <c r="O25"/>
      <c r="P25" s="41">
        <f t="shared" si="0"/>
        <v>1.35101055589581E-3</v>
      </c>
      <c r="Q25" s="28">
        <f t="shared" si="1"/>
        <v>80</v>
      </c>
      <c r="R25" s="31"/>
      <c r="S25" s="3"/>
      <c r="T25" s="2"/>
      <c r="U25" s="2" t="str">
        <f t="shared" si="2"/>
        <v>Acer Aspire AN517-51</v>
      </c>
      <c r="V25" s="2" t="str">
        <f>VLOOKUP($U25,Models!$A:$K,V$4,0)</f>
        <v>Acer</v>
      </c>
      <c r="W25" s="2" t="str">
        <f>VLOOKUP($U25,Models!$A:$K,W$4,0)</f>
        <v>Aspire AN517-51</v>
      </c>
      <c r="X25" s="2" t="str">
        <f>VLOOKUP($U25,Models!$A:$K,X$4,0)</f>
        <v>Full Size GM (15"&gt; Gamer GPU)</v>
      </c>
      <c r="Y25" s="2" t="str">
        <f>VLOOKUP($U25,Models!$A:$K,Y$4,0)</f>
        <v>Consumer</v>
      </c>
      <c r="Z25" s="2" t="str">
        <f>VLOOKUP($U25,Models!$A:$K,Z$4,0)</f>
        <v>Intel</v>
      </c>
      <c r="AA25" s="2" t="str">
        <f>VLOOKUP($U25,Models!$A:$K,AA$4,0)</f>
        <v>Coffee Lake</v>
      </c>
      <c r="AB25" s="2" t="str">
        <f>VLOOKUP($U25,Models!$A:$K,AB$4,0)</f>
        <v>GTX1050</v>
      </c>
      <c r="AC25" s="2">
        <f>VLOOKUP($U25,Models!$A:$K,AC$4,0)</f>
        <v>15</v>
      </c>
      <c r="AD25" s="2" t="str">
        <f>VLOOKUP($U25,Models!$A:$K,AD$4,0)</f>
        <v>1920x1080</v>
      </c>
      <c r="AE25" s="2">
        <f>VLOOKUP($U25,Models!$A:$K,AE$4,0)</f>
        <v>0</v>
      </c>
      <c r="AF25" s="2" t="str">
        <f>VLOOKUP($U25,Models!$A:$N,AF$4,0)</f>
        <v>Standard</v>
      </c>
      <c r="AG25" s="2">
        <f>VLOOKUP($U25,Models!$A:$M,AG$4,0)</f>
        <v>0</v>
      </c>
      <c r="AH25" s="2"/>
      <c r="AI25" s="2"/>
      <c r="AJ25" s="2"/>
      <c r="AK25" s="2"/>
    </row>
    <row r="26" spans="1:37" x14ac:dyDescent="0.2">
      <c r="A26" s="59" t="s">
        <v>12</v>
      </c>
      <c r="B26" s="60" t="s">
        <v>2066</v>
      </c>
      <c r="C26" s="61"/>
      <c r="D26" s="6">
        <v>1</v>
      </c>
      <c r="E26" s="6">
        <v>826</v>
      </c>
      <c r="F26" s="6"/>
      <c r="G26" s="6"/>
      <c r="H26" s="6"/>
      <c r="I26" s="6"/>
      <c r="J26" s="6"/>
      <c r="K26" s="6">
        <v>804</v>
      </c>
      <c r="L26" s="62">
        <v>1631</v>
      </c>
      <c r="M26"/>
      <c r="N26"/>
      <c r="O26"/>
      <c r="P26" s="41">
        <f t="shared" si="0"/>
        <v>2.9379976222214218E-2</v>
      </c>
      <c r="Q26" s="28">
        <f t="shared" si="1"/>
        <v>1748</v>
      </c>
      <c r="R26" s="31"/>
      <c r="S26" s="3"/>
      <c r="T26" s="2"/>
      <c r="U26" s="2" t="str">
        <f t="shared" si="2"/>
        <v>Acer Aspire A515-53</v>
      </c>
      <c r="V26" s="2" t="str">
        <f>VLOOKUP($U26,Models!$A:$K,V$4,0)</f>
        <v>Acer</v>
      </c>
      <c r="W26" s="2" t="str">
        <f>VLOOKUP($U26,Models!$A:$K,W$4,0)</f>
        <v>Aspire A515-53</v>
      </c>
      <c r="X26" s="2" t="str">
        <f>VLOOKUP($U26,Models!$A:$K,X$4,0)</f>
        <v>Full Size LE (15"&gt;, Int GPU)</v>
      </c>
      <c r="Y26" s="2" t="str">
        <f>VLOOKUP($U26,Models!$A:$K,Y$4,0)</f>
        <v>Consumer</v>
      </c>
      <c r="Z26" s="2" t="str">
        <f>VLOOKUP($U26,Models!$A:$K,Z$4,0)</f>
        <v>Intel</v>
      </c>
      <c r="AA26" s="2" t="str">
        <f>VLOOKUP($U26,Models!$A:$K,AA$4,0)</f>
        <v>Whiskey Lake</v>
      </c>
      <c r="AB26" s="2" t="str">
        <f>VLOOKUP($U26,Models!$A:$K,AB$4,0)</f>
        <v>Int</v>
      </c>
      <c r="AC26" s="2">
        <f>VLOOKUP($U26,Models!$A:$K,AC$4,0)</f>
        <v>15</v>
      </c>
      <c r="AD26" s="2" t="str">
        <f>VLOOKUP($U26,Models!$A:$K,AD$4,0)</f>
        <v>1920x1080</v>
      </c>
      <c r="AE26" s="2">
        <f>VLOOKUP($U26,Models!$A:$K,AE$4,0)</f>
        <v>0</v>
      </c>
      <c r="AF26" s="2" t="str">
        <f>VLOOKUP($U26,Models!$A:$N,AF$4,0)</f>
        <v>Standard</v>
      </c>
      <c r="AG26" s="2">
        <f>VLOOKUP($U26,Models!$A:$M,AG$4,0)</f>
        <v>0</v>
      </c>
      <c r="AH26" s="2"/>
      <c r="AI26" s="2"/>
      <c r="AJ26" s="2"/>
      <c r="AK26" s="2"/>
    </row>
    <row r="27" spans="1:37" x14ac:dyDescent="0.2">
      <c r="A27" s="59" t="s">
        <v>12</v>
      </c>
      <c r="B27" s="60" t="s">
        <v>1825</v>
      </c>
      <c r="C27" s="61"/>
      <c r="D27" s="6">
        <v>6</v>
      </c>
      <c r="E27" s="6"/>
      <c r="F27" s="6"/>
      <c r="G27" s="6"/>
      <c r="H27" s="6"/>
      <c r="I27" s="6"/>
      <c r="J27" s="6"/>
      <c r="K27" s="6">
        <v>6</v>
      </c>
      <c r="L27" s="62">
        <v>12</v>
      </c>
      <c r="M27"/>
      <c r="N27"/>
      <c r="O27"/>
      <c r="P27" s="41">
        <f t="shared" si="0"/>
        <v>2.1616168894332961E-4</v>
      </c>
      <c r="Q27" s="28">
        <f t="shared" si="1"/>
        <v>13</v>
      </c>
      <c r="R27" s="31"/>
      <c r="S27" s="3"/>
      <c r="T27" s="2"/>
      <c r="U27" s="2" t="str">
        <f t="shared" si="2"/>
        <v>Acer Swift SF313-52</v>
      </c>
      <c r="V27" s="2" t="str">
        <f>VLOOKUP($U27,Models!$A:$K,V$4,0)</f>
        <v>Acer</v>
      </c>
      <c r="W27" s="2" t="str">
        <f>VLOOKUP($U27,Models!$A:$K,W$4,0)</f>
        <v>Swift SF313-52</v>
      </c>
      <c r="X27" s="2" t="str">
        <f>VLOOKUP($U27,Models!$A:$K,X$4,0)</f>
        <v>Light (13"-14")</v>
      </c>
      <c r="Y27" s="2" t="str">
        <f>VLOOKUP($U27,Models!$A:$K,Y$4,0)</f>
        <v>Consumer</v>
      </c>
      <c r="Z27" s="2" t="str">
        <f>VLOOKUP($U27,Models!$A:$K,Z$4,0)</f>
        <v>Intel</v>
      </c>
      <c r="AA27" s="2" t="str">
        <f>VLOOKUP($U27,Models!$A:$K,AA$4,0)</f>
        <v>Ice Lake</v>
      </c>
      <c r="AB27" s="2" t="str">
        <f>VLOOKUP($U27,Models!$A:$K,AB$4,0)</f>
        <v>Int</v>
      </c>
      <c r="AC27" s="2">
        <f>VLOOKUP($U27,Models!$A:$K,AC$4,0)</f>
        <v>13</v>
      </c>
      <c r="AD27" s="2" t="str">
        <f>VLOOKUP($U27,Models!$A:$K,AD$4,0)</f>
        <v>2256x1504</v>
      </c>
      <c r="AE27" s="2">
        <f>VLOOKUP($U27,Models!$A:$K,AE$4,0)</f>
        <v>0</v>
      </c>
      <c r="AF27" s="2" t="str">
        <f>VLOOKUP($U27,Models!$A:$N,AF$4,0)</f>
        <v>Standard</v>
      </c>
      <c r="AG27" s="2">
        <f>VLOOKUP($U27,Models!$A:$M,AG$4,0)</f>
        <v>0</v>
      </c>
      <c r="AH27" s="2"/>
      <c r="AI27" s="2"/>
      <c r="AJ27" s="2"/>
      <c r="AK27" s="2"/>
    </row>
    <row r="28" spans="1:37" x14ac:dyDescent="0.2">
      <c r="A28" s="59" t="s">
        <v>12</v>
      </c>
      <c r="B28" s="60" t="s">
        <v>1787</v>
      </c>
      <c r="C28" s="61"/>
      <c r="D28" s="6">
        <v>27</v>
      </c>
      <c r="E28" s="6">
        <v>12</v>
      </c>
      <c r="F28" s="6"/>
      <c r="G28" s="6"/>
      <c r="H28" s="6"/>
      <c r="I28" s="6"/>
      <c r="J28" s="6"/>
      <c r="K28" s="6">
        <v>38</v>
      </c>
      <c r="L28" s="62">
        <v>77</v>
      </c>
      <c r="M28"/>
      <c r="N28"/>
      <c r="O28"/>
      <c r="P28" s="41">
        <f t="shared" si="0"/>
        <v>1.3870375040530318E-3</v>
      </c>
      <c r="Q28" s="28">
        <f t="shared" si="1"/>
        <v>83</v>
      </c>
      <c r="R28" s="31"/>
      <c r="S28" s="3"/>
      <c r="T28" s="2"/>
      <c r="U28" s="2" t="str">
        <f t="shared" si="2"/>
        <v>Acer Swift SF314-42</v>
      </c>
      <c r="V28" s="2" t="str">
        <f>VLOOKUP($U28,Models!$A:$K,V$4,0)</f>
        <v>Acer</v>
      </c>
      <c r="W28" s="2" t="str">
        <f>VLOOKUP($U28,Models!$A:$K,W$4,0)</f>
        <v>Swift SF314-42</v>
      </c>
      <c r="X28" s="2" t="str">
        <f>VLOOKUP($U28,Models!$A:$K,X$4,0)</f>
        <v>Light (13"-14")</v>
      </c>
      <c r="Y28" s="2" t="str">
        <f>VLOOKUP($U28,Models!$A:$K,Y$4,0)</f>
        <v>Consumer</v>
      </c>
      <c r="Z28" s="2" t="str">
        <f>VLOOKUP($U28,Models!$A:$K,Z$4,0)</f>
        <v>AMD</v>
      </c>
      <c r="AA28" s="2" t="str">
        <f>VLOOKUP($U28,Models!$A:$K,AA$4,0)</f>
        <v>Renior</v>
      </c>
      <c r="AB28" s="2" t="str">
        <f>VLOOKUP($U28,Models!$A:$K,AB$4,0)</f>
        <v>Int</v>
      </c>
      <c r="AC28" s="2">
        <f>VLOOKUP($U28,Models!$A:$K,AC$4,0)</f>
        <v>14</v>
      </c>
      <c r="AD28" s="2" t="str">
        <f>VLOOKUP($U28,Models!$A:$K,AD$4,0)</f>
        <v>1920x1080</v>
      </c>
      <c r="AE28" s="2">
        <f>VLOOKUP($U28,Models!$A:$K,AE$4,0)</f>
        <v>0</v>
      </c>
      <c r="AF28" s="2" t="str">
        <f>VLOOKUP($U28,Models!$A:$N,AF$4,0)</f>
        <v>Standard</v>
      </c>
      <c r="AG28" s="2">
        <f>VLOOKUP($U28,Models!$A:$M,AG$4,0)</f>
        <v>0</v>
      </c>
      <c r="AH28" s="2"/>
      <c r="AI28" s="2"/>
      <c r="AJ28" s="2"/>
      <c r="AK28" s="2"/>
    </row>
    <row r="29" spans="1:37" x14ac:dyDescent="0.2">
      <c r="A29" s="59" t="s">
        <v>12</v>
      </c>
      <c r="B29" s="60" t="s">
        <v>1556</v>
      </c>
      <c r="C29" s="61"/>
      <c r="D29" s="6">
        <v>23</v>
      </c>
      <c r="E29" s="6">
        <v>1</v>
      </c>
      <c r="F29" s="6"/>
      <c r="G29" s="6"/>
      <c r="H29" s="6"/>
      <c r="I29" s="6">
        <v>3</v>
      </c>
      <c r="J29" s="6"/>
      <c r="K29" s="6">
        <v>26</v>
      </c>
      <c r="L29" s="62">
        <v>53</v>
      </c>
      <c r="M29"/>
      <c r="N29"/>
      <c r="O29"/>
      <c r="P29" s="41">
        <f t="shared" si="0"/>
        <v>9.5471412616637244E-4</v>
      </c>
      <c r="Q29" s="28">
        <f t="shared" si="1"/>
        <v>57</v>
      </c>
      <c r="R29" s="31"/>
      <c r="S29" s="3"/>
      <c r="T29" s="2"/>
      <c r="U29" s="2" t="str">
        <f t="shared" si="2"/>
        <v>Acer Swift SF314-57</v>
      </c>
      <c r="V29" s="2" t="str">
        <f>VLOOKUP($U29,Models!$A:$K,V$4,0)</f>
        <v>Acer</v>
      </c>
      <c r="W29" s="2" t="str">
        <f>VLOOKUP($U29,Models!$A:$K,W$4,0)</f>
        <v>Swift SF314-57</v>
      </c>
      <c r="X29" s="2" t="str">
        <f>VLOOKUP($U29,Models!$A:$K,X$4,0)</f>
        <v>Light (13"-14")</v>
      </c>
      <c r="Y29" s="2" t="str">
        <f>VLOOKUP($U29,Models!$A:$K,Y$4,0)</f>
        <v>Consumer</v>
      </c>
      <c r="Z29" s="2" t="str">
        <f>VLOOKUP($U29,Models!$A:$K,Z$4,0)</f>
        <v>Intel</v>
      </c>
      <c r="AA29" s="2" t="str">
        <f>VLOOKUP($U29,Models!$A:$K,AA$4,0)</f>
        <v>Ice Lake</v>
      </c>
      <c r="AB29" s="2" t="str">
        <f>VLOOKUP($U29,Models!$A:$K,AB$4,0)</f>
        <v>Int/MX250</v>
      </c>
      <c r="AC29" s="2">
        <f>VLOOKUP($U29,Models!$A:$K,AC$4,0)</f>
        <v>14</v>
      </c>
      <c r="AD29" s="2" t="str">
        <f>VLOOKUP($U29,Models!$A:$K,AD$4,0)</f>
        <v>1920x1080</v>
      </c>
      <c r="AE29" s="2">
        <f>VLOOKUP($U29,Models!$A:$K,AE$4,0)</f>
        <v>0</v>
      </c>
      <c r="AF29" s="2" t="str">
        <f>VLOOKUP($U29,Models!$A:$N,AF$4,0)</f>
        <v>Standard</v>
      </c>
      <c r="AG29" s="2">
        <f>VLOOKUP($U29,Models!$A:$M,AG$4,0)</f>
        <v>0</v>
      </c>
      <c r="AH29" s="2"/>
      <c r="AI29" s="2"/>
      <c r="AJ29" s="2"/>
      <c r="AK29" s="2"/>
    </row>
    <row r="30" spans="1:37" x14ac:dyDescent="0.2">
      <c r="A30" s="59" t="s">
        <v>12</v>
      </c>
      <c r="B30" s="60" t="s">
        <v>1560</v>
      </c>
      <c r="C30" s="61"/>
      <c r="D30" s="6">
        <v>8</v>
      </c>
      <c r="E30" s="6"/>
      <c r="F30" s="6"/>
      <c r="G30" s="6"/>
      <c r="H30" s="6"/>
      <c r="I30" s="6">
        <v>14</v>
      </c>
      <c r="J30" s="6"/>
      <c r="K30" s="6">
        <v>21</v>
      </c>
      <c r="L30" s="62">
        <v>43</v>
      </c>
      <c r="M30"/>
      <c r="N30"/>
      <c r="O30"/>
      <c r="P30" s="41">
        <f t="shared" si="0"/>
        <v>7.7457938538026444E-4</v>
      </c>
      <c r="Q30" s="28">
        <f t="shared" si="1"/>
        <v>46</v>
      </c>
      <c r="R30" s="31"/>
      <c r="S30" s="3"/>
      <c r="T30" s="2"/>
      <c r="U30" s="2" t="str">
        <f t="shared" si="2"/>
        <v>Acer Swift SF514-54T</v>
      </c>
      <c r="V30" s="2" t="str">
        <f>VLOOKUP($U30,Models!$A:$K,V$4,0)</f>
        <v>Acer</v>
      </c>
      <c r="W30" s="2" t="str">
        <f>VLOOKUP($U30,Models!$A:$K,W$4,0)</f>
        <v>Swift SF514-54T</v>
      </c>
      <c r="X30" s="2" t="str">
        <f>VLOOKUP($U30,Models!$A:$K,X$4,0)</f>
        <v>Light (13"-14")</v>
      </c>
      <c r="Y30" s="2" t="str">
        <f>VLOOKUP($U30,Models!$A:$K,Y$4,0)</f>
        <v>Consumer</v>
      </c>
      <c r="Z30" s="2" t="str">
        <f>VLOOKUP($U30,Models!$A:$K,Z$4,0)</f>
        <v>Intel</v>
      </c>
      <c r="AA30" s="2" t="str">
        <f>VLOOKUP($U30,Models!$A:$K,AA$4,0)</f>
        <v>Ice Lake</v>
      </c>
      <c r="AB30" s="2" t="str">
        <f>VLOOKUP($U30,Models!$A:$K,AB$4,0)</f>
        <v>Int</v>
      </c>
      <c r="AC30" s="2">
        <f>VLOOKUP($U30,Models!$A:$K,AC$4,0)</f>
        <v>14</v>
      </c>
      <c r="AD30" s="2" t="str">
        <f>VLOOKUP($U30,Models!$A:$K,AD$4,0)</f>
        <v>1920x1080</v>
      </c>
      <c r="AE30" s="2">
        <f>VLOOKUP($U30,Models!$A:$K,AE$4,0)</f>
        <v>0</v>
      </c>
      <c r="AF30" s="2" t="str">
        <f>VLOOKUP($U30,Models!$A:$N,AF$4,0)</f>
        <v>Standard</v>
      </c>
      <c r="AG30" s="2">
        <f>VLOOKUP($U30,Models!$A:$M,AG$4,0)</f>
        <v>0</v>
      </c>
      <c r="AH30" s="2"/>
      <c r="AI30" s="2"/>
      <c r="AJ30" s="2"/>
      <c r="AK30" s="2"/>
    </row>
    <row r="31" spans="1:37" x14ac:dyDescent="0.2">
      <c r="A31" s="59" t="s">
        <v>12</v>
      </c>
      <c r="B31" s="60" t="s">
        <v>1508</v>
      </c>
      <c r="C31" s="61"/>
      <c r="D31" s="6">
        <v>3</v>
      </c>
      <c r="E31" s="6"/>
      <c r="F31" s="6"/>
      <c r="G31" s="6"/>
      <c r="H31" s="6"/>
      <c r="I31" s="6">
        <v>1</v>
      </c>
      <c r="J31" s="6"/>
      <c r="K31" s="6">
        <v>4</v>
      </c>
      <c r="L31" s="62">
        <v>8</v>
      </c>
      <c r="M31"/>
      <c r="N31"/>
      <c r="O31"/>
      <c r="P31" s="41">
        <f t="shared" si="0"/>
        <v>1.4410779262888642E-4</v>
      </c>
      <c r="Q31" s="28">
        <v>11</v>
      </c>
      <c r="R31" s="31"/>
      <c r="S31" s="3"/>
      <c r="T31" s="2"/>
      <c r="U31" s="2" t="str">
        <f t="shared" si="2"/>
        <v>Acer Swift SF714-52T</v>
      </c>
      <c r="V31" s="2" t="str">
        <f>VLOOKUP($U31,Models!$A:$K,V$4,0)</f>
        <v>Acer</v>
      </c>
      <c r="W31" s="2" t="str">
        <f>VLOOKUP($U31,Models!$A:$K,W$4,0)</f>
        <v>Swift SF714-52T</v>
      </c>
      <c r="X31" s="2" t="str">
        <f>VLOOKUP($U31,Models!$A:$K,X$4,0)</f>
        <v>Light (13"-14")</v>
      </c>
      <c r="Y31" s="2" t="str">
        <f>VLOOKUP($U31,Models!$A:$K,Y$4,0)</f>
        <v>Consumer</v>
      </c>
      <c r="Z31" s="2" t="str">
        <f>VLOOKUP($U31,Models!$A:$K,Z$4,0)</f>
        <v>Intel</v>
      </c>
      <c r="AA31" s="2" t="str">
        <f>VLOOKUP($U31,Models!$A:$K,AA$4,0)</f>
        <v>Amber Lake-Y</v>
      </c>
      <c r="AB31" s="2" t="str">
        <f>VLOOKUP($U31,Models!$A:$K,AB$4,0)</f>
        <v>Int</v>
      </c>
      <c r="AC31" s="2">
        <f>VLOOKUP($U31,Models!$A:$K,AC$4,0)</f>
        <v>14</v>
      </c>
      <c r="AD31" s="2" t="str">
        <f>VLOOKUP($U31,Models!$A:$K,AD$4,0)</f>
        <v>1920x1080</v>
      </c>
      <c r="AE31" s="2" t="str">
        <f>VLOOKUP($U31,Models!$A:$K,AE$4,0)</f>
        <v>Touch</v>
      </c>
      <c r="AF31" s="2" t="str">
        <f>VLOOKUP($U31,Models!$A:$N,AF$4,0)</f>
        <v>Extra Mobile</v>
      </c>
      <c r="AG31" s="2">
        <f>VLOOKUP($U31,Models!$A:$M,AG$4,0)</f>
        <v>0</v>
      </c>
      <c r="AH31" s="2"/>
      <c r="AI31" s="2"/>
      <c r="AJ31" s="2"/>
      <c r="AK31" s="2"/>
    </row>
    <row r="32" spans="1:37" x14ac:dyDescent="0.2">
      <c r="A32" s="59" t="s">
        <v>12</v>
      </c>
      <c r="B32" s="60" t="s">
        <v>1199</v>
      </c>
      <c r="C32" s="61"/>
      <c r="D32" s="6">
        <v>356</v>
      </c>
      <c r="E32" s="6"/>
      <c r="F32" s="6"/>
      <c r="G32" s="6"/>
      <c r="H32" s="6"/>
      <c r="I32" s="6"/>
      <c r="J32" s="6"/>
      <c r="K32" s="6">
        <v>346</v>
      </c>
      <c r="L32" s="62">
        <v>702</v>
      </c>
      <c r="M32"/>
      <c r="N32"/>
      <c r="O32"/>
      <c r="P32" s="41">
        <f t="shared" si="0"/>
        <v>1.2645458803184783E-2</v>
      </c>
      <c r="Q32" s="28">
        <f t="shared" si="1"/>
        <v>753</v>
      </c>
      <c r="R32" s="31"/>
      <c r="S32" s="3"/>
      <c r="T32" s="2"/>
      <c r="U32" s="2" t="str">
        <f t="shared" si="2"/>
        <v>Acer Spin SP314-51</v>
      </c>
      <c r="V32" s="2" t="str">
        <f>VLOOKUP($U32,Models!$A:$K,V$4,0)</f>
        <v>Acer</v>
      </c>
      <c r="W32" s="2" t="str">
        <f>VLOOKUP($U32,Models!$A:$K,W$4,0)</f>
        <v>Spin SP314-51</v>
      </c>
      <c r="X32" s="2" t="str">
        <f>VLOOKUP($U32,Models!$A:$K,X$4,0)</f>
        <v>Light (13"-14")</v>
      </c>
      <c r="Y32" s="2" t="str">
        <f>VLOOKUP($U32,Models!$A:$K,Y$4,0)</f>
        <v>Consumer</v>
      </c>
      <c r="Z32" s="2" t="str">
        <f>VLOOKUP($U32,Models!$A:$K,Z$4,0)</f>
        <v>Intel</v>
      </c>
      <c r="AA32" s="2" t="str">
        <f>VLOOKUP($U32,Models!$A:$K,AA$4,0)</f>
        <v>Kaby Lake Refresh</v>
      </c>
      <c r="AB32" s="2" t="str">
        <f>VLOOKUP($U32,Models!$A:$K,AB$4,0)</f>
        <v>Int</v>
      </c>
      <c r="AC32" s="2">
        <f>VLOOKUP($U32,Models!$A:$K,AC$4,0)</f>
        <v>14</v>
      </c>
      <c r="AD32" s="2" t="str">
        <f>VLOOKUP($U32,Models!$A:$K,AD$4,0)</f>
        <v>1920x1080</v>
      </c>
      <c r="AE32" s="2" t="str">
        <f>VLOOKUP($U32,Models!$A:$K,AE$4,0)</f>
        <v>Touch</v>
      </c>
      <c r="AF32" s="2" t="str">
        <f>VLOOKUP($U32,Models!$A:$N,AF$4,0)</f>
        <v>Standard</v>
      </c>
      <c r="AG32" s="2">
        <f>VLOOKUP($U32,Models!$A:$M,AG$4,0)</f>
        <v>0</v>
      </c>
      <c r="AH32" s="2"/>
      <c r="AI32" s="2"/>
      <c r="AJ32" s="2"/>
      <c r="AK32" s="2"/>
    </row>
    <row r="33" spans="1:37" x14ac:dyDescent="0.2">
      <c r="A33" s="59" t="s">
        <v>12</v>
      </c>
      <c r="B33" s="60" t="s">
        <v>804</v>
      </c>
      <c r="C33" s="61"/>
      <c r="D33" s="6">
        <v>5274</v>
      </c>
      <c r="E33" s="6">
        <v>1440</v>
      </c>
      <c r="F33" s="6"/>
      <c r="G33" s="6"/>
      <c r="H33" s="6"/>
      <c r="I33" s="6"/>
      <c r="J33" s="6"/>
      <c r="K33" s="6">
        <v>694</v>
      </c>
      <c r="L33" s="62">
        <v>7408</v>
      </c>
      <c r="M33"/>
      <c r="N33"/>
      <c r="O33"/>
      <c r="P33" s="41">
        <f t="shared" si="0"/>
        <v>0.13344381597434882</v>
      </c>
      <c r="Q33" s="28">
        <f t="shared" si="1"/>
        <v>7941</v>
      </c>
      <c r="R33" s="31"/>
      <c r="S33" s="3"/>
      <c r="T33" s="2"/>
      <c r="U33" s="2" t="str">
        <f t="shared" si="2"/>
        <v>Acer TravelMate B118</v>
      </c>
      <c r="V33" s="2" t="str">
        <f>VLOOKUP($U33,Models!$A:$K,V$4,0)</f>
        <v>Acer</v>
      </c>
      <c r="W33" s="2" t="str">
        <f>VLOOKUP($U33,Models!$A:$K,W$4,0)</f>
        <v>TravelMate B118</v>
      </c>
      <c r="X33" s="2" t="str">
        <f>VLOOKUP($U33,Models!$A:$K,X$4,0)</f>
        <v>Mini (&lt;12")</v>
      </c>
      <c r="Y33" s="2" t="str">
        <f>VLOOKUP($U33,Models!$A:$K,Y$4,0)</f>
        <v>Commercial</v>
      </c>
      <c r="Z33" s="2" t="str">
        <f>VLOOKUP($U33,Models!$A:$K,Z$4,0)</f>
        <v>Intel</v>
      </c>
      <c r="AA33" s="2" t="str">
        <f>VLOOKUP($U33,Models!$A:$K,AA$4,0)</f>
        <v>Apollo Lake</v>
      </c>
      <c r="AB33" s="2" t="str">
        <f>VLOOKUP($U33,Models!$A:$K,AB$4,0)</f>
        <v>Int</v>
      </c>
      <c r="AC33" s="2">
        <f>VLOOKUP($U33,Models!$A:$K,AC$4,0)</f>
        <v>11</v>
      </c>
      <c r="AD33" s="2" t="str">
        <f>VLOOKUP($U33,Models!$A:$K,AD$4,0)</f>
        <v>1920x1080</v>
      </c>
      <c r="AE33" s="2" t="str">
        <f>VLOOKUP($U33,Models!$A:$K,AE$4,0)</f>
        <v>Touch</v>
      </c>
      <c r="AF33" s="2" t="str">
        <f>VLOOKUP($U33,Models!$A:$N,AF$4,0)</f>
        <v>Budget</v>
      </c>
      <c r="AG33" s="2">
        <f>VLOOKUP($U33,Models!$A:$M,AG$4,0)</f>
        <v>0</v>
      </c>
      <c r="AH33" s="2"/>
      <c r="AI33" s="2"/>
      <c r="AJ33" s="2"/>
      <c r="AK33" s="2"/>
    </row>
    <row r="34" spans="1:37" x14ac:dyDescent="0.2">
      <c r="A34" s="59" t="s">
        <v>12</v>
      </c>
      <c r="B34" s="60" t="s">
        <v>1827</v>
      </c>
      <c r="C34" s="61"/>
      <c r="D34" s="6">
        <v>1297</v>
      </c>
      <c r="E34" s="6">
        <v>94</v>
      </c>
      <c r="F34" s="6"/>
      <c r="G34" s="6"/>
      <c r="H34" s="6"/>
      <c r="I34" s="6"/>
      <c r="J34" s="6"/>
      <c r="K34" s="6">
        <v>1353</v>
      </c>
      <c r="L34" s="62">
        <v>2744</v>
      </c>
      <c r="M34"/>
      <c r="N34"/>
      <c r="O34"/>
      <c r="P34" s="41">
        <f t="shared" si="0"/>
        <v>4.9428972871708041E-2</v>
      </c>
      <c r="Q34" s="28">
        <f t="shared" si="1"/>
        <v>2942</v>
      </c>
      <c r="R34" s="31"/>
      <c r="S34" s="3"/>
      <c r="T34" s="2"/>
      <c r="U34" s="2" t="str">
        <f t="shared" si="2"/>
        <v>Acer TravelMate P214-52</v>
      </c>
      <c r="V34" s="2" t="str">
        <f>VLOOKUP($U34,Models!$A:$K,V$4,0)</f>
        <v>Acer</v>
      </c>
      <c r="W34" s="2" t="str">
        <f>VLOOKUP($U34,Models!$A:$K,W$4,0)</f>
        <v>TravelMate P214-52</v>
      </c>
      <c r="X34" s="2" t="str">
        <f>VLOOKUP($U34,Models!$A:$K,X$4,0)</f>
        <v>Light (13"-14")</v>
      </c>
      <c r="Y34" s="2" t="str">
        <f>VLOOKUP($U34,Models!$A:$K,Y$4,0)</f>
        <v>Commercial</v>
      </c>
      <c r="Z34" s="2" t="str">
        <f>VLOOKUP($U34,Models!$A:$K,Z$4,0)</f>
        <v>Intel</v>
      </c>
      <c r="AA34" s="2" t="str">
        <f>VLOOKUP($U34,Models!$A:$K,AA$4,0)</f>
        <v>Comet Lake</v>
      </c>
      <c r="AB34" s="2" t="str">
        <f>VLOOKUP($U34,Models!$A:$K,AB$4,0)</f>
        <v>Int</v>
      </c>
      <c r="AC34" s="2">
        <f>VLOOKUP($U34,Models!$A:$K,AC$4,0)</f>
        <v>14</v>
      </c>
      <c r="AD34" s="2" t="str">
        <f>VLOOKUP($U34,Models!$A:$K,AD$4,0)</f>
        <v>1920x1080</v>
      </c>
      <c r="AE34" s="2">
        <f>VLOOKUP($U34,Models!$A:$K,AE$4,0)</f>
        <v>0</v>
      </c>
      <c r="AF34" s="2" t="str">
        <f>VLOOKUP($U34,Models!$A:$N,AF$4,0)</f>
        <v>Standard</v>
      </c>
      <c r="AG34" s="2">
        <f>VLOOKUP($U34,Models!$A:$M,AG$4,0)</f>
        <v>0</v>
      </c>
      <c r="AH34" s="2"/>
      <c r="AI34" s="2"/>
      <c r="AJ34" s="2"/>
      <c r="AK34" s="2"/>
    </row>
    <row r="35" spans="1:37" x14ac:dyDescent="0.2">
      <c r="A35" s="59" t="s">
        <v>12</v>
      </c>
      <c r="B35" s="60" t="s">
        <v>2067</v>
      </c>
      <c r="C35" s="61"/>
      <c r="D35" s="6"/>
      <c r="E35" s="6">
        <v>77</v>
      </c>
      <c r="F35" s="6"/>
      <c r="G35" s="6"/>
      <c r="H35" s="6"/>
      <c r="I35" s="6"/>
      <c r="J35" s="6"/>
      <c r="K35" s="6">
        <v>75</v>
      </c>
      <c r="L35" s="62">
        <v>152</v>
      </c>
      <c r="M35"/>
      <c r="N35"/>
      <c r="O35"/>
      <c r="P35" s="41">
        <f t="shared" si="0"/>
        <v>2.7380480599488418E-3</v>
      </c>
      <c r="Q35" s="28">
        <f t="shared" si="1"/>
        <v>163</v>
      </c>
      <c r="R35" s="31"/>
      <c r="S35" s="3"/>
      <c r="T35" s="2"/>
      <c r="U35" s="2" t="str">
        <f t="shared" si="2"/>
        <v>Acer TravelMate P215-52</v>
      </c>
      <c r="V35" s="2" t="str">
        <f>VLOOKUP($U35,Models!$A:$K,V$4,0)</f>
        <v>Acer</v>
      </c>
      <c r="W35" s="2" t="str">
        <f>VLOOKUP($U35,Models!$A:$K,W$4,0)</f>
        <v>TravelMate P215-52</v>
      </c>
      <c r="X35" s="2" t="str">
        <f>VLOOKUP($U35,Models!$A:$K,X$4,0)</f>
        <v>Full Size LE (15"&gt;, Int GPU)</v>
      </c>
      <c r="Y35" s="2" t="str">
        <f>VLOOKUP($U35,Models!$A:$K,Y$4,0)</f>
        <v>Commercial</v>
      </c>
      <c r="Z35" s="2" t="str">
        <f>VLOOKUP($U35,Models!$A:$K,Z$4,0)</f>
        <v>Intel</v>
      </c>
      <c r="AA35" s="2" t="str">
        <f>VLOOKUP($U35,Models!$A:$K,AA$4,0)</f>
        <v>Comet Lake</v>
      </c>
      <c r="AB35" s="2" t="str">
        <f>VLOOKUP($U35,Models!$A:$K,AB$4,0)</f>
        <v>Int</v>
      </c>
      <c r="AC35" s="2">
        <f>VLOOKUP($U35,Models!$A:$K,AC$4,0)</f>
        <v>15</v>
      </c>
      <c r="AD35" s="2" t="str">
        <f>VLOOKUP($U35,Models!$A:$K,AD$4,0)</f>
        <v>1920x1080</v>
      </c>
      <c r="AE35" s="2">
        <f>VLOOKUP($U35,Models!$A:$K,AE$4,0)</f>
        <v>0</v>
      </c>
      <c r="AF35" s="2" t="str">
        <f>VLOOKUP($U35,Models!$A:$N,AF$4,0)</f>
        <v>Standard</v>
      </c>
      <c r="AG35" s="2">
        <f>VLOOKUP($U35,Models!$A:$M,AG$4,0)</f>
        <v>0</v>
      </c>
      <c r="AH35" s="2"/>
      <c r="AI35" s="2"/>
      <c r="AJ35" s="2"/>
      <c r="AK35" s="2"/>
    </row>
    <row r="36" spans="1:37" x14ac:dyDescent="0.2">
      <c r="A36" s="59" t="s">
        <v>12</v>
      </c>
      <c r="B36" s="60" t="s">
        <v>1509</v>
      </c>
      <c r="C36" s="61"/>
      <c r="D36" s="6"/>
      <c r="E36" s="6">
        <v>4</v>
      </c>
      <c r="F36" s="6"/>
      <c r="G36" s="6"/>
      <c r="H36" s="6"/>
      <c r="I36" s="6"/>
      <c r="J36" s="6"/>
      <c r="K36" s="6">
        <v>4</v>
      </c>
      <c r="L36" s="62">
        <v>8</v>
      </c>
      <c r="M36"/>
      <c r="N36"/>
      <c r="O36"/>
      <c r="P36" s="41">
        <f t="shared" si="0"/>
        <v>1.4410779262888642E-4</v>
      </c>
      <c r="Q36" s="28">
        <f t="shared" si="1"/>
        <v>9</v>
      </c>
      <c r="R36" s="31"/>
      <c r="S36" s="3"/>
      <c r="T36" s="2"/>
      <c r="U36" s="2" t="str">
        <f t="shared" si="2"/>
        <v>Acer Predator Helios 300 PH315-52</v>
      </c>
      <c r="V36" s="2" t="str">
        <f>VLOOKUP($U36,Models!$A:$K,V$4,0)</f>
        <v>Acer</v>
      </c>
      <c r="W36" s="2" t="str">
        <f>VLOOKUP($U36,Models!$A:$K,W$4,0)</f>
        <v>Predator Helios 300 PH315-52</v>
      </c>
      <c r="X36" s="2" t="str">
        <f>VLOOKUP($U36,Models!$A:$K,X$4,0)</f>
        <v>Full Size GM (15"&gt; Gamer GPU)</v>
      </c>
      <c r="Y36" s="2" t="str">
        <f>VLOOKUP($U36,Models!$A:$K,Y$4,0)</f>
        <v>Consumer</v>
      </c>
      <c r="Z36" s="2" t="str">
        <f>VLOOKUP($U36,Models!$A:$K,Z$4,0)</f>
        <v>Intel</v>
      </c>
      <c r="AA36" s="2" t="str">
        <f>VLOOKUP($U36,Models!$A:$K,AA$4,0)</f>
        <v>Coffee Lake</v>
      </c>
      <c r="AB36" s="2" t="str">
        <f>VLOOKUP($U36,Models!$A:$K,AB$4,0)</f>
        <v>GTX1660/RTX2060</v>
      </c>
      <c r="AC36" s="2">
        <f>VLOOKUP($U36,Models!$A:$K,AC$4,0)</f>
        <v>15</v>
      </c>
      <c r="AD36" s="2" t="str">
        <f>VLOOKUP($U36,Models!$A:$K,AD$4,0)</f>
        <v>1920x1080</v>
      </c>
      <c r="AE36" s="2">
        <f>VLOOKUP($U36,Models!$A:$K,AE$4,0)</f>
        <v>0</v>
      </c>
      <c r="AF36" s="2" t="str">
        <f>VLOOKUP($U36,Models!$A:$N,AF$4,0)</f>
        <v>Standard</v>
      </c>
      <c r="AG36" s="2">
        <f>VLOOKUP($U36,Models!$A:$M,AG$4,0)</f>
        <v>0</v>
      </c>
      <c r="AH36" s="2"/>
      <c r="AI36" s="2"/>
      <c r="AJ36" s="2"/>
      <c r="AK36" s="2"/>
    </row>
    <row r="37" spans="1:37" x14ac:dyDescent="0.2">
      <c r="A37" s="59" t="s">
        <v>12</v>
      </c>
      <c r="B37" s="60" t="s">
        <v>1557</v>
      </c>
      <c r="C37" s="61"/>
      <c r="D37" s="6"/>
      <c r="E37" s="6">
        <v>10</v>
      </c>
      <c r="F37" s="6"/>
      <c r="G37" s="6"/>
      <c r="H37" s="6"/>
      <c r="I37" s="6">
        <v>3</v>
      </c>
      <c r="J37" s="6"/>
      <c r="K37" s="6">
        <v>13</v>
      </c>
      <c r="L37" s="62">
        <v>26</v>
      </c>
      <c r="M37"/>
      <c r="N37"/>
      <c r="O37"/>
      <c r="P37" s="41">
        <f t="shared" si="0"/>
        <v>4.6835032604388083E-4</v>
      </c>
      <c r="Q37" s="28">
        <f t="shared" si="1"/>
        <v>28</v>
      </c>
      <c r="R37" s="31"/>
      <c r="S37" s="3"/>
      <c r="T37" s="2"/>
      <c r="U37" s="2" t="str">
        <f t="shared" si="2"/>
        <v>Acer Swift SF314-57G</v>
      </c>
      <c r="V37" s="2" t="str">
        <f>VLOOKUP($U37,Models!$A:$K,V$4,0)</f>
        <v>Acer</v>
      </c>
      <c r="W37" s="2" t="str">
        <f>VLOOKUP($U37,Models!$A:$K,W$4,0)</f>
        <v>Swift SF314-57G</v>
      </c>
      <c r="X37" s="2" t="str">
        <f>VLOOKUP($U37,Models!$A:$K,X$4,0)</f>
        <v>Light (13"-14")</v>
      </c>
      <c r="Y37" s="2" t="str">
        <f>VLOOKUP($U37,Models!$A:$K,Y$4,0)</f>
        <v>Consumer</v>
      </c>
      <c r="Z37" s="2" t="str">
        <f>VLOOKUP($U37,Models!$A:$K,Z$4,0)</f>
        <v>Intel</v>
      </c>
      <c r="AA37" s="2" t="str">
        <f>VLOOKUP($U37,Models!$A:$K,AA$4,0)</f>
        <v>Ice Lake</v>
      </c>
      <c r="AB37" s="2" t="str">
        <f>VLOOKUP($U37,Models!$A:$K,AB$4,0)</f>
        <v>MX250</v>
      </c>
      <c r="AC37" s="2">
        <f>VLOOKUP($U37,Models!$A:$K,AC$4,0)</f>
        <v>14</v>
      </c>
      <c r="AD37" s="2" t="str">
        <f>VLOOKUP($U37,Models!$A:$K,AD$4,0)</f>
        <v>1920x1080</v>
      </c>
      <c r="AE37" s="2">
        <f>VLOOKUP($U37,Models!$A:$K,AE$4,0)</f>
        <v>0</v>
      </c>
      <c r="AF37" s="2" t="str">
        <f>VLOOKUP($U37,Models!$A:$N,AF$4,0)</f>
        <v>Standard</v>
      </c>
      <c r="AG37" s="2">
        <f>VLOOKUP($U37,Models!$A:$M,AG$4,0)</f>
        <v>0</v>
      </c>
      <c r="AH37" s="2"/>
      <c r="AI37" s="2"/>
      <c r="AJ37" s="2"/>
      <c r="AK37" s="2"/>
    </row>
    <row r="38" spans="1:37" x14ac:dyDescent="0.2">
      <c r="A38" s="59" t="s">
        <v>12</v>
      </c>
      <c r="B38" s="60" t="s">
        <v>1561</v>
      </c>
      <c r="C38" s="61"/>
      <c r="D38" s="6"/>
      <c r="E38" s="6"/>
      <c r="F38" s="6"/>
      <c r="G38" s="6"/>
      <c r="H38" s="6"/>
      <c r="I38" s="6">
        <v>3</v>
      </c>
      <c r="J38" s="6"/>
      <c r="K38" s="6">
        <v>3</v>
      </c>
      <c r="L38" s="62">
        <v>6</v>
      </c>
      <c r="M38"/>
      <c r="N38"/>
      <c r="O38"/>
      <c r="P38" s="41">
        <f t="shared" si="0"/>
        <v>1.0808084447166481E-4</v>
      </c>
      <c r="Q38" s="28">
        <f t="shared" si="1"/>
        <v>6</v>
      </c>
      <c r="R38" s="31"/>
      <c r="S38" s="3"/>
      <c r="T38" s="2"/>
      <c r="U38" s="2" t="str">
        <f t="shared" si="2"/>
        <v>Acer Swift SF514-54GT</v>
      </c>
      <c r="V38" s="2" t="str">
        <f>VLOOKUP($U38,Models!$A:$K,V$4,0)</f>
        <v>Acer</v>
      </c>
      <c r="W38" s="2" t="str">
        <f>VLOOKUP($U38,Models!$A:$K,W$4,0)</f>
        <v>Swift SF514-54GT</v>
      </c>
      <c r="X38" s="2" t="str">
        <f>VLOOKUP($U38,Models!$A:$K,X$4,0)</f>
        <v>Light (13"-14")</v>
      </c>
      <c r="Y38" s="2" t="str">
        <f>VLOOKUP($U38,Models!$A:$K,Y$4,0)</f>
        <v>Consumer</v>
      </c>
      <c r="Z38" s="2" t="str">
        <f>VLOOKUP($U38,Models!$A:$K,Z$4,0)</f>
        <v>Intel</v>
      </c>
      <c r="AA38" s="2" t="str">
        <f>VLOOKUP($U38,Models!$A:$K,AA$4,0)</f>
        <v>Ice Lake</v>
      </c>
      <c r="AB38" s="2" t="str">
        <f>VLOOKUP($U38,Models!$A:$K,AB$4,0)</f>
        <v>MX250</v>
      </c>
      <c r="AC38" s="2">
        <f>VLOOKUP($U38,Models!$A:$K,AC$4,0)</f>
        <v>14</v>
      </c>
      <c r="AD38" s="2" t="str">
        <f>VLOOKUP($U38,Models!$A:$K,AD$4,0)</f>
        <v>1920x1080</v>
      </c>
      <c r="AE38" s="2">
        <f>VLOOKUP($U38,Models!$A:$K,AE$4,0)</f>
        <v>0</v>
      </c>
      <c r="AF38" s="2" t="str">
        <f>VLOOKUP($U38,Models!$A:$N,AF$4,0)</f>
        <v>Standard</v>
      </c>
      <c r="AG38" s="2">
        <f>VLOOKUP($U38,Models!$A:$M,AG$4,0)</f>
        <v>0</v>
      </c>
      <c r="AH38" s="2"/>
      <c r="AI38" s="2"/>
      <c r="AJ38" s="2"/>
      <c r="AK38" s="2"/>
    </row>
    <row r="39" spans="1:37" x14ac:dyDescent="0.2">
      <c r="A39" s="59" t="s">
        <v>12</v>
      </c>
      <c r="B39" s="60" t="s">
        <v>740</v>
      </c>
      <c r="C39" s="61"/>
      <c r="D39" s="6"/>
      <c r="E39" s="6">
        <v>2</v>
      </c>
      <c r="F39" s="6"/>
      <c r="G39" s="6"/>
      <c r="H39" s="6"/>
      <c r="I39" s="6"/>
      <c r="J39" s="6"/>
      <c r="K39" s="6">
        <v>2</v>
      </c>
      <c r="L39" s="62">
        <v>4</v>
      </c>
      <c r="M39"/>
      <c r="N39"/>
      <c r="O39"/>
      <c r="P39" s="41">
        <f t="shared" si="0"/>
        <v>7.2053896314443208E-5</v>
      </c>
      <c r="Q39" s="28">
        <f t="shared" si="1"/>
        <v>4</v>
      </c>
      <c r="R39" s="31"/>
      <c r="S39" s="3"/>
      <c r="T39" s="2"/>
      <c r="U39" s="2" t="str">
        <f t="shared" si="2"/>
        <v>Acer TravelMate P259-G2-M</v>
      </c>
      <c r="V39" s="2" t="str">
        <f>VLOOKUP($U39,Models!$A:$K,V$4,0)</f>
        <v>Acer</v>
      </c>
      <c r="W39" s="2" t="str">
        <f>VLOOKUP($U39,Models!$A:$K,W$4,0)</f>
        <v>TravelMate P259-G2-M</v>
      </c>
      <c r="X39" s="2" t="str">
        <f>VLOOKUP($U39,Models!$A:$K,X$4,0)</f>
        <v>Full Size LE (15"&gt;, Int GPU)</v>
      </c>
      <c r="Y39" s="2" t="str">
        <f>VLOOKUP($U39,Models!$A:$K,Y$4,0)</f>
        <v>Commercial</v>
      </c>
      <c r="Z39" s="2" t="str">
        <f>VLOOKUP($U39,Models!$A:$K,Z$4,0)</f>
        <v>Intel</v>
      </c>
      <c r="AA39" s="2" t="str">
        <f>VLOOKUP($U39,Models!$A:$K,AA$4,0)</f>
        <v>Kaby Lake</v>
      </c>
      <c r="AB39" s="2" t="str">
        <f>VLOOKUP($U39,Models!$A:$K,AB$4,0)</f>
        <v>Int</v>
      </c>
      <c r="AC39" s="2">
        <f>VLOOKUP($U39,Models!$A:$K,AC$4,0)</f>
        <v>15</v>
      </c>
      <c r="AD39" s="2" t="str">
        <f>VLOOKUP($U39,Models!$A:$K,AD$4,0)</f>
        <v>1920x1080</v>
      </c>
      <c r="AE39" s="2">
        <f>VLOOKUP($U39,Models!$A:$K,AE$4,0)</f>
        <v>0</v>
      </c>
      <c r="AF39" s="2" t="str">
        <f>VLOOKUP($U39,Models!$A:$N,AF$4,0)</f>
        <v>Standard</v>
      </c>
      <c r="AG39" s="2">
        <f>VLOOKUP($U39,Models!$A:$M,AG$4,0)</f>
        <v>0</v>
      </c>
      <c r="AH39" s="2"/>
      <c r="AI39" s="2"/>
      <c r="AJ39" s="2"/>
      <c r="AK39" s="2"/>
    </row>
    <row r="40" spans="1:37" x14ac:dyDescent="0.2">
      <c r="A40" s="59" t="s">
        <v>12</v>
      </c>
      <c r="B40" s="60" t="s">
        <v>1456</v>
      </c>
      <c r="C40" s="61"/>
      <c r="D40" s="6"/>
      <c r="E40" s="6"/>
      <c r="F40" s="6"/>
      <c r="G40" s="6"/>
      <c r="H40" s="6"/>
      <c r="I40" s="6">
        <v>38</v>
      </c>
      <c r="J40" s="6"/>
      <c r="K40" s="6">
        <v>37</v>
      </c>
      <c r="L40" s="62">
        <v>75</v>
      </c>
      <c r="M40"/>
      <c r="N40"/>
      <c r="O40"/>
      <c r="P40" s="41">
        <f t="shared" si="0"/>
        <v>1.35101055589581E-3</v>
      </c>
      <c r="Q40" s="28">
        <f t="shared" si="1"/>
        <v>80</v>
      </c>
      <c r="R40" s="31"/>
      <c r="S40" s="3"/>
      <c r="T40" s="2"/>
      <c r="U40" s="2" t="str">
        <f t="shared" si="2"/>
        <v>Acer Aspire A317-51</v>
      </c>
      <c r="V40" s="2" t="str">
        <f>VLOOKUP($U40,Models!$A:$K,V$4,0)</f>
        <v>Acer</v>
      </c>
      <c r="W40" s="2" t="str">
        <f>VLOOKUP($U40,Models!$A:$K,W$4,0)</f>
        <v>Aspire A317-51</v>
      </c>
      <c r="X40" s="2" t="str">
        <f>VLOOKUP($U40,Models!$A:$K,X$4,0)</f>
        <v>Full Size LE (15"&gt;, Int GPU)</v>
      </c>
      <c r="Y40" s="2" t="str">
        <f>VLOOKUP($U40,Models!$A:$K,Y$4,0)</f>
        <v>Consumer</v>
      </c>
      <c r="Z40" s="2" t="str">
        <f>VLOOKUP($U40,Models!$A:$K,Z$4,0)</f>
        <v>Intel</v>
      </c>
      <c r="AA40" s="2" t="str">
        <f>VLOOKUP($U40,Models!$A:$K,AA$4,0)</f>
        <v>Whiskey Lake</v>
      </c>
      <c r="AB40" s="2" t="str">
        <f>VLOOKUP($U40,Models!$A:$K,AB$4,0)</f>
        <v>Int</v>
      </c>
      <c r="AC40" s="2">
        <f>VLOOKUP($U40,Models!$A:$K,AC$4,0)</f>
        <v>17</v>
      </c>
      <c r="AD40" s="2" t="str">
        <f>VLOOKUP($U40,Models!$A:$K,AD$4,0)</f>
        <v>1920x1080</v>
      </c>
      <c r="AE40" s="2">
        <f>VLOOKUP($U40,Models!$A:$K,AE$4,0)</f>
        <v>0</v>
      </c>
      <c r="AF40" s="2" t="str">
        <f>VLOOKUP($U40,Models!$A:$N,AF$4,0)</f>
        <v>Standard</v>
      </c>
      <c r="AG40" s="2">
        <f>VLOOKUP($U40,Models!$A:$M,AG$4,0)</f>
        <v>0</v>
      </c>
      <c r="AH40" s="2"/>
      <c r="AI40" s="2"/>
      <c r="AJ40" s="2"/>
      <c r="AK40" s="2"/>
    </row>
    <row r="41" spans="1:37" x14ac:dyDescent="0.2">
      <c r="A41" s="59" t="s">
        <v>12</v>
      </c>
      <c r="B41" s="60" t="s">
        <v>1639</v>
      </c>
      <c r="C41" s="61"/>
      <c r="D41" s="6"/>
      <c r="E41" s="6">
        <v>780</v>
      </c>
      <c r="F41" s="6"/>
      <c r="G41" s="6"/>
      <c r="H41" s="6"/>
      <c r="I41" s="6"/>
      <c r="J41" s="6"/>
      <c r="K41" s="6">
        <v>10</v>
      </c>
      <c r="L41" s="62">
        <v>790</v>
      </c>
      <c r="M41"/>
      <c r="N41"/>
      <c r="O41"/>
      <c r="P41" s="41">
        <f t="shared" si="0"/>
        <v>1.4230644522102532E-2</v>
      </c>
      <c r="Q41" s="28">
        <f t="shared" si="1"/>
        <v>847</v>
      </c>
      <c r="R41" s="31"/>
      <c r="S41" s="3"/>
      <c r="T41" s="2"/>
      <c r="U41" s="2" t="str">
        <f t="shared" si="2"/>
        <v>Acer Aspire A515-54G</v>
      </c>
      <c r="V41" s="2" t="str">
        <f>VLOOKUP($U41,Models!$A:$K,V$4,0)</f>
        <v>Acer</v>
      </c>
      <c r="W41" s="2" t="str">
        <f>VLOOKUP($U41,Models!$A:$K,W$4,0)</f>
        <v>Aspire A515-54G</v>
      </c>
      <c r="X41" s="2" t="str">
        <f>VLOOKUP($U41,Models!$A:$K,X$4,0)</f>
        <v>Full Size MS (15"&gt;, Mainstream Ex. GPU)</v>
      </c>
      <c r="Y41" s="2" t="str">
        <f>VLOOKUP($U41,Models!$A:$K,Y$4,0)</f>
        <v>Consumer</v>
      </c>
      <c r="Z41" s="2" t="str">
        <f>VLOOKUP($U41,Models!$A:$K,Z$4,0)</f>
        <v>Intel</v>
      </c>
      <c r="AA41" s="2" t="str">
        <f>VLOOKUP($U41,Models!$A:$K,AA$4,0)</f>
        <v>Whiskey Lake</v>
      </c>
      <c r="AB41" s="2" t="str">
        <f>VLOOKUP($U41,Models!$A:$K,AB$4,0)</f>
        <v>MX250</v>
      </c>
      <c r="AC41" s="2">
        <f>VLOOKUP($U41,Models!$A:$K,AC$4,0)</f>
        <v>15</v>
      </c>
      <c r="AD41" s="2" t="str">
        <f>VLOOKUP($U41,Models!$A:$K,AD$4,0)</f>
        <v>1920x1080</v>
      </c>
      <c r="AE41" s="2">
        <f>VLOOKUP($U41,Models!$A:$K,AE$4,0)</f>
        <v>0</v>
      </c>
      <c r="AF41" s="2" t="str">
        <f>VLOOKUP($U41,Models!$A:$N,AF$4,0)</f>
        <v>Standard</v>
      </c>
      <c r="AG41" s="2">
        <f>VLOOKUP($U41,Models!$A:$M,AG$4,0)</f>
        <v>0</v>
      </c>
      <c r="AH41" s="2"/>
      <c r="AI41" s="2"/>
      <c r="AJ41" s="2"/>
      <c r="AK41" s="2"/>
    </row>
    <row r="42" spans="1:37" x14ac:dyDescent="0.2">
      <c r="A42" s="59" t="s">
        <v>12</v>
      </c>
      <c r="B42" s="60" t="s">
        <v>1737</v>
      </c>
      <c r="C42" s="61"/>
      <c r="D42" s="6"/>
      <c r="E42" s="6"/>
      <c r="F42" s="6"/>
      <c r="G42" s="6"/>
      <c r="H42" s="6"/>
      <c r="I42" s="6">
        <v>62</v>
      </c>
      <c r="J42" s="6"/>
      <c r="K42" s="6">
        <v>60</v>
      </c>
      <c r="L42" s="62">
        <v>122</v>
      </c>
      <c r="M42"/>
      <c r="N42"/>
      <c r="O42"/>
      <c r="P42" s="41">
        <f t="shared" si="0"/>
        <v>2.1976438375905178E-3</v>
      </c>
      <c r="Q42" s="28">
        <f t="shared" si="1"/>
        <v>131</v>
      </c>
      <c r="R42" s="31"/>
      <c r="S42" s="3"/>
      <c r="T42" s="2"/>
      <c r="U42" s="2" t="str">
        <f t="shared" si="2"/>
        <v>Acer Aspire A515-55</v>
      </c>
      <c r="V42" s="2" t="str">
        <f>VLOOKUP($U42,Models!$A:$K,V$4,0)</f>
        <v>Acer</v>
      </c>
      <c r="W42" s="2" t="str">
        <f>VLOOKUP($U42,Models!$A:$K,W$4,0)</f>
        <v>Aspire A515-55</v>
      </c>
      <c r="X42" s="2" t="str">
        <f>VLOOKUP($U42,Models!$A:$K,X$4,0)</f>
        <v>Full Size LE (15"&gt;, Int GPU)</v>
      </c>
      <c r="Y42" s="2" t="str">
        <f>VLOOKUP($U42,Models!$A:$K,Y$4,0)</f>
        <v>Consumer</v>
      </c>
      <c r="Z42" s="2" t="str">
        <f>VLOOKUP($U42,Models!$A:$K,Z$4,0)</f>
        <v>Intel</v>
      </c>
      <c r="AA42" s="2" t="str">
        <f>VLOOKUP($U42,Models!$A:$K,AA$4,0)</f>
        <v>Ice Lake</v>
      </c>
      <c r="AB42" s="2" t="str">
        <f>VLOOKUP($U42,Models!$A:$K,AB$4,0)</f>
        <v>Int</v>
      </c>
      <c r="AC42" s="2">
        <f>VLOOKUP($U42,Models!$A:$K,AC$4,0)</f>
        <v>15</v>
      </c>
      <c r="AD42" s="2" t="str">
        <f>VLOOKUP($U42,Models!$A:$K,AD$4,0)</f>
        <v>1920x1080</v>
      </c>
      <c r="AE42" s="2">
        <f>VLOOKUP($U42,Models!$A:$K,AE$4,0)</f>
        <v>0</v>
      </c>
      <c r="AF42" s="2" t="str">
        <f>VLOOKUP($U42,Models!$A:$N,AF$4,0)</f>
        <v>Standard</v>
      </c>
      <c r="AG42" s="2">
        <f>VLOOKUP($U42,Models!$A:$M,AG$4,0)</f>
        <v>0</v>
      </c>
      <c r="AH42" s="2"/>
      <c r="AI42" s="2"/>
      <c r="AJ42" s="2"/>
      <c r="AK42" s="2"/>
    </row>
    <row r="43" spans="1:37" x14ac:dyDescent="0.2">
      <c r="A43" s="59" t="s">
        <v>12</v>
      </c>
      <c r="B43" s="60" t="s">
        <v>2081</v>
      </c>
      <c r="C43" s="61"/>
      <c r="D43" s="6"/>
      <c r="E43" s="6"/>
      <c r="F43" s="6"/>
      <c r="G43" s="6"/>
      <c r="H43" s="6"/>
      <c r="I43" s="6">
        <v>459</v>
      </c>
      <c r="J43" s="6"/>
      <c r="K43" s="6">
        <v>446</v>
      </c>
      <c r="L43" s="62">
        <v>905</v>
      </c>
      <c r="M43"/>
      <c r="N43"/>
      <c r="O43"/>
      <c r="P43" s="41">
        <f t="shared" si="0"/>
        <v>1.6302194041142776E-2</v>
      </c>
      <c r="Q43" s="28">
        <f t="shared" si="1"/>
        <v>970</v>
      </c>
      <c r="R43" s="31"/>
      <c r="S43" s="3"/>
      <c r="T43" s="2"/>
      <c r="U43" s="2" t="str">
        <f t="shared" si="2"/>
        <v>Acer Aspire A715-75G</v>
      </c>
      <c r="V43" s="2" t="str">
        <f>VLOOKUP($U43,Models!$A:$K,V$4,0)</f>
        <v>Acer</v>
      </c>
      <c r="W43" s="2" t="str">
        <f>VLOOKUP($U43,Models!$A:$K,W$4,0)</f>
        <v>Aspire A715-75G</v>
      </c>
      <c r="X43" s="2" t="str">
        <f>VLOOKUP($U43,Models!$A:$K,X$4,0)</f>
        <v>Full Size GM (15"&gt; Gamer GPU)</v>
      </c>
      <c r="Y43" s="2" t="str">
        <f>VLOOKUP($U43,Models!$A:$K,Y$4,0)</f>
        <v>Consumer</v>
      </c>
      <c r="Z43" s="2" t="str">
        <f>VLOOKUP($U43,Models!$A:$K,Z$4,0)</f>
        <v>Intel</v>
      </c>
      <c r="AA43" s="2" t="str">
        <f>VLOOKUP($U43,Models!$A:$K,AA$4,0)</f>
        <v>Coffee Lake</v>
      </c>
      <c r="AB43" s="2" t="str">
        <f>VLOOKUP($U43,Models!$A:$K,AB$4,0)</f>
        <v>GTX1650</v>
      </c>
      <c r="AC43" s="2">
        <f>VLOOKUP($U43,Models!$A:$K,AC$4,0)</f>
        <v>15</v>
      </c>
      <c r="AD43" s="2" t="str">
        <f>VLOOKUP($U43,Models!$A:$K,AD$4,0)</f>
        <v>1920x1080</v>
      </c>
      <c r="AE43" s="2">
        <f>VLOOKUP($U43,Models!$A:$K,AE$4,0)</f>
        <v>0</v>
      </c>
      <c r="AF43" s="2" t="str">
        <f>VLOOKUP($U43,Models!$A:$N,AF$4,0)</f>
        <v>Standard</v>
      </c>
      <c r="AG43" s="2">
        <f>VLOOKUP($U43,Models!$A:$M,AG$4,0)</f>
        <v>0</v>
      </c>
      <c r="AH43" s="2"/>
      <c r="AI43" s="2"/>
      <c r="AJ43" s="2"/>
      <c r="AK43" s="2"/>
    </row>
    <row r="44" spans="1:37" x14ac:dyDescent="0.2">
      <c r="A44" s="59" t="s">
        <v>12</v>
      </c>
      <c r="B44" s="60" t="s">
        <v>1739</v>
      </c>
      <c r="C44" s="61"/>
      <c r="D44" s="6"/>
      <c r="E44" s="6"/>
      <c r="F44" s="6"/>
      <c r="G44" s="6"/>
      <c r="H44" s="6">
        <v>5</v>
      </c>
      <c r="I44" s="6"/>
      <c r="J44" s="6"/>
      <c r="K44" s="6">
        <v>5</v>
      </c>
      <c r="L44" s="62">
        <v>10</v>
      </c>
      <c r="M44"/>
      <c r="N44"/>
      <c r="O44"/>
      <c r="P44" s="41">
        <f t="shared" si="0"/>
        <v>1.80134740786108E-4</v>
      </c>
      <c r="Q44" s="28">
        <f t="shared" si="1"/>
        <v>11</v>
      </c>
      <c r="R44" s="31"/>
      <c r="S44" s="3"/>
      <c r="T44" s="2"/>
      <c r="U44" s="2" t="str">
        <f t="shared" si="2"/>
        <v>Acer Extensa 215-21G</v>
      </c>
      <c r="V44" s="2" t="str">
        <f>VLOOKUP($U44,Models!$A:$K,V$4,0)</f>
        <v>Acer</v>
      </c>
      <c r="W44" s="2" t="str">
        <f>VLOOKUP($U44,Models!$A:$K,W$4,0)</f>
        <v>Extensa 215-21G</v>
      </c>
      <c r="X44" s="2" t="str">
        <f>VLOOKUP($U44,Models!$A:$K,X$4,0)</f>
        <v>Full Size MS (15"&gt;, Mainstream Ex. GPU)</v>
      </c>
      <c r="Y44" s="2" t="str">
        <f>VLOOKUP($U44,Models!$A:$K,Y$4,0)</f>
        <v>Consumer</v>
      </c>
      <c r="Z44" s="2" t="str">
        <f>VLOOKUP($U44,Models!$A:$K,Z$4,0)</f>
        <v>AMD</v>
      </c>
      <c r="AA44" s="2" t="str">
        <f>VLOOKUP($U44,Models!$A:$K,AA$4,0)</f>
        <v>Stoney Ridge</v>
      </c>
      <c r="AB44" s="2">
        <f>VLOOKUP($U44,Models!$A:$K,AB$4,0)</f>
        <v>530</v>
      </c>
      <c r="AC44" s="2">
        <f>VLOOKUP($U44,Models!$A:$K,AC$4,0)</f>
        <v>15</v>
      </c>
      <c r="AD44" s="2" t="str">
        <f>VLOOKUP($U44,Models!$A:$K,AD$4,0)</f>
        <v>1920x1080</v>
      </c>
      <c r="AE44" s="2">
        <f>VLOOKUP($U44,Models!$A:$K,AE$4,0)</f>
        <v>0</v>
      </c>
      <c r="AF44" s="2" t="str">
        <f>VLOOKUP($U44,Models!$A:$N,AF$4,0)</f>
        <v>Standard</v>
      </c>
      <c r="AG44" s="2">
        <f>VLOOKUP($U44,Models!$A:$M,AG$4,0)</f>
        <v>0</v>
      </c>
      <c r="AH44" s="2"/>
      <c r="AI44" s="2"/>
      <c r="AJ44" s="2"/>
      <c r="AK44" s="2"/>
    </row>
    <row r="45" spans="1:37" x14ac:dyDescent="0.2">
      <c r="A45" s="59" t="s">
        <v>12</v>
      </c>
      <c r="B45" s="60" t="s">
        <v>1007</v>
      </c>
      <c r="C45" s="61"/>
      <c r="D45" s="6"/>
      <c r="E45" s="6"/>
      <c r="F45" s="6"/>
      <c r="G45" s="6"/>
      <c r="H45" s="6"/>
      <c r="I45" s="6">
        <v>1</v>
      </c>
      <c r="J45" s="6"/>
      <c r="K45" s="6">
        <v>1</v>
      </c>
      <c r="L45" s="62">
        <v>2</v>
      </c>
      <c r="M45"/>
      <c r="N45"/>
      <c r="O45"/>
      <c r="P45" s="41">
        <f t="shared" si="0"/>
        <v>3.6026948157221604E-5</v>
      </c>
      <c r="Q45" s="28">
        <f t="shared" si="1"/>
        <v>2</v>
      </c>
      <c r="R45" s="31"/>
      <c r="S45" s="3"/>
      <c r="T45" s="2"/>
      <c r="U45" s="2" t="str">
        <f t="shared" si="2"/>
        <v>Acer Predator Helios 300 PH317-52</v>
      </c>
      <c r="V45" s="2" t="str">
        <f>VLOOKUP($U45,Models!$A:$K,V$4,0)</f>
        <v>Acer</v>
      </c>
      <c r="W45" s="2" t="str">
        <f>VLOOKUP($U45,Models!$A:$K,W$4,0)</f>
        <v>Predator Helios 300 PH317-52</v>
      </c>
      <c r="X45" s="2" t="str">
        <f>VLOOKUP($U45,Models!$A:$K,X$4,0)</f>
        <v>Full Size GM (15"&gt; Gamer GPU)</v>
      </c>
      <c r="Y45" s="2" t="str">
        <f>VLOOKUP($U45,Models!$A:$K,Y$4,0)</f>
        <v>Consumer</v>
      </c>
      <c r="Z45" s="2" t="str">
        <f>VLOOKUP($U45,Models!$A:$K,Z$4,0)</f>
        <v>Intel</v>
      </c>
      <c r="AA45" s="2" t="str">
        <f>VLOOKUP($U45,Models!$A:$K,AA$4,0)</f>
        <v>Coffee Lake</v>
      </c>
      <c r="AB45" s="2" t="str">
        <f>VLOOKUP($U45,Models!$A:$K,AB$4,0)</f>
        <v>GTX1050/1060</v>
      </c>
      <c r="AC45" s="2">
        <f>VLOOKUP($U45,Models!$A:$K,AC$4,0)</f>
        <v>17</v>
      </c>
      <c r="AD45" s="2" t="str">
        <f>VLOOKUP($U45,Models!$A:$K,AD$4,0)</f>
        <v>1920x1080</v>
      </c>
      <c r="AE45" s="2">
        <f>VLOOKUP($U45,Models!$A:$K,AE$4,0)</f>
        <v>0</v>
      </c>
      <c r="AF45" s="2" t="str">
        <f>VLOOKUP($U45,Models!$A:$N,AF$4,0)</f>
        <v>Standard</v>
      </c>
      <c r="AG45" s="2">
        <f>VLOOKUP($U45,Models!$A:$M,AG$4,0)</f>
        <v>0</v>
      </c>
      <c r="AH45" s="2"/>
      <c r="AI45" s="2"/>
      <c r="AJ45" s="2"/>
      <c r="AK45" s="2"/>
    </row>
    <row r="46" spans="1:37" x14ac:dyDescent="0.2">
      <c r="A46" s="59" t="s">
        <v>12</v>
      </c>
      <c r="B46" s="60" t="s">
        <v>1558</v>
      </c>
      <c r="C46" s="61"/>
      <c r="D46" s="6"/>
      <c r="E46" s="6">
        <v>932</v>
      </c>
      <c r="F46" s="6"/>
      <c r="G46" s="6"/>
      <c r="H46" s="6"/>
      <c r="I46" s="6">
        <v>14</v>
      </c>
      <c r="J46" s="6"/>
      <c r="K46" s="6">
        <v>45</v>
      </c>
      <c r="L46" s="62">
        <v>991</v>
      </c>
      <c r="M46"/>
      <c r="N46"/>
      <c r="O46"/>
      <c r="P46" s="41">
        <f t="shared" si="0"/>
        <v>1.7851352811903302E-2</v>
      </c>
      <c r="Q46" s="28">
        <f t="shared" si="1"/>
        <v>1062</v>
      </c>
      <c r="R46" s="31"/>
      <c r="S46" s="3"/>
      <c r="T46" s="2"/>
      <c r="U46" s="2" t="str">
        <f t="shared" si="2"/>
        <v>Acer Swift SF314-58</v>
      </c>
      <c r="V46" s="2" t="str">
        <f>VLOOKUP($U46,Models!$A:$K,V$4,0)</f>
        <v>Acer</v>
      </c>
      <c r="W46" s="2" t="str">
        <f>VLOOKUP($U46,Models!$A:$K,W$4,0)</f>
        <v>Swift SF314-58</v>
      </c>
      <c r="X46" s="2" t="str">
        <f>VLOOKUP($U46,Models!$A:$K,X$4,0)</f>
        <v>Light (13"-14")</v>
      </c>
      <c r="Y46" s="2" t="str">
        <f>VLOOKUP($U46,Models!$A:$K,Y$4,0)</f>
        <v>Consumer</v>
      </c>
      <c r="Z46" s="2" t="str">
        <f>VLOOKUP($U46,Models!$A:$K,Z$4,0)</f>
        <v>Intel</v>
      </c>
      <c r="AA46" s="2" t="str">
        <f>VLOOKUP($U46,Models!$A:$K,AA$4,0)</f>
        <v>Comet Lake</v>
      </c>
      <c r="AB46" s="2" t="str">
        <f>VLOOKUP($U46,Models!$A:$K,AB$4,0)</f>
        <v>Int</v>
      </c>
      <c r="AC46" s="2">
        <f>VLOOKUP($U46,Models!$A:$K,AC$4,0)</f>
        <v>14</v>
      </c>
      <c r="AD46" s="2" t="str">
        <f>VLOOKUP($U46,Models!$A:$K,AD$4,0)</f>
        <v>1920x1080</v>
      </c>
      <c r="AE46" s="2">
        <f>VLOOKUP($U46,Models!$A:$K,AE$4,0)</f>
        <v>0</v>
      </c>
      <c r="AF46" s="2" t="str">
        <f>VLOOKUP($U46,Models!$A:$N,AF$4,0)</f>
        <v>Standard</v>
      </c>
      <c r="AG46" s="2">
        <f>VLOOKUP($U46,Models!$A:$M,AG$4,0)</f>
        <v>0</v>
      </c>
      <c r="AH46" s="2"/>
      <c r="AI46" s="2"/>
      <c r="AJ46" s="2"/>
      <c r="AK46" s="2"/>
    </row>
    <row r="47" spans="1:37" x14ac:dyDescent="0.2">
      <c r="A47" s="59" t="s">
        <v>12</v>
      </c>
      <c r="B47" s="60" t="s">
        <v>1641</v>
      </c>
      <c r="C47" s="61"/>
      <c r="D47" s="6"/>
      <c r="E47" s="6">
        <v>1</v>
      </c>
      <c r="F47" s="6"/>
      <c r="G47" s="6"/>
      <c r="H47" s="6">
        <v>1</v>
      </c>
      <c r="I47" s="6"/>
      <c r="J47" s="6"/>
      <c r="K47" s="6">
        <v>2</v>
      </c>
      <c r="L47" s="62">
        <v>4</v>
      </c>
      <c r="M47"/>
      <c r="N47"/>
      <c r="O47"/>
      <c r="P47" s="41">
        <f t="shared" si="0"/>
        <v>7.2053896314443208E-5</v>
      </c>
      <c r="Q47" s="28">
        <f t="shared" si="1"/>
        <v>4</v>
      </c>
      <c r="R47" s="31"/>
      <c r="S47" s="3"/>
      <c r="T47" s="2"/>
      <c r="U47" s="2" t="str">
        <f t="shared" si="2"/>
        <v>Acer TravelMate P259-G2-MG</v>
      </c>
      <c r="V47" s="2" t="str">
        <f>VLOOKUP($U47,Models!$A:$K,V$4,0)</f>
        <v>Acer</v>
      </c>
      <c r="W47" s="2" t="str">
        <f>VLOOKUP($U47,Models!$A:$K,W$4,0)</f>
        <v>TravelMate P259-G2-MG</v>
      </c>
      <c r="X47" s="2" t="str">
        <f>VLOOKUP($U47,Models!$A:$K,X$4,0)</f>
        <v>Full Size GM (15"&gt; Gamer GPU)</v>
      </c>
      <c r="Y47" s="2" t="str">
        <f>VLOOKUP($U47,Models!$A:$K,Y$4,0)</f>
        <v>Commercial</v>
      </c>
      <c r="Z47" s="2" t="str">
        <f>VLOOKUP($U47,Models!$A:$K,Z$4,0)</f>
        <v>Intel</v>
      </c>
      <c r="AA47" s="2" t="str">
        <f>VLOOKUP($U47,Models!$A:$K,AA$4,0)</f>
        <v>Kaby Lake</v>
      </c>
      <c r="AB47" s="2" t="str">
        <f>VLOOKUP($U47,Models!$A:$K,AB$4,0)</f>
        <v>GF940</v>
      </c>
      <c r="AC47" s="2">
        <f>VLOOKUP($U47,Models!$A:$K,AC$4,0)</f>
        <v>15</v>
      </c>
      <c r="AD47" s="2" t="str">
        <f>VLOOKUP($U47,Models!$A:$K,AD$4,0)</f>
        <v>1920x1080</v>
      </c>
      <c r="AE47" s="2">
        <f>VLOOKUP($U47,Models!$A:$K,AE$4,0)</f>
        <v>0</v>
      </c>
      <c r="AF47" s="2" t="str">
        <f>VLOOKUP($U47,Models!$A:$N,AF$4,0)</f>
        <v>Standard</v>
      </c>
      <c r="AG47" s="2">
        <f>VLOOKUP($U47,Models!$A:$M,AG$4,0)</f>
        <v>0</v>
      </c>
      <c r="AH47" s="2"/>
      <c r="AI47" s="2"/>
      <c r="AJ47" s="2"/>
      <c r="AK47" s="2"/>
    </row>
    <row r="48" spans="1:37" x14ac:dyDescent="0.2">
      <c r="A48" s="59" t="s">
        <v>12</v>
      </c>
      <c r="B48" s="60" t="s">
        <v>978</v>
      </c>
      <c r="C48" s="61"/>
      <c r="D48" s="6"/>
      <c r="E48" s="6"/>
      <c r="F48" s="6"/>
      <c r="G48" s="6"/>
      <c r="H48" s="6"/>
      <c r="I48" s="6">
        <v>219</v>
      </c>
      <c r="J48" s="6"/>
      <c r="K48" s="6">
        <v>213</v>
      </c>
      <c r="L48" s="62">
        <v>432</v>
      </c>
      <c r="M48"/>
      <c r="N48"/>
      <c r="O48"/>
      <c r="P48" s="41">
        <f t="shared" si="0"/>
        <v>7.7818208019598658E-3</v>
      </c>
      <c r="Q48" s="28">
        <f t="shared" si="1"/>
        <v>463</v>
      </c>
      <c r="R48" s="31"/>
      <c r="S48" s="3"/>
      <c r="T48" s="2"/>
      <c r="U48" s="2" t="str">
        <f t="shared" si="2"/>
        <v>Acer Aspire A315-41G</v>
      </c>
      <c r="V48" s="2" t="str">
        <f>VLOOKUP($U48,Models!$A:$K,V$4,0)</f>
        <v>Acer</v>
      </c>
      <c r="W48" s="2" t="str">
        <f>VLOOKUP($U48,Models!$A:$K,W$4,0)</f>
        <v>Aspire A315-41G</v>
      </c>
      <c r="X48" s="2" t="str">
        <f>VLOOKUP($U48,Models!$A:$K,X$4,0)</f>
        <v>Full Size MS (15"&gt;, Mainstream Ex. GPU)</v>
      </c>
      <c r="Y48" s="2" t="str">
        <f>VLOOKUP($U48,Models!$A:$K,Y$4,0)</f>
        <v>Consumer</v>
      </c>
      <c r="Z48" s="2" t="str">
        <f>VLOOKUP($U48,Models!$A:$K,Z$4,0)</f>
        <v>AMD</v>
      </c>
      <c r="AA48" s="2" t="str">
        <f>VLOOKUP($U48,Models!$A:$K,AA$4,0)</f>
        <v>Ryzen</v>
      </c>
      <c r="AB48" s="2">
        <f>VLOOKUP($U48,Models!$A:$K,AB$4,0)</f>
        <v>535</v>
      </c>
      <c r="AC48" s="2">
        <f>VLOOKUP($U48,Models!$A:$K,AC$4,0)</f>
        <v>15</v>
      </c>
      <c r="AD48" s="2" t="str">
        <f>VLOOKUP($U48,Models!$A:$K,AD$4,0)</f>
        <v>1920x1080</v>
      </c>
      <c r="AE48" s="2">
        <f>VLOOKUP($U48,Models!$A:$K,AE$4,0)</f>
        <v>0</v>
      </c>
      <c r="AF48" s="2" t="str">
        <f>VLOOKUP($U48,Models!$A:$N,AF$4,0)</f>
        <v>Standard</v>
      </c>
      <c r="AG48" s="2">
        <f>VLOOKUP($U48,Models!$A:$M,AG$4,0)</f>
        <v>0</v>
      </c>
      <c r="AH48" s="2"/>
      <c r="AI48" s="2"/>
      <c r="AJ48" s="2"/>
      <c r="AK48" s="2"/>
    </row>
    <row r="49" spans="1:38" x14ac:dyDescent="0.2">
      <c r="A49" s="59" t="s">
        <v>12</v>
      </c>
      <c r="B49" s="60" t="s">
        <v>1407</v>
      </c>
      <c r="C49" s="61"/>
      <c r="D49" s="6">
        <v>1</v>
      </c>
      <c r="E49" s="6"/>
      <c r="F49" s="6"/>
      <c r="G49" s="6"/>
      <c r="H49" s="6"/>
      <c r="I49" s="6"/>
      <c r="J49" s="6"/>
      <c r="K49" s="6">
        <v>1</v>
      </c>
      <c r="L49" s="62">
        <v>2</v>
      </c>
      <c r="M49"/>
      <c r="N49"/>
      <c r="O49"/>
      <c r="P49" s="41">
        <f t="shared" si="0"/>
        <v>3.6026948157221604E-5</v>
      </c>
      <c r="Q49" s="28">
        <f t="shared" si="1"/>
        <v>2</v>
      </c>
      <c r="R49" s="31"/>
      <c r="S49" s="3"/>
      <c r="T49" s="2"/>
      <c r="U49" s="2" t="str">
        <f t="shared" si="2"/>
        <v>Acer Spin SP314-52</v>
      </c>
      <c r="V49" s="2" t="str">
        <f>VLOOKUP($U49,Models!$A:$K,V$4,0)</f>
        <v>Acer</v>
      </c>
      <c r="W49" s="2" t="str">
        <f>VLOOKUP($U49,Models!$A:$K,W$4,0)</f>
        <v>Spin SP314-52</v>
      </c>
      <c r="X49" s="2" t="str">
        <f>VLOOKUP($U49,Models!$A:$K,X$4,0)</f>
        <v>Light (13"-14")</v>
      </c>
      <c r="Y49" s="2" t="str">
        <f>VLOOKUP($U49,Models!$A:$K,Y$4,0)</f>
        <v>Consumer</v>
      </c>
      <c r="Z49" s="2" t="str">
        <f>VLOOKUP($U49,Models!$A:$K,Z$4,0)</f>
        <v>Intel</v>
      </c>
      <c r="AA49" s="2" t="str">
        <f>VLOOKUP($U49,Models!$A:$K,AA$4,0)</f>
        <v>Whiskey Lake</v>
      </c>
      <c r="AB49" s="2" t="str">
        <f>VLOOKUP($U49,Models!$A:$K,AB$4,0)</f>
        <v>Int</v>
      </c>
      <c r="AC49" s="2">
        <f>VLOOKUP($U49,Models!$A:$K,AC$4,0)</f>
        <v>14</v>
      </c>
      <c r="AD49" s="2" t="str">
        <f>VLOOKUP($U49,Models!$A:$K,AD$4,0)</f>
        <v>1920x1080</v>
      </c>
      <c r="AE49" s="2" t="str">
        <f>VLOOKUP($U49,Models!$A:$K,AE$4,0)</f>
        <v>Touch</v>
      </c>
      <c r="AF49" s="2" t="str">
        <f>VLOOKUP($U49,Models!$A:$N,AF$4,0)</f>
        <v>Standard</v>
      </c>
      <c r="AG49" s="2">
        <f>VLOOKUP($U49,Models!$A:$M,AG$4,0)</f>
        <v>0</v>
      </c>
      <c r="AH49" s="2"/>
      <c r="AI49" s="2"/>
      <c r="AJ49" s="2"/>
      <c r="AK49" s="2"/>
    </row>
    <row r="50" spans="1:38" x14ac:dyDescent="0.2">
      <c r="A50" s="59" t="s">
        <v>12</v>
      </c>
      <c r="B50" s="60" t="s">
        <v>1559</v>
      </c>
      <c r="C50" s="61"/>
      <c r="D50" s="6"/>
      <c r="E50" s="6">
        <v>16</v>
      </c>
      <c r="F50" s="6"/>
      <c r="G50" s="6"/>
      <c r="H50" s="6"/>
      <c r="I50" s="6"/>
      <c r="J50" s="6"/>
      <c r="K50" s="6">
        <v>16</v>
      </c>
      <c r="L50" s="62">
        <v>32</v>
      </c>
      <c r="M50"/>
      <c r="N50"/>
      <c r="O50"/>
      <c r="P50" s="41">
        <f t="shared" si="0"/>
        <v>5.7643117051554566E-4</v>
      </c>
      <c r="Q50" s="28">
        <f t="shared" si="1"/>
        <v>34</v>
      </c>
      <c r="R50" s="44"/>
      <c r="S50" s="3"/>
      <c r="T50" s="2"/>
      <c r="U50" s="2" t="str">
        <f t="shared" si="2"/>
        <v>Acer Swift SF314-58G</v>
      </c>
      <c r="V50" s="2" t="str">
        <f>VLOOKUP($U50,Models!$A:$K,V$4,0)</f>
        <v>Acer</v>
      </c>
      <c r="W50" s="2" t="str">
        <f>VLOOKUP($U50,Models!$A:$K,W$4,0)</f>
        <v>Swift SF314-58G</v>
      </c>
      <c r="X50" s="2" t="str">
        <f>VLOOKUP($U50,Models!$A:$K,X$4,0)</f>
        <v>Light (13"-14")</v>
      </c>
      <c r="Y50" s="2" t="str">
        <f>VLOOKUP($U50,Models!$A:$K,Y$4,0)</f>
        <v>Consumer</v>
      </c>
      <c r="Z50" s="2" t="str">
        <f>VLOOKUP($U50,Models!$A:$K,Z$4,0)</f>
        <v>Intel</v>
      </c>
      <c r="AA50" s="2" t="str">
        <f>VLOOKUP($U50,Models!$A:$K,AA$4,0)</f>
        <v>Comet Lake</v>
      </c>
      <c r="AB50" s="2" t="str">
        <f>VLOOKUP($U50,Models!$A:$K,AB$4,0)</f>
        <v>MX250</v>
      </c>
      <c r="AC50" s="2">
        <f>VLOOKUP($U50,Models!$A:$K,AC$4,0)</f>
        <v>14</v>
      </c>
      <c r="AD50" s="2" t="str">
        <f>VLOOKUP($U50,Models!$A:$K,AD$4,0)</f>
        <v>1920x1080</v>
      </c>
      <c r="AE50" s="2">
        <f>VLOOKUP($U50,Models!$A:$K,AE$4,0)</f>
        <v>0</v>
      </c>
      <c r="AF50" s="2" t="str">
        <f>VLOOKUP($U50,Models!$A:$N,AF$4,0)</f>
        <v>Standard</v>
      </c>
      <c r="AG50" s="2">
        <f>VLOOKUP($U50,Models!$A:$M,AG$4,0)</f>
        <v>0</v>
      </c>
      <c r="AH50" s="2"/>
      <c r="AI50" s="2"/>
      <c r="AJ50" s="2"/>
      <c r="AK50" s="2"/>
    </row>
    <row r="51" spans="1:38" x14ac:dyDescent="0.2">
      <c r="A51" s="59" t="s">
        <v>12</v>
      </c>
      <c r="B51" s="60" t="s">
        <v>4240</v>
      </c>
      <c r="C51" s="61"/>
      <c r="D51" s="6"/>
      <c r="E51" s="6">
        <v>2</v>
      </c>
      <c r="F51" s="6"/>
      <c r="G51" s="6"/>
      <c r="H51" s="6"/>
      <c r="I51" s="6"/>
      <c r="J51" s="6"/>
      <c r="K51" s="6">
        <v>2</v>
      </c>
      <c r="L51" s="62">
        <v>4</v>
      </c>
      <c r="M51"/>
      <c r="N51"/>
      <c r="O51"/>
      <c r="P51" s="41">
        <f t="shared" si="0"/>
        <v>7.2053896314443208E-5</v>
      </c>
      <c r="Q51" s="28">
        <f t="shared" si="1"/>
        <v>4</v>
      </c>
      <c r="R51" s="32"/>
      <c r="S51" s="3"/>
      <c r="T51" s="2"/>
      <c r="U51" s="2" t="str">
        <f t="shared" si="2"/>
        <v>Acer TravelMate P614-51T-G2</v>
      </c>
      <c r="V51" s="2" t="str">
        <f>VLOOKUP($U51,Models!$A:$K,V$4,0)</f>
        <v>Acer</v>
      </c>
      <c r="W51" s="2" t="str">
        <f>VLOOKUP($U51,Models!$A:$K,W$4,0)</f>
        <v>TravelMate P614-51T-G2</v>
      </c>
      <c r="X51" s="2" t="str">
        <f>VLOOKUP($U51,Models!$A:$K,X$4,0)</f>
        <v>Light (13"-14")</v>
      </c>
      <c r="Y51" s="2" t="str">
        <f>VLOOKUP($U51,Models!$A:$K,Y$4,0)</f>
        <v>Commercial</v>
      </c>
      <c r="Z51" s="2" t="str">
        <f>VLOOKUP($U51,Models!$A:$K,Z$4,0)</f>
        <v>Intel</v>
      </c>
      <c r="AA51" s="2" t="str">
        <f>VLOOKUP($U51,Models!$A:$K,AA$4,0)</f>
        <v>Comet Lake</v>
      </c>
      <c r="AB51" s="2" t="str">
        <f>VLOOKUP($U51,Models!$A:$K,AB$4,0)</f>
        <v>Int</v>
      </c>
      <c r="AC51" s="2">
        <f>VLOOKUP($U51,Models!$A:$K,AC$4,0)</f>
        <v>14</v>
      </c>
      <c r="AD51" s="2" t="str">
        <f>VLOOKUP($U51,Models!$A:$K,AD$4,0)</f>
        <v>1920x1080</v>
      </c>
      <c r="AE51" s="2" t="str">
        <f>VLOOKUP($U51,Models!$A:$K,AE$4,0)</f>
        <v>Touch</v>
      </c>
      <c r="AF51" s="2" t="str">
        <f>VLOOKUP($U51,Models!$A:$N,AF$4,0)</f>
        <v>Standard</v>
      </c>
      <c r="AG51" s="2">
        <f>VLOOKUP($U51,Models!$A:$M,AG$4,0)</f>
        <v>0</v>
      </c>
      <c r="AH51" s="2"/>
      <c r="AI51" s="2"/>
      <c r="AJ51" s="2"/>
      <c r="AK51" s="2"/>
    </row>
    <row r="52" spans="1:38" x14ac:dyDescent="0.2">
      <c r="A52" s="59" t="s">
        <v>12</v>
      </c>
      <c r="B52" s="60" t="s">
        <v>1237</v>
      </c>
      <c r="C52" s="61"/>
      <c r="D52" s="6"/>
      <c r="E52" s="6"/>
      <c r="F52" s="6"/>
      <c r="G52" s="6"/>
      <c r="H52" s="6"/>
      <c r="I52" s="6">
        <v>390</v>
      </c>
      <c r="J52" s="6"/>
      <c r="K52" s="6">
        <v>379</v>
      </c>
      <c r="L52" s="62">
        <v>769</v>
      </c>
      <c r="M52"/>
      <c r="N52"/>
      <c r="O52"/>
      <c r="P52" s="41">
        <f t="shared" si="0"/>
        <v>1.3852361566451706E-2</v>
      </c>
      <c r="Q52" s="28">
        <f t="shared" si="1"/>
        <v>824</v>
      </c>
      <c r="R52" s="31"/>
      <c r="S52" s="3"/>
      <c r="T52" s="2"/>
      <c r="U52" s="2" t="str">
        <f t="shared" si="2"/>
        <v>Acer Aspire A114-32</v>
      </c>
      <c r="V52" s="2" t="str">
        <f>VLOOKUP($U52,Models!$A:$K,V$4,0)</f>
        <v>Acer</v>
      </c>
      <c r="W52" s="2" t="str">
        <f>VLOOKUP($U52,Models!$A:$K,W$4,0)</f>
        <v>Aspire A114-32</v>
      </c>
      <c r="X52" s="2" t="str">
        <f>VLOOKUP($U52,Models!$A:$K,X$4,0)</f>
        <v>Light (13"-14")</v>
      </c>
      <c r="Y52" s="2" t="str">
        <f>VLOOKUP($U52,Models!$A:$K,Y$4,0)</f>
        <v>Consumer</v>
      </c>
      <c r="Z52" s="2" t="str">
        <f>VLOOKUP($U52,Models!$A:$K,Z$4,0)</f>
        <v>Intel</v>
      </c>
      <c r="AA52" s="2" t="str">
        <f>VLOOKUP($U52,Models!$A:$K,AA$4,0)</f>
        <v>Gemini Lake</v>
      </c>
      <c r="AB52" s="2" t="str">
        <f>VLOOKUP($U52,Models!$A:$K,AB$4,0)</f>
        <v>Int</v>
      </c>
      <c r="AC52" s="2">
        <f>VLOOKUP($U52,Models!$A:$K,AC$4,0)</f>
        <v>14</v>
      </c>
      <c r="AD52" s="2" t="str">
        <f>VLOOKUP($U52,Models!$A:$K,AD$4,0)</f>
        <v>1366x768</v>
      </c>
      <c r="AE52" s="2">
        <f>VLOOKUP($U52,Models!$A:$K,AE$4,0)</f>
        <v>0</v>
      </c>
      <c r="AF52" s="2" t="str">
        <f>VLOOKUP($U52,Models!$A:$N,AF$4,0)</f>
        <v>Budget</v>
      </c>
      <c r="AG52" s="2">
        <f>VLOOKUP($U52,Models!$A:$M,AG$4,0)</f>
        <v>0</v>
      </c>
      <c r="AH52" s="2"/>
      <c r="AI52" s="2"/>
      <c r="AJ52" s="2"/>
      <c r="AK52" s="2"/>
    </row>
    <row r="53" spans="1:38" x14ac:dyDescent="0.2">
      <c r="A53" s="59" t="s">
        <v>12</v>
      </c>
      <c r="B53" s="60" t="s">
        <v>1822</v>
      </c>
      <c r="C53" s="61"/>
      <c r="D53" s="6"/>
      <c r="E53" s="6">
        <v>637</v>
      </c>
      <c r="F53" s="6"/>
      <c r="G53" s="6"/>
      <c r="H53" s="6"/>
      <c r="I53" s="6">
        <v>114</v>
      </c>
      <c r="J53" s="6"/>
      <c r="K53" s="6">
        <v>730</v>
      </c>
      <c r="L53" s="62">
        <v>1481</v>
      </c>
      <c r="M53"/>
      <c r="N53"/>
      <c r="O53"/>
      <c r="P53" s="41">
        <f t="shared" si="0"/>
        <v>2.6677955110422594E-2</v>
      </c>
      <c r="Q53" s="28">
        <f t="shared" si="1"/>
        <v>1588</v>
      </c>
      <c r="R53" s="31"/>
      <c r="S53" s="3"/>
      <c r="T53" s="2"/>
      <c r="U53" s="2" t="str">
        <f t="shared" si="2"/>
        <v>Acer Aspire A317-32</v>
      </c>
      <c r="V53" s="2" t="str">
        <f>VLOOKUP($U53,Models!$A:$K,V$4,0)</f>
        <v>Acer</v>
      </c>
      <c r="W53" s="2" t="str">
        <f>VLOOKUP($U53,Models!$A:$K,W$4,0)</f>
        <v>Aspire A317-32</v>
      </c>
      <c r="X53" s="2" t="str">
        <f>VLOOKUP($U53,Models!$A:$K,X$4,0)</f>
        <v>Full Size LE (15"&gt;, Int GPU)</v>
      </c>
      <c r="Y53" s="2" t="str">
        <f>VLOOKUP($U53,Models!$A:$K,Y$4,0)</f>
        <v>Consumer</v>
      </c>
      <c r="Z53" s="2" t="str">
        <f>VLOOKUP($U53,Models!$A:$K,Z$4,0)</f>
        <v>Intel</v>
      </c>
      <c r="AA53" s="2" t="str">
        <f>VLOOKUP($U53,Models!$A:$K,AA$4,0)</f>
        <v>Gemini Lake</v>
      </c>
      <c r="AB53" s="2" t="str">
        <f>VLOOKUP($U53,Models!$A:$K,AB$4,0)</f>
        <v>Int</v>
      </c>
      <c r="AC53" s="2">
        <f>VLOOKUP($U53,Models!$A:$K,AC$4,0)</f>
        <v>17</v>
      </c>
      <c r="AD53" s="2" t="str">
        <f>VLOOKUP($U53,Models!$A:$K,AD$4,0)</f>
        <v>1600x900</v>
      </c>
      <c r="AE53" s="2">
        <f>VLOOKUP($U53,Models!$A:$K,AE$4,0)</f>
        <v>0</v>
      </c>
      <c r="AF53" s="2" t="str">
        <f>VLOOKUP($U53,Models!$A:$N,AF$4,0)</f>
        <v>Budget</v>
      </c>
      <c r="AG53" s="2">
        <f>VLOOKUP($U53,Models!$A:$M,AG$4,0)</f>
        <v>0</v>
      </c>
      <c r="AH53" s="2"/>
      <c r="AI53" s="2"/>
      <c r="AJ53" s="2"/>
      <c r="AK53" s="2"/>
    </row>
    <row r="54" spans="1:38" x14ac:dyDescent="0.2">
      <c r="A54" s="59" t="s">
        <v>12</v>
      </c>
      <c r="B54" s="60" t="s">
        <v>1640</v>
      </c>
      <c r="C54" s="61"/>
      <c r="D54" s="6"/>
      <c r="E54" s="6"/>
      <c r="F54" s="6"/>
      <c r="G54" s="6"/>
      <c r="H54" s="6"/>
      <c r="I54" s="6">
        <v>145</v>
      </c>
      <c r="J54" s="6"/>
      <c r="K54" s="6">
        <v>141</v>
      </c>
      <c r="L54" s="62">
        <v>286</v>
      </c>
      <c r="M54"/>
      <c r="N54"/>
      <c r="O54"/>
      <c r="P54" s="41">
        <f t="shared" si="0"/>
        <v>5.1518535864826893E-3</v>
      </c>
      <c r="Q54" s="28">
        <f t="shared" si="1"/>
        <v>307</v>
      </c>
      <c r="R54" s="32"/>
      <c r="S54" s="3"/>
      <c r="T54" s="2"/>
      <c r="U54" s="2" t="str">
        <f t="shared" si="2"/>
        <v>Acer Aspire A514-52</v>
      </c>
      <c r="V54" s="2" t="str">
        <f>VLOOKUP($U54,Models!$A:$K,V$4,0)</f>
        <v>Acer</v>
      </c>
      <c r="W54" s="2" t="str">
        <f>VLOOKUP($U54,Models!$A:$K,W$4,0)</f>
        <v>Aspire A514-52</v>
      </c>
      <c r="X54" s="2" t="str">
        <f>VLOOKUP($U54,Models!$A:$K,X$4,0)</f>
        <v>Light (13"-14")</v>
      </c>
      <c r="Y54" s="2" t="str">
        <f>VLOOKUP($U54,Models!$A:$K,Y$4,0)</f>
        <v>Consumer</v>
      </c>
      <c r="Z54" s="2" t="str">
        <f>VLOOKUP($U54,Models!$A:$K,Z$4,0)</f>
        <v>Intel</v>
      </c>
      <c r="AA54" s="2" t="str">
        <f>VLOOKUP($U54,Models!$A:$K,AA$4,0)</f>
        <v>Ice Lake</v>
      </c>
      <c r="AB54" s="2" t="str">
        <f>VLOOKUP($U54,Models!$A:$K,AB$4,0)</f>
        <v>Int</v>
      </c>
      <c r="AC54" s="2">
        <f>VLOOKUP($U54,Models!$A:$K,AC$4,0)</f>
        <v>14</v>
      </c>
      <c r="AD54" s="2" t="str">
        <f>VLOOKUP($U54,Models!$A:$K,AD$4,0)</f>
        <v>1920x1080</v>
      </c>
      <c r="AE54" s="2">
        <f>VLOOKUP($U54,Models!$A:$K,AE$4,0)</f>
        <v>0</v>
      </c>
      <c r="AF54" s="2" t="str">
        <f>VLOOKUP($U54,Models!$A:$N,AF$4,0)</f>
        <v>Standard</v>
      </c>
      <c r="AG54" s="2">
        <f>VLOOKUP($U54,Models!$A:$M,AG$4,0)</f>
        <v>0</v>
      </c>
      <c r="AH54" s="2"/>
      <c r="AI54" s="2"/>
      <c r="AJ54" s="2"/>
      <c r="AK54" s="2"/>
    </row>
    <row r="55" spans="1:38" x14ac:dyDescent="0.2">
      <c r="A55" s="59" t="s">
        <v>12</v>
      </c>
      <c r="B55" s="60" t="s">
        <v>2185</v>
      </c>
      <c r="C55" s="61"/>
      <c r="D55" s="6"/>
      <c r="E55" s="6"/>
      <c r="F55" s="6"/>
      <c r="G55" s="6"/>
      <c r="H55" s="6"/>
      <c r="I55" s="6">
        <v>157</v>
      </c>
      <c r="J55" s="6"/>
      <c r="K55" s="6">
        <v>153</v>
      </c>
      <c r="L55" s="62">
        <v>310</v>
      </c>
      <c r="M55"/>
      <c r="N55"/>
      <c r="O55"/>
      <c r="P55" s="41">
        <f t="shared" si="0"/>
        <v>5.584176964369348E-3</v>
      </c>
      <c r="Q55" s="28">
        <f t="shared" si="1"/>
        <v>332</v>
      </c>
      <c r="R55" s="31"/>
      <c r="S55" s="31"/>
      <c r="T55" s="3"/>
      <c r="U55" s="2" t="str">
        <f t="shared" si="2"/>
        <v>Acer Aspire A514-52G</v>
      </c>
      <c r="V55" s="2" t="str">
        <f>VLOOKUP($U55,Models!$A:$K,V$4,0)</f>
        <v>Acer</v>
      </c>
      <c r="W55" s="2" t="str">
        <f>VLOOKUP($U55,Models!$A:$K,W$4,0)</f>
        <v>Aspire A514-52G</v>
      </c>
      <c r="X55" s="2" t="str">
        <f>VLOOKUP($U55,Models!$A:$K,X$4,0)</f>
        <v>Light (13"-14")</v>
      </c>
      <c r="Y55" s="2" t="str">
        <f>VLOOKUP($U55,Models!$A:$K,Y$4,0)</f>
        <v>Consumer</v>
      </c>
      <c r="Z55" s="2" t="str">
        <f>VLOOKUP($U55,Models!$A:$K,Z$4,0)</f>
        <v>Intel</v>
      </c>
      <c r="AA55" s="2" t="str">
        <f>VLOOKUP($U55,Models!$A:$K,AA$4,0)</f>
        <v>Comet Lake</v>
      </c>
      <c r="AB55" s="2" t="str">
        <f>VLOOKUP($U55,Models!$A:$K,AB$4,0)</f>
        <v>MX130/MX350</v>
      </c>
      <c r="AC55" s="2">
        <f>VLOOKUP($U55,Models!$A:$K,AC$4,0)</f>
        <v>14</v>
      </c>
      <c r="AD55" s="2" t="str">
        <f>VLOOKUP($U55,Models!$A:$K,AD$4,0)</f>
        <v>1920x1080</v>
      </c>
      <c r="AE55" s="2">
        <f>VLOOKUP($U55,Models!$A:$K,AE$4,0)</f>
        <v>0</v>
      </c>
      <c r="AF55" s="2" t="str">
        <f>VLOOKUP($U55,Models!$A:$N,AF$4,0)</f>
        <v>Standard</v>
      </c>
      <c r="AG55" s="2">
        <f>VLOOKUP($U55,Models!$A:$M,AG$4,0)</f>
        <v>0</v>
      </c>
      <c r="AH55" s="2"/>
      <c r="AI55" s="2"/>
      <c r="AJ55" s="2"/>
      <c r="AK55" s="2"/>
      <c r="AL55" s="2"/>
    </row>
    <row r="56" spans="1:38" x14ac:dyDescent="0.2">
      <c r="A56" s="59" t="s">
        <v>12</v>
      </c>
      <c r="B56" s="60" t="s">
        <v>4241</v>
      </c>
      <c r="C56" s="61">
        <v>200</v>
      </c>
      <c r="D56" s="6"/>
      <c r="E56" s="6"/>
      <c r="F56" s="6"/>
      <c r="G56" s="6"/>
      <c r="H56" s="6"/>
      <c r="I56" s="6">
        <v>14</v>
      </c>
      <c r="J56" s="6"/>
      <c r="K56" s="6">
        <v>208</v>
      </c>
      <c r="L56" s="62">
        <v>422</v>
      </c>
      <c r="M56"/>
      <c r="N56"/>
      <c r="O56"/>
      <c r="P56" s="41">
        <f t="shared" si="0"/>
        <v>7.6016860611737578E-3</v>
      </c>
      <c r="Q56" s="28">
        <f t="shared" si="1"/>
        <v>452</v>
      </c>
      <c r="R56" s="44"/>
      <c r="S56" s="3"/>
      <c r="T56" s="2"/>
      <c r="U56" s="2" t="str">
        <f t="shared" si="2"/>
        <v>Acer Predator Helios 300 PH315-53</v>
      </c>
      <c r="V56" s="2" t="str">
        <f>VLOOKUP($U56,Models!$A:$K,V$4,0)</f>
        <v>Acer</v>
      </c>
      <c r="W56" s="2" t="str">
        <f>VLOOKUP($U56,Models!$A:$K,W$4,0)</f>
        <v>Predator Helios 300 PH315-53</v>
      </c>
      <c r="X56" s="2" t="str">
        <f>VLOOKUP($U56,Models!$A:$K,X$4,0)</f>
        <v>Full Size GM (15"&gt; Gamer GPU)</v>
      </c>
      <c r="Y56" s="2" t="str">
        <f>VLOOKUP($U56,Models!$A:$K,Y$4,0)</f>
        <v>Consumer</v>
      </c>
      <c r="Z56" s="2" t="str">
        <f>VLOOKUP($U56,Models!$A:$K,Z$4,0)</f>
        <v>Intel</v>
      </c>
      <c r="AA56" s="2" t="str">
        <f>VLOOKUP($U56,Models!$A:$K,AA$4,0)</f>
        <v>Comet Lake-H</v>
      </c>
      <c r="AB56" s="2" t="str">
        <f>VLOOKUP($U56,Models!$A:$K,AB$4,0)</f>
        <v>GTX1660/RTX2060/RTX2070</v>
      </c>
      <c r="AC56" s="2">
        <f>VLOOKUP($U56,Models!$A:$K,AC$4,0)</f>
        <v>15</v>
      </c>
      <c r="AD56" s="2" t="str">
        <f>VLOOKUP($U56,Models!$A:$K,AD$4,0)</f>
        <v>1920x1080</v>
      </c>
      <c r="AE56" s="2">
        <f>VLOOKUP($U56,Models!$A:$K,AE$4,0)</f>
        <v>0</v>
      </c>
      <c r="AF56" s="2" t="str">
        <f>VLOOKUP($U56,Models!$A:$N,AF$4,0)</f>
        <v>Standard</v>
      </c>
      <c r="AG56" s="2">
        <f>VLOOKUP($U56,Models!$A:$M,AG$4,0)</f>
        <v>0</v>
      </c>
      <c r="AH56" s="2"/>
      <c r="AI56" s="2"/>
      <c r="AJ56" s="2"/>
      <c r="AK56" s="2"/>
    </row>
    <row r="57" spans="1:38" x14ac:dyDescent="0.2">
      <c r="A57" s="59" t="s">
        <v>12</v>
      </c>
      <c r="B57" s="60" t="s">
        <v>4243</v>
      </c>
      <c r="C57" s="61"/>
      <c r="D57" s="6"/>
      <c r="E57" s="6"/>
      <c r="F57" s="6"/>
      <c r="G57" s="6"/>
      <c r="H57" s="6"/>
      <c r="I57" s="6">
        <v>4</v>
      </c>
      <c r="J57" s="6"/>
      <c r="K57" s="6">
        <v>4</v>
      </c>
      <c r="L57" s="62">
        <v>8</v>
      </c>
      <c r="M57"/>
      <c r="N57"/>
      <c r="O57"/>
      <c r="P57" s="41">
        <f t="shared" si="0"/>
        <v>1.4410779262888642E-4</v>
      </c>
      <c r="Q57" s="28">
        <f t="shared" si="1"/>
        <v>9</v>
      </c>
      <c r="R57" s="32"/>
      <c r="S57" s="3"/>
      <c r="T57" s="2"/>
      <c r="U57" s="2" t="str">
        <f t="shared" si="2"/>
        <v>Acer Predator Triton 300 PT315-52</v>
      </c>
      <c r="V57" s="2" t="str">
        <f>VLOOKUP($U57,Models!$A:$K,V$4,0)</f>
        <v>Acer</v>
      </c>
      <c r="W57" s="2" t="str">
        <f>VLOOKUP($U57,Models!$A:$K,W$4,0)</f>
        <v>Predator Triton 300 PT315-52</v>
      </c>
      <c r="X57" s="2" t="str">
        <f>VLOOKUP($U57,Models!$A:$K,X$4,0)</f>
        <v>Full Size GM (15"&gt; Gamer GPU)</v>
      </c>
      <c r="Y57" s="2" t="str">
        <f>VLOOKUP($U57,Models!$A:$K,Y$4,0)</f>
        <v>Consumer</v>
      </c>
      <c r="Z57" s="2" t="str">
        <f>VLOOKUP($U57,Models!$A:$K,Z$4,0)</f>
        <v>Intel</v>
      </c>
      <c r="AA57" s="2" t="str">
        <f>VLOOKUP($U57,Models!$A:$K,AA$4,0)</f>
        <v>Comet Lake-H</v>
      </c>
      <c r="AB57" s="2" t="str">
        <f>VLOOKUP($U57,Models!$A:$K,AB$4,0)</f>
        <v>RTX2060/RTX2070</v>
      </c>
      <c r="AC57" s="2">
        <f>VLOOKUP($U57,Models!$A:$K,AC$4,0)</f>
        <v>15</v>
      </c>
      <c r="AD57" s="2" t="str">
        <f>VLOOKUP($U57,Models!$A:$K,AD$4,0)</f>
        <v>1920x1080</v>
      </c>
      <c r="AE57" s="2">
        <f>VLOOKUP($U57,Models!$A:$K,AE$4,0)</f>
        <v>0</v>
      </c>
      <c r="AF57" s="2" t="str">
        <f>VLOOKUP($U57,Models!$A:$N,AF$4,0)</f>
        <v>Standard</v>
      </c>
      <c r="AG57" s="2">
        <f>VLOOKUP($U57,Models!$A:$M,AG$4,0)</f>
        <v>0</v>
      </c>
      <c r="AH57" s="2"/>
      <c r="AI57" s="2"/>
      <c r="AJ57" s="2"/>
      <c r="AK57" s="2"/>
    </row>
    <row r="58" spans="1:38" x14ac:dyDescent="0.2">
      <c r="A58" s="59" t="s">
        <v>12</v>
      </c>
      <c r="B58" s="60" t="s">
        <v>4244</v>
      </c>
      <c r="C58" s="61">
        <v>20</v>
      </c>
      <c r="D58" s="6"/>
      <c r="E58" s="6"/>
      <c r="F58" s="6"/>
      <c r="G58" s="6"/>
      <c r="H58" s="6"/>
      <c r="I58" s="6">
        <v>1</v>
      </c>
      <c r="J58" s="6"/>
      <c r="K58" s="6">
        <v>20</v>
      </c>
      <c r="L58" s="62">
        <v>41</v>
      </c>
      <c r="M58"/>
      <c r="N58"/>
      <c r="O58"/>
      <c r="P58" s="41">
        <f t="shared" si="0"/>
        <v>7.3855243722304289E-4</v>
      </c>
      <c r="Q58" s="28">
        <f t="shared" si="1"/>
        <v>44</v>
      </c>
      <c r="R58" s="31"/>
      <c r="S58" s="3"/>
      <c r="T58" s="2"/>
      <c r="U58" s="2" t="str">
        <f t="shared" si="2"/>
        <v>Acer Predator Triton 500 PT515-52</v>
      </c>
      <c r="V58" s="2" t="str">
        <f>VLOOKUP($U58,Models!$A:$K,V$4,0)</f>
        <v>Acer</v>
      </c>
      <c r="W58" s="2" t="str">
        <f>VLOOKUP($U58,Models!$A:$K,W$4,0)</f>
        <v>Predator Triton 500 PT515-52</v>
      </c>
      <c r="X58" s="2" t="str">
        <f>VLOOKUP($U58,Models!$A:$K,X$4,0)</f>
        <v>Full Size GM (15"&gt; Gamer GPU)</v>
      </c>
      <c r="Y58" s="2" t="str">
        <f>VLOOKUP($U58,Models!$A:$K,Y$4,0)</f>
        <v>Consumer</v>
      </c>
      <c r="Z58" s="2" t="str">
        <f>VLOOKUP($U58,Models!$A:$K,Z$4,0)</f>
        <v>Intel</v>
      </c>
      <c r="AA58" s="2" t="str">
        <f>VLOOKUP($U58,Models!$A:$K,AA$4,0)</f>
        <v>Comet Lake-H</v>
      </c>
      <c r="AB58" s="2" t="str">
        <f>VLOOKUP($U58,Models!$A:$K,AB$4,0)</f>
        <v>RTX2070</v>
      </c>
      <c r="AC58" s="2">
        <f>VLOOKUP($U58,Models!$A:$K,AC$4,0)</f>
        <v>15</v>
      </c>
      <c r="AD58" s="2" t="str">
        <f>VLOOKUP($U58,Models!$A:$K,AD$4,0)</f>
        <v>1920x1080</v>
      </c>
      <c r="AE58" s="2">
        <f>VLOOKUP($U58,Models!$A:$K,AE$4,0)</f>
        <v>0</v>
      </c>
      <c r="AF58" s="2" t="str">
        <f>VLOOKUP($U58,Models!$A:$N,AF$4,0)</f>
        <v>Standard</v>
      </c>
      <c r="AG58" s="2">
        <f>VLOOKUP($U58,Models!$A:$M,AG$4,0)</f>
        <v>0</v>
      </c>
      <c r="AH58" s="2"/>
      <c r="AI58" s="2"/>
      <c r="AJ58" s="2"/>
      <c r="AK58" s="2"/>
    </row>
    <row r="59" spans="1:38" x14ac:dyDescent="0.2">
      <c r="A59" s="59" t="s">
        <v>12</v>
      </c>
      <c r="B59" s="60" t="s">
        <v>1824</v>
      </c>
      <c r="C59" s="61">
        <v>546</v>
      </c>
      <c r="D59" s="6"/>
      <c r="E59" s="6"/>
      <c r="F59" s="6"/>
      <c r="G59" s="6"/>
      <c r="H59" s="6"/>
      <c r="I59" s="6">
        <v>10</v>
      </c>
      <c r="J59" s="6"/>
      <c r="K59" s="6">
        <v>541</v>
      </c>
      <c r="L59" s="62">
        <v>1097</v>
      </c>
      <c r="M59"/>
      <c r="N59"/>
      <c r="O59"/>
      <c r="P59" s="41">
        <f t="shared" si="0"/>
        <v>1.9760781064236049E-2</v>
      </c>
      <c r="Q59" s="28">
        <f t="shared" si="1"/>
        <v>1176</v>
      </c>
      <c r="R59" s="31"/>
      <c r="S59" s="3"/>
      <c r="T59" s="2"/>
      <c r="U59" s="2" t="str">
        <f t="shared" si="2"/>
        <v>Acer Aspire AN515-43</v>
      </c>
      <c r="V59" s="2" t="str">
        <f>VLOOKUP($U59,Models!$A:$K,V$4,0)</f>
        <v>Acer</v>
      </c>
      <c r="W59" s="2" t="str">
        <f>VLOOKUP($U59,Models!$A:$K,W$4,0)</f>
        <v>Aspire AN515-43</v>
      </c>
      <c r="X59" s="2" t="str">
        <f>VLOOKUP($U59,Models!$A:$K,X$4,0)</f>
        <v>Full Size GM (15"&gt; Gamer GPU)</v>
      </c>
      <c r="Y59" s="2" t="str">
        <f>VLOOKUP($U59,Models!$A:$K,Y$4,0)</f>
        <v>Consumer</v>
      </c>
      <c r="Z59" s="2" t="str">
        <f>VLOOKUP($U59,Models!$A:$K,Z$4,0)</f>
        <v>AMD</v>
      </c>
      <c r="AA59" s="2" t="str">
        <f>VLOOKUP($U59,Models!$A:$K,AA$4,0)</f>
        <v>Ryzen</v>
      </c>
      <c r="AB59" s="2" t="str">
        <f>VLOOKUP($U59,Models!$A:$K,AB$4,0)</f>
        <v>RX560</v>
      </c>
      <c r="AC59" s="2">
        <f>VLOOKUP($U59,Models!$A:$K,AC$4,0)</f>
        <v>15</v>
      </c>
      <c r="AD59" s="2" t="str">
        <f>VLOOKUP($U59,Models!$A:$K,AD$4,0)</f>
        <v>1920x1080</v>
      </c>
      <c r="AE59" s="2">
        <f>VLOOKUP($U59,Models!$A:$K,AE$4,0)</f>
        <v>0</v>
      </c>
      <c r="AF59" s="2" t="str">
        <f>VLOOKUP($U59,Models!$A:$N,AF$4,0)</f>
        <v>Standard</v>
      </c>
      <c r="AG59" s="2">
        <f>VLOOKUP($U59,Models!$A:$M,AG$4,0)</f>
        <v>0</v>
      </c>
      <c r="AH59" s="2"/>
      <c r="AI59" s="2"/>
      <c r="AJ59" s="2"/>
      <c r="AK59" s="2"/>
    </row>
    <row r="60" spans="1:38" x14ac:dyDescent="0.2">
      <c r="A60" s="59" t="s">
        <v>12</v>
      </c>
      <c r="B60" s="60" t="s">
        <v>1409</v>
      </c>
      <c r="C60" s="61"/>
      <c r="D60" s="6"/>
      <c r="E60" s="6">
        <v>5</v>
      </c>
      <c r="F60" s="6"/>
      <c r="G60" s="6"/>
      <c r="H60" s="6"/>
      <c r="I60" s="6"/>
      <c r="J60" s="6"/>
      <c r="K60" s="6">
        <v>5</v>
      </c>
      <c r="L60" s="62">
        <v>10</v>
      </c>
      <c r="M60"/>
      <c r="N60"/>
      <c r="O60"/>
      <c r="P60" s="41">
        <f t="shared" si="0"/>
        <v>1.80134740786108E-4</v>
      </c>
      <c r="Q60" s="28">
        <f t="shared" si="1"/>
        <v>11</v>
      </c>
      <c r="R60" s="31"/>
      <c r="S60" s="3"/>
      <c r="T60" s="2"/>
      <c r="U60" s="2" t="str">
        <f t="shared" si="2"/>
        <v>Acer Predator Helios 300 PH317-53</v>
      </c>
      <c r="V60" s="2" t="str">
        <f>VLOOKUP($U60,Models!$A:$K,V$4,0)</f>
        <v>Acer</v>
      </c>
      <c r="W60" s="2" t="str">
        <f>VLOOKUP($U60,Models!$A:$K,W$4,0)</f>
        <v>Predator Helios 300 PH317-53</v>
      </c>
      <c r="X60" s="2" t="str">
        <f>VLOOKUP($U60,Models!$A:$K,X$4,0)</f>
        <v>Full Size GM (15"&gt; Gamer GPU)</v>
      </c>
      <c r="Y60" s="2" t="str">
        <f>VLOOKUP($U60,Models!$A:$K,Y$4,0)</f>
        <v>Consumer</v>
      </c>
      <c r="Z60" s="2" t="str">
        <f>VLOOKUP($U60,Models!$A:$K,Z$4,0)</f>
        <v>Intel</v>
      </c>
      <c r="AA60" s="2" t="str">
        <f>VLOOKUP($U60,Models!$A:$K,AA$4,0)</f>
        <v>Coffee Lake</v>
      </c>
      <c r="AB60" s="2" t="str">
        <f>VLOOKUP($U60,Models!$A:$K,AB$4,0)</f>
        <v>RTX2070</v>
      </c>
      <c r="AC60" s="2">
        <f>VLOOKUP($U60,Models!$A:$K,AC$4,0)</f>
        <v>17</v>
      </c>
      <c r="AD60" s="2" t="str">
        <f>VLOOKUP($U60,Models!$A:$K,AD$4,0)</f>
        <v>1920x1080</v>
      </c>
      <c r="AE60" s="2">
        <f>VLOOKUP($U60,Models!$A:$K,AE$4,0)</f>
        <v>0</v>
      </c>
      <c r="AF60" s="2" t="str">
        <f>VLOOKUP($U60,Models!$A:$N,AF$4,0)</f>
        <v>Standard</v>
      </c>
      <c r="AG60" s="2">
        <f>VLOOKUP($U60,Models!$A:$M,AG$4,0)</f>
        <v>0</v>
      </c>
      <c r="AH60" s="2"/>
      <c r="AI60" s="2"/>
      <c r="AJ60" s="2"/>
      <c r="AK60" s="2"/>
    </row>
    <row r="61" spans="1:38" x14ac:dyDescent="0.2">
      <c r="A61" s="59" t="s">
        <v>12</v>
      </c>
      <c r="B61" s="60" t="s">
        <v>146</v>
      </c>
      <c r="C61" s="61"/>
      <c r="D61" s="6"/>
      <c r="E61" s="6">
        <v>1</v>
      </c>
      <c r="F61" s="6"/>
      <c r="G61" s="6"/>
      <c r="H61" s="6"/>
      <c r="I61" s="6"/>
      <c r="J61" s="6"/>
      <c r="K61" s="6">
        <v>1</v>
      </c>
      <c r="L61" s="62">
        <v>2</v>
      </c>
      <c r="M61"/>
      <c r="N61"/>
      <c r="O61"/>
      <c r="P61" s="41">
        <f t="shared" si="0"/>
        <v>3.6026948157221604E-5</v>
      </c>
      <c r="Q61" s="28">
        <f t="shared" si="1"/>
        <v>2</v>
      </c>
      <c r="R61" s="31"/>
      <c r="S61" s="3"/>
      <c r="T61" s="2"/>
      <c r="U61" s="2" t="str">
        <f t="shared" si="2"/>
        <v>Acer Extensa 2519</v>
      </c>
      <c r="V61" s="2" t="str">
        <f>VLOOKUP($U61,Models!$A:$K,V$4,0)</f>
        <v>Acer</v>
      </c>
      <c r="W61" s="2" t="str">
        <f>VLOOKUP($U61,Models!$A:$K,W$4,0)</f>
        <v>Extensa 2519</v>
      </c>
      <c r="X61" s="2" t="str">
        <f>VLOOKUP($U61,Models!$A:$K,X$4,0)</f>
        <v>Full Size LE (15"&gt;, Int GPU)</v>
      </c>
      <c r="Y61" s="2" t="str">
        <f>VLOOKUP($U61,Models!$A:$K,Y$4,0)</f>
        <v>Consumer</v>
      </c>
      <c r="Z61" s="2" t="str">
        <f>VLOOKUP($U61,Models!$A:$K,Z$4,0)</f>
        <v>Intel</v>
      </c>
      <c r="AA61" s="2" t="str">
        <f>VLOOKUP($U61,Models!$A:$K,AA$4,0)</f>
        <v>Braswell</v>
      </c>
      <c r="AB61" s="2" t="str">
        <f>VLOOKUP($U61,Models!$A:$K,AB$4,0)</f>
        <v>Int</v>
      </c>
      <c r="AC61" s="2">
        <f>VLOOKUP($U61,Models!$A:$K,AC$4,0)</f>
        <v>15</v>
      </c>
      <c r="AD61" s="2" t="str">
        <f>VLOOKUP($U61,Models!$A:$K,AD$4,0)</f>
        <v>1366x768</v>
      </c>
      <c r="AE61" s="2">
        <f>VLOOKUP($U61,Models!$A:$K,AE$4,0)</f>
        <v>0</v>
      </c>
      <c r="AF61" s="2" t="str">
        <f>VLOOKUP($U61,Models!$A:$N,AF$4,0)</f>
        <v>Budget</v>
      </c>
      <c r="AG61" s="2">
        <f>VLOOKUP($U61,Models!$A:$M,AG$4,0)</f>
        <v>0</v>
      </c>
      <c r="AH61" s="2"/>
      <c r="AI61" s="2"/>
      <c r="AJ61" s="2"/>
      <c r="AK61" s="2"/>
    </row>
    <row r="62" spans="1:38" x14ac:dyDescent="0.2">
      <c r="A62" s="59" t="s">
        <v>12</v>
      </c>
      <c r="B62" s="60" t="s">
        <v>5968</v>
      </c>
      <c r="C62" s="61"/>
      <c r="D62" s="6"/>
      <c r="E62" s="6">
        <v>542</v>
      </c>
      <c r="F62" s="6"/>
      <c r="G62" s="6"/>
      <c r="H62" s="6"/>
      <c r="I62" s="6"/>
      <c r="J62" s="6"/>
      <c r="K62" s="6">
        <v>527</v>
      </c>
      <c r="L62" s="62">
        <v>1069</v>
      </c>
      <c r="M62"/>
      <c r="N62"/>
      <c r="O62"/>
      <c r="P62" s="41">
        <f t="shared" si="0"/>
        <v>1.9256403790034946E-2</v>
      </c>
      <c r="Q62" s="28">
        <f t="shared" si="1"/>
        <v>1146</v>
      </c>
      <c r="R62" s="32"/>
      <c r="S62" s="3"/>
      <c r="T62" s="2"/>
      <c r="U62" s="2" t="str">
        <f t="shared" si="2"/>
        <v>Acer Extensa 215-52</v>
      </c>
      <c r="V62" s="2" t="str">
        <f>VLOOKUP($U62,Models!$A:$K,V$4,0)</f>
        <v>Acer</v>
      </c>
      <c r="W62" s="2" t="str">
        <f>VLOOKUP($U62,Models!$A:$K,W$4,0)</f>
        <v>Extensa 215-52</v>
      </c>
      <c r="X62" s="2" t="str">
        <f>VLOOKUP($U62,Models!$A:$K,X$4,0)</f>
        <v>Full Size LE (15"&gt;, Int GPU)</v>
      </c>
      <c r="Y62" s="2" t="str">
        <f>VLOOKUP($U62,Models!$A:$K,Y$4,0)</f>
        <v>Consumer</v>
      </c>
      <c r="Z62" s="2" t="str">
        <f>VLOOKUP($U62,Models!$A:$K,Z$4,0)</f>
        <v>Intel</v>
      </c>
      <c r="AA62" s="2" t="str">
        <f>VLOOKUP($U62,Models!$A:$K,AA$4,0)</f>
        <v>Ice Lake</v>
      </c>
      <c r="AB62" s="2" t="str">
        <f>VLOOKUP($U62,Models!$A:$K,AB$4,0)</f>
        <v>Int</v>
      </c>
      <c r="AC62" s="2">
        <f>VLOOKUP($U62,Models!$A:$K,AC$4,0)</f>
        <v>15</v>
      </c>
      <c r="AD62" s="2" t="str">
        <f>VLOOKUP($U62,Models!$A:$K,AD$4,0)</f>
        <v>1920x1080</v>
      </c>
      <c r="AE62" s="2">
        <f>VLOOKUP($U62,Models!$A:$K,AE$4,0)</f>
        <v>0</v>
      </c>
      <c r="AF62" s="2" t="str">
        <f>VLOOKUP($U62,Models!$A:$N,AF$4,0)</f>
        <v>Standard</v>
      </c>
      <c r="AG62" s="2">
        <f>VLOOKUP($U62,Models!$A:$M,AG$4,0)</f>
        <v>0</v>
      </c>
      <c r="AH62" s="2"/>
      <c r="AI62" s="2"/>
      <c r="AJ62" s="2"/>
      <c r="AK62" s="2"/>
    </row>
    <row r="63" spans="1:38" x14ac:dyDescent="0.2">
      <c r="A63" s="59" t="s">
        <v>12</v>
      </c>
      <c r="B63" s="60" t="s">
        <v>1240</v>
      </c>
      <c r="C63" s="61"/>
      <c r="D63" s="6"/>
      <c r="E63" s="6">
        <v>1</v>
      </c>
      <c r="F63" s="6"/>
      <c r="G63" s="6"/>
      <c r="H63" s="6"/>
      <c r="I63" s="6"/>
      <c r="J63" s="6"/>
      <c r="K63" s="6">
        <v>1</v>
      </c>
      <c r="L63" s="62">
        <v>2</v>
      </c>
      <c r="M63"/>
      <c r="N63"/>
      <c r="O63" s="41"/>
      <c r="P63" s="41">
        <f t="shared" si="0"/>
        <v>3.6026948157221604E-5</v>
      </c>
      <c r="Q63" s="28">
        <f t="shared" si="1"/>
        <v>2</v>
      </c>
      <c r="R63" s="44"/>
      <c r="S63" s="3"/>
      <c r="T63" s="2"/>
      <c r="U63" s="2" t="str">
        <f t="shared" si="2"/>
        <v>Acer Swift SF314-55G</v>
      </c>
      <c r="V63" s="2" t="str">
        <f>VLOOKUP($U63,Models!$A:$K,V$4,0)</f>
        <v>Acer</v>
      </c>
      <c r="W63" s="2" t="str">
        <f>VLOOKUP($U63,Models!$A:$K,W$4,0)</f>
        <v>Swift SF314-55G</v>
      </c>
      <c r="X63" s="2" t="str">
        <f>VLOOKUP($U63,Models!$A:$K,X$4,0)</f>
        <v>Light (13"-14")</v>
      </c>
      <c r="Y63" s="2" t="str">
        <f>VLOOKUP($U63,Models!$A:$K,Y$4,0)</f>
        <v>Consumer</v>
      </c>
      <c r="Z63" s="2" t="str">
        <f>VLOOKUP($U63,Models!$A:$K,Z$4,0)</f>
        <v>Intel</v>
      </c>
      <c r="AA63" s="2" t="str">
        <f>VLOOKUP($U63,Models!$A:$K,AA$4,0)</f>
        <v>Whiskey Lake</v>
      </c>
      <c r="AB63" s="2" t="str">
        <f>VLOOKUP($U63,Models!$A:$K,AB$4,0)</f>
        <v>MX150</v>
      </c>
      <c r="AC63" s="2">
        <f>VLOOKUP($U63,Models!$A:$K,AC$4,0)</f>
        <v>14</v>
      </c>
      <c r="AD63" s="2" t="str">
        <f>VLOOKUP($U63,Models!$A:$K,AD$4,0)</f>
        <v>1920x1080</v>
      </c>
      <c r="AE63" s="2">
        <f>VLOOKUP($U63,Models!$A:$K,AE$4,0)</f>
        <v>0</v>
      </c>
      <c r="AF63" s="2" t="str">
        <f>VLOOKUP($U63,Models!$A:$N,AF$4,0)</f>
        <v>Standard</v>
      </c>
      <c r="AG63" s="2">
        <f>VLOOKUP($U63,Models!$A:$M,AG$4,0)</f>
        <v>0</v>
      </c>
      <c r="AH63" s="2"/>
      <c r="AI63" s="2"/>
      <c r="AJ63" s="2"/>
      <c r="AK63" s="2"/>
    </row>
    <row r="64" spans="1:38" x14ac:dyDescent="0.2">
      <c r="A64" s="59" t="s">
        <v>12</v>
      </c>
      <c r="B64" s="60" t="s">
        <v>5956</v>
      </c>
      <c r="C64" s="61"/>
      <c r="D64" s="6"/>
      <c r="E64" s="6">
        <v>3431</v>
      </c>
      <c r="F64" s="6"/>
      <c r="G64" s="6"/>
      <c r="H64" s="6"/>
      <c r="I64" s="6">
        <v>144</v>
      </c>
      <c r="J64" s="6"/>
      <c r="K64" s="6">
        <v>3476</v>
      </c>
      <c r="L64" s="62">
        <v>7051</v>
      </c>
      <c r="M64"/>
      <c r="N64"/>
      <c r="O64" s="41"/>
      <c r="P64" s="41">
        <f t="shared" si="0"/>
        <v>0.12701300572828475</v>
      </c>
      <c r="Q64" s="28">
        <f t="shared" si="1"/>
        <v>7559</v>
      </c>
      <c r="R64" s="44"/>
      <c r="S64" s="3"/>
      <c r="T64" s="2"/>
      <c r="U64" s="2" t="str">
        <f t="shared" si="2"/>
        <v>Acer Aspire A315-23G</v>
      </c>
      <c r="V64" s="2" t="str">
        <f>VLOOKUP($U64,Models!$A:$K,V$4,0)</f>
        <v>Acer</v>
      </c>
      <c r="W64" s="2" t="str">
        <f>VLOOKUP($U64,Models!$A:$K,W$4,0)</f>
        <v>Aspire A315-23G</v>
      </c>
      <c r="X64" s="2" t="str">
        <f>VLOOKUP($U64,Models!$A:$K,X$4,0)</f>
        <v>Full Size MS (15"&gt;, Mainstream Ex. GPU)</v>
      </c>
      <c r="Y64" s="2" t="str">
        <f>VLOOKUP($U64,Models!$A:$K,Y$4,0)</f>
        <v>Consumer</v>
      </c>
      <c r="Z64" s="2" t="str">
        <f>VLOOKUP($U64,Models!$A:$K,Z$4,0)</f>
        <v>AMD</v>
      </c>
      <c r="AA64" s="2" t="str">
        <f>VLOOKUP($U64,Models!$A:$K,AA$4,0)</f>
        <v>Picasso</v>
      </c>
      <c r="AB64" s="2">
        <f>VLOOKUP($U64,Models!$A:$K,AB$4,0)</f>
        <v>540</v>
      </c>
      <c r="AC64" s="2">
        <f>VLOOKUP($U64,Models!$A:$K,AC$4,0)</f>
        <v>15</v>
      </c>
      <c r="AD64" s="2" t="str">
        <f>VLOOKUP($U64,Models!$A:$K,AD$4,0)</f>
        <v>1920x1080</v>
      </c>
      <c r="AE64" s="2">
        <f>VLOOKUP($U64,Models!$A:$K,AE$4,0)</f>
        <v>0</v>
      </c>
      <c r="AF64" s="2" t="str">
        <f>VLOOKUP($U64,Models!$A:$N,AF$4,0)</f>
        <v>Standard</v>
      </c>
      <c r="AG64" s="2">
        <f>VLOOKUP($U64,Models!$A:$M,AG$4,0)</f>
        <v>0</v>
      </c>
      <c r="AH64" s="2"/>
      <c r="AI64" s="2"/>
      <c r="AJ64" s="2"/>
      <c r="AK64" s="2"/>
    </row>
    <row r="65" spans="1:37" x14ac:dyDescent="0.2">
      <c r="A65" s="59" t="s">
        <v>12</v>
      </c>
      <c r="B65" s="60" t="s">
        <v>600</v>
      </c>
      <c r="C65" s="61"/>
      <c r="D65" s="6"/>
      <c r="E65" s="6">
        <v>2</v>
      </c>
      <c r="F65" s="6"/>
      <c r="G65" s="6"/>
      <c r="H65" s="6"/>
      <c r="I65" s="6"/>
      <c r="J65" s="6"/>
      <c r="K65" s="6">
        <v>2</v>
      </c>
      <c r="L65" s="62">
        <v>4</v>
      </c>
      <c r="M65"/>
      <c r="N65"/>
      <c r="O65" s="41"/>
      <c r="P65" s="41">
        <f t="shared" si="0"/>
        <v>7.2053896314443208E-5</v>
      </c>
      <c r="Q65" s="28">
        <f t="shared" si="1"/>
        <v>4</v>
      </c>
      <c r="R65" s="32"/>
      <c r="S65" s="3"/>
      <c r="T65" s="2"/>
      <c r="U65" s="2" t="str">
        <f t="shared" si="2"/>
        <v>Acer TravelMate P259-M</v>
      </c>
      <c r="V65" s="2" t="str">
        <f>VLOOKUP($U65,Models!$A:$K,V$4,0)</f>
        <v>Acer</v>
      </c>
      <c r="W65" s="2" t="str">
        <f>VLOOKUP($U65,Models!$A:$K,W$4,0)</f>
        <v>TravelMate P259-M</v>
      </c>
      <c r="X65" s="2" t="str">
        <f>VLOOKUP($U65,Models!$A:$K,X$4,0)</f>
        <v>Full Size LE (15"&gt;, Int GPU)</v>
      </c>
      <c r="Y65" s="2" t="str">
        <f>VLOOKUP($U65,Models!$A:$K,Y$4,0)</f>
        <v>Commercial</v>
      </c>
      <c r="Z65" s="2" t="str">
        <f>VLOOKUP($U65,Models!$A:$K,Z$4,0)</f>
        <v>Intel</v>
      </c>
      <c r="AA65" s="2" t="str">
        <f>VLOOKUP($U65,Models!$A:$K,AA$4,0)</f>
        <v>Skylake</v>
      </c>
      <c r="AB65" s="2" t="str">
        <f>VLOOKUP($U65,Models!$A:$K,AB$4,0)</f>
        <v>Int</v>
      </c>
      <c r="AC65" s="2">
        <f>VLOOKUP($U65,Models!$A:$K,AC$4,0)</f>
        <v>15</v>
      </c>
      <c r="AD65" s="2" t="str">
        <f>VLOOKUP($U65,Models!$A:$K,AD$4,0)</f>
        <v>1366x768</v>
      </c>
      <c r="AE65" s="2">
        <f>VLOOKUP($U65,Models!$A:$K,AE$4,0)</f>
        <v>0</v>
      </c>
      <c r="AF65" s="2" t="str">
        <f>VLOOKUP($U65,Models!$A:$N,AF$4,0)</f>
        <v>Standard</v>
      </c>
      <c r="AG65" s="2">
        <f>VLOOKUP($U65,Models!$A:$M,AG$4,0)</f>
        <v>0</v>
      </c>
      <c r="AH65" s="2"/>
      <c r="AI65" s="2"/>
      <c r="AJ65" s="2"/>
      <c r="AK65" s="2"/>
    </row>
    <row r="66" spans="1:37" x14ac:dyDescent="0.2">
      <c r="A66" s="59" t="s">
        <v>12</v>
      </c>
      <c r="B66" s="60" t="s">
        <v>634</v>
      </c>
      <c r="C66" s="61"/>
      <c r="D66" s="6"/>
      <c r="E66" s="6">
        <v>1</v>
      </c>
      <c r="F66" s="6"/>
      <c r="G66" s="6"/>
      <c r="H66" s="6"/>
      <c r="I66" s="6"/>
      <c r="J66" s="6"/>
      <c r="K66" s="6">
        <v>1</v>
      </c>
      <c r="L66" s="62">
        <v>2</v>
      </c>
      <c r="M66"/>
      <c r="N66"/>
      <c r="O66" s="41"/>
      <c r="P66" s="41">
        <f t="shared" si="0"/>
        <v>3.6026948157221604E-5</v>
      </c>
      <c r="Q66" s="28">
        <f t="shared" si="1"/>
        <v>2</v>
      </c>
      <c r="R66" s="31"/>
      <c r="S66" s="3"/>
      <c r="T66" s="2"/>
      <c r="U66" s="2" t="str">
        <f t="shared" si="2"/>
        <v>Acer TravelMate P259-MG</v>
      </c>
      <c r="V66" s="2" t="str">
        <f>VLOOKUP($U66,Models!$A:$K,V$4,0)</f>
        <v>Acer</v>
      </c>
      <c r="W66" s="2" t="str">
        <f>VLOOKUP($U66,Models!$A:$K,W$4,0)</f>
        <v>TravelMate P259-MG</v>
      </c>
      <c r="X66" s="2" t="str">
        <f>VLOOKUP($U66,Models!$A:$K,X$4,0)</f>
        <v>Full Size GM (15"&gt; Gamer GPU)</v>
      </c>
      <c r="Y66" s="2" t="str">
        <f>VLOOKUP($U66,Models!$A:$K,Y$4,0)</f>
        <v>Commercial</v>
      </c>
      <c r="Z66" s="2" t="str">
        <f>VLOOKUP($U66,Models!$A:$K,Z$4,0)</f>
        <v>Intel</v>
      </c>
      <c r="AA66" s="2" t="str">
        <f>VLOOKUP($U66,Models!$A:$K,AA$4,0)</f>
        <v>Skylake</v>
      </c>
      <c r="AB66" s="2" t="str">
        <f>VLOOKUP($U66,Models!$A:$K,AB$4,0)</f>
        <v>GF940</v>
      </c>
      <c r="AC66" s="2">
        <f>VLOOKUP($U66,Models!$A:$K,AC$4,0)</f>
        <v>15</v>
      </c>
      <c r="AD66" s="2" t="str">
        <f>VLOOKUP($U66,Models!$A:$K,AD$4,0)</f>
        <v>1366x768/1920x1080</v>
      </c>
      <c r="AE66" s="2">
        <f>VLOOKUP($U66,Models!$A:$K,AE$4,0)</f>
        <v>0</v>
      </c>
      <c r="AF66" s="2" t="str">
        <f>VLOOKUP($U66,Models!$A:$N,AF$4,0)</f>
        <v>Standard</v>
      </c>
      <c r="AG66" s="2">
        <f>VLOOKUP($U66,Models!$A:$M,AG$4,0)</f>
        <v>0</v>
      </c>
      <c r="AH66" s="2"/>
      <c r="AI66" s="2"/>
      <c r="AJ66" s="2"/>
      <c r="AK66" s="2"/>
    </row>
    <row r="67" spans="1:37" x14ac:dyDescent="0.2">
      <c r="A67" s="59" t="s">
        <v>12</v>
      </c>
      <c r="B67" s="60" t="s">
        <v>964</v>
      </c>
      <c r="C67" s="61"/>
      <c r="D67" s="6"/>
      <c r="E67" s="6">
        <v>1</v>
      </c>
      <c r="F67" s="6"/>
      <c r="G67" s="6"/>
      <c r="H67" s="6"/>
      <c r="I67" s="6"/>
      <c r="J67" s="6"/>
      <c r="K67" s="6">
        <v>1</v>
      </c>
      <c r="L67" s="62">
        <v>2</v>
      </c>
      <c r="M67"/>
      <c r="N67"/>
      <c r="O67" s="41"/>
      <c r="P67" s="41">
        <f t="shared" si="0"/>
        <v>3.6026948157221604E-5</v>
      </c>
      <c r="Q67" s="28">
        <f t="shared" si="1"/>
        <v>2</v>
      </c>
      <c r="R67" s="84"/>
      <c r="S67" s="3"/>
      <c r="T67" s="2"/>
      <c r="U67" s="2" t="str">
        <f t="shared" si="2"/>
        <v>Acer TravelMate P2510-G2</v>
      </c>
      <c r="V67" s="2" t="str">
        <f>VLOOKUP($U67,Models!$A:$K,V$4,0)</f>
        <v>Acer</v>
      </c>
      <c r="W67" s="2" t="str">
        <f>VLOOKUP($U67,Models!$A:$K,W$4,0)</f>
        <v>TravelMate P2510-G2</v>
      </c>
      <c r="X67" s="2" t="str">
        <f>VLOOKUP($U67,Models!$A:$K,X$4,0)</f>
        <v>Full Size MS (15"&gt;, Mainstream Ex. GPU)</v>
      </c>
      <c r="Y67" s="2" t="str">
        <f>VLOOKUP($U67,Models!$A:$K,Y$4,0)</f>
        <v>Commercial</v>
      </c>
      <c r="Z67" s="2" t="str">
        <f>VLOOKUP($U67,Models!$A:$K,Z$4,0)</f>
        <v>Intel</v>
      </c>
      <c r="AA67" s="2" t="str">
        <f>VLOOKUP($U67,Models!$A:$K,AA$4,0)</f>
        <v>Kaby Lake Refresh</v>
      </c>
      <c r="AB67" s="2" t="str">
        <f>VLOOKUP($U67,Models!$A:$K,AB$4,0)</f>
        <v>MX130</v>
      </c>
      <c r="AC67" s="2">
        <f>VLOOKUP($U67,Models!$A:$K,AC$4,0)</f>
        <v>15</v>
      </c>
      <c r="AD67" s="2" t="str">
        <f>VLOOKUP($U67,Models!$A:$K,AD$4,0)</f>
        <v>1366x768</v>
      </c>
      <c r="AE67" s="2">
        <f>VLOOKUP($U67,Models!$A:$K,AE$4,0)</f>
        <v>0</v>
      </c>
      <c r="AF67" s="2" t="str">
        <f>VLOOKUP($U67,Models!$A:$N,AF$4,0)</f>
        <v>Standard</v>
      </c>
      <c r="AG67" s="2">
        <f>VLOOKUP($U67,Models!$A:$M,AG$4,0)</f>
        <v>0</v>
      </c>
      <c r="AH67" s="2"/>
      <c r="AI67" s="2"/>
      <c r="AJ67" s="2"/>
      <c r="AK67" s="2"/>
    </row>
    <row r="68" spans="1:37" x14ac:dyDescent="0.2">
      <c r="A68" s="59" t="s">
        <v>12</v>
      </c>
      <c r="B68" s="60" t="s">
        <v>2388</v>
      </c>
      <c r="C68" s="61"/>
      <c r="D68" s="6"/>
      <c r="E68" s="6">
        <v>3</v>
      </c>
      <c r="F68" s="6"/>
      <c r="G68" s="6"/>
      <c r="H68" s="6"/>
      <c r="I68" s="6"/>
      <c r="J68" s="6"/>
      <c r="K68" s="6">
        <v>3</v>
      </c>
      <c r="L68" s="62">
        <v>6</v>
      </c>
      <c r="M68"/>
      <c r="N68"/>
      <c r="O68"/>
      <c r="P68" s="41">
        <f t="shared" si="0"/>
        <v>1.0808084447166481E-4</v>
      </c>
      <c r="Q68" s="28">
        <f t="shared" si="1"/>
        <v>6</v>
      </c>
      <c r="R68" s="44"/>
      <c r="S68" s="3"/>
      <c r="T68" s="2"/>
      <c r="U68" s="2" t="str">
        <f t="shared" si="2"/>
        <v>Acer TravelMate P215-52G</v>
      </c>
      <c r="V68" s="2" t="str">
        <f>VLOOKUP($U68,Models!$A:$K,V$4,0)</f>
        <v>Acer</v>
      </c>
      <c r="W68" s="2" t="str">
        <f>VLOOKUP($U68,Models!$A:$K,W$4,0)</f>
        <v>TravelMate P215-52G</v>
      </c>
      <c r="X68" s="2" t="str">
        <f>VLOOKUP($U68,Models!$A:$K,X$4,0)</f>
        <v>Full Size MS (15"&gt;, Mainstream Ex. GPU)</v>
      </c>
      <c r="Y68" s="2" t="str">
        <f>VLOOKUP($U68,Models!$A:$K,Y$4,0)</f>
        <v>Commercial</v>
      </c>
      <c r="Z68" s="2" t="str">
        <f>VLOOKUP($U68,Models!$A:$K,Z$4,0)</f>
        <v>Intel</v>
      </c>
      <c r="AA68" s="2" t="str">
        <f>VLOOKUP($U68,Models!$A:$K,AA$4,0)</f>
        <v>Comet Lake</v>
      </c>
      <c r="AB68" s="2" t="str">
        <f>VLOOKUP($U68,Models!$A:$K,AB$4,0)</f>
        <v>MX230</v>
      </c>
      <c r="AC68" s="2">
        <f>VLOOKUP($U68,Models!$A:$K,AC$4,0)</f>
        <v>15</v>
      </c>
      <c r="AD68" s="2" t="str">
        <f>VLOOKUP($U68,Models!$A:$K,AD$4,0)</f>
        <v>1920x1080</v>
      </c>
      <c r="AE68" s="2">
        <f>VLOOKUP($U68,Models!$A:$K,AE$4,0)</f>
        <v>0</v>
      </c>
      <c r="AF68" s="2" t="str">
        <f>VLOOKUP($U68,Models!$A:$N,AF$4,0)</f>
        <v>Standard</v>
      </c>
      <c r="AG68" s="2">
        <f>VLOOKUP($U68,Models!$A:$M,AG$4,0)</f>
        <v>0</v>
      </c>
      <c r="AH68" s="2"/>
      <c r="AI68" s="2"/>
      <c r="AJ68" s="2"/>
      <c r="AK68" s="2"/>
    </row>
    <row r="69" spans="1:37" x14ac:dyDescent="0.2">
      <c r="A69" s="59" t="s">
        <v>12</v>
      </c>
      <c r="B69" s="60" t="s">
        <v>5972</v>
      </c>
      <c r="C69" s="61"/>
      <c r="D69" s="6"/>
      <c r="E69" s="6">
        <v>1980</v>
      </c>
      <c r="F69" s="6"/>
      <c r="G69" s="6"/>
      <c r="H69" s="6"/>
      <c r="I69" s="6"/>
      <c r="J69" s="6"/>
      <c r="K69" s="6"/>
      <c r="L69" s="62">
        <v>1980</v>
      </c>
      <c r="M69"/>
      <c r="N69"/>
      <c r="O69"/>
      <c r="P69" s="41">
        <f t="shared" si="0"/>
        <v>3.5666678675649384E-2</v>
      </c>
      <c r="Q69" s="28">
        <f t="shared" si="1"/>
        <v>2123</v>
      </c>
      <c r="R69" s="84"/>
      <c r="S69" s="3"/>
      <c r="T69" s="2"/>
      <c r="U69" s="2" t="str">
        <f t="shared" si="2"/>
        <v>Acer TravelMate Spin B311R-31</v>
      </c>
      <c r="V69" s="2" t="str">
        <f>VLOOKUP($U69,Models!$A:$K,V$4,0)</f>
        <v>Acer</v>
      </c>
      <c r="W69" s="2" t="str">
        <f>VLOOKUP($U69,Models!$A:$K,W$4,0)</f>
        <v>TravelMate Spin B311R-31</v>
      </c>
      <c r="X69" s="2" t="str">
        <f>VLOOKUP($U69,Models!$A:$K,X$4,0)</f>
        <v>Mini (&lt;12")</v>
      </c>
      <c r="Y69" s="2" t="str">
        <f>VLOOKUP($U69,Models!$A:$K,Y$4,0)</f>
        <v>Commercial</v>
      </c>
      <c r="Z69" s="2" t="str">
        <f>VLOOKUP($U69,Models!$A:$K,Z$4,0)</f>
        <v>Intel</v>
      </c>
      <c r="AA69" s="2" t="str">
        <f>VLOOKUP($U69,Models!$A:$K,AA$4,0)</f>
        <v>Gemini Lake</v>
      </c>
      <c r="AB69" s="2" t="str">
        <f>VLOOKUP($U69,Models!$A:$K,AB$4,0)</f>
        <v>Int</v>
      </c>
      <c r="AC69" s="2">
        <f>VLOOKUP($U69,Models!$A:$K,AC$4,0)</f>
        <v>11</v>
      </c>
      <c r="AD69" s="2" t="str">
        <f>VLOOKUP($U69,Models!$A:$K,AD$4,0)</f>
        <v>1366x768</v>
      </c>
      <c r="AE69" s="2" t="str">
        <f>VLOOKUP($U69,Models!$A:$K,AE$4,0)</f>
        <v>Touch</v>
      </c>
      <c r="AF69" s="2" t="str">
        <f>VLOOKUP($U69,Models!$A:$N,AF$4,0)</f>
        <v>Budget</v>
      </c>
      <c r="AG69" s="2">
        <f>VLOOKUP($U69,Models!$A:$M,AG$4,0)</f>
        <v>0</v>
      </c>
      <c r="AH69" s="2"/>
      <c r="AI69" s="2"/>
      <c r="AJ69" s="2"/>
      <c r="AK69" s="2"/>
    </row>
    <row r="70" spans="1:37" x14ac:dyDescent="0.2">
      <c r="A70" s="59" t="s">
        <v>12</v>
      </c>
      <c r="B70" s="60" t="s">
        <v>4302</v>
      </c>
      <c r="C70" s="61"/>
      <c r="D70" s="6"/>
      <c r="E70" s="6"/>
      <c r="F70" s="6"/>
      <c r="G70" s="6"/>
      <c r="H70" s="6">
        <v>75</v>
      </c>
      <c r="I70" s="6">
        <v>909</v>
      </c>
      <c r="J70" s="6"/>
      <c r="K70" s="6">
        <v>957</v>
      </c>
      <c r="L70" s="62">
        <v>1941</v>
      </c>
      <c r="M70"/>
      <c r="N70"/>
      <c r="O70"/>
      <c r="P70" s="41">
        <f t="shared" ref="P70:P79" si="3">L70/L$79</f>
        <v>3.4964153186583566E-2</v>
      </c>
      <c r="Q70" s="28">
        <f t="shared" ref="Q70:Q79" si="4">ROUND(P70*R$79,0)</f>
        <v>2081</v>
      </c>
      <c r="R70" s="32"/>
      <c r="S70" s="3"/>
      <c r="T70" s="2"/>
      <c r="U70" s="2" t="str">
        <f t="shared" ref="U70:U133" si="5">CONCATENATE(A70," ",B70)</f>
        <v>Acer Aspire A315-23</v>
      </c>
      <c r="V70" s="2" t="str">
        <f>VLOOKUP($U70,Models!$A:$K,V$4,0)</f>
        <v>Acer</v>
      </c>
      <c r="W70" s="2" t="str">
        <f>VLOOKUP($U70,Models!$A:$K,W$4,0)</f>
        <v>Aspire A315-23</v>
      </c>
      <c r="X70" s="2" t="str">
        <f>VLOOKUP($U70,Models!$A:$K,X$4,0)</f>
        <v>Full Size LE (15"&gt;, Int GPU)</v>
      </c>
      <c r="Y70" s="2" t="str">
        <f>VLOOKUP($U70,Models!$A:$K,Y$4,0)</f>
        <v>Consumer</v>
      </c>
      <c r="Z70" s="2" t="str">
        <f>VLOOKUP($U70,Models!$A:$K,Z$4,0)</f>
        <v>AMD</v>
      </c>
      <c r="AA70" s="2" t="str">
        <f>VLOOKUP($U70,Models!$A:$K,AA$4,0)</f>
        <v>Picasso</v>
      </c>
      <c r="AB70" s="2" t="str">
        <f>VLOOKUP($U70,Models!$A:$K,AB$4,0)</f>
        <v>Int</v>
      </c>
      <c r="AC70" s="2">
        <f>VLOOKUP($U70,Models!$A:$K,AC$4,0)</f>
        <v>15</v>
      </c>
      <c r="AD70" s="2" t="str">
        <f>VLOOKUP($U70,Models!$A:$K,AD$4,0)</f>
        <v>1920x1080</v>
      </c>
      <c r="AE70" s="2">
        <f>VLOOKUP($U70,Models!$A:$K,AE$4,0)</f>
        <v>0</v>
      </c>
      <c r="AF70" s="2" t="str">
        <f>VLOOKUP($U70,Models!$A:$N,AF$4,0)</f>
        <v>Standard</v>
      </c>
      <c r="AG70" s="2">
        <f>VLOOKUP($U70,Models!$A:$M,AG$4,0)</f>
        <v>0</v>
      </c>
      <c r="AH70" s="2"/>
      <c r="AI70" s="2"/>
      <c r="AJ70" s="2"/>
      <c r="AK70" s="2"/>
    </row>
    <row r="71" spans="1:37" x14ac:dyDescent="0.2">
      <c r="A71" s="59" t="s">
        <v>12</v>
      </c>
      <c r="B71" s="60" t="s">
        <v>1701</v>
      </c>
      <c r="C71" s="61"/>
      <c r="D71" s="6">
        <v>5</v>
      </c>
      <c r="E71" s="6"/>
      <c r="F71" s="6"/>
      <c r="G71" s="6"/>
      <c r="H71" s="6"/>
      <c r="I71" s="6">
        <v>594</v>
      </c>
      <c r="J71" s="6"/>
      <c r="K71" s="6">
        <v>582</v>
      </c>
      <c r="L71" s="62">
        <v>1181</v>
      </c>
      <c r="M71"/>
      <c r="N71"/>
      <c r="O71"/>
      <c r="P71" s="41">
        <f t="shared" si="3"/>
        <v>2.1273912886839354E-2</v>
      </c>
      <c r="Q71" s="28">
        <f t="shared" si="4"/>
        <v>1266</v>
      </c>
      <c r="R71" s="31"/>
      <c r="S71" s="3"/>
      <c r="T71" s="2"/>
      <c r="U71" s="2" t="str">
        <f t="shared" si="5"/>
        <v>Acer Aspire A315-56</v>
      </c>
      <c r="V71" s="2" t="str">
        <f>VLOOKUP($U71,Models!$A:$K,V$4,0)</f>
        <v>Acer</v>
      </c>
      <c r="W71" s="2" t="str">
        <f>VLOOKUP($U71,Models!$A:$K,W$4,0)</f>
        <v>Aspire A315-56</v>
      </c>
      <c r="X71" s="2" t="str">
        <f>VLOOKUP($U71,Models!$A:$K,X$4,0)</f>
        <v>Full Size LE (15"&gt;, Int GPU)</v>
      </c>
      <c r="Y71" s="2" t="str">
        <f>VLOOKUP($U71,Models!$A:$K,Y$4,0)</f>
        <v>Consumer</v>
      </c>
      <c r="Z71" s="2" t="str">
        <f>VLOOKUP($U71,Models!$A:$K,Z$4,0)</f>
        <v>Intel</v>
      </c>
      <c r="AA71" s="2" t="str">
        <f>VLOOKUP($U71,Models!$A:$K,AA$4,0)</f>
        <v>Ice Lake</v>
      </c>
      <c r="AB71" s="2" t="str">
        <f>VLOOKUP($U71,Models!$A:$K,AB$4,0)</f>
        <v>Int</v>
      </c>
      <c r="AC71" s="2">
        <f>VLOOKUP($U71,Models!$A:$K,AC$4,0)</f>
        <v>15</v>
      </c>
      <c r="AD71" s="2" t="str">
        <f>VLOOKUP($U71,Models!$A:$K,AD$4,0)</f>
        <v>1920x1080</v>
      </c>
      <c r="AE71" s="2">
        <f>VLOOKUP($U71,Models!$A:$K,AE$4,0)</f>
        <v>0</v>
      </c>
      <c r="AF71" s="2" t="str">
        <f>VLOOKUP($U71,Models!$A:$N,AF$4,0)</f>
        <v>Standard</v>
      </c>
      <c r="AG71" s="2">
        <f>VLOOKUP($U71,Models!$A:$M,AG$4,0)</f>
        <v>0</v>
      </c>
      <c r="AH71" s="2"/>
      <c r="AI71" s="2"/>
      <c r="AJ71" s="2"/>
      <c r="AK71" s="2"/>
    </row>
    <row r="72" spans="1:37" x14ac:dyDescent="0.2">
      <c r="A72" s="59" t="s">
        <v>12</v>
      </c>
      <c r="B72" s="60" t="s">
        <v>2178</v>
      </c>
      <c r="C72" s="61"/>
      <c r="D72" s="6">
        <v>1</v>
      </c>
      <c r="E72" s="6"/>
      <c r="F72" s="6"/>
      <c r="G72" s="6"/>
      <c r="H72" s="6"/>
      <c r="I72" s="6">
        <v>216</v>
      </c>
      <c r="J72" s="6"/>
      <c r="K72" s="6">
        <v>211</v>
      </c>
      <c r="L72" s="62">
        <v>428</v>
      </c>
      <c r="M72"/>
      <c r="N72"/>
      <c r="O72"/>
      <c r="P72" s="41">
        <f t="shared" si="3"/>
        <v>7.7097669056454231E-3</v>
      </c>
      <c r="Q72" s="28">
        <f t="shared" si="4"/>
        <v>459</v>
      </c>
      <c r="R72" s="31"/>
      <c r="S72" s="3" t="s">
        <v>31</v>
      </c>
      <c r="T72" s="2"/>
      <c r="U72" s="2" t="str">
        <f t="shared" si="5"/>
        <v>Acer Aspire AN517-52</v>
      </c>
      <c r="V72" s="2" t="str">
        <f>VLOOKUP($U72,Models!$A:$K,V$4,0)</f>
        <v>Acer</v>
      </c>
      <c r="W72" s="2" t="str">
        <f>VLOOKUP($U72,Models!$A:$K,W$4,0)</f>
        <v>Aspire AN517-52</v>
      </c>
      <c r="X72" s="2" t="str">
        <f>VLOOKUP($U72,Models!$A:$K,X$4,0)</f>
        <v>Full Size GM (15"&gt; Gamer GPU)</v>
      </c>
      <c r="Y72" s="2" t="str">
        <f>VLOOKUP($U72,Models!$A:$K,Y$4,0)</f>
        <v>Consumer</v>
      </c>
      <c r="Z72" s="2" t="str">
        <f>VLOOKUP($U72,Models!$A:$K,Z$4,0)</f>
        <v>Intel</v>
      </c>
      <c r="AA72" s="2" t="str">
        <f>VLOOKUP($U72,Models!$A:$K,AA$4,0)</f>
        <v>Comet Lake-H</v>
      </c>
      <c r="AB72" s="2" t="str">
        <f>VLOOKUP($U72,Models!$A:$K,AB$4,0)</f>
        <v>GTX1650/RTX2060</v>
      </c>
      <c r="AC72" s="2">
        <f>VLOOKUP($U72,Models!$A:$K,AC$4,0)</f>
        <v>15</v>
      </c>
      <c r="AD72" s="2" t="str">
        <f>VLOOKUP($U72,Models!$A:$K,AD$4,0)</f>
        <v>1920x1080</v>
      </c>
      <c r="AE72" s="2">
        <f>VLOOKUP($U72,Models!$A:$K,AE$4,0)</f>
        <v>0</v>
      </c>
      <c r="AF72" s="2" t="str">
        <f>VLOOKUP($U72,Models!$A:$N,AF$4,0)</f>
        <v>Standard</v>
      </c>
      <c r="AG72" s="2">
        <f>VLOOKUP($U72,Models!$A:$M,AG$4,0)</f>
        <v>0</v>
      </c>
      <c r="AH72" s="2"/>
      <c r="AI72" s="2"/>
      <c r="AJ72" s="2"/>
      <c r="AK72" s="2"/>
    </row>
    <row r="73" spans="1:37" x14ac:dyDescent="0.2">
      <c r="A73" s="59" t="s">
        <v>12</v>
      </c>
      <c r="B73" s="60" t="s">
        <v>5967</v>
      </c>
      <c r="C73" s="61"/>
      <c r="D73" s="6"/>
      <c r="E73" s="6"/>
      <c r="F73" s="6"/>
      <c r="G73" s="6"/>
      <c r="H73" s="6"/>
      <c r="I73" s="6">
        <v>95</v>
      </c>
      <c r="J73" s="6"/>
      <c r="K73" s="6">
        <v>92</v>
      </c>
      <c r="L73" s="62">
        <v>187</v>
      </c>
      <c r="M73"/>
      <c r="N73"/>
      <c r="O73"/>
      <c r="P73" s="41">
        <f t="shared" si="3"/>
        <v>3.3685196527002198E-3</v>
      </c>
      <c r="Q73" s="28">
        <f t="shared" si="4"/>
        <v>200</v>
      </c>
      <c r="R73" s="31"/>
      <c r="S73" s="3"/>
      <c r="T73" s="2"/>
      <c r="U73" s="2" t="str">
        <f t="shared" si="5"/>
        <v>Acer Aspire A317-52</v>
      </c>
      <c r="V73" s="2" t="str">
        <f>VLOOKUP($U73,Models!$A:$K,V$4,0)</f>
        <v>Acer</v>
      </c>
      <c r="W73" s="2" t="str">
        <f>VLOOKUP($U73,Models!$A:$K,W$4,0)</f>
        <v>Aspire A317-52</v>
      </c>
      <c r="X73" s="2" t="str">
        <f>VLOOKUP($U73,Models!$A:$K,X$4,0)</f>
        <v>Full Size LE (15"&gt;, Int GPU)</v>
      </c>
      <c r="Y73" s="2" t="str">
        <f>VLOOKUP($U73,Models!$A:$K,Y$4,0)</f>
        <v>Consumer</v>
      </c>
      <c r="Z73" s="2" t="str">
        <f>VLOOKUP($U73,Models!$A:$K,Z$4,0)</f>
        <v>Intel</v>
      </c>
      <c r="AA73" s="2" t="str">
        <f>VLOOKUP($U73,Models!$A:$K,AA$4,0)</f>
        <v>Ice Lake</v>
      </c>
      <c r="AB73" s="2" t="str">
        <f>VLOOKUP($U73,Models!$A:$K,AB$4,0)</f>
        <v>Int</v>
      </c>
      <c r="AC73" s="2">
        <f>VLOOKUP($U73,Models!$A:$K,AC$4,0)</f>
        <v>17</v>
      </c>
      <c r="AD73" s="2" t="str">
        <f>VLOOKUP($U73,Models!$A:$K,AD$4,0)</f>
        <v>1920x1080</v>
      </c>
      <c r="AE73" s="2">
        <f>VLOOKUP($U73,Models!$A:$K,AE$4,0)</f>
        <v>0</v>
      </c>
      <c r="AF73" s="2" t="str">
        <f>VLOOKUP($U73,Models!$A:$N,AF$4,0)</f>
        <v>Standard</v>
      </c>
      <c r="AG73" s="2">
        <f>VLOOKUP($U73,Models!$A:$M,AG$4,0)</f>
        <v>0</v>
      </c>
      <c r="AH73" s="2"/>
      <c r="AI73" s="2"/>
      <c r="AJ73" s="2"/>
      <c r="AK73" s="2"/>
    </row>
    <row r="74" spans="1:37" x14ac:dyDescent="0.2">
      <c r="A74" s="59" t="s">
        <v>12</v>
      </c>
      <c r="B74" s="60" t="s">
        <v>5982</v>
      </c>
      <c r="C74" s="61"/>
      <c r="D74" s="6"/>
      <c r="E74" s="6"/>
      <c r="F74" s="6"/>
      <c r="G74" s="6"/>
      <c r="H74" s="6"/>
      <c r="I74" s="6">
        <v>352</v>
      </c>
      <c r="J74" s="6"/>
      <c r="K74" s="6">
        <v>342</v>
      </c>
      <c r="L74" s="62">
        <v>694</v>
      </c>
      <c r="M74"/>
      <c r="N74"/>
      <c r="O74"/>
      <c r="P74" s="41">
        <f t="shared" si="3"/>
        <v>1.2501351010555896E-2</v>
      </c>
      <c r="Q74" s="28">
        <f t="shared" si="4"/>
        <v>744</v>
      </c>
      <c r="R74" s="84"/>
      <c r="S74" s="3"/>
      <c r="T74" s="2"/>
      <c r="U74" s="2" t="str">
        <f t="shared" si="5"/>
        <v>Acer Aspire A517-41G</v>
      </c>
      <c r="V74" s="2" t="str">
        <f>VLOOKUP($U74,Models!$A:$K,V$4,0)</f>
        <v>Acer</v>
      </c>
      <c r="W74" s="2" t="str">
        <f>VLOOKUP($U74,Models!$A:$K,W$4,0)</f>
        <v>Aspire A517-41G</v>
      </c>
      <c r="X74" s="2" t="str">
        <f>VLOOKUP($U74,Models!$A:$K,X$4,0)</f>
        <v>Full Size GM (15"&gt; Gamer GPU)</v>
      </c>
      <c r="Y74" s="2" t="str">
        <f>VLOOKUP($U74,Models!$A:$K,Y$4,0)</f>
        <v>Consumer</v>
      </c>
      <c r="Z74" s="2" t="str">
        <f>VLOOKUP($U74,Models!$A:$K,Z$4,0)</f>
        <v>AMD</v>
      </c>
      <c r="AA74" s="2" t="str">
        <f>VLOOKUP($U74,Models!$A:$K,AA$4,0)</f>
        <v>Picasso</v>
      </c>
      <c r="AB74" s="2" t="str">
        <f>VLOOKUP($U74,Models!$A:$K,AB$4,0)</f>
        <v>GTX1650</v>
      </c>
      <c r="AC74" s="2">
        <f>VLOOKUP($U74,Models!$A:$K,AC$4,0)</f>
        <v>15</v>
      </c>
      <c r="AD74" s="2" t="str">
        <f>VLOOKUP($U74,Models!$A:$K,AD$4,0)</f>
        <v>1920x1080</v>
      </c>
      <c r="AE74" s="2">
        <f>VLOOKUP($U74,Models!$A:$K,AE$4,0)</f>
        <v>0</v>
      </c>
      <c r="AF74" s="2" t="str">
        <f>VLOOKUP($U74,Models!$A:$N,AF$4,0)</f>
        <v>Standard</v>
      </c>
      <c r="AG74" s="2">
        <f>VLOOKUP($U74,Models!$A:$M,AG$4,0)</f>
        <v>0</v>
      </c>
      <c r="AH74" s="2"/>
      <c r="AI74" s="2"/>
      <c r="AJ74" s="2"/>
      <c r="AK74" s="2"/>
    </row>
    <row r="75" spans="1:37" x14ac:dyDescent="0.2">
      <c r="A75" s="59" t="s">
        <v>12</v>
      </c>
      <c r="B75" s="60" t="s">
        <v>2170</v>
      </c>
      <c r="C75" s="61"/>
      <c r="D75" s="6"/>
      <c r="E75" s="6"/>
      <c r="F75" s="6"/>
      <c r="G75" s="6"/>
      <c r="H75" s="6"/>
      <c r="I75" s="6">
        <v>139</v>
      </c>
      <c r="J75" s="6"/>
      <c r="K75" s="6">
        <v>135</v>
      </c>
      <c r="L75" s="62">
        <v>274</v>
      </c>
      <c r="M75"/>
      <c r="N75"/>
      <c r="O75"/>
      <c r="P75" s="41">
        <f t="shared" si="3"/>
        <v>4.9356918975393595E-3</v>
      </c>
      <c r="Q75" s="28">
        <f t="shared" si="4"/>
        <v>294</v>
      </c>
      <c r="R75" s="44"/>
      <c r="S75" s="3"/>
      <c r="T75" s="2"/>
      <c r="U75" s="2" t="str">
        <f t="shared" si="5"/>
        <v>Acer Aspire AN515-44</v>
      </c>
      <c r="V75" s="2" t="str">
        <f>VLOOKUP($U75,Models!$A:$K,V$4,0)</f>
        <v>Acer</v>
      </c>
      <c r="W75" s="2" t="str">
        <f>VLOOKUP($U75,Models!$A:$K,W$4,0)</f>
        <v>Aspire AN515-44</v>
      </c>
      <c r="X75" s="2" t="str">
        <f>VLOOKUP($U75,Models!$A:$K,X$4,0)</f>
        <v>Full Size GM (15"&gt; Gamer GPU)</v>
      </c>
      <c r="Y75" s="2" t="str">
        <f>VLOOKUP($U75,Models!$A:$K,Y$4,0)</f>
        <v>Consumer</v>
      </c>
      <c r="Z75" s="2" t="str">
        <f>VLOOKUP($U75,Models!$A:$K,Z$4,0)</f>
        <v>AMD</v>
      </c>
      <c r="AA75" s="2" t="str">
        <f>VLOOKUP($U75,Models!$A:$K,AA$4,0)</f>
        <v>Renior</v>
      </c>
      <c r="AB75" s="2" t="str">
        <f>VLOOKUP($U75,Models!$A:$K,AB$4,0)</f>
        <v>GTX1650</v>
      </c>
      <c r="AC75" s="2">
        <f>VLOOKUP($U75,Models!$A:$K,AC$4,0)</f>
        <v>15</v>
      </c>
      <c r="AD75" s="2" t="str">
        <f>VLOOKUP($U75,Models!$A:$K,AD$4,0)</f>
        <v>1920x1080</v>
      </c>
      <c r="AE75" s="2">
        <f>VLOOKUP($U75,Models!$A:$K,AE$4,0)</f>
        <v>0</v>
      </c>
      <c r="AF75" s="2" t="str">
        <f>VLOOKUP($U75,Models!$A:$N,AF$4,0)</f>
        <v>Standard</v>
      </c>
      <c r="AG75" s="2">
        <f>VLOOKUP($U75,Models!$A:$M,AG$4,0)</f>
        <v>0</v>
      </c>
      <c r="AH75" s="2"/>
      <c r="AI75" s="2"/>
      <c r="AJ75" s="2"/>
      <c r="AK75" s="2"/>
    </row>
    <row r="76" spans="1:37" x14ac:dyDescent="0.2">
      <c r="A76" s="59" t="s">
        <v>12</v>
      </c>
      <c r="B76" s="60" t="s">
        <v>2187</v>
      </c>
      <c r="C76" s="61"/>
      <c r="D76" s="6"/>
      <c r="E76" s="6"/>
      <c r="F76" s="6"/>
      <c r="G76" s="6"/>
      <c r="H76" s="6"/>
      <c r="I76" s="6">
        <v>271</v>
      </c>
      <c r="J76" s="6"/>
      <c r="K76" s="6">
        <v>264</v>
      </c>
      <c r="L76" s="62">
        <v>535</v>
      </c>
      <c r="M76"/>
      <c r="N76"/>
      <c r="O76"/>
      <c r="P76" s="41">
        <f t="shared" si="3"/>
        <v>9.637208632056778E-3</v>
      </c>
      <c r="Q76" s="28">
        <f t="shared" si="4"/>
        <v>574</v>
      </c>
      <c r="R76" s="31"/>
      <c r="S76" s="3"/>
      <c r="T76" s="2"/>
      <c r="U76" s="2" t="str">
        <f t="shared" si="5"/>
        <v>Acer Aspire AN515-55</v>
      </c>
      <c r="V76" s="2" t="str">
        <f>VLOOKUP($U76,Models!$A:$K,V$4,0)</f>
        <v>Acer</v>
      </c>
      <c r="W76" s="2" t="str">
        <f>VLOOKUP($U76,Models!$A:$K,W$4,0)</f>
        <v>Aspire AN515-55</v>
      </c>
      <c r="X76" s="2" t="str">
        <f>VLOOKUP($U76,Models!$A:$K,X$4,0)</f>
        <v>Full Size GM (15"&gt; Gamer GPU)</v>
      </c>
      <c r="Y76" s="2" t="str">
        <f>VLOOKUP($U76,Models!$A:$K,Y$4,0)</f>
        <v>Consumer</v>
      </c>
      <c r="Z76" s="2" t="str">
        <f>VLOOKUP($U76,Models!$A:$K,Z$4,0)</f>
        <v>Intel</v>
      </c>
      <c r="AA76" s="2" t="str">
        <f>VLOOKUP($U76,Models!$A:$K,AA$4,0)</f>
        <v>Comet Lake-H</v>
      </c>
      <c r="AB76" s="2" t="str">
        <f>VLOOKUP($U76,Models!$A:$K,AB$4,0)</f>
        <v>GTX1650/RTX2060</v>
      </c>
      <c r="AC76" s="2">
        <f>VLOOKUP($U76,Models!$A:$K,AC$4,0)</f>
        <v>15</v>
      </c>
      <c r="AD76" s="2" t="str">
        <f>VLOOKUP($U76,Models!$A:$K,AD$4,0)</f>
        <v>1920x1080</v>
      </c>
      <c r="AE76" s="2">
        <f>VLOOKUP($U76,Models!$A:$K,AE$4,0)</f>
        <v>0</v>
      </c>
      <c r="AF76" s="2" t="str">
        <f>VLOOKUP($U76,Models!$A:$N,AF$4,0)</f>
        <v>Standard</v>
      </c>
      <c r="AG76" s="2">
        <f>VLOOKUP($U76,Models!$A:$M,AG$4,0)</f>
        <v>0</v>
      </c>
      <c r="AH76" s="2"/>
      <c r="AI76" s="2"/>
      <c r="AJ76" s="2"/>
      <c r="AK76" s="2"/>
    </row>
    <row r="77" spans="1:37" x14ac:dyDescent="0.2">
      <c r="A77" s="59" t="s">
        <v>12</v>
      </c>
      <c r="B77" s="60" t="s">
        <v>5983</v>
      </c>
      <c r="C77" s="61">
        <v>156</v>
      </c>
      <c r="D77" s="6"/>
      <c r="E77" s="6"/>
      <c r="F77" s="6"/>
      <c r="G77" s="6"/>
      <c r="H77" s="6"/>
      <c r="I77" s="6"/>
      <c r="J77" s="6"/>
      <c r="K77" s="6">
        <v>152</v>
      </c>
      <c r="L77" s="62">
        <v>308</v>
      </c>
      <c r="M77"/>
      <c r="N77" s="41"/>
      <c r="O77"/>
      <c r="P77" s="41">
        <f t="shared" si="3"/>
        <v>5.5481500162121271E-3</v>
      </c>
      <c r="Q77" s="28">
        <f t="shared" si="4"/>
        <v>330</v>
      </c>
      <c r="R77" s="31"/>
      <c r="S77" s="3"/>
      <c r="T77" s="2"/>
      <c r="U77" s="2" t="str">
        <f t="shared" si="5"/>
        <v>Acer Spin SP314-54</v>
      </c>
      <c r="V77" s="2" t="str">
        <f>VLOOKUP($U77,Models!$A:$K,V$4,0)</f>
        <v>Acer</v>
      </c>
      <c r="W77" s="2" t="str">
        <f>VLOOKUP($U77,Models!$A:$K,W$4,0)</f>
        <v>Spin SP314-54</v>
      </c>
      <c r="X77" s="2" t="str">
        <f>VLOOKUP($U77,Models!$A:$K,X$4,0)</f>
        <v>Light (13"-14")</v>
      </c>
      <c r="Y77" s="2" t="str">
        <f>VLOOKUP($U77,Models!$A:$K,Y$4,0)</f>
        <v>Consumer</v>
      </c>
      <c r="Z77" s="2" t="str">
        <f>VLOOKUP($U77,Models!$A:$K,Z$4,0)</f>
        <v>Intel</v>
      </c>
      <c r="AA77" s="2" t="str">
        <f>VLOOKUP($U77,Models!$A:$K,AA$4,0)</f>
        <v>Ice Lake</v>
      </c>
      <c r="AB77" s="2" t="str">
        <f>VLOOKUP($U77,Models!$A:$K,AB$4,0)</f>
        <v>Int</v>
      </c>
      <c r="AC77" s="2">
        <f>VLOOKUP($U77,Models!$A:$K,AC$4,0)</f>
        <v>14</v>
      </c>
      <c r="AD77" s="2" t="str">
        <f>VLOOKUP($U77,Models!$A:$K,AD$4,0)</f>
        <v>1920x1080</v>
      </c>
      <c r="AE77" s="2" t="str">
        <f>VLOOKUP($U77,Models!$A:$K,AE$4,0)</f>
        <v>Touch</v>
      </c>
      <c r="AF77" s="2" t="str">
        <f>VLOOKUP($U77,Models!$A:$N,AF$4,0)</f>
        <v>Standard</v>
      </c>
      <c r="AG77" s="2">
        <f>VLOOKUP($U77,Models!$A:$M,AG$4,0)</f>
        <v>0</v>
      </c>
      <c r="AH77" s="2"/>
      <c r="AI77" s="2"/>
      <c r="AJ77" s="2"/>
      <c r="AK77" s="2"/>
    </row>
    <row r="78" spans="1:37" x14ac:dyDescent="0.2">
      <c r="A78" s="59" t="s">
        <v>12</v>
      </c>
      <c r="B78" s="60" t="s">
        <v>1836</v>
      </c>
      <c r="C78" s="61"/>
      <c r="D78" s="6"/>
      <c r="E78" s="6"/>
      <c r="F78" s="6"/>
      <c r="G78" s="6"/>
      <c r="H78" s="6"/>
      <c r="I78" s="6"/>
      <c r="J78" s="6"/>
      <c r="K78" s="6">
        <v>2</v>
      </c>
      <c r="L78" s="62">
        <v>2</v>
      </c>
      <c r="M78"/>
      <c r="N78" s="41"/>
      <c r="O78"/>
      <c r="P78" s="41">
        <f t="shared" si="3"/>
        <v>3.6026948157221604E-5</v>
      </c>
      <c r="Q78" s="28">
        <f t="shared" si="4"/>
        <v>2</v>
      </c>
      <c r="R78" s="31"/>
      <c r="S78" s="3"/>
      <c r="T78" s="2"/>
      <c r="U78" s="2" t="str">
        <f t="shared" si="5"/>
        <v>Acer ConceptD 5 Pro CN515-71P</v>
      </c>
      <c r="V78" s="2" t="str">
        <f>VLOOKUP($U78,Models!$A:$K,V$4,0)</f>
        <v>Acer</v>
      </c>
      <c r="W78" s="2" t="str">
        <f>VLOOKUP($U78,Models!$A:$K,W$4,0)</f>
        <v>ConceptD 5 Pro CN515-71P</v>
      </c>
      <c r="X78" s="2" t="str">
        <f>VLOOKUP($U78,Models!$A:$K,X$4,0)</f>
        <v>Prof. Workstation (Prof. GPU)</v>
      </c>
      <c r="Y78" s="2" t="str">
        <f>VLOOKUP($U78,Models!$A:$K,Y$4,0)</f>
        <v>Commercial</v>
      </c>
      <c r="Z78" s="2" t="str">
        <f>VLOOKUP($U78,Models!$A:$K,Z$4,0)</f>
        <v>Intel</v>
      </c>
      <c r="AA78" s="2" t="str">
        <f>VLOOKUP($U78,Models!$A:$K,AA$4,0)</f>
        <v>Coffee Lake</v>
      </c>
      <c r="AB78" s="2" t="str">
        <f>VLOOKUP($U78,Models!$A:$K,AB$4,0)</f>
        <v>RTX3000</v>
      </c>
      <c r="AC78" s="2">
        <f>VLOOKUP($U78,Models!$A:$K,AC$4,0)</f>
        <v>15</v>
      </c>
      <c r="AD78" s="2" t="str">
        <f>VLOOKUP($U78,Models!$A:$K,AD$4,0)</f>
        <v>1920x1080/3840×2160</v>
      </c>
      <c r="AE78" s="2">
        <f>VLOOKUP($U78,Models!$A:$K,AE$4,0)</f>
        <v>0</v>
      </c>
      <c r="AF78" s="2" t="str">
        <f>VLOOKUP($U78,Models!$A:$N,AF$4,0)</f>
        <v>Standard</v>
      </c>
      <c r="AG78" s="2">
        <f>VLOOKUP($U78,Models!$A:$M,AG$4,0)</f>
        <v>0</v>
      </c>
      <c r="AH78" s="2"/>
      <c r="AI78" s="2"/>
      <c r="AJ78" s="2"/>
      <c r="AK78" s="2"/>
    </row>
    <row r="79" spans="1:37" x14ac:dyDescent="0.2">
      <c r="A79" s="68" t="s">
        <v>243</v>
      </c>
      <c r="B79" s="69"/>
      <c r="C79" s="70">
        <v>987</v>
      </c>
      <c r="D79" s="71">
        <v>8250</v>
      </c>
      <c r="E79" s="71">
        <v>15555</v>
      </c>
      <c r="F79" s="71"/>
      <c r="G79" s="71">
        <v>34</v>
      </c>
      <c r="H79" s="71">
        <v>417</v>
      </c>
      <c r="I79" s="71">
        <v>7658</v>
      </c>
      <c r="J79" s="71"/>
      <c r="K79" s="71">
        <v>22613</v>
      </c>
      <c r="L79" s="72">
        <v>55514</v>
      </c>
      <c r="M79"/>
      <c r="N79" s="41"/>
      <c r="O79"/>
      <c r="P79" s="41">
        <f t="shared" si="3"/>
        <v>1</v>
      </c>
      <c r="Q79" s="28">
        <f t="shared" si="4"/>
        <v>59510</v>
      </c>
      <c r="R79" s="84">
        <v>59510</v>
      </c>
      <c r="S79" s="3"/>
      <c r="T79" s="2"/>
      <c r="U79" s="2" t="str">
        <f t="shared" si="5"/>
        <v xml:space="preserve">Acer Итог </v>
      </c>
      <c r="V79" s="2" t="e">
        <f>VLOOKUP($U79,Models!$A:$K,V$4,0)</f>
        <v>#N/A</v>
      </c>
      <c r="W79" s="2" t="e">
        <f>VLOOKUP($U79,Models!$A:$K,W$4,0)</f>
        <v>#N/A</v>
      </c>
      <c r="X79" s="2" t="e">
        <f>VLOOKUP($U79,Models!$A:$K,X$4,0)</f>
        <v>#N/A</v>
      </c>
      <c r="Y79" s="2" t="e">
        <f>VLOOKUP($U79,Models!$A:$K,Y$4,0)</f>
        <v>#N/A</v>
      </c>
      <c r="Z79" s="2" t="e">
        <f>VLOOKUP($U79,Models!$A:$K,Z$4,0)</f>
        <v>#N/A</v>
      </c>
      <c r="AA79" s="2" t="e">
        <f>VLOOKUP($U79,Models!$A:$K,AA$4,0)</f>
        <v>#N/A</v>
      </c>
      <c r="AB79" s="2" t="e">
        <f>VLOOKUP($U79,Models!$A:$K,AB$4,0)</f>
        <v>#N/A</v>
      </c>
      <c r="AC79" s="2" t="e">
        <f>VLOOKUP($U79,Models!$A:$K,AC$4,0)</f>
        <v>#N/A</v>
      </c>
      <c r="AD79" s="2" t="e">
        <f>VLOOKUP($U79,Models!$A:$K,AD$4,0)</f>
        <v>#N/A</v>
      </c>
      <c r="AE79" s="2" t="e">
        <f>VLOOKUP($U79,Models!$A:$K,AE$4,0)</f>
        <v>#N/A</v>
      </c>
      <c r="AF79" s="2" t="e">
        <f>VLOOKUP($U79,Models!$A:$N,AF$4,0)</f>
        <v>#N/A</v>
      </c>
      <c r="AG79" s="2" t="e">
        <f>VLOOKUP($U79,Models!$A:$M,AG$4,0)</f>
        <v>#N/A</v>
      </c>
      <c r="AH79" s="2"/>
      <c r="AI79" s="2"/>
      <c r="AJ79" s="2"/>
      <c r="AK79" s="2"/>
    </row>
    <row r="80" spans="1:37" x14ac:dyDescent="0.2">
      <c r="A80" s="51" t="s">
        <v>14</v>
      </c>
      <c r="B80" s="51" t="s">
        <v>2085</v>
      </c>
      <c r="C80" s="56">
        <v>604</v>
      </c>
      <c r="D80" s="57"/>
      <c r="E80" s="57"/>
      <c r="F80" s="57"/>
      <c r="G80" s="57">
        <v>940</v>
      </c>
      <c r="H80" s="57"/>
      <c r="I80" s="57"/>
      <c r="J80" s="57"/>
      <c r="K80" s="57">
        <v>293</v>
      </c>
      <c r="L80" s="58">
        <v>1837</v>
      </c>
      <c r="M80"/>
      <c r="N80" s="41"/>
      <c r="O80"/>
      <c r="P80" s="41">
        <f>L80/L$86</f>
        <v>0.2888364779874214</v>
      </c>
      <c r="Q80" s="28">
        <f>ROUND(P80*R$86,0)</f>
        <v>1843</v>
      </c>
      <c r="R80" s="31"/>
      <c r="S80" s="3"/>
      <c r="T80" s="2"/>
      <c r="U80" s="2" t="str">
        <f t="shared" si="5"/>
        <v>Apple Macbook Air 13 (IL)</v>
      </c>
      <c r="V80" s="2" t="str">
        <f>VLOOKUP($U80,Models!$A:$K,V$4,0)</f>
        <v>Apple</v>
      </c>
      <c r="W80" s="2" t="str">
        <f>VLOOKUP($U80,Models!$A:$K,W$4,0)</f>
        <v>Macbook Air 13 (IL)</v>
      </c>
      <c r="X80" s="2" t="str">
        <f>VLOOKUP($U80,Models!$A:$K,X$4,0)</f>
        <v>Light (13"-14")</v>
      </c>
      <c r="Y80" s="2" t="str">
        <f>VLOOKUP($U80,Models!$A:$K,Y$4,0)</f>
        <v>Consumer</v>
      </c>
      <c r="Z80" s="2" t="str">
        <f>VLOOKUP($U80,Models!$A:$K,Z$4,0)</f>
        <v>Intel</v>
      </c>
      <c r="AA80" s="2" t="str">
        <f>VLOOKUP($U80,Models!$A:$K,AA$4,0)</f>
        <v>Ice Lake</v>
      </c>
      <c r="AB80" s="2" t="str">
        <f>VLOOKUP($U80,Models!$A:$K,AB$4,0)</f>
        <v>Int</v>
      </c>
      <c r="AC80" s="2">
        <f>VLOOKUP($U80,Models!$A:$K,AC$4,0)</f>
        <v>13</v>
      </c>
      <c r="AD80" s="2" t="str">
        <f>VLOOKUP($U80,Models!$A:$K,AD$4,0)</f>
        <v>2304x1440/2560x1600</v>
      </c>
      <c r="AE80" s="2">
        <f>VLOOKUP($U80,Models!$A:$K,AE$4,0)</f>
        <v>0</v>
      </c>
      <c r="AF80" s="2" t="str">
        <f>VLOOKUP($U80,Models!$A:$N,AF$4,0)</f>
        <v>Standard</v>
      </c>
      <c r="AG80" s="2">
        <f>VLOOKUP($U80,Models!$A:$M,AG$4,0)</f>
        <v>0</v>
      </c>
      <c r="AH80" s="2"/>
      <c r="AI80" s="2"/>
      <c r="AJ80" s="2"/>
      <c r="AK80" s="2"/>
    </row>
    <row r="81" spans="1:51" x14ac:dyDescent="0.2">
      <c r="A81" s="59" t="s">
        <v>14</v>
      </c>
      <c r="B81" s="60" t="s">
        <v>1172</v>
      </c>
      <c r="C81" s="61">
        <v>31</v>
      </c>
      <c r="D81" s="6"/>
      <c r="E81" s="6"/>
      <c r="F81" s="6"/>
      <c r="G81" s="6"/>
      <c r="H81" s="6"/>
      <c r="I81" s="6"/>
      <c r="J81" s="6"/>
      <c r="K81" s="6">
        <v>6</v>
      </c>
      <c r="L81" s="62">
        <v>37</v>
      </c>
      <c r="M81"/>
      <c r="N81" s="41"/>
      <c r="O81"/>
      <c r="P81" s="41">
        <f t="shared" ref="P81:P86" si="6">L81/L$86</f>
        <v>5.8176100628930813E-3</v>
      </c>
      <c r="Q81" s="28">
        <f t="shared" ref="Q81:Q86" si="7">ROUND(P81*R$86,0)</f>
        <v>37</v>
      </c>
      <c r="R81" s="31"/>
      <c r="S81" s="3"/>
      <c r="T81" s="2"/>
      <c r="U81" s="2" t="str">
        <f t="shared" si="5"/>
        <v>Apple Macbook Air 13 (KY)</v>
      </c>
      <c r="V81" s="2" t="str">
        <f>VLOOKUP($U81,Models!$A:$K,V$4,0)</f>
        <v>Apple</v>
      </c>
      <c r="W81" s="2" t="str">
        <f>VLOOKUP($U81,Models!$A:$K,W$4,0)</f>
        <v>Macbook Air 13 (KY)</v>
      </c>
      <c r="X81" s="2" t="str">
        <f>VLOOKUP($U81,Models!$A:$K,X$4,0)</f>
        <v>Light (13"-14")</v>
      </c>
      <c r="Y81" s="2" t="str">
        <f>VLOOKUP($U81,Models!$A:$K,Y$4,0)</f>
        <v>Consumer</v>
      </c>
      <c r="Z81" s="2" t="str">
        <f>VLOOKUP($U81,Models!$A:$K,Z$4,0)</f>
        <v>Intel</v>
      </c>
      <c r="AA81" s="2" t="str">
        <f>VLOOKUP($U81,Models!$A:$K,AA$4,0)</f>
        <v>Kaby Lake-Y</v>
      </c>
      <c r="AB81" s="2" t="str">
        <f>VLOOKUP($U81,Models!$A:$K,AB$4,0)</f>
        <v>Int</v>
      </c>
      <c r="AC81" s="2">
        <f>VLOOKUP($U81,Models!$A:$K,AC$4,0)</f>
        <v>13</v>
      </c>
      <c r="AD81" s="2" t="str">
        <f>VLOOKUP($U81,Models!$A:$K,AD$4,0)</f>
        <v>2304x1440/2560x1600</v>
      </c>
      <c r="AE81" s="2">
        <f>VLOOKUP($U81,Models!$A:$K,AE$4,0)</f>
        <v>0</v>
      </c>
      <c r="AF81" s="2" t="str">
        <f>VLOOKUP($U81,Models!$A:$N,AF$4,0)</f>
        <v>Extra Mobile</v>
      </c>
      <c r="AG81" s="2">
        <f>VLOOKUP($U81,Models!$A:$M,AG$4,0)</f>
        <v>0</v>
      </c>
      <c r="AH81" s="2"/>
      <c r="AI81" s="2"/>
      <c r="AJ81" s="2"/>
      <c r="AK81" s="2"/>
    </row>
    <row r="82" spans="1:51" x14ac:dyDescent="0.2">
      <c r="A82" s="59" t="s">
        <v>14</v>
      </c>
      <c r="B82" s="60" t="s">
        <v>2086</v>
      </c>
      <c r="C82" s="61">
        <v>339</v>
      </c>
      <c r="D82" s="6"/>
      <c r="E82" s="6"/>
      <c r="F82" s="6"/>
      <c r="G82" s="6">
        <v>412</v>
      </c>
      <c r="H82" s="6"/>
      <c r="I82" s="6"/>
      <c r="J82" s="6"/>
      <c r="K82" s="6">
        <v>143</v>
      </c>
      <c r="L82" s="62">
        <v>894</v>
      </c>
      <c r="M82"/>
      <c r="N82" s="41"/>
      <c r="O82"/>
      <c r="P82" s="41">
        <f t="shared" si="6"/>
        <v>0.14056603773584905</v>
      </c>
      <c r="Q82" s="28">
        <f t="shared" si="7"/>
        <v>897</v>
      </c>
      <c r="R82" s="31"/>
      <c r="S82" s="3"/>
      <c r="T82" s="2"/>
      <c r="U82" s="2" t="str">
        <f t="shared" si="5"/>
        <v>Apple Macbook Pro 13 (IL)</v>
      </c>
      <c r="V82" s="2" t="str">
        <f>VLOOKUP($U82,Models!$A:$K,V$4,0)</f>
        <v>Apple</v>
      </c>
      <c r="W82" s="2" t="str">
        <f>VLOOKUP($U82,Models!$A:$K,W$4,0)</f>
        <v>Macbook Pro 13 (IL)</v>
      </c>
      <c r="X82" s="2" t="str">
        <f>VLOOKUP($U82,Models!$A:$K,X$4,0)</f>
        <v>Light (13"-14")</v>
      </c>
      <c r="Y82" s="2" t="str">
        <f>VLOOKUP($U82,Models!$A:$K,Y$4,0)</f>
        <v>Consumer</v>
      </c>
      <c r="Z82" s="2" t="str">
        <f>VLOOKUP($U82,Models!$A:$K,Z$4,0)</f>
        <v>Intel</v>
      </c>
      <c r="AA82" s="2" t="str">
        <f>VLOOKUP($U82,Models!$A:$K,AA$4,0)</f>
        <v>Ice Lake</v>
      </c>
      <c r="AB82" s="2" t="str">
        <f>VLOOKUP($U82,Models!$A:$K,AB$4,0)</f>
        <v>Int</v>
      </c>
      <c r="AC82" s="2">
        <f>VLOOKUP($U82,Models!$A:$K,AC$4,0)</f>
        <v>13</v>
      </c>
      <c r="AD82" s="2" t="str">
        <f>VLOOKUP($U82,Models!$A:$K,AD$4,0)</f>
        <v>2560x1600</v>
      </c>
      <c r="AE82" s="2">
        <f>VLOOKUP($U82,Models!$A:$K,AE$4,0)</f>
        <v>0</v>
      </c>
      <c r="AF82" s="2" t="str">
        <f>VLOOKUP($U82,Models!$A:$N,AF$4,0)</f>
        <v>Standard</v>
      </c>
      <c r="AG82" s="2">
        <f>VLOOKUP($U82,Models!$A:$M,AG$4,0)</f>
        <v>0</v>
      </c>
      <c r="AH82" s="2"/>
      <c r="AI82" s="2"/>
      <c r="AJ82" s="2"/>
      <c r="AK82" s="2"/>
    </row>
    <row r="83" spans="1:51" x14ac:dyDescent="0.2">
      <c r="A83" s="59" t="s">
        <v>14</v>
      </c>
      <c r="B83" s="60" t="s">
        <v>1242</v>
      </c>
      <c r="C83" s="61">
        <v>340</v>
      </c>
      <c r="D83" s="6"/>
      <c r="E83" s="6"/>
      <c r="F83" s="6"/>
      <c r="G83" s="6">
        <v>740</v>
      </c>
      <c r="H83" s="6"/>
      <c r="I83" s="6"/>
      <c r="J83" s="6"/>
      <c r="K83" s="6">
        <v>205</v>
      </c>
      <c r="L83" s="62">
        <v>1285</v>
      </c>
      <c r="M83"/>
      <c r="N83" s="41"/>
      <c r="O83"/>
      <c r="P83" s="41">
        <f t="shared" si="6"/>
        <v>0.20204402515723272</v>
      </c>
      <c r="Q83" s="28">
        <f t="shared" si="7"/>
        <v>1289</v>
      </c>
      <c r="R83" s="31"/>
      <c r="S83" s="3"/>
      <c r="T83" s="2"/>
      <c r="U83" s="2" t="str">
        <f t="shared" si="5"/>
        <v>Apple Macbook Pro 13 (CL)</v>
      </c>
      <c r="V83" s="2" t="str">
        <f>VLOOKUP($U83,Models!$A:$K,V$4,0)</f>
        <v>Apple</v>
      </c>
      <c r="W83" s="2" t="str">
        <f>VLOOKUP($U83,Models!$A:$K,W$4,0)</f>
        <v>Macbook Pro 13 (CL)</v>
      </c>
      <c r="X83" s="2" t="str">
        <f>VLOOKUP($U83,Models!$A:$K,X$4,0)</f>
        <v>Light (13"-14")</v>
      </c>
      <c r="Y83" s="2" t="str">
        <f>VLOOKUP($U83,Models!$A:$K,Y$4,0)</f>
        <v>Consumer</v>
      </c>
      <c r="Z83" s="2" t="str">
        <f>VLOOKUP($U83,Models!$A:$K,Z$4,0)</f>
        <v>Intel</v>
      </c>
      <c r="AA83" s="2" t="str">
        <f>VLOOKUP($U83,Models!$A:$K,AA$4,0)</f>
        <v>Coffee Lake</v>
      </c>
      <c r="AB83" s="2" t="str">
        <f>VLOOKUP($U83,Models!$A:$K,AB$4,0)</f>
        <v>Int</v>
      </c>
      <c r="AC83" s="2">
        <f>VLOOKUP($U83,Models!$A:$K,AC$4,0)</f>
        <v>13</v>
      </c>
      <c r="AD83" s="2" t="str">
        <f>VLOOKUP($U83,Models!$A:$K,AD$4,0)</f>
        <v>2560x1600</v>
      </c>
      <c r="AE83" s="2">
        <f>VLOOKUP($U83,Models!$A:$K,AE$4,0)</f>
        <v>0</v>
      </c>
      <c r="AF83" s="2" t="str">
        <f>VLOOKUP($U83,Models!$A:$N,AF$4,0)</f>
        <v>Standard</v>
      </c>
      <c r="AG83" s="2">
        <f>VLOOKUP($U83,Models!$A:$M,AG$4,0)</f>
        <v>0</v>
      </c>
      <c r="AH83" s="2"/>
      <c r="AI83" s="2"/>
      <c r="AJ83" s="2"/>
      <c r="AK83" s="2"/>
    </row>
    <row r="84" spans="1:51" x14ac:dyDescent="0.2">
      <c r="A84" s="59" t="s">
        <v>14</v>
      </c>
      <c r="B84" s="60" t="s">
        <v>1563</v>
      </c>
      <c r="C84" s="61">
        <v>549</v>
      </c>
      <c r="D84" s="6"/>
      <c r="E84" s="6"/>
      <c r="F84" s="6"/>
      <c r="G84" s="6">
        <v>1311</v>
      </c>
      <c r="H84" s="6"/>
      <c r="I84" s="6"/>
      <c r="J84" s="6"/>
      <c r="K84" s="6">
        <v>353</v>
      </c>
      <c r="L84" s="62">
        <v>2213</v>
      </c>
      <c r="M84"/>
      <c r="N84" s="41"/>
      <c r="O84"/>
      <c r="P84" s="41">
        <f t="shared" si="6"/>
        <v>0.3479559748427673</v>
      </c>
      <c r="Q84" s="28">
        <f t="shared" si="7"/>
        <v>2220</v>
      </c>
      <c r="R84" s="31"/>
      <c r="S84" s="3"/>
      <c r="T84" s="2"/>
      <c r="U84" s="2" t="str">
        <f t="shared" si="5"/>
        <v>Apple Macbook Pro 16</v>
      </c>
      <c r="V84" s="2" t="str">
        <f>VLOOKUP($U84,Models!$A:$K,V$4,0)</f>
        <v>Apple</v>
      </c>
      <c r="W84" s="2" t="str">
        <f>VLOOKUP($U84,Models!$A:$K,W$4,0)</f>
        <v>Macbook Pro 16</v>
      </c>
      <c r="X84" s="2" t="str">
        <f>VLOOKUP($U84,Models!$A:$K,X$4,0)</f>
        <v>Full Size GM (15"&gt; Gamer GPU)</v>
      </c>
      <c r="Y84" s="2" t="str">
        <f>VLOOKUP($U84,Models!$A:$K,Y$4,0)</f>
        <v>Consumer</v>
      </c>
      <c r="Z84" s="2" t="str">
        <f>VLOOKUP($U84,Models!$A:$K,Z$4,0)</f>
        <v>Intel</v>
      </c>
      <c r="AA84" s="2" t="str">
        <f>VLOOKUP($U84,Models!$A:$K,AA$4,0)</f>
        <v>Coffee Lake</v>
      </c>
      <c r="AB84" s="2" t="str">
        <f>VLOOKUP($U84,Models!$A:$K,AB$4,0)</f>
        <v>Pro 5300M/5500M</v>
      </c>
      <c r="AC84" s="2">
        <f>VLOOKUP($U84,Models!$A:$K,AC$4,0)</f>
        <v>16</v>
      </c>
      <c r="AD84" s="2" t="str">
        <f>VLOOKUP($U84,Models!$A:$K,AD$4,0)</f>
        <v>3072x1920</v>
      </c>
      <c r="AE84" s="2">
        <f>VLOOKUP($U84,Models!$A:$K,AE$4,0)</f>
        <v>0</v>
      </c>
      <c r="AF84" s="2" t="str">
        <f>VLOOKUP($U84,Models!$A:$N,AF$4,0)</f>
        <v>Standard</v>
      </c>
      <c r="AG84" s="2">
        <f>VLOOKUP($U84,Models!$A:$M,AG$4,0)</f>
        <v>0</v>
      </c>
      <c r="AH84" s="2"/>
      <c r="AI84" s="2"/>
      <c r="AJ84" s="2"/>
      <c r="AK84" s="2"/>
    </row>
    <row r="85" spans="1:51" x14ac:dyDescent="0.2">
      <c r="A85" s="59" t="s">
        <v>14</v>
      </c>
      <c r="B85" s="60" t="s">
        <v>1541</v>
      </c>
      <c r="C85" s="61"/>
      <c r="D85" s="6"/>
      <c r="E85" s="6"/>
      <c r="F85" s="6"/>
      <c r="G85" s="6">
        <v>94</v>
      </c>
      <c r="H85" s="6"/>
      <c r="I85" s="6"/>
      <c r="J85" s="6"/>
      <c r="K85" s="6"/>
      <c r="L85" s="62">
        <v>94</v>
      </c>
      <c r="M85"/>
      <c r="N85" s="41"/>
      <c r="O85"/>
      <c r="P85" s="41">
        <f t="shared" si="6"/>
        <v>1.4779874213836478E-2</v>
      </c>
      <c r="Q85" s="28">
        <f t="shared" si="7"/>
        <v>94</v>
      </c>
      <c r="R85" s="31"/>
      <c r="S85" s="3"/>
      <c r="T85" s="2"/>
      <c r="U85" s="2" t="str">
        <f t="shared" si="5"/>
        <v>Apple Macbook Air 13 (AL)</v>
      </c>
      <c r="V85" s="2" t="str">
        <f>VLOOKUP($U85,Models!$A:$K,V$4,0)</f>
        <v>Apple</v>
      </c>
      <c r="W85" s="2" t="str">
        <f>VLOOKUP($U85,Models!$A:$K,W$4,0)</f>
        <v>Macbook Air 13 (AL)</v>
      </c>
      <c r="X85" s="2" t="str">
        <f>VLOOKUP($U85,Models!$A:$K,X$4,0)</f>
        <v>Light (13"-14")</v>
      </c>
      <c r="Y85" s="2" t="str">
        <f>VLOOKUP($U85,Models!$A:$K,Y$4,0)</f>
        <v>Consumer</v>
      </c>
      <c r="Z85" s="2" t="str">
        <f>VLOOKUP($U85,Models!$A:$K,Z$4,0)</f>
        <v>Intel</v>
      </c>
      <c r="AA85" s="2" t="str">
        <f>VLOOKUP($U85,Models!$A:$K,AA$4,0)</f>
        <v>Amber Lake-Y</v>
      </c>
      <c r="AB85" s="2" t="str">
        <f>VLOOKUP($U85,Models!$A:$K,AB$4,0)</f>
        <v>Int</v>
      </c>
      <c r="AC85" s="2">
        <f>VLOOKUP($U85,Models!$A:$K,AC$4,0)</f>
        <v>13</v>
      </c>
      <c r="AD85" s="2" t="str">
        <f>VLOOKUP($U85,Models!$A:$K,AD$4,0)</f>
        <v>2304x1440/2560x1600</v>
      </c>
      <c r="AE85" s="2">
        <f>VLOOKUP($U85,Models!$A:$K,AE$4,0)</f>
        <v>0</v>
      </c>
      <c r="AF85" s="2" t="str">
        <f>VLOOKUP($U85,Models!$A:$N,AF$4,0)</f>
        <v>Extra Mobile</v>
      </c>
      <c r="AG85" s="2">
        <f>VLOOKUP($U85,Models!$A:$M,AG$4,0)</f>
        <v>0</v>
      </c>
      <c r="AH85" s="2"/>
      <c r="AI85" s="2"/>
      <c r="AJ85" s="2"/>
      <c r="AK85" s="2"/>
    </row>
    <row r="86" spans="1:51" x14ac:dyDescent="0.2">
      <c r="A86" s="68" t="s">
        <v>50</v>
      </c>
      <c r="B86" s="69"/>
      <c r="C86" s="70">
        <v>1863</v>
      </c>
      <c r="D86" s="71"/>
      <c r="E86" s="71"/>
      <c r="F86" s="71"/>
      <c r="G86" s="71">
        <v>3497</v>
      </c>
      <c r="H86" s="71"/>
      <c r="I86" s="71"/>
      <c r="J86" s="71"/>
      <c r="K86" s="71">
        <v>1000</v>
      </c>
      <c r="L86" s="72">
        <v>6360</v>
      </c>
      <c r="M86"/>
      <c r="N86" s="41"/>
      <c r="O86"/>
      <c r="P86" s="41">
        <f t="shared" si="6"/>
        <v>1</v>
      </c>
      <c r="Q86" s="28">
        <f t="shared" si="7"/>
        <v>6380</v>
      </c>
      <c r="R86" s="31">
        <v>6380</v>
      </c>
      <c r="S86" s="3"/>
      <c r="T86" s="2"/>
      <c r="U86" s="2" t="str">
        <f t="shared" si="5"/>
        <v xml:space="preserve">Apple Итог </v>
      </c>
      <c r="V86" s="2" t="e">
        <f>VLOOKUP($U86,Models!$A:$K,V$4,0)</f>
        <v>#N/A</v>
      </c>
      <c r="W86" s="2" t="e">
        <f>VLOOKUP($U86,Models!$A:$K,W$4,0)</f>
        <v>#N/A</v>
      </c>
      <c r="X86" s="2" t="e">
        <f>VLOOKUP($U86,Models!$A:$K,X$4,0)</f>
        <v>#N/A</v>
      </c>
      <c r="Y86" s="2" t="e">
        <f>VLOOKUP($U86,Models!$A:$K,Y$4,0)</f>
        <v>#N/A</v>
      </c>
      <c r="Z86" s="2" t="e">
        <f>VLOOKUP($U86,Models!$A:$K,Z$4,0)</f>
        <v>#N/A</v>
      </c>
      <c r="AA86" s="2" t="e">
        <f>VLOOKUP($U86,Models!$A:$K,AA$4,0)</f>
        <v>#N/A</v>
      </c>
      <c r="AB86" s="2" t="e">
        <f>VLOOKUP($U86,Models!$A:$K,AB$4,0)</f>
        <v>#N/A</v>
      </c>
      <c r="AC86" s="2" t="e">
        <f>VLOOKUP($U86,Models!$A:$K,AC$4,0)</f>
        <v>#N/A</v>
      </c>
      <c r="AD86" s="2" t="e">
        <f>VLOOKUP($U86,Models!$A:$K,AD$4,0)</f>
        <v>#N/A</v>
      </c>
      <c r="AE86" s="2" t="e">
        <f>VLOOKUP($U86,Models!$A:$K,AE$4,0)</f>
        <v>#N/A</v>
      </c>
      <c r="AF86" s="2" t="e">
        <f>VLOOKUP($U86,Models!$A:$N,AF$4,0)</f>
        <v>#N/A</v>
      </c>
      <c r="AG86" s="2" t="e">
        <f>VLOOKUP($U86,Models!$A:$M,AG$4,0)</f>
        <v>#N/A</v>
      </c>
      <c r="AH86" s="2"/>
      <c r="AI86" s="2"/>
      <c r="AJ86" s="2"/>
      <c r="AK86" s="2"/>
    </row>
    <row r="87" spans="1:51" x14ac:dyDescent="0.2">
      <c r="A87" s="51" t="s">
        <v>15</v>
      </c>
      <c r="B87" s="51" t="s">
        <v>1415</v>
      </c>
      <c r="C87" s="56">
        <v>464</v>
      </c>
      <c r="D87" s="57"/>
      <c r="E87" s="57"/>
      <c r="F87" s="57"/>
      <c r="G87" s="57"/>
      <c r="H87" s="57">
        <v>943</v>
      </c>
      <c r="I87" s="57"/>
      <c r="J87" s="57">
        <v>382</v>
      </c>
      <c r="K87" s="57">
        <v>1975</v>
      </c>
      <c r="L87" s="58">
        <v>3764</v>
      </c>
      <c r="M87"/>
      <c r="N87" s="41"/>
      <c r="O87"/>
      <c r="P87" s="41">
        <f>L87/L$155</f>
        <v>7.7101128658923782E-2</v>
      </c>
      <c r="Q87" s="28">
        <f>ROUND(P87*R$155,0)</f>
        <v>3768</v>
      </c>
      <c r="R87" s="31"/>
      <c r="S87" s="3"/>
      <c r="T87" s="2"/>
      <c r="U87" s="2" t="str">
        <f t="shared" si="5"/>
        <v>Asus VivoBook X512D</v>
      </c>
      <c r="V87" s="2" t="str">
        <f>VLOOKUP($U87,Models!$A:$K,V$4,0)</f>
        <v>Asus</v>
      </c>
      <c r="W87" s="2" t="str">
        <f>VLOOKUP($U87,Models!$A:$K,W$4,0)</f>
        <v>VivoBook X512D</v>
      </c>
      <c r="X87" s="2" t="str">
        <f>VLOOKUP($U87,Models!$A:$K,X$4,0)</f>
        <v>Full Size MS (15"&gt;, Mainstream Ex. GPU)</v>
      </c>
      <c r="Y87" s="2" t="str">
        <f>VLOOKUP($U87,Models!$A:$K,Y$4,0)</f>
        <v>Consumer</v>
      </c>
      <c r="Z87" s="2" t="str">
        <f>VLOOKUP($U87,Models!$A:$K,Z$4,0)</f>
        <v>AMD</v>
      </c>
      <c r="AA87" s="2" t="str">
        <f>VLOOKUP($U87,Models!$A:$K,AA$4,0)</f>
        <v>Picasso</v>
      </c>
      <c r="AB87" s="2" t="str">
        <f>VLOOKUP($U87,Models!$A:$K,AB$4,0)</f>
        <v>RX540</v>
      </c>
      <c r="AC87" s="2">
        <f>VLOOKUP($U87,Models!$A:$K,AC$4,0)</f>
        <v>15</v>
      </c>
      <c r="AD87" s="2" t="str">
        <f>VLOOKUP($U87,Models!$A:$K,AD$4,0)</f>
        <v>1366x768</v>
      </c>
      <c r="AE87" s="2">
        <f>VLOOKUP($U87,Models!$A:$K,AE$4,0)</f>
        <v>0</v>
      </c>
      <c r="AF87" s="2" t="str">
        <f>VLOOKUP($U87,Models!$A:$N,AF$4,0)</f>
        <v>Standard</v>
      </c>
      <c r="AG87" s="2">
        <f>VLOOKUP($U87,Models!$A:$M,AG$4,0)</f>
        <v>0</v>
      </c>
      <c r="AH87" s="2"/>
      <c r="AI87" s="2"/>
      <c r="AJ87" s="2"/>
      <c r="AK87" s="2"/>
    </row>
    <row r="88" spans="1:51" x14ac:dyDescent="0.2">
      <c r="A88" s="59" t="s">
        <v>15</v>
      </c>
      <c r="B88" s="60" t="s">
        <v>2063</v>
      </c>
      <c r="C88" s="61"/>
      <c r="D88" s="6"/>
      <c r="E88" s="6"/>
      <c r="F88" s="6"/>
      <c r="G88" s="6"/>
      <c r="H88" s="6"/>
      <c r="I88" s="6"/>
      <c r="J88" s="6">
        <v>146</v>
      </c>
      <c r="K88" s="6">
        <v>161</v>
      </c>
      <c r="L88" s="62">
        <v>307</v>
      </c>
      <c r="M88"/>
      <c r="N88" s="41"/>
      <c r="O88"/>
      <c r="P88" s="41">
        <f t="shared" ref="P88:P151" si="8">L88/L$155</f>
        <v>6.2885352014584485E-3</v>
      </c>
      <c r="Q88" s="28">
        <f t="shared" ref="Q88:Q151" si="9">ROUND(P88*R$155,0)</f>
        <v>307</v>
      </c>
      <c r="R88" s="31"/>
      <c r="S88" s="3"/>
      <c r="T88" s="2"/>
      <c r="U88" s="2" t="str">
        <f t="shared" si="5"/>
        <v>Asus ExpertBook B9450F</v>
      </c>
      <c r="V88" s="2" t="str">
        <f>VLOOKUP($U88,Models!$A:$K,V$4,0)</f>
        <v>Asus</v>
      </c>
      <c r="W88" s="2" t="str">
        <f>VLOOKUP($U88,Models!$A:$K,W$4,0)</f>
        <v>ExpertBook B9450F</v>
      </c>
      <c r="X88" s="2" t="str">
        <f>VLOOKUP($U88,Models!$A:$K,X$4,0)</f>
        <v>Light (13"-14")</v>
      </c>
      <c r="Y88" s="2" t="str">
        <f>VLOOKUP($U88,Models!$A:$K,Y$4,0)</f>
        <v>Commercial</v>
      </c>
      <c r="Z88" s="2" t="str">
        <f>VLOOKUP($U88,Models!$A:$K,Z$4,0)</f>
        <v>Intel</v>
      </c>
      <c r="AA88" s="2" t="str">
        <f>VLOOKUP($U88,Models!$A:$K,AA$4,0)</f>
        <v>Comet Lake</v>
      </c>
      <c r="AB88" s="2" t="str">
        <f>VLOOKUP($U88,Models!$A:$K,AB$4,0)</f>
        <v>Int</v>
      </c>
      <c r="AC88" s="2">
        <f>VLOOKUP($U88,Models!$A:$K,AC$4,0)</f>
        <v>14</v>
      </c>
      <c r="AD88" s="2" t="str">
        <f>VLOOKUP($U88,Models!$A:$K,AD$4,0)</f>
        <v>1920x1080</v>
      </c>
      <c r="AE88" s="2">
        <f>VLOOKUP($U88,Models!$A:$K,AE$4,0)</f>
        <v>0</v>
      </c>
      <c r="AF88" s="2" t="str">
        <f>VLOOKUP($U88,Models!$A:$N,AF$4,0)</f>
        <v>Standard</v>
      </c>
      <c r="AG88" s="2">
        <f>VLOOKUP($U88,Models!$A:$M,AG$4,0)</f>
        <v>0</v>
      </c>
      <c r="AH88" s="2"/>
      <c r="AI88" s="2"/>
      <c r="AJ88" s="2"/>
      <c r="AK88" s="2"/>
    </row>
    <row r="89" spans="1:51" x14ac:dyDescent="0.2">
      <c r="A89" s="59" t="s">
        <v>15</v>
      </c>
      <c r="B89" s="60" t="s">
        <v>1642</v>
      </c>
      <c r="C89" s="61">
        <v>832</v>
      </c>
      <c r="D89" s="6"/>
      <c r="E89" s="6"/>
      <c r="F89" s="6"/>
      <c r="G89" s="6"/>
      <c r="H89" s="6"/>
      <c r="I89" s="6"/>
      <c r="J89" s="6"/>
      <c r="K89" s="6">
        <v>919</v>
      </c>
      <c r="L89" s="62">
        <v>1751</v>
      </c>
      <c r="M89"/>
      <c r="N89" s="41"/>
      <c r="O89"/>
      <c r="P89" s="41">
        <f t="shared" si="8"/>
        <v>3.5867182859132714E-2</v>
      </c>
      <c r="Q89" s="28">
        <f t="shared" si="9"/>
        <v>1753</v>
      </c>
      <c r="R89" s="32"/>
      <c r="S89" s="3"/>
      <c r="T89" s="2"/>
      <c r="U89" s="2" t="str">
        <f t="shared" si="5"/>
        <v>Asus Asus X543B</v>
      </c>
      <c r="V89" s="2" t="str">
        <f>VLOOKUP($U89,Models!$A:$K,V$4,0)</f>
        <v>Asus</v>
      </c>
      <c r="W89" s="2" t="str">
        <f>VLOOKUP($U89,Models!$A:$K,W$4,0)</f>
        <v>Asus X543B</v>
      </c>
      <c r="X89" s="2" t="str">
        <f>VLOOKUP($U89,Models!$A:$K,X$4,0)</f>
        <v>Full Size LE (15"&gt;, Int GPU)</v>
      </c>
      <c r="Y89" s="2" t="str">
        <f>VLOOKUP($U89,Models!$A:$K,Y$4,0)</f>
        <v>Consumer</v>
      </c>
      <c r="Z89" s="2" t="str">
        <f>VLOOKUP($U89,Models!$A:$K,Z$4,0)</f>
        <v>AMD</v>
      </c>
      <c r="AA89" s="2" t="str">
        <f>VLOOKUP($U89,Models!$A:$K,AA$4,0)</f>
        <v>Stoney Ridge</v>
      </c>
      <c r="AB89" s="2" t="str">
        <f>VLOOKUP($U89,Models!$A:$K,AB$4,0)</f>
        <v>Int</v>
      </c>
      <c r="AC89" s="2">
        <f>VLOOKUP($U89,Models!$A:$K,AC$4,0)</f>
        <v>15</v>
      </c>
      <c r="AD89" s="2" t="str">
        <f>VLOOKUP($U89,Models!$A:$K,AD$4,0)</f>
        <v>1920x1080</v>
      </c>
      <c r="AE89" s="2">
        <f>VLOOKUP($U89,Models!$A:$K,AE$4,0)</f>
        <v>0</v>
      </c>
      <c r="AF89" s="2" t="str">
        <f>VLOOKUP($U89,Models!$A:$N,AF$4,0)</f>
        <v>Standard</v>
      </c>
      <c r="AG89" s="2">
        <f>VLOOKUP($U89,Models!$A:$M,AG$4,0)</f>
        <v>0</v>
      </c>
      <c r="AH89" s="2"/>
      <c r="AI89" s="2"/>
      <c r="AJ89" s="2"/>
      <c r="AK89" s="2"/>
    </row>
    <row r="90" spans="1:51" x14ac:dyDescent="0.2">
      <c r="A90" s="59" t="s">
        <v>15</v>
      </c>
      <c r="B90" s="60" t="s">
        <v>1644</v>
      </c>
      <c r="C90" s="61">
        <v>530</v>
      </c>
      <c r="D90" s="6"/>
      <c r="E90" s="6"/>
      <c r="F90" s="6"/>
      <c r="G90" s="6"/>
      <c r="H90" s="6">
        <v>568</v>
      </c>
      <c r="I90" s="6"/>
      <c r="J90" s="6">
        <v>228</v>
      </c>
      <c r="K90" s="6">
        <v>1464</v>
      </c>
      <c r="L90" s="62">
        <v>2790</v>
      </c>
      <c r="M90"/>
      <c r="N90" s="41"/>
      <c r="O90"/>
      <c r="P90" s="41">
        <f t="shared" si="8"/>
        <v>5.7149880169606093E-2</v>
      </c>
      <c r="Q90" s="28">
        <f t="shared" si="9"/>
        <v>2793</v>
      </c>
      <c r="R90" s="31"/>
      <c r="S90" s="3"/>
      <c r="T90" s="2"/>
      <c r="U90" s="2" t="str">
        <f t="shared" si="5"/>
        <v>Asus Asus X509D</v>
      </c>
      <c r="V90" s="2" t="str">
        <f>VLOOKUP($U90,Models!$A:$K,V$4,0)</f>
        <v>Asus</v>
      </c>
      <c r="W90" s="2" t="str">
        <f>VLOOKUP($U90,Models!$A:$K,W$4,0)</f>
        <v>Asus X509D</v>
      </c>
      <c r="X90" s="2" t="str">
        <f>VLOOKUP($U90,Models!$A:$K,X$4,0)</f>
        <v>Full Size MS (15"&gt;, Mainstream Ex. GPU)</v>
      </c>
      <c r="Y90" s="2" t="str">
        <f>VLOOKUP($U90,Models!$A:$K,Y$4,0)</f>
        <v>Consumer</v>
      </c>
      <c r="Z90" s="2" t="str">
        <f>VLOOKUP($U90,Models!$A:$K,Z$4,0)</f>
        <v>AMD</v>
      </c>
      <c r="AA90" s="2" t="str">
        <f>VLOOKUP($U90,Models!$A:$K,AA$4,0)</f>
        <v>Picasso</v>
      </c>
      <c r="AB90" s="2" t="str">
        <f>VLOOKUP($U90,Models!$A:$K,AB$4,0)</f>
        <v>Int/MX230</v>
      </c>
      <c r="AC90" s="2">
        <f>VLOOKUP($U90,Models!$A:$K,AC$4,0)</f>
        <v>15</v>
      </c>
      <c r="AD90" s="2" t="str">
        <f>VLOOKUP($U90,Models!$A:$K,AD$4,0)</f>
        <v>1920x1080</v>
      </c>
      <c r="AE90" s="2">
        <f>VLOOKUP($U90,Models!$A:$K,AE$4,0)</f>
        <v>0</v>
      </c>
      <c r="AF90" s="2" t="str">
        <f>VLOOKUP($U90,Models!$A:$N,AF$4,0)</f>
        <v>Standard</v>
      </c>
      <c r="AG90" s="2">
        <f>VLOOKUP($U90,Models!$A:$M,AG$4,0)</f>
        <v>0</v>
      </c>
      <c r="AH90" s="2"/>
      <c r="AI90" s="2"/>
      <c r="AJ90" s="2"/>
      <c r="AK90" s="2"/>
    </row>
    <row r="91" spans="1:51" x14ac:dyDescent="0.2">
      <c r="A91" s="59" t="s">
        <v>15</v>
      </c>
      <c r="B91" s="60" t="s">
        <v>1847</v>
      </c>
      <c r="C91" s="61">
        <v>142</v>
      </c>
      <c r="D91" s="6"/>
      <c r="E91" s="6"/>
      <c r="F91" s="6"/>
      <c r="G91" s="6"/>
      <c r="H91" s="6">
        <v>581</v>
      </c>
      <c r="I91" s="6"/>
      <c r="J91" s="6">
        <v>261</v>
      </c>
      <c r="K91" s="6">
        <v>1086</v>
      </c>
      <c r="L91" s="62">
        <v>2070</v>
      </c>
      <c r="M91"/>
      <c r="N91" s="41"/>
      <c r="O91"/>
      <c r="P91" s="41">
        <f t="shared" si="8"/>
        <v>4.2401523996804524E-2</v>
      </c>
      <c r="Q91" s="28">
        <f t="shared" si="9"/>
        <v>2072</v>
      </c>
      <c r="R91" s="31"/>
      <c r="S91" s="3"/>
      <c r="T91" s="2"/>
      <c r="U91" s="2" t="str">
        <f t="shared" si="5"/>
        <v>Asus VivoBook X509J</v>
      </c>
      <c r="V91" s="2" t="str">
        <f>VLOOKUP($U91,Models!$A:$K,V$4,0)</f>
        <v>Asus</v>
      </c>
      <c r="W91" s="2" t="str">
        <f>VLOOKUP($U91,Models!$A:$K,W$4,0)</f>
        <v>VivoBook X509J</v>
      </c>
      <c r="X91" s="2" t="str">
        <f>VLOOKUP($U91,Models!$A:$K,X$4,0)</f>
        <v>Full Size MS (15"&gt;, Mainstream Ex. GPU)</v>
      </c>
      <c r="Y91" s="2" t="str">
        <f>VLOOKUP($U91,Models!$A:$K,Y$4,0)</f>
        <v>Consumer</v>
      </c>
      <c r="Z91" s="2" t="str">
        <f>VLOOKUP($U91,Models!$A:$K,Z$4,0)</f>
        <v>Intel</v>
      </c>
      <c r="AA91" s="2" t="str">
        <f>VLOOKUP($U91,Models!$A:$K,AA$4,0)</f>
        <v>Ice Lake</v>
      </c>
      <c r="AB91" s="2" t="str">
        <f>VLOOKUP($U91,Models!$A:$K,AB$4,0)</f>
        <v>Int/MX110</v>
      </c>
      <c r="AC91" s="2">
        <f>VLOOKUP($U91,Models!$A:$K,AC$4,0)</f>
        <v>15</v>
      </c>
      <c r="AD91" s="2" t="str">
        <f>VLOOKUP($U91,Models!$A:$K,AD$4,0)</f>
        <v>1920x1080</v>
      </c>
      <c r="AE91" s="2">
        <f>VLOOKUP($U91,Models!$A:$K,AE$4,0)</f>
        <v>0</v>
      </c>
      <c r="AF91" s="2" t="str">
        <f>VLOOKUP($U91,Models!$A:$N,AF$4,0)</f>
        <v>Standard</v>
      </c>
      <c r="AG91" s="2">
        <f>VLOOKUP($U91,Models!$A:$M,AG$4,0)</f>
        <v>0</v>
      </c>
      <c r="AH91" s="2"/>
      <c r="AI91" s="2"/>
      <c r="AJ91" s="2"/>
      <c r="AK91" s="2"/>
    </row>
    <row r="92" spans="1:51" x14ac:dyDescent="0.2">
      <c r="A92" s="59" t="s">
        <v>15</v>
      </c>
      <c r="B92" s="83" t="s">
        <v>1567</v>
      </c>
      <c r="C92" s="61">
        <v>3266</v>
      </c>
      <c r="D92" s="6"/>
      <c r="E92" s="6"/>
      <c r="F92" s="6"/>
      <c r="G92" s="6"/>
      <c r="H92" s="6"/>
      <c r="I92" s="6"/>
      <c r="J92" s="6"/>
      <c r="K92" s="6">
        <v>1398</v>
      </c>
      <c r="L92" s="62">
        <v>4664</v>
      </c>
      <c r="M92"/>
      <c r="N92" s="41"/>
      <c r="O92"/>
      <c r="P92" s="41">
        <f t="shared" si="8"/>
        <v>9.5536573874925743E-2</v>
      </c>
      <c r="Q92" s="28">
        <f t="shared" si="9"/>
        <v>4669</v>
      </c>
      <c r="S92" s="3"/>
      <c r="T92" s="2"/>
      <c r="U92" s="2" t="str">
        <f t="shared" si="5"/>
        <v>Asus VivoBook X571G</v>
      </c>
      <c r="V92" s="2" t="str">
        <f>VLOOKUP($U92,Models!$A:$K,V$4,0)</f>
        <v>Asus</v>
      </c>
      <c r="W92" s="2" t="str">
        <f>VLOOKUP($U92,Models!$A:$K,W$4,0)</f>
        <v>VivoBook X571G</v>
      </c>
      <c r="X92" s="2" t="str">
        <f>VLOOKUP($U92,Models!$A:$K,X$4,0)</f>
        <v>Full Size GM (15"&gt; Gamer GPU)</v>
      </c>
      <c r="Y92" s="2" t="str">
        <f>VLOOKUP($U92,Models!$A:$K,Y$4,0)</f>
        <v>Consumer</v>
      </c>
      <c r="Z92" s="2" t="str">
        <f>VLOOKUP($U92,Models!$A:$K,Z$4,0)</f>
        <v>Intel</v>
      </c>
      <c r="AA92" s="2" t="str">
        <f>VLOOKUP($U92,Models!$A:$K,AA$4,0)</f>
        <v>Coffee Lake</v>
      </c>
      <c r="AB92" s="2" t="str">
        <f>VLOOKUP($U92,Models!$A:$K,AB$4,0)</f>
        <v>GTX1050</v>
      </c>
      <c r="AC92" s="2">
        <f>VLOOKUP($U92,Models!$A:$K,AC$4,0)</f>
        <v>15</v>
      </c>
      <c r="AD92" s="2" t="str">
        <f>VLOOKUP($U92,Models!$A:$K,AD$4,0)</f>
        <v>1920x1080</v>
      </c>
      <c r="AE92" s="2">
        <f>VLOOKUP($U92,Models!$A:$K,AE$4,0)</f>
        <v>0</v>
      </c>
      <c r="AF92" s="2" t="str">
        <f>VLOOKUP($U92,Models!$A:$N,AF$4,0)</f>
        <v>Standard</v>
      </c>
      <c r="AG92" s="2">
        <f>VLOOKUP($U92,Models!$A:$M,AG$4,0)</f>
        <v>0</v>
      </c>
      <c r="AH92" s="2"/>
      <c r="AI92" s="2"/>
      <c r="AJ92" s="2"/>
      <c r="AK92" s="2"/>
    </row>
    <row r="93" spans="1:51" s="21" customFormat="1" x14ac:dyDescent="0.2">
      <c r="A93" s="59" t="s">
        <v>15</v>
      </c>
      <c r="B93" s="60" t="s">
        <v>1566</v>
      </c>
      <c r="C93" s="61">
        <v>1452</v>
      </c>
      <c r="D93" s="6"/>
      <c r="E93" s="6"/>
      <c r="F93" s="6"/>
      <c r="G93" s="6"/>
      <c r="H93" s="6">
        <v>5</v>
      </c>
      <c r="I93" s="6"/>
      <c r="J93" s="6"/>
      <c r="K93" s="6">
        <v>1609</v>
      </c>
      <c r="L93" s="62">
        <v>3066</v>
      </c>
      <c r="M93"/>
      <c r="N93" s="41"/>
      <c r="O93"/>
      <c r="P93" s="41">
        <f t="shared" si="8"/>
        <v>6.2803416702513368E-2</v>
      </c>
      <c r="Q93" s="28">
        <f t="shared" si="9"/>
        <v>3069</v>
      </c>
      <c r="R93" s="32"/>
      <c r="S93" s="3"/>
      <c r="T93" s="2"/>
      <c r="U93" s="2" t="str">
        <f t="shared" si="5"/>
        <v>Asus Asus X570D</v>
      </c>
      <c r="V93" s="2" t="str">
        <f>VLOOKUP($U93,Models!$A:$K,V$4,0)</f>
        <v>Asus</v>
      </c>
      <c r="W93" s="2" t="str">
        <f>VLOOKUP($U93,Models!$A:$K,W$4,0)</f>
        <v>Asus X570D</v>
      </c>
      <c r="X93" s="2" t="str">
        <f>VLOOKUP($U93,Models!$A:$K,X$4,0)</f>
        <v>Full Size GM (15"&gt; Gamer GPU)</v>
      </c>
      <c r="Y93" s="2" t="str">
        <f>VLOOKUP($U93,Models!$A:$K,Y$4,0)</f>
        <v>Consumer</v>
      </c>
      <c r="Z93" s="2" t="str">
        <f>VLOOKUP($U93,Models!$A:$K,Z$4,0)</f>
        <v>AMD</v>
      </c>
      <c r="AA93" s="2" t="str">
        <f>VLOOKUP($U93,Models!$A:$K,AA$4,0)</f>
        <v>Picasso</v>
      </c>
      <c r="AB93" s="2" t="str">
        <f>VLOOKUP($U93,Models!$A:$K,AB$4,0)</f>
        <v>GTX1050</v>
      </c>
      <c r="AC93" s="2">
        <f>VLOOKUP($U93,Models!$A:$K,AC$4,0)</f>
        <v>15</v>
      </c>
      <c r="AD93" s="2" t="str">
        <f>VLOOKUP($U93,Models!$A:$K,AD$4,0)</f>
        <v>1920x1080</v>
      </c>
      <c r="AE93" s="2">
        <f>VLOOKUP($U93,Models!$A:$K,AE$4,0)</f>
        <v>0</v>
      </c>
      <c r="AF93" s="2" t="str">
        <f>VLOOKUP($U93,Models!$A:$N,AF$4,0)</f>
        <v>Standard</v>
      </c>
      <c r="AG93" s="2">
        <f>VLOOKUP($U93,Models!$A:$M,AG$4,0)</f>
        <v>0</v>
      </c>
      <c r="AH93" s="2"/>
      <c r="AI93" s="2"/>
      <c r="AJ93" s="2"/>
      <c r="AK93" s="2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x14ac:dyDescent="0.2">
      <c r="A94" s="59" t="s">
        <v>15</v>
      </c>
      <c r="B94" s="60" t="s">
        <v>1651</v>
      </c>
      <c r="C94" s="61"/>
      <c r="D94" s="6"/>
      <c r="E94" s="6"/>
      <c r="F94" s="6"/>
      <c r="G94" s="6"/>
      <c r="H94" s="6">
        <v>36</v>
      </c>
      <c r="I94" s="6"/>
      <c r="J94" s="6"/>
      <c r="K94" s="6">
        <v>40</v>
      </c>
      <c r="L94" s="62">
        <v>76</v>
      </c>
      <c r="M94"/>
      <c r="N94" s="41"/>
      <c r="O94"/>
      <c r="P94" s="41">
        <f t="shared" si="8"/>
        <v>1.5567709293512772E-3</v>
      </c>
      <c r="Q94" s="28">
        <f t="shared" si="9"/>
        <v>76</v>
      </c>
      <c r="R94" s="31"/>
      <c r="S94" s="3"/>
      <c r="T94" s="2"/>
      <c r="U94" s="2" t="str">
        <f t="shared" si="5"/>
        <v>Asus VivoBook X705B</v>
      </c>
      <c r="V94" s="2" t="str">
        <f>VLOOKUP($U94,Models!$A:$K,V$4,0)</f>
        <v>Asus</v>
      </c>
      <c r="W94" s="2" t="str">
        <f>VLOOKUP($U94,Models!$A:$K,W$4,0)</f>
        <v>VivoBook X705B</v>
      </c>
      <c r="X94" s="2" t="str">
        <f>VLOOKUP($U94,Models!$A:$K,X$4,0)</f>
        <v>Full Size LE (15"&gt;, Int GPU)</v>
      </c>
      <c r="Y94" s="2" t="str">
        <f>VLOOKUP($U94,Models!$A:$K,Y$4,0)</f>
        <v>Consumer</v>
      </c>
      <c r="Z94" s="2" t="str">
        <f>VLOOKUP($U94,Models!$A:$K,Z$4,0)</f>
        <v>AMD</v>
      </c>
      <c r="AA94" s="2" t="str">
        <f>VLOOKUP($U94,Models!$A:$K,AA$4,0)</f>
        <v>Stoney Ridge</v>
      </c>
      <c r="AB94" s="2" t="str">
        <f>VLOOKUP($U94,Models!$A:$K,AB$4,0)</f>
        <v>Int</v>
      </c>
      <c r="AC94" s="2">
        <f>VLOOKUP($U94,Models!$A:$K,AC$4,0)</f>
        <v>17</v>
      </c>
      <c r="AD94" s="2" t="str">
        <f>VLOOKUP($U94,Models!$A:$K,AD$4,0)</f>
        <v>1920x1080</v>
      </c>
      <c r="AE94" s="2">
        <f>VLOOKUP($U94,Models!$A:$K,AE$4,0)</f>
        <v>0</v>
      </c>
      <c r="AF94" s="2" t="str">
        <f>VLOOKUP($U94,Models!$A:$N,AF$4,0)</f>
        <v>Standard</v>
      </c>
      <c r="AG94" s="2">
        <f>VLOOKUP($U94,Models!$A:$M,AG$4,0)</f>
        <v>0</v>
      </c>
      <c r="AH94" s="2"/>
      <c r="AI94" s="2"/>
      <c r="AJ94" s="2"/>
      <c r="AK94" s="2"/>
    </row>
    <row r="95" spans="1:51" x14ac:dyDescent="0.2">
      <c r="A95" s="59" t="s">
        <v>15</v>
      </c>
      <c r="B95" s="60" t="s">
        <v>345</v>
      </c>
      <c r="C95" s="61"/>
      <c r="D95" s="6"/>
      <c r="E95" s="6"/>
      <c r="F95" s="6"/>
      <c r="G95" s="6"/>
      <c r="H95" s="6">
        <v>91</v>
      </c>
      <c r="I95" s="6"/>
      <c r="J95" s="6"/>
      <c r="K95" s="6"/>
      <c r="L95" s="62">
        <v>91</v>
      </c>
      <c r="M95"/>
      <c r="N95" s="41"/>
      <c r="O95"/>
      <c r="P95" s="41">
        <f t="shared" si="8"/>
        <v>1.8640283496179767E-3</v>
      </c>
      <c r="Q95" s="28">
        <f t="shared" si="9"/>
        <v>91</v>
      </c>
      <c r="R95" s="31"/>
      <c r="S95" s="3"/>
      <c r="T95" s="2"/>
      <c r="U95" s="2" t="str">
        <f t="shared" si="5"/>
        <v>Asus Asus N752V</v>
      </c>
      <c r="V95" s="2" t="str">
        <f>VLOOKUP($U95,Models!$A:$K,V$4,0)</f>
        <v>Asus</v>
      </c>
      <c r="W95" s="2" t="str">
        <f>VLOOKUP($U95,Models!$A:$K,W$4,0)</f>
        <v>Asus N752V</v>
      </c>
      <c r="X95" s="2" t="str">
        <f>VLOOKUP($U95,Models!$A:$K,X$4,0)</f>
        <v>Full Size GM (15"&gt; Gamer GPU)</v>
      </c>
      <c r="Y95" s="2" t="str">
        <f>VLOOKUP($U95,Models!$A:$K,Y$4,0)</f>
        <v>Consumer</v>
      </c>
      <c r="Z95" s="2" t="str">
        <f>VLOOKUP($U95,Models!$A:$K,Z$4,0)</f>
        <v>Intel</v>
      </c>
      <c r="AA95" s="2" t="str">
        <f>VLOOKUP($U95,Models!$A:$K,AA$4,0)</f>
        <v>Skylake</v>
      </c>
      <c r="AB95" s="2" t="str">
        <f>VLOOKUP($U95,Models!$A:$K,AB$4,0)</f>
        <v>GTX950</v>
      </c>
      <c r="AC95" s="2">
        <f>VLOOKUP($U95,Models!$A:$K,AC$4,0)</f>
        <v>17</v>
      </c>
      <c r="AD95" s="2" t="str">
        <f>VLOOKUP($U95,Models!$A:$K,AD$4,0)</f>
        <v>1920x1080</v>
      </c>
      <c r="AE95" s="2">
        <f>VLOOKUP($U95,Models!$A:$K,AE$4,0)</f>
        <v>0</v>
      </c>
      <c r="AF95" s="2" t="str">
        <f>VLOOKUP($U95,Models!$A:$N,AF$4,0)</f>
        <v>Standard</v>
      </c>
      <c r="AG95" s="2">
        <f>VLOOKUP($U95,Models!$A:$M,AG$4,0)</f>
        <v>0</v>
      </c>
      <c r="AH95" s="2"/>
      <c r="AI95" s="2"/>
      <c r="AJ95" s="2"/>
      <c r="AK95" s="2"/>
    </row>
    <row r="96" spans="1:51" x14ac:dyDescent="0.2">
      <c r="A96" s="59" t="s">
        <v>15</v>
      </c>
      <c r="B96" s="60" t="s">
        <v>1770</v>
      </c>
      <c r="C96" s="61">
        <v>307</v>
      </c>
      <c r="D96" s="6"/>
      <c r="E96" s="6"/>
      <c r="F96" s="6"/>
      <c r="G96" s="6"/>
      <c r="H96" s="6">
        <v>132</v>
      </c>
      <c r="I96" s="6"/>
      <c r="J96" s="6">
        <v>33</v>
      </c>
      <c r="K96" s="6"/>
      <c r="L96" s="62">
        <v>472</v>
      </c>
      <c r="M96"/>
      <c r="N96" s="41"/>
      <c r="O96"/>
      <c r="P96" s="41">
        <f t="shared" si="8"/>
        <v>9.6683668243921425E-3</v>
      </c>
      <c r="Q96" s="28">
        <f t="shared" si="9"/>
        <v>472</v>
      </c>
      <c r="R96" s="31"/>
      <c r="S96" s="3"/>
      <c r="T96" s="2"/>
      <c r="U96" s="2" t="str">
        <f t="shared" si="5"/>
        <v>Asus VivoBook X540B</v>
      </c>
      <c r="V96" s="2" t="str">
        <f>VLOOKUP($U96,Models!$A:$K,V$4,0)</f>
        <v>Asus</v>
      </c>
      <c r="W96" s="2" t="str">
        <f>VLOOKUP($U96,Models!$A:$K,W$4,0)</f>
        <v>VivoBook X540B</v>
      </c>
      <c r="X96" s="2" t="str">
        <f>VLOOKUP($U96,Models!$A:$K,X$4,0)</f>
        <v>Full Size LE (15"&gt;, Int GPU)</v>
      </c>
      <c r="Y96" s="2" t="str">
        <f>VLOOKUP($U96,Models!$A:$K,Y$4,0)</f>
        <v>Consumer</v>
      </c>
      <c r="Z96" s="2" t="str">
        <f>VLOOKUP($U96,Models!$A:$K,Z$4,0)</f>
        <v>AMD</v>
      </c>
      <c r="AA96" s="2" t="str">
        <f>VLOOKUP($U96,Models!$A:$K,AA$4,0)</f>
        <v>Stoney Ridge</v>
      </c>
      <c r="AB96" s="2" t="str">
        <f>VLOOKUP($U96,Models!$A:$K,AB$4,0)</f>
        <v>Int</v>
      </c>
      <c r="AC96" s="2">
        <f>VLOOKUP($U96,Models!$A:$K,AC$4,0)</f>
        <v>15</v>
      </c>
      <c r="AD96" s="2" t="str">
        <f>VLOOKUP($U96,Models!$A:$K,AD$4,0)</f>
        <v>1366x768</v>
      </c>
      <c r="AE96" s="2">
        <f>VLOOKUP($U96,Models!$A:$K,AE$4,0)</f>
        <v>0</v>
      </c>
      <c r="AF96" s="2" t="str">
        <f>VLOOKUP($U96,Models!$A:$N,AF$4,0)</f>
        <v>Standard</v>
      </c>
      <c r="AG96" s="2">
        <f>VLOOKUP($U96,Models!$A:$M,AG$4,0)</f>
        <v>0</v>
      </c>
      <c r="AH96" s="2"/>
      <c r="AI96" s="2"/>
      <c r="AJ96" s="2"/>
      <c r="AK96" s="2"/>
    </row>
    <row r="97" spans="1:51" x14ac:dyDescent="0.2">
      <c r="A97" s="59" t="s">
        <v>15</v>
      </c>
      <c r="B97" s="60" t="s">
        <v>1417</v>
      </c>
      <c r="C97" s="61">
        <v>955</v>
      </c>
      <c r="D97" s="6"/>
      <c r="E97" s="6"/>
      <c r="F97" s="6"/>
      <c r="G97" s="6"/>
      <c r="H97" s="6"/>
      <c r="I97" s="6"/>
      <c r="J97" s="6"/>
      <c r="K97" s="6">
        <v>61</v>
      </c>
      <c r="L97" s="62">
        <v>1016</v>
      </c>
      <c r="M97"/>
      <c r="N97" s="41"/>
      <c r="O97"/>
      <c r="P97" s="41">
        <f t="shared" si="8"/>
        <v>2.0811569266064443E-2</v>
      </c>
      <c r="Q97" s="28">
        <f t="shared" si="9"/>
        <v>1017</v>
      </c>
      <c r="R97" s="31"/>
      <c r="S97" s="3"/>
      <c r="T97" s="2"/>
      <c r="U97" s="2" t="str">
        <f t="shared" si="5"/>
        <v>Asus VivoBook X540U</v>
      </c>
      <c r="V97" s="2" t="str">
        <f>VLOOKUP($U97,Models!$A:$K,V$4,0)</f>
        <v>Asus</v>
      </c>
      <c r="W97" s="2" t="str">
        <f>VLOOKUP($U97,Models!$A:$K,W$4,0)</f>
        <v>VivoBook X540U</v>
      </c>
      <c r="X97" s="2" t="str">
        <f>VLOOKUP($U97,Models!$A:$K,X$4,0)</f>
        <v>Full Size MS (15"&gt;, Mainstream Ex. GPU)</v>
      </c>
      <c r="Y97" s="2" t="str">
        <f>VLOOKUP($U97,Models!$A:$K,Y$4,0)</f>
        <v>Consumer</v>
      </c>
      <c r="Z97" s="2" t="str">
        <f>VLOOKUP($U97,Models!$A:$K,Z$4,0)</f>
        <v>Intel</v>
      </c>
      <c r="AA97" s="2" t="str">
        <f>VLOOKUP($U97,Models!$A:$K,AA$4,0)</f>
        <v>Kaby Lake</v>
      </c>
      <c r="AB97" s="2" t="str">
        <f>VLOOKUP($U97,Models!$A:$K,AB$4,0)</f>
        <v>Int/MX110</v>
      </c>
      <c r="AC97" s="2">
        <f>VLOOKUP($U97,Models!$A:$K,AC$4,0)</f>
        <v>15</v>
      </c>
      <c r="AD97" s="2" t="str">
        <f>VLOOKUP($U97,Models!$A:$K,AD$4,0)</f>
        <v>1920x1080</v>
      </c>
      <c r="AE97" s="2">
        <f>VLOOKUP($U97,Models!$A:$K,AE$4,0)</f>
        <v>0</v>
      </c>
      <c r="AF97" s="2" t="str">
        <f>VLOOKUP($U97,Models!$A:$N,AF$4,0)</f>
        <v>Standard</v>
      </c>
      <c r="AG97" s="2">
        <f>VLOOKUP($U97,Models!$A:$M,AG$4,0)</f>
        <v>0</v>
      </c>
      <c r="AH97" s="2"/>
      <c r="AI97" s="2"/>
      <c r="AJ97" s="2"/>
      <c r="AK97" s="2"/>
    </row>
    <row r="98" spans="1:51" x14ac:dyDescent="0.2">
      <c r="A98" s="59" t="s">
        <v>15</v>
      </c>
      <c r="B98" s="60" t="s">
        <v>2182</v>
      </c>
      <c r="C98" s="61"/>
      <c r="D98" s="6"/>
      <c r="E98" s="6"/>
      <c r="F98" s="6"/>
      <c r="G98" s="6"/>
      <c r="H98" s="6">
        <v>25</v>
      </c>
      <c r="I98" s="6"/>
      <c r="J98" s="6">
        <v>24</v>
      </c>
      <c r="K98" s="6">
        <v>54</v>
      </c>
      <c r="L98" s="62">
        <v>103</v>
      </c>
      <c r="M98"/>
      <c r="N98" s="41"/>
      <c r="O98"/>
      <c r="P98" s="41">
        <f t="shared" si="8"/>
        <v>2.1098342858313361E-3</v>
      </c>
      <c r="Q98" s="28">
        <f t="shared" si="9"/>
        <v>103</v>
      </c>
      <c r="R98" s="31"/>
      <c r="S98" s="3"/>
      <c r="T98" s="2"/>
      <c r="U98" s="2" t="str">
        <f t="shared" si="5"/>
        <v>Asus Asus G712L</v>
      </c>
      <c r="V98" s="2" t="str">
        <f>VLOOKUP($U98,Models!$A:$K,V$4,0)</f>
        <v>Asus</v>
      </c>
      <c r="W98" s="2" t="str">
        <f>VLOOKUP($U98,Models!$A:$K,W$4,0)</f>
        <v>Asus G712L</v>
      </c>
      <c r="X98" s="2" t="str">
        <f>VLOOKUP($U98,Models!$A:$K,X$4,0)</f>
        <v>Full Size GM (15"&gt; Gamer GPU)</v>
      </c>
      <c r="Y98" s="2" t="str">
        <f>VLOOKUP($U98,Models!$A:$K,Y$4,0)</f>
        <v>Consumer</v>
      </c>
      <c r="Z98" s="2" t="str">
        <f>VLOOKUP($U98,Models!$A:$K,Z$4,0)</f>
        <v>Intel</v>
      </c>
      <c r="AA98" s="2" t="str">
        <f>VLOOKUP($U98,Models!$A:$K,AA$4,0)</f>
        <v>Comet Lake-H</v>
      </c>
      <c r="AB98" s="2" t="str">
        <f>VLOOKUP($U98,Models!$A:$K,AB$4,0)</f>
        <v>RTX2060</v>
      </c>
      <c r="AC98" s="2">
        <f>VLOOKUP($U98,Models!$A:$K,AC$4,0)</f>
        <v>17</v>
      </c>
      <c r="AD98" s="2" t="str">
        <f>VLOOKUP($U98,Models!$A:$K,AD$4,0)</f>
        <v>1920x1080</v>
      </c>
      <c r="AE98" s="2">
        <f>VLOOKUP($U98,Models!$A:$K,AE$4,0)</f>
        <v>0</v>
      </c>
      <c r="AF98" s="2" t="str">
        <f>VLOOKUP($U98,Models!$A:$N,AF$4,0)</f>
        <v>Standard</v>
      </c>
      <c r="AG98" s="2">
        <f>VLOOKUP($U98,Models!$A:$M,AG$4,0)</f>
        <v>0</v>
      </c>
      <c r="AH98" s="2"/>
      <c r="AI98" s="2"/>
      <c r="AJ98" s="2"/>
      <c r="AK98" s="2"/>
    </row>
    <row r="99" spans="1:51" x14ac:dyDescent="0.2">
      <c r="A99" s="59" t="s">
        <v>15</v>
      </c>
      <c r="B99" s="60" t="s">
        <v>2389</v>
      </c>
      <c r="C99" s="61">
        <v>20</v>
      </c>
      <c r="D99" s="6"/>
      <c r="E99" s="6"/>
      <c r="F99" s="6"/>
      <c r="G99" s="6"/>
      <c r="H99" s="6"/>
      <c r="I99" s="6"/>
      <c r="J99" s="6">
        <v>22</v>
      </c>
      <c r="K99" s="6">
        <v>46</v>
      </c>
      <c r="L99" s="62">
        <v>88</v>
      </c>
      <c r="M99"/>
      <c r="N99" s="41"/>
      <c r="O99"/>
      <c r="P99" s="41">
        <f t="shared" si="8"/>
        <v>1.8025768655646366E-3</v>
      </c>
      <c r="Q99" s="28">
        <f t="shared" si="9"/>
        <v>88</v>
      </c>
      <c r="R99" s="32"/>
      <c r="S99" s="3"/>
      <c r="T99" s="2"/>
      <c r="U99" s="2" t="str">
        <f t="shared" si="5"/>
        <v>Asus Asus G732L</v>
      </c>
      <c r="V99" s="2" t="str">
        <f>VLOOKUP($U99,Models!$A:$K,V$4,0)</f>
        <v>Asus</v>
      </c>
      <c r="W99" s="2" t="str">
        <f>VLOOKUP($U99,Models!$A:$K,W$4,0)</f>
        <v>Asus G732L</v>
      </c>
      <c r="X99" s="2" t="str">
        <f>VLOOKUP($U99,Models!$A:$K,X$4,0)</f>
        <v>Full Size GM (15"&gt; Gamer GPU)</v>
      </c>
      <c r="Y99" s="2" t="str">
        <f>VLOOKUP($U99,Models!$A:$K,Y$4,0)</f>
        <v>Consumer</v>
      </c>
      <c r="Z99" s="2" t="str">
        <f>VLOOKUP($U99,Models!$A:$K,Z$4,0)</f>
        <v>Intel</v>
      </c>
      <c r="AA99" s="2" t="str">
        <f>VLOOKUP($U99,Models!$A:$K,AA$4,0)</f>
        <v>Comet Lake-H</v>
      </c>
      <c r="AB99" s="2" t="str">
        <f>VLOOKUP($U99,Models!$A:$K,AB$4,0)</f>
        <v>RTX2060/RTX2080</v>
      </c>
      <c r="AC99" s="2">
        <f>VLOOKUP($U99,Models!$A:$K,AC$4,0)</f>
        <v>17</v>
      </c>
      <c r="AD99" s="2" t="str">
        <f>VLOOKUP($U99,Models!$A:$K,AD$4,0)</f>
        <v>1920x1080</v>
      </c>
      <c r="AE99" s="2">
        <f>VLOOKUP($U99,Models!$A:$K,AE$4,0)</f>
        <v>0</v>
      </c>
      <c r="AF99" s="2" t="str">
        <f>VLOOKUP($U99,Models!$A:$N,AF$4,0)</f>
        <v>Standard</v>
      </c>
      <c r="AG99" s="2">
        <f>VLOOKUP($U99,Models!$A:$M,AG$4,0)</f>
        <v>0</v>
      </c>
      <c r="AH99" s="2"/>
      <c r="AI99" s="2"/>
      <c r="AJ99" s="2"/>
      <c r="AK99" s="2"/>
    </row>
    <row r="100" spans="1:51" s="7" customFormat="1" x14ac:dyDescent="0.2">
      <c r="A100" s="59" t="s">
        <v>15</v>
      </c>
      <c r="B100" s="60" t="s">
        <v>2089</v>
      </c>
      <c r="C100" s="61">
        <v>47</v>
      </c>
      <c r="D100" s="6"/>
      <c r="E100" s="6"/>
      <c r="F100" s="6"/>
      <c r="G100" s="6"/>
      <c r="H100" s="6">
        <v>175</v>
      </c>
      <c r="I100" s="6"/>
      <c r="J100" s="6"/>
      <c r="K100" s="6">
        <v>245</v>
      </c>
      <c r="L100" s="62">
        <v>467</v>
      </c>
      <c r="M100"/>
      <c r="N100" s="41"/>
      <c r="O100"/>
      <c r="P100" s="41">
        <f t="shared" si="8"/>
        <v>9.5659476843032425E-3</v>
      </c>
      <c r="Q100" s="28">
        <f t="shared" si="9"/>
        <v>467</v>
      </c>
      <c r="R100" s="31"/>
      <c r="S100" s="3"/>
      <c r="T100" s="2"/>
      <c r="U100" s="2" t="str">
        <f t="shared" si="5"/>
        <v>Asus Asus GA502I</v>
      </c>
      <c r="V100" s="2" t="str">
        <f>VLOOKUP($U100,Models!$A:$K,V$4,0)</f>
        <v>Asus</v>
      </c>
      <c r="W100" s="2" t="str">
        <f>VLOOKUP($U100,Models!$A:$K,W$4,0)</f>
        <v>Asus GA502I</v>
      </c>
      <c r="X100" s="2" t="str">
        <f>VLOOKUP($U100,Models!$A:$K,X$4,0)</f>
        <v>Full Size GM (15"&gt; Gamer GPU)</v>
      </c>
      <c r="Y100" s="2" t="str">
        <f>VLOOKUP($U100,Models!$A:$K,Y$4,0)</f>
        <v>Consumer</v>
      </c>
      <c r="Z100" s="2" t="str">
        <f>VLOOKUP($U100,Models!$A:$K,Z$4,0)</f>
        <v>AMD</v>
      </c>
      <c r="AA100" s="2" t="str">
        <f>VLOOKUP($U100,Models!$A:$K,AA$4,0)</f>
        <v>Renior</v>
      </c>
      <c r="AB100" s="2" t="str">
        <f>VLOOKUP($U100,Models!$A:$K,AB$4,0)</f>
        <v>GTX1660/RTX2060</v>
      </c>
      <c r="AC100" s="2">
        <f>VLOOKUP($U100,Models!$A:$K,AC$4,0)</f>
        <v>15</v>
      </c>
      <c r="AD100" s="2" t="str">
        <f>VLOOKUP($U100,Models!$A:$K,AD$4,0)</f>
        <v>1920x1080/2560x1440</v>
      </c>
      <c r="AE100" s="2">
        <f>VLOOKUP($U100,Models!$A:$K,AE$4,0)</f>
        <v>0</v>
      </c>
      <c r="AF100" s="2" t="str">
        <f>VLOOKUP($U100,Models!$A:$N,AF$4,0)</f>
        <v>Standard</v>
      </c>
      <c r="AG100" s="2">
        <f>VLOOKUP($U100,Models!$A:$M,AG$4,0)</f>
        <v>0</v>
      </c>
      <c r="AH100" s="2"/>
      <c r="AI100" s="2"/>
      <c r="AJ100" s="2"/>
      <c r="AK100" s="2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x14ac:dyDescent="0.2">
      <c r="A101" s="59" t="s">
        <v>15</v>
      </c>
      <c r="B101" s="60" t="s">
        <v>1335</v>
      </c>
      <c r="C101" s="61"/>
      <c r="D101" s="6"/>
      <c r="E101" s="6"/>
      <c r="F101" s="6"/>
      <c r="G101" s="6"/>
      <c r="H101" s="6">
        <v>77</v>
      </c>
      <c r="I101" s="6"/>
      <c r="J101" s="6"/>
      <c r="K101" s="6">
        <v>85</v>
      </c>
      <c r="L101" s="62">
        <v>162</v>
      </c>
      <c r="M101"/>
      <c r="N101" s="41"/>
      <c r="O101"/>
      <c r="P101" s="41">
        <f t="shared" si="8"/>
        <v>3.3183801388803539E-3</v>
      </c>
      <c r="Q101" s="28">
        <f t="shared" si="9"/>
        <v>162</v>
      </c>
      <c r="R101" s="31"/>
      <c r="S101" s="3"/>
      <c r="T101" s="2"/>
      <c r="U101" s="2" t="str">
        <f t="shared" si="5"/>
        <v>Asus Asus GL531G</v>
      </c>
      <c r="V101" s="2" t="str">
        <f>VLOOKUP($U101,Models!$A:$K,V$4,0)</f>
        <v>Asus</v>
      </c>
      <c r="W101" s="2" t="str">
        <f>VLOOKUP($U101,Models!$A:$K,W$4,0)</f>
        <v>Asus GL531G</v>
      </c>
      <c r="X101" s="2" t="str">
        <f>VLOOKUP($U101,Models!$A:$K,X$4,0)</f>
        <v>Full Size GM (15"&gt; Gamer GPU)</v>
      </c>
      <c r="Y101" s="2" t="str">
        <f>VLOOKUP($U101,Models!$A:$K,Y$4,0)</f>
        <v>Consumer</v>
      </c>
      <c r="Z101" s="2" t="str">
        <f>VLOOKUP($U101,Models!$A:$K,Z$4,0)</f>
        <v>Intel</v>
      </c>
      <c r="AA101" s="2" t="str">
        <f>VLOOKUP($U101,Models!$A:$K,AA$4,0)</f>
        <v>Coffee Lake</v>
      </c>
      <c r="AB101" s="2" t="str">
        <f>VLOOKUP($U101,Models!$A:$K,AB$4,0)</f>
        <v>GTX1650</v>
      </c>
      <c r="AC101" s="2">
        <f>VLOOKUP($U101,Models!$A:$K,AC$4,0)</f>
        <v>15</v>
      </c>
      <c r="AD101" s="2" t="str">
        <f>VLOOKUP($U101,Models!$A:$K,AD$4,0)</f>
        <v>1920x1080</v>
      </c>
      <c r="AE101" s="2">
        <f>VLOOKUP($U101,Models!$A:$K,AE$4,0)</f>
        <v>0</v>
      </c>
      <c r="AF101" s="2" t="str">
        <f>VLOOKUP($U101,Models!$A:$N,AF$4,0)</f>
        <v>Standard</v>
      </c>
      <c r="AG101" s="2">
        <f>VLOOKUP($U101,Models!$A:$M,AG$4,0)</f>
        <v>0</v>
      </c>
      <c r="AH101" s="2"/>
      <c r="AI101" s="2"/>
      <c r="AJ101" s="2"/>
      <c r="AK101" s="2"/>
    </row>
    <row r="102" spans="1:51" x14ac:dyDescent="0.2">
      <c r="A102" s="59" t="s">
        <v>15</v>
      </c>
      <c r="B102" s="60" t="s">
        <v>1174</v>
      </c>
      <c r="C102" s="61"/>
      <c r="D102" s="6"/>
      <c r="E102" s="6"/>
      <c r="F102" s="6"/>
      <c r="G102" s="6"/>
      <c r="H102" s="6">
        <v>5</v>
      </c>
      <c r="I102" s="6"/>
      <c r="J102" s="6"/>
      <c r="K102" s="6">
        <v>6</v>
      </c>
      <c r="L102" s="62">
        <v>11</v>
      </c>
      <c r="M102"/>
      <c r="N102" s="41"/>
      <c r="O102"/>
      <c r="P102" s="41">
        <f t="shared" si="8"/>
        <v>2.2532210819557958E-4</v>
      </c>
      <c r="Q102" s="28">
        <f t="shared" si="9"/>
        <v>11</v>
      </c>
      <c r="R102" s="31"/>
      <c r="S102" s="3"/>
      <c r="T102" s="2"/>
      <c r="U102" s="2" t="str">
        <f t="shared" si="5"/>
        <v>Asus Asus GX531G</v>
      </c>
      <c r="V102" s="2" t="str">
        <f>VLOOKUP($U102,Models!$A:$K,V$4,0)</f>
        <v>Asus</v>
      </c>
      <c r="W102" s="2" t="str">
        <f>VLOOKUP($U102,Models!$A:$K,W$4,0)</f>
        <v>Asus GX531G</v>
      </c>
      <c r="X102" s="2" t="str">
        <f>VLOOKUP($U102,Models!$A:$K,X$4,0)</f>
        <v>Full Size GM (15"&gt; Gamer GPU)</v>
      </c>
      <c r="Y102" s="2" t="str">
        <f>VLOOKUP($U102,Models!$A:$K,Y$4,0)</f>
        <v>Consumer</v>
      </c>
      <c r="Z102" s="2" t="str">
        <f>VLOOKUP($U102,Models!$A:$K,Z$4,0)</f>
        <v>Intel</v>
      </c>
      <c r="AA102" s="2" t="str">
        <f>VLOOKUP($U102,Models!$A:$K,AA$4,0)</f>
        <v>Coffee Lake</v>
      </c>
      <c r="AB102" s="2" t="str">
        <f>VLOOKUP($U102,Models!$A:$K,AB$4,0)</f>
        <v>GTX1060</v>
      </c>
      <c r="AC102" s="2">
        <f>VLOOKUP($U102,Models!$A:$K,AC$4,0)</f>
        <v>15</v>
      </c>
      <c r="AD102" s="2" t="str">
        <f>VLOOKUP($U102,Models!$A:$K,AD$4,0)</f>
        <v>1920x1080</v>
      </c>
      <c r="AE102" s="2">
        <f>VLOOKUP($U102,Models!$A:$K,AE$4,0)</f>
        <v>0</v>
      </c>
      <c r="AF102" s="2" t="str">
        <f>VLOOKUP($U102,Models!$A:$N,AF$4,0)</f>
        <v>Standard</v>
      </c>
      <c r="AG102" s="2">
        <f>VLOOKUP($U102,Models!$A:$M,AG$4,0)</f>
        <v>0</v>
      </c>
      <c r="AH102" s="2"/>
      <c r="AI102" s="2"/>
      <c r="AJ102" s="2"/>
      <c r="AK102" s="2"/>
    </row>
    <row r="103" spans="1:51" x14ac:dyDescent="0.2">
      <c r="A103" s="59" t="s">
        <v>15</v>
      </c>
      <c r="B103" s="60" t="s">
        <v>1269</v>
      </c>
      <c r="C103" s="61"/>
      <c r="D103" s="6"/>
      <c r="E103" s="6"/>
      <c r="F103" s="6"/>
      <c r="G103" s="6"/>
      <c r="H103" s="6">
        <v>11</v>
      </c>
      <c r="I103" s="6"/>
      <c r="J103" s="6"/>
      <c r="K103" s="6">
        <v>12</v>
      </c>
      <c r="L103" s="62">
        <v>23</v>
      </c>
      <c r="M103"/>
      <c r="N103" s="41"/>
      <c r="O103"/>
      <c r="P103" s="41">
        <f t="shared" si="8"/>
        <v>4.7112804440893917E-4</v>
      </c>
      <c r="Q103" s="28">
        <f t="shared" si="9"/>
        <v>23</v>
      </c>
      <c r="R103" s="31"/>
      <c r="S103" s="3"/>
      <c r="T103" s="2"/>
      <c r="U103" s="2" t="str">
        <f t="shared" si="5"/>
        <v>Asus Asus GX701G</v>
      </c>
      <c r="V103" s="2" t="str">
        <f>VLOOKUP($U103,Models!$A:$K,V$4,0)</f>
        <v>Asus</v>
      </c>
      <c r="W103" s="2" t="str">
        <f>VLOOKUP($U103,Models!$A:$K,W$4,0)</f>
        <v>Asus GX701G</v>
      </c>
      <c r="X103" s="2" t="str">
        <f>VLOOKUP($U103,Models!$A:$K,X$4,0)</f>
        <v>Full Size GM (15"&gt; Gamer GPU)</v>
      </c>
      <c r="Y103" s="2" t="str">
        <f>VLOOKUP($U103,Models!$A:$K,Y$4,0)</f>
        <v>Consumer</v>
      </c>
      <c r="Z103" s="2" t="str">
        <f>VLOOKUP($U103,Models!$A:$K,Z$4,0)</f>
        <v>Intel</v>
      </c>
      <c r="AA103" s="2" t="str">
        <f>VLOOKUP($U103,Models!$A:$K,AA$4,0)</f>
        <v>Coffee Lake</v>
      </c>
      <c r="AB103" s="2" t="str">
        <f>VLOOKUP($U103,Models!$A:$K,AB$4,0)</f>
        <v>RTX2060/RTX2070/RTX2080</v>
      </c>
      <c r="AC103" s="2">
        <f>VLOOKUP($U103,Models!$A:$K,AC$4,0)</f>
        <v>17</v>
      </c>
      <c r="AD103" s="2" t="str">
        <f>VLOOKUP($U103,Models!$A:$K,AD$4,0)</f>
        <v>1920x1080</v>
      </c>
      <c r="AE103" s="2">
        <f>VLOOKUP($U103,Models!$A:$K,AE$4,0)</f>
        <v>0</v>
      </c>
      <c r="AF103" s="2" t="str">
        <f>VLOOKUP($U103,Models!$A:$N,AF$4,0)</f>
        <v>Standard</v>
      </c>
      <c r="AG103" s="2">
        <f>VLOOKUP($U103,Models!$A:$M,AG$4,0)</f>
        <v>0</v>
      </c>
      <c r="AH103" s="2"/>
      <c r="AI103" s="2"/>
      <c r="AJ103" s="2"/>
      <c r="AK103" s="2"/>
    </row>
    <row r="104" spans="1:51" x14ac:dyDescent="0.2">
      <c r="A104" s="59" t="s">
        <v>15</v>
      </c>
      <c r="B104" s="60" t="s">
        <v>2088</v>
      </c>
      <c r="C104" s="61">
        <v>148</v>
      </c>
      <c r="D104" s="6"/>
      <c r="E104" s="6"/>
      <c r="F104" s="6"/>
      <c r="G104" s="6"/>
      <c r="H104" s="6">
        <v>85</v>
      </c>
      <c r="I104" s="6"/>
      <c r="J104" s="6"/>
      <c r="K104" s="6">
        <v>257</v>
      </c>
      <c r="L104" s="62">
        <v>490</v>
      </c>
      <c r="M104"/>
      <c r="N104" s="41"/>
      <c r="O104"/>
      <c r="P104" s="41">
        <f t="shared" si="8"/>
        <v>1.0037075728712182E-2</v>
      </c>
      <c r="Q104" s="28">
        <f t="shared" si="9"/>
        <v>491</v>
      </c>
      <c r="R104" s="31"/>
      <c r="S104" s="3"/>
      <c r="T104" s="2"/>
      <c r="U104" s="2" t="str">
        <f t="shared" si="5"/>
        <v>Asus Asus GA401I</v>
      </c>
      <c r="V104" s="2" t="str">
        <f>VLOOKUP($U104,Models!$A:$K,V$4,0)</f>
        <v>Asus</v>
      </c>
      <c r="W104" s="2" t="str">
        <f>VLOOKUP($U104,Models!$A:$K,W$4,0)</f>
        <v>Asus GA401I</v>
      </c>
      <c r="X104" s="2" t="str">
        <f>VLOOKUP($U104,Models!$A:$K,X$4,0)</f>
        <v>Light (13"-14")</v>
      </c>
      <c r="Y104" s="2" t="str">
        <f>VLOOKUP($U104,Models!$A:$K,Y$4,0)</f>
        <v>Consumer</v>
      </c>
      <c r="Z104" s="2" t="str">
        <f>VLOOKUP($U104,Models!$A:$K,Z$4,0)</f>
        <v>AMD</v>
      </c>
      <c r="AA104" s="2" t="str">
        <f>VLOOKUP($U104,Models!$A:$K,AA$4,0)</f>
        <v>Renior</v>
      </c>
      <c r="AB104" s="2" t="str">
        <f>VLOOKUP($U104,Models!$A:$K,AB$4,0)</f>
        <v>GTX1650/GTX1660</v>
      </c>
      <c r="AC104" s="2">
        <f>VLOOKUP($U104,Models!$A:$K,AC$4,0)</f>
        <v>14</v>
      </c>
      <c r="AD104" s="2" t="str">
        <f>VLOOKUP($U104,Models!$A:$K,AD$4,0)</f>
        <v>1920x1080/2560x1440</v>
      </c>
      <c r="AE104" s="2">
        <f>VLOOKUP($U104,Models!$A:$K,AE$4,0)</f>
        <v>0</v>
      </c>
      <c r="AF104" s="2" t="str">
        <f>VLOOKUP($U104,Models!$A:$N,AF$4,0)</f>
        <v>Standard</v>
      </c>
      <c r="AG104" s="2">
        <f>VLOOKUP($U104,Models!$A:$M,AG$4,0)</f>
        <v>0</v>
      </c>
      <c r="AH104" s="2"/>
      <c r="AI104" s="2"/>
      <c r="AJ104" s="2"/>
      <c r="AK104" s="2"/>
    </row>
    <row r="105" spans="1:51" s="21" customFormat="1" x14ac:dyDescent="0.2">
      <c r="A105" s="59" t="s">
        <v>15</v>
      </c>
      <c r="B105" s="60" t="s">
        <v>2390</v>
      </c>
      <c r="C105" s="61">
        <v>15</v>
      </c>
      <c r="D105" s="6"/>
      <c r="E105" s="6"/>
      <c r="F105" s="6"/>
      <c r="G105" s="6"/>
      <c r="H105" s="6">
        <v>12</v>
      </c>
      <c r="I105" s="6"/>
      <c r="J105" s="6"/>
      <c r="K105" s="6">
        <v>30</v>
      </c>
      <c r="L105" s="62">
        <v>57</v>
      </c>
      <c r="M105"/>
      <c r="N105" s="41"/>
      <c r="O105"/>
      <c r="P105" s="41">
        <f t="shared" si="8"/>
        <v>1.1675781970134579E-3</v>
      </c>
      <c r="Q105" s="28">
        <f t="shared" si="9"/>
        <v>57</v>
      </c>
      <c r="R105" s="31"/>
      <c r="S105" s="3"/>
      <c r="T105" s="2"/>
      <c r="U105" s="2" t="str">
        <f t="shared" si="5"/>
        <v>Asus Asus GX701L</v>
      </c>
      <c r="V105" s="2" t="str">
        <f>VLOOKUP($U105,Models!$A:$K,V$4,0)</f>
        <v>Asus</v>
      </c>
      <c r="W105" s="2" t="str">
        <f>VLOOKUP($U105,Models!$A:$K,W$4,0)</f>
        <v>Asus GX701L</v>
      </c>
      <c r="X105" s="2" t="str">
        <f>VLOOKUP($U105,Models!$A:$K,X$4,0)</f>
        <v>Full Size GM (15"&gt; Gamer GPU)</v>
      </c>
      <c r="Y105" s="2" t="str">
        <f>VLOOKUP($U105,Models!$A:$K,Y$4,0)</f>
        <v>Consumer</v>
      </c>
      <c r="Z105" s="2" t="str">
        <f>VLOOKUP($U105,Models!$A:$K,Z$4,0)</f>
        <v>Intel</v>
      </c>
      <c r="AA105" s="2" t="str">
        <f>VLOOKUP($U105,Models!$A:$K,AA$4,0)</f>
        <v>Comet Lake-H</v>
      </c>
      <c r="AB105" s="2" t="str">
        <f>VLOOKUP($U105,Models!$A:$K,AB$4,0)</f>
        <v>RTX2060/RTX2070/RTX2080</v>
      </c>
      <c r="AC105" s="2">
        <f>VLOOKUP($U105,Models!$A:$K,AC$4,0)</f>
        <v>17</v>
      </c>
      <c r="AD105" s="2" t="str">
        <f>VLOOKUP($U105,Models!$A:$K,AD$4,0)</f>
        <v>1920x1080</v>
      </c>
      <c r="AE105" s="2">
        <f>VLOOKUP($U105,Models!$A:$K,AE$4,0)</f>
        <v>0</v>
      </c>
      <c r="AF105" s="2" t="str">
        <f>VLOOKUP($U105,Models!$A:$N,AF$4,0)</f>
        <v>Standard</v>
      </c>
      <c r="AG105" s="2">
        <f>VLOOKUP($U105,Models!$A:$M,AG$4,0)</f>
        <v>0</v>
      </c>
      <c r="AH105" s="2"/>
      <c r="AI105" s="2"/>
      <c r="AJ105" s="2"/>
      <c r="AK105" s="2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x14ac:dyDescent="0.2">
      <c r="A106" s="59" t="s">
        <v>15</v>
      </c>
      <c r="B106" s="60" t="s">
        <v>2093</v>
      </c>
      <c r="C106" s="61">
        <v>141</v>
      </c>
      <c r="D106" s="6"/>
      <c r="E106" s="6"/>
      <c r="F106" s="6"/>
      <c r="G106" s="6"/>
      <c r="H106" s="6">
        <v>152</v>
      </c>
      <c r="I106" s="6"/>
      <c r="J106" s="6">
        <v>152</v>
      </c>
      <c r="K106" s="6">
        <v>491</v>
      </c>
      <c r="L106" s="62">
        <v>936</v>
      </c>
      <c r="M106"/>
      <c r="N106" s="41"/>
      <c r="O106"/>
      <c r="P106" s="41">
        <f t="shared" si="8"/>
        <v>1.9172863024642044E-2</v>
      </c>
      <c r="Q106" s="28">
        <f t="shared" si="9"/>
        <v>937</v>
      </c>
      <c r="R106" s="31"/>
      <c r="S106" s="3"/>
      <c r="T106" s="2"/>
      <c r="U106" s="2" t="str">
        <f t="shared" si="5"/>
        <v>Asus VivoBook S533F</v>
      </c>
      <c r="V106" s="2" t="str">
        <f>VLOOKUP($U106,Models!$A:$K,V$4,0)</f>
        <v>Asus</v>
      </c>
      <c r="W106" s="2" t="str">
        <f>VLOOKUP($U106,Models!$A:$K,W$4,0)</f>
        <v>VivoBook S533F</v>
      </c>
      <c r="X106" s="2" t="str">
        <f>VLOOKUP($U106,Models!$A:$K,X$4,0)</f>
        <v>Full Size MS (15"&gt;, Mainstream Ex. GPU)</v>
      </c>
      <c r="Y106" s="2" t="str">
        <f>VLOOKUP($U106,Models!$A:$K,Y$4,0)</f>
        <v>Consumer</v>
      </c>
      <c r="Z106" s="2" t="str">
        <f>VLOOKUP($U106,Models!$A:$K,Z$4,0)</f>
        <v>Intel</v>
      </c>
      <c r="AA106" s="2" t="str">
        <f>VLOOKUP($U106,Models!$A:$K,AA$4,0)</f>
        <v>Comet Lake</v>
      </c>
      <c r="AB106" s="2" t="str">
        <f>VLOOKUP($U106,Models!$A:$K,AB$4,0)</f>
        <v>MX250</v>
      </c>
      <c r="AC106" s="2">
        <f>VLOOKUP($U106,Models!$A:$K,AC$4,0)</f>
        <v>15</v>
      </c>
      <c r="AD106" s="2" t="str">
        <f>VLOOKUP($U106,Models!$A:$K,AD$4,0)</f>
        <v>1920x1080</v>
      </c>
      <c r="AE106" s="2">
        <f>VLOOKUP($U106,Models!$A:$K,AE$4,0)</f>
        <v>0</v>
      </c>
      <c r="AF106" s="2" t="str">
        <f>VLOOKUP($U106,Models!$A:$N,AF$4,0)</f>
        <v>Standard</v>
      </c>
      <c r="AG106" s="2">
        <f>VLOOKUP($U106,Models!$A:$M,AG$4,0)</f>
        <v>0</v>
      </c>
      <c r="AH106" s="2"/>
      <c r="AI106" s="2"/>
      <c r="AJ106" s="2"/>
      <c r="AK106" s="2"/>
    </row>
    <row r="107" spans="1:51" s="13" customFormat="1" x14ac:dyDescent="0.2">
      <c r="A107" s="59" t="s">
        <v>15</v>
      </c>
      <c r="B107" s="60" t="s">
        <v>1756</v>
      </c>
      <c r="C107" s="61"/>
      <c r="D107" s="6"/>
      <c r="E107" s="6"/>
      <c r="F107" s="6"/>
      <c r="G107" s="6"/>
      <c r="H107" s="6"/>
      <c r="I107" s="6"/>
      <c r="J107" s="6">
        <v>5</v>
      </c>
      <c r="K107" s="6">
        <v>6</v>
      </c>
      <c r="L107" s="62">
        <v>11</v>
      </c>
      <c r="M107"/>
      <c r="N107" s="41"/>
      <c r="O107"/>
      <c r="P107" s="41">
        <f t="shared" si="8"/>
        <v>2.2532210819557958E-4</v>
      </c>
      <c r="Q107" s="28">
        <f t="shared" si="9"/>
        <v>11</v>
      </c>
      <c r="R107" s="31"/>
      <c r="S107" s="3"/>
      <c r="T107" s="2"/>
      <c r="U107" s="2" t="str">
        <f t="shared" si="5"/>
        <v>Asus ProArt StudioBook W730G5</v>
      </c>
      <c r="V107" s="2" t="str">
        <f>VLOOKUP($U107,Models!$A:$K,V$4,0)</f>
        <v>Asus</v>
      </c>
      <c r="W107" s="2" t="str">
        <f>VLOOKUP($U107,Models!$A:$K,W$4,0)</f>
        <v>ProArt StudioBook W730G5</v>
      </c>
      <c r="X107" s="2" t="str">
        <f>VLOOKUP($U107,Models!$A:$K,X$4,0)</f>
        <v>Prof. Workstation (Prof. GPU)</v>
      </c>
      <c r="Y107" s="2" t="str">
        <f>VLOOKUP($U107,Models!$A:$K,Y$4,0)</f>
        <v>Commercial</v>
      </c>
      <c r="Z107" s="2" t="str">
        <f>VLOOKUP($U107,Models!$A:$K,Z$4,0)</f>
        <v>Intel</v>
      </c>
      <c r="AA107" s="2" t="str">
        <f>VLOOKUP($U107,Models!$A:$K,AA$4,0)</f>
        <v>Coffee Lake</v>
      </c>
      <c r="AB107" s="2" t="str">
        <f>VLOOKUP($U107,Models!$A:$K,AB$4,0)</f>
        <v>Quadro RTX5000</v>
      </c>
      <c r="AC107" s="2">
        <f>VLOOKUP($U107,Models!$A:$K,AC$4,0)</f>
        <v>17</v>
      </c>
      <c r="AD107" s="2" t="str">
        <f>VLOOKUP($U107,Models!$A:$K,AD$4,0)</f>
        <v>1920x1200</v>
      </c>
      <c r="AE107" s="2">
        <f>VLOOKUP($U107,Models!$A:$K,AE$4,0)</f>
        <v>0</v>
      </c>
      <c r="AF107" s="2" t="str">
        <f>VLOOKUP($U107,Models!$A:$N,AF$4,0)</f>
        <v>Standard</v>
      </c>
      <c r="AG107" s="2">
        <f>VLOOKUP($U107,Models!$A:$M,AG$4,0)</f>
        <v>0</v>
      </c>
      <c r="AH107" s="2"/>
      <c r="AI107" s="2"/>
      <c r="AJ107" s="2"/>
      <c r="AK107" s="2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x14ac:dyDescent="0.2">
      <c r="A108" s="59" t="s">
        <v>15</v>
      </c>
      <c r="B108" s="60" t="s">
        <v>2090</v>
      </c>
      <c r="C108" s="61">
        <v>32</v>
      </c>
      <c r="D108" s="6"/>
      <c r="E108" s="6"/>
      <c r="F108" s="6"/>
      <c r="G108" s="6"/>
      <c r="H108" s="6">
        <v>480</v>
      </c>
      <c r="I108" s="6"/>
      <c r="J108" s="6"/>
      <c r="K108" s="6">
        <v>565</v>
      </c>
      <c r="L108" s="62">
        <v>1077</v>
      </c>
      <c r="M108"/>
      <c r="N108" s="41"/>
      <c r="O108"/>
      <c r="P108" s="41">
        <f t="shared" si="8"/>
        <v>2.2061082775149021E-2</v>
      </c>
      <c r="Q108" s="28">
        <f t="shared" si="9"/>
        <v>1078</v>
      </c>
      <c r="R108" s="32"/>
      <c r="S108" s="3"/>
      <c r="T108" s="2"/>
      <c r="U108" s="2" t="str">
        <f t="shared" si="5"/>
        <v>Asus Asus FX506I</v>
      </c>
      <c r="V108" s="2" t="str">
        <f>VLOOKUP($U108,Models!$A:$K,V$4,0)</f>
        <v>Asus</v>
      </c>
      <c r="W108" s="2" t="str">
        <f>VLOOKUP($U108,Models!$A:$K,W$4,0)</f>
        <v>Asus FX506I</v>
      </c>
      <c r="X108" s="2" t="str">
        <f>VLOOKUP($U108,Models!$A:$K,X$4,0)</f>
        <v>Full Size GM (15"&gt; Gamer GPU)</v>
      </c>
      <c r="Y108" s="2" t="str">
        <f>VLOOKUP($U108,Models!$A:$K,Y$4,0)</f>
        <v>Consumer</v>
      </c>
      <c r="Z108" s="2" t="str">
        <f>VLOOKUP($U108,Models!$A:$K,Z$4,0)</f>
        <v>AMD</v>
      </c>
      <c r="AA108" s="2" t="str">
        <f>VLOOKUP($U108,Models!$A:$K,AA$4,0)</f>
        <v>Renior</v>
      </c>
      <c r="AB108" s="2" t="str">
        <f>VLOOKUP($U108,Models!$A:$K,AB$4,0)</f>
        <v>GTX1650/GTX1660/RTX2060</v>
      </c>
      <c r="AC108" s="2">
        <f>VLOOKUP($U108,Models!$A:$K,AC$4,0)</f>
        <v>15</v>
      </c>
      <c r="AD108" s="2" t="str">
        <f>VLOOKUP($U108,Models!$A:$K,AD$4,0)</f>
        <v>1920x1080</v>
      </c>
      <c r="AE108" s="2">
        <f>VLOOKUP($U108,Models!$A:$K,AE$4,0)</f>
        <v>0</v>
      </c>
      <c r="AF108" s="2" t="str">
        <f>VLOOKUP($U108,Models!$A:$N,AF$4,0)</f>
        <v>Standard</v>
      </c>
      <c r="AG108" s="2">
        <f>VLOOKUP($U108,Models!$A:$M,AG$4,0)</f>
        <v>0</v>
      </c>
      <c r="AH108" s="2"/>
      <c r="AI108" s="2"/>
      <c r="AJ108" s="2"/>
      <c r="AK108" s="2"/>
    </row>
    <row r="109" spans="1:51" s="7" customFormat="1" x14ac:dyDescent="0.2">
      <c r="A109" s="59" t="s">
        <v>15</v>
      </c>
      <c r="B109" s="60" t="s">
        <v>1243</v>
      </c>
      <c r="C109" s="61">
        <v>1255</v>
      </c>
      <c r="D109" s="6"/>
      <c r="E109" s="6"/>
      <c r="F109" s="6"/>
      <c r="G109" s="6"/>
      <c r="H109" s="6">
        <v>546</v>
      </c>
      <c r="I109" s="6"/>
      <c r="J109" s="6"/>
      <c r="K109" s="6">
        <v>1988</v>
      </c>
      <c r="L109" s="62">
        <v>3789</v>
      </c>
      <c r="M109"/>
      <c r="N109" s="41"/>
      <c r="O109"/>
      <c r="P109" s="41">
        <f t="shared" si="8"/>
        <v>7.761322435936828E-2</v>
      </c>
      <c r="Q109" s="28">
        <f t="shared" si="9"/>
        <v>3793</v>
      </c>
      <c r="R109" s="31"/>
      <c r="S109" s="3"/>
      <c r="T109" s="2"/>
      <c r="U109" s="2" t="str">
        <f t="shared" si="5"/>
        <v>Asus Asus FX505D</v>
      </c>
      <c r="V109" s="2" t="str">
        <f>VLOOKUP($U109,Models!$A:$K,V$4,0)</f>
        <v>Asus</v>
      </c>
      <c r="W109" s="2" t="str">
        <f>VLOOKUP($U109,Models!$A:$K,W$4,0)</f>
        <v>Asus FX505D</v>
      </c>
      <c r="X109" s="2" t="str">
        <f>VLOOKUP($U109,Models!$A:$K,X$4,0)</f>
        <v>Full Size GM (15"&gt; Gamer GPU)</v>
      </c>
      <c r="Y109" s="2" t="str">
        <f>VLOOKUP($U109,Models!$A:$K,Y$4,0)</f>
        <v>Consumer</v>
      </c>
      <c r="Z109" s="2" t="str">
        <f>VLOOKUP($U109,Models!$A:$K,Z$4,0)</f>
        <v>AMD</v>
      </c>
      <c r="AA109" s="2" t="str">
        <f>VLOOKUP($U109,Models!$A:$K,AA$4,0)</f>
        <v>Picasso</v>
      </c>
      <c r="AB109" s="2" t="str">
        <f>VLOOKUP($U109,Models!$A:$K,AB$4,0)</f>
        <v>RX560</v>
      </c>
      <c r="AC109" s="2">
        <f>VLOOKUP($U109,Models!$A:$K,AC$4,0)</f>
        <v>15</v>
      </c>
      <c r="AD109" s="2" t="str">
        <f>VLOOKUP($U109,Models!$A:$K,AD$4,0)</f>
        <v>1920x1080</v>
      </c>
      <c r="AE109" s="2">
        <f>VLOOKUP($U109,Models!$A:$K,AE$4,0)</f>
        <v>0</v>
      </c>
      <c r="AF109" s="2" t="str">
        <f>VLOOKUP($U109,Models!$A:$N,AF$4,0)</f>
        <v>Standard</v>
      </c>
      <c r="AG109" s="2">
        <f>VLOOKUP($U109,Models!$A:$M,AG$4,0)</f>
        <v>0</v>
      </c>
      <c r="AH109" s="2"/>
      <c r="AI109" s="2"/>
      <c r="AJ109" s="2"/>
      <c r="AK109" s="2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s="21" customFormat="1" x14ac:dyDescent="0.2">
      <c r="A110" s="59" t="s">
        <v>15</v>
      </c>
      <c r="B110" s="60" t="s">
        <v>1245</v>
      </c>
      <c r="C110" s="61"/>
      <c r="D110" s="6"/>
      <c r="E110" s="6"/>
      <c r="F110" s="6"/>
      <c r="G110" s="6"/>
      <c r="H110" s="6">
        <v>72</v>
      </c>
      <c r="I110" s="6"/>
      <c r="J110" s="6"/>
      <c r="K110" s="6">
        <v>79</v>
      </c>
      <c r="L110" s="62">
        <v>151</v>
      </c>
      <c r="M110"/>
      <c r="N110" s="41"/>
      <c r="O110"/>
      <c r="P110" s="41">
        <f t="shared" si="8"/>
        <v>3.0930580306847743E-3</v>
      </c>
      <c r="Q110" s="28">
        <f t="shared" si="9"/>
        <v>151</v>
      </c>
      <c r="R110" s="31"/>
      <c r="S110" s="3"/>
      <c r="T110" s="2"/>
      <c r="U110" s="2" t="str">
        <f t="shared" si="5"/>
        <v>Asus Asus FX705D</v>
      </c>
      <c r="V110" s="2" t="str">
        <f>VLOOKUP($U110,Models!$A:$K,V$4,0)</f>
        <v>Asus</v>
      </c>
      <c r="W110" s="2" t="str">
        <f>VLOOKUP($U110,Models!$A:$K,W$4,0)</f>
        <v>Asus FX705D</v>
      </c>
      <c r="X110" s="2" t="str">
        <f>VLOOKUP($U110,Models!$A:$K,X$4,0)</f>
        <v>Full Size GM (15"&gt; Gamer GPU)</v>
      </c>
      <c r="Y110" s="2" t="str">
        <f>VLOOKUP($U110,Models!$A:$K,Y$4,0)</f>
        <v>Consumer</v>
      </c>
      <c r="Z110" s="2" t="str">
        <f>VLOOKUP($U110,Models!$A:$K,Z$4,0)</f>
        <v>AMD</v>
      </c>
      <c r="AA110" s="2" t="str">
        <f>VLOOKUP($U110,Models!$A:$K,AA$4,0)</f>
        <v>Picasso</v>
      </c>
      <c r="AB110" s="2" t="str">
        <f>VLOOKUP($U110,Models!$A:$K,AB$4,0)</f>
        <v>RX560</v>
      </c>
      <c r="AC110" s="2">
        <f>VLOOKUP($U110,Models!$A:$K,AC$4,0)</f>
        <v>15</v>
      </c>
      <c r="AD110" s="2" t="str">
        <f>VLOOKUP($U110,Models!$A:$K,AD$4,0)</f>
        <v>1920x1080</v>
      </c>
      <c r="AE110" s="2">
        <f>VLOOKUP($U110,Models!$A:$K,AE$4,0)</f>
        <v>0</v>
      </c>
      <c r="AF110" s="2" t="str">
        <f>VLOOKUP($U110,Models!$A:$N,AF$4,0)</f>
        <v>Standard</v>
      </c>
      <c r="AG110" s="2">
        <f>VLOOKUP($U110,Models!$A:$M,AG$4,0)</f>
        <v>0</v>
      </c>
      <c r="AH110" s="2"/>
      <c r="AI110" s="2"/>
      <c r="AJ110" s="2"/>
      <c r="AK110" s="2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x14ac:dyDescent="0.2">
      <c r="A111" s="59" t="s">
        <v>15</v>
      </c>
      <c r="B111" s="60" t="s">
        <v>1648</v>
      </c>
      <c r="C111" s="61">
        <v>30</v>
      </c>
      <c r="D111" s="6"/>
      <c r="E111" s="6"/>
      <c r="F111" s="6"/>
      <c r="G111" s="6"/>
      <c r="H111" s="6"/>
      <c r="I111" s="6"/>
      <c r="J111" s="6">
        <v>76</v>
      </c>
      <c r="K111" s="6">
        <v>117</v>
      </c>
      <c r="L111" s="62">
        <v>223</v>
      </c>
      <c r="M111"/>
      <c r="N111" s="41"/>
      <c r="O111"/>
      <c r="P111" s="41">
        <f t="shared" si="8"/>
        <v>4.5678936479649317E-3</v>
      </c>
      <c r="Q111" s="28">
        <f t="shared" si="9"/>
        <v>223</v>
      </c>
      <c r="R111" s="31"/>
      <c r="S111" s="3"/>
      <c r="T111" s="2"/>
      <c r="U111" s="2" t="str">
        <f t="shared" si="5"/>
        <v>Asus Zenbook UM431D</v>
      </c>
      <c r="V111" s="2" t="str">
        <f>VLOOKUP($U111,Models!$A:$K,V$4,0)</f>
        <v>Asus</v>
      </c>
      <c r="W111" s="2" t="str">
        <f>VLOOKUP($U111,Models!$A:$K,W$4,0)</f>
        <v>Zenbook UM431D</v>
      </c>
      <c r="X111" s="2" t="str">
        <f>VLOOKUP($U111,Models!$A:$K,X$4,0)</f>
        <v>Light (13"-14")</v>
      </c>
      <c r="Y111" s="2" t="str">
        <f>VLOOKUP($U111,Models!$A:$K,Y$4,0)</f>
        <v>Consumer</v>
      </c>
      <c r="Z111" s="2" t="str">
        <f>VLOOKUP($U111,Models!$A:$K,Z$4,0)</f>
        <v>AMD</v>
      </c>
      <c r="AA111" s="2" t="str">
        <f>VLOOKUP($U111,Models!$A:$K,AA$4,0)</f>
        <v>Picasso</v>
      </c>
      <c r="AB111" s="2" t="str">
        <f>VLOOKUP($U111,Models!$A:$K,AB$4,0)</f>
        <v>Int</v>
      </c>
      <c r="AC111" s="2">
        <f>VLOOKUP($U111,Models!$A:$K,AC$4,0)</f>
        <v>14</v>
      </c>
      <c r="AD111" s="2" t="str">
        <f>VLOOKUP($U111,Models!$A:$K,AD$4,0)</f>
        <v>1920x1080</v>
      </c>
      <c r="AE111" s="2">
        <f>VLOOKUP($U111,Models!$A:$K,AE$4,0)</f>
        <v>0</v>
      </c>
      <c r="AF111" s="2" t="str">
        <f>VLOOKUP($U111,Models!$A:$N,AF$4,0)</f>
        <v>Standard</v>
      </c>
      <c r="AG111" s="2">
        <f>VLOOKUP($U111,Models!$A:$M,AG$4,0)</f>
        <v>0</v>
      </c>
      <c r="AH111" s="2"/>
      <c r="AI111" s="2"/>
      <c r="AJ111" s="2"/>
      <c r="AK111" s="2"/>
    </row>
    <row r="112" spans="1:51" x14ac:dyDescent="0.2">
      <c r="A112" s="59" t="s">
        <v>15</v>
      </c>
      <c r="B112" s="60" t="s">
        <v>1461</v>
      </c>
      <c r="C112" s="61">
        <v>21</v>
      </c>
      <c r="D112" s="6"/>
      <c r="E112" s="6"/>
      <c r="F112" s="6"/>
      <c r="G112" s="6"/>
      <c r="H112" s="6"/>
      <c r="I112" s="6"/>
      <c r="J112" s="6">
        <v>20</v>
      </c>
      <c r="K112" s="6">
        <v>45</v>
      </c>
      <c r="L112" s="62">
        <v>86</v>
      </c>
      <c r="M112"/>
      <c r="N112" s="41"/>
      <c r="O112"/>
      <c r="P112" s="41">
        <f t="shared" si="8"/>
        <v>1.7616092095290767E-3</v>
      </c>
      <c r="Q112" s="28">
        <f t="shared" si="9"/>
        <v>86</v>
      </c>
      <c r="R112" s="44"/>
      <c r="S112" s="3"/>
      <c r="T112" s="2"/>
      <c r="U112" s="2" t="str">
        <f t="shared" si="5"/>
        <v>Asus Zenbook UX334F</v>
      </c>
      <c r="V112" s="2" t="str">
        <f>VLOOKUP($U112,Models!$A:$K,V$4,0)</f>
        <v>Asus</v>
      </c>
      <c r="W112" s="2" t="str">
        <f>VLOOKUP($U112,Models!$A:$K,W$4,0)</f>
        <v>Zenbook UX334F</v>
      </c>
      <c r="X112" s="2" t="str">
        <f>VLOOKUP($U112,Models!$A:$K,X$4,0)</f>
        <v>Light (13"-14")</v>
      </c>
      <c r="Y112" s="2" t="str">
        <f>VLOOKUP($U112,Models!$A:$K,Y$4,0)</f>
        <v>Consumer</v>
      </c>
      <c r="Z112" s="2" t="str">
        <f>VLOOKUP($U112,Models!$A:$K,Z$4,0)</f>
        <v>Intel</v>
      </c>
      <c r="AA112" s="2" t="str">
        <f>VLOOKUP($U112,Models!$A:$K,AA$4,0)</f>
        <v>Whiskey Lake</v>
      </c>
      <c r="AB112" s="2" t="str">
        <f>VLOOKUP($U112,Models!$A:$K,AB$4,0)</f>
        <v>MX250</v>
      </c>
      <c r="AC112" s="2">
        <f>VLOOKUP($U112,Models!$A:$K,AC$4,0)</f>
        <v>13</v>
      </c>
      <c r="AD112" s="2" t="str">
        <f>VLOOKUP($U112,Models!$A:$K,AD$4,0)</f>
        <v>1920x1080</v>
      </c>
      <c r="AE112" s="2">
        <f>VLOOKUP($U112,Models!$A:$K,AE$4,0)</f>
        <v>0</v>
      </c>
      <c r="AF112" s="2" t="str">
        <f>VLOOKUP($U112,Models!$A:$N,AF$4,0)</f>
        <v>Standard</v>
      </c>
      <c r="AG112" s="2">
        <f>VLOOKUP($U112,Models!$A:$M,AG$4,0)</f>
        <v>0</v>
      </c>
      <c r="AH112" s="2"/>
      <c r="AI112" s="2"/>
      <c r="AJ112" s="2"/>
      <c r="AK112" s="2"/>
    </row>
    <row r="113" spans="1:51" s="7" customFormat="1" x14ac:dyDescent="0.2">
      <c r="A113" s="59" t="s">
        <v>15</v>
      </c>
      <c r="B113" s="60" t="s">
        <v>1178</v>
      </c>
      <c r="C113" s="61">
        <v>1</v>
      </c>
      <c r="D113" s="6"/>
      <c r="E113" s="6"/>
      <c r="F113" s="6"/>
      <c r="G113" s="6"/>
      <c r="H113" s="6"/>
      <c r="I113" s="6"/>
      <c r="J113" s="6"/>
      <c r="K113" s="6">
        <v>1</v>
      </c>
      <c r="L113" s="62">
        <v>2</v>
      </c>
      <c r="M113"/>
      <c r="N113" s="41"/>
      <c r="O113"/>
      <c r="P113" s="41">
        <f t="shared" si="8"/>
        <v>4.0967656035559924E-5</v>
      </c>
      <c r="Q113" s="28">
        <f t="shared" si="9"/>
        <v>2</v>
      </c>
      <c r="R113" s="31"/>
      <c r="S113" s="3"/>
      <c r="T113" s="2"/>
      <c r="U113" s="2" t="str">
        <f t="shared" si="5"/>
        <v>Asus Zenbook UX433F</v>
      </c>
      <c r="V113" s="2" t="str">
        <f>VLOOKUP($U113,Models!$A:$K,V$4,0)</f>
        <v>Asus</v>
      </c>
      <c r="W113" s="2" t="str">
        <f>VLOOKUP($U113,Models!$A:$K,W$4,0)</f>
        <v>Zenbook UX433F</v>
      </c>
      <c r="X113" s="2" t="str">
        <f>VLOOKUP($U113,Models!$A:$K,X$4,0)</f>
        <v>Light (13"-14")</v>
      </c>
      <c r="Y113" s="2" t="str">
        <f>VLOOKUP($U113,Models!$A:$K,Y$4,0)</f>
        <v>Consumer</v>
      </c>
      <c r="Z113" s="2" t="str">
        <f>VLOOKUP($U113,Models!$A:$K,Z$4,0)</f>
        <v>Intel</v>
      </c>
      <c r="AA113" s="2" t="str">
        <f>VLOOKUP($U113,Models!$A:$K,AA$4,0)</f>
        <v>Whiskey Lake</v>
      </c>
      <c r="AB113" s="2" t="str">
        <f>VLOOKUP($U113,Models!$A:$K,AB$4,0)</f>
        <v>MX150</v>
      </c>
      <c r="AC113" s="2">
        <f>VLOOKUP($U113,Models!$A:$K,AC$4,0)</f>
        <v>14</v>
      </c>
      <c r="AD113" s="2" t="str">
        <f>VLOOKUP($U113,Models!$A:$K,AD$4,0)</f>
        <v>1920x1080</v>
      </c>
      <c r="AE113" s="2">
        <f>VLOOKUP($U113,Models!$A:$K,AE$4,0)</f>
        <v>0</v>
      </c>
      <c r="AF113" s="2" t="str">
        <f>VLOOKUP($U113,Models!$A:$N,AF$4,0)</f>
        <v>Standard</v>
      </c>
      <c r="AG113" s="2">
        <f>VLOOKUP($U113,Models!$A:$M,AG$4,0)</f>
        <v>0</v>
      </c>
      <c r="AH113" s="2"/>
      <c r="AI113" s="2"/>
      <c r="AJ113" s="2"/>
      <c r="AK113" s="2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x14ac:dyDescent="0.2">
      <c r="A114" s="59" t="s">
        <v>15</v>
      </c>
      <c r="B114" s="60" t="s">
        <v>1513</v>
      </c>
      <c r="C114" s="61">
        <v>205</v>
      </c>
      <c r="D114" s="6"/>
      <c r="E114" s="6"/>
      <c r="F114" s="6"/>
      <c r="G114" s="6"/>
      <c r="H114" s="6"/>
      <c r="I114" s="6"/>
      <c r="J114" s="6">
        <v>25</v>
      </c>
      <c r="K114" s="6">
        <v>254</v>
      </c>
      <c r="L114" s="62">
        <v>484</v>
      </c>
      <c r="M114"/>
      <c r="N114" s="41"/>
      <c r="O114"/>
      <c r="P114" s="41">
        <f t="shared" si="8"/>
        <v>9.9141727606055028E-3</v>
      </c>
      <c r="Q114" s="28">
        <f t="shared" si="9"/>
        <v>485</v>
      </c>
      <c r="R114" s="31"/>
      <c r="S114" s="3"/>
      <c r="T114" s="2"/>
      <c r="U114" s="2" t="str">
        <f t="shared" si="5"/>
        <v>Asus Zenbook UX434F</v>
      </c>
      <c r="V114" s="2" t="str">
        <f>VLOOKUP($U114,Models!$A:$K,V$4,0)</f>
        <v>Asus</v>
      </c>
      <c r="W114" s="2" t="str">
        <f>VLOOKUP($U114,Models!$A:$K,W$4,0)</f>
        <v>Zenbook UX434F</v>
      </c>
      <c r="X114" s="2" t="str">
        <f>VLOOKUP($U114,Models!$A:$K,X$4,0)</f>
        <v>Light (13"-14")</v>
      </c>
      <c r="Y114" s="2" t="str">
        <f>VLOOKUP($U114,Models!$A:$K,Y$4,0)</f>
        <v>Consumer</v>
      </c>
      <c r="Z114" s="2" t="str">
        <f>VLOOKUP($U114,Models!$A:$K,Z$4,0)</f>
        <v>Intel</v>
      </c>
      <c r="AA114" s="2" t="str">
        <f>VLOOKUP($U114,Models!$A:$K,AA$4,0)</f>
        <v>Comet Lake</v>
      </c>
      <c r="AB114" s="2" t="str">
        <f>VLOOKUP($U114,Models!$A:$K,AB$4,0)</f>
        <v>MX250</v>
      </c>
      <c r="AC114" s="2">
        <f>VLOOKUP($U114,Models!$A:$K,AC$4,0)</f>
        <v>14</v>
      </c>
      <c r="AD114" s="2" t="str">
        <f>VLOOKUP($U114,Models!$A:$K,AD$4,0)</f>
        <v>1920x1080</v>
      </c>
      <c r="AE114" s="2">
        <f>VLOOKUP($U114,Models!$A:$K,AE$4,0)</f>
        <v>0</v>
      </c>
      <c r="AF114" s="2" t="str">
        <f>VLOOKUP($U114,Models!$A:$N,AF$4,0)</f>
        <v>Standard</v>
      </c>
      <c r="AG114" s="2">
        <f>VLOOKUP($U114,Models!$A:$M,AG$4,0)</f>
        <v>0</v>
      </c>
      <c r="AH114" s="2"/>
      <c r="AI114" s="2"/>
      <c r="AJ114" s="2"/>
      <c r="AK114" s="2"/>
    </row>
    <row r="115" spans="1:51" s="7" customFormat="1" x14ac:dyDescent="0.2">
      <c r="A115" s="59" t="s">
        <v>15</v>
      </c>
      <c r="B115" s="60" t="s">
        <v>1649</v>
      </c>
      <c r="C115" s="61">
        <v>44</v>
      </c>
      <c r="D115" s="6"/>
      <c r="E115" s="6"/>
      <c r="F115" s="6"/>
      <c r="G115" s="6"/>
      <c r="H115" s="6"/>
      <c r="I115" s="6"/>
      <c r="J115" s="6">
        <v>121</v>
      </c>
      <c r="K115" s="6">
        <v>182</v>
      </c>
      <c r="L115" s="62">
        <v>347</v>
      </c>
      <c r="M115"/>
      <c r="N115" s="41"/>
      <c r="O115"/>
      <c r="P115" s="41">
        <f t="shared" si="8"/>
        <v>7.1078883221696474E-3</v>
      </c>
      <c r="Q115" s="28">
        <f t="shared" si="9"/>
        <v>347</v>
      </c>
      <c r="R115" s="31"/>
      <c r="S115" s="3"/>
      <c r="T115" s="2"/>
      <c r="U115" s="2" t="str">
        <f t="shared" si="5"/>
        <v>Asus Zenbook Flip UX463F</v>
      </c>
      <c r="V115" s="2" t="str">
        <f>VLOOKUP($U115,Models!$A:$K,V$4,0)</f>
        <v>Asus</v>
      </c>
      <c r="W115" s="2" t="str">
        <f>VLOOKUP($U115,Models!$A:$K,W$4,0)</f>
        <v>Zenbook Flip UX463F</v>
      </c>
      <c r="X115" s="2" t="str">
        <f>VLOOKUP($U115,Models!$A:$K,X$4,0)</f>
        <v>Light (13"-14")</v>
      </c>
      <c r="Y115" s="2" t="str">
        <f>VLOOKUP($U115,Models!$A:$K,Y$4,0)</f>
        <v>Consumer</v>
      </c>
      <c r="Z115" s="2" t="str">
        <f>VLOOKUP($U115,Models!$A:$K,Z$4,0)</f>
        <v>Intel</v>
      </c>
      <c r="AA115" s="2" t="str">
        <f>VLOOKUP($U115,Models!$A:$K,AA$4,0)</f>
        <v>Whiskey Lake</v>
      </c>
      <c r="AB115" s="2" t="str">
        <f>VLOOKUP($U115,Models!$A:$K,AB$4,0)</f>
        <v>Int</v>
      </c>
      <c r="AC115" s="2">
        <f>VLOOKUP($U115,Models!$A:$K,AC$4,0)</f>
        <v>14</v>
      </c>
      <c r="AD115" s="2" t="str">
        <f>VLOOKUP($U115,Models!$A:$K,AD$4,0)</f>
        <v>1920x1080</v>
      </c>
      <c r="AE115" s="2" t="str">
        <f>VLOOKUP($U115,Models!$A:$K,AE$4,0)</f>
        <v>Touch</v>
      </c>
      <c r="AF115" s="2" t="str">
        <f>VLOOKUP($U115,Models!$A:$N,AF$4,0)</f>
        <v>Standard</v>
      </c>
      <c r="AG115" s="2">
        <f>VLOOKUP($U115,Models!$A:$M,AG$4,0)</f>
        <v>0</v>
      </c>
      <c r="AH115" s="2"/>
      <c r="AI115" s="2"/>
      <c r="AJ115" s="2"/>
      <c r="AK115" s="2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s="13" customFormat="1" x14ac:dyDescent="0.2">
      <c r="A116" s="59" t="s">
        <v>15</v>
      </c>
      <c r="B116" s="60" t="s">
        <v>1520</v>
      </c>
      <c r="C116" s="61">
        <v>99</v>
      </c>
      <c r="D116" s="6"/>
      <c r="E116" s="6"/>
      <c r="F116" s="6"/>
      <c r="G116" s="6"/>
      <c r="H116" s="6"/>
      <c r="I116" s="6"/>
      <c r="J116" s="6">
        <v>36</v>
      </c>
      <c r="K116" s="6">
        <v>149</v>
      </c>
      <c r="L116" s="62">
        <v>284</v>
      </c>
      <c r="M116"/>
      <c r="N116" s="41"/>
      <c r="O116"/>
      <c r="P116" s="41">
        <f t="shared" si="8"/>
        <v>5.8174071570495098E-3</v>
      </c>
      <c r="Q116" s="28">
        <f t="shared" si="9"/>
        <v>284</v>
      </c>
      <c r="R116" s="32"/>
      <c r="S116" s="3"/>
      <c r="T116" s="2"/>
      <c r="U116" s="2" t="str">
        <f t="shared" si="5"/>
        <v>Asus Zenbook Duo UX481F</v>
      </c>
      <c r="V116" s="2" t="str">
        <f>VLOOKUP($U116,Models!$A:$K,V$4,0)</f>
        <v>Asus</v>
      </c>
      <c r="W116" s="2" t="str">
        <f>VLOOKUP($U116,Models!$A:$K,W$4,0)</f>
        <v>Zenbook Duo UX481F</v>
      </c>
      <c r="X116" s="2" t="str">
        <f>VLOOKUP($U116,Models!$A:$K,X$4,0)</f>
        <v>Light (13"-14")</v>
      </c>
      <c r="Y116" s="2" t="str">
        <f>VLOOKUP($U116,Models!$A:$K,Y$4,0)</f>
        <v>Consumer</v>
      </c>
      <c r="Z116" s="2" t="str">
        <f>VLOOKUP($U116,Models!$A:$K,Z$4,0)</f>
        <v>Intel</v>
      </c>
      <c r="AA116" s="2" t="str">
        <f>VLOOKUP($U116,Models!$A:$K,AA$4,0)</f>
        <v>Comet Lake</v>
      </c>
      <c r="AB116" s="2" t="str">
        <f>VLOOKUP($U116,Models!$A:$K,AB$4,0)</f>
        <v>MX250</v>
      </c>
      <c r="AC116" s="2">
        <f>VLOOKUP($U116,Models!$A:$K,AC$4,0)</f>
        <v>14</v>
      </c>
      <c r="AD116" s="2" t="str">
        <f>VLOOKUP($U116,Models!$A:$K,AD$4,0)</f>
        <v>1920x1080+ScreenPad</v>
      </c>
      <c r="AE116" s="2" t="str">
        <f>VLOOKUP($U116,Models!$A:$K,AE$4,0)</f>
        <v>Touch</v>
      </c>
      <c r="AF116" s="2" t="str">
        <f>VLOOKUP($U116,Models!$A:$N,AF$4,0)</f>
        <v>Standard</v>
      </c>
      <c r="AG116" s="2">
        <f>VLOOKUP($U116,Models!$A:$M,AG$4,0)</f>
        <v>0</v>
      </c>
      <c r="AH116" s="2"/>
      <c r="AI116" s="2"/>
      <c r="AJ116" s="2"/>
      <c r="AK116" s="2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x14ac:dyDescent="0.2">
      <c r="A117" s="59" t="s">
        <v>15</v>
      </c>
      <c r="B117" s="60" t="s">
        <v>1462</v>
      </c>
      <c r="C117" s="61">
        <v>71</v>
      </c>
      <c r="D117" s="6"/>
      <c r="E117" s="6"/>
      <c r="F117" s="6"/>
      <c r="G117" s="6"/>
      <c r="H117" s="6"/>
      <c r="I117" s="6"/>
      <c r="J117" s="6">
        <v>529</v>
      </c>
      <c r="K117" s="6">
        <v>662</v>
      </c>
      <c r="L117" s="62">
        <v>1262</v>
      </c>
      <c r="M117"/>
      <c r="N117" s="41"/>
      <c r="O117"/>
      <c r="P117" s="41">
        <f t="shared" si="8"/>
        <v>2.5850590958438315E-2</v>
      </c>
      <c r="Q117" s="28">
        <f t="shared" si="9"/>
        <v>1263</v>
      </c>
      <c r="R117" s="31"/>
      <c r="S117" s="3"/>
      <c r="T117" s="2"/>
      <c r="U117" s="2" t="str">
        <f t="shared" si="5"/>
        <v>Asus Zenbook UX534F</v>
      </c>
      <c r="V117" s="2" t="str">
        <f>VLOOKUP($U117,Models!$A:$K,V$4,0)</f>
        <v>Asus</v>
      </c>
      <c r="W117" s="2" t="str">
        <f>VLOOKUP($U117,Models!$A:$K,W$4,0)</f>
        <v>Zenbook UX534F</v>
      </c>
      <c r="X117" s="2" t="str">
        <f>VLOOKUP($U117,Models!$A:$K,X$4,0)</f>
        <v>Full Size GM (15"&gt; Gamer GPU)</v>
      </c>
      <c r="Y117" s="2" t="str">
        <f>VLOOKUP($U117,Models!$A:$K,Y$4,0)</f>
        <v>Consumer</v>
      </c>
      <c r="Z117" s="2" t="str">
        <f>VLOOKUP($U117,Models!$A:$K,Z$4,0)</f>
        <v>Intel</v>
      </c>
      <c r="AA117" s="2" t="str">
        <f>VLOOKUP($U117,Models!$A:$K,AA$4,0)</f>
        <v>Whiskey Lake</v>
      </c>
      <c r="AB117" s="2" t="str">
        <f>VLOOKUP($U117,Models!$A:$K,AB$4,0)</f>
        <v>GTX1650</v>
      </c>
      <c r="AC117" s="2">
        <f>VLOOKUP($U117,Models!$A:$K,AC$4,0)</f>
        <v>15</v>
      </c>
      <c r="AD117" s="2" t="str">
        <f>VLOOKUP($U117,Models!$A:$K,AD$4,0)</f>
        <v>1920x1080</v>
      </c>
      <c r="AE117" s="2">
        <f>VLOOKUP($U117,Models!$A:$K,AE$4,0)</f>
        <v>0</v>
      </c>
      <c r="AF117" s="2" t="str">
        <f>VLOOKUP($U117,Models!$A:$N,AF$4,0)</f>
        <v>Standard</v>
      </c>
      <c r="AG117" s="2">
        <f>VLOOKUP($U117,Models!$A:$M,AG$4,0)</f>
        <v>0</v>
      </c>
      <c r="AH117" s="2"/>
      <c r="AI117" s="2"/>
      <c r="AJ117" s="2"/>
      <c r="AK117" s="2"/>
    </row>
    <row r="118" spans="1:51" x14ac:dyDescent="0.2">
      <c r="A118" s="59" t="s">
        <v>15</v>
      </c>
      <c r="B118" s="60" t="s">
        <v>1650</v>
      </c>
      <c r="C118" s="61"/>
      <c r="D118" s="6"/>
      <c r="E118" s="6"/>
      <c r="F118" s="6"/>
      <c r="G118" s="6"/>
      <c r="H118" s="6"/>
      <c r="I118" s="6"/>
      <c r="J118" s="6">
        <v>5</v>
      </c>
      <c r="K118" s="6">
        <v>6</v>
      </c>
      <c r="L118" s="62">
        <v>11</v>
      </c>
      <c r="M118"/>
      <c r="N118" s="41"/>
      <c r="O118"/>
      <c r="P118" s="41">
        <f t="shared" si="8"/>
        <v>2.2532210819557958E-4</v>
      </c>
      <c r="Q118" s="28">
        <f t="shared" si="9"/>
        <v>11</v>
      </c>
      <c r="R118" s="31"/>
      <c r="S118" s="3" t="s">
        <v>31</v>
      </c>
      <c r="T118" s="2"/>
      <c r="U118" s="2" t="str">
        <f t="shared" si="5"/>
        <v>Asus Zenbook Flip UX563F</v>
      </c>
      <c r="V118" s="2" t="str">
        <f>VLOOKUP($U118,Models!$A:$K,V$4,0)</f>
        <v>Asus</v>
      </c>
      <c r="W118" s="2" t="str">
        <f>VLOOKUP($U118,Models!$A:$K,W$4,0)</f>
        <v>Zenbook Flip UX563F</v>
      </c>
      <c r="X118" s="2" t="str">
        <f>VLOOKUP($U118,Models!$A:$K,X$4,0)</f>
        <v>Full Size GM (15"&gt; Gamer GPU)</v>
      </c>
      <c r="Y118" s="2" t="str">
        <f>VLOOKUP($U118,Models!$A:$K,Y$4,0)</f>
        <v>Consumer</v>
      </c>
      <c r="Z118" s="2" t="str">
        <f>VLOOKUP($U118,Models!$A:$K,Z$4,0)</f>
        <v>Intel</v>
      </c>
      <c r="AA118" s="2" t="str">
        <f>VLOOKUP($U118,Models!$A:$K,AA$4,0)</f>
        <v>Whiskey Lake</v>
      </c>
      <c r="AB118" s="2" t="str">
        <f>VLOOKUP($U118,Models!$A:$K,AB$4,0)</f>
        <v>GTX1050/GTX1060</v>
      </c>
      <c r="AC118" s="2">
        <f>VLOOKUP($U118,Models!$A:$K,AC$4,0)</f>
        <v>15</v>
      </c>
      <c r="AD118" s="2" t="str">
        <f>VLOOKUP($U118,Models!$A:$K,AD$4,0)</f>
        <v>1920x1080/3840x2160</v>
      </c>
      <c r="AE118" s="2" t="str">
        <f>VLOOKUP($U118,Models!$A:$K,AE$4,0)</f>
        <v>Touch</v>
      </c>
      <c r="AF118" s="2" t="str">
        <f>VLOOKUP($U118,Models!$A:$N,AF$4,0)</f>
        <v>Standard</v>
      </c>
      <c r="AG118" s="2">
        <f>VLOOKUP($U118,Models!$A:$M,AG$4,0)</f>
        <v>0</v>
      </c>
      <c r="AH118" s="2"/>
      <c r="AI118" s="2"/>
      <c r="AJ118" s="2"/>
      <c r="AK118" s="2"/>
    </row>
    <row r="119" spans="1:51" x14ac:dyDescent="0.2">
      <c r="A119" s="59" t="s">
        <v>15</v>
      </c>
      <c r="B119" s="60" t="s">
        <v>1521</v>
      </c>
      <c r="C119" s="61">
        <v>25</v>
      </c>
      <c r="D119" s="6"/>
      <c r="E119" s="6"/>
      <c r="F119" s="6"/>
      <c r="G119" s="6"/>
      <c r="H119" s="6"/>
      <c r="I119" s="6"/>
      <c r="J119" s="6">
        <v>7</v>
      </c>
      <c r="K119" s="6">
        <v>35</v>
      </c>
      <c r="L119" s="62">
        <v>67</v>
      </c>
      <c r="M119"/>
      <c r="N119" s="41"/>
      <c r="O119"/>
      <c r="P119" s="41">
        <f t="shared" si="8"/>
        <v>1.3724164771912574E-3</v>
      </c>
      <c r="Q119" s="28">
        <f t="shared" si="9"/>
        <v>67</v>
      </c>
      <c r="R119" s="31"/>
      <c r="S119" s="3"/>
      <c r="T119" s="2"/>
      <c r="U119" s="2" t="str">
        <f t="shared" si="5"/>
        <v>Asus Zenbook Duo UX581G</v>
      </c>
      <c r="V119" s="2" t="str">
        <f>VLOOKUP($U119,Models!$A:$K,V$4,0)</f>
        <v>Asus</v>
      </c>
      <c r="W119" s="2" t="str">
        <f>VLOOKUP($U119,Models!$A:$K,W$4,0)</f>
        <v>Zenbook Duo UX581G</v>
      </c>
      <c r="X119" s="2" t="str">
        <f>VLOOKUP($U119,Models!$A:$K,X$4,0)</f>
        <v>Full Size GM (15"&gt; Gamer GPU)</v>
      </c>
      <c r="Y119" s="2" t="str">
        <f>VLOOKUP($U119,Models!$A:$K,Y$4,0)</f>
        <v>Consumer</v>
      </c>
      <c r="Z119" s="2" t="str">
        <f>VLOOKUP($U119,Models!$A:$K,Z$4,0)</f>
        <v>Intel</v>
      </c>
      <c r="AA119" s="2" t="str">
        <f>VLOOKUP($U119,Models!$A:$K,AA$4,0)</f>
        <v>Coffee Lake</v>
      </c>
      <c r="AB119" s="2" t="str">
        <f>VLOOKUP($U119,Models!$A:$K,AB$4,0)</f>
        <v>RTX2060</v>
      </c>
      <c r="AC119" s="2">
        <f>VLOOKUP($U119,Models!$A:$K,AC$4,0)</f>
        <v>15</v>
      </c>
      <c r="AD119" s="2" t="str">
        <f>VLOOKUP($U119,Models!$A:$K,AD$4,0)</f>
        <v>3840x2160+ScreenPad</v>
      </c>
      <c r="AE119" s="2" t="str">
        <f>VLOOKUP($U119,Models!$A:$K,AE$4,0)</f>
        <v>Touch</v>
      </c>
      <c r="AF119" s="2" t="str">
        <f>VLOOKUP($U119,Models!$A:$N,AF$4,0)</f>
        <v>Standard</v>
      </c>
      <c r="AG119" s="2">
        <f>VLOOKUP($U119,Models!$A:$M,AG$4,0)</f>
        <v>0</v>
      </c>
      <c r="AH119" s="2"/>
      <c r="AI119" s="2"/>
      <c r="AJ119" s="2"/>
      <c r="AK119" s="2"/>
    </row>
    <row r="120" spans="1:51" x14ac:dyDescent="0.2">
      <c r="A120" s="59" t="s">
        <v>15</v>
      </c>
      <c r="B120" s="60" t="s">
        <v>2094</v>
      </c>
      <c r="C120" s="61">
        <v>1665</v>
      </c>
      <c r="D120" s="6"/>
      <c r="E120" s="6"/>
      <c r="F120" s="6"/>
      <c r="G120" s="6"/>
      <c r="H120" s="6">
        <v>967</v>
      </c>
      <c r="I120" s="6"/>
      <c r="J120" s="6">
        <v>143</v>
      </c>
      <c r="K120" s="6">
        <v>3064</v>
      </c>
      <c r="L120" s="62">
        <v>5839</v>
      </c>
      <c r="M120"/>
      <c r="N120" s="41"/>
      <c r="O120"/>
      <c r="P120" s="41">
        <f t="shared" si="8"/>
        <v>0.1196050717958172</v>
      </c>
      <c r="Q120" s="28">
        <f t="shared" si="9"/>
        <v>5845</v>
      </c>
      <c r="R120" s="31"/>
      <c r="S120" s="3"/>
      <c r="T120" s="2"/>
      <c r="U120" s="2" t="str">
        <f t="shared" si="5"/>
        <v>Asus VivoBook X413F</v>
      </c>
      <c r="V120" s="2" t="str">
        <f>VLOOKUP($U120,Models!$A:$K,V$4,0)</f>
        <v>Asus</v>
      </c>
      <c r="W120" s="2" t="str">
        <f>VLOOKUP($U120,Models!$A:$K,W$4,0)</f>
        <v>VivoBook X413F</v>
      </c>
      <c r="X120" s="2" t="str">
        <f>VLOOKUP($U120,Models!$A:$K,X$4,0)</f>
        <v>Light (13"-14")</v>
      </c>
      <c r="Y120" s="2" t="str">
        <f>VLOOKUP($U120,Models!$A:$K,Y$4,0)</f>
        <v>Consumer</v>
      </c>
      <c r="Z120" s="2" t="str">
        <f>VLOOKUP($U120,Models!$A:$K,Z$4,0)</f>
        <v>Intel</v>
      </c>
      <c r="AA120" s="2" t="str">
        <f>VLOOKUP($U120,Models!$A:$K,AA$4,0)</f>
        <v>Comet Lake</v>
      </c>
      <c r="AB120" s="2" t="str">
        <f>VLOOKUP($U120,Models!$A:$K,AB$4,0)</f>
        <v>MX130</v>
      </c>
      <c r="AC120" s="2">
        <f>VLOOKUP($U120,Models!$A:$K,AC$4,0)</f>
        <v>14</v>
      </c>
      <c r="AD120" s="2" t="str">
        <f>VLOOKUP($U120,Models!$A:$K,AD$4,0)</f>
        <v>1920x1080</v>
      </c>
      <c r="AE120" s="2">
        <f>VLOOKUP($U120,Models!$A:$K,AE$4,0)</f>
        <v>0</v>
      </c>
      <c r="AF120" s="2" t="str">
        <f>VLOOKUP($U120,Models!$A:$N,AF$4,0)</f>
        <v>Standard</v>
      </c>
      <c r="AG120" s="2">
        <f>VLOOKUP($U120,Models!$A:$M,AG$4,0)</f>
        <v>0</v>
      </c>
      <c r="AH120" s="2"/>
      <c r="AI120" s="2"/>
      <c r="AJ120" s="2"/>
      <c r="AK120" s="2"/>
    </row>
    <row r="121" spans="1:51" x14ac:dyDescent="0.2">
      <c r="A121" s="59" t="s">
        <v>15</v>
      </c>
      <c r="B121" s="60" t="s">
        <v>1180</v>
      </c>
      <c r="C121" s="61"/>
      <c r="D121" s="6"/>
      <c r="E121" s="6"/>
      <c r="F121" s="6"/>
      <c r="G121" s="6"/>
      <c r="H121" s="6"/>
      <c r="I121" s="6"/>
      <c r="J121" s="6">
        <v>2</v>
      </c>
      <c r="K121" s="6">
        <v>2</v>
      </c>
      <c r="L121" s="62">
        <v>4</v>
      </c>
      <c r="M121"/>
      <c r="N121" s="41"/>
      <c r="O121"/>
      <c r="P121" s="41">
        <f t="shared" si="8"/>
        <v>8.1935312071119848E-5</v>
      </c>
      <c r="Q121" s="28">
        <f t="shared" si="9"/>
        <v>4</v>
      </c>
      <c r="R121" s="31"/>
      <c r="S121" s="3"/>
      <c r="T121" s="2"/>
      <c r="U121" s="2" t="str">
        <f t="shared" si="5"/>
        <v>Asus VivoBook X505Z</v>
      </c>
      <c r="V121" s="2" t="str">
        <f>VLOOKUP($U121,Models!$A:$K,V$4,0)</f>
        <v>Asus</v>
      </c>
      <c r="W121" s="2" t="str">
        <f>VLOOKUP($U121,Models!$A:$K,W$4,0)</f>
        <v>VivoBook X505Z</v>
      </c>
      <c r="X121" s="2" t="str">
        <f>VLOOKUP($U121,Models!$A:$K,X$4,0)</f>
        <v>Full Size LE (15"&gt;, Int GPU)</v>
      </c>
      <c r="Y121" s="2" t="str">
        <f>VLOOKUP($U121,Models!$A:$K,Y$4,0)</f>
        <v>Consumer</v>
      </c>
      <c r="Z121" s="2" t="str">
        <f>VLOOKUP($U121,Models!$A:$K,Z$4,0)</f>
        <v>AMD</v>
      </c>
      <c r="AA121" s="2" t="str">
        <f>VLOOKUP($U121,Models!$A:$K,AA$4,0)</f>
        <v>Ryzen</v>
      </c>
      <c r="AB121" s="2" t="str">
        <f>VLOOKUP($U121,Models!$A:$K,AB$4,0)</f>
        <v>Int</v>
      </c>
      <c r="AC121" s="2">
        <f>VLOOKUP($U121,Models!$A:$K,AC$4,0)</f>
        <v>15</v>
      </c>
      <c r="AD121" s="2" t="str">
        <f>VLOOKUP($U121,Models!$A:$K,AD$4,0)</f>
        <v>1920x1080</v>
      </c>
      <c r="AE121" s="2">
        <f>VLOOKUP($U121,Models!$A:$K,AE$4,0)</f>
        <v>0</v>
      </c>
      <c r="AF121" s="2" t="str">
        <f>VLOOKUP($U121,Models!$A:$N,AF$4,0)</f>
        <v>Standard</v>
      </c>
      <c r="AG121" s="2">
        <f>VLOOKUP($U121,Models!$A:$M,AG$4,0)</f>
        <v>0</v>
      </c>
      <c r="AH121" s="2"/>
      <c r="AI121" s="2"/>
      <c r="AJ121" s="2"/>
      <c r="AK121" s="2"/>
    </row>
    <row r="122" spans="1:51" x14ac:dyDescent="0.2">
      <c r="A122" s="59" t="s">
        <v>15</v>
      </c>
      <c r="B122" s="60" t="s">
        <v>1414</v>
      </c>
      <c r="C122" s="61">
        <v>50</v>
      </c>
      <c r="D122" s="6"/>
      <c r="E122" s="6"/>
      <c r="F122" s="6"/>
      <c r="G122" s="6"/>
      <c r="H122" s="6"/>
      <c r="I122" s="6"/>
      <c r="J122" s="6">
        <v>136</v>
      </c>
      <c r="K122" s="6">
        <v>205</v>
      </c>
      <c r="L122" s="62">
        <v>391</v>
      </c>
      <c r="M122"/>
      <c r="N122" s="41"/>
      <c r="O122"/>
      <c r="P122" s="41">
        <f t="shared" si="8"/>
        <v>8.0091767549519653E-3</v>
      </c>
      <c r="Q122" s="28">
        <f t="shared" si="9"/>
        <v>391</v>
      </c>
      <c r="R122" s="31"/>
      <c r="S122" s="3"/>
      <c r="T122" s="2"/>
      <c r="U122" s="2" t="str">
        <f t="shared" si="5"/>
        <v>Asus VivoBook X512F</v>
      </c>
      <c r="V122" s="2" t="str">
        <f>VLOOKUP($U122,Models!$A:$K,V$4,0)</f>
        <v>Asus</v>
      </c>
      <c r="W122" s="2" t="str">
        <f>VLOOKUP($U122,Models!$A:$K,W$4,0)</f>
        <v>VivoBook X512F</v>
      </c>
      <c r="X122" s="2" t="str">
        <f>VLOOKUP($U122,Models!$A:$K,X$4,0)</f>
        <v>Full Size MS (15"&gt;, Mainstream Ex. GPU)</v>
      </c>
      <c r="Y122" s="2" t="str">
        <f>VLOOKUP($U122,Models!$A:$K,Y$4,0)</f>
        <v>Consumer</v>
      </c>
      <c r="Z122" s="2" t="str">
        <f>VLOOKUP($U122,Models!$A:$K,Z$4,0)</f>
        <v>Intel</v>
      </c>
      <c r="AA122" s="2" t="str">
        <f>VLOOKUP($U122,Models!$A:$K,AA$4,0)</f>
        <v>Whiskey Lake</v>
      </c>
      <c r="AB122" s="2" t="str">
        <f>VLOOKUP($U122,Models!$A:$K,AB$4,0)</f>
        <v>MX250</v>
      </c>
      <c r="AC122" s="2">
        <f>VLOOKUP($U122,Models!$A:$K,AC$4,0)</f>
        <v>15</v>
      </c>
      <c r="AD122" s="2" t="str">
        <f>VLOOKUP($U122,Models!$A:$K,AD$4,0)</f>
        <v>1920x1080</v>
      </c>
      <c r="AE122" s="2">
        <f>VLOOKUP($U122,Models!$A:$K,AE$4,0)</f>
        <v>0</v>
      </c>
      <c r="AF122" s="2" t="str">
        <f>VLOOKUP($U122,Models!$A:$N,AF$4,0)</f>
        <v>Standard</v>
      </c>
      <c r="AG122" s="2">
        <f>VLOOKUP($U122,Models!$A:$M,AG$4,0)</f>
        <v>0</v>
      </c>
      <c r="AH122" s="2"/>
      <c r="AI122" s="2"/>
      <c r="AJ122" s="2"/>
      <c r="AK122" s="2"/>
    </row>
    <row r="123" spans="1:51" s="8" customFormat="1" x14ac:dyDescent="0.2">
      <c r="A123" s="59" t="s">
        <v>15</v>
      </c>
      <c r="B123" s="60" t="s">
        <v>1371</v>
      </c>
      <c r="C123" s="61"/>
      <c r="D123" s="6"/>
      <c r="E123" s="6"/>
      <c r="F123" s="6"/>
      <c r="G123" s="6"/>
      <c r="H123" s="6"/>
      <c r="I123" s="6"/>
      <c r="J123" s="6">
        <v>33</v>
      </c>
      <c r="K123" s="6">
        <v>36</v>
      </c>
      <c r="L123" s="62">
        <v>69</v>
      </c>
      <c r="M123"/>
      <c r="N123" s="41"/>
      <c r="O123"/>
      <c r="P123" s="41">
        <f t="shared" si="8"/>
        <v>1.4133841332268173E-3</v>
      </c>
      <c r="Q123" s="28">
        <f t="shared" si="9"/>
        <v>69</v>
      </c>
      <c r="R123" s="32"/>
      <c r="S123" s="3"/>
      <c r="T123" s="2"/>
      <c r="U123" s="2" t="str">
        <f t="shared" si="5"/>
        <v>Asus VivoBook X712F</v>
      </c>
      <c r="V123" s="2" t="str">
        <f>VLOOKUP($U123,Models!$A:$K,V$4,0)</f>
        <v>Asus</v>
      </c>
      <c r="W123" s="2" t="str">
        <f>VLOOKUP($U123,Models!$A:$K,W$4,0)</f>
        <v>VivoBook X712F</v>
      </c>
      <c r="X123" s="2" t="str">
        <f>VLOOKUP($U123,Models!$A:$K,X$4,0)</f>
        <v>Full Size MS (15"&gt;, Mainstream Ex. GPU)</v>
      </c>
      <c r="Y123" s="2" t="str">
        <f>VLOOKUP($U123,Models!$A:$K,Y$4,0)</f>
        <v>Consumer</v>
      </c>
      <c r="Z123" s="2" t="str">
        <f>VLOOKUP($U123,Models!$A:$K,Z$4,0)</f>
        <v>Intel</v>
      </c>
      <c r="AA123" s="2" t="str">
        <f>VLOOKUP($U123,Models!$A:$K,AA$4,0)</f>
        <v>Whiskey Lake</v>
      </c>
      <c r="AB123" s="2" t="str">
        <f>VLOOKUP($U123,Models!$A:$K,AB$4,0)</f>
        <v>Int/MX150</v>
      </c>
      <c r="AC123" s="2">
        <f>VLOOKUP($U123,Models!$A:$K,AC$4,0)</f>
        <v>17</v>
      </c>
      <c r="AD123" s="2" t="str">
        <f>VLOOKUP($U123,Models!$A:$K,AD$4,0)</f>
        <v>1600x900</v>
      </c>
      <c r="AE123" s="2">
        <f>VLOOKUP($U123,Models!$A:$K,AE$4,0)</f>
        <v>0</v>
      </c>
      <c r="AF123" s="2" t="str">
        <f>VLOOKUP($U123,Models!$A:$N,AF$4,0)</f>
        <v>Standard</v>
      </c>
      <c r="AG123" s="2">
        <f>VLOOKUP($U123,Models!$A:$M,AG$4,0)</f>
        <v>0</v>
      </c>
      <c r="AH123" s="2"/>
      <c r="AI123" s="2"/>
      <c r="AJ123" s="2"/>
      <c r="AK123" s="2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x14ac:dyDescent="0.2">
      <c r="A124" s="59" t="s">
        <v>15</v>
      </c>
      <c r="B124" s="60" t="s">
        <v>1771</v>
      </c>
      <c r="C124" s="61">
        <v>719</v>
      </c>
      <c r="D124" s="6"/>
      <c r="E124" s="6"/>
      <c r="F124" s="6"/>
      <c r="G124" s="6"/>
      <c r="H124" s="6">
        <v>366</v>
      </c>
      <c r="I124" s="6"/>
      <c r="J124" s="6">
        <v>99</v>
      </c>
      <c r="K124" s="6">
        <v>1307</v>
      </c>
      <c r="L124" s="62">
        <v>2491</v>
      </c>
      <c r="M124"/>
      <c r="N124" s="41"/>
      <c r="O124"/>
      <c r="P124" s="41">
        <f t="shared" si="8"/>
        <v>5.102521559228989E-2</v>
      </c>
      <c r="Q124" s="28">
        <f t="shared" si="9"/>
        <v>2494</v>
      </c>
      <c r="R124" s="31"/>
      <c r="S124" s="3"/>
      <c r="T124" s="2"/>
      <c r="U124" s="2" t="str">
        <f t="shared" si="5"/>
        <v>Asus VivoBook X540M</v>
      </c>
      <c r="V124" s="2" t="str">
        <f>VLOOKUP($U124,Models!$A:$K,V$4,0)</f>
        <v>Asus</v>
      </c>
      <c r="W124" s="2" t="str">
        <f>VLOOKUP($U124,Models!$A:$K,W$4,0)</f>
        <v>VivoBook X540M</v>
      </c>
      <c r="X124" s="2" t="str">
        <f>VLOOKUP($U124,Models!$A:$K,X$4,0)</f>
        <v>Full Size MS (15"&gt;, Mainstream Ex. GPU)</v>
      </c>
      <c r="Y124" s="2" t="str">
        <f>VLOOKUP($U124,Models!$A:$K,Y$4,0)</f>
        <v>Consumer</v>
      </c>
      <c r="Z124" s="2" t="str">
        <f>VLOOKUP($U124,Models!$A:$K,Z$4,0)</f>
        <v>Intel</v>
      </c>
      <c r="AA124" s="2" t="str">
        <f>VLOOKUP($U124,Models!$A:$K,AA$4,0)</f>
        <v>Gemini Lake</v>
      </c>
      <c r="AB124" s="2" t="str">
        <f>VLOOKUP($U124,Models!$A:$K,AB$4,0)</f>
        <v>MX110</v>
      </c>
      <c r="AC124" s="2">
        <f>VLOOKUP($U124,Models!$A:$K,AC$4,0)</f>
        <v>15</v>
      </c>
      <c r="AD124" s="2" t="str">
        <f>VLOOKUP($U124,Models!$A:$K,AD$4,0)</f>
        <v>1366x768</v>
      </c>
      <c r="AE124" s="2">
        <f>VLOOKUP($U124,Models!$A:$K,AE$4,0)</f>
        <v>0</v>
      </c>
      <c r="AF124" s="2" t="str">
        <f>VLOOKUP($U124,Models!$A:$N,AF$4,0)</f>
        <v>Budget</v>
      </c>
      <c r="AG124" s="2">
        <f>VLOOKUP($U124,Models!$A:$M,AG$4,0)</f>
        <v>0</v>
      </c>
      <c r="AH124" s="2"/>
      <c r="AI124" s="2"/>
      <c r="AJ124" s="2"/>
      <c r="AK124" s="2"/>
    </row>
    <row r="125" spans="1:51" x14ac:dyDescent="0.2">
      <c r="A125" s="59" t="s">
        <v>15</v>
      </c>
      <c r="B125" s="60" t="s">
        <v>1706</v>
      </c>
      <c r="C125" s="61">
        <v>59</v>
      </c>
      <c r="D125" s="6"/>
      <c r="E125" s="6"/>
      <c r="F125" s="6"/>
      <c r="G125" s="6"/>
      <c r="H125" s="6"/>
      <c r="I125" s="6"/>
      <c r="J125" s="6">
        <v>38</v>
      </c>
      <c r="K125" s="6">
        <v>107</v>
      </c>
      <c r="L125" s="62">
        <v>204</v>
      </c>
      <c r="M125"/>
      <c r="N125" s="41"/>
      <c r="O125"/>
      <c r="P125" s="41">
        <f t="shared" si="8"/>
        <v>4.1787009156271128E-3</v>
      </c>
      <c r="Q125" s="28">
        <f t="shared" si="9"/>
        <v>204</v>
      </c>
      <c r="R125" s="32"/>
      <c r="S125" s="3"/>
      <c r="T125" s="2"/>
      <c r="U125" s="2" t="str">
        <f t="shared" si="5"/>
        <v>Asus VivoBook X545F</v>
      </c>
      <c r="V125" s="2" t="str">
        <f>VLOOKUP($U125,Models!$A:$K,V$4,0)</f>
        <v>Asus</v>
      </c>
      <c r="W125" s="2" t="str">
        <f>VLOOKUP($U125,Models!$A:$K,W$4,0)</f>
        <v>VivoBook X545F</v>
      </c>
      <c r="X125" s="2" t="str">
        <f>VLOOKUP($U125,Models!$A:$K,X$4,0)</f>
        <v>Full Size MS (15"&gt;, Mainstream Ex. GPU)</v>
      </c>
      <c r="Y125" s="2" t="str">
        <f>VLOOKUP($U125,Models!$A:$K,Y$4,0)</f>
        <v>Consumer</v>
      </c>
      <c r="Z125" s="2" t="str">
        <f>VLOOKUP($U125,Models!$A:$K,Z$4,0)</f>
        <v>Intel</v>
      </c>
      <c r="AA125" s="2" t="str">
        <f>VLOOKUP($U125,Models!$A:$K,AA$4,0)</f>
        <v>Comet Lake</v>
      </c>
      <c r="AB125" s="2" t="str">
        <f>VLOOKUP($U125,Models!$A:$K,AB$4,0)</f>
        <v>MX230</v>
      </c>
      <c r="AC125" s="2">
        <f>VLOOKUP($U125,Models!$A:$K,AC$4,0)</f>
        <v>15</v>
      </c>
      <c r="AD125" s="2" t="str">
        <f>VLOOKUP($U125,Models!$A:$K,AD$4,0)</f>
        <v>1920x1080</v>
      </c>
      <c r="AE125" s="2">
        <f>VLOOKUP($U125,Models!$A:$K,AE$4,0)</f>
        <v>0</v>
      </c>
      <c r="AF125" s="2" t="str">
        <f>VLOOKUP($U125,Models!$A:$N,AF$4,0)</f>
        <v>Standard</v>
      </c>
      <c r="AG125" s="2">
        <f>VLOOKUP($U125,Models!$A:$M,AG$4,0)</f>
        <v>0</v>
      </c>
      <c r="AH125" s="2"/>
      <c r="AI125" s="2"/>
      <c r="AJ125" s="2"/>
      <c r="AK125" s="2"/>
    </row>
    <row r="126" spans="1:51" x14ac:dyDescent="0.2">
      <c r="A126" s="59" t="s">
        <v>15</v>
      </c>
      <c r="B126" s="60" t="s">
        <v>1009</v>
      </c>
      <c r="C126" s="61">
        <v>247</v>
      </c>
      <c r="D126" s="6"/>
      <c r="E126" s="6"/>
      <c r="F126" s="6"/>
      <c r="G126" s="6"/>
      <c r="H126" s="6">
        <v>81</v>
      </c>
      <c r="I126" s="6"/>
      <c r="J126" s="6">
        <v>81</v>
      </c>
      <c r="K126" s="6">
        <v>452</v>
      </c>
      <c r="L126" s="62">
        <v>861</v>
      </c>
      <c r="M126"/>
      <c r="N126" s="41"/>
      <c r="O126"/>
      <c r="P126" s="41">
        <f t="shared" si="8"/>
        <v>1.7636575923308549E-2</v>
      </c>
      <c r="Q126" s="28">
        <f t="shared" si="9"/>
        <v>862</v>
      </c>
      <c r="R126" s="31"/>
      <c r="S126" s="3"/>
      <c r="T126" s="2"/>
      <c r="U126" s="2" t="str">
        <f t="shared" si="5"/>
        <v>Asus Asus X705M</v>
      </c>
      <c r="V126" s="2" t="str">
        <f>VLOOKUP($U126,Models!$A:$K,V$4,0)</f>
        <v>Asus</v>
      </c>
      <c r="W126" s="2" t="str">
        <f>VLOOKUP($U126,Models!$A:$K,W$4,0)</f>
        <v>Asus X705M</v>
      </c>
      <c r="X126" s="2" t="str">
        <f>VLOOKUP($U126,Models!$A:$K,X$4,0)</f>
        <v>Full Size MS (15"&gt;, Mainstream Ex. GPU)</v>
      </c>
      <c r="Y126" s="2" t="str">
        <f>VLOOKUP($U126,Models!$A:$K,Y$4,0)</f>
        <v>Consumer</v>
      </c>
      <c r="Z126" s="2" t="str">
        <f>VLOOKUP($U126,Models!$A:$K,Z$4,0)</f>
        <v>Intel</v>
      </c>
      <c r="AA126" s="2" t="str">
        <f>VLOOKUP($U126,Models!$A:$K,AA$4,0)</f>
        <v>Gemini Lake</v>
      </c>
      <c r="AB126" s="2" t="str">
        <f>VLOOKUP($U126,Models!$A:$K,AB$4,0)</f>
        <v>MX110</v>
      </c>
      <c r="AC126" s="2">
        <f>VLOOKUP($U126,Models!$A:$K,AC$4,0)</f>
        <v>17</v>
      </c>
      <c r="AD126" s="2" t="str">
        <f>VLOOKUP($U126,Models!$A:$K,AD$4,0)</f>
        <v>1600x900</v>
      </c>
      <c r="AE126" s="2">
        <f>VLOOKUP($U126,Models!$A:$K,AE$4,0)</f>
        <v>0</v>
      </c>
      <c r="AF126" s="2" t="str">
        <f>VLOOKUP($U126,Models!$A:$N,AF$4,0)</f>
        <v>Budget</v>
      </c>
      <c r="AG126" s="2">
        <f>VLOOKUP($U126,Models!$A:$M,AG$4,0)</f>
        <v>0</v>
      </c>
      <c r="AH126" s="2"/>
      <c r="AI126" s="2"/>
      <c r="AJ126" s="2"/>
      <c r="AK126" s="2"/>
    </row>
    <row r="127" spans="1:51" x14ac:dyDescent="0.2">
      <c r="A127" s="59" t="s">
        <v>15</v>
      </c>
      <c r="B127" s="60" t="s">
        <v>1298</v>
      </c>
      <c r="C127" s="61"/>
      <c r="D127" s="6"/>
      <c r="E127" s="6"/>
      <c r="F127" s="6"/>
      <c r="G127" s="6"/>
      <c r="H127" s="6"/>
      <c r="I127" s="6"/>
      <c r="J127" s="6">
        <v>69</v>
      </c>
      <c r="K127" s="6">
        <v>76</v>
      </c>
      <c r="L127" s="62">
        <v>145</v>
      </c>
      <c r="M127"/>
      <c r="N127" s="41"/>
      <c r="O127"/>
      <c r="P127" s="41">
        <f t="shared" si="8"/>
        <v>2.9701550625780945E-3</v>
      </c>
      <c r="Q127" s="28">
        <f t="shared" si="9"/>
        <v>145</v>
      </c>
      <c r="R127" s="31"/>
      <c r="S127" s="3"/>
      <c r="T127" s="2"/>
      <c r="U127" s="2" t="str">
        <f t="shared" si="5"/>
        <v>Asus Zenbook UX431F</v>
      </c>
      <c r="V127" s="2" t="str">
        <f>VLOOKUP($U127,Models!$A:$K,V$4,0)</f>
        <v>Asus</v>
      </c>
      <c r="W127" s="2" t="str">
        <f>VLOOKUP($U127,Models!$A:$K,W$4,0)</f>
        <v>Zenbook UX431F</v>
      </c>
      <c r="X127" s="2" t="str">
        <f>VLOOKUP($U127,Models!$A:$K,X$4,0)</f>
        <v>Light (13"-14")</v>
      </c>
      <c r="Y127" s="2" t="str">
        <f>VLOOKUP($U127,Models!$A:$K,Y$4,0)</f>
        <v>Consumer</v>
      </c>
      <c r="Z127" s="2" t="str">
        <f>VLOOKUP($U127,Models!$A:$K,Z$4,0)</f>
        <v>Intel</v>
      </c>
      <c r="AA127" s="2" t="str">
        <f>VLOOKUP($U127,Models!$A:$K,AA$4,0)</f>
        <v>Whiskey Lake</v>
      </c>
      <c r="AB127" s="2" t="str">
        <f>VLOOKUP($U127,Models!$A:$K,AB$4,0)</f>
        <v>Int</v>
      </c>
      <c r="AC127" s="2">
        <f>VLOOKUP($U127,Models!$A:$K,AC$4,0)</f>
        <v>14</v>
      </c>
      <c r="AD127" s="2" t="str">
        <f>VLOOKUP($U127,Models!$A:$K,AD$4,0)</f>
        <v>1920x1080</v>
      </c>
      <c r="AE127" s="2">
        <f>VLOOKUP($U127,Models!$A:$K,AE$4,0)</f>
        <v>0</v>
      </c>
      <c r="AF127" s="2" t="str">
        <f>VLOOKUP($U127,Models!$A:$N,AF$4,0)</f>
        <v>Standard</v>
      </c>
      <c r="AG127" s="2">
        <f>VLOOKUP($U127,Models!$A:$M,AG$4,0)</f>
        <v>0</v>
      </c>
      <c r="AH127" s="2"/>
      <c r="AI127" s="2"/>
      <c r="AJ127" s="2"/>
      <c r="AK127" s="2"/>
    </row>
    <row r="128" spans="1:51" x14ac:dyDescent="0.2">
      <c r="A128" s="59" t="s">
        <v>15</v>
      </c>
      <c r="B128" s="60" t="s">
        <v>1222</v>
      </c>
      <c r="C128" s="61"/>
      <c r="D128" s="6"/>
      <c r="E128" s="6"/>
      <c r="F128" s="6"/>
      <c r="G128" s="6"/>
      <c r="H128" s="6"/>
      <c r="I128" s="6"/>
      <c r="J128" s="6">
        <v>117</v>
      </c>
      <c r="K128" s="6">
        <v>129</v>
      </c>
      <c r="L128" s="62">
        <v>246</v>
      </c>
      <c r="M128"/>
      <c r="N128" s="41"/>
      <c r="O128"/>
      <c r="P128" s="41">
        <f t="shared" si="8"/>
        <v>5.0390216923738712E-3</v>
      </c>
      <c r="Q128" s="28">
        <f t="shared" si="9"/>
        <v>246</v>
      </c>
      <c r="R128" s="31"/>
      <c r="S128" s="3"/>
      <c r="T128" s="2"/>
      <c r="U128" s="2" t="str">
        <f t="shared" si="5"/>
        <v>Asus Zenbook UX533F</v>
      </c>
      <c r="V128" s="2" t="str">
        <f>VLOOKUP($U128,Models!$A:$K,V$4,0)</f>
        <v>Asus</v>
      </c>
      <c r="W128" s="2" t="str">
        <f>VLOOKUP($U128,Models!$A:$K,W$4,0)</f>
        <v>Zenbook UX533F</v>
      </c>
      <c r="X128" s="2" t="str">
        <f>VLOOKUP($U128,Models!$A:$K,X$4,0)</f>
        <v>Full Size GM (15"&gt; Gamer GPU)</v>
      </c>
      <c r="Y128" s="2" t="str">
        <f>VLOOKUP($U128,Models!$A:$K,Y$4,0)</f>
        <v>Consumer</v>
      </c>
      <c r="Z128" s="2" t="str">
        <f>VLOOKUP($U128,Models!$A:$K,Z$4,0)</f>
        <v>Intel</v>
      </c>
      <c r="AA128" s="2" t="str">
        <f>VLOOKUP($U128,Models!$A:$K,AA$4,0)</f>
        <v>Whiskey Lake</v>
      </c>
      <c r="AB128" s="2" t="str">
        <f>VLOOKUP($U128,Models!$A:$K,AB$4,0)</f>
        <v>GTX1050</v>
      </c>
      <c r="AC128" s="2">
        <f>VLOOKUP($U128,Models!$A:$K,AC$4,0)</f>
        <v>15</v>
      </c>
      <c r="AD128" s="2" t="str">
        <f>VLOOKUP($U128,Models!$A:$K,AD$4,0)</f>
        <v>1920x1080</v>
      </c>
      <c r="AE128" s="2">
        <f>VLOOKUP($U128,Models!$A:$K,AE$4,0)</f>
        <v>0</v>
      </c>
      <c r="AF128" s="2" t="str">
        <f>VLOOKUP($U128,Models!$A:$N,AF$4,0)</f>
        <v>Standard</v>
      </c>
      <c r="AG128" s="2">
        <f>VLOOKUP($U128,Models!$A:$M,AG$4,0)</f>
        <v>0</v>
      </c>
      <c r="AH128" s="2"/>
      <c r="AI128" s="2"/>
      <c r="AJ128" s="2"/>
      <c r="AK128" s="2"/>
    </row>
    <row r="129" spans="1:37" x14ac:dyDescent="0.2">
      <c r="A129" s="59" t="s">
        <v>15</v>
      </c>
      <c r="B129" s="60" t="s">
        <v>1517</v>
      </c>
      <c r="C129" s="61"/>
      <c r="D129" s="6"/>
      <c r="E129" s="6"/>
      <c r="F129" s="6"/>
      <c r="G129" s="6"/>
      <c r="H129" s="6">
        <v>5</v>
      </c>
      <c r="I129" s="6"/>
      <c r="J129" s="6">
        <v>440</v>
      </c>
      <c r="K129" s="6">
        <v>491</v>
      </c>
      <c r="L129" s="62">
        <v>936</v>
      </c>
      <c r="M129"/>
      <c r="N129" s="41"/>
      <c r="O129"/>
      <c r="P129" s="41">
        <f t="shared" si="8"/>
        <v>1.9172863024642044E-2</v>
      </c>
      <c r="Q129" s="28">
        <f t="shared" si="9"/>
        <v>937</v>
      </c>
      <c r="R129" s="31"/>
      <c r="S129" s="3"/>
      <c r="T129" s="2"/>
      <c r="U129" s="2" t="str">
        <f t="shared" si="5"/>
        <v>Asus Asus Pro P1440F</v>
      </c>
      <c r="V129" s="2" t="str">
        <f>VLOOKUP($U129,Models!$A:$K,V$4,0)</f>
        <v>Asus</v>
      </c>
      <c r="W129" s="2" t="str">
        <f>VLOOKUP($U129,Models!$A:$K,W$4,0)</f>
        <v>Asus Pro P1440F</v>
      </c>
      <c r="X129" s="2" t="str">
        <f>VLOOKUP($U129,Models!$A:$K,X$4,0)</f>
        <v>Light (13"-14")</v>
      </c>
      <c r="Y129" s="2" t="str">
        <f>VLOOKUP($U129,Models!$A:$K,Y$4,0)</f>
        <v>Commercial</v>
      </c>
      <c r="Z129" s="2" t="str">
        <f>VLOOKUP($U129,Models!$A:$K,Z$4,0)</f>
        <v>Intel</v>
      </c>
      <c r="AA129" s="2" t="str">
        <f>VLOOKUP($U129,Models!$A:$K,AA$4,0)</f>
        <v>Whiskey Lake</v>
      </c>
      <c r="AB129" s="2" t="str">
        <f>VLOOKUP($U129,Models!$A:$K,AB$4,0)</f>
        <v>Int</v>
      </c>
      <c r="AC129" s="2">
        <f>VLOOKUP($U129,Models!$A:$K,AC$4,0)</f>
        <v>14</v>
      </c>
      <c r="AD129" s="2" t="str">
        <f>VLOOKUP($U129,Models!$A:$K,AD$4,0)</f>
        <v>1920x1080</v>
      </c>
      <c r="AE129" s="2">
        <f>VLOOKUP($U129,Models!$A:$K,AE$4,0)</f>
        <v>0</v>
      </c>
      <c r="AF129" s="2" t="str">
        <f>VLOOKUP($U129,Models!$A:$N,AF$4,0)</f>
        <v>Standard</v>
      </c>
      <c r="AG129" s="2">
        <f>VLOOKUP($U129,Models!$A:$M,AG$4,0)</f>
        <v>0</v>
      </c>
      <c r="AH129" s="2"/>
      <c r="AI129" s="2"/>
      <c r="AJ129" s="2"/>
      <c r="AK129" s="2"/>
    </row>
    <row r="130" spans="1:37" x14ac:dyDescent="0.2">
      <c r="A130" s="59" t="s">
        <v>15</v>
      </c>
      <c r="B130" s="60" t="s">
        <v>1340</v>
      </c>
      <c r="C130" s="61"/>
      <c r="D130" s="6"/>
      <c r="E130" s="6"/>
      <c r="F130" s="6"/>
      <c r="G130" s="6"/>
      <c r="H130" s="6"/>
      <c r="I130" s="6"/>
      <c r="J130" s="6">
        <v>5</v>
      </c>
      <c r="K130" s="6">
        <v>6</v>
      </c>
      <c r="L130" s="62">
        <v>11</v>
      </c>
      <c r="M130"/>
      <c r="N130" s="41"/>
      <c r="O130"/>
      <c r="P130" s="41">
        <f t="shared" si="8"/>
        <v>2.2532210819557958E-4</v>
      </c>
      <c r="Q130" s="28">
        <v>17</v>
      </c>
      <c r="R130" s="31"/>
      <c r="S130" s="3"/>
      <c r="T130" s="2"/>
      <c r="U130" s="2" t="str">
        <f t="shared" si="5"/>
        <v>Asus VivoBook X543U</v>
      </c>
      <c r="V130" s="2" t="str">
        <f>VLOOKUP($U130,Models!$A:$K,V$4,0)</f>
        <v>Asus</v>
      </c>
      <c r="W130" s="2" t="str">
        <f>VLOOKUP($U130,Models!$A:$K,W$4,0)</f>
        <v>VivoBook X543U</v>
      </c>
      <c r="X130" s="2" t="str">
        <f>VLOOKUP($U130,Models!$A:$K,X$4,0)</f>
        <v>Full Size MS (15"&gt;, Mainstream Ex. GPU)</v>
      </c>
      <c r="Y130" s="2" t="str">
        <f>VLOOKUP($U130,Models!$A:$K,Y$4,0)</f>
        <v>Consumer</v>
      </c>
      <c r="Z130" s="2" t="str">
        <f>VLOOKUP($U130,Models!$A:$K,Z$4,0)</f>
        <v>Intel</v>
      </c>
      <c r="AA130" s="2" t="str">
        <f>VLOOKUP($U130,Models!$A:$K,AA$4,0)</f>
        <v>Kaby Lake</v>
      </c>
      <c r="AB130" s="2" t="str">
        <f>VLOOKUP($U130,Models!$A:$K,AB$4,0)</f>
        <v>MX110</v>
      </c>
      <c r="AC130" s="2">
        <f>VLOOKUP($U130,Models!$A:$K,AC$4,0)</f>
        <v>15</v>
      </c>
      <c r="AD130" s="2" t="str">
        <f>VLOOKUP($U130,Models!$A:$K,AD$4,0)</f>
        <v>1920x1080</v>
      </c>
      <c r="AE130" s="2">
        <f>VLOOKUP($U130,Models!$A:$K,AE$4,0)</f>
        <v>0</v>
      </c>
      <c r="AF130" s="2" t="str">
        <f>VLOOKUP($U130,Models!$A:$N,AF$4,0)</f>
        <v>Standard</v>
      </c>
      <c r="AG130" s="2">
        <f>VLOOKUP($U130,Models!$A:$M,AG$4,0)</f>
        <v>0</v>
      </c>
      <c r="AH130" s="2"/>
      <c r="AI130" s="2"/>
      <c r="AJ130" s="2"/>
      <c r="AK130" s="2"/>
    </row>
    <row r="131" spans="1:37" x14ac:dyDescent="0.2">
      <c r="A131" s="59" t="s">
        <v>15</v>
      </c>
      <c r="B131" s="60" t="s">
        <v>4245</v>
      </c>
      <c r="C131" s="61">
        <v>224</v>
      </c>
      <c r="D131" s="6"/>
      <c r="E131" s="6"/>
      <c r="F131" s="6"/>
      <c r="G131" s="6"/>
      <c r="H131" s="6">
        <v>240</v>
      </c>
      <c r="I131" s="6"/>
      <c r="J131" s="6">
        <v>252</v>
      </c>
      <c r="K131" s="6">
        <v>790</v>
      </c>
      <c r="L131" s="62">
        <v>1506</v>
      </c>
      <c r="M131"/>
      <c r="N131" s="41"/>
      <c r="O131"/>
      <c r="P131" s="41">
        <f t="shared" si="8"/>
        <v>3.0848644994776624E-2</v>
      </c>
      <c r="Q131" s="28">
        <f t="shared" si="9"/>
        <v>1508</v>
      </c>
      <c r="R131" s="31"/>
      <c r="S131" s="3"/>
      <c r="T131" s="2"/>
      <c r="U131" s="2" t="str">
        <f t="shared" si="5"/>
        <v>Asus VivoBook S15 M533I</v>
      </c>
      <c r="V131" s="2" t="str">
        <f>VLOOKUP($U131,Models!$A:$K,V$4,0)</f>
        <v>Asus</v>
      </c>
      <c r="W131" s="2" t="str">
        <f>VLOOKUP($U131,Models!$A:$K,W$4,0)</f>
        <v>VivoBook S15 M533I</v>
      </c>
      <c r="X131" s="2" t="str">
        <f>VLOOKUP($U131,Models!$A:$K,X$4,0)</f>
        <v>Full Size MS (15"&gt;, Mainstream Ex. GPU)</v>
      </c>
      <c r="Y131" s="2" t="str">
        <f>VLOOKUP($U131,Models!$A:$K,Y$4,0)</f>
        <v>Consumer</v>
      </c>
      <c r="Z131" s="2" t="str">
        <f>VLOOKUP($U131,Models!$A:$K,Z$4,0)</f>
        <v>AMD</v>
      </c>
      <c r="AA131" s="2" t="str">
        <f>VLOOKUP($U131,Models!$A:$K,AA$4,0)</f>
        <v>Renior</v>
      </c>
      <c r="AB131" s="2" t="str">
        <f>VLOOKUP($U131,Models!$A:$K,AB$4,0)</f>
        <v>Int</v>
      </c>
      <c r="AC131" s="2">
        <f>VLOOKUP($U131,Models!$A:$K,AC$4,0)</f>
        <v>15</v>
      </c>
      <c r="AD131" s="2" t="str">
        <f>VLOOKUP($U131,Models!$A:$K,AD$4,0)</f>
        <v>1920x1080</v>
      </c>
      <c r="AE131" s="2">
        <f>VLOOKUP($U131,Models!$A:$K,AE$4,0)</f>
        <v>0</v>
      </c>
      <c r="AF131" s="2" t="str">
        <f>VLOOKUP($U131,Models!$A:$N,AF$4,0)</f>
        <v>Standard</v>
      </c>
      <c r="AG131" s="2">
        <f>VLOOKUP($U131,Models!$A:$M,AG$4,0)</f>
        <v>0</v>
      </c>
      <c r="AH131" s="2"/>
      <c r="AI131" s="2"/>
      <c r="AJ131" s="2"/>
      <c r="AK131" s="2"/>
    </row>
    <row r="132" spans="1:37" x14ac:dyDescent="0.2">
      <c r="A132" s="59" t="s">
        <v>15</v>
      </c>
      <c r="B132" s="60" t="s">
        <v>2176</v>
      </c>
      <c r="C132" s="61"/>
      <c r="D132" s="6"/>
      <c r="E132" s="6"/>
      <c r="F132" s="6"/>
      <c r="G132" s="6"/>
      <c r="H132" s="6">
        <v>100</v>
      </c>
      <c r="I132" s="6"/>
      <c r="J132" s="6"/>
      <c r="K132" s="6">
        <v>110</v>
      </c>
      <c r="L132" s="62">
        <v>210</v>
      </c>
      <c r="M132"/>
      <c r="N132" s="41"/>
      <c r="O132"/>
      <c r="P132" s="41">
        <f t="shared" si="8"/>
        <v>4.3016038837337921E-3</v>
      </c>
      <c r="Q132" s="28">
        <f t="shared" si="9"/>
        <v>210</v>
      </c>
      <c r="R132" s="31"/>
      <c r="S132" s="3"/>
      <c r="T132" s="2"/>
      <c r="U132" s="2" t="str">
        <f t="shared" si="5"/>
        <v>Asus Asus G512L</v>
      </c>
      <c r="V132" s="2" t="str">
        <f>VLOOKUP($U132,Models!$A:$K,V$4,0)</f>
        <v>Asus</v>
      </c>
      <c r="W132" s="2" t="str">
        <f>VLOOKUP($U132,Models!$A:$K,W$4,0)</f>
        <v>Asus G512L</v>
      </c>
      <c r="X132" s="2" t="str">
        <f>VLOOKUP($U132,Models!$A:$K,X$4,0)</f>
        <v>Full Size GM (15"&gt; Gamer GPU)</v>
      </c>
      <c r="Y132" s="2" t="str">
        <f>VLOOKUP($U132,Models!$A:$K,Y$4,0)</f>
        <v>Consumer</v>
      </c>
      <c r="Z132" s="2" t="str">
        <f>VLOOKUP($U132,Models!$A:$K,Z$4,0)</f>
        <v>Intel</v>
      </c>
      <c r="AA132" s="2" t="str">
        <f>VLOOKUP($U132,Models!$A:$K,AA$4,0)</f>
        <v>Comet Lake-H</v>
      </c>
      <c r="AB132" s="2" t="str">
        <f>VLOOKUP($U132,Models!$A:$K,AB$4,0)</f>
        <v>GTX1660</v>
      </c>
      <c r="AC132" s="2">
        <f>VLOOKUP($U132,Models!$A:$K,AC$4,0)</f>
        <v>15</v>
      </c>
      <c r="AD132" s="2" t="str">
        <f>VLOOKUP($U132,Models!$A:$K,AD$4,0)</f>
        <v>1920x1080</v>
      </c>
      <c r="AE132" s="2">
        <f>VLOOKUP($U132,Models!$A:$K,AE$4,0)</f>
        <v>0</v>
      </c>
      <c r="AF132" s="2" t="str">
        <f>VLOOKUP($U132,Models!$A:$N,AF$4,0)</f>
        <v>Standard</v>
      </c>
      <c r="AG132" s="2">
        <f>VLOOKUP($U132,Models!$A:$M,AG$4,0)</f>
        <v>0</v>
      </c>
      <c r="AH132" s="2"/>
      <c r="AI132" s="2"/>
      <c r="AJ132" s="2"/>
      <c r="AK132" s="2"/>
    </row>
    <row r="133" spans="1:37" x14ac:dyDescent="0.2">
      <c r="A133" s="59" t="s">
        <v>15</v>
      </c>
      <c r="B133" s="60" t="s">
        <v>2169</v>
      </c>
      <c r="C133" s="61">
        <v>142</v>
      </c>
      <c r="D133" s="6"/>
      <c r="E133" s="6"/>
      <c r="F133" s="6"/>
      <c r="G133" s="6"/>
      <c r="H133" s="6">
        <v>158</v>
      </c>
      <c r="I133" s="6"/>
      <c r="J133" s="6">
        <v>40</v>
      </c>
      <c r="K133" s="6">
        <v>375</v>
      </c>
      <c r="L133" s="62">
        <v>715</v>
      </c>
      <c r="M133"/>
      <c r="N133" s="41"/>
      <c r="O133"/>
      <c r="P133" s="41">
        <f t="shared" si="8"/>
        <v>1.4645937032712674E-2</v>
      </c>
      <c r="Q133" s="28">
        <f t="shared" si="9"/>
        <v>716</v>
      </c>
      <c r="R133" s="31"/>
      <c r="S133" s="3"/>
      <c r="T133" s="2"/>
      <c r="U133" s="2" t="str">
        <f t="shared" si="5"/>
        <v>Asus VivoBook S433F</v>
      </c>
      <c r="V133" s="2" t="str">
        <f>VLOOKUP($U133,Models!$A:$K,V$4,0)</f>
        <v>Asus</v>
      </c>
      <c r="W133" s="2" t="str">
        <f>VLOOKUP($U133,Models!$A:$K,W$4,0)</f>
        <v>VivoBook S433F</v>
      </c>
      <c r="X133" s="2" t="str">
        <f>VLOOKUP($U133,Models!$A:$K,X$4,0)</f>
        <v>Light (13"-14")</v>
      </c>
      <c r="Y133" s="2" t="str">
        <f>VLOOKUP($U133,Models!$A:$K,Y$4,0)</f>
        <v>Consumer</v>
      </c>
      <c r="Z133" s="2" t="str">
        <f>VLOOKUP($U133,Models!$A:$K,Z$4,0)</f>
        <v>Intel</v>
      </c>
      <c r="AA133" s="2" t="str">
        <f>VLOOKUP($U133,Models!$A:$K,AA$4,0)</f>
        <v>Comet Lake</v>
      </c>
      <c r="AB133" s="2" t="str">
        <f>VLOOKUP($U133,Models!$A:$K,AB$4,0)</f>
        <v>Int</v>
      </c>
      <c r="AC133" s="2">
        <f>VLOOKUP($U133,Models!$A:$K,AC$4,0)</f>
        <v>14</v>
      </c>
      <c r="AD133" s="2" t="str">
        <f>VLOOKUP($U133,Models!$A:$K,AD$4,0)</f>
        <v>1920x1080</v>
      </c>
      <c r="AE133" s="2">
        <f>VLOOKUP($U133,Models!$A:$K,AE$4,0)</f>
        <v>0</v>
      </c>
      <c r="AF133" s="2" t="str">
        <f>VLOOKUP($U133,Models!$A:$N,AF$4,0)</f>
        <v>Standard</v>
      </c>
      <c r="AG133" s="2">
        <f>VLOOKUP($U133,Models!$A:$M,AG$4,0)</f>
        <v>0</v>
      </c>
      <c r="AH133" s="2"/>
      <c r="AI133" s="2"/>
      <c r="AJ133" s="2"/>
      <c r="AK133" s="2"/>
    </row>
    <row r="134" spans="1:37" x14ac:dyDescent="0.2">
      <c r="A134" s="59" t="s">
        <v>15</v>
      </c>
      <c r="B134" s="60" t="s">
        <v>1374</v>
      </c>
      <c r="C134" s="61">
        <v>237</v>
      </c>
      <c r="D134" s="6"/>
      <c r="E134" s="6"/>
      <c r="F134" s="6"/>
      <c r="G134" s="6"/>
      <c r="H134" s="6">
        <v>38</v>
      </c>
      <c r="I134" s="6"/>
      <c r="J134" s="6">
        <v>38</v>
      </c>
      <c r="K134" s="6">
        <v>346</v>
      </c>
      <c r="L134" s="62">
        <v>659</v>
      </c>
      <c r="M134"/>
      <c r="N134" s="41"/>
      <c r="O134"/>
      <c r="P134" s="41">
        <f t="shared" si="8"/>
        <v>1.3498842663716995E-2</v>
      </c>
      <c r="Q134" s="28">
        <f t="shared" si="9"/>
        <v>660</v>
      </c>
      <c r="R134" s="31"/>
      <c r="S134" s="3"/>
      <c r="T134" s="2"/>
      <c r="U134" s="2" t="str">
        <f t="shared" ref="U134:U197" si="10">CONCATENATE(A134," ",B134)</f>
        <v>Asus VivoBook Flip TP412F</v>
      </c>
      <c r="V134" s="2" t="str">
        <f>VLOOKUP($U134,Models!$A:$K,V$4,0)</f>
        <v>Asus</v>
      </c>
      <c r="W134" s="2" t="str">
        <f>VLOOKUP($U134,Models!$A:$K,W$4,0)</f>
        <v>VivoBook Flip TP412F</v>
      </c>
      <c r="X134" s="2" t="str">
        <f>VLOOKUP($U134,Models!$A:$K,X$4,0)</f>
        <v>Light (13"-14")</v>
      </c>
      <c r="Y134" s="2" t="str">
        <f>VLOOKUP($U134,Models!$A:$K,Y$4,0)</f>
        <v>Consumer</v>
      </c>
      <c r="Z134" s="2" t="str">
        <f>VLOOKUP($U134,Models!$A:$K,Z$4,0)</f>
        <v>Intel</v>
      </c>
      <c r="AA134" s="2" t="str">
        <f>VLOOKUP($U134,Models!$A:$K,AA$4,0)</f>
        <v>Whiskey Lake</v>
      </c>
      <c r="AB134" s="2" t="str">
        <f>VLOOKUP($U134,Models!$A:$K,AB$4,0)</f>
        <v>Int</v>
      </c>
      <c r="AC134" s="2">
        <f>VLOOKUP($U134,Models!$A:$K,AC$4,0)</f>
        <v>14</v>
      </c>
      <c r="AD134" s="2" t="str">
        <f>VLOOKUP($U134,Models!$A:$K,AD$4,0)</f>
        <v>1920x1080</v>
      </c>
      <c r="AE134" s="2" t="str">
        <f>VLOOKUP($U134,Models!$A:$K,AE$4,0)</f>
        <v>Touch</v>
      </c>
      <c r="AF134" s="2" t="str">
        <f>VLOOKUP($U134,Models!$A:$N,AF$4,0)</f>
        <v>Standard</v>
      </c>
      <c r="AG134" s="2">
        <f>VLOOKUP($U134,Models!$A:$M,AG$4,0)</f>
        <v>0</v>
      </c>
      <c r="AH134" s="2"/>
      <c r="AI134" s="2"/>
      <c r="AJ134" s="2"/>
      <c r="AK134" s="2"/>
    </row>
    <row r="135" spans="1:37" x14ac:dyDescent="0.2">
      <c r="A135" s="59" t="s">
        <v>15</v>
      </c>
      <c r="B135" s="60" t="s">
        <v>4246</v>
      </c>
      <c r="C135" s="61">
        <v>48</v>
      </c>
      <c r="D135" s="6"/>
      <c r="E135" s="6"/>
      <c r="F135" s="6"/>
      <c r="G135" s="6"/>
      <c r="H135" s="6"/>
      <c r="I135" s="6"/>
      <c r="J135" s="6">
        <v>51</v>
      </c>
      <c r="K135" s="6">
        <v>109</v>
      </c>
      <c r="L135" s="62">
        <v>208</v>
      </c>
      <c r="M135"/>
      <c r="N135" s="41"/>
      <c r="O135"/>
      <c r="P135" s="41">
        <f t="shared" si="8"/>
        <v>4.2606362276982326E-3</v>
      </c>
      <c r="Q135" s="28">
        <f t="shared" si="9"/>
        <v>208</v>
      </c>
      <c r="R135" s="31"/>
      <c r="S135" s="3"/>
      <c r="T135" s="2"/>
      <c r="U135" s="2" t="str">
        <f t="shared" si="10"/>
        <v>Asus Zenbook UM433I</v>
      </c>
      <c r="V135" s="2" t="str">
        <f>VLOOKUP($U135,Models!$A:$K,V$4,0)</f>
        <v>Asus</v>
      </c>
      <c r="W135" s="2" t="str">
        <f>VLOOKUP($U135,Models!$A:$K,W$4,0)</f>
        <v>Zenbook UM433I</v>
      </c>
      <c r="X135" s="2" t="str">
        <f>VLOOKUP($U135,Models!$A:$K,X$4,0)</f>
        <v>Light (13"-14")</v>
      </c>
      <c r="Y135" s="2" t="str">
        <f>VLOOKUP($U135,Models!$A:$K,Y$4,0)</f>
        <v>Consumer</v>
      </c>
      <c r="Z135" s="2" t="str">
        <f>VLOOKUP($U135,Models!$A:$K,Z$4,0)</f>
        <v>AMD</v>
      </c>
      <c r="AA135" s="2" t="str">
        <f>VLOOKUP($U135,Models!$A:$K,AA$4,0)</f>
        <v>Renior</v>
      </c>
      <c r="AB135" s="2" t="str">
        <f>VLOOKUP($U135,Models!$A:$K,AB$4,0)</f>
        <v>Int/MX350</v>
      </c>
      <c r="AC135" s="2">
        <f>VLOOKUP($U135,Models!$A:$K,AC$4,0)</f>
        <v>14</v>
      </c>
      <c r="AD135" s="2" t="str">
        <f>VLOOKUP($U135,Models!$A:$K,AD$4,0)</f>
        <v>1920x1080</v>
      </c>
      <c r="AE135" s="2">
        <f>VLOOKUP($U135,Models!$A:$K,AE$4,0)</f>
        <v>0</v>
      </c>
      <c r="AF135" s="2" t="str">
        <f>VLOOKUP($U135,Models!$A:$N,AF$4,0)</f>
        <v>Standard</v>
      </c>
      <c r="AG135" s="2">
        <f>VLOOKUP($U135,Models!$A:$M,AG$4,0)</f>
        <v>0</v>
      </c>
      <c r="AH135" s="2"/>
      <c r="AI135" s="2"/>
      <c r="AJ135" s="2"/>
      <c r="AK135" s="2"/>
    </row>
    <row r="136" spans="1:37" x14ac:dyDescent="0.2">
      <c r="A136" s="59" t="s">
        <v>15</v>
      </c>
      <c r="B136" s="60" t="s">
        <v>1464</v>
      </c>
      <c r="C136" s="61">
        <v>80</v>
      </c>
      <c r="D136" s="6"/>
      <c r="E136" s="6"/>
      <c r="F136" s="6"/>
      <c r="G136" s="6"/>
      <c r="H136" s="6"/>
      <c r="I136" s="6"/>
      <c r="J136" s="6">
        <v>60</v>
      </c>
      <c r="K136" s="6">
        <v>155</v>
      </c>
      <c r="L136" s="62">
        <v>295</v>
      </c>
      <c r="M136"/>
      <c r="N136" s="41"/>
      <c r="O136"/>
      <c r="P136" s="41">
        <f t="shared" si="8"/>
        <v>6.0427292652450891E-3</v>
      </c>
      <c r="Q136" s="28">
        <f t="shared" si="9"/>
        <v>295</v>
      </c>
      <c r="R136" s="31"/>
      <c r="S136" s="3"/>
      <c r="T136" s="2"/>
      <c r="U136" s="2" t="str">
        <f t="shared" si="10"/>
        <v>Asus Zenbook Flip UM462D</v>
      </c>
      <c r="V136" s="2" t="str">
        <f>VLOOKUP($U136,Models!$A:$K,V$4,0)</f>
        <v>Asus</v>
      </c>
      <c r="W136" s="2" t="str">
        <f>VLOOKUP($U136,Models!$A:$K,W$4,0)</f>
        <v>Zenbook Flip UM462D</v>
      </c>
      <c r="X136" s="2" t="str">
        <f>VLOOKUP($U136,Models!$A:$K,X$4,0)</f>
        <v>Light (13"-14")</v>
      </c>
      <c r="Y136" s="2" t="str">
        <f>VLOOKUP($U136,Models!$A:$K,Y$4,0)</f>
        <v>Consumer</v>
      </c>
      <c r="Z136" s="2" t="str">
        <f>VLOOKUP($U136,Models!$A:$K,Z$4,0)</f>
        <v>AMD</v>
      </c>
      <c r="AA136" s="2" t="str">
        <f>VLOOKUP($U136,Models!$A:$K,AA$4,0)</f>
        <v>Picasso</v>
      </c>
      <c r="AB136" s="2" t="str">
        <f>VLOOKUP($U136,Models!$A:$K,AB$4,0)</f>
        <v>Int</v>
      </c>
      <c r="AC136" s="2">
        <f>VLOOKUP($U136,Models!$A:$K,AC$4,0)</f>
        <v>14</v>
      </c>
      <c r="AD136" s="2" t="str">
        <f>VLOOKUP($U136,Models!$A:$K,AD$4,0)</f>
        <v>1920x1080</v>
      </c>
      <c r="AE136" s="2" t="str">
        <f>VLOOKUP($U136,Models!$A:$K,AE$4,0)</f>
        <v>Touch</v>
      </c>
      <c r="AF136" s="2" t="str">
        <f>VLOOKUP($U136,Models!$A:$N,AF$4,0)</f>
        <v>Standard</v>
      </c>
      <c r="AG136" s="2">
        <f>VLOOKUP($U136,Models!$A:$M,AG$4,0)</f>
        <v>0</v>
      </c>
      <c r="AH136" s="2"/>
      <c r="AI136" s="2"/>
      <c r="AJ136" s="2"/>
      <c r="AK136" s="2"/>
    </row>
    <row r="137" spans="1:37" x14ac:dyDescent="0.2">
      <c r="A137" s="59" t="s">
        <v>15</v>
      </c>
      <c r="B137" s="60" t="s">
        <v>4248</v>
      </c>
      <c r="C137" s="61">
        <v>111</v>
      </c>
      <c r="D137" s="6"/>
      <c r="E137" s="6"/>
      <c r="F137" s="6"/>
      <c r="G137" s="6"/>
      <c r="H137" s="6"/>
      <c r="I137" s="6"/>
      <c r="J137" s="6">
        <v>16</v>
      </c>
      <c r="K137" s="6">
        <v>140</v>
      </c>
      <c r="L137" s="62">
        <v>267</v>
      </c>
      <c r="M137"/>
      <c r="N137" s="41"/>
      <c r="O137"/>
      <c r="P137" s="41">
        <f t="shared" si="8"/>
        <v>5.4691820807472504E-3</v>
      </c>
      <c r="Q137" s="28">
        <f t="shared" si="9"/>
        <v>267</v>
      </c>
      <c r="R137" s="31"/>
      <c r="S137" s="3"/>
      <c r="T137" s="2"/>
      <c r="U137" s="2" t="str">
        <f t="shared" si="10"/>
        <v>Asus Zenbook UX325J</v>
      </c>
      <c r="V137" s="2" t="str">
        <f>VLOOKUP($U137,Models!$A:$K,V$4,0)</f>
        <v>Asus</v>
      </c>
      <c r="W137" s="2" t="str">
        <f>VLOOKUP($U137,Models!$A:$K,W$4,0)</f>
        <v>Zenbook UX325J</v>
      </c>
      <c r="X137" s="2" t="str">
        <f>VLOOKUP($U137,Models!$A:$K,X$4,0)</f>
        <v>Light (13"-14")</v>
      </c>
      <c r="Y137" s="2" t="str">
        <f>VLOOKUP($U137,Models!$A:$K,Y$4,0)</f>
        <v>Consumer</v>
      </c>
      <c r="Z137" s="2" t="str">
        <f>VLOOKUP($U137,Models!$A:$K,Z$4,0)</f>
        <v>Intel</v>
      </c>
      <c r="AA137" s="2" t="str">
        <f>VLOOKUP($U137,Models!$A:$K,AA$4,0)</f>
        <v>Ice Lake</v>
      </c>
      <c r="AB137" s="2" t="str">
        <f>VLOOKUP($U137,Models!$A:$K,AB$4,0)</f>
        <v>Int</v>
      </c>
      <c r="AC137" s="2">
        <f>VLOOKUP($U137,Models!$A:$K,AC$4,0)</f>
        <v>13</v>
      </c>
      <c r="AD137" s="2" t="str">
        <f>VLOOKUP($U137,Models!$A:$K,AD$4,0)</f>
        <v>1920x1080</v>
      </c>
      <c r="AE137" s="2">
        <f>VLOOKUP($U137,Models!$A:$K,AE$4,0)</f>
        <v>0</v>
      </c>
      <c r="AF137" s="2" t="str">
        <f>VLOOKUP($U137,Models!$A:$N,AF$4,0)</f>
        <v>Standard</v>
      </c>
      <c r="AG137" s="2">
        <f>VLOOKUP($U137,Models!$A:$M,AG$4,0)</f>
        <v>0</v>
      </c>
      <c r="AH137" s="2"/>
      <c r="AI137" s="2"/>
      <c r="AJ137" s="2"/>
      <c r="AK137" s="2"/>
    </row>
    <row r="138" spans="1:37" x14ac:dyDescent="0.2">
      <c r="A138" s="59" t="s">
        <v>15</v>
      </c>
      <c r="B138" s="60" t="s">
        <v>4249</v>
      </c>
      <c r="C138" s="61">
        <v>16</v>
      </c>
      <c r="D138" s="6"/>
      <c r="E138" s="6"/>
      <c r="F138" s="6"/>
      <c r="G138" s="6"/>
      <c r="H138" s="6"/>
      <c r="I138" s="6"/>
      <c r="J138" s="6">
        <v>139</v>
      </c>
      <c r="K138" s="6">
        <v>171</v>
      </c>
      <c r="L138" s="62">
        <v>326</v>
      </c>
      <c r="M138"/>
      <c r="N138" s="41"/>
      <c r="O138"/>
      <c r="P138" s="41">
        <f t="shared" si="8"/>
        <v>6.6777279337962682E-3</v>
      </c>
      <c r="Q138" s="28">
        <f t="shared" si="9"/>
        <v>326</v>
      </c>
      <c r="R138" s="31"/>
      <c r="S138" s="3"/>
      <c r="T138" s="2"/>
      <c r="U138" s="2" t="str">
        <f t="shared" si="10"/>
        <v>Asus Zenbook UX425J</v>
      </c>
      <c r="V138" s="2" t="str">
        <f>VLOOKUP($U138,Models!$A:$K,V$4,0)</f>
        <v>Asus</v>
      </c>
      <c r="W138" s="2" t="str">
        <f>VLOOKUP($U138,Models!$A:$K,W$4,0)</f>
        <v>Zenbook UX425J</v>
      </c>
      <c r="X138" s="2" t="str">
        <f>VLOOKUP($U138,Models!$A:$K,X$4,0)</f>
        <v>Light (13"-14")</v>
      </c>
      <c r="Y138" s="2" t="str">
        <f>VLOOKUP($U138,Models!$A:$K,Y$4,0)</f>
        <v>Consumer</v>
      </c>
      <c r="Z138" s="2" t="str">
        <f>VLOOKUP($U138,Models!$A:$K,Z$4,0)</f>
        <v>Intel</v>
      </c>
      <c r="AA138" s="2" t="str">
        <f>VLOOKUP($U138,Models!$A:$K,AA$4,0)</f>
        <v>Ice Lake</v>
      </c>
      <c r="AB138" s="2" t="str">
        <f>VLOOKUP($U138,Models!$A:$K,AB$4,0)</f>
        <v>Int</v>
      </c>
      <c r="AC138" s="2">
        <f>VLOOKUP($U138,Models!$A:$K,AC$4,0)</f>
        <v>14</v>
      </c>
      <c r="AD138" s="2" t="str">
        <f>VLOOKUP($U138,Models!$A:$K,AD$4,0)</f>
        <v>1920x1080</v>
      </c>
      <c r="AE138" s="2">
        <f>VLOOKUP($U138,Models!$A:$K,AE$4,0)</f>
        <v>0</v>
      </c>
      <c r="AF138" s="2" t="str">
        <f>VLOOKUP($U138,Models!$A:$N,AF$4,0)</f>
        <v>Standard</v>
      </c>
      <c r="AG138" s="2">
        <f>VLOOKUP($U138,Models!$A:$M,AG$4,0)</f>
        <v>0</v>
      </c>
      <c r="AH138" s="2"/>
      <c r="AI138" s="2"/>
      <c r="AJ138" s="2"/>
      <c r="AK138" s="2"/>
    </row>
    <row r="139" spans="1:37" x14ac:dyDescent="0.2">
      <c r="A139" s="59" t="s">
        <v>15</v>
      </c>
      <c r="B139" s="60" t="s">
        <v>1743</v>
      </c>
      <c r="C139" s="61"/>
      <c r="D139" s="6"/>
      <c r="E139" s="6"/>
      <c r="F139" s="6"/>
      <c r="G139" s="6"/>
      <c r="H139" s="6">
        <v>139</v>
      </c>
      <c r="I139" s="6"/>
      <c r="J139" s="6"/>
      <c r="K139" s="6">
        <v>153</v>
      </c>
      <c r="L139" s="62">
        <v>292</v>
      </c>
      <c r="M139"/>
      <c r="N139" s="41"/>
      <c r="O139"/>
      <c r="P139" s="41">
        <f t="shared" si="8"/>
        <v>5.9812777811917494E-3</v>
      </c>
      <c r="Q139" s="28">
        <f t="shared" si="9"/>
        <v>292</v>
      </c>
      <c r="R139" s="31"/>
      <c r="S139" s="3"/>
      <c r="T139" s="2"/>
      <c r="U139" s="2" t="str">
        <f t="shared" si="10"/>
        <v>Asus VivoBook X412D</v>
      </c>
      <c r="V139" s="2" t="str">
        <f>VLOOKUP($U139,Models!$A:$K,V$4,0)</f>
        <v>Asus</v>
      </c>
      <c r="W139" s="2" t="str">
        <f>VLOOKUP($U139,Models!$A:$K,W$4,0)</f>
        <v>VivoBook X412D</v>
      </c>
      <c r="X139" s="2" t="str">
        <f>VLOOKUP($U139,Models!$A:$K,X$4,0)</f>
        <v>Light (13"-14")</v>
      </c>
      <c r="Y139" s="2" t="str">
        <f>VLOOKUP($U139,Models!$A:$K,Y$4,0)</f>
        <v>Consumer</v>
      </c>
      <c r="Z139" s="2" t="str">
        <f>VLOOKUP($U139,Models!$A:$K,Z$4,0)</f>
        <v>AMD</v>
      </c>
      <c r="AA139" s="2" t="str">
        <f>VLOOKUP($U139,Models!$A:$K,AA$4,0)</f>
        <v>Picasso</v>
      </c>
      <c r="AB139" s="2" t="str">
        <f>VLOOKUP($U139,Models!$A:$K,AB$4,0)</f>
        <v>Int</v>
      </c>
      <c r="AC139" s="2">
        <f>VLOOKUP($U139,Models!$A:$K,AC$4,0)</f>
        <v>14</v>
      </c>
      <c r="AD139" s="2" t="str">
        <f>VLOOKUP($U139,Models!$A:$K,AD$4,0)</f>
        <v>1920x1080</v>
      </c>
      <c r="AE139" s="2">
        <f>VLOOKUP($U139,Models!$A:$K,AE$4,0)</f>
        <v>0</v>
      </c>
      <c r="AF139" s="2" t="str">
        <f>VLOOKUP($U139,Models!$A:$N,AF$4,0)</f>
        <v>Standard</v>
      </c>
      <c r="AG139" s="2">
        <f>VLOOKUP($U139,Models!$A:$M,AG$4,0)</f>
        <v>0</v>
      </c>
      <c r="AH139" s="2"/>
      <c r="AI139" s="2"/>
      <c r="AJ139" s="2"/>
      <c r="AK139" s="2"/>
    </row>
    <row r="140" spans="1:37" x14ac:dyDescent="0.2">
      <c r="A140" s="59" t="s">
        <v>15</v>
      </c>
      <c r="B140" s="60" t="s">
        <v>1413</v>
      </c>
      <c r="C140" s="61"/>
      <c r="D140" s="6"/>
      <c r="E140" s="6"/>
      <c r="F140" s="6"/>
      <c r="G140" s="6"/>
      <c r="H140" s="6">
        <v>266</v>
      </c>
      <c r="I140" s="6"/>
      <c r="J140" s="6"/>
      <c r="K140" s="6">
        <v>294</v>
      </c>
      <c r="L140" s="62">
        <v>560</v>
      </c>
      <c r="M140"/>
      <c r="N140" s="41"/>
      <c r="O140"/>
      <c r="P140" s="41">
        <f t="shared" si="8"/>
        <v>1.1470943689956778E-2</v>
      </c>
      <c r="Q140" s="28">
        <f t="shared" si="9"/>
        <v>561</v>
      </c>
      <c r="R140" s="31"/>
      <c r="S140" s="3"/>
      <c r="T140" s="2" t="s">
        <v>31</v>
      </c>
      <c r="U140" s="2" t="str">
        <f t="shared" si="10"/>
        <v>Asus Asus X420F</v>
      </c>
      <c r="V140" s="2" t="str">
        <f>VLOOKUP($U140,Models!$A:$K,V$4,0)</f>
        <v>Asus</v>
      </c>
      <c r="W140" s="2" t="str">
        <f>VLOOKUP($U140,Models!$A:$K,W$4,0)</f>
        <v>Asus X420F</v>
      </c>
      <c r="X140" s="2" t="str">
        <f>VLOOKUP($U140,Models!$A:$K,X$4,0)</f>
        <v>Light (13"-14")</v>
      </c>
      <c r="Y140" s="2" t="str">
        <f>VLOOKUP($U140,Models!$A:$K,Y$4,0)</f>
        <v>Consumer</v>
      </c>
      <c r="Z140" s="2" t="str">
        <f>VLOOKUP($U140,Models!$A:$K,Z$4,0)</f>
        <v>Intel</v>
      </c>
      <c r="AA140" s="2" t="str">
        <f>VLOOKUP($U140,Models!$A:$K,AA$4,0)</f>
        <v>Whiskey Lake</v>
      </c>
      <c r="AB140" s="2" t="str">
        <f>VLOOKUP($U140,Models!$A:$K,AB$4,0)</f>
        <v>Int</v>
      </c>
      <c r="AC140" s="2">
        <f>VLOOKUP($U140,Models!$A:$K,AC$4,0)</f>
        <v>14</v>
      </c>
      <c r="AD140" s="2" t="str">
        <f>VLOOKUP($U140,Models!$A:$K,AD$4,0)</f>
        <v>1920x1080</v>
      </c>
      <c r="AE140" s="2">
        <f>VLOOKUP($U140,Models!$A:$K,AE$4,0)</f>
        <v>0</v>
      </c>
      <c r="AF140" s="2" t="str">
        <f>VLOOKUP($U140,Models!$A:$N,AF$4,0)</f>
        <v>Standard</v>
      </c>
      <c r="AG140" s="2">
        <f>VLOOKUP($U140,Models!$A:$M,AG$4,0)</f>
        <v>0</v>
      </c>
      <c r="AH140" s="2"/>
      <c r="AI140" s="2"/>
      <c r="AJ140" s="2"/>
      <c r="AK140" s="2"/>
    </row>
    <row r="141" spans="1:37" x14ac:dyDescent="0.2">
      <c r="A141" s="59" t="s">
        <v>15</v>
      </c>
      <c r="B141" s="60" t="s">
        <v>4250</v>
      </c>
      <c r="C141" s="61">
        <v>38</v>
      </c>
      <c r="D141" s="6"/>
      <c r="E141" s="6"/>
      <c r="F141" s="6"/>
      <c r="G141" s="6"/>
      <c r="H141" s="6">
        <v>67</v>
      </c>
      <c r="I141" s="6"/>
      <c r="J141" s="6">
        <v>119</v>
      </c>
      <c r="K141" s="6">
        <v>247</v>
      </c>
      <c r="L141" s="62">
        <v>471</v>
      </c>
      <c r="M141"/>
      <c r="N141" s="41"/>
      <c r="O141"/>
      <c r="P141" s="41">
        <f t="shared" si="8"/>
        <v>9.6478829963743632E-3</v>
      </c>
      <c r="Q141" s="28">
        <f t="shared" si="9"/>
        <v>471</v>
      </c>
      <c r="R141" s="31"/>
      <c r="S141" s="3"/>
      <c r="T141" s="2"/>
      <c r="U141" s="2" t="str">
        <f t="shared" si="10"/>
        <v>Asus VivoBook X571L</v>
      </c>
      <c r="V141" s="2" t="str">
        <f>VLOOKUP($U141,Models!$A:$K,V$4,0)</f>
        <v>Asus</v>
      </c>
      <c r="W141" s="2" t="str">
        <f>VLOOKUP($U141,Models!$A:$K,W$4,0)</f>
        <v>VivoBook X571L</v>
      </c>
      <c r="X141" s="2" t="str">
        <f>VLOOKUP($U141,Models!$A:$K,X$4,0)</f>
        <v>Full Size GM (15"&gt; Gamer GPU)</v>
      </c>
      <c r="Y141" s="2" t="str">
        <f>VLOOKUP($U141,Models!$A:$K,Y$4,0)</f>
        <v>Consumer</v>
      </c>
      <c r="Z141" s="2" t="str">
        <f>VLOOKUP($U141,Models!$A:$K,Z$4,0)</f>
        <v>Intel</v>
      </c>
      <c r="AA141" s="2" t="str">
        <f>VLOOKUP($U141,Models!$A:$K,AA$4,0)</f>
        <v>Comet Lake-H</v>
      </c>
      <c r="AB141" s="2" t="str">
        <f>VLOOKUP($U141,Models!$A:$K,AB$4,0)</f>
        <v>GTX1650</v>
      </c>
      <c r="AC141" s="2">
        <f>VLOOKUP($U141,Models!$A:$K,AC$4,0)</f>
        <v>15</v>
      </c>
      <c r="AD141" s="2" t="str">
        <f>VLOOKUP($U141,Models!$A:$K,AD$4,0)</f>
        <v>1920x1080</v>
      </c>
      <c r="AE141" s="2">
        <f>VLOOKUP($U141,Models!$A:$K,AE$4,0)</f>
        <v>0</v>
      </c>
      <c r="AF141" s="2" t="str">
        <f>VLOOKUP($U141,Models!$A:$N,AF$4,0)</f>
        <v>Standard</v>
      </c>
      <c r="AG141" s="2">
        <f>VLOOKUP($U141,Models!$A:$M,AG$4,0)</f>
        <v>0</v>
      </c>
      <c r="AH141" s="2"/>
      <c r="AI141" s="2"/>
      <c r="AJ141" s="2"/>
      <c r="AK141" s="2"/>
    </row>
    <row r="142" spans="1:37" x14ac:dyDescent="0.2">
      <c r="A142" s="59" t="s">
        <v>15</v>
      </c>
      <c r="B142" s="60" t="s">
        <v>1147</v>
      </c>
      <c r="C142" s="61"/>
      <c r="D142" s="6"/>
      <c r="E142" s="6"/>
      <c r="F142" s="6"/>
      <c r="G142" s="6"/>
      <c r="H142" s="6"/>
      <c r="I142" s="6"/>
      <c r="J142" s="6">
        <v>5</v>
      </c>
      <c r="K142" s="6">
        <v>6</v>
      </c>
      <c r="L142" s="62">
        <v>11</v>
      </c>
      <c r="M142"/>
      <c r="N142" s="41"/>
      <c r="O142"/>
      <c r="P142" s="41">
        <f t="shared" si="8"/>
        <v>2.2532210819557958E-4</v>
      </c>
      <c r="Q142" s="28">
        <f t="shared" si="9"/>
        <v>11</v>
      </c>
      <c r="R142" s="31"/>
      <c r="S142" s="3"/>
      <c r="T142" s="2"/>
      <c r="U142" s="2" t="str">
        <f t="shared" si="10"/>
        <v>Asus Asus FX505G</v>
      </c>
      <c r="V142" s="2" t="str">
        <f>VLOOKUP($U142,Models!$A:$K,V$4,0)</f>
        <v>Asus</v>
      </c>
      <c r="W142" s="2" t="str">
        <f>VLOOKUP($U142,Models!$A:$K,W$4,0)</f>
        <v>Asus FX505G</v>
      </c>
      <c r="X142" s="2" t="str">
        <f>VLOOKUP($U142,Models!$A:$K,X$4,0)</f>
        <v>Full Size GM (15"&gt; Gamer GPU)</v>
      </c>
      <c r="Y142" s="2" t="str">
        <f>VLOOKUP($U142,Models!$A:$K,Y$4,0)</f>
        <v>Consumer</v>
      </c>
      <c r="Z142" s="2" t="str">
        <f>VLOOKUP($U142,Models!$A:$K,Z$4,0)</f>
        <v>Intel</v>
      </c>
      <c r="AA142" s="2" t="str">
        <f>VLOOKUP($U142,Models!$A:$K,AA$4,0)</f>
        <v>Coffee Lake</v>
      </c>
      <c r="AB142" s="2" t="str">
        <f>VLOOKUP($U142,Models!$A:$K,AB$4,0)</f>
        <v>GTX1050Ti/GTX1060</v>
      </c>
      <c r="AC142" s="2">
        <f>VLOOKUP($U142,Models!$A:$K,AC$4,0)</f>
        <v>15</v>
      </c>
      <c r="AD142" s="2" t="str">
        <f>VLOOKUP($U142,Models!$A:$K,AD$4,0)</f>
        <v>1920x1080</v>
      </c>
      <c r="AE142" s="2">
        <f>VLOOKUP($U142,Models!$A:$K,AE$4,0)</f>
        <v>0</v>
      </c>
      <c r="AF142" s="2" t="str">
        <f>VLOOKUP($U142,Models!$A:$N,AF$4,0)</f>
        <v>Standard</v>
      </c>
      <c r="AG142" s="2">
        <f>VLOOKUP($U142,Models!$A:$M,AG$4,0)</f>
        <v>0</v>
      </c>
      <c r="AH142" s="2"/>
      <c r="AI142" s="2"/>
      <c r="AJ142" s="2"/>
      <c r="AK142" s="2"/>
    </row>
    <row r="143" spans="1:37" x14ac:dyDescent="0.2">
      <c r="A143" s="59" t="s">
        <v>15</v>
      </c>
      <c r="B143" s="60" t="s">
        <v>5952</v>
      </c>
      <c r="C143" s="61"/>
      <c r="D143" s="6"/>
      <c r="E143" s="6"/>
      <c r="F143" s="6"/>
      <c r="G143" s="6"/>
      <c r="H143" s="6">
        <v>66</v>
      </c>
      <c r="I143" s="6"/>
      <c r="J143" s="6"/>
      <c r="K143" s="6">
        <v>73</v>
      </c>
      <c r="L143" s="62">
        <v>139</v>
      </c>
      <c r="M143"/>
      <c r="N143" s="41"/>
      <c r="O143"/>
      <c r="P143" s="41">
        <f t="shared" si="8"/>
        <v>2.8472520944714148E-3</v>
      </c>
      <c r="Q143" s="28">
        <f t="shared" si="9"/>
        <v>139</v>
      </c>
      <c r="R143" s="31"/>
      <c r="S143" s="3"/>
      <c r="T143" s="2"/>
      <c r="U143" s="2" t="str">
        <f t="shared" si="10"/>
        <v>Asus ProArt StudioBook H700G</v>
      </c>
      <c r="V143" s="2" t="str">
        <f>VLOOKUP($U143,Models!$A:$K,V$4,0)</f>
        <v>Asus</v>
      </c>
      <c r="W143" s="2" t="str">
        <f>VLOOKUP($U143,Models!$A:$K,W$4,0)</f>
        <v>ProArt StudioBook H700G</v>
      </c>
      <c r="X143" s="2" t="str">
        <f>VLOOKUP($U143,Models!$A:$K,X$4,0)</f>
        <v>Prof. Workstation (Prof. GPU)</v>
      </c>
      <c r="Y143" s="2" t="str">
        <f>VLOOKUP($U143,Models!$A:$K,Y$4,0)</f>
        <v>Commercial</v>
      </c>
      <c r="Z143" s="2" t="str">
        <f>VLOOKUP($U143,Models!$A:$K,Z$4,0)</f>
        <v>Intel</v>
      </c>
      <c r="AA143" s="2" t="str">
        <f>VLOOKUP($U143,Models!$A:$K,AA$4,0)</f>
        <v>Coffee Lake</v>
      </c>
      <c r="AB143" s="2" t="str">
        <f>VLOOKUP($U143,Models!$A:$K,AB$4,0)</f>
        <v>RTX2060</v>
      </c>
      <c r="AC143" s="2">
        <f>VLOOKUP($U143,Models!$A:$K,AC$4,0)</f>
        <v>17</v>
      </c>
      <c r="AD143" s="2" t="str">
        <f>VLOOKUP($U143,Models!$A:$K,AD$4,0)</f>
        <v>1920x1200</v>
      </c>
      <c r="AE143" s="2">
        <f>VLOOKUP($U143,Models!$A:$K,AE$4,0)</f>
        <v>0</v>
      </c>
      <c r="AF143" s="2" t="str">
        <f>VLOOKUP($U143,Models!$A:$N,AF$4,0)</f>
        <v>Standard</v>
      </c>
      <c r="AG143" s="2">
        <f>VLOOKUP($U143,Models!$A:$M,AG$4,0)</f>
        <v>0</v>
      </c>
      <c r="AH143" s="2"/>
      <c r="AI143" s="2"/>
      <c r="AJ143" s="2"/>
      <c r="AK143" s="2"/>
    </row>
    <row r="144" spans="1:37" x14ac:dyDescent="0.2">
      <c r="A144" s="59" t="s">
        <v>15</v>
      </c>
      <c r="B144" s="60" t="s">
        <v>5960</v>
      </c>
      <c r="C144" s="61">
        <v>26</v>
      </c>
      <c r="D144" s="6"/>
      <c r="E144" s="6"/>
      <c r="F144" s="6"/>
      <c r="G144" s="6"/>
      <c r="H144" s="6">
        <v>80</v>
      </c>
      <c r="I144" s="6"/>
      <c r="J144" s="6"/>
      <c r="K144" s="6">
        <v>117</v>
      </c>
      <c r="L144" s="62">
        <v>223</v>
      </c>
      <c r="M144"/>
      <c r="N144" s="41"/>
      <c r="O144"/>
      <c r="P144" s="41">
        <f t="shared" si="8"/>
        <v>4.5678936479649317E-3</v>
      </c>
      <c r="Q144" s="28">
        <f t="shared" si="9"/>
        <v>223</v>
      </c>
      <c r="R144" s="44"/>
      <c r="S144" s="3"/>
      <c r="T144" s="2"/>
      <c r="U144" s="2" t="str">
        <f t="shared" si="10"/>
        <v>Asus VivoBook M433I</v>
      </c>
      <c r="V144" s="2" t="str">
        <f>VLOOKUP($U144,Models!$A:$K,V$4,0)</f>
        <v>Asus</v>
      </c>
      <c r="W144" s="2" t="str">
        <f>VLOOKUP($U144,Models!$A:$K,W$4,0)</f>
        <v>VivoBook M433I</v>
      </c>
      <c r="X144" s="2" t="str">
        <f>VLOOKUP($U144,Models!$A:$K,X$4,0)</f>
        <v>Light (13"-14")</v>
      </c>
      <c r="Y144" s="2" t="str">
        <f>VLOOKUP($U144,Models!$A:$K,Y$4,0)</f>
        <v>Consumer</v>
      </c>
      <c r="Z144" s="2" t="str">
        <f>VLOOKUP($U144,Models!$A:$K,Z$4,0)</f>
        <v>AMD</v>
      </c>
      <c r="AA144" s="2" t="str">
        <f>VLOOKUP($U144,Models!$A:$K,AA$4,0)</f>
        <v>Renior</v>
      </c>
      <c r="AB144" s="2" t="str">
        <f>VLOOKUP($U144,Models!$A:$K,AB$4,0)</f>
        <v>Int</v>
      </c>
      <c r="AC144" s="2">
        <f>VLOOKUP($U144,Models!$A:$K,AC$4,0)</f>
        <v>14</v>
      </c>
      <c r="AD144" s="2" t="str">
        <f>VLOOKUP($U144,Models!$A:$K,AD$4,0)</f>
        <v>1920x1080</v>
      </c>
      <c r="AE144" s="2">
        <f>VLOOKUP($U144,Models!$A:$K,AE$4,0)</f>
        <v>0</v>
      </c>
      <c r="AF144" s="2" t="str">
        <f>VLOOKUP($U144,Models!$A:$N,AF$4,0)</f>
        <v>Standard</v>
      </c>
      <c r="AG144" s="2">
        <f>VLOOKUP($U144,Models!$A:$M,AG$4,0)</f>
        <v>0</v>
      </c>
      <c r="AH144" s="2"/>
      <c r="AI144" s="2"/>
      <c r="AJ144" s="2"/>
      <c r="AK144" s="2"/>
    </row>
    <row r="145" spans="1:37" x14ac:dyDescent="0.2">
      <c r="A145" s="59" t="s">
        <v>15</v>
      </c>
      <c r="B145" s="60" t="s">
        <v>980</v>
      </c>
      <c r="C145" s="61"/>
      <c r="D145" s="6"/>
      <c r="E145" s="6"/>
      <c r="F145" s="6"/>
      <c r="G145" s="6"/>
      <c r="H145" s="6"/>
      <c r="I145" s="6"/>
      <c r="J145" s="6">
        <v>1</v>
      </c>
      <c r="K145" s="6">
        <v>1</v>
      </c>
      <c r="L145" s="62">
        <v>2</v>
      </c>
      <c r="M145"/>
      <c r="N145" s="41"/>
      <c r="O145"/>
      <c r="P145" s="41">
        <f t="shared" si="8"/>
        <v>4.0967656035559924E-5</v>
      </c>
      <c r="Q145" s="28">
        <f t="shared" si="9"/>
        <v>2</v>
      </c>
      <c r="R145" s="31"/>
      <c r="S145" s="3"/>
      <c r="T145" s="2"/>
      <c r="U145" s="2" t="str">
        <f t="shared" si="10"/>
        <v>Asus Asus G703G</v>
      </c>
      <c r="V145" s="2" t="str">
        <f>VLOOKUP($U145,Models!$A:$K,V$4,0)</f>
        <v>Asus</v>
      </c>
      <c r="W145" s="2" t="str">
        <f>VLOOKUP($U145,Models!$A:$K,W$4,0)</f>
        <v>Asus G703G</v>
      </c>
      <c r="X145" s="2" t="str">
        <f>VLOOKUP($U145,Models!$A:$K,X$4,0)</f>
        <v>Full Size GM (15"&gt; Gamer GPU)</v>
      </c>
      <c r="Y145" s="2" t="str">
        <f>VLOOKUP($U145,Models!$A:$K,Y$4,0)</f>
        <v>Consumer</v>
      </c>
      <c r="Z145" s="2" t="str">
        <f>VLOOKUP($U145,Models!$A:$K,Z$4,0)</f>
        <v>Intel</v>
      </c>
      <c r="AA145" s="2" t="str">
        <f>VLOOKUP($U145,Models!$A:$K,AA$4,0)</f>
        <v>Coffee Lake</v>
      </c>
      <c r="AB145" s="2" t="str">
        <f>VLOOKUP($U145,Models!$A:$K,AB$4,0)</f>
        <v>GTX1070/GTX1080</v>
      </c>
      <c r="AC145" s="2">
        <f>VLOOKUP($U145,Models!$A:$K,AC$4,0)</f>
        <v>17</v>
      </c>
      <c r="AD145" s="2" t="str">
        <f>VLOOKUP($U145,Models!$A:$K,AD$4,0)</f>
        <v>1920x1080</v>
      </c>
      <c r="AE145" s="2">
        <f>VLOOKUP($U145,Models!$A:$K,AE$4,0)</f>
        <v>0</v>
      </c>
      <c r="AF145" s="2" t="str">
        <f>VLOOKUP($U145,Models!$A:$N,AF$4,0)</f>
        <v>Standard</v>
      </c>
      <c r="AG145" s="2">
        <f>VLOOKUP($U145,Models!$A:$M,AG$4,0)</f>
        <v>0</v>
      </c>
      <c r="AH145" s="2"/>
      <c r="AI145" s="2"/>
      <c r="AJ145" s="2"/>
      <c r="AK145" s="2"/>
    </row>
    <row r="146" spans="1:37" x14ac:dyDescent="0.2">
      <c r="A146" s="59" t="s">
        <v>15</v>
      </c>
      <c r="B146" s="60" t="s">
        <v>5965</v>
      </c>
      <c r="C146" s="61">
        <v>27</v>
      </c>
      <c r="D146" s="6"/>
      <c r="E146" s="6"/>
      <c r="F146" s="6"/>
      <c r="G146" s="6"/>
      <c r="H146" s="6">
        <v>60</v>
      </c>
      <c r="I146" s="6"/>
      <c r="J146" s="6"/>
      <c r="K146" s="6">
        <v>96</v>
      </c>
      <c r="L146" s="62">
        <v>183</v>
      </c>
      <c r="M146"/>
      <c r="N146" s="41"/>
      <c r="O146"/>
      <c r="P146" s="41">
        <f t="shared" si="8"/>
        <v>3.7485405272537332E-3</v>
      </c>
      <c r="Q146" s="28">
        <f t="shared" si="9"/>
        <v>183</v>
      </c>
      <c r="R146" s="31"/>
      <c r="S146" s="3"/>
      <c r="T146" s="2"/>
      <c r="U146" s="2" t="str">
        <f t="shared" si="10"/>
        <v>Asus Asus G532L</v>
      </c>
      <c r="V146" s="2" t="str">
        <f>VLOOKUP($U146,Models!$A:$K,V$4,0)</f>
        <v>Asus</v>
      </c>
      <c r="W146" s="2" t="str">
        <f>VLOOKUP($U146,Models!$A:$K,W$4,0)</f>
        <v>Asus G532L</v>
      </c>
      <c r="X146" s="2" t="str">
        <f>VLOOKUP($U146,Models!$A:$K,X$4,0)</f>
        <v>Full Size GM (15"&gt; Gamer GPU)</v>
      </c>
      <c r="Y146" s="2" t="str">
        <f>VLOOKUP($U146,Models!$A:$K,Y$4,0)</f>
        <v>Consumer</v>
      </c>
      <c r="Z146" s="2" t="str">
        <f>VLOOKUP($U146,Models!$A:$K,Z$4,0)</f>
        <v>Intel</v>
      </c>
      <c r="AA146" s="2" t="str">
        <f>VLOOKUP($U146,Models!$A:$K,AA$4,0)</f>
        <v>Comet Lake-H</v>
      </c>
      <c r="AB146" s="2" t="str">
        <f>VLOOKUP($U146,Models!$A:$K,AB$4,0)</f>
        <v>RTX2070</v>
      </c>
      <c r="AC146" s="2">
        <f>VLOOKUP($U146,Models!$A:$K,AC$4,0)</f>
        <v>15</v>
      </c>
      <c r="AD146" s="2" t="str">
        <f>VLOOKUP($U146,Models!$A:$K,AD$4,0)</f>
        <v>1920x1080</v>
      </c>
      <c r="AE146" s="2">
        <f>VLOOKUP($U146,Models!$A:$K,AE$4,0)</f>
        <v>0</v>
      </c>
      <c r="AF146" s="2" t="str">
        <f>VLOOKUP($U146,Models!$A:$N,AF$4,0)</f>
        <v>Standard</v>
      </c>
      <c r="AG146" s="2">
        <f>VLOOKUP($U146,Models!$A:$M,AG$4,0)</f>
        <v>0</v>
      </c>
      <c r="AH146" s="2"/>
      <c r="AI146" s="2"/>
      <c r="AJ146" s="2"/>
      <c r="AK146" s="2"/>
    </row>
    <row r="147" spans="1:37" x14ac:dyDescent="0.2">
      <c r="A147" s="59" t="s">
        <v>15</v>
      </c>
      <c r="B147" s="60" t="s">
        <v>5964</v>
      </c>
      <c r="C147" s="61">
        <v>10</v>
      </c>
      <c r="D147" s="6"/>
      <c r="E147" s="6"/>
      <c r="F147" s="6"/>
      <c r="G147" s="6"/>
      <c r="H147" s="6">
        <v>9</v>
      </c>
      <c r="I147" s="6"/>
      <c r="J147" s="6">
        <v>45</v>
      </c>
      <c r="K147" s="6">
        <v>71</v>
      </c>
      <c r="L147" s="62">
        <v>135</v>
      </c>
      <c r="M147"/>
      <c r="N147" s="41"/>
      <c r="O147"/>
      <c r="P147" s="41">
        <f t="shared" si="8"/>
        <v>2.765316782400295E-3</v>
      </c>
      <c r="Q147" s="28">
        <f t="shared" si="9"/>
        <v>135</v>
      </c>
      <c r="R147" s="31"/>
      <c r="S147" s="3"/>
      <c r="T147" s="2"/>
      <c r="U147" s="2" t="str">
        <f t="shared" si="10"/>
        <v>Asus Asus GU502L</v>
      </c>
      <c r="V147" s="2" t="str">
        <f>VLOOKUP($U147,Models!$A:$K,V$4,0)</f>
        <v>Asus</v>
      </c>
      <c r="W147" s="2" t="str">
        <f>VLOOKUP($U147,Models!$A:$K,W$4,0)</f>
        <v>Asus GU502L</v>
      </c>
      <c r="X147" s="2" t="str">
        <f>VLOOKUP($U147,Models!$A:$K,X$4,0)</f>
        <v>Full Size GM (15"&gt; Gamer GPU)</v>
      </c>
      <c r="Y147" s="2" t="str">
        <f>VLOOKUP($U147,Models!$A:$K,Y$4,0)</f>
        <v>Consumer</v>
      </c>
      <c r="Z147" s="2" t="str">
        <f>VLOOKUP($U147,Models!$A:$K,Z$4,0)</f>
        <v>Intel</v>
      </c>
      <c r="AA147" s="2" t="str">
        <f>VLOOKUP($U147,Models!$A:$K,AA$4,0)</f>
        <v>Comet Lake-H</v>
      </c>
      <c r="AB147" s="2" t="str">
        <f>VLOOKUP($U147,Models!$A:$K,AB$4,0)</f>
        <v>RTX2060</v>
      </c>
      <c r="AC147" s="2">
        <f>VLOOKUP($U147,Models!$A:$K,AC$4,0)</f>
        <v>15</v>
      </c>
      <c r="AD147" s="2" t="str">
        <f>VLOOKUP($U147,Models!$A:$K,AD$4,0)</f>
        <v>1920x1080</v>
      </c>
      <c r="AE147" s="2">
        <f>VLOOKUP($U147,Models!$A:$K,AE$4,0)</f>
        <v>0</v>
      </c>
      <c r="AF147" s="2" t="str">
        <f>VLOOKUP($U147,Models!$A:$N,AF$4,0)</f>
        <v>Standard</v>
      </c>
      <c r="AG147" s="2">
        <f>VLOOKUP($U147,Models!$A:$M,AG$4,0)</f>
        <v>0</v>
      </c>
      <c r="AH147" s="2"/>
      <c r="AI147" s="2"/>
      <c r="AJ147" s="2"/>
      <c r="AK147" s="2"/>
    </row>
    <row r="148" spans="1:37" x14ac:dyDescent="0.2">
      <c r="A148" s="59" t="s">
        <v>15</v>
      </c>
      <c r="B148" s="60" t="s">
        <v>2391</v>
      </c>
      <c r="C148" s="61">
        <v>56</v>
      </c>
      <c r="D148" s="6"/>
      <c r="E148" s="6"/>
      <c r="F148" s="6"/>
      <c r="G148" s="6"/>
      <c r="H148" s="6">
        <v>11</v>
      </c>
      <c r="I148" s="6"/>
      <c r="J148" s="6"/>
      <c r="K148" s="6">
        <v>74</v>
      </c>
      <c r="L148" s="62">
        <v>141</v>
      </c>
      <c r="M148"/>
      <c r="N148" s="41"/>
      <c r="O148"/>
      <c r="P148" s="41">
        <f t="shared" si="8"/>
        <v>2.8882197505069747E-3</v>
      </c>
      <c r="Q148" s="28">
        <f t="shared" si="9"/>
        <v>141</v>
      </c>
      <c r="R148" s="31"/>
      <c r="S148" s="3"/>
      <c r="T148" s="2"/>
      <c r="U148" s="2" t="str">
        <f t="shared" si="10"/>
        <v>Asus Asus Duo GX550L</v>
      </c>
      <c r="V148" s="2" t="str">
        <f>VLOOKUP($U148,Models!$A:$K,V$4,0)</f>
        <v>Asus</v>
      </c>
      <c r="W148" s="2" t="str">
        <f>VLOOKUP($U148,Models!$A:$K,W$4,0)</f>
        <v>Asus Duo GX550L</v>
      </c>
      <c r="X148" s="2" t="str">
        <f>VLOOKUP($U148,Models!$A:$K,X$4,0)</f>
        <v>Full Size GM (15"&gt; Gamer GPU)</v>
      </c>
      <c r="Y148" s="2" t="str">
        <f>VLOOKUP($U148,Models!$A:$K,Y$4,0)</f>
        <v>Consumer</v>
      </c>
      <c r="Z148" s="2" t="str">
        <f>VLOOKUP($U148,Models!$A:$K,Z$4,0)</f>
        <v>Intel</v>
      </c>
      <c r="AA148" s="2" t="str">
        <f>VLOOKUP($U148,Models!$A:$K,AA$4,0)</f>
        <v>Comet Lake-H</v>
      </c>
      <c r="AB148" s="2" t="str">
        <f>VLOOKUP($U148,Models!$A:$K,AB$4,0)</f>
        <v>RTX2070/RTX2080</v>
      </c>
      <c r="AC148" s="2">
        <f>VLOOKUP($U148,Models!$A:$K,AC$4,0)</f>
        <v>15</v>
      </c>
      <c r="AD148" s="2" t="str">
        <f>VLOOKUP($U148,Models!$A:$K,AD$4,0)</f>
        <v>1920x1080/3840x2160+ScreenPad</v>
      </c>
      <c r="AE148" s="2">
        <f>VLOOKUP($U148,Models!$A:$K,AE$4,0)</f>
        <v>0</v>
      </c>
      <c r="AF148" s="2" t="str">
        <f>VLOOKUP($U148,Models!$A:$N,AF$4,0)</f>
        <v>Standard</v>
      </c>
      <c r="AG148" s="2">
        <f>VLOOKUP($U148,Models!$A:$M,AG$4,0)</f>
        <v>0</v>
      </c>
      <c r="AH148" s="2"/>
      <c r="AI148" s="2"/>
      <c r="AJ148" s="2"/>
      <c r="AK148" s="2"/>
    </row>
    <row r="149" spans="1:37" x14ac:dyDescent="0.2">
      <c r="A149" s="59" t="s">
        <v>15</v>
      </c>
      <c r="B149" s="60" t="s">
        <v>4304</v>
      </c>
      <c r="C149" s="61"/>
      <c r="D149" s="6"/>
      <c r="E149" s="6"/>
      <c r="F149" s="6"/>
      <c r="G149" s="6"/>
      <c r="H149" s="6">
        <v>135</v>
      </c>
      <c r="I149" s="6"/>
      <c r="J149" s="6"/>
      <c r="K149" s="6">
        <v>149</v>
      </c>
      <c r="L149" s="62">
        <v>284</v>
      </c>
      <c r="M149"/>
      <c r="N149" s="41"/>
      <c r="O149"/>
      <c r="P149" s="41">
        <f t="shared" si="8"/>
        <v>5.8174071570495098E-3</v>
      </c>
      <c r="Q149" s="28">
        <f t="shared" si="9"/>
        <v>284</v>
      </c>
      <c r="R149" s="31"/>
      <c r="S149" s="3"/>
      <c r="T149" s="2"/>
      <c r="U149" s="2" t="str">
        <f t="shared" si="10"/>
        <v>Asus VivoBook S333J</v>
      </c>
      <c r="V149" s="2" t="str">
        <f>VLOOKUP($U149,Models!$A:$K,V$4,0)</f>
        <v>Asus</v>
      </c>
      <c r="W149" s="2" t="str">
        <f>VLOOKUP($U149,Models!$A:$K,W$4,0)</f>
        <v>VivoBook S333J</v>
      </c>
      <c r="X149" s="2" t="str">
        <f>VLOOKUP($U149,Models!$A:$K,X$4,0)</f>
        <v>Light (13"-14")</v>
      </c>
      <c r="Y149" s="2" t="str">
        <f>VLOOKUP($U149,Models!$A:$K,Y$4,0)</f>
        <v>Consumer</v>
      </c>
      <c r="Z149" s="2" t="str">
        <f>VLOOKUP($U149,Models!$A:$K,Z$4,0)</f>
        <v>Intel</v>
      </c>
      <c r="AA149" s="2" t="str">
        <f>VLOOKUP($U149,Models!$A:$K,AA$4,0)</f>
        <v>Ice Lake</v>
      </c>
      <c r="AB149" s="2" t="str">
        <f>VLOOKUP($U149,Models!$A:$K,AB$4,0)</f>
        <v>Int</v>
      </c>
      <c r="AC149" s="2">
        <f>VLOOKUP($U149,Models!$A:$K,AC$4,0)</f>
        <v>13</v>
      </c>
      <c r="AD149" s="2" t="str">
        <f>VLOOKUP($U149,Models!$A:$K,AD$4,0)</f>
        <v>1920x1080</v>
      </c>
      <c r="AE149" s="2">
        <f>VLOOKUP($U149,Models!$A:$K,AE$4,0)</f>
        <v>0</v>
      </c>
      <c r="AF149" s="2" t="str">
        <f>VLOOKUP($U149,Models!$A:$N,AF$4,0)</f>
        <v>Standard</v>
      </c>
      <c r="AG149" s="2">
        <f>VLOOKUP($U149,Models!$A:$M,AG$4,0)</f>
        <v>0</v>
      </c>
      <c r="AH149" s="2"/>
      <c r="AI149" s="2"/>
      <c r="AJ149" s="2"/>
      <c r="AK149" s="2"/>
    </row>
    <row r="150" spans="1:37" x14ac:dyDescent="0.2">
      <c r="A150" s="59" t="s">
        <v>15</v>
      </c>
      <c r="B150" s="60" t="s">
        <v>1515</v>
      </c>
      <c r="C150" s="61">
        <v>80</v>
      </c>
      <c r="D150" s="6"/>
      <c r="E150" s="6"/>
      <c r="F150" s="6"/>
      <c r="G150" s="6"/>
      <c r="H150" s="6"/>
      <c r="I150" s="6"/>
      <c r="J150" s="6"/>
      <c r="K150" s="6">
        <v>88</v>
      </c>
      <c r="L150" s="62">
        <v>168</v>
      </c>
      <c r="M150"/>
      <c r="N150" s="41"/>
      <c r="O150"/>
      <c r="P150" s="41">
        <f t="shared" si="8"/>
        <v>3.4412831069870337E-3</v>
      </c>
      <c r="Q150" s="28">
        <f t="shared" si="9"/>
        <v>168</v>
      </c>
      <c r="R150" s="31"/>
      <c r="S150" s="3"/>
      <c r="T150" s="2"/>
      <c r="U150" s="2" t="str">
        <f t="shared" si="10"/>
        <v>Asus VivoBook S432F</v>
      </c>
      <c r="V150" s="2" t="str">
        <f>VLOOKUP($U150,Models!$A:$K,V$4,0)</f>
        <v>Asus</v>
      </c>
      <c r="W150" s="2" t="str">
        <f>VLOOKUP($U150,Models!$A:$K,W$4,0)</f>
        <v>VivoBook S432F</v>
      </c>
      <c r="X150" s="2" t="str">
        <f>VLOOKUP($U150,Models!$A:$K,X$4,0)</f>
        <v>Light (13"-14")</v>
      </c>
      <c r="Y150" s="2" t="str">
        <f>VLOOKUP($U150,Models!$A:$K,Y$4,0)</f>
        <v>Consumer</v>
      </c>
      <c r="Z150" s="2" t="str">
        <f>VLOOKUP($U150,Models!$A:$K,Z$4,0)</f>
        <v>Intel</v>
      </c>
      <c r="AA150" s="2" t="str">
        <f>VLOOKUP($U150,Models!$A:$K,AA$4,0)</f>
        <v>Whiskey Lake</v>
      </c>
      <c r="AB150" s="2" t="str">
        <f>VLOOKUP($U150,Models!$A:$K,AB$4,0)</f>
        <v>Int</v>
      </c>
      <c r="AC150" s="2">
        <f>VLOOKUP($U150,Models!$A:$K,AC$4,0)</f>
        <v>14</v>
      </c>
      <c r="AD150" s="2" t="str">
        <f>VLOOKUP($U150,Models!$A:$K,AD$4,0)</f>
        <v>1920x1080</v>
      </c>
      <c r="AE150" s="2">
        <f>VLOOKUP($U150,Models!$A:$K,AE$4,0)</f>
        <v>0</v>
      </c>
      <c r="AF150" s="2" t="str">
        <f>VLOOKUP($U150,Models!$A:$N,AF$4,0)</f>
        <v>Standard</v>
      </c>
      <c r="AG150" s="2">
        <f>VLOOKUP($U150,Models!$A:$M,AG$4,0)</f>
        <v>0</v>
      </c>
      <c r="AH150" s="2"/>
      <c r="AI150" s="2"/>
      <c r="AJ150" s="2"/>
      <c r="AK150" s="2"/>
    </row>
    <row r="151" spans="1:37" x14ac:dyDescent="0.2">
      <c r="A151" s="59" t="s">
        <v>15</v>
      </c>
      <c r="B151" s="60" t="s">
        <v>1813</v>
      </c>
      <c r="C151" s="61">
        <v>36</v>
      </c>
      <c r="D151" s="6"/>
      <c r="E151" s="6"/>
      <c r="F151" s="6"/>
      <c r="G151" s="6"/>
      <c r="H151" s="6"/>
      <c r="I151" s="6"/>
      <c r="J151" s="6"/>
      <c r="K151" s="6">
        <v>40</v>
      </c>
      <c r="L151" s="62">
        <v>76</v>
      </c>
      <c r="M151"/>
      <c r="N151" s="41"/>
      <c r="O151"/>
      <c r="P151" s="41">
        <f t="shared" si="8"/>
        <v>1.5567709293512772E-3</v>
      </c>
      <c r="Q151" s="28">
        <f t="shared" si="9"/>
        <v>76</v>
      </c>
      <c r="R151" s="31"/>
      <c r="S151" s="3"/>
      <c r="T151" s="2"/>
      <c r="U151" s="2" t="str">
        <f t="shared" si="10"/>
        <v>Asus Zenbook UM433D</v>
      </c>
      <c r="V151" s="2" t="str">
        <f>VLOOKUP($U151,Models!$A:$K,V$4,0)</f>
        <v>Asus</v>
      </c>
      <c r="W151" s="2" t="str">
        <f>VLOOKUP($U151,Models!$A:$K,W$4,0)</f>
        <v>Zenbook UM433D</v>
      </c>
      <c r="X151" s="2" t="str">
        <f>VLOOKUP($U151,Models!$A:$K,X$4,0)</f>
        <v>Light (13"-14")</v>
      </c>
      <c r="Y151" s="2" t="str">
        <f>VLOOKUP($U151,Models!$A:$K,Y$4,0)</f>
        <v>Consumer</v>
      </c>
      <c r="Z151" s="2" t="str">
        <f>VLOOKUP($U151,Models!$A:$K,Z$4,0)</f>
        <v>AMD</v>
      </c>
      <c r="AA151" s="2" t="str">
        <f>VLOOKUP($U151,Models!$A:$K,AA$4,0)</f>
        <v>Picasso</v>
      </c>
      <c r="AB151" s="2" t="str">
        <f>VLOOKUP($U151,Models!$A:$K,AB$4,0)</f>
        <v>Int</v>
      </c>
      <c r="AC151" s="2">
        <f>VLOOKUP($U151,Models!$A:$K,AC$4,0)</f>
        <v>14</v>
      </c>
      <c r="AD151" s="2" t="str">
        <f>VLOOKUP($U151,Models!$A:$K,AD$4,0)</f>
        <v>1920x1080</v>
      </c>
      <c r="AE151" s="2">
        <f>VLOOKUP($U151,Models!$A:$K,AE$4,0)</f>
        <v>0</v>
      </c>
      <c r="AF151" s="2" t="str">
        <f>VLOOKUP($U151,Models!$A:$N,AF$4,0)</f>
        <v>Standard</v>
      </c>
      <c r="AG151" s="2">
        <f>VLOOKUP($U151,Models!$A:$M,AG$4,0)</f>
        <v>0</v>
      </c>
      <c r="AH151" s="2"/>
      <c r="AI151" s="2"/>
      <c r="AJ151" s="2"/>
      <c r="AK151" s="2"/>
    </row>
    <row r="152" spans="1:37" x14ac:dyDescent="0.2">
      <c r="A152" s="59" t="s">
        <v>15</v>
      </c>
      <c r="B152" s="60" t="s">
        <v>1518</v>
      </c>
      <c r="C152" s="61"/>
      <c r="D152" s="6"/>
      <c r="E152" s="6"/>
      <c r="F152" s="6"/>
      <c r="G152" s="6"/>
      <c r="H152" s="6"/>
      <c r="I152" s="6"/>
      <c r="J152" s="6">
        <v>35</v>
      </c>
      <c r="K152" s="6">
        <v>39</v>
      </c>
      <c r="L152" s="62">
        <v>74</v>
      </c>
      <c r="M152"/>
      <c r="N152"/>
      <c r="O152"/>
      <c r="P152" s="41">
        <f t="shared" ref="P152:P155" si="11">L152/L$155</f>
        <v>1.5158032733157173E-3</v>
      </c>
      <c r="Q152" s="28">
        <f t="shared" ref="Q152:Q155" si="12">ROUND(P152*R$155,0)</f>
        <v>74</v>
      </c>
      <c r="R152" s="31"/>
      <c r="S152" s="3"/>
      <c r="T152" s="2"/>
      <c r="U152" s="2" t="str">
        <f t="shared" si="10"/>
        <v>Asus Asus Pro P2540F</v>
      </c>
      <c r="V152" s="2" t="str">
        <f>VLOOKUP($U152,Models!$A:$K,V$4,0)</f>
        <v>Asus</v>
      </c>
      <c r="W152" s="2" t="str">
        <f>VLOOKUP($U152,Models!$A:$K,W$4,0)</f>
        <v>Asus Pro P2540F</v>
      </c>
      <c r="X152" s="2" t="str">
        <f>VLOOKUP($U152,Models!$A:$K,X$4,0)</f>
        <v>Full Size MS (15"&gt;, Mainstream Ex. GPU)</v>
      </c>
      <c r="Y152" s="2" t="str">
        <f>VLOOKUP($U152,Models!$A:$K,Y$4,0)</f>
        <v>Commercial</v>
      </c>
      <c r="Z152" s="2" t="str">
        <f>VLOOKUP($U152,Models!$A:$K,Z$4,0)</f>
        <v>Intel</v>
      </c>
      <c r="AA152" s="2" t="str">
        <f>VLOOKUP($U152,Models!$A:$K,AA$4,0)</f>
        <v>Whiskey Lake</v>
      </c>
      <c r="AB152" s="2" t="str">
        <f>VLOOKUP($U152,Models!$A:$K,AB$4,0)</f>
        <v>MX110</v>
      </c>
      <c r="AC152" s="2">
        <f>VLOOKUP($U152,Models!$A:$K,AC$4,0)</f>
        <v>15</v>
      </c>
      <c r="AD152" s="2" t="str">
        <f>VLOOKUP($U152,Models!$A:$K,AD$4,0)</f>
        <v>1920x1080</v>
      </c>
      <c r="AE152" s="2">
        <f>VLOOKUP($U152,Models!$A:$K,AE$4,0)</f>
        <v>0</v>
      </c>
      <c r="AF152" s="2" t="str">
        <f>VLOOKUP($U152,Models!$A:$N,AF$4,0)</f>
        <v>Standard</v>
      </c>
      <c r="AG152" s="2">
        <f>VLOOKUP($U152,Models!$A:$M,AG$4,0)</f>
        <v>0</v>
      </c>
      <c r="AH152" s="2"/>
      <c r="AI152" s="2"/>
      <c r="AJ152" s="2"/>
      <c r="AK152" s="2"/>
    </row>
    <row r="153" spans="1:37" x14ac:dyDescent="0.2">
      <c r="A153" s="59" t="s">
        <v>15</v>
      </c>
      <c r="B153" s="60" t="s">
        <v>1519</v>
      </c>
      <c r="C153" s="61"/>
      <c r="D153" s="6"/>
      <c r="E153" s="6"/>
      <c r="F153" s="6"/>
      <c r="G153" s="6"/>
      <c r="H153" s="6"/>
      <c r="I153" s="6"/>
      <c r="J153" s="6">
        <v>91</v>
      </c>
      <c r="K153" s="6">
        <v>100</v>
      </c>
      <c r="L153" s="62">
        <v>191</v>
      </c>
      <c r="M153"/>
      <c r="N153"/>
      <c r="O153"/>
      <c r="P153" s="41">
        <f t="shared" si="11"/>
        <v>3.9124111513959732E-3</v>
      </c>
      <c r="Q153" s="28">
        <f t="shared" si="12"/>
        <v>191</v>
      </c>
      <c r="R153" s="31"/>
      <c r="S153" s="3"/>
      <c r="T153" s="2"/>
      <c r="U153" s="2" t="str">
        <f t="shared" si="10"/>
        <v>Asus Asus Pro P3540F</v>
      </c>
      <c r="V153" s="2" t="str">
        <f>VLOOKUP($U153,Models!$A:$K,V$4,0)</f>
        <v>Asus</v>
      </c>
      <c r="W153" s="2" t="str">
        <f>VLOOKUP($U153,Models!$A:$K,W$4,0)</f>
        <v>Asus Pro P3540F</v>
      </c>
      <c r="X153" s="2" t="str">
        <f>VLOOKUP($U153,Models!$A:$K,X$4,0)</f>
        <v>Full Size LE (15"&gt;, Int GPU)</v>
      </c>
      <c r="Y153" s="2" t="str">
        <f>VLOOKUP($U153,Models!$A:$K,Y$4,0)</f>
        <v>Commercial</v>
      </c>
      <c r="Z153" s="2" t="str">
        <f>VLOOKUP($U153,Models!$A:$K,Z$4,0)</f>
        <v>Intel</v>
      </c>
      <c r="AA153" s="2" t="str">
        <f>VLOOKUP($U153,Models!$A:$K,AA$4,0)</f>
        <v>Whiskey Lake</v>
      </c>
      <c r="AB153" s="2" t="str">
        <f>VLOOKUP($U153,Models!$A:$K,AB$4,0)</f>
        <v>Int</v>
      </c>
      <c r="AC153" s="2">
        <f>VLOOKUP($U153,Models!$A:$K,AC$4,0)</f>
        <v>15</v>
      </c>
      <c r="AD153" s="2" t="str">
        <f>VLOOKUP($U153,Models!$A:$K,AD$4,0)</f>
        <v>1920x1080</v>
      </c>
      <c r="AE153" s="2">
        <f>VLOOKUP($U153,Models!$A:$K,AE$4,0)</f>
        <v>0</v>
      </c>
      <c r="AF153" s="2" t="str">
        <f>VLOOKUP($U153,Models!$A:$N,AF$4,0)</f>
        <v>Standard</v>
      </c>
      <c r="AG153" s="2">
        <f>VLOOKUP($U153,Models!$A:$M,AG$4,0)</f>
        <v>0</v>
      </c>
      <c r="AH153" s="2"/>
      <c r="AI153" s="2"/>
      <c r="AJ153" s="2"/>
      <c r="AK153" s="2"/>
    </row>
    <row r="154" spans="1:37" x14ac:dyDescent="0.2">
      <c r="A154" s="59" t="s">
        <v>15</v>
      </c>
      <c r="B154" s="60" t="s">
        <v>1652</v>
      </c>
      <c r="C154" s="61"/>
      <c r="D154" s="6"/>
      <c r="E154" s="6"/>
      <c r="F154" s="6"/>
      <c r="G154" s="6"/>
      <c r="H154" s="6"/>
      <c r="I154" s="6"/>
      <c r="J154" s="6">
        <v>137</v>
      </c>
      <c r="K154" s="6">
        <v>151</v>
      </c>
      <c r="L154" s="62">
        <v>288</v>
      </c>
      <c r="M154"/>
      <c r="N154"/>
      <c r="O154"/>
      <c r="P154" s="41">
        <f t="shared" si="11"/>
        <v>5.8993424691206296E-3</v>
      </c>
      <c r="Q154" s="28">
        <f t="shared" si="12"/>
        <v>288</v>
      </c>
      <c r="R154" s="31"/>
      <c r="S154" s="3"/>
      <c r="T154" s="2"/>
      <c r="U154" s="2" t="str">
        <f t="shared" si="10"/>
        <v>Asus Asus Pro P5440F</v>
      </c>
      <c r="V154" s="2" t="str">
        <f>VLOOKUP($U154,Models!$A:$K,V$4,0)</f>
        <v>Asus</v>
      </c>
      <c r="W154" s="2" t="str">
        <f>VLOOKUP($U154,Models!$A:$K,W$4,0)</f>
        <v>Asus Pro P5440F</v>
      </c>
      <c r="X154" s="2" t="str">
        <f>VLOOKUP($U154,Models!$A:$K,X$4,0)</f>
        <v>Full Size LE (15"&gt;, Int GPU)</v>
      </c>
      <c r="Y154" s="2" t="str">
        <f>VLOOKUP($U154,Models!$A:$K,Y$4,0)</f>
        <v>Commercial</v>
      </c>
      <c r="Z154" s="2" t="str">
        <f>VLOOKUP($U154,Models!$A:$K,Z$4,0)</f>
        <v>Intel</v>
      </c>
      <c r="AA154" s="2" t="str">
        <f>VLOOKUP($U154,Models!$A:$K,AA$4,0)</f>
        <v>Whiskey Lake</v>
      </c>
      <c r="AB154" s="2" t="str">
        <f>VLOOKUP($U154,Models!$A:$K,AB$4,0)</f>
        <v>Int</v>
      </c>
      <c r="AC154" s="2">
        <f>VLOOKUP($U154,Models!$A:$K,AC$4,0)</f>
        <v>15</v>
      </c>
      <c r="AD154" s="2" t="str">
        <f>VLOOKUP($U154,Models!$A:$K,AD$4,0)</f>
        <v>1920x1080</v>
      </c>
      <c r="AE154" s="2">
        <f>VLOOKUP($U154,Models!$A:$K,AE$4,0)</f>
        <v>0</v>
      </c>
      <c r="AF154" s="2" t="str">
        <f>VLOOKUP($U154,Models!$A:$N,AF$4,0)</f>
        <v>Standard</v>
      </c>
      <c r="AG154" s="2">
        <f>VLOOKUP($U154,Models!$A:$M,AG$4,0)</f>
        <v>0</v>
      </c>
      <c r="AH154" s="2"/>
      <c r="AI154" s="2"/>
      <c r="AJ154" s="2"/>
      <c r="AK154" s="2"/>
    </row>
    <row r="155" spans="1:37" x14ac:dyDescent="0.2">
      <c r="A155" s="68" t="s">
        <v>1699</v>
      </c>
      <c r="B155" s="69"/>
      <c r="C155" s="70">
        <v>13973</v>
      </c>
      <c r="D155" s="71"/>
      <c r="E155" s="71"/>
      <c r="F155" s="71"/>
      <c r="G155" s="71"/>
      <c r="H155" s="71">
        <v>6784</v>
      </c>
      <c r="I155" s="71"/>
      <c r="J155" s="71">
        <v>4264</v>
      </c>
      <c r="K155" s="71">
        <v>23798</v>
      </c>
      <c r="L155" s="72">
        <v>48819</v>
      </c>
      <c r="M155"/>
      <c r="N155"/>
      <c r="O155"/>
      <c r="P155" s="41">
        <f t="shared" si="11"/>
        <v>1</v>
      </c>
      <c r="Q155" s="28">
        <f t="shared" si="12"/>
        <v>48870</v>
      </c>
      <c r="R155" s="84">
        <v>48870</v>
      </c>
      <c r="S155" s="3"/>
      <c r="T155" s="2"/>
      <c r="U155" s="2" t="str">
        <f t="shared" si="10"/>
        <v xml:space="preserve">Asus Итог </v>
      </c>
      <c r="V155" s="2" t="e">
        <f>VLOOKUP($U155,Models!$A:$K,V$4,0)</f>
        <v>#N/A</v>
      </c>
      <c r="W155" s="2" t="e">
        <f>VLOOKUP($U155,Models!$A:$K,W$4,0)</f>
        <v>#N/A</v>
      </c>
      <c r="X155" s="2" t="e">
        <f>VLOOKUP($U155,Models!$A:$K,X$4,0)</f>
        <v>#N/A</v>
      </c>
      <c r="Y155" s="2" t="e">
        <f>VLOOKUP($U155,Models!$A:$K,Y$4,0)</f>
        <v>#N/A</v>
      </c>
      <c r="Z155" s="2" t="e">
        <f>VLOOKUP($U155,Models!$A:$K,Z$4,0)</f>
        <v>#N/A</v>
      </c>
      <c r="AA155" s="2" t="e">
        <f>VLOOKUP($U155,Models!$A:$K,AA$4,0)</f>
        <v>#N/A</v>
      </c>
      <c r="AB155" s="2" t="e">
        <f>VLOOKUP($U155,Models!$A:$K,AB$4,0)</f>
        <v>#N/A</v>
      </c>
      <c r="AC155" s="2" t="e">
        <f>VLOOKUP($U155,Models!$A:$K,AC$4,0)</f>
        <v>#N/A</v>
      </c>
      <c r="AD155" s="2" t="e">
        <f>VLOOKUP($U155,Models!$A:$K,AD$4,0)</f>
        <v>#N/A</v>
      </c>
      <c r="AE155" s="2" t="e">
        <f>VLOOKUP($U155,Models!$A:$K,AE$4,0)</f>
        <v>#N/A</v>
      </c>
      <c r="AF155" s="2" t="e">
        <f>VLOOKUP($U155,Models!$A:$N,AF$4,0)</f>
        <v>#N/A</v>
      </c>
      <c r="AG155" s="2" t="e">
        <f>VLOOKUP($U155,Models!$A:$M,AG$4,0)</f>
        <v>#N/A</v>
      </c>
      <c r="AH155" s="2"/>
      <c r="AI155" s="2"/>
      <c r="AJ155" s="2"/>
      <c r="AK155" s="2"/>
    </row>
    <row r="156" spans="1:37" x14ac:dyDescent="0.2">
      <c r="A156" s="51" t="s">
        <v>10</v>
      </c>
      <c r="B156" s="51" t="s">
        <v>2190</v>
      </c>
      <c r="C156" s="56">
        <v>3</v>
      </c>
      <c r="D156" s="57"/>
      <c r="E156" s="57"/>
      <c r="F156" s="57"/>
      <c r="G156" s="57">
        <v>2</v>
      </c>
      <c r="H156" s="57"/>
      <c r="I156" s="57"/>
      <c r="J156" s="57"/>
      <c r="K156" s="57">
        <v>4</v>
      </c>
      <c r="L156" s="58">
        <v>9</v>
      </c>
      <c r="M156"/>
      <c r="N156"/>
      <c r="O156"/>
      <c r="P156" s="41">
        <f>L156/L$234</f>
        <v>5.375380756136893E-4</v>
      </c>
      <c r="Q156" s="28">
        <f>ROUND(P156*R$234,0)</f>
        <v>10</v>
      </c>
      <c r="R156" s="31"/>
      <c r="S156" s="3"/>
      <c r="T156" s="2"/>
      <c r="U156" s="2" t="str">
        <f t="shared" si="10"/>
        <v>Dell Alienware m17 R2</v>
      </c>
      <c r="V156" s="2" t="str">
        <f>VLOOKUP($U156,Models!$A:$K,V$4,0)</f>
        <v>Dell</v>
      </c>
      <c r="W156" s="2" t="str">
        <f>VLOOKUP($U156,Models!$A:$K,W$4,0)</f>
        <v>Alienware m17 R2</v>
      </c>
      <c r="X156" s="2" t="str">
        <f>VLOOKUP($U156,Models!$A:$K,X$4,0)</f>
        <v>Full Size GM (15"&gt; Gamer GPU)</v>
      </c>
      <c r="Y156" s="2" t="str">
        <f>VLOOKUP($U156,Models!$A:$K,Y$4,0)</f>
        <v>Consumer</v>
      </c>
      <c r="Z156" s="2" t="str">
        <f>VLOOKUP($U156,Models!$A:$K,Z$4,0)</f>
        <v>Intel</v>
      </c>
      <c r="AA156" s="2" t="str">
        <f>VLOOKUP($U156,Models!$A:$K,AA$4,0)</f>
        <v>Coffee Lake</v>
      </c>
      <c r="AB156" s="2" t="str">
        <f>VLOOKUP($U156,Models!$A:$K,AB$4,0)</f>
        <v>GTX1650/GTX1660/RTX2060/RTX2070/RTX2080</v>
      </c>
      <c r="AC156" s="2">
        <f>VLOOKUP($U156,Models!$A:$K,AC$4,0)</f>
        <v>17</v>
      </c>
      <c r="AD156" s="2" t="str">
        <f>VLOOKUP($U156,Models!$A:$K,AD$4,0)</f>
        <v>1920x1080/2560x1440/3840x2160</v>
      </c>
      <c r="AE156" s="2">
        <f>VLOOKUP($U156,Models!$A:$K,AE$4,0)</f>
        <v>0</v>
      </c>
      <c r="AF156" s="2" t="str">
        <f>VLOOKUP($U156,Models!$A:$N,AF$4,0)</f>
        <v>Standard</v>
      </c>
      <c r="AG156" s="2">
        <f>VLOOKUP($U156,Models!$A:$M,AG$4,0)</f>
        <v>0</v>
      </c>
      <c r="AH156" s="2"/>
      <c r="AI156" s="2"/>
      <c r="AJ156" s="2"/>
      <c r="AK156" s="2"/>
    </row>
    <row r="157" spans="1:37" x14ac:dyDescent="0.2">
      <c r="A157" s="59" t="s">
        <v>10</v>
      </c>
      <c r="B157" s="60" t="s">
        <v>1576</v>
      </c>
      <c r="C157" s="61">
        <v>93</v>
      </c>
      <c r="D157" s="6"/>
      <c r="E157" s="6"/>
      <c r="F157" s="6"/>
      <c r="G157" s="6">
        <v>183</v>
      </c>
      <c r="H157" s="6"/>
      <c r="I157" s="6"/>
      <c r="J157" s="6">
        <v>18</v>
      </c>
      <c r="K157" s="6">
        <v>237</v>
      </c>
      <c r="L157" s="62">
        <v>531</v>
      </c>
      <c r="M157"/>
      <c r="N157"/>
      <c r="O157"/>
      <c r="P157" s="41">
        <f t="shared" ref="P157:P220" si="13">L157/L$234</f>
        <v>3.1714746461207671E-2</v>
      </c>
      <c r="Q157" s="28">
        <f t="shared" ref="Q157:Q220" si="14">ROUND(P157*R$234,0)</f>
        <v>568</v>
      </c>
      <c r="R157" s="31"/>
      <c r="S157" s="3"/>
      <c r="T157" s="2"/>
      <c r="U157" s="2" t="str">
        <f t="shared" si="10"/>
        <v>Dell Inspiron G3 15-3590</v>
      </c>
      <c r="V157" s="2" t="str">
        <f>VLOOKUP($U157,Models!$A:$K,V$4,0)</f>
        <v>Dell</v>
      </c>
      <c r="W157" s="2" t="str">
        <f>VLOOKUP($U157,Models!$A:$K,W$4,0)</f>
        <v>Inspiron G3 15-3590</v>
      </c>
      <c r="X157" s="2" t="str">
        <f>VLOOKUP($U157,Models!$A:$K,X$4,0)</f>
        <v>Full Size GM (15"&gt; Gamer GPU)</v>
      </c>
      <c r="Y157" s="2" t="str">
        <f>VLOOKUP($U157,Models!$A:$K,Y$4,0)</f>
        <v>Consumer</v>
      </c>
      <c r="Z157" s="2" t="str">
        <f>VLOOKUP($U157,Models!$A:$K,Z$4,0)</f>
        <v>Intel</v>
      </c>
      <c r="AA157" s="2" t="str">
        <f>VLOOKUP($U157,Models!$A:$K,AA$4,0)</f>
        <v>Coffee Lake</v>
      </c>
      <c r="AB157" s="2" t="str">
        <f>VLOOKUP($U157,Models!$A:$K,AB$4,0)</f>
        <v>GTX1650/GTX1660</v>
      </c>
      <c r="AC157" s="2">
        <f>VLOOKUP($U157,Models!$A:$K,AC$4,0)</f>
        <v>15</v>
      </c>
      <c r="AD157" s="2" t="str">
        <f>VLOOKUP($U157,Models!$A:$K,AD$4,0)</f>
        <v>1920x1080</v>
      </c>
      <c r="AE157" s="2">
        <f>VLOOKUP($U157,Models!$A:$K,AE$4,0)</f>
        <v>0</v>
      </c>
      <c r="AF157" s="2" t="str">
        <f>VLOOKUP($U157,Models!$A:$N,AF$4,0)</f>
        <v>Standard</v>
      </c>
      <c r="AG157" s="2">
        <f>VLOOKUP($U157,Models!$A:$M,AG$4,0)</f>
        <v>0</v>
      </c>
      <c r="AH157" s="2"/>
      <c r="AI157" s="2"/>
      <c r="AJ157" s="2"/>
      <c r="AK157" s="2"/>
    </row>
    <row r="158" spans="1:37" x14ac:dyDescent="0.2">
      <c r="A158" s="59" t="s">
        <v>10</v>
      </c>
      <c r="B158" s="60" t="s">
        <v>1573</v>
      </c>
      <c r="C158" s="61">
        <v>115</v>
      </c>
      <c r="D158" s="6"/>
      <c r="E158" s="6"/>
      <c r="F158" s="6"/>
      <c r="G158" s="6">
        <v>85</v>
      </c>
      <c r="H158" s="6"/>
      <c r="I158" s="6"/>
      <c r="J158" s="6">
        <v>14</v>
      </c>
      <c r="K158" s="6">
        <v>172</v>
      </c>
      <c r="L158" s="62">
        <v>386</v>
      </c>
      <c r="M158"/>
      <c r="N158"/>
      <c r="O158"/>
      <c r="P158" s="41">
        <f t="shared" si="13"/>
        <v>2.3054410798542674E-2</v>
      </c>
      <c r="Q158" s="28">
        <f t="shared" si="14"/>
        <v>413</v>
      </c>
      <c r="R158" s="31"/>
      <c r="S158" s="3"/>
      <c r="T158" s="2"/>
      <c r="U158" s="2" t="str">
        <f t="shared" si="10"/>
        <v>Dell Inspiron G5 15-5590</v>
      </c>
      <c r="V158" s="2" t="str">
        <f>VLOOKUP($U158,Models!$A:$K,V$4,0)</f>
        <v>Dell</v>
      </c>
      <c r="W158" s="2" t="str">
        <f>VLOOKUP($U158,Models!$A:$K,W$4,0)</f>
        <v>Inspiron G5 15-5590</v>
      </c>
      <c r="X158" s="2" t="str">
        <f>VLOOKUP($U158,Models!$A:$K,X$4,0)</f>
        <v>Full Size GM (15"&gt; Gamer GPU)</v>
      </c>
      <c r="Y158" s="2" t="str">
        <f>VLOOKUP($U158,Models!$A:$K,Y$4,0)</f>
        <v>Consumer</v>
      </c>
      <c r="Z158" s="2" t="str">
        <f>VLOOKUP($U158,Models!$A:$K,Z$4,0)</f>
        <v>Intel</v>
      </c>
      <c r="AA158" s="2" t="str">
        <f>VLOOKUP($U158,Models!$A:$K,AA$4,0)</f>
        <v>Coffee Lake</v>
      </c>
      <c r="AB158" s="2" t="str">
        <f>VLOOKUP($U158,Models!$A:$K,AB$4,0)</f>
        <v>GTX1660/RTX2060/RTX2070</v>
      </c>
      <c r="AC158" s="2">
        <f>VLOOKUP($U158,Models!$A:$K,AC$4,0)</f>
        <v>15</v>
      </c>
      <c r="AD158" s="2" t="str">
        <f>VLOOKUP($U158,Models!$A:$K,AD$4,0)</f>
        <v>1920x1080</v>
      </c>
      <c r="AE158" s="2">
        <f>VLOOKUP($U158,Models!$A:$K,AE$4,0)</f>
        <v>0</v>
      </c>
      <c r="AF158" s="2" t="str">
        <f>VLOOKUP($U158,Models!$A:$N,AF$4,0)</f>
        <v>Standard</v>
      </c>
      <c r="AG158" s="2">
        <f>VLOOKUP($U158,Models!$A:$M,AG$4,0)</f>
        <v>0</v>
      </c>
      <c r="AH158" s="2"/>
      <c r="AI158" s="2"/>
      <c r="AJ158" s="2"/>
      <c r="AK158" s="2"/>
    </row>
    <row r="159" spans="1:37" x14ac:dyDescent="0.2">
      <c r="A159" s="59" t="s">
        <v>10</v>
      </c>
      <c r="B159" s="60" t="s">
        <v>2100</v>
      </c>
      <c r="C159" s="61"/>
      <c r="D159" s="6"/>
      <c r="E159" s="6"/>
      <c r="F159" s="6"/>
      <c r="G159" s="6"/>
      <c r="H159" s="6">
        <v>5</v>
      </c>
      <c r="I159" s="6"/>
      <c r="J159" s="6"/>
      <c r="K159" s="6">
        <v>4</v>
      </c>
      <c r="L159" s="62">
        <v>9</v>
      </c>
      <c r="M159"/>
      <c r="N159"/>
      <c r="O159"/>
      <c r="P159" s="41">
        <f t="shared" si="13"/>
        <v>5.375380756136893E-4</v>
      </c>
      <c r="Q159" s="28">
        <f t="shared" si="14"/>
        <v>10</v>
      </c>
      <c r="S159" s="3"/>
      <c r="T159" s="2"/>
      <c r="U159" s="2" t="str">
        <f t="shared" si="10"/>
        <v>Dell Inspiron G5 15-8047</v>
      </c>
      <c r="V159" s="2" t="str">
        <f>VLOOKUP($U159,Models!$A:$K,V$4,0)</f>
        <v>Dell</v>
      </c>
      <c r="W159" s="2" t="str">
        <f>VLOOKUP($U159,Models!$A:$K,W$4,0)</f>
        <v>Inspiron G5 15-8047</v>
      </c>
      <c r="X159" s="2" t="str">
        <f>VLOOKUP($U159,Models!$A:$K,X$4,0)</f>
        <v>Full Size GM (15"&gt; Gamer GPU)</v>
      </c>
      <c r="Y159" s="2" t="str">
        <f>VLOOKUP($U159,Models!$A:$K,Y$4,0)</f>
        <v>Consumer</v>
      </c>
      <c r="Z159" s="2" t="str">
        <f>VLOOKUP($U159,Models!$A:$K,Z$4,0)</f>
        <v>Intel</v>
      </c>
      <c r="AA159" s="2" t="str">
        <f>VLOOKUP($U159,Models!$A:$K,AA$4,0)</f>
        <v>Coffee Lake</v>
      </c>
      <c r="AB159" s="2" t="str">
        <f>VLOOKUP($U159,Models!$A:$K,AB$4,0)</f>
        <v>RTX2060</v>
      </c>
      <c r="AC159" s="2">
        <f>VLOOKUP($U159,Models!$A:$K,AC$4,0)</f>
        <v>15</v>
      </c>
      <c r="AD159" s="2" t="str">
        <f>VLOOKUP($U159,Models!$A:$K,AD$4,0)</f>
        <v>1920x1080</v>
      </c>
      <c r="AE159" s="2">
        <f>VLOOKUP($U159,Models!$A:$K,AE$4,0)</f>
        <v>0</v>
      </c>
      <c r="AF159" s="2" t="str">
        <f>VLOOKUP($U159,Models!$A:$N,AF$4,0)</f>
        <v>Standard</v>
      </c>
      <c r="AG159" s="2">
        <f>VLOOKUP($U159,Models!$A:$M,AG$4,0)</f>
        <v>0</v>
      </c>
      <c r="AH159" s="2"/>
      <c r="AI159" s="2"/>
      <c r="AJ159" s="2"/>
      <c r="AK159" s="2"/>
    </row>
    <row r="160" spans="1:37" x14ac:dyDescent="0.2">
      <c r="A160" s="59" t="s">
        <v>10</v>
      </c>
      <c r="B160" s="60" t="s">
        <v>1571</v>
      </c>
      <c r="C160" s="61">
        <v>2</v>
      </c>
      <c r="D160" s="6"/>
      <c r="E160" s="6"/>
      <c r="F160" s="6"/>
      <c r="G160" s="6">
        <v>33</v>
      </c>
      <c r="H160" s="6"/>
      <c r="I160" s="6"/>
      <c r="J160" s="6">
        <v>1</v>
      </c>
      <c r="K160" s="6">
        <v>29</v>
      </c>
      <c r="L160" s="62">
        <v>65</v>
      </c>
      <c r="M160"/>
      <c r="N160"/>
      <c r="O160"/>
      <c r="P160" s="41">
        <f t="shared" si="13"/>
        <v>3.882219434987756E-3</v>
      </c>
      <c r="Q160" s="28">
        <f t="shared" si="14"/>
        <v>70</v>
      </c>
      <c r="R160" s="44"/>
      <c r="S160" s="3"/>
      <c r="T160" s="2" t="s">
        <v>31</v>
      </c>
      <c r="U160" s="2" t="str">
        <f t="shared" si="10"/>
        <v>Dell Inspiron G7 17-7790</v>
      </c>
      <c r="V160" s="2" t="str">
        <f>VLOOKUP($U160,Models!$A:$K,V$4,0)</f>
        <v>Dell</v>
      </c>
      <c r="W160" s="2" t="str">
        <f>VLOOKUP($U160,Models!$A:$K,W$4,0)</f>
        <v>Inspiron G7 17-7790</v>
      </c>
      <c r="X160" s="2" t="str">
        <f>VLOOKUP($U160,Models!$A:$K,X$4,0)</f>
        <v>Full Size GM (15"&gt; Gamer GPU)</v>
      </c>
      <c r="Y160" s="2" t="str">
        <f>VLOOKUP($U160,Models!$A:$K,Y$4,0)</f>
        <v>Consumer</v>
      </c>
      <c r="Z160" s="2" t="str">
        <f>VLOOKUP($U160,Models!$A:$K,Z$4,0)</f>
        <v>Intel</v>
      </c>
      <c r="AA160" s="2" t="str">
        <f>VLOOKUP($U160,Models!$A:$K,AA$4,0)</f>
        <v>Coffee Lake</v>
      </c>
      <c r="AB160" s="2" t="str">
        <f>VLOOKUP($U160,Models!$A:$K,AB$4,0)</f>
        <v>GTX1660/RTX2070/RTX2080</v>
      </c>
      <c r="AC160" s="2">
        <f>VLOOKUP($U160,Models!$A:$K,AC$4,0)</f>
        <v>17</v>
      </c>
      <c r="AD160" s="2" t="str">
        <f>VLOOKUP($U160,Models!$A:$K,AD$4,0)</f>
        <v>1920x1080</v>
      </c>
      <c r="AE160" s="2">
        <f>VLOOKUP($U160,Models!$A:$K,AE$4,0)</f>
        <v>0</v>
      </c>
      <c r="AF160" s="2" t="str">
        <f>VLOOKUP($U160,Models!$A:$N,AF$4,0)</f>
        <v>Standard</v>
      </c>
      <c r="AG160" s="2">
        <f>VLOOKUP($U160,Models!$A:$M,AG$4,0)</f>
        <v>0</v>
      </c>
      <c r="AH160" s="2"/>
      <c r="AI160" s="2"/>
      <c r="AJ160" s="2"/>
      <c r="AK160" s="2"/>
    </row>
    <row r="161" spans="1:37" x14ac:dyDescent="0.2">
      <c r="A161" s="59" t="s">
        <v>10</v>
      </c>
      <c r="B161" s="60" t="s">
        <v>1568</v>
      </c>
      <c r="C161" s="61">
        <v>4</v>
      </c>
      <c r="D161" s="6"/>
      <c r="E161" s="6"/>
      <c r="F161" s="6"/>
      <c r="G161" s="6">
        <v>3</v>
      </c>
      <c r="H161" s="6"/>
      <c r="I161" s="6"/>
      <c r="J161" s="6">
        <v>26</v>
      </c>
      <c r="K161" s="6">
        <v>27</v>
      </c>
      <c r="L161" s="62">
        <v>60</v>
      </c>
      <c r="M161"/>
      <c r="N161"/>
      <c r="O161"/>
      <c r="P161" s="41">
        <f t="shared" si="13"/>
        <v>3.5835871707579287E-3</v>
      </c>
      <c r="Q161" s="28">
        <f t="shared" si="14"/>
        <v>64</v>
      </c>
      <c r="R161" s="31"/>
      <c r="S161" s="3"/>
      <c r="T161" s="2"/>
      <c r="U161" s="2" t="str">
        <f t="shared" si="10"/>
        <v>Dell Inspiron 5490</v>
      </c>
      <c r="V161" s="2" t="str">
        <f>VLOOKUP($U161,Models!$A:$K,V$4,0)</f>
        <v>Dell</v>
      </c>
      <c r="W161" s="2" t="str">
        <f>VLOOKUP($U161,Models!$A:$K,W$4,0)</f>
        <v>Inspiron 5490</v>
      </c>
      <c r="X161" s="2" t="str">
        <f>VLOOKUP($U161,Models!$A:$K,X$4,0)</f>
        <v>Light (13"-14")</v>
      </c>
      <c r="Y161" s="2" t="str">
        <f>VLOOKUP($U161,Models!$A:$K,Y$4,0)</f>
        <v>Consumer</v>
      </c>
      <c r="Z161" s="2" t="str">
        <f>VLOOKUP($U161,Models!$A:$K,Z$4,0)</f>
        <v>Intel</v>
      </c>
      <c r="AA161" s="2" t="str">
        <f>VLOOKUP($U161,Models!$A:$K,AA$4,0)</f>
        <v>Comet Lake</v>
      </c>
      <c r="AB161" s="2" t="str">
        <f>VLOOKUP($U161,Models!$A:$K,AB$4,0)</f>
        <v>Int/MX230</v>
      </c>
      <c r="AC161" s="2">
        <f>VLOOKUP($U161,Models!$A:$K,AC$4,0)</f>
        <v>14</v>
      </c>
      <c r="AD161" s="2" t="str">
        <f>VLOOKUP($U161,Models!$A:$K,AD$4,0)</f>
        <v>1920x1080</v>
      </c>
      <c r="AE161" s="2">
        <f>VLOOKUP($U161,Models!$A:$K,AE$4,0)</f>
        <v>0</v>
      </c>
      <c r="AF161" s="2" t="str">
        <f>VLOOKUP($U161,Models!$A:$N,AF$4,0)</f>
        <v>Standard</v>
      </c>
      <c r="AG161" s="2">
        <f>VLOOKUP($U161,Models!$A:$M,AG$4,0)</f>
        <v>0</v>
      </c>
      <c r="AH161" s="2"/>
      <c r="AI161" s="2"/>
      <c r="AJ161" s="2"/>
      <c r="AK161" s="2"/>
    </row>
    <row r="162" spans="1:37" x14ac:dyDescent="0.2">
      <c r="A162" s="59" t="s">
        <v>10</v>
      </c>
      <c r="B162" s="60" t="s">
        <v>1604</v>
      </c>
      <c r="C162" s="61">
        <v>6</v>
      </c>
      <c r="D162" s="6"/>
      <c r="E162" s="6"/>
      <c r="F162" s="6"/>
      <c r="G162" s="6">
        <v>12</v>
      </c>
      <c r="H162" s="6"/>
      <c r="I162" s="6"/>
      <c r="J162" s="6">
        <v>34</v>
      </c>
      <c r="K162" s="6">
        <v>42</v>
      </c>
      <c r="L162" s="62">
        <v>94</v>
      </c>
      <c r="M162"/>
      <c r="N162"/>
      <c r="O162"/>
      <c r="P162" s="41">
        <f t="shared" si="13"/>
        <v>5.6142865675207548E-3</v>
      </c>
      <c r="Q162" s="28">
        <f t="shared" si="14"/>
        <v>101</v>
      </c>
      <c r="R162" s="31"/>
      <c r="S162" s="3"/>
      <c r="T162" s="2"/>
      <c r="U162" s="2" t="str">
        <f t="shared" si="10"/>
        <v>Dell Inspiron 3793</v>
      </c>
      <c r="V162" s="2" t="str">
        <f>VLOOKUP($U162,Models!$A:$K,V$4,0)</f>
        <v>Dell</v>
      </c>
      <c r="W162" s="2" t="str">
        <f>VLOOKUP($U162,Models!$A:$K,W$4,0)</f>
        <v>Inspiron 3793</v>
      </c>
      <c r="X162" s="2" t="str">
        <f>VLOOKUP($U162,Models!$A:$K,X$4,0)</f>
        <v>Full Size MS (15"&gt;, Mainstream Ex. GPU)</v>
      </c>
      <c r="Y162" s="2" t="str">
        <f>VLOOKUP($U162,Models!$A:$K,Y$4,0)</f>
        <v>Consumer</v>
      </c>
      <c r="Z162" s="2" t="str">
        <f>VLOOKUP($U162,Models!$A:$K,Z$4,0)</f>
        <v>Intel</v>
      </c>
      <c r="AA162" s="2" t="str">
        <f>VLOOKUP($U162,Models!$A:$K,AA$4,0)</f>
        <v>Ice Lake</v>
      </c>
      <c r="AB162" s="2" t="str">
        <f>VLOOKUP($U162,Models!$A:$K,AB$4,0)</f>
        <v>Int/MX230/MX250</v>
      </c>
      <c r="AC162" s="2">
        <f>VLOOKUP($U162,Models!$A:$K,AC$4,0)</f>
        <v>17</v>
      </c>
      <c r="AD162" s="2" t="str">
        <f>VLOOKUP($U162,Models!$A:$K,AD$4,0)</f>
        <v>1920x1080</v>
      </c>
      <c r="AE162" s="2">
        <f>VLOOKUP($U162,Models!$A:$K,AE$4,0)</f>
        <v>0</v>
      </c>
      <c r="AF162" s="2" t="str">
        <f>VLOOKUP($U162,Models!$A:$N,AF$4,0)</f>
        <v>Standard</v>
      </c>
      <c r="AG162" s="2">
        <f>VLOOKUP($U162,Models!$A:$M,AG$4,0)</f>
        <v>0</v>
      </c>
      <c r="AH162" s="2"/>
      <c r="AI162" s="2"/>
      <c r="AJ162" s="2"/>
      <c r="AK162" s="2"/>
    </row>
    <row r="163" spans="1:37" x14ac:dyDescent="0.2">
      <c r="A163" s="59" t="s">
        <v>10</v>
      </c>
      <c r="B163" s="60" t="s">
        <v>1308</v>
      </c>
      <c r="C163" s="61"/>
      <c r="D163" s="6"/>
      <c r="E163" s="6"/>
      <c r="F163" s="6"/>
      <c r="G163" s="6">
        <v>2</v>
      </c>
      <c r="H163" s="6"/>
      <c r="I163" s="6"/>
      <c r="J163" s="6"/>
      <c r="K163" s="6">
        <v>2</v>
      </c>
      <c r="L163" s="62">
        <v>4</v>
      </c>
      <c r="M163"/>
      <c r="N163"/>
      <c r="O163"/>
      <c r="P163" s="41">
        <f t="shared" si="13"/>
        <v>2.389058113838619E-4</v>
      </c>
      <c r="Q163" s="28">
        <f t="shared" si="14"/>
        <v>4</v>
      </c>
      <c r="R163" s="31"/>
      <c r="S163" s="3"/>
      <c r="T163" s="2"/>
      <c r="U163" s="2" t="str">
        <f t="shared" si="10"/>
        <v>Dell Inspiron 3582</v>
      </c>
      <c r="V163" s="2" t="str">
        <f>VLOOKUP($U163,Models!$A:$K,V$4,0)</f>
        <v>Dell</v>
      </c>
      <c r="W163" s="2" t="str">
        <f>VLOOKUP($U163,Models!$A:$K,W$4,0)</f>
        <v>Inspiron 3582</v>
      </c>
      <c r="X163" s="2" t="str">
        <f>VLOOKUP($U163,Models!$A:$K,X$4,0)</f>
        <v>Full Size LE (15"&gt;, Int GPU)</v>
      </c>
      <c r="Y163" s="2" t="str">
        <f>VLOOKUP($U163,Models!$A:$K,Y$4,0)</f>
        <v>Consumer</v>
      </c>
      <c r="Z163" s="2" t="str">
        <f>VLOOKUP($U163,Models!$A:$K,Z$4,0)</f>
        <v>Intel</v>
      </c>
      <c r="AA163" s="2" t="str">
        <f>VLOOKUP($U163,Models!$A:$K,AA$4,0)</f>
        <v>Gemini Lake</v>
      </c>
      <c r="AB163" s="2" t="str">
        <f>VLOOKUP($U163,Models!$A:$K,AB$4,0)</f>
        <v>Int</v>
      </c>
      <c r="AC163" s="2">
        <f>VLOOKUP($U163,Models!$A:$K,AC$4,0)</f>
        <v>15</v>
      </c>
      <c r="AD163" s="2" t="str">
        <f>VLOOKUP($U163,Models!$A:$K,AD$4,0)</f>
        <v>1920x1080</v>
      </c>
      <c r="AE163" s="2">
        <f>VLOOKUP($U163,Models!$A:$K,AE$4,0)</f>
        <v>0</v>
      </c>
      <c r="AF163" s="2" t="str">
        <f>VLOOKUP($U163,Models!$A:$N,AF$4,0)</f>
        <v>Budget</v>
      </c>
      <c r="AG163" s="2">
        <f>VLOOKUP($U163,Models!$A:$M,AG$4,0)</f>
        <v>0</v>
      </c>
      <c r="AH163" s="2"/>
      <c r="AI163" s="2"/>
      <c r="AJ163" s="2"/>
      <c r="AK163" s="2"/>
    </row>
    <row r="164" spans="1:37" x14ac:dyDescent="0.2">
      <c r="A164" s="59" t="s">
        <v>10</v>
      </c>
      <c r="B164" s="60" t="s">
        <v>1375</v>
      </c>
      <c r="C164" s="61">
        <v>20</v>
      </c>
      <c r="D164" s="6"/>
      <c r="E164" s="6"/>
      <c r="F164" s="6"/>
      <c r="G164" s="6">
        <v>739</v>
      </c>
      <c r="H164" s="6"/>
      <c r="I164" s="6"/>
      <c r="J164" s="6"/>
      <c r="K164" s="6">
        <v>611</v>
      </c>
      <c r="L164" s="62">
        <v>1370</v>
      </c>
      <c r="M164"/>
      <c r="N164"/>
      <c r="O164"/>
      <c r="P164" s="41">
        <f t="shared" si="13"/>
        <v>8.182524039897271E-2</v>
      </c>
      <c r="Q164" s="28">
        <f t="shared" si="14"/>
        <v>1466</v>
      </c>
      <c r="R164" s="31"/>
      <c r="S164" s="3"/>
      <c r="T164" s="2"/>
      <c r="U164" s="2" t="str">
        <f t="shared" si="10"/>
        <v>Dell Inspiron 3583</v>
      </c>
      <c r="V164" s="2" t="str">
        <f>VLOOKUP($U164,Models!$A:$K,V$4,0)</f>
        <v>Dell</v>
      </c>
      <c r="W164" s="2" t="str">
        <f>VLOOKUP($U164,Models!$A:$K,W$4,0)</f>
        <v>Inspiron 3583</v>
      </c>
      <c r="X164" s="2" t="str">
        <f>VLOOKUP($U164,Models!$A:$K,X$4,0)</f>
        <v>Full Size MS (15"&gt;, Mainstream Ex. GPU)</v>
      </c>
      <c r="Y164" s="2" t="str">
        <f>VLOOKUP($U164,Models!$A:$K,Y$4,0)</f>
        <v>Consumer</v>
      </c>
      <c r="Z164" s="2" t="str">
        <f>VLOOKUP($U164,Models!$A:$K,Z$4,0)</f>
        <v>Intel</v>
      </c>
      <c r="AA164" s="2" t="str">
        <f>VLOOKUP($U164,Models!$A:$K,AA$4,0)</f>
        <v>Whiskey Lake</v>
      </c>
      <c r="AB164" s="2" t="str">
        <f>VLOOKUP($U164,Models!$A:$K,AB$4,0)</f>
        <v>Int/520</v>
      </c>
      <c r="AC164" s="2">
        <f>VLOOKUP($U164,Models!$A:$K,AC$4,0)</f>
        <v>15</v>
      </c>
      <c r="AD164" s="2" t="str">
        <f>VLOOKUP($U164,Models!$A:$K,AD$4,0)</f>
        <v>1920x1080</v>
      </c>
      <c r="AE164" s="2">
        <f>VLOOKUP($U164,Models!$A:$K,AE$4,0)</f>
        <v>0</v>
      </c>
      <c r="AF164" s="2" t="str">
        <f>VLOOKUP($U164,Models!$A:$N,AF$4,0)</f>
        <v>Standard</v>
      </c>
      <c r="AG164" s="2">
        <f>VLOOKUP($U164,Models!$A:$M,AG$4,0)</f>
        <v>0</v>
      </c>
      <c r="AH164" s="2"/>
      <c r="AI164" s="2"/>
      <c r="AJ164" s="2"/>
      <c r="AK164" s="2"/>
    </row>
    <row r="165" spans="1:37" x14ac:dyDescent="0.2">
      <c r="A165" s="59" t="s">
        <v>10</v>
      </c>
      <c r="B165" s="60" t="s">
        <v>1309</v>
      </c>
      <c r="C165" s="61">
        <v>10</v>
      </c>
      <c r="D165" s="6"/>
      <c r="E165" s="6"/>
      <c r="F165" s="6"/>
      <c r="G165" s="6">
        <v>4</v>
      </c>
      <c r="H165" s="6">
        <v>13</v>
      </c>
      <c r="I165" s="6"/>
      <c r="J165" s="6"/>
      <c r="K165" s="6">
        <v>22</v>
      </c>
      <c r="L165" s="62">
        <v>49</v>
      </c>
      <c r="M165"/>
      <c r="N165"/>
      <c r="O165"/>
      <c r="P165" s="41">
        <f t="shared" si="13"/>
        <v>2.9265961894523085E-3</v>
      </c>
      <c r="Q165" s="28">
        <f t="shared" si="14"/>
        <v>52</v>
      </c>
      <c r="R165" s="31"/>
      <c r="S165" s="3"/>
      <c r="T165" s="2"/>
      <c r="U165" s="2" t="str">
        <f t="shared" si="10"/>
        <v>Dell Inspiron 3585</v>
      </c>
      <c r="V165" s="2" t="str">
        <f>VLOOKUP($U165,Models!$A:$K,V$4,0)</f>
        <v>Dell</v>
      </c>
      <c r="W165" s="2" t="str">
        <f>VLOOKUP($U165,Models!$A:$K,W$4,0)</f>
        <v>Inspiron 3585</v>
      </c>
      <c r="X165" s="2" t="str">
        <f>VLOOKUP($U165,Models!$A:$K,X$4,0)</f>
        <v>Full Size LE (15"&gt;, Int GPU)</v>
      </c>
      <c r="Y165" s="2" t="str">
        <f>VLOOKUP($U165,Models!$A:$K,Y$4,0)</f>
        <v>Consumer</v>
      </c>
      <c r="Z165" s="2" t="str">
        <f>VLOOKUP($U165,Models!$A:$K,Z$4,0)</f>
        <v>AMD</v>
      </c>
      <c r="AA165" s="2" t="str">
        <f>VLOOKUP($U165,Models!$A:$K,AA$4,0)</f>
        <v>Ryzen</v>
      </c>
      <c r="AB165" s="2" t="str">
        <f>VLOOKUP($U165,Models!$A:$K,AB$4,0)</f>
        <v>Int</v>
      </c>
      <c r="AC165" s="2">
        <f>VLOOKUP($U165,Models!$A:$K,AC$4,0)</f>
        <v>15</v>
      </c>
      <c r="AD165" s="2" t="str">
        <f>VLOOKUP($U165,Models!$A:$K,AD$4,0)</f>
        <v>1920x1080</v>
      </c>
      <c r="AE165" s="2">
        <f>VLOOKUP($U165,Models!$A:$K,AE$4,0)</f>
        <v>0</v>
      </c>
      <c r="AF165" s="2" t="str">
        <f>VLOOKUP($U165,Models!$A:$N,AF$4,0)</f>
        <v>Standard</v>
      </c>
      <c r="AG165" s="2">
        <f>VLOOKUP($U165,Models!$A:$M,AG$4,0)</f>
        <v>0</v>
      </c>
      <c r="AH165" s="2"/>
      <c r="AI165" s="2"/>
      <c r="AJ165" s="2"/>
      <c r="AK165" s="2"/>
    </row>
    <row r="166" spans="1:37" x14ac:dyDescent="0.2">
      <c r="A166" s="59" t="s">
        <v>10</v>
      </c>
      <c r="B166" s="60" t="s">
        <v>1602</v>
      </c>
      <c r="C166" s="61">
        <v>1908</v>
      </c>
      <c r="D166" s="6"/>
      <c r="E166" s="6"/>
      <c r="F166" s="6"/>
      <c r="G166" s="6">
        <v>496</v>
      </c>
      <c r="H166" s="6">
        <v>1</v>
      </c>
      <c r="I166" s="6"/>
      <c r="J166" s="6">
        <v>206</v>
      </c>
      <c r="K166" s="6">
        <v>2101</v>
      </c>
      <c r="L166" s="62">
        <v>4712</v>
      </c>
      <c r="M166"/>
      <c r="N166"/>
      <c r="O166"/>
      <c r="P166" s="41">
        <f t="shared" si="13"/>
        <v>0.28143104581018935</v>
      </c>
      <c r="Q166" s="28">
        <f t="shared" si="14"/>
        <v>5043</v>
      </c>
      <c r="R166" s="31"/>
      <c r="S166" s="3"/>
      <c r="T166" s="2"/>
      <c r="U166" s="2" t="str">
        <f t="shared" si="10"/>
        <v>Dell Inspiron 3593</v>
      </c>
      <c r="V166" s="2" t="str">
        <f>VLOOKUP($U166,Models!$A:$K,V$4,0)</f>
        <v>Dell</v>
      </c>
      <c r="W166" s="2" t="str">
        <f>VLOOKUP($U166,Models!$A:$K,W$4,0)</f>
        <v>Inspiron 3593</v>
      </c>
      <c r="X166" s="2" t="str">
        <f>VLOOKUP($U166,Models!$A:$K,X$4,0)</f>
        <v>Full Size MS (15"&gt;, Mainstream Ex. GPU)</v>
      </c>
      <c r="Y166" s="2" t="str">
        <f>VLOOKUP($U166,Models!$A:$K,Y$4,0)</f>
        <v>Consumer</v>
      </c>
      <c r="Z166" s="2" t="str">
        <f>VLOOKUP($U166,Models!$A:$K,Z$4,0)</f>
        <v>Intel</v>
      </c>
      <c r="AA166" s="2" t="str">
        <f>VLOOKUP($U166,Models!$A:$K,AA$4,0)</f>
        <v>Ice Lake</v>
      </c>
      <c r="AB166" s="2" t="str">
        <f>VLOOKUP($U166,Models!$A:$K,AB$4,0)</f>
        <v>Int/MX230</v>
      </c>
      <c r="AC166" s="2">
        <f>VLOOKUP($U166,Models!$A:$K,AC$4,0)</f>
        <v>15</v>
      </c>
      <c r="AD166" s="2" t="str">
        <f>VLOOKUP($U166,Models!$A:$K,AD$4,0)</f>
        <v>1920x1080</v>
      </c>
      <c r="AE166" s="2">
        <f>VLOOKUP($U166,Models!$A:$K,AE$4,0)</f>
        <v>0</v>
      </c>
      <c r="AF166" s="2" t="str">
        <f>VLOOKUP($U166,Models!$A:$N,AF$4,0)</f>
        <v>Standard</v>
      </c>
      <c r="AG166" s="2">
        <f>VLOOKUP($U166,Models!$A:$M,AG$4,0)</f>
        <v>0</v>
      </c>
      <c r="AH166" s="2"/>
      <c r="AI166" s="2"/>
      <c r="AJ166" s="2"/>
      <c r="AK166" s="2"/>
    </row>
    <row r="167" spans="1:37" x14ac:dyDescent="0.2">
      <c r="A167" s="59" t="s">
        <v>10</v>
      </c>
      <c r="B167" s="60" t="s">
        <v>1603</v>
      </c>
      <c r="C167" s="61">
        <v>177</v>
      </c>
      <c r="D167" s="6"/>
      <c r="E167" s="6"/>
      <c r="F167" s="6"/>
      <c r="G167" s="6">
        <v>69</v>
      </c>
      <c r="H167" s="6"/>
      <c r="I167" s="6"/>
      <c r="J167" s="6"/>
      <c r="K167" s="6">
        <v>198</v>
      </c>
      <c r="L167" s="62">
        <v>444</v>
      </c>
      <c r="M167"/>
      <c r="N167"/>
      <c r="O167"/>
      <c r="P167" s="41">
        <f t="shared" si="13"/>
        <v>2.6518545063608671E-2</v>
      </c>
      <c r="Q167" s="28">
        <f t="shared" si="14"/>
        <v>475</v>
      </c>
      <c r="R167" s="84"/>
      <c r="S167" s="3"/>
      <c r="T167" s="2"/>
      <c r="U167" s="2" t="str">
        <f t="shared" si="10"/>
        <v>Dell Inspiron 3595</v>
      </c>
      <c r="V167" s="2" t="str">
        <f>VLOOKUP($U167,Models!$A:$K,V$4,0)</f>
        <v>Dell</v>
      </c>
      <c r="W167" s="2" t="str">
        <f>VLOOKUP($U167,Models!$A:$K,W$4,0)</f>
        <v>Inspiron 3595</v>
      </c>
      <c r="X167" s="2" t="str">
        <f>VLOOKUP($U167,Models!$A:$K,X$4,0)</f>
        <v>Full Size LE (15"&gt;, Int GPU)</v>
      </c>
      <c r="Y167" s="2" t="str">
        <f>VLOOKUP($U167,Models!$A:$K,Y$4,0)</f>
        <v>Consumer</v>
      </c>
      <c r="Z167" s="2" t="str">
        <f>VLOOKUP($U167,Models!$A:$K,Z$4,0)</f>
        <v>AMD</v>
      </c>
      <c r="AA167" s="2" t="str">
        <f>VLOOKUP($U167,Models!$A:$K,AA$4,0)</f>
        <v>Stoney Ridge</v>
      </c>
      <c r="AB167" s="2" t="str">
        <f>VLOOKUP($U167,Models!$A:$K,AB$4,0)</f>
        <v>Int</v>
      </c>
      <c r="AC167" s="2">
        <f>VLOOKUP($U167,Models!$A:$K,AC$4,0)</f>
        <v>15</v>
      </c>
      <c r="AD167" s="2" t="str">
        <f>VLOOKUP($U167,Models!$A:$K,AD$4,0)</f>
        <v>1920x1080</v>
      </c>
      <c r="AE167" s="2">
        <f>VLOOKUP($U167,Models!$A:$K,AE$4,0)</f>
        <v>0</v>
      </c>
      <c r="AF167" s="2" t="str">
        <f>VLOOKUP($U167,Models!$A:$N,AF$4,0)</f>
        <v>Standard</v>
      </c>
      <c r="AG167" s="2">
        <f>VLOOKUP($U167,Models!$A:$M,AG$4,0)</f>
        <v>0</v>
      </c>
      <c r="AH167" s="2"/>
      <c r="AI167" s="2"/>
      <c r="AJ167" s="2"/>
      <c r="AK167" s="2"/>
    </row>
    <row r="168" spans="1:37" x14ac:dyDescent="0.2">
      <c r="A168" s="59" t="s">
        <v>10</v>
      </c>
      <c r="B168" s="60" t="s">
        <v>1605</v>
      </c>
      <c r="C168" s="61">
        <v>2</v>
      </c>
      <c r="D168" s="6"/>
      <c r="E168" s="6"/>
      <c r="F168" s="6"/>
      <c r="G168" s="6">
        <v>24</v>
      </c>
      <c r="H168" s="6">
        <v>3</v>
      </c>
      <c r="I168" s="6"/>
      <c r="J168" s="6">
        <v>3</v>
      </c>
      <c r="K168" s="6">
        <v>26</v>
      </c>
      <c r="L168" s="62">
        <v>58</v>
      </c>
      <c r="M168"/>
      <c r="N168"/>
      <c r="O168"/>
      <c r="P168" s="41">
        <f t="shared" si="13"/>
        <v>3.4641342650659976E-3</v>
      </c>
      <c r="Q168" s="28">
        <f t="shared" si="14"/>
        <v>62</v>
      </c>
      <c r="R168" s="31"/>
      <c r="S168" s="3"/>
      <c r="T168" s="2"/>
      <c r="U168" s="2" t="str">
        <f t="shared" si="10"/>
        <v>Dell Inspiron 5391</v>
      </c>
      <c r="V168" s="2" t="str">
        <f>VLOOKUP($U168,Models!$A:$K,V$4,0)</f>
        <v>Dell</v>
      </c>
      <c r="W168" s="2" t="str">
        <f>VLOOKUP($U168,Models!$A:$K,W$4,0)</f>
        <v>Inspiron 5391</v>
      </c>
      <c r="X168" s="2" t="str">
        <f>VLOOKUP($U168,Models!$A:$K,X$4,0)</f>
        <v>Light (13"-14")</v>
      </c>
      <c r="Y168" s="2" t="str">
        <f>VLOOKUP($U168,Models!$A:$K,Y$4,0)</f>
        <v>Consumer</v>
      </c>
      <c r="Z168" s="2" t="str">
        <f>VLOOKUP($U168,Models!$A:$K,Z$4,0)</f>
        <v>Intel</v>
      </c>
      <c r="AA168" s="2" t="str">
        <f>VLOOKUP($U168,Models!$A:$K,AA$4,0)</f>
        <v>Comet Lake</v>
      </c>
      <c r="AB168" s="2" t="str">
        <f>VLOOKUP($U168,Models!$A:$K,AB$4,0)</f>
        <v>Int</v>
      </c>
      <c r="AC168" s="2">
        <f>VLOOKUP($U168,Models!$A:$K,AC$4,0)</f>
        <v>13</v>
      </c>
      <c r="AD168" s="2" t="str">
        <f>VLOOKUP($U168,Models!$A:$K,AD$4,0)</f>
        <v>1920x1080</v>
      </c>
      <c r="AE168" s="2">
        <f>VLOOKUP($U168,Models!$A:$K,AE$4,0)</f>
        <v>0</v>
      </c>
      <c r="AF168" s="2" t="str">
        <f>VLOOKUP($U168,Models!$A:$N,AF$4,0)</f>
        <v>Standard</v>
      </c>
      <c r="AG168" s="2">
        <f>VLOOKUP($U168,Models!$A:$M,AG$4,0)</f>
        <v>0</v>
      </c>
      <c r="AH168" s="2"/>
      <c r="AI168" s="2"/>
      <c r="AJ168" s="2"/>
      <c r="AK168" s="2"/>
    </row>
    <row r="169" spans="1:37" x14ac:dyDescent="0.2">
      <c r="A169" s="59" t="s">
        <v>10</v>
      </c>
      <c r="B169" s="60" t="s">
        <v>1569</v>
      </c>
      <c r="C169" s="61">
        <v>1</v>
      </c>
      <c r="D169" s="6"/>
      <c r="E169" s="6"/>
      <c r="F169" s="6"/>
      <c r="G169" s="6"/>
      <c r="H169" s="6"/>
      <c r="I169" s="6"/>
      <c r="J169" s="6"/>
      <c r="K169" s="6">
        <v>1</v>
      </c>
      <c r="L169" s="62">
        <v>2</v>
      </c>
      <c r="M169"/>
      <c r="N169"/>
      <c r="O169"/>
      <c r="P169" s="41">
        <f t="shared" si="13"/>
        <v>1.1945290569193095E-4</v>
      </c>
      <c r="Q169" s="28">
        <f t="shared" si="14"/>
        <v>2</v>
      </c>
      <c r="R169" s="31"/>
      <c r="S169" s="3"/>
      <c r="T169" s="2"/>
      <c r="U169" s="2" t="str">
        <f t="shared" si="10"/>
        <v>Dell Inspiron 5491</v>
      </c>
      <c r="V169" s="2" t="str">
        <f>VLOOKUP($U169,Models!$A:$K,V$4,0)</f>
        <v>Dell</v>
      </c>
      <c r="W169" s="2" t="str">
        <f>VLOOKUP($U169,Models!$A:$K,W$4,0)</f>
        <v>Inspiron 5491</v>
      </c>
      <c r="X169" s="2" t="str">
        <f>VLOOKUP($U169,Models!$A:$K,X$4,0)</f>
        <v>Light (13"-14")</v>
      </c>
      <c r="Y169" s="2" t="str">
        <f>VLOOKUP($U169,Models!$A:$K,Y$4,0)</f>
        <v>Consumer</v>
      </c>
      <c r="Z169" s="2" t="str">
        <f>VLOOKUP($U169,Models!$A:$K,Z$4,0)</f>
        <v>Intel</v>
      </c>
      <c r="AA169" s="2" t="str">
        <f>VLOOKUP($U169,Models!$A:$K,AA$4,0)</f>
        <v>Comet Lake</v>
      </c>
      <c r="AB169" s="2" t="str">
        <f>VLOOKUP($U169,Models!$A:$K,AB$4,0)</f>
        <v>Int/MX230</v>
      </c>
      <c r="AC169" s="2">
        <f>VLOOKUP($U169,Models!$A:$K,AC$4,0)</f>
        <v>14</v>
      </c>
      <c r="AD169" s="2" t="str">
        <f>VLOOKUP($U169,Models!$A:$K,AD$4,0)</f>
        <v>1920x1080</v>
      </c>
      <c r="AE169" s="2" t="str">
        <f>VLOOKUP($U169,Models!$A:$K,AE$4,0)</f>
        <v>Touch</v>
      </c>
      <c r="AF169" s="2" t="str">
        <f>VLOOKUP($U169,Models!$A:$N,AF$4,0)</f>
        <v>Standard</v>
      </c>
      <c r="AG169" s="2">
        <f>VLOOKUP($U169,Models!$A:$M,AG$4,0)</f>
        <v>0</v>
      </c>
      <c r="AH169" s="2"/>
      <c r="AI169" s="2"/>
      <c r="AJ169" s="2"/>
      <c r="AK169" s="2"/>
    </row>
    <row r="170" spans="1:37" x14ac:dyDescent="0.2">
      <c r="A170" s="59" t="s">
        <v>10</v>
      </c>
      <c r="B170" s="60" t="s">
        <v>1606</v>
      </c>
      <c r="C170" s="61">
        <v>156</v>
      </c>
      <c r="D170" s="6"/>
      <c r="E170" s="6"/>
      <c r="F170" s="6"/>
      <c r="G170" s="6">
        <v>342</v>
      </c>
      <c r="H170" s="6">
        <v>1</v>
      </c>
      <c r="I170" s="6"/>
      <c r="J170" s="6">
        <v>99</v>
      </c>
      <c r="K170" s="6">
        <v>481</v>
      </c>
      <c r="L170" s="62">
        <v>1079</v>
      </c>
      <c r="M170"/>
      <c r="N170"/>
      <c r="O170"/>
      <c r="P170" s="41">
        <f t="shared" si="13"/>
        <v>6.444484262079675E-2</v>
      </c>
      <c r="Q170" s="28">
        <f t="shared" si="14"/>
        <v>1155</v>
      </c>
      <c r="R170" s="31"/>
      <c r="S170" s="3"/>
      <c r="T170" s="2"/>
      <c r="U170" s="2" t="str">
        <f t="shared" si="10"/>
        <v>Dell Inspiron 5593</v>
      </c>
      <c r="V170" s="2" t="str">
        <f>VLOOKUP($U170,Models!$A:$K,V$4,0)</f>
        <v>Dell</v>
      </c>
      <c r="W170" s="2" t="str">
        <f>VLOOKUP($U170,Models!$A:$K,W$4,0)</f>
        <v>Inspiron 5593</v>
      </c>
      <c r="X170" s="2" t="str">
        <f>VLOOKUP($U170,Models!$A:$K,X$4,0)</f>
        <v>Full Size MS (15"&gt;, Mainstream Ex. GPU)</v>
      </c>
      <c r="Y170" s="2" t="str">
        <f>VLOOKUP($U170,Models!$A:$K,Y$4,0)</f>
        <v>Consumer</v>
      </c>
      <c r="Z170" s="2" t="str">
        <f>VLOOKUP($U170,Models!$A:$K,Z$4,0)</f>
        <v>Intel</v>
      </c>
      <c r="AA170" s="2" t="str">
        <f>VLOOKUP($U170,Models!$A:$K,AA$4,0)</f>
        <v>Ice Lake</v>
      </c>
      <c r="AB170" s="2" t="str">
        <f>VLOOKUP($U170,Models!$A:$K,AB$4,0)</f>
        <v>Int/MX230</v>
      </c>
      <c r="AC170" s="2">
        <f>VLOOKUP($U170,Models!$A:$K,AC$4,0)</f>
        <v>15</v>
      </c>
      <c r="AD170" s="2" t="str">
        <f>VLOOKUP($U170,Models!$A:$K,AD$4,0)</f>
        <v>1920x1080</v>
      </c>
      <c r="AE170" s="2">
        <f>VLOOKUP($U170,Models!$A:$K,AE$4,0)</f>
        <v>0</v>
      </c>
      <c r="AF170" s="2" t="str">
        <f>VLOOKUP($U170,Models!$A:$N,AF$4,0)</f>
        <v>Standard</v>
      </c>
      <c r="AG170" s="2">
        <f>VLOOKUP($U170,Models!$A:$M,AG$4,0)</f>
        <v>0</v>
      </c>
      <c r="AH170" s="2"/>
      <c r="AI170" s="2"/>
      <c r="AJ170" s="2"/>
      <c r="AK170" s="2"/>
    </row>
    <row r="171" spans="1:37" x14ac:dyDescent="0.2">
      <c r="A171" s="59" t="s">
        <v>10</v>
      </c>
      <c r="B171" s="60" t="s">
        <v>1570</v>
      </c>
      <c r="C171" s="61">
        <v>14</v>
      </c>
      <c r="D171" s="6"/>
      <c r="E171" s="6"/>
      <c r="F171" s="6"/>
      <c r="G171" s="6">
        <v>65</v>
      </c>
      <c r="H171" s="6"/>
      <c r="I171" s="6"/>
      <c r="J171" s="6">
        <v>8</v>
      </c>
      <c r="K171" s="6">
        <v>70</v>
      </c>
      <c r="L171" s="62">
        <v>157</v>
      </c>
      <c r="M171"/>
      <c r="N171"/>
      <c r="O171"/>
      <c r="P171" s="41">
        <f t="shared" si="13"/>
        <v>9.3770530968165806E-3</v>
      </c>
      <c r="Q171" s="28">
        <f t="shared" si="14"/>
        <v>168</v>
      </c>
      <c r="R171" s="31"/>
      <c r="S171" s="3"/>
      <c r="T171" s="2"/>
      <c r="U171" s="2" t="str">
        <f t="shared" si="10"/>
        <v>Dell Inspiron 7490</v>
      </c>
      <c r="V171" s="2" t="str">
        <f>VLOOKUP($U171,Models!$A:$K,V$4,0)</f>
        <v>Dell</v>
      </c>
      <c r="W171" s="2" t="str">
        <f>VLOOKUP($U171,Models!$A:$K,W$4,0)</f>
        <v>Inspiron 7490</v>
      </c>
      <c r="X171" s="2" t="str">
        <f>VLOOKUP($U171,Models!$A:$K,X$4,0)</f>
        <v>Light (13"-14")</v>
      </c>
      <c r="Y171" s="2" t="str">
        <f>VLOOKUP($U171,Models!$A:$K,Y$4,0)</f>
        <v>Consumer</v>
      </c>
      <c r="Z171" s="2" t="str">
        <f>VLOOKUP($U171,Models!$A:$K,Z$4,0)</f>
        <v>Intel</v>
      </c>
      <c r="AA171" s="2" t="str">
        <f>VLOOKUP($U171,Models!$A:$K,AA$4,0)</f>
        <v>Comet Lake</v>
      </c>
      <c r="AB171" s="2" t="str">
        <f>VLOOKUP($U171,Models!$A:$K,AB$4,0)</f>
        <v>Int/MX250</v>
      </c>
      <c r="AC171" s="2">
        <f>VLOOKUP($U171,Models!$A:$K,AC$4,0)</f>
        <v>14</v>
      </c>
      <c r="AD171" s="2" t="str">
        <f>VLOOKUP($U171,Models!$A:$K,AD$4,0)</f>
        <v>1920x1080</v>
      </c>
      <c r="AE171" s="2">
        <f>VLOOKUP($U171,Models!$A:$K,AE$4,0)</f>
        <v>0</v>
      </c>
      <c r="AF171" s="2" t="str">
        <f>VLOOKUP($U171,Models!$A:$N,AF$4,0)</f>
        <v>Standard</v>
      </c>
      <c r="AG171" s="2">
        <f>VLOOKUP($U171,Models!$A:$M,AG$4,0)</f>
        <v>0</v>
      </c>
      <c r="AH171" s="2"/>
      <c r="AI171" s="2"/>
      <c r="AJ171" s="2"/>
      <c r="AK171" s="2"/>
    </row>
    <row r="172" spans="1:37" x14ac:dyDescent="0.2">
      <c r="A172" s="59" t="s">
        <v>10</v>
      </c>
      <c r="B172" s="60" t="s">
        <v>2372</v>
      </c>
      <c r="C172" s="61"/>
      <c r="D172" s="6"/>
      <c r="E172" s="6"/>
      <c r="F172" s="6"/>
      <c r="G172" s="6"/>
      <c r="H172" s="6"/>
      <c r="I172" s="6"/>
      <c r="J172" s="6">
        <v>326</v>
      </c>
      <c r="K172" s="6">
        <v>79</v>
      </c>
      <c r="L172" s="62">
        <v>405</v>
      </c>
      <c r="M172"/>
      <c r="N172"/>
      <c r="O172"/>
      <c r="P172" s="41">
        <f t="shared" si="13"/>
        <v>2.4189213402616018E-2</v>
      </c>
      <c r="Q172" s="28">
        <f t="shared" si="14"/>
        <v>433</v>
      </c>
      <c r="R172" s="31"/>
      <c r="S172" s="3"/>
      <c r="T172" s="2"/>
      <c r="U172" s="2" t="str">
        <f t="shared" si="10"/>
        <v>Dell Latitude 3190</v>
      </c>
      <c r="V172" s="2" t="str">
        <f>VLOOKUP($U172,Models!$A:$K,V$4,0)</f>
        <v>Dell</v>
      </c>
      <c r="W172" s="2" t="str">
        <f>VLOOKUP($U172,Models!$A:$K,W$4,0)</f>
        <v>Latitude 3190</v>
      </c>
      <c r="X172" s="2" t="str">
        <f>VLOOKUP($U172,Models!$A:$K,X$4,0)</f>
        <v>Mini (&lt;12")</v>
      </c>
      <c r="Y172" s="2" t="str">
        <f>VLOOKUP($U172,Models!$A:$K,Y$4,0)</f>
        <v>Commercial</v>
      </c>
      <c r="Z172" s="2" t="str">
        <f>VLOOKUP($U172,Models!$A:$K,Z$4,0)</f>
        <v>Intel</v>
      </c>
      <c r="AA172" s="2" t="str">
        <f>VLOOKUP($U172,Models!$A:$K,AA$4,0)</f>
        <v>Gemini Lake</v>
      </c>
      <c r="AB172" s="2" t="str">
        <f>VLOOKUP($U172,Models!$A:$K,AB$4,0)</f>
        <v>Int</v>
      </c>
      <c r="AC172" s="2">
        <f>VLOOKUP($U172,Models!$A:$K,AC$4,0)</f>
        <v>11</v>
      </c>
      <c r="AD172" s="2" t="str">
        <f>VLOOKUP($U172,Models!$A:$K,AD$4,0)</f>
        <v>1366x768</v>
      </c>
      <c r="AE172" s="2" t="str">
        <f>VLOOKUP($U172,Models!$A:$K,AE$4,0)</f>
        <v>Touch</v>
      </c>
      <c r="AF172" s="2" t="str">
        <f>VLOOKUP($U172,Models!$A:$N,AF$4,0)</f>
        <v>Budget</v>
      </c>
      <c r="AG172" s="2">
        <f>VLOOKUP($U172,Models!$A:$M,AG$4,0)</f>
        <v>0</v>
      </c>
      <c r="AH172" s="2"/>
      <c r="AI172" s="2"/>
      <c r="AJ172" s="2"/>
      <c r="AK172" s="2"/>
    </row>
    <row r="173" spans="1:37" x14ac:dyDescent="0.2">
      <c r="A173" s="59" t="s">
        <v>10</v>
      </c>
      <c r="B173" s="60" t="s">
        <v>2195</v>
      </c>
      <c r="C173" s="61"/>
      <c r="D173" s="6"/>
      <c r="E173" s="6"/>
      <c r="F173" s="6"/>
      <c r="G173" s="6"/>
      <c r="H173" s="6"/>
      <c r="I173" s="6"/>
      <c r="J173" s="6">
        <v>15</v>
      </c>
      <c r="K173" s="6">
        <v>9</v>
      </c>
      <c r="L173" s="62">
        <v>24</v>
      </c>
      <c r="M173"/>
      <c r="N173"/>
      <c r="O173"/>
      <c r="P173" s="41">
        <f t="shared" si="13"/>
        <v>1.4334348683031715E-3</v>
      </c>
      <c r="Q173" s="28">
        <v>29</v>
      </c>
      <c r="R173" s="44"/>
      <c r="S173" s="3"/>
      <c r="T173" s="2"/>
      <c r="U173" s="2" t="str">
        <f t="shared" si="10"/>
        <v>Dell Latitude 7310</v>
      </c>
      <c r="V173" s="2" t="str">
        <f>VLOOKUP($U173,Models!$A:$K,V$4,0)</f>
        <v>Dell</v>
      </c>
      <c r="W173" s="2" t="str">
        <f>VLOOKUP($U173,Models!$A:$K,W$4,0)</f>
        <v>Latitude 7310</v>
      </c>
      <c r="X173" s="2" t="str">
        <f>VLOOKUP($U173,Models!$A:$K,X$4,0)</f>
        <v>Light (13"-14")</v>
      </c>
      <c r="Y173" s="2" t="str">
        <f>VLOOKUP($U173,Models!$A:$K,Y$4,0)</f>
        <v>Commercial</v>
      </c>
      <c r="Z173" s="2" t="str">
        <f>VLOOKUP($U173,Models!$A:$K,Z$4,0)</f>
        <v>Intel</v>
      </c>
      <c r="AA173" s="2" t="str">
        <f>VLOOKUP($U173,Models!$A:$K,AA$4,0)</f>
        <v>Comet Lake</v>
      </c>
      <c r="AB173" s="2" t="str">
        <f>VLOOKUP($U173,Models!$A:$K,AB$4,0)</f>
        <v>Int</v>
      </c>
      <c r="AC173" s="2">
        <f>VLOOKUP($U173,Models!$A:$K,AC$4,0)</f>
        <v>13</v>
      </c>
      <c r="AD173" s="2" t="str">
        <f>VLOOKUP($U173,Models!$A:$K,AD$4,0)</f>
        <v>1920x1080</v>
      </c>
      <c r="AE173" s="2" t="str">
        <f>VLOOKUP($U173,Models!$A:$K,AE$4,0)</f>
        <v>Touch</v>
      </c>
      <c r="AF173" s="2" t="str">
        <f>VLOOKUP($U173,Models!$A:$N,AF$4,0)</f>
        <v>Standard</v>
      </c>
      <c r="AG173" s="2">
        <f>VLOOKUP($U173,Models!$A:$M,AG$4,0)</f>
        <v>0</v>
      </c>
      <c r="AH173" s="2"/>
      <c r="AI173" s="2"/>
      <c r="AJ173" s="2"/>
      <c r="AK173" s="2"/>
    </row>
    <row r="174" spans="1:37" x14ac:dyDescent="0.2">
      <c r="A174" s="59" t="s">
        <v>10</v>
      </c>
      <c r="B174" s="60" t="s">
        <v>1312</v>
      </c>
      <c r="C174" s="61"/>
      <c r="D174" s="6"/>
      <c r="E174" s="6"/>
      <c r="F174" s="6"/>
      <c r="G174" s="6">
        <v>16</v>
      </c>
      <c r="H174" s="6"/>
      <c r="I174" s="6"/>
      <c r="J174" s="6">
        <v>209</v>
      </c>
      <c r="K174" s="6">
        <v>141</v>
      </c>
      <c r="L174" s="62">
        <v>366</v>
      </c>
      <c r="M174"/>
      <c r="N174"/>
      <c r="O174"/>
      <c r="P174" s="41">
        <f t="shared" si="13"/>
        <v>2.1859881741623365E-2</v>
      </c>
      <c r="Q174" s="28">
        <f t="shared" si="14"/>
        <v>392</v>
      </c>
      <c r="R174" s="31"/>
      <c r="S174" s="3"/>
      <c r="T174" s="2"/>
      <c r="U174" s="2" t="str">
        <f t="shared" si="10"/>
        <v>Dell Latitude 3400</v>
      </c>
      <c r="V174" s="2" t="str">
        <f>VLOOKUP($U174,Models!$A:$K,V$4,0)</f>
        <v>Dell</v>
      </c>
      <c r="W174" s="2" t="str">
        <f>VLOOKUP($U174,Models!$A:$K,W$4,0)</f>
        <v>Latitude 3400</v>
      </c>
      <c r="X174" s="2" t="str">
        <f>VLOOKUP($U174,Models!$A:$K,X$4,0)</f>
        <v>Light (13"-14")</v>
      </c>
      <c r="Y174" s="2" t="str">
        <f>VLOOKUP($U174,Models!$A:$K,Y$4,0)</f>
        <v>Commercial</v>
      </c>
      <c r="Z174" s="2" t="str">
        <f>VLOOKUP($U174,Models!$A:$K,Z$4,0)</f>
        <v>Intel</v>
      </c>
      <c r="AA174" s="2" t="str">
        <f>VLOOKUP($U174,Models!$A:$K,AA$4,0)</f>
        <v>Whiskey Lake</v>
      </c>
      <c r="AB174" s="2" t="str">
        <f>VLOOKUP($U174,Models!$A:$K,AB$4,0)</f>
        <v>Int</v>
      </c>
      <c r="AC174" s="2">
        <f>VLOOKUP($U174,Models!$A:$K,AC$4,0)</f>
        <v>14</v>
      </c>
      <c r="AD174" s="2" t="str">
        <f>VLOOKUP($U174,Models!$A:$K,AD$4,0)</f>
        <v>1920x1080</v>
      </c>
      <c r="AE174" s="2">
        <f>VLOOKUP($U174,Models!$A:$K,AE$4,0)</f>
        <v>0</v>
      </c>
      <c r="AF174" s="2" t="str">
        <f>VLOOKUP($U174,Models!$A:$N,AF$4,0)</f>
        <v>Standard</v>
      </c>
      <c r="AG174" s="2">
        <f>VLOOKUP($U174,Models!$A:$M,AG$4,0)</f>
        <v>0</v>
      </c>
      <c r="AH174" s="2"/>
      <c r="AI174" s="2"/>
      <c r="AJ174" s="2"/>
      <c r="AK174" s="2"/>
    </row>
    <row r="175" spans="1:37" x14ac:dyDescent="0.2">
      <c r="A175" s="59" t="s">
        <v>10</v>
      </c>
      <c r="B175" s="60" t="s">
        <v>1313</v>
      </c>
      <c r="C175" s="61"/>
      <c r="D175" s="6"/>
      <c r="E175" s="6"/>
      <c r="F175" s="6"/>
      <c r="G175" s="6">
        <v>59</v>
      </c>
      <c r="H175" s="6"/>
      <c r="I175" s="6"/>
      <c r="J175" s="6">
        <v>33</v>
      </c>
      <c r="K175" s="6">
        <v>58</v>
      </c>
      <c r="L175" s="62">
        <v>150</v>
      </c>
      <c r="M175"/>
      <c r="N175"/>
      <c r="O175"/>
      <c r="P175" s="41">
        <f t="shared" si="13"/>
        <v>8.9589679268948213E-3</v>
      </c>
      <c r="Q175" s="28">
        <f t="shared" si="14"/>
        <v>161</v>
      </c>
      <c r="R175" s="84"/>
      <c r="S175" s="3"/>
      <c r="T175" s="2"/>
      <c r="U175" s="2" t="str">
        <f t="shared" si="10"/>
        <v>Dell Latitude 3500</v>
      </c>
      <c r="V175" s="2" t="str">
        <f>VLOOKUP($U175,Models!$A:$K,V$4,0)</f>
        <v>Dell</v>
      </c>
      <c r="W175" s="2" t="str">
        <f>VLOOKUP($U175,Models!$A:$K,W$4,0)</f>
        <v>Latitude 3500</v>
      </c>
      <c r="X175" s="2" t="str">
        <f>VLOOKUP($U175,Models!$A:$K,X$4,0)</f>
        <v>Full Size LE (15"&gt;, Int GPU)</v>
      </c>
      <c r="Y175" s="2" t="str">
        <f>VLOOKUP($U175,Models!$A:$K,Y$4,0)</f>
        <v>Commercial</v>
      </c>
      <c r="Z175" s="2" t="str">
        <f>VLOOKUP($U175,Models!$A:$K,Z$4,0)</f>
        <v>Intel</v>
      </c>
      <c r="AA175" s="2" t="str">
        <f>VLOOKUP($U175,Models!$A:$K,AA$4,0)</f>
        <v>Whiskey Lake</v>
      </c>
      <c r="AB175" s="2" t="str">
        <f>VLOOKUP($U175,Models!$A:$K,AB$4,0)</f>
        <v>Int</v>
      </c>
      <c r="AC175" s="2">
        <f>VLOOKUP($U175,Models!$A:$K,AC$4,0)</f>
        <v>15</v>
      </c>
      <c r="AD175" s="2" t="str">
        <f>VLOOKUP($U175,Models!$A:$K,AD$4,0)</f>
        <v>1920x1080</v>
      </c>
      <c r="AE175" s="2">
        <f>VLOOKUP($U175,Models!$A:$K,AE$4,0)</f>
        <v>0</v>
      </c>
      <c r="AF175" s="2" t="str">
        <f>VLOOKUP($U175,Models!$A:$N,AF$4,0)</f>
        <v>Standard</v>
      </c>
      <c r="AG175" s="2">
        <f>VLOOKUP($U175,Models!$A:$M,AG$4,0)</f>
        <v>0</v>
      </c>
      <c r="AH175" s="2"/>
      <c r="AI175" s="2"/>
      <c r="AJ175" s="2"/>
      <c r="AK175" s="2"/>
    </row>
    <row r="176" spans="1:37" x14ac:dyDescent="0.2">
      <c r="A176" s="59" t="s">
        <v>10</v>
      </c>
      <c r="B176" s="60" t="s">
        <v>2375</v>
      </c>
      <c r="C176" s="61"/>
      <c r="D176" s="6"/>
      <c r="E176" s="6"/>
      <c r="F176" s="6"/>
      <c r="G176" s="6"/>
      <c r="H176" s="6"/>
      <c r="I176" s="6"/>
      <c r="J176" s="6">
        <v>16</v>
      </c>
      <c r="K176" s="6">
        <v>10</v>
      </c>
      <c r="L176" s="62">
        <v>26</v>
      </c>
      <c r="M176"/>
      <c r="N176"/>
      <c r="O176"/>
      <c r="P176" s="41">
        <f t="shared" si="13"/>
        <v>1.5528877739951024E-3</v>
      </c>
      <c r="Q176" s="28">
        <f t="shared" si="14"/>
        <v>28</v>
      </c>
      <c r="R176" s="31"/>
      <c r="S176" s="3"/>
      <c r="T176" s="2"/>
      <c r="U176" s="2" t="str">
        <f t="shared" si="10"/>
        <v>Dell Latitude 5300 2-in-1</v>
      </c>
      <c r="V176" s="2" t="str">
        <f>VLOOKUP($U176,Models!$A:$K,V$4,0)</f>
        <v>Dell</v>
      </c>
      <c r="W176" s="2" t="str">
        <f>VLOOKUP($U176,Models!$A:$K,W$4,0)</f>
        <v>Latitude 5300 2-in-1</v>
      </c>
      <c r="X176" s="2" t="str">
        <f>VLOOKUP($U176,Models!$A:$K,X$4,0)</f>
        <v>Light (13"-14")</v>
      </c>
      <c r="Y176" s="2" t="str">
        <f>VLOOKUP($U176,Models!$A:$K,Y$4,0)</f>
        <v>Commercial</v>
      </c>
      <c r="Z176" s="2" t="str">
        <f>VLOOKUP($U176,Models!$A:$K,Z$4,0)</f>
        <v>Intel</v>
      </c>
      <c r="AA176" s="2" t="str">
        <f>VLOOKUP($U176,Models!$A:$K,AA$4,0)</f>
        <v>Whiskey Lake</v>
      </c>
      <c r="AB176" s="2" t="str">
        <f>VLOOKUP($U176,Models!$A:$K,AB$4,0)</f>
        <v>Int</v>
      </c>
      <c r="AC176" s="2">
        <f>VLOOKUP($U176,Models!$A:$K,AC$4,0)</f>
        <v>13</v>
      </c>
      <c r="AD176" s="2" t="str">
        <f>VLOOKUP($U176,Models!$A:$K,AD$4,0)</f>
        <v>1920x1080</v>
      </c>
      <c r="AE176" s="2" t="str">
        <f>VLOOKUP($U176,Models!$A:$K,AE$4,0)</f>
        <v>Touch</v>
      </c>
      <c r="AF176" s="2" t="str">
        <f>VLOOKUP($U176,Models!$A:$N,AF$4,0)</f>
        <v>Standard</v>
      </c>
      <c r="AG176" s="2">
        <f>VLOOKUP($U176,Models!$A:$M,AG$4,0)</f>
        <v>0</v>
      </c>
      <c r="AH176" s="2"/>
      <c r="AI176" s="2"/>
      <c r="AJ176" s="2"/>
      <c r="AK176" s="2"/>
    </row>
    <row r="177" spans="1:37" x14ac:dyDescent="0.2">
      <c r="A177" s="59" t="s">
        <v>10</v>
      </c>
      <c r="B177" s="60" t="s">
        <v>1379</v>
      </c>
      <c r="C177" s="61"/>
      <c r="D177" s="6"/>
      <c r="E177" s="6"/>
      <c r="F177" s="6"/>
      <c r="G177" s="6"/>
      <c r="H177" s="6"/>
      <c r="I177" s="6"/>
      <c r="J177" s="6">
        <v>34</v>
      </c>
      <c r="K177" s="6">
        <v>21</v>
      </c>
      <c r="L177" s="62">
        <v>55</v>
      </c>
      <c r="M177"/>
      <c r="N177"/>
      <c r="O177"/>
      <c r="P177" s="41">
        <f t="shared" si="13"/>
        <v>3.2849549065281014E-3</v>
      </c>
      <c r="Q177" s="28">
        <f t="shared" si="14"/>
        <v>59</v>
      </c>
      <c r="R177" s="44"/>
      <c r="S177" s="3"/>
      <c r="T177" s="2"/>
      <c r="U177" s="2" t="str">
        <f t="shared" si="10"/>
        <v>Dell Latitude 5300</v>
      </c>
      <c r="V177" s="2" t="str">
        <f>VLOOKUP($U177,Models!$A:$K,V$4,0)</f>
        <v>Dell</v>
      </c>
      <c r="W177" s="2" t="str">
        <f>VLOOKUP($U177,Models!$A:$K,W$4,0)</f>
        <v>Latitude 5300</v>
      </c>
      <c r="X177" s="2" t="str">
        <f>VLOOKUP($U177,Models!$A:$K,X$4,0)</f>
        <v>Light (13"-14")</v>
      </c>
      <c r="Y177" s="2" t="str">
        <f>VLOOKUP($U177,Models!$A:$K,Y$4,0)</f>
        <v>Commercial</v>
      </c>
      <c r="Z177" s="2" t="str">
        <f>VLOOKUP($U177,Models!$A:$K,Z$4,0)</f>
        <v>Intel</v>
      </c>
      <c r="AA177" s="2" t="str">
        <f>VLOOKUP($U177,Models!$A:$K,AA$4,0)</f>
        <v>Whiskey Lake</v>
      </c>
      <c r="AB177" s="2" t="str">
        <f>VLOOKUP($U177,Models!$A:$K,AB$4,0)</f>
        <v>Int</v>
      </c>
      <c r="AC177" s="2">
        <f>VLOOKUP($U177,Models!$A:$K,AC$4,0)</f>
        <v>13</v>
      </c>
      <c r="AD177" s="2" t="str">
        <f>VLOOKUP($U177,Models!$A:$K,AD$4,0)</f>
        <v>1366x768</v>
      </c>
      <c r="AE177" s="2">
        <f>VLOOKUP($U177,Models!$A:$K,AE$4,0)</f>
        <v>0</v>
      </c>
      <c r="AF177" s="2" t="str">
        <f>VLOOKUP($U177,Models!$A:$N,AF$4,0)</f>
        <v>Standard</v>
      </c>
      <c r="AG177" s="2">
        <f>VLOOKUP($U177,Models!$A:$M,AG$4,0)</f>
        <v>0</v>
      </c>
      <c r="AH177" s="2"/>
      <c r="AI177" s="2"/>
      <c r="AJ177" s="2"/>
      <c r="AK177" s="2"/>
    </row>
    <row r="178" spans="1:37" x14ac:dyDescent="0.2">
      <c r="A178" s="59" t="s">
        <v>10</v>
      </c>
      <c r="B178" s="60" t="s">
        <v>2376</v>
      </c>
      <c r="C178" s="61"/>
      <c r="D178" s="6"/>
      <c r="E178" s="6"/>
      <c r="F178" s="6"/>
      <c r="G178" s="6">
        <v>4</v>
      </c>
      <c r="H178" s="6"/>
      <c r="I178" s="6"/>
      <c r="J178" s="6"/>
      <c r="K178" s="6">
        <v>3</v>
      </c>
      <c r="L178" s="62">
        <v>7</v>
      </c>
      <c r="M178"/>
      <c r="N178"/>
      <c r="O178"/>
      <c r="P178" s="41">
        <f t="shared" si="13"/>
        <v>4.1808516992175836E-4</v>
      </c>
      <c r="Q178" s="28">
        <f t="shared" si="14"/>
        <v>7</v>
      </c>
      <c r="R178" s="32"/>
      <c r="S178" s="3"/>
      <c r="T178" s="2"/>
      <c r="U178" s="2" t="str">
        <f t="shared" si="10"/>
        <v>Dell Latitude 5310</v>
      </c>
      <c r="V178" s="2" t="str">
        <f>VLOOKUP($U178,Models!$A:$K,V$4,0)</f>
        <v>Dell</v>
      </c>
      <c r="W178" s="2" t="str">
        <f>VLOOKUP($U178,Models!$A:$K,W$4,0)</f>
        <v>Latitude 5310</v>
      </c>
      <c r="X178" s="2" t="str">
        <f>VLOOKUP($U178,Models!$A:$K,X$4,0)</f>
        <v>Light (13"-14")</v>
      </c>
      <c r="Y178" s="2" t="str">
        <f>VLOOKUP($U178,Models!$A:$K,Y$4,0)</f>
        <v>Commercial</v>
      </c>
      <c r="Z178" s="2" t="str">
        <f>VLOOKUP($U178,Models!$A:$K,Z$4,0)</f>
        <v>Intel</v>
      </c>
      <c r="AA178" s="2" t="str">
        <f>VLOOKUP($U178,Models!$A:$K,AA$4,0)</f>
        <v>Comet Lake</v>
      </c>
      <c r="AB178" s="2" t="str">
        <f>VLOOKUP($U178,Models!$A:$K,AB$4,0)</f>
        <v>Int</v>
      </c>
      <c r="AC178" s="2">
        <f>VLOOKUP($U178,Models!$A:$K,AC$4,0)</f>
        <v>13</v>
      </c>
      <c r="AD178" s="2" t="str">
        <f>VLOOKUP($U178,Models!$A:$K,AD$4,0)</f>
        <v>1920x1080</v>
      </c>
      <c r="AE178" s="2">
        <f>VLOOKUP($U178,Models!$A:$K,AE$4,0)</f>
        <v>0</v>
      </c>
      <c r="AF178" s="2" t="str">
        <f>VLOOKUP($U178,Models!$A:$N,AF$4,0)</f>
        <v>Standard</v>
      </c>
      <c r="AG178" s="2">
        <f>VLOOKUP($U178,Models!$A:$M,AG$4,0)</f>
        <v>0</v>
      </c>
      <c r="AH178" s="2"/>
      <c r="AI178" s="2"/>
      <c r="AJ178" s="2"/>
      <c r="AK178" s="2"/>
    </row>
    <row r="179" spans="1:37" x14ac:dyDescent="0.2">
      <c r="A179" s="59" t="s">
        <v>10</v>
      </c>
      <c r="B179" s="60" t="s">
        <v>1382</v>
      </c>
      <c r="C179" s="61"/>
      <c r="D179" s="6"/>
      <c r="E179" s="6"/>
      <c r="F179" s="6"/>
      <c r="G179" s="6">
        <v>27</v>
      </c>
      <c r="H179" s="6"/>
      <c r="I179" s="6"/>
      <c r="J179" s="6">
        <v>49</v>
      </c>
      <c r="K179" s="6">
        <v>48</v>
      </c>
      <c r="L179" s="62">
        <v>124</v>
      </c>
      <c r="M179"/>
      <c r="N179"/>
      <c r="O179"/>
      <c r="P179" s="41">
        <f t="shared" si="13"/>
        <v>7.4060801528997196E-3</v>
      </c>
      <c r="Q179" s="28">
        <f t="shared" si="14"/>
        <v>133</v>
      </c>
      <c r="R179" s="31"/>
      <c r="S179" s="3"/>
      <c r="T179" s="2"/>
      <c r="U179" s="2" t="str">
        <f t="shared" si="10"/>
        <v>Dell Latitude 5400</v>
      </c>
      <c r="V179" s="2" t="str">
        <f>VLOOKUP($U179,Models!$A:$K,V$4,0)</f>
        <v>Dell</v>
      </c>
      <c r="W179" s="2" t="str">
        <f>VLOOKUP($U179,Models!$A:$K,W$4,0)</f>
        <v>Latitude 5400</v>
      </c>
      <c r="X179" s="2" t="str">
        <f>VLOOKUP($U179,Models!$A:$K,X$4,0)</f>
        <v>Light (13"-14")</v>
      </c>
      <c r="Y179" s="2" t="str">
        <f>VLOOKUP($U179,Models!$A:$K,Y$4,0)</f>
        <v>Commercial</v>
      </c>
      <c r="Z179" s="2" t="str">
        <f>VLOOKUP($U179,Models!$A:$K,Z$4,0)</f>
        <v>Intel</v>
      </c>
      <c r="AA179" s="2" t="str">
        <f>VLOOKUP($U179,Models!$A:$K,AA$4,0)</f>
        <v>Whiskey Lake</v>
      </c>
      <c r="AB179" s="2" t="str">
        <f>VLOOKUP($U179,Models!$A:$K,AB$4,0)</f>
        <v>Int</v>
      </c>
      <c r="AC179" s="2">
        <f>VLOOKUP($U179,Models!$A:$K,AC$4,0)</f>
        <v>14</v>
      </c>
      <c r="AD179" s="2" t="str">
        <f>VLOOKUP($U179,Models!$A:$K,AD$4,0)</f>
        <v>1920x1080</v>
      </c>
      <c r="AE179" s="2">
        <f>VLOOKUP($U179,Models!$A:$K,AE$4,0)</f>
        <v>0</v>
      </c>
      <c r="AF179" s="2" t="str">
        <f>VLOOKUP($U179,Models!$A:$N,AF$4,0)</f>
        <v>Standard</v>
      </c>
      <c r="AG179" s="2">
        <f>VLOOKUP($U179,Models!$A:$M,AG$4,0)</f>
        <v>0</v>
      </c>
      <c r="AH179" s="2"/>
      <c r="AI179" s="2"/>
      <c r="AJ179" s="2"/>
      <c r="AK179" s="2"/>
    </row>
    <row r="180" spans="1:37" s="34" customFormat="1" x14ac:dyDescent="0.2">
      <c r="A180" s="59" t="s">
        <v>10</v>
      </c>
      <c r="B180" s="60" t="s">
        <v>1380</v>
      </c>
      <c r="C180" s="61"/>
      <c r="D180" s="6"/>
      <c r="E180" s="6"/>
      <c r="F180" s="6"/>
      <c r="G180" s="6">
        <v>2</v>
      </c>
      <c r="H180" s="6"/>
      <c r="I180" s="6"/>
      <c r="J180" s="6">
        <v>115</v>
      </c>
      <c r="K180" s="6">
        <v>73</v>
      </c>
      <c r="L180" s="62">
        <v>190</v>
      </c>
      <c r="M180"/>
      <c r="N180"/>
      <c r="O180"/>
      <c r="P180" s="41">
        <f t="shared" si="13"/>
        <v>1.1348026040733442E-2</v>
      </c>
      <c r="Q180" s="28">
        <f t="shared" si="14"/>
        <v>203</v>
      </c>
      <c r="R180" s="31"/>
      <c r="S180" s="33"/>
      <c r="T180" s="14"/>
      <c r="U180" s="2" t="str">
        <f t="shared" si="10"/>
        <v>Dell Latitude 5401</v>
      </c>
      <c r="V180" s="14" t="str">
        <f>VLOOKUP($U180,Models!$A:$K,V$4,0)</f>
        <v>Dell</v>
      </c>
      <c r="W180" s="14" t="str">
        <f>VLOOKUP($U180,Models!$A:$K,W$4,0)</f>
        <v>Latitude 5401</v>
      </c>
      <c r="X180" s="14" t="str">
        <f>VLOOKUP($U180,Models!$A:$K,X$4,0)</f>
        <v>Light (13"-14")</v>
      </c>
      <c r="Y180" s="2" t="str">
        <f>VLOOKUP($U180,Models!$A:$K,Y$4,0)</f>
        <v>Commercial</v>
      </c>
      <c r="Z180" s="14" t="str">
        <f>VLOOKUP($U180,Models!$A:$K,Z$4,0)</f>
        <v>Intel</v>
      </c>
      <c r="AA180" s="14" t="str">
        <f>VLOOKUP($U180,Models!$A:$K,AA$4,0)</f>
        <v>Coffee Lake</v>
      </c>
      <c r="AB180" s="14" t="str">
        <f>VLOOKUP($U180,Models!$A:$K,AB$4,0)</f>
        <v>Int/MX150</v>
      </c>
      <c r="AC180" s="14">
        <f>VLOOKUP($U180,Models!$A:$K,AC$4,0)</f>
        <v>14</v>
      </c>
      <c r="AD180" s="14" t="str">
        <f>VLOOKUP($U180,Models!$A:$K,AD$4,0)</f>
        <v>1920x1080</v>
      </c>
      <c r="AE180" s="14">
        <f>VLOOKUP($U180,Models!$A:$K,AE$4,0)</f>
        <v>0</v>
      </c>
      <c r="AF180" s="2" t="str">
        <f>VLOOKUP($U180,Models!$A:$N,AF$4,0)</f>
        <v>Standard</v>
      </c>
      <c r="AG180" s="2">
        <f>VLOOKUP($U180,Models!$A:$M,AG$4,0)</f>
        <v>0</v>
      </c>
      <c r="AH180" s="14"/>
      <c r="AI180" s="14"/>
      <c r="AJ180" s="14"/>
      <c r="AK180" s="14"/>
    </row>
    <row r="181" spans="1:37" s="34" customFormat="1" x14ac:dyDescent="0.2">
      <c r="A181" s="59" t="s">
        <v>10</v>
      </c>
      <c r="B181" s="60" t="s">
        <v>2377</v>
      </c>
      <c r="C181" s="61"/>
      <c r="D181" s="6"/>
      <c r="E181" s="6"/>
      <c r="F181" s="6"/>
      <c r="G181" s="6">
        <v>56</v>
      </c>
      <c r="H181" s="6"/>
      <c r="I181" s="6"/>
      <c r="J181" s="6">
        <v>9</v>
      </c>
      <c r="K181" s="6">
        <v>41</v>
      </c>
      <c r="L181" s="62">
        <v>106</v>
      </c>
      <c r="M181"/>
      <c r="N181"/>
      <c r="O181"/>
      <c r="P181" s="41">
        <f t="shared" si="13"/>
        <v>6.3310040016723405E-3</v>
      </c>
      <c r="Q181" s="28">
        <f t="shared" si="14"/>
        <v>113</v>
      </c>
      <c r="R181" s="31"/>
      <c r="S181" s="33"/>
      <c r="T181" s="14"/>
      <c r="U181" s="2" t="str">
        <f t="shared" si="10"/>
        <v>Dell Latitude 5410</v>
      </c>
      <c r="V181" s="14" t="str">
        <f>VLOOKUP($U181,Models!$A:$K,V$4,0)</f>
        <v>Dell</v>
      </c>
      <c r="W181" s="14" t="str">
        <f>VLOOKUP($U181,Models!$A:$K,W$4,0)</f>
        <v>Latitude 5410</v>
      </c>
      <c r="X181" s="14" t="str">
        <f>VLOOKUP($U181,Models!$A:$K,X$4,0)</f>
        <v>Light (13"-14")</v>
      </c>
      <c r="Y181" s="2" t="str">
        <f>VLOOKUP($U181,Models!$A:$K,Y$4,0)</f>
        <v>Commercial</v>
      </c>
      <c r="Z181" s="14" t="str">
        <f>VLOOKUP($U181,Models!$A:$K,Z$4,0)</f>
        <v>Intel</v>
      </c>
      <c r="AA181" s="14" t="str">
        <f>VLOOKUP($U181,Models!$A:$K,AA$4,0)</f>
        <v>Comet Lake</v>
      </c>
      <c r="AB181" s="14" t="str">
        <f>VLOOKUP($U181,Models!$A:$K,AB$4,0)</f>
        <v>Int</v>
      </c>
      <c r="AC181" s="14">
        <f>VLOOKUP($U181,Models!$A:$K,AC$4,0)</f>
        <v>14</v>
      </c>
      <c r="AD181" s="14" t="str">
        <f>VLOOKUP($U181,Models!$A:$K,AD$4,0)</f>
        <v>1920x1080</v>
      </c>
      <c r="AE181" s="14">
        <f>VLOOKUP($U181,Models!$A:$K,AE$4,0)</f>
        <v>0</v>
      </c>
      <c r="AF181" s="2" t="str">
        <f>VLOOKUP($U181,Models!$A:$N,AF$4,0)</f>
        <v>Standard</v>
      </c>
      <c r="AG181" s="2">
        <f>VLOOKUP($U181,Models!$A:$M,AG$4,0)</f>
        <v>0</v>
      </c>
      <c r="AH181" s="14"/>
      <c r="AI181" s="14"/>
      <c r="AJ181" s="14"/>
      <c r="AK181" s="14"/>
    </row>
    <row r="182" spans="1:37" s="34" customFormat="1" x14ac:dyDescent="0.2">
      <c r="A182" s="59" t="s">
        <v>10</v>
      </c>
      <c r="B182" s="60" t="s">
        <v>1383</v>
      </c>
      <c r="C182" s="61"/>
      <c r="D182" s="6"/>
      <c r="E182" s="6"/>
      <c r="F182" s="6"/>
      <c r="G182" s="6">
        <v>2</v>
      </c>
      <c r="H182" s="6"/>
      <c r="I182" s="6"/>
      <c r="J182" s="6">
        <v>82</v>
      </c>
      <c r="K182" s="6">
        <v>53</v>
      </c>
      <c r="L182" s="62">
        <v>137</v>
      </c>
      <c r="M182"/>
      <c r="N182"/>
      <c r="O182"/>
      <c r="P182" s="41">
        <f t="shared" si="13"/>
        <v>8.1825240398972713E-3</v>
      </c>
      <c r="Q182" s="28">
        <f t="shared" si="14"/>
        <v>147</v>
      </c>
      <c r="R182" s="31"/>
      <c r="S182" s="33"/>
      <c r="T182" s="14"/>
      <c r="U182" s="2" t="str">
        <f t="shared" si="10"/>
        <v>Dell Latitude 5500</v>
      </c>
      <c r="V182" s="14" t="str">
        <f>VLOOKUP($U182,Models!$A:$K,V$4,0)</f>
        <v>Dell</v>
      </c>
      <c r="W182" s="14" t="str">
        <f>VLOOKUP($U182,Models!$A:$K,W$4,0)</f>
        <v>Latitude 5500</v>
      </c>
      <c r="X182" s="14" t="str">
        <f>VLOOKUP($U182,Models!$A:$K,X$4,0)</f>
        <v>Full Size LE (15"&gt;, Int GPU)</v>
      </c>
      <c r="Y182" s="2" t="str">
        <f>VLOOKUP($U182,Models!$A:$K,Y$4,0)</f>
        <v>Commercial</v>
      </c>
      <c r="Z182" s="14" t="str">
        <f>VLOOKUP($U182,Models!$A:$K,Z$4,0)</f>
        <v>Intel</v>
      </c>
      <c r="AA182" s="14" t="str">
        <f>VLOOKUP($U182,Models!$A:$K,AA$4,0)</f>
        <v>Whiskey Lake</v>
      </c>
      <c r="AB182" s="14" t="str">
        <f>VLOOKUP($U182,Models!$A:$K,AB$4,0)</f>
        <v>Int</v>
      </c>
      <c r="AC182" s="14">
        <f>VLOOKUP($U182,Models!$A:$K,AC$4,0)</f>
        <v>15</v>
      </c>
      <c r="AD182" s="14" t="str">
        <f>VLOOKUP($U182,Models!$A:$K,AD$4,0)</f>
        <v>1920x1080</v>
      </c>
      <c r="AE182" s="14">
        <f>VLOOKUP($U182,Models!$A:$K,AE$4,0)</f>
        <v>0</v>
      </c>
      <c r="AF182" s="2" t="str">
        <f>VLOOKUP($U182,Models!$A:$N,AF$4,0)</f>
        <v>Standard</v>
      </c>
      <c r="AG182" s="2">
        <f>VLOOKUP($U182,Models!$A:$M,AG$4,0)</f>
        <v>0</v>
      </c>
      <c r="AH182" s="14"/>
      <c r="AI182" s="14"/>
      <c r="AJ182" s="14"/>
      <c r="AK182" s="14"/>
    </row>
    <row r="183" spans="1:37" x14ac:dyDescent="0.2">
      <c r="A183" s="59" t="s">
        <v>10</v>
      </c>
      <c r="B183" s="60" t="s">
        <v>1418</v>
      </c>
      <c r="C183" s="61"/>
      <c r="D183" s="6"/>
      <c r="E183" s="6"/>
      <c r="F183" s="6"/>
      <c r="G183" s="6">
        <v>16</v>
      </c>
      <c r="H183" s="6"/>
      <c r="I183" s="6"/>
      <c r="J183" s="6">
        <v>82</v>
      </c>
      <c r="K183" s="6">
        <v>61</v>
      </c>
      <c r="L183" s="62">
        <v>159</v>
      </c>
      <c r="M183"/>
      <c r="N183"/>
      <c r="O183"/>
      <c r="P183" s="41">
        <f t="shared" si="13"/>
        <v>9.4965060025085108E-3</v>
      </c>
      <c r="Q183" s="28">
        <f t="shared" si="14"/>
        <v>170</v>
      </c>
      <c r="R183" s="31"/>
      <c r="S183" s="3"/>
      <c r="T183" s="2"/>
      <c r="U183" s="2" t="str">
        <f t="shared" si="10"/>
        <v>Dell Latitude 5501</v>
      </c>
      <c r="V183" s="2" t="str">
        <f>VLOOKUP($U183,Models!$A:$K,V$4,0)</f>
        <v>Dell</v>
      </c>
      <c r="W183" s="2" t="str">
        <f>VLOOKUP($U183,Models!$A:$K,W$4,0)</f>
        <v>Latitude 5501</v>
      </c>
      <c r="X183" s="2" t="str">
        <f>VLOOKUP($U183,Models!$A:$K,X$4,0)</f>
        <v>Full Size LE (15"&gt;, Int GPU)</v>
      </c>
      <c r="Y183" s="2" t="str">
        <f>VLOOKUP($U183,Models!$A:$K,Y$4,0)</f>
        <v>Commercial</v>
      </c>
      <c r="Z183" s="2" t="str">
        <f>VLOOKUP($U183,Models!$A:$K,Z$4,0)</f>
        <v>Intel</v>
      </c>
      <c r="AA183" s="2" t="str">
        <f>VLOOKUP($U183,Models!$A:$K,AA$4,0)</f>
        <v>Coffee Lake</v>
      </c>
      <c r="AB183" s="2" t="str">
        <f>VLOOKUP($U183,Models!$A:$K,AB$4,0)</f>
        <v>Int</v>
      </c>
      <c r="AC183" s="2">
        <f>VLOOKUP($U183,Models!$A:$K,AC$4,0)</f>
        <v>15</v>
      </c>
      <c r="AD183" s="2" t="str">
        <f>VLOOKUP($U183,Models!$A:$K,AD$4,0)</f>
        <v>1920x1080</v>
      </c>
      <c r="AE183" s="2">
        <f>VLOOKUP($U183,Models!$A:$K,AE$4,0)</f>
        <v>0</v>
      </c>
      <c r="AF183" s="2" t="str">
        <f>VLOOKUP($U183,Models!$A:$N,AF$4,0)</f>
        <v>Standard</v>
      </c>
      <c r="AG183" s="2">
        <f>VLOOKUP($U183,Models!$A:$M,AG$4,0)</f>
        <v>0</v>
      </c>
      <c r="AH183" s="2"/>
      <c r="AI183" s="2"/>
      <c r="AJ183" s="2"/>
      <c r="AK183" s="2"/>
    </row>
    <row r="184" spans="1:37" x14ac:dyDescent="0.2">
      <c r="A184" s="59" t="s">
        <v>10</v>
      </c>
      <c r="B184" s="60" t="s">
        <v>1381</v>
      </c>
      <c r="C184" s="61"/>
      <c r="D184" s="6"/>
      <c r="E184" s="6"/>
      <c r="F184" s="6"/>
      <c r="G184" s="6">
        <v>5</v>
      </c>
      <c r="H184" s="6"/>
      <c r="I184" s="6"/>
      <c r="J184" s="6">
        <v>35</v>
      </c>
      <c r="K184" s="6">
        <v>25</v>
      </c>
      <c r="L184" s="62">
        <v>65</v>
      </c>
      <c r="M184"/>
      <c r="N184"/>
      <c r="O184"/>
      <c r="P184" s="41">
        <f t="shared" si="13"/>
        <v>3.882219434987756E-3</v>
      </c>
      <c r="Q184" s="28">
        <f t="shared" si="14"/>
        <v>70</v>
      </c>
      <c r="R184" s="31"/>
      <c r="S184" s="3"/>
      <c r="T184" s="2"/>
      <c r="U184" s="2" t="str">
        <f t="shared" si="10"/>
        <v>Dell Latitude 7300</v>
      </c>
      <c r="V184" s="2" t="str">
        <f>VLOOKUP($U184,Models!$A:$K,V$4,0)</f>
        <v>Dell</v>
      </c>
      <c r="W184" s="2" t="str">
        <f>VLOOKUP($U184,Models!$A:$K,W$4,0)</f>
        <v>Latitude 7300</v>
      </c>
      <c r="X184" s="2" t="str">
        <f>VLOOKUP($U184,Models!$A:$K,X$4,0)</f>
        <v>Light (13"-14")</v>
      </c>
      <c r="Y184" s="2" t="str">
        <f>VLOOKUP($U184,Models!$A:$K,Y$4,0)</f>
        <v>Commercial</v>
      </c>
      <c r="Z184" s="2" t="str">
        <f>VLOOKUP($U184,Models!$A:$K,Z$4,0)</f>
        <v>Intel</v>
      </c>
      <c r="AA184" s="2" t="str">
        <f>VLOOKUP($U184,Models!$A:$K,AA$4,0)</f>
        <v>Whiskey Lake</v>
      </c>
      <c r="AB184" s="2" t="str">
        <f>VLOOKUP($U184,Models!$A:$K,AB$4,0)</f>
        <v>Int</v>
      </c>
      <c r="AC184" s="2">
        <f>VLOOKUP($U184,Models!$A:$K,AC$4,0)</f>
        <v>13</v>
      </c>
      <c r="AD184" s="2" t="str">
        <f>VLOOKUP($U184,Models!$A:$K,AD$4,0)</f>
        <v>1920x1080</v>
      </c>
      <c r="AE184" s="2">
        <f>VLOOKUP($U184,Models!$A:$K,AE$4,0)</f>
        <v>0</v>
      </c>
      <c r="AF184" s="2" t="str">
        <f>VLOOKUP($U184,Models!$A:$N,AF$4,0)</f>
        <v>Standard</v>
      </c>
      <c r="AG184" s="2">
        <f>VLOOKUP($U184,Models!$A:$M,AG$4,0)</f>
        <v>0</v>
      </c>
      <c r="AH184" s="2"/>
      <c r="AI184" s="2"/>
      <c r="AJ184" s="2"/>
      <c r="AK184" s="2"/>
    </row>
    <row r="185" spans="1:37" x14ac:dyDescent="0.2">
      <c r="A185" s="59" t="s">
        <v>10</v>
      </c>
      <c r="B185" s="60" t="s">
        <v>1314</v>
      </c>
      <c r="C185" s="61"/>
      <c r="D185" s="6"/>
      <c r="E185" s="6"/>
      <c r="F185" s="6"/>
      <c r="G185" s="6">
        <v>25</v>
      </c>
      <c r="H185" s="6"/>
      <c r="I185" s="6"/>
      <c r="J185" s="6">
        <v>22</v>
      </c>
      <c r="K185" s="6">
        <v>29</v>
      </c>
      <c r="L185" s="62">
        <v>76</v>
      </c>
      <c r="M185"/>
      <c r="N185"/>
      <c r="O185"/>
      <c r="P185" s="41">
        <f t="shared" si="13"/>
        <v>4.5392104162933766E-3</v>
      </c>
      <c r="Q185" s="28">
        <f t="shared" si="14"/>
        <v>81</v>
      </c>
      <c r="R185" s="31"/>
      <c r="S185" s="3"/>
      <c r="T185" s="2"/>
      <c r="U185" s="2" t="str">
        <f t="shared" si="10"/>
        <v>Dell Latitude 7400</v>
      </c>
      <c r="V185" s="2" t="str">
        <f>VLOOKUP($U185,Models!$A:$K,V$4,0)</f>
        <v>Dell</v>
      </c>
      <c r="W185" s="2" t="str">
        <f>VLOOKUP($U185,Models!$A:$K,W$4,0)</f>
        <v>Latitude 7400</v>
      </c>
      <c r="X185" s="2" t="str">
        <f>VLOOKUP($U185,Models!$A:$K,X$4,0)</f>
        <v>Light (13"-14")</v>
      </c>
      <c r="Y185" s="2" t="str">
        <f>VLOOKUP($U185,Models!$A:$K,Y$4,0)</f>
        <v>Commercial</v>
      </c>
      <c r="Z185" s="2" t="str">
        <f>VLOOKUP($U185,Models!$A:$K,Z$4,0)</f>
        <v>Intel</v>
      </c>
      <c r="AA185" s="2" t="str">
        <f>VLOOKUP($U185,Models!$A:$K,AA$4,0)</f>
        <v>Whiskey Lake</v>
      </c>
      <c r="AB185" s="2" t="str">
        <f>VLOOKUP($U185,Models!$A:$K,AB$4,0)</f>
        <v>Int</v>
      </c>
      <c r="AC185" s="2">
        <f>VLOOKUP($U185,Models!$A:$K,AC$4,0)</f>
        <v>14</v>
      </c>
      <c r="AD185" s="2" t="str">
        <f>VLOOKUP($U185,Models!$A:$K,AD$4,0)</f>
        <v>1920x1080</v>
      </c>
      <c r="AE185" s="2">
        <f>VLOOKUP($U185,Models!$A:$K,AE$4,0)</f>
        <v>0</v>
      </c>
      <c r="AF185" s="2" t="str">
        <f>VLOOKUP($U185,Models!$A:$N,AF$4,0)</f>
        <v>Standard</v>
      </c>
      <c r="AG185" s="2">
        <f>VLOOKUP($U185,Models!$A:$M,AG$4,0)</f>
        <v>0</v>
      </c>
      <c r="AH185" s="2"/>
      <c r="AI185" s="2"/>
      <c r="AJ185" s="2"/>
      <c r="AK185" s="2"/>
    </row>
    <row r="186" spans="1:37" x14ac:dyDescent="0.2">
      <c r="A186" s="59" t="s">
        <v>10</v>
      </c>
      <c r="B186" s="60" t="s">
        <v>2103</v>
      </c>
      <c r="C186" s="61"/>
      <c r="D186" s="6"/>
      <c r="E186" s="6"/>
      <c r="F186" s="6"/>
      <c r="G186" s="6"/>
      <c r="H186" s="6"/>
      <c r="I186" s="6"/>
      <c r="J186" s="6">
        <v>2</v>
      </c>
      <c r="K186" s="6">
        <v>1</v>
      </c>
      <c r="L186" s="62">
        <v>3</v>
      </c>
      <c r="M186"/>
      <c r="N186"/>
      <c r="O186"/>
      <c r="P186" s="41">
        <f t="shared" si="13"/>
        <v>1.7917935853789643E-4</v>
      </c>
      <c r="Q186" s="28">
        <f t="shared" si="14"/>
        <v>3</v>
      </c>
      <c r="R186" s="31"/>
      <c r="S186" s="3"/>
      <c r="T186" s="2"/>
      <c r="U186" s="2" t="str">
        <f t="shared" si="10"/>
        <v>Dell Latitude 7400 2-in-1</v>
      </c>
      <c r="V186" s="2" t="str">
        <f>VLOOKUP($U186,Models!$A:$K,V$4,0)</f>
        <v>Dell</v>
      </c>
      <c r="W186" s="2" t="str">
        <f>VLOOKUP($U186,Models!$A:$K,W$4,0)</f>
        <v>Latitude 7400 2-in-1</v>
      </c>
      <c r="X186" s="2" t="str">
        <f>VLOOKUP($U186,Models!$A:$K,X$4,0)</f>
        <v>Light (13"-14")</v>
      </c>
      <c r="Y186" s="2" t="str">
        <f>VLOOKUP($U186,Models!$A:$K,Y$4,0)</f>
        <v>Commercial</v>
      </c>
      <c r="Z186" s="2" t="str">
        <f>VLOOKUP($U186,Models!$A:$K,Z$4,0)</f>
        <v>Intel</v>
      </c>
      <c r="AA186" s="2" t="str">
        <f>VLOOKUP($U186,Models!$A:$K,AA$4,0)</f>
        <v>Whiskey Lake</v>
      </c>
      <c r="AB186" s="2" t="str">
        <f>VLOOKUP($U186,Models!$A:$K,AB$4,0)</f>
        <v>Int</v>
      </c>
      <c r="AC186" s="2">
        <f>VLOOKUP($U186,Models!$A:$K,AC$4,0)</f>
        <v>14</v>
      </c>
      <c r="AD186" s="2" t="str">
        <f>VLOOKUP($U186,Models!$A:$K,AD$4,0)</f>
        <v>1920x1080</v>
      </c>
      <c r="AE186" s="2" t="str">
        <f>VLOOKUP($U186,Models!$A:$K,AE$4,0)</f>
        <v>Touch</v>
      </c>
      <c r="AF186" s="2" t="str">
        <f>VLOOKUP($U186,Models!$A:$N,AF$4,0)</f>
        <v>Standard</v>
      </c>
      <c r="AG186" s="2">
        <f>VLOOKUP($U186,Models!$A:$M,AG$4,0)</f>
        <v>0</v>
      </c>
      <c r="AH186" s="2"/>
      <c r="AI186" s="2"/>
      <c r="AJ186" s="2"/>
      <c r="AK186" s="2"/>
    </row>
    <row r="187" spans="1:37" x14ac:dyDescent="0.2">
      <c r="A187" s="59" t="s">
        <v>10</v>
      </c>
      <c r="B187" s="60" t="s">
        <v>1609</v>
      </c>
      <c r="C187" s="61"/>
      <c r="D187" s="6"/>
      <c r="E187" s="6"/>
      <c r="F187" s="6"/>
      <c r="G187" s="6">
        <v>29</v>
      </c>
      <c r="H187" s="6"/>
      <c r="I187" s="6"/>
      <c r="J187" s="6">
        <v>93</v>
      </c>
      <c r="K187" s="6">
        <v>76</v>
      </c>
      <c r="L187" s="62">
        <v>198</v>
      </c>
      <c r="M187"/>
      <c r="N187"/>
      <c r="O187"/>
      <c r="P187" s="41">
        <f t="shared" si="13"/>
        <v>1.1825837663501164E-2</v>
      </c>
      <c r="Q187" s="28">
        <f t="shared" si="14"/>
        <v>212</v>
      </c>
      <c r="R187" s="31"/>
      <c r="S187" s="3"/>
      <c r="T187" s="2"/>
      <c r="U187" s="2" t="str">
        <f t="shared" si="10"/>
        <v>Dell Vostro 3490</v>
      </c>
      <c r="V187" s="2" t="str">
        <f>VLOOKUP($U187,Models!$A:$K,V$4,0)</f>
        <v>Dell</v>
      </c>
      <c r="W187" s="2" t="str">
        <f>VLOOKUP($U187,Models!$A:$K,W$4,0)</f>
        <v>Vostro 3490</v>
      </c>
      <c r="X187" s="2" t="str">
        <f>VLOOKUP($U187,Models!$A:$K,X$4,0)</f>
        <v>Light (13"-14")</v>
      </c>
      <c r="Y187" s="2" t="str">
        <f>VLOOKUP($U187,Models!$A:$K,Y$4,0)</f>
        <v>Commercial</v>
      </c>
      <c r="Z187" s="2" t="str">
        <f>VLOOKUP($U187,Models!$A:$K,Z$4,0)</f>
        <v>Intel</v>
      </c>
      <c r="AA187" s="2" t="str">
        <f>VLOOKUP($U187,Models!$A:$K,AA$4,0)</f>
        <v>Comet Lake</v>
      </c>
      <c r="AB187" s="2" t="str">
        <f>VLOOKUP($U187,Models!$A:$K,AB$4,0)</f>
        <v>Int</v>
      </c>
      <c r="AC187" s="2">
        <f>VLOOKUP($U187,Models!$A:$K,AC$4,0)</f>
        <v>14</v>
      </c>
      <c r="AD187" s="2" t="str">
        <f>VLOOKUP($U187,Models!$A:$K,AD$4,0)</f>
        <v>1366x768/1920x1080</v>
      </c>
      <c r="AE187" s="2">
        <f>VLOOKUP($U187,Models!$A:$K,AE$4,0)</f>
        <v>0</v>
      </c>
      <c r="AF187" s="2" t="str">
        <f>VLOOKUP($U187,Models!$A:$N,AF$4,0)</f>
        <v>Standard</v>
      </c>
      <c r="AG187" s="2">
        <f>VLOOKUP($U187,Models!$A:$M,AG$4,0)</f>
        <v>0</v>
      </c>
      <c r="AH187" s="2"/>
      <c r="AI187" s="2"/>
      <c r="AJ187" s="2"/>
      <c r="AK187" s="2"/>
    </row>
    <row r="188" spans="1:37" x14ac:dyDescent="0.2">
      <c r="A188" s="59" t="s">
        <v>10</v>
      </c>
      <c r="B188" s="60" t="s">
        <v>2126</v>
      </c>
      <c r="C188" s="61"/>
      <c r="D188" s="6"/>
      <c r="E188" s="6"/>
      <c r="F188" s="6"/>
      <c r="G188" s="6">
        <v>68</v>
      </c>
      <c r="H188" s="6"/>
      <c r="I188" s="6"/>
      <c r="J188" s="6">
        <v>41</v>
      </c>
      <c r="K188" s="6">
        <v>68</v>
      </c>
      <c r="L188" s="62">
        <v>177</v>
      </c>
      <c r="M188"/>
      <c r="N188"/>
      <c r="O188"/>
      <c r="P188" s="41">
        <f t="shared" si="13"/>
        <v>1.057158215373589E-2</v>
      </c>
      <c r="Q188" s="28">
        <f t="shared" si="14"/>
        <v>189</v>
      </c>
      <c r="R188" s="31"/>
      <c r="S188" s="3"/>
      <c r="T188" s="2"/>
      <c r="U188" s="2" t="str">
        <f t="shared" si="10"/>
        <v>Dell Vostro 3491</v>
      </c>
      <c r="V188" s="2" t="str">
        <f>VLOOKUP($U188,Models!$A:$K,V$4,0)</f>
        <v>Dell</v>
      </c>
      <c r="W188" s="2" t="str">
        <f>VLOOKUP($U188,Models!$A:$K,W$4,0)</f>
        <v>Vostro 3491</v>
      </c>
      <c r="X188" s="2" t="str">
        <f>VLOOKUP($U188,Models!$A:$K,X$4,0)</f>
        <v>Light (13"-14")</v>
      </c>
      <c r="Y188" s="2" t="str">
        <f>VLOOKUP($U188,Models!$A:$K,Y$4,0)</f>
        <v>Commercial</v>
      </c>
      <c r="Z188" s="2" t="str">
        <f>VLOOKUP($U188,Models!$A:$K,Z$4,0)</f>
        <v>Intel</v>
      </c>
      <c r="AA188" s="2" t="str">
        <f>VLOOKUP($U188,Models!$A:$K,AA$4,0)</f>
        <v>Ice Lake</v>
      </c>
      <c r="AB188" s="2" t="str">
        <f>VLOOKUP($U188,Models!$A:$K,AB$4,0)</f>
        <v>Int</v>
      </c>
      <c r="AC188" s="2">
        <f>VLOOKUP($U188,Models!$A:$K,AC$4,0)</f>
        <v>14</v>
      </c>
      <c r="AD188" s="2" t="str">
        <f>VLOOKUP($U188,Models!$A:$K,AD$4,0)</f>
        <v>1920x1080</v>
      </c>
      <c r="AE188" s="2">
        <f>VLOOKUP($U188,Models!$A:$K,AE$4,0)</f>
        <v>0</v>
      </c>
      <c r="AF188" s="2" t="str">
        <f>VLOOKUP($U188,Models!$A:$N,AF$4,0)</f>
        <v>Standard</v>
      </c>
      <c r="AG188" s="2">
        <f>VLOOKUP($U188,Models!$A:$M,AG$4,0)</f>
        <v>0</v>
      </c>
      <c r="AH188" s="2"/>
      <c r="AI188" s="2"/>
      <c r="AJ188" s="2"/>
      <c r="AK188" s="2"/>
    </row>
    <row r="189" spans="1:37" x14ac:dyDescent="0.2">
      <c r="A189" s="59" t="s">
        <v>10</v>
      </c>
      <c r="B189" s="60" t="s">
        <v>1610</v>
      </c>
      <c r="C189" s="61"/>
      <c r="D189" s="6"/>
      <c r="E189" s="6"/>
      <c r="F189" s="6"/>
      <c r="G189" s="6">
        <v>261</v>
      </c>
      <c r="H189" s="6">
        <v>50</v>
      </c>
      <c r="I189" s="6"/>
      <c r="J189" s="6">
        <v>87</v>
      </c>
      <c r="K189" s="6">
        <v>250</v>
      </c>
      <c r="L189" s="62">
        <v>648</v>
      </c>
      <c r="M189"/>
      <c r="N189"/>
      <c r="O189"/>
      <c r="P189" s="41">
        <f t="shared" si="13"/>
        <v>3.8702741444185632E-2</v>
      </c>
      <c r="Q189" s="28">
        <f t="shared" si="14"/>
        <v>694</v>
      </c>
      <c r="R189" s="31"/>
      <c r="S189" s="3"/>
      <c r="T189" s="2"/>
      <c r="U189" s="2" t="str">
        <f t="shared" si="10"/>
        <v>Dell Vostro 3590</v>
      </c>
      <c r="V189" s="2" t="str">
        <f>VLOOKUP($U189,Models!$A:$K,V$4,0)</f>
        <v>Dell</v>
      </c>
      <c r="W189" s="2" t="str">
        <f>VLOOKUP($U189,Models!$A:$K,W$4,0)</f>
        <v>Vostro 3590</v>
      </c>
      <c r="X189" s="2" t="str">
        <f>VLOOKUP($U189,Models!$A:$K,X$4,0)</f>
        <v>Full Size LE (15"&gt;, Int GPU)</v>
      </c>
      <c r="Y189" s="2" t="str">
        <f>VLOOKUP($U189,Models!$A:$K,Y$4,0)</f>
        <v>Commercial</v>
      </c>
      <c r="Z189" s="2" t="str">
        <f>VLOOKUP($U189,Models!$A:$K,Z$4,0)</f>
        <v>Intel</v>
      </c>
      <c r="AA189" s="2" t="str">
        <f>VLOOKUP($U189,Models!$A:$K,AA$4,0)</f>
        <v>Comet Lake</v>
      </c>
      <c r="AB189" s="2" t="str">
        <f>VLOOKUP($U189,Models!$A:$K,AB$4,0)</f>
        <v>Int</v>
      </c>
      <c r="AC189" s="2">
        <f>VLOOKUP($U189,Models!$A:$K,AC$4,0)</f>
        <v>15</v>
      </c>
      <c r="AD189" s="2" t="str">
        <f>VLOOKUP($U189,Models!$A:$K,AD$4,0)</f>
        <v>1920x1080</v>
      </c>
      <c r="AE189" s="2">
        <f>VLOOKUP($U189,Models!$A:$K,AE$4,0)</f>
        <v>0</v>
      </c>
      <c r="AF189" s="2" t="str">
        <f>VLOOKUP($U189,Models!$A:$N,AF$4,0)</f>
        <v>Standard</v>
      </c>
      <c r="AG189" s="2">
        <f>VLOOKUP($U189,Models!$A:$M,AG$4,0)</f>
        <v>0</v>
      </c>
      <c r="AH189" s="2"/>
      <c r="AI189" s="2"/>
      <c r="AJ189" s="2"/>
      <c r="AK189" s="2"/>
    </row>
    <row r="190" spans="1:37" x14ac:dyDescent="0.2">
      <c r="A190" s="59" t="s">
        <v>10</v>
      </c>
      <c r="B190" s="60" t="s">
        <v>2196</v>
      </c>
      <c r="C190" s="61"/>
      <c r="D190" s="6"/>
      <c r="E190" s="6"/>
      <c r="F190" s="6"/>
      <c r="G190" s="6">
        <v>147</v>
      </c>
      <c r="H190" s="6">
        <v>55</v>
      </c>
      <c r="I190" s="6"/>
      <c r="J190" s="6">
        <v>231</v>
      </c>
      <c r="K190" s="6">
        <v>272</v>
      </c>
      <c r="L190" s="62">
        <v>705</v>
      </c>
      <c r="M190"/>
      <c r="N190"/>
      <c r="O190"/>
      <c r="P190" s="41">
        <f t="shared" si="13"/>
        <v>4.2107149256405664E-2</v>
      </c>
      <c r="Q190" s="28">
        <f t="shared" si="14"/>
        <v>755</v>
      </c>
      <c r="R190" s="32"/>
      <c r="S190" s="3"/>
      <c r="T190" s="2"/>
      <c r="U190" s="2" t="str">
        <f t="shared" si="10"/>
        <v>Dell Vostro 3591</v>
      </c>
      <c r="V190" s="2" t="str">
        <f>VLOOKUP($U190,Models!$A:$K,V$4,0)</f>
        <v>Dell</v>
      </c>
      <c r="W190" s="2" t="str">
        <f>VLOOKUP($U190,Models!$A:$K,W$4,0)</f>
        <v>Vostro 3591</v>
      </c>
      <c r="X190" s="2" t="str">
        <f>VLOOKUP($U190,Models!$A:$K,X$4,0)</f>
        <v>Full Size LE (15"&gt;, Int GPU)</v>
      </c>
      <c r="Y190" s="2" t="str">
        <f>VLOOKUP($U190,Models!$A:$K,Y$4,0)</f>
        <v>Commercial</v>
      </c>
      <c r="Z190" s="2" t="str">
        <f>VLOOKUP($U190,Models!$A:$K,Z$4,0)</f>
        <v>Intel</v>
      </c>
      <c r="AA190" s="2" t="str">
        <f>VLOOKUP($U190,Models!$A:$K,AA$4,0)</f>
        <v>Ice Lake</v>
      </c>
      <c r="AB190" s="2" t="str">
        <f>VLOOKUP($U190,Models!$A:$K,AB$4,0)</f>
        <v>Int</v>
      </c>
      <c r="AC190" s="2">
        <f>VLOOKUP($U190,Models!$A:$K,AC$4,0)</f>
        <v>15</v>
      </c>
      <c r="AD190" s="2" t="str">
        <f>VLOOKUP($U190,Models!$A:$K,AD$4,0)</f>
        <v>1920x1080</v>
      </c>
      <c r="AE190" s="2">
        <f>VLOOKUP($U190,Models!$A:$K,AE$4,0)</f>
        <v>0</v>
      </c>
      <c r="AF190" s="2" t="str">
        <f>VLOOKUP($U190,Models!$A:$N,AF$4,0)</f>
        <v>Standard</v>
      </c>
      <c r="AG190" s="2">
        <f>VLOOKUP($U190,Models!$A:$M,AG$4,0)</f>
        <v>0</v>
      </c>
      <c r="AH190" s="2"/>
      <c r="AI190" s="2"/>
      <c r="AJ190" s="2"/>
      <c r="AK190" s="2"/>
    </row>
    <row r="191" spans="1:37" x14ac:dyDescent="0.2">
      <c r="A191" s="59" t="s">
        <v>10</v>
      </c>
      <c r="B191" s="60" t="s">
        <v>1613</v>
      </c>
      <c r="C191" s="61"/>
      <c r="D191" s="6"/>
      <c r="E191" s="6"/>
      <c r="F191" s="6"/>
      <c r="G191" s="6"/>
      <c r="H191" s="6">
        <v>8</v>
      </c>
      <c r="I191" s="6"/>
      <c r="J191" s="6">
        <v>19</v>
      </c>
      <c r="K191" s="6">
        <v>17</v>
      </c>
      <c r="L191" s="62">
        <v>44</v>
      </c>
      <c r="M191"/>
      <c r="N191"/>
      <c r="O191"/>
      <c r="P191" s="41">
        <f t="shared" si="13"/>
        <v>2.6279639252224812E-3</v>
      </c>
      <c r="Q191" s="28">
        <f t="shared" si="14"/>
        <v>47</v>
      </c>
      <c r="R191" s="31"/>
      <c r="S191" s="3"/>
      <c r="T191" s="2"/>
      <c r="U191" s="2" t="str">
        <f t="shared" si="10"/>
        <v>Dell Vostro 5391</v>
      </c>
      <c r="V191" s="2" t="str">
        <f>VLOOKUP($U191,Models!$A:$K,V$4,0)</f>
        <v>Dell</v>
      </c>
      <c r="W191" s="2" t="str">
        <f>VLOOKUP($U191,Models!$A:$K,W$4,0)</f>
        <v>Vostro 5391</v>
      </c>
      <c r="X191" s="2" t="str">
        <f>VLOOKUP($U191,Models!$A:$K,X$4,0)</f>
        <v>Light (13"-14")</v>
      </c>
      <c r="Y191" s="2" t="str">
        <f>VLOOKUP($U191,Models!$A:$K,Y$4,0)</f>
        <v>Commercial</v>
      </c>
      <c r="Z191" s="2" t="str">
        <f>VLOOKUP($U191,Models!$A:$K,Z$4,0)</f>
        <v>Intel</v>
      </c>
      <c r="AA191" s="2" t="str">
        <f>VLOOKUP($U191,Models!$A:$K,AA$4,0)</f>
        <v>Comet Lake</v>
      </c>
      <c r="AB191" s="2" t="str">
        <f>VLOOKUP($U191,Models!$A:$K,AB$4,0)</f>
        <v>Int/MX230</v>
      </c>
      <c r="AC191" s="2">
        <f>VLOOKUP($U191,Models!$A:$K,AC$4,0)</f>
        <v>13</v>
      </c>
      <c r="AD191" s="2" t="str">
        <f>VLOOKUP($U191,Models!$A:$K,AD$4,0)</f>
        <v>1920x1080</v>
      </c>
      <c r="AE191" s="2">
        <f>VLOOKUP($U191,Models!$A:$K,AE$4,0)</f>
        <v>0</v>
      </c>
      <c r="AF191" s="2" t="str">
        <f>VLOOKUP($U191,Models!$A:$N,AF$4,0)</f>
        <v>Standard</v>
      </c>
      <c r="AG191" s="2">
        <f>VLOOKUP($U191,Models!$A:$M,AG$4,0)</f>
        <v>0</v>
      </c>
      <c r="AH191" s="2"/>
      <c r="AI191" s="2"/>
      <c r="AJ191" s="2"/>
      <c r="AK191" s="2"/>
    </row>
    <row r="192" spans="1:37" x14ac:dyDescent="0.2">
      <c r="A192" s="59" t="s">
        <v>10</v>
      </c>
      <c r="B192" s="60" t="s">
        <v>1612</v>
      </c>
      <c r="C192" s="61"/>
      <c r="D192" s="6"/>
      <c r="E192" s="6"/>
      <c r="F192" s="6"/>
      <c r="G192" s="6">
        <v>46</v>
      </c>
      <c r="H192" s="6"/>
      <c r="I192" s="6"/>
      <c r="J192" s="6">
        <v>49</v>
      </c>
      <c r="K192" s="6">
        <v>60</v>
      </c>
      <c r="L192" s="62">
        <v>155</v>
      </c>
      <c r="M192"/>
      <c r="N192"/>
      <c r="O192"/>
      <c r="P192" s="41">
        <f t="shared" si="13"/>
        <v>9.2576001911246486E-3</v>
      </c>
      <c r="Q192" s="28">
        <f t="shared" si="14"/>
        <v>166</v>
      </c>
      <c r="R192" s="44"/>
      <c r="S192" s="3"/>
      <c r="T192" s="2"/>
      <c r="U192" s="2" t="str">
        <f t="shared" si="10"/>
        <v>Dell Vostro 5490</v>
      </c>
      <c r="V192" s="2" t="str">
        <f>VLOOKUP($U192,Models!$A:$K,V$4,0)</f>
        <v>Dell</v>
      </c>
      <c r="W192" s="2" t="str">
        <f>VLOOKUP($U192,Models!$A:$K,W$4,0)</f>
        <v>Vostro 5490</v>
      </c>
      <c r="X192" s="2" t="str">
        <f>VLOOKUP($U192,Models!$A:$K,X$4,0)</f>
        <v>Light (13"-14")</v>
      </c>
      <c r="Y192" s="2" t="str">
        <f>VLOOKUP($U192,Models!$A:$K,Y$4,0)</f>
        <v>Commercial</v>
      </c>
      <c r="Z192" s="2" t="str">
        <f>VLOOKUP($U192,Models!$A:$K,Z$4,0)</f>
        <v>Intel</v>
      </c>
      <c r="AA192" s="2" t="str">
        <f>VLOOKUP($U192,Models!$A:$K,AA$4,0)</f>
        <v>Comet Lake</v>
      </c>
      <c r="AB192" s="2" t="str">
        <f>VLOOKUP($U192,Models!$A:$K,AB$4,0)</f>
        <v>Int/MX230</v>
      </c>
      <c r="AC192" s="2">
        <f>VLOOKUP($U192,Models!$A:$K,AC$4,0)</f>
        <v>14</v>
      </c>
      <c r="AD192" s="2" t="str">
        <f>VLOOKUP($U192,Models!$A:$K,AD$4,0)</f>
        <v>1920x1080</v>
      </c>
      <c r="AE192" s="2">
        <f>VLOOKUP($U192,Models!$A:$K,AE$4,0)</f>
        <v>0</v>
      </c>
      <c r="AF192" s="2" t="str">
        <f>VLOOKUP($U192,Models!$A:$N,AF$4,0)</f>
        <v>Standard</v>
      </c>
      <c r="AG192" s="2">
        <f>VLOOKUP($U192,Models!$A:$M,AG$4,0)</f>
        <v>0</v>
      </c>
      <c r="AH192" s="2"/>
      <c r="AI192" s="2"/>
      <c r="AJ192" s="2"/>
      <c r="AK192" s="2"/>
    </row>
    <row r="193" spans="1:37" x14ac:dyDescent="0.2">
      <c r="A193" s="59" t="s">
        <v>10</v>
      </c>
      <c r="B193" s="60" t="s">
        <v>1524</v>
      </c>
      <c r="C193" s="61"/>
      <c r="D193" s="6"/>
      <c r="E193" s="6"/>
      <c r="F193" s="6"/>
      <c r="G193" s="6">
        <v>44</v>
      </c>
      <c r="H193" s="6"/>
      <c r="I193" s="6"/>
      <c r="J193" s="6">
        <v>55</v>
      </c>
      <c r="K193" s="6">
        <v>62</v>
      </c>
      <c r="L193" s="62">
        <v>161</v>
      </c>
      <c r="M193"/>
      <c r="N193"/>
      <c r="O193"/>
      <c r="P193" s="41">
        <f t="shared" si="13"/>
        <v>9.6159589082004428E-3</v>
      </c>
      <c r="Q193" s="28">
        <f t="shared" si="14"/>
        <v>172</v>
      </c>
      <c r="R193" s="31"/>
      <c r="S193" s="3"/>
      <c r="T193" s="2"/>
      <c r="U193" s="2" t="str">
        <f t="shared" si="10"/>
        <v>Dell Vostro 5590</v>
      </c>
      <c r="V193" s="2" t="str">
        <f>VLOOKUP($U193,Models!$A:$K,V$4,0)</f>
        <v>Dell</v>
      </c>
      <c r="W193" s="2" t="str">
        <f>VLOOKUP($U193,Models!$A:$K,W$4,0)</f>
        <v>Vostro 5590</v>
      </c>
      <c r="X193" s="2" t="str">
        <f>VLOOKUP($U193,Models!$A:$K,X$4,0)</f>
        <v>Full Size MS (15"&gt;, Mainstream Ex. GPU)</v>
      </c>
      <c r="Y193" s="2" t="str">
        <f>VLOOKUP($U193,Models!$A:$K,Y$4,0)</f>
        <v>Commercial</v>
      </c>
      <c r="Z193" s="2" t="str">
        <f>VLOOKUP($U193,Models!$A:$K,Z$4,0)</f>
        <v>Intel</v>
      </c>
      <c r="AA193" s="2" t="str">
        <f>VLOOKUP($U193,Models!$A:$K,AA$4,0)</f>
        <v>Comet Lake</v>
      </c>
      <c r="AB193" s="2" t="str">
        <f>VLOOKUP($U193,Models!$A:$K,AB$4,0)</f>
        <v>Int/MX230/MX250</v>
      </c>
      <c r="AC193" s="2">
        <f>VLOOKUP($U193,Models!$A:$K,AC$4,0)</f>
        <v>15</v>
      </c>
      <c r="AD193" s="2" t="str">
        <f>VLOOKUP($U193,Models!$A:$K,AD$4,0)</f>
        <v>1920x1080</v>
      </c>
      <c r="AE193" s="2">
        <f>VLOOKUP($U193,Models!$A:$K,AE$4,0)</f>
        <v>0</v>
      </c>
      <c r="AF193" s="2" t="str">
        <f>VLOOKUP($U193,Models!$A:$N,AF$4,0)</f>
        <v>Standard</v>
      </c>
      <c r="AG193" s="2">
        <f>VLOOKUP($U193,Models!$A:$M,AG$4,0)</f>
        <v>0</v>
      </c>
      <c r="AH193" s="2"/>
      <c r="AI193" s="2"/>
      <c r="AJ193" s="2"/>
      <c r="AK193" s="2"/>
    </row>
    <row r="194" spans="1:37" x14ac:dyDescent="0.2">
      <c r="A194" s="73" t="s">
        <v>10</v>
      </c>
      <c r="B194" s="60" t="s">
        <v>1420</v>
      </c>
      <c r="C194" s="61"/>
      <c r="D194" s="6"/>
      <c r="E194" s="6"/>
      <c r="F194" s="6"/>
      <c r="G194" s="6">
        <v>9</v>
      </c>
      <c r="H194" s="6"/>
      <c r="I194" s="6"/>
      <c r="J194" s="6">
        <v>40</v>
      </c>
      <c r="K194" s="6">
        <v>31</v>
      </c>
      <c r="L194" s="62">
        <v>80</v>
      </c>
      <c r="M194"/>
      <c r="N194"/>
      <c r="O194"/>
      <c r="P194" s="41">
        <f t="shared" si="13"/>
        <v>4.778116227677238E-3</v>
      </c>
      <c r="Q194" s="28">
        <f t="shared" si="14"/>
        <v>86</v>
      </c>
      <c r="R194" s="31"/>
      <c r="S194" s="3"/>
      <c r="T194" s="2"/>
      <c r="U194" s="2" t="str">
        <f t="shared" si="10"/>
        <v>Dell Vostro 7590</v>
      </c>
      <c r="V194" s="2" t="str">
        <f>VLOOKUP($U194,Models!$A:$K,V$4,0)</f>
        <v>Dell</v>
      </c>
      <c r="W194" s="2" t="str">
        <f>VLOOKUP($U194,Models!$A:$K,W$4,0)</f>
        <v>Vostro 7590</v>
      </c>
      <c r="X194" s="2" t="str">
        <f>VLOOKUP($U194,Models!$A:$K,X$4,0)</f>
        <v>Full Size GM (15"&gt; Gamer GPU)</v>
      </c>
      <c r="Y194" s="2" t="str">
        <f>VLOOKUP($U194,Models!$A:$K,Y$4,0)</f>
        <v>Commercial</v>
      </c>
      <c r="Z194" s="2" t="str">
        <f>VLOOKUP($U194,Models!$A:$K,Z$4,0)</f>
        <v>Intel</v>
      </c>
      <c r="AA194" s="2" t="str">
        <f>VLOOKUP($U194,Models!$A:$K,AA$4,0)</f>
        <v>Coffee Lake</v>
      </c>
      <c r="AB194" s="2" t="str">
        <f>VLOOKUP($U194,Models!$A:$K,AB$4,0)</f>
        <v>GTX1650</v>
      </c>
      <c r="AC194" s="2">
        <f>VLOOKUP($U194,Models!$A:$K,AC$4,0)</f>
        <v>15</v>
      </c>
      <c r="AD194" s="2" t="str">
        <f>VLOOKUP($U194,Models!$A:$K,AD$4,0)</f>
        <v>1920x1080</v>
      </c>
      <c r="AE194" s="2">
        <f>VLOOKUP($U194,Models!$A:$K,AE$4,0)</f>
        <v>0</v>
      </c>
      <c r="AF194" s="2" t="str">
        <f>VLOOKUP($U194,Models!$A:$N,AF$4,0)</f>
        <v>Standard</v>
      </c>
      <c r="AG194" s="2">
        <f>VLOOKUP($U194,Models!$A:$M,AG$4,0)</f>
        <v>0</v>
      </c>
      <c r="AH194" s="2"/>
      <c r="AI194" s="2"/>
      <c r="AJ194" s="2"/>
      <c r="AK194" s="2"/>
    </row>
    <row r="195" spans="1:37" x14ac:dyDescent="0.2">
      <c r="A195" s="73" t="s">
        <v>10</v>
      </c>
      <c r="B195" s="60" t="s">
        <v>1851</v>
      </c>
      <c r="C195" s="61">
        <v>7</v>
      </c>
      <c r="D195" s="6"/>
      <c r="E195" s="6"/>
      <c r="F195" s="6"/>
      <c r="G195" s="6">
        <v>13</v>
      </c>
      <c r="H195" s="6"/>
      <c r="I195" s="6"/>
      <c r="J195" s="6">
        <v>8</v>
      </c>
      <c r="K195" s="6">
        <v>23</v>
      </c>
      <c r="L195" s="62">
        <v>51</v>
      </c>
      <c r="M195"/>
      <c r="N195"/>
      <c r="O195"/>
      <c r="P195" s="41">
        <f t="shared" si="13"/>
        <v>3.0460490951442392E-3</v>
      </c>
      <c r="Q195" s="28">
        <f t="shared" si="14"/>
        <v>55</v>
      </c>
      <c r="R195" s="31"/>
      <c r="S195" s="3"/>
      <c r="T195" s="2"/>
      <c r="U195" s="2" t="str">
        <f t="shared" si="10"/>
        <v>Dell XPS 13 7390 2-in-1</v>
      </c>
      <c r="V195" s="2" t="str">
        <f>VLOOKUP($U195,Models!$A:$K,V$4,0)</f>
        <v>Dell</v>
      </c>
      <c r="W195" s="2" t="str">
        <f>VLOOKUP($U195,Models!$A:$K,W$4,0)</f>
        <v>XPS 13 7390 2-in-1</v>
      </c>
      <c r="X195" s="2" t="str">
        <f>VLOOKUP($U195,Models!$A:$K,X$4,0)</f>
        <v>Light (13"-14")</v>
      </c>
      <c r="Y195" s="2" t="str">
        <f>VLOOKUP($U195,Models!$A:$K,Y$4,0)</f>
        <v>Consumer</v>
      </c>
      <c r="Z195" s="2" t="str">
        <f>VLOOKUP($U195,Models!$A:$K,Z$4,0)</f>
        <v>Intel</v>
      </c>
      <c r="AA195" s="2" t="str">
        <f>VLOOKUP($U195,Models!$A:$K,AA$4,0)</f>
        <v>Ice Lake</v>
      </c>
      <c r="AB195" s="2" t="str">
        <f>VLOOKUP($U195,Models!$A:$K,AB$4,0)</f>
        <v>Int</v>
      </c>
      <c r="AC195" s="2">
        <f>VLOOKUP($U195,Models!$A:$K,AC$4,0)</f>
        <v>13</v>
      </c>
      <c r="AD195" s="2" t="str">
        <f>VLOOKUP($U195,Models!$A:$K,AD$4,0)</f>
        <v>1920x1080/3840x2160</v>
      </c>
      <c r="AE195" s="2" t="str">
        <f>VLOOKUP($U195,Models!$A:$K,AE$4,0)</f>
        <v>Touch</v>
      </c>
      <c r="AF195" s="2" t="str">
        <f>VLOOKUP($U195,Models!$A:$N,AF$4,0)</f>
        <v>Standard</v>
      </c>
      <c r="AG195" s="2">
        <f>VLOOKUP($U195,Models!$A:$M,AG$4,0)</f>
        <v>0</v>
      </c>
      <c r="AH195" s="2"/>
      <c r="AI195" s="2"/>
      <c r="AJ195" s="2"/>
      <c r="AK195" s="2"/>
    </row>
    <row r="196" spans="1:37" x14ac:dyDescent="0.2">
      <c r="A196" s="73" t="s">
        <v>10</v>
      </c>
      <c r="B196" s="60" t="s">
        <v>1805</v>
      </c>
      <c r="C196" s="61">
        <v>1</v>
      </c>
      <c r="D196" s="6"/>
      <c r="E196" s="6"/>
      <c r="F196" s="6"/>
      <c r="G196" s="6">
        <v>5</v>
      </c>
      <c r="H196" s="6"/>
      <c r="I196" s="6"/>
      <c r="J196" s="6">
        <v>16</v>
      </c>
      <c r="K196" s="6">
        <v>18</v>
      </c>
      <c r="L196" s="62">
        <v>40</v>
      </c>
      <c r="M196"/>
      <c r="N196"/>
      <c r="O196"/>
      <c r="P196" s="41">
        <f t="shared" si="13"/>
        <v>2.389058113838619E-3</v>
      </c>
      <c r="Q196" s="28">
        <f t="shared" si="14"/>
        <v>43</v>
      </c>
      <c r="R196" s="31"/>
      <c r="S196" s="3"/>
      <c r="T196" s="2"/>
      <c r="U196" s="2" t="str">
        <f t="shared" si="10"/>
        <v>Dell XPS 13 7390</v>
      </c>
      <c r="V196" s="2" t="str">
        <f>VLOOKUP($U196,Models!$A:$K,V$4,0)</f>
        <v>Dell</v>
      </c>
      <c r="W196" s="2" t="str">
        <f>VLOOKUP($U196,Models!$A:$K,W$4,0)</f>
        <v>XPS 13 7390</v>
      </c>
      <c r="X196" s="2" t="str">
        <f>VLOOKUP($U196,Models!$A:$K,X$4,0)</f>
        <v>Light (13"-14")</v>
      </c>
      <c r="Y196" s="2" t="str">
        <f>VLOOKUP($U196,Models!$A:$K,Y$4,0)</f>
        <v>Consumer</v>
      </c>
      <c r="Z196" s="2" t="str">
        <f>VLOOKUP($U196,Models!$A:$K,Z$4,0)</f>
        <v>Intel</v>
      </c>
      <c r="AA196" s="2" t="str">
        <f>VLOOKUP($U196,Models!$A:$K,AA$4,0)</f>
        <v>Comet Lake</v>
      </c>
      <c r="AB196" s="2" t="str">
        <f>VLOOKUP($U196,Models!$A:$K,AB$4,0)</f>
        <v>Int</v>
      </c>
      <c r="AC196" s="2">
        <f>VLOOKUP($U196,Models!$A:$K,AC$4,0)</f>
        <v>13</v>
      </c>
      <c r="AD196" s="2" t="str">
        <f>VLOOKUP($U196,Models!$A:$K,AD$4,0)</f>
        <v>1920x1080/3840x2160</v>
      </c>
      <c r="AE196" s="2" t="str">
        <f>VLOOKUP($U196,Models!$A:$K,AE$4,0)</f>
        <v>Touch</v>
      </c>
      <c r="AF196" s="2" t="str">
        <f>VLOOKUP($U196,Models!$A:$N,AF$4,0)</f>
        <v>Standard</v>
      </c>
      <c r="AG196" s="2">
        <f>VLOOKUP($U196,Models!$A:$M,AG$4,0)</f>
        <v>0</v>
      </c>
      <c r="AH196" s="2"/>
      <c r="AI196" s="2"/>
      <c r="AJ196" s="2"/>
      <c r="AK196" s="2"/>
    </row>
    <row r="197" spans="1:37" x14ac:dyDescent="0.2">
      <c r="A197" s="59" t="s">
        <v>10</v>
      </c>
      <c r="B197" s="60" t="s">
        <v>1852</v>
      </c>
      <c r="C197" s="61">
        <v>1</v>
      </c>
      <c r="D197" s="6"/>
      <c r="E197" s="6"/>
      <c r="F197" s="6"/>
      <c r="G197" s="6">
        <v>8</v>
      </c>
      <c r="H197" s="6"/>
      <c r="I197" s="6"/>
      <c r="J197" s="6">
        <v>9</v>
      </c>
      <c r="K197" s="6">
        <v>14</v>
      </c>
      <c r="L197" s="62">
        <v>32</v>
      </c>
      <c r="M197"/>
      <c r="N197"/>
      <c r="O197"/>
      <c r="P197" s="41">
        <f t="shared" si="13"/>
        <v>1.9112464910708952E-3</v>
      </c>
      <c r="Q197" s="28">
        <f t="shared" si="14"/>
        <v>34</v>
      </c>
      <c r="R197" s="31"/>
      <c r="S197" s="3"/>
      <c r="T197" s="2"/>
      <c r="U197" s="2" t="str">
        <f t="shared" si="10"/>
        <v>Dell XPS 13 9300</v>
      </c>
      <c r="V197" s="2" t="str">
        <f>VLOOKUP($U197,Models!$A:$K,V$4,0)</f>
        <v>Dell</v>
      </c>
      <c r="W197" s="2" t="str">
        <f>VLOOKUP($U197,Models!$A:$K,W$4,0)</f>
        <v>XPS 13 9300</v>
      </c>
      <c r="X197" s="2" t="str">
        <f>VLOOKUP($U197,Models!$A:$K,X$4,0)</f>
        <v>Light (13"-14")</v>
      </c>
      <c r="Y197" s="2" t="str">
        <f>VLOOKUP($U197,Models!$A:$K,Y$4,0)</f>
        <v>Consumer</v>
      </c>
      <c r="Z197" s="2" t="str">
        <f>VLOOKUP($U197,Models!$A:$K,Z$4,0)</f>
        <v>Intel</v>
      </c>
      <c r="AA197" s="2" t="str">
        <f>VLOOKUP($U197,Models!$A:$K,AA$4,0)</f>
        <v>Ice Lake</v>
      </c>
      <c r="AB197" s="2" t="str">
        <f>VLOOKUP($U197,Models!$A:$K,AB$4,0)</f>
        <v>Int</v>
      </c>
      <c r="AC197" s="2">
        <f>VLOOKUP($U197,Models!$A:$K,AC$4,0)</f>
        <v>13</v>
      </c>
      <c r="AD197" s="2" t="str">
        <f>VLOOKUP($U197,Models!$A:$K,AD$4,0)</f>
        <v>1920x1080/3840x2400</v>
      </c>
      <c r="AE197" s="2" t="str">
        <f>VLOOKUP($U197,Models!$A:$K,AE$4,0)</f>
        <v>Touch</v>
      </c>
      <c r="AF197" s="2" t="str">
        <f>VLOOKUP($U197,Models!$A:$N,AF$4,0)</f>
        <v>Standard</v>
      </c>
      <c r="AG197" s="2">
        <f>VLOOKUP($U197,Models!$A:$M,AG$4,0)</f>
        <v>0</v>
      </c>
      <c r="AH197" s="2"/>
      <c r="AI197" s="2"/>
      <c r="AJ197" s="2"/>
      <c r="AK197" s="2"/>
    </row>
    <row r="198" spans="1:37" x14ac:dyDescent="0.2">
      <c r="A198" s="59" t="s">
        <v>10</v>
      </c>
      <c r="B198" s="60" t="s">
        <v>1809</v>
      </c>
      <c r="C198" s="61">
        <v>5</v>
      </c>
      <c r="D198" s="6"/>
      <c r="E198" s="6"/>
      <c r="F198" s="6"/>
      <c r="G198" s="6">
        <v>58</v>
      </c>
      <c r="H198" s="6"/>
      <c r="I198" s="6"/>
      <c r="J198" s="6">
        <v>29</v>
      </c>
      <c r="K198" s="6">
        <v>74</v>
      </c>
      <c r="L198" s="62">
        <v>166</v>
      </c>
      <c r="M198"/>
      <c r="N198"/>
      <c r="O198"/>
      <c r="P198" s="41">
        <f t="shared" si="13"/>
        <v>9.9145911724302701E-3</v>
      </c>
      <c r="Q198" s="28">
        <f t="shared" si="14"/>
        <v>178</v>
      </c>
      <c r="R198" s="31"/>
      <c r="S198" s="3"/>
      <c r="T198" s="2"/>
      <c r="U198" s="2" t="str">
        <f t="shared" ref="U198:U261" si="15">CONCATENATE(A198," ",B198)</f>
        <v>Dell XPS 15 7590</v>
      </c>
      <c r="V198" s="2" t="str">
        <f>VLOOKUP($U198,Models!$A:$K,V$4,0)</f>
        <v>Dell</v>
      </c>
      <c r="W198" s="2" t="str">
        <f>VLOOKUP($U198,Models!$A:$K,W$4,0)</f>
        <v>XPS 15 7590</v>
      </c>
      <c r="X198" s="2" t="str">
        <f>VLOOKUP($U198,Models!$A:$K,X$4,0)</f>
        <v>Full Size GM (15"&gt; Gamer GPU)</v>
      </c>
      <c r="Y198" s="2" t="str">
        <f>VLOOKUP($U198,Models!$A:$K,Y$4,0)</f>
        <v>Consumer</v>
      </c>
      <c r="Z198" s="2" t="str">
        <f>VLOOKUP($U198,Models!$A:$K,Z$4,0)</f>
        <v>Intel</v>
      </c>
      <c r="AA198" s="2" t="str">
        <f>VLOOKUP($U198,Models!$A:$K,AA$4,0)</f>
        <v>Coffee Lake</v>
      </c>
      <c r="AB198" s="2" t="str">
        <f>VLOOKUP($U198,Models!$A:$K,AB$4,0)</f>
        <v>GTX1050/GTX1650</v>
      </c>
      <c r="AC198" s="2">
        <f>VLOOKUP($U198,Models!$A:$K,AC$4,0)</f>
        <v>15</v>
      </c>
      <c r="AD198" s="2" t="str">
        <f>VLOOKUP($U198,Models!$A:$K,AD$4,0)</f>
        <v>1920x1080/3840x2160</v>
      </c>
      <c r="AE198" s="2">
        <f>VLOOKUP($U198,Models!$A:$K,AE$4,0)</f>
        <v>0</v>
      </c>
      <c r="AF198" s="2" t="str">
        <f>VLOOKUP($U198,Models!$A:$N,AF$4,0)</f>
        <v>Standard</v>
      </c>
      <c r="AG198" s="2">
        <f>VLOOKUP($U198,Models!$A:$M,AG$4,0)</f>
        <v>0</v>
      </c>
      <c r="AH198" s="2"/>
      <c r="AI198" s="2"/>
      <c r="AJ198" s="2"/>
      <c r="AK198" s="2"/>
    </row>
    <row r="199" spans="1:37" x14ac:dyDescent="0.2">
      <c r="A199" s="59" t="s">
        <v>10</v>
      </c>
      <c r="B199" s="60" t="s">
        <v>2197</v>
      </c>
      <c r="C199" s="61">
        <v>11</v>
      </c>
      <c r="D199" s="6"/>
      <c r="E199" s="6"/>
      <c r="F199" s="6"/>
      <c r="G199" s="6">
        <v>15</v>
      </c>
      <c r="H199" s="6"/>
      <c r="I199" s="6"/>
      <c r="J199" s="6">
        <v>20</v>
      </c>
      <c r="K199" s="6">
        <v>37</v>
      </c>
      <c r="L199" s="62">
        <v>83</v>
      </c>
      <c r="M199"/>
      <c r="N199"/>
      <c r="O199"/>
      <c r="P199" s="41">
        <f t="shared" si="13"/>
        <v>4.957295586215135E-3</v>
      </c>
      <c r="Q199" s="28">
        <f t="shared" si="14"/>
        <v>89</v>
      </c>
      <c r="R199" s="31"/>
      <c r="S199" s="3"/>
      <c r="T199" s="2"/>
      <c r="U199" s="2" t="str">
        <f t="shared" si="15"/>
        <v>Dell XPS 15 9500</v>
      </c>
      <c r="V199" s="2" t="str">
        <f>VLOOKUP($U199,Models!$A:$K,V$4,0)</f>
        <v>Dell</v>
      </c>
      <c r="W199" s="2" t="str">
        <f>VLOOKUP($U199,Models!$A:$K,W$4,0)</f>
        <v>XPS 15 9500</v>
      </c>
      <c r="X199" s="2" t="str">
        <f>VLOOKUP($U199,Models!$A:$K,X$4,0)</f>
        <v>Full Size GM (15"&gt; Gamer GPU)</v>
      </c>
      <c r="Y199" s="2" t="str">
        <f>VLOOKUP($U199,Models!$A:$K,Y$4,0)</f>
        <v>Consumer</v>
      </c>
      <c r="Z199" s="2" t="str">
        <f>VLOOKUP($U199,Models!$A:$K,Z$4,0)</f>
        <v>Intel</v>
      </c>
      <c r="AA199" s="2" t="str">
        <f>VLOOKUP($U199,Models!$A:$K,AA$4,0)</f>
        <v>Comet Lake-H</v>
      </c>
      <c r="AB199" s="2" t="str">
        <f>VLOOKUP($U199,Models!$A:$K,AB$4,0)</f>
        <v>GTX1650</v>
      </c>
      <c r="AC199" s="2">
        <f>VLOOKUP($U199,Models!$A:$K,AC$4,0)</f>
        <v>15</v>
      </c>
      <c r="AD199" s="2" t="str">
        <f>VLOOKUP($U199,Models!$A:$K,AD$4,0)</f>
        <v>1920x1080/3840x2400</v>
      </c>
      <c r="AE199" s="2" t="str">
        <f>VLOOKUP($U199,Models!$A:$K,AE$4,0)</f>
        <v>Touch</v>
      </c>
      <c r="AF199" s="2" t="str">
        <f>VLOOKUP($U199,Models!$A:$N,AF$4,0)</f>
        <v>Standard</v>
      </c>
      <c r="AG199" s="2">
        <f>VLOOKUP($U199,Models!$A:$M,AG$4,0)</f>
        <v>0</v>
      </c>
      <c r="AH199" s="2"/>
      <c r="AI199" s="2"/>
      <c r="AJ199" s="2"/>
      <c r="AK199" s="2"/>
    </row>
    <row r="200" spans="1:37" x14ac:dyDescent="0.2">
      <c r="A200" s="59" t="s">
        <v>10</v>
      </c>
      <c r="B200" s="60" t="s">
        <v>1465</v>
      </c>
      <c r="C200" s="61"/>
      <c r="D200" s="6"/>
      <c r="E200" s="6"/>
      <c r="F200" s="6"/>
      <c r="G200" s="6">
        <v>1</v>
      </c>
      <c r="H200" s="6"/>
      <c r="I200" s="6"/>
      <c r="J200" s="6">
        <v>2</v>
      </c>
      <c r="K200" s="6">
        <v>2</v>
      </c>
      <c r="L200" s="62">
        <v>5</v>
      </c>
      <c r="M200"/>
      <c r="N200"/>
      <c r="O200"/>
      <c r="P200" s="41">
        <f t="shared" si="13"/>
        <v>2.9863226422982737E-4</v>
      </c>
      <c r="Q200" s="28">
        <f t="shared" si="14"/>
        <v>5</v>
      </c>
      <c r="R200" s="31"/>
      <c r="S200" s="3"/>
      <c r="T200" s="2"/>
      <c r="U200" s="2" t="str">
        <f t="shared" si="15"/>
        <v>Dell Latitude 3301</v>
      </c>
      <c r="V200" s="2" t="str">
        <f>VLOOKUP($U200,Models!$A:$K,V$4,0)</f>
        <v>Dell</v>
      </c>
      <c r="W200" s="2" t="str">
        <f>VLOOKUP($U200,Models!$A:$K,W$4,0)</f>
        <v>Latitude 3301</v>
      </c>
      <c r="X200" s="2" t="str">
        <f>VLOOKUP($U200,Models!$A:$K,X$4,0)</f>
        <v>Light (13"-14")</v>
      </c>
      <c r="Y200" s="2" t="str">
        <f>VLOOKUP($U200,Models!$A:$K,Y$4,0)</f>
        <v>Commercial</v>
      </c>
      <c r="Z200" s="2" t="str">
        <f>VLOOKUP($U200,Models!$A:$K,Z$4,0)</f>
        <v>Intel</v>
      </c>
      <c r="AA200" s="2" t="str">
        <f>VLOOKUP($U200,Models!$A:$K,AA$4,0)</f>
        <v>Whiskey Lake</v>
      </c>
      <c r="AB200" s="2" t="str">
        <f>VLOOKUP($U200,Models!$A:$K,AB$4,0)</f>
        <v>Int</v>
      </c>
      <c r="AC200" s="2">
        <f>VLOOKUP($U200,Models!$A:$K,AC$4,0)</f>
        <v>13</v>
      </c>
      <c r="AD200" s="2" t="str">
        <f>VLOOKUP($U200,Models!$A:$K,AD$4,0)</f>
        <v>1920x1080</v>
      </c>
      <c r="AE200" s="2">
        <f>VLOOKUP($U200,Models!$A:$K,AE$4,0)</f>
        <v>0</v>
      </c>
      <c r="AF200" s="2" t="str">
        <f>VLOOKUP($U200,Models!$A:$N,AF$4,0)</f>
        <v>Standard</v>
      </c>
      <c r="AG200" s="2">
        <f>VLOOKUP($U200,Models!$A:$M,AG$4,0)</f>
        <v>0</v>
      </c>
      <c r="AH200" s="2"/>
      <c r="AI200" s="2"/>
      <c r="AJ200" s="2"/>
      <c r="AK200" s="2"/>
    </row>
    <row r="201" spans="1:37" x14ac:dyDescent="0.2">
      <c r="A201" s="59" t="s">
        <v>10</v>
      </c>
      <c r="B201" s="60" t="s">
        <v>1468</v>
      </c>
      <c r="C201" s="61"/>
      <c r="D201" s="6"/>
      <c r="E201" s="6"/>
      <c r="F201" s="6"/>
      <c r="G201" s="6">
        <v>2</v>
      </c>
      <c r="H201" s="6"/>
      <c r="I201" s="6"/>
      <c r="J201" s="6">
        <v>4</v>
      </c>
      <c r="K201" s="6">
        <v>4</v>
      </c>
      <c r="L201" s="62">
        <v>10</v>
      </c>
      <c r="M201"/>
      <c r="N201"/>
      <c r="O201"/>
      <c r="P201" s="41">
        <f t="shared" si="13"/>
        <v>5.9726452845965475E-4</v>
      </c>
      <c r="Q201" s="28">
        <f t="shared" si="14"/>
        <v>11</v>
      </c>
      <c r="R201" s="31"/>
      <c r="S201" s="3"/>
      <c r="T201" s="2"/>
      <c r="U201" s="2" t="str">
        <f t="shared" si="15"/>
        <v>Dell Precision 7740</v>
      </c>
      <c r="V201" s="2" t="str">
        <f>VLOOKUP($U201,Models!$A:$K,V$4,0)</f>
        <v>Dell</v>
      </c>
      <c r="W201" s="2" t="str">
        <f>VLOOKUP($U201,Models!$A:$K,W$4,0)</f>
        <v>Precision 7740</v>
      </c>
      <c r="X201" s="2" t="str">
        <f>VLOOKUP($U201,Models!$A:$K,X$4,0)</f>
        <v>Prof. Workstation (Prof. GPU)</v>
      </c>
      <c r="Y201" s="2" t="str">
        <f>VLOOKUP($U201,Models!$A:$K,Y$4,0)</f>
        <v>Commercial</v>
      </c>
      <c r="Z201" s="2" t="str">
        <f>VLOOKUP($U201,Models!$A:$K,Z$4,0)</f>
        <v>Intel</v>
      </c>
      <c r="AA201" s="2" t="str">
        <f>VLOOKUP($U201,Models!$A:$K,AA$4,0)</f>
        <v>Coffee Lake</v>
      </c>
      <c r="AB201" s="2" t="str">
        <f>VLOOKUP($U201,Models!$A:$K,AB$4,0)</f>
        <v>RTX3000/RTX4000</v>
      </c>
      <c r="AC201" s="2">
        <f>VLOOKUP($U201,Models!$A:$K,AC$4,0)</f>
        <v>17</v>
      </c>
      <c r="AD201" s="2" t="str">
        <f>VLOOKUP($U201,Models!$A:$K,AD$4,0)</f>
        <v>1920x1080</v>
      </c>
      <c r="AE201" s="2">
        <f>VLOOKUP($U201,Models!$A:$K,AE$4,0)</f>
        <v>0</v>
      </c>
      <c r="AF201" s="2" t="str">
        <f>VLOOKUP($U201,Models!$A:$N,AF$4,0)</f>
        <v>Standard</v>
      </c>
      <c r="AG201" s="2">
        <f>VLOOKUP($U201,Models!$A:$M,AG$4,0)</f>
        <v>0</v>
      </c>
      <c r="AH201" s="2"/>
      <c r="AI201" s="2"/>
      <c r="AJ201" s="2"/>
      <c r="AK201" s="2"/>
    </row>
    <row r="202" spans="1:37" x14ac:dyDescent="0.2">
      <c r="A202" s="59" t="s">
        <v>10</v>
      </c>
      <c r="B202" s="60" t="s">
        <v>1466</v>
      </c>
      <c r="C202" s="61"/>
      <c r="D202" s="6"/>
      <c r="E202" s="6"/>
      <c r="F202" s="6"/>
      <c r="G202" s="6"/>
      <c r="H202" s="6"/>
      <c r="I202" s="6"/>
      <c r="J202" s="6">
        <v>11</v>
      </c>
      <c r="K202" s="6">
        <v>7</v>
      </c>
      <c r="L202" s="62">
        <v>18</v>
      </c>
      <c r="M202"/>
      <c r="N202"/>
      <c r="O202"/>
      <c r="P202" s="41">
        <f t="shared" si="13"/>
        <v>1.0750761512273786E-3</v>
      </c>
      <c r="Q202" s="28">
        <f t="shared" si="14"/>
        <v>19</v>
      </c>
      <c r="R202" s="31"/>
      <c r="S202" s="3"/>
      <c r="T202" s="2"/>
      <c r="U202" s="2" t="str">
        <f t="shared" si="15"/>
        <v>Dell Precision 5540</v>
      </c>
      <c r="V202" s="2" t="str">
        <f>VLOOKUP($U202,Models!$A:$K,V$4,0)</f>
        <v>Dell</v>
      </c>
      <c r="W202" s="2" t="str">
        <f>VLOOKUP($U202,Models!$A:$K,W$4,0)</f>
        <v>Precision 5540</v>
      </c>
      <c r="X202" s="2" t="str">
        <f>VLOOKUP($U202,Models!$A:$K,X$4,0)</f>
        <v>Prof. Workstation (Prof. GPU)</v>
      </c>
      <c r="Y202" s="2" t="str">
        <f>VLOOKUP($U202,Models!$A:$K,Y$4,0)</f>
        <v>Commercial</v>
      </c>
      <c r="Z202" s="2" t="str">
        <f>VLOOKUP($U202,Models!$A:$K,Z$4,0)</f>
        <v>Intel</v>
      </c>
      <c r="AA202" s="2" t="str">
        <f>VLOOKUP($U202,Models!$A:$K,AA$4,0)</f>
        <v>Coffee Lake</v>
      </c>
      <c r="AB202" s="2" t="str">
        <f>VLOOKUP($U202,Models!$A:$K,AB$4,0)</f>
        <v>Quadro T1000/T2000</v>
      </c>
      <c r="AC202" s="2">
        <f>VLOOKUP($U202,Models!$A:$K,AC$4,0)</f>
        <v>15</v>
      </c>
      <c r="AD202" s="2" t="str">
        <f>VLOOKUP($U202,Models!$A:$K,AD$4,0)</f>
        <v>1920x1080/3840x2160</v>
      </c>
      <c r="AE202" s="2">
        <f>VLOOKUP($U202,Models!$A:$K,AE$4,0)</f>
        <v>0</v>
      </c>
      <c r="AF202" s="2" t="str">
        <f>VLOOKUP($U202,Models!$A:$N,AF$4,0)</f>
        <v>Standard</v>
      </c>
      <c r="AG202" s="2">
        <f>VLOOKUP($U202,Models!$A:$M,AG$4,0)</f>
        <v>0</v>
      </c>
      <c r="AH202" s="2"/>
      <c r="AI202" s="2"/>
      <c r="AJ202" s="2"/>
      <c r="AK202" s="2"/>
    </row>
    <row r="203" spans="1:37" x14ac:dyDescent="0.2">
      <c r="A203" s="59" t="s">
        <v>10</v>
      </c>
      <c r="B203" s="60" t="s">
        <v>1467</v>
      </c>
      <c r="C203" s="61"/>
      <c r="D203" s="6"/>
      <c r="E203" s="6"/>
      <c r="F203" s="6"/>
      <c r="G203" s="6">
        <v>1</v>
      </c>
      <c r="H203" s="6"/>
      <c r="I203" s="6"/>
      <c r="J203" s="6">
        <v>1</v>
      </c>
      <c r="K203" s="6">
        <v>1</v>
      </c>
      <c r="L203" s="62">
        <v>3</v>
      </c>
      <c r="M203"/>
      <c r="N203"/>
      <c r="O203"/>
      <c r="P203" s="41">
        <f t="shared" si="13"/>
        <v>1.7917935853789643E-4</v>
      </c>
      <c r="Q203" s="28">
        <f t="shared" si="14"/>
        <v>3</v>
      </c>
      <c r="R203" s="31"/>
      <c r="S203" s="3"/>
      <c r="T203" s="2"/>
      <c r="U203" s="2" t="str">
        <f t="shared" si="15"/>
        <v>Dell Precision 7540</v>
      </c>
      <c r="V203" s="2" t="str">
        <f>VLOOKUP($U203,Models!$A:$K,V$4,0)</f>
        <v>Dell</v>
      </c>
      <c r="W203" s="2" t="str">
        <f>VLOOKUP($U203,Models!$A:$K,W$4,0)</f>
        <v>Precision 7540</v>
      </c>
      <c r="X203" s="2" t="str">
        <f>VLOOKUP($U203,Models!$A:$K,X$4,0)</f>
        <v>Prof. Workstation (Prof. GPU)</v>
      </c>
      <c r="Y203" s="2" t="str">
        <f>VLOOKUP($U203,Models!$A:$K,Y$4,0)</f>
        <v>Commercial</v>
      </c>
      <c r="Z203" s="2" t="str">
        <f>VLOOKUP($U203,Models!$A:$K,Z$4,0)</f>
        <v>Intel</v>
      </c>
      <c r="AA203" s="2" t="str">
        <f>VLOOKUP($U203,Models!$A:$K,AA$4,0)</f>
        <v>Coffee Lake</v>
      </c>
      <c r="AB203" s="2" t="str">
        <f>VLOOKUP($U203,Models!$A:$K,AB$4,0)</f>
        <v>Quadro T2000/RTX3000</v>
      </c>
      <c r="AC203" s="2">
        <f>VLOOKUP($U203,Models!$A:$K,AC$4,0)</f>
        <v>15</v>
      </c>
      <c r="AD203" s="2" t="str">
        <f>VLOOKUP($U203,Models!$A:$K,AD$4,0)</f>
        <v>1920x1080/3840x2160</v>
      </c>
      <c r="AE203" s="2">
        <f>VLOOKUP($U203,Models!$A:$K,AE$4,0)</f>
        <v>0</v>
      </c>
      <c r="AF203" s="2" t="str">
        <f>VLOOKUP($U203,Models!$A:$N,AF$4,0)</f>
        <v>Standard</v>
      </c>
      <c r="AG203" s="2">
        <f>VLOOKUP($U203,Models!$A:$M,AG$4,0)</f>
        <v>0</v>
      </c>
      <c r="AH203" s="2"/>
      <c r="AI203" s="2"/>
      <c r="AJ203" s="2"/>
      <c r="AK203" s="2"/>
    </row>
    <row r="204" spans="1:37" x14ac:dyDescent="0.2">
      <c r="A204" s="59" t="s">
        <v>10</v>
      </c>
      <c r="B204" s="60" t="s">
        <v>4251</v>
      </c>
      <c r="C204" s="61"/>
      <c r="D204" s="6"/>
      <c r="E204" s="6"/>
      <c r="F204" s="6"/>
      <c r="G204" s="6">
        <v>49</v>
      </c>
      <c r="H204" s="6"/>
      <c r="I204" s="6"/>
      <c r="J204" s="6"/>
      <c r="K204" s="6">
        <v>39</v>
      </c>
      <c r="L204" s="62">
        <v>88</v>
      </c>
      <c r="M204"/>
      <c r="N204"/>
      <c r="O204"/>
      <c r="P204" s="41">
        <f t="shared" si="13"/>
        <v>5.2559278504449624E-3</v>
      </c>
      <c r="Q204" s="28">
        <f t="shared" si="14"/>
        <v>94</v>
      </c>
      <c r="R204" s="31"/>
      <c r="S204" s="3"/>
      <c r="T204" s="2"/>
      <c r="U204" s="2" t="str">
        <f t="shared" si="15"/>
        <v>Dell Alienware m15 R3</v>
      </c>
      <c r="V204" s="2" t="str">
        <f>VLOOKUP($U204,Models!$A:$K,V$4,0)</f>
        <v>Dell</v>
      </c>
      <c r="W204" s="2" t="str">
        <f>VLOOKUP($U204,Models!$A:$K,W$4,0)</f>
        <v>Alienware m15 R3</v>
      </c>
      <c r="X204" s="2" t="str">
        <f>VLOOKUP($U204,Models!$A:$K,X$4,0)</f>
        <v>Full Size GM (15"&gt; Gamer GPU)</v>
      </c>
      <c r="Y204" s="2" t="str">
        <f>VLOOKUP($U204,Models!$A:$K,Y$4,0)</f>
        <v>Consumer</v>
      </c>
      <c r="Z204" s="2" t="str">
        <f>VLOOKUP($U204,Models!$A:$K,Z$4,0)</f>
        <v>Intel</v>
      </c>
      <c r="AA204" s="2" t="str">
        <f>VLOOKUP($U204,Models!$A:$K,AA$4,0)</f>
        <v>Comet Lake-H</v>
      </c>
      <c r="AB204" s="2" t="str">
        <f>VLOOKUP($U204,Models!$A:$K,AB$4,0)</f>
        <v>RTX2070/RTX2080</v>
      </c>
      <c r="AC204" s="2">
        <f>VLOOKUP($U204,Models!$A:$K,AC$4,0)</f>
        <v>15</v>
      </c>
      <c r="AD204" s="2" t="str">
        <f>VLOOKUP($U204,Models!$A:$K,AD$4,0)</f>
        <v>1920x1080/3840x2160</v>
      </c>
      <c r="AE204" s="2">
        <f>VLOOKUP($U204,Models!$A:$K,AE$4,0)</f>
        <v>0</v>
      </c>
      <c r="AF204" s="2" t="str">
        <f>VLOOKUP($U204,Models!$A:$N,AF$4,0)</f>
        <v>Standard</v>
      </c>
      <c r="AG204" s="2">
        <f>VLOOKUP($U204,Models!$A:$M,AG$4,0)</f>
        <v>0</v>
      </c>
      <c r="AH204" s="2"/>
      <c r="AI204" s="2"/>
      <c r="AJ204" s="2"/>
      <c r="AK204" s="2"/>
    </row>
    <row r="205" spans="1:37" x14ac:dyDescent="0.2">
      <c r="A205" s="59" t="s">
        <v>10</v>
      </c>
      <c r="B205" s="60" t="s">
        <v>4252</v>
      </c>
      <c r="C205" s="61"/>
      <c r="D205" s="6"/>
      <c r="E205" s="6"/>
      <c r="F205" s="6"/>
      <c r="G205" s="6">
        <v>1</v>
      </c>
      <c r="H205" s="6"/>
      <c r="I205" s="6"/>
      <c r="J205" s="6"/>
      <c r="K205" s="6">
        <v>1</v>
      </c>
      <c r="L205" s="62">
        <v>2</v>
      </c>
      <c r="M205"/>
      <c r="N205"/>
      <c r="O205"/>
      <c r="P205" s="41">
        <f t="shared" si="13"/>
        <v>1.1945290569193095E-4</v>
      </c>
      <c r="Q205" s="28">
        <f t="shared" si="14"/>
        <v>2</v>
      </c>
      <c r="R205" s="31"/>
      <c r="S205" s="3"/>
      <c r="T205" s="2"/>
      <c r="U205" s="2" t="str">
        <f t="shared" si="15"/>
        <v>Dell Alienware m15 R4</v>
      </c>
      <c r="V205" s="2" t="str">
        <f>VLOOKUP($U205,Models!$A:$K,V$4,0)</f>
        <v>Dell</v>
      </c>
      <c r="W205" s="2" t="str">
        <f>VLOOKUP($U205,Models!$A:$K,W$4,0)</f>
        <v>Alienware m15 R4</v>
      </c>
      <c r="X205" s="2" t="str">
        <f>VLOOKUP($U205,Models!$A:$K,X$4,0)</f>
        <v>Full Size GM (15"&gt; Gamer GPU)</v>
      </c>
      <c r="Y205" s="2" t="str">
        <f>VLOOKUP($U205,Models!$A:$K,Y$4,0)</f>
        <v>Consumer</v>
      </c>
      <c r="Z205" s="2" t="str">
        <f>VLOOKUP($U205,Models!$A:$K,Z$4,0)</f>
        <v>Intel</v>
      </c>
      <c r="AA205" s="2" t="str">
        <f>VLOOKUP($U205,Models!$A:$K,AA$4,0)</f>
        <v>Comet Lake-H</v>
      </c>
      <c r="AB205" s="2" t="str">
        <f>VLOOKUP($U205,Models!$A:$K,AB$4,0)</f>
        <v>RTX2070/RTX2080</v>
      </c>
      <c r="AC205" s="2">
        <f>VLOOKUP($U205,Models!$A:$K,AC$4,0)</f>
        <v>15</v>
      </c>
      <c r="AD205" s="2" t="str">
        <f>VLOOKUP($U205,Models!$A:$K,AD$4,0)</f>
        <v>1920x1080/3840x2160</v>
      </c>
      <c r="AE205" s="2">
        <f>VLOOKUP($U205,Models!$A:$K,AE$4,0)</f>
        <v>0</v>
      </c>
      <c r="AF205" s="2" t="str">
        <f>VLOOKUP($U205,Models!$A:$N,AF$4,0)</f>
        <v>Standard</v>
      </c>
      <c r="AG205" s="2">
        <f>VLOOKUP($U205,Models!$A:$M,AG$4,0)</f>
        <v>0</v>
      </c>
      <c r="AH205" s="2"/>
      <c r="AI205" s="2"/>
      <c r="AJ205" s="2"/>
      <c r="AK205" s="2"/>
    </row>
    <row r="206" spans="1:37" x14ac:dyDescent="0.2">
      <c r="A206" s="59" t="s">
        <v>10</v>
      </c>
      <c r="B206" s="60" t="s">
        <v>4253</v>
      </c>
      <c r="C206" s="61">
        <v>428</v>
      </c>
      <c r="D206" s="6"/>
      <c r="E206" s="6"/>
      <c r="F206" s="6"/>
      <c r="G206" s="6">
        <v>257</v>
      </c>
      <c r="H206" s="6">
        <v>3</v>
      </c>
      <c r="I206" s="6"/>
      <c r="J206" s="6">
        <v>1</v>
      </c>
      <c r="K206" s="6">
        <v>554</v>
      </c>
      <c r="L206" s="62">
        <v>1243</v>
      </c>
      <c r="M206"/>
      <c r="N206"/>
      <c r="O206"/>
      <c r="P206" s="41">
        <f t="shared" si="13"/>
        <v>7.4239980887535084E-2</v>
      </c>
      <c r="Q206" s="28">
        <f t="shared" si="14"/>
        <v>1330</v>
      </c>
      <c r="R206" s="31"/>
      <c r="S206" s="3"/>
      <c r="T206" s="2"/>
      <c r="U206" s="2" t="str">
        <f t="shared" si="15"/>
        <v>Dell Inspiron G3 15-3500</v>
      </c>
      <c r="V206" s="2" t="str">
        <f>VLOOKUP($U206,Models!$A:$K,V$4,0)</f>
        <v>Dell</v>
      </c>
      <c r="W206" s="2" t="str">
        <f>VLOOKUP($U206,Models!$A:$K,W$4,0)</f>
        <v>Inspiron G3 15-3500</v>
      </c>
      <c r="X206" s="2" t="str">
        <f>VLOOKUP($U206,Models!$A:$K,X$4,0)</f>
        <v>Full Size GM (15"&gt; Gamer GPU)</v>
      </c>
      <c r="Y206" s="2" t="str">
        <f>VLOOKUP($U206,Models!$A:$K,Y$4,0)</f>
        <v>Consumer</v>
      </c>
      <c r="Z206" s="2" t="str">
        <f>VLOOKUP($U206,Models!$A:$K,Z$4,0)</f>
        <v>Intel</v>
      </c>
      <c r="AA206" s="2" t="str">
        <f>VLOOKUP($U206,Models!$A:$K,AA$4,0)</f>
        <v>Comet Lake-H</v>
      </c>
      <c r="AB206" s="2" t="str">
        <f>VLOOKUP($U206,Models!$A:$K,AB$4,0)</f>
        <v>GTX1650/GTX1650/RTX2060</v>
      </c>
      <c r="AC206" s="2">
        <f>VLOOKUP($U206,Models!$A:$K,AC$4,0)</f>
        <v>15</v>
      </c>
      <c r="AD206" s="2" t="str">
        <f>VLOOKUP($U206,Models!$A:$K,AD$4,0)</f>
        <v>1920x1080</v>
      </c>
      <c r="AE206" s="2">
        <f>VLOOKUP($U206,Models!$A:$K,AE$4,0)</f>
        <v>0</v>
      </c>
      <c r="AF206" s="2" t="str">
        <f>VLOOKUP($U206,Models!$A:$N,AF$4,0)</f>
        <v>Standard</v>
      </c>
      <c r="AG206" s="2">
        <f>VLOOKUP($U206,Models!$A:$M,AG$4,0)</f>
        <v>0</v>
      </c>
      <c r="AH206" s="2"/>
      <c r="AI206" s="2"/>
      <c r="AJ206" s="2"/>
      <c r="AK206" s="2"/>
    </row>
    <row r="207" spans="1:37" x14ac:dyDescent="0.2">
      <c r="A207" s="59" t="s">
        <v>10</v>
      </c>
      <c r="B207" s="60" t="s">
        <v>4255</v>
      </c>
      <c r="C207" s="61">
        <v>22</v>
      </c>
      <c r="D207" s="6"/>
      <c r="E207" s="6"/>
      <c r="F207" s="6"/>
      <c r="G207" s="6">
        <v>117</v>
      </c>
      <c r="H207" s="6"/>
      <c r="I207" s="6"/>
      <c r="J207" s="6">
        <v>2</v>
      </c>
      <c r="K207" s="6">
        <v>113</v>
      </c>
      <c r="L207" s="62">
        <v>254</v>
      </c>
      <c r="M207"/>
      <c r="N207"/>
      <c r="O207"/>
      <c r="P207" s="41">
        <f t="shared" si="13"/>
        <v>1.5170519022875232E-2</v>
      </c>
      <c r="Q207" s="28">
        <f t="shared" si="14"/>
        <v>272</v>
      </c>
      <c r="R207" s="31"/>
      <c r="S207" s="3"/>
      <c r="T207" s="2"/>
      <c r="U207" s="2" t="str">
        <f t="shared" si="15"/>
        <v>Dell Inspiron G5 15-5500</v>
      </c>
      <c r="V207" s="2" t="str">
        <f>VLOOKUP($U207,Models!$A:$K,V$4,0)</f>
        <v>Dell</v>
      </c>
      <c r="W207" s="2" t="str">
        <f>VLOOKUP($U207,Models!$A:$K,W$4,0)</f>
        <v>Inspiron G5 15-5500</v>
      </c>
      <c r="X207" s="2" t="str">
        <f>VLOOKUP($U207,Models!$A:$K,X$4,0)</f>
        <v>Full Size GM (15"&gt; Gamer GPU)</v>
      </c>
      <c r="Y207" s="2" t="str">
        <f>VLOOKUP($U207,Models!$A:$K,Y$4,0)</f>
        <v>Consumer</v>
      </c>
      <c r="Z207" s="2" t="str">
        <f>VLOOKUP($U207,Models!$A:$K,Z$4,0)</f>
        <v>Intel</v>
      </c>
      <c r="AA207" s="2" t="str">
        <f>VLOOKUP($U207,Models!$A:$K,AA$4,0)</f>
        <v>Comet Lake-H</v>
      </c>
      <c r="AB207" s="2" t="str">
        <f>VLOOKUP($U207,Models!$A:$K,AB$4,0)</f>
        <v>GTX1650/RTX2060/RTX2070</v>
      </c>
      <c r="AC207" s="2">
        <f>VLOOKUP($U207,Models!$A:$K,AC$4,0)</f>
        <v>15</v>
      </c>
      <c r="AD207" s="2" t="str">
        <f>VLOOKUP($U207,Models!$A:$K,AD$4,0)</f>
        <v>1920x1080</v>
      </c>
      <c r="AE207" s="2">
        <f>VLOOKUP($U207,Models!$A:$K,AE$4,0)</f>
        <v>0</v>
      </c>
      <c r="AF207" s="2" t="str">
        <f>VLOOKUP($U207,Models!$A:$N,AF$4,0)</f>
        <v>Standard</v>
      </c>
      <c r="AG207" s="2">
        <f>VLOOKUP($U207,Models!$A:$M,AG$4,0)</f>
        <v>0</v>
      </c>
      <c r="AH207" s="2"/>
      <c r="AI207" s="2"/>
      <c r="AJ207" s="2"/>
      <c r="AK207" s="2"/>
    </row>
    <row r="208" spans="1:37" x14ac:dyDescent="0.2">
      <c r="A208" s="59" t="s">
        <v>10</v>
      </c>
      <c r="B208" s="60" t="s">
        <v>1018</v>
      </c>
      <c r="C208" s="61"/>
      <c r="D208" s="6"/>
      <c r="E208" s="6"/>
      <c r="F208" s="6"/>
      <c r="G208" s="6">
        <v>13</v>
      </c>
      <c r="H208" s="6"/>
      <c r="I208" s="6"/>
      <c r="J208" s="6"/>
      <c r="K208" s="6">
        <v>8</v>
      </c>
      <c r="L208" s="62">
        <v>21</v>
      </c>
      <c r="M208"/>
      <c r="N208"/>
      <c r="O208"/>
      <c r="P208" s="41">
        <f t="shared" si="13"/>
        <v>1.254255509765275E-3</v>
      </c>
      <c r="Q208" s="28">
        <f t="shared" si="14"/>
        <v>22</v>
      </c>
      <c r="R208" s="31"/>
      <c r="S208" s="3"/>
      <c r="T208" s="2"/>
      <c r="U208" s="2" t="str">
        <f t="shared" si="15"/>
        <v>Dell Latitude 5491</v>
      </c>
      <c r="V208" s="2" t="str">
        <f>VLOOKUP($U208,Models!$A:$K,V$4,0)</f>
        <v>Dell</v>
      </c>
      <c r="W208" s="2" t="str">
        <f>VLOOKUP($U208,Models!$A:$K,W$4,0)</f>
        <v>Latitude 5491</v>
      </c>
      <c r="X208" s="2" t="str">
        <f>VLOOKUP($U208,Models!$A:$K,X$4,0)</f>
        <v>Light (13"-14")</v>
      </c>
      <c r="Y208" s="2" t="str">
        <f>VLOOKUP($U208,Models!$A:$K,Y$4,0)</f>
        <v>Commercial</v>
      </c>
      <c r="Z208" s="2" t="str">
        <f>VLOOKUP($U208,Models!$A:$K,Z$4,0)</f>
        <v>Intel</v>
      </c>
      <c r="AA208" s="2" t="str">
        <f>VLOOKUP($U208,Models!$A:$K,AA$4,0)</f>
        <v>Coffee Lake</v>
      </c>
      <c r="AB208" s="2" t="str">
        <f>VLOOKUP($U208,Models!$A:$K,AB$4,0)</f>
        <v>Int/MX130</v>
      </c>
      <c r="AC208" s="2">
        <f>VLOOKUP($U208,Models!$A:$K,AC$4,0)</f>
        <v>14</v>
      </c>
      <c r="AD208" s="2" t="str">
        <f>VLOOKUP($U208,Models!$A:$K,AD$4,0)</f>
        <v>1920x1080</v>
      </c>
      <c r="AE208" s="2">
        <f>VLOOKUP($U208,Models!$A:$K,AE$4,0)</f>
        <v>0</v>
      </c>
      <c r="AF208" s="2" t="str">
        <f>VLOOKUP($U208,Models!$A:$N,AF$4,0)</f>
        <v>Standard</v>
      </c>
      <c r="AG208" s="2">
        <f>VLOOKUP($U208,Models!$A:$M,AG$4,0)</f>
        <v>0</v>
      </c>
      <c r="AH208" s="2"/>
      <c r="AI208" s="2"/>
      <c r="AJ208" s="2"/>
      <c r="AK208" s="2"/>
    </row>
    <row r="209" spans="1:51" x14ac:dyDescent="0.2">
      <c r="A209" s="59" t="s">
        <v>10</v>
      </c>
      <c r="B209" s="60" t="s">
        <v>4258</v>
      </c>
      <c r="C209" s="61"/>
      <c r="D209" s="6"/>
      <c r="E209" s="6"/>
      <c r="F209" s="6"/>
      <c r="G209" s="6">
        <v>3</v>
      </c>
      <c r="H209" s="6"/>
      <c r="I209" s="6"/>
      <c r="J209" s="6">
        <v>360</v>
      </c>
      <c r="K209" s="6">
        <v>228</v>
      </c>
      <c r="L209" s="62">
        <v>591</v>
      </c>
      <c r="M209"/>
      <c r="N209"/>
      <c r="O209"/>
      <c r="P209" s="41">
        <f t="shared" si="13"/>
        <v>3.5298333631965599E-2</v>
      </c>
      <c r="Q209" s="28">
        <f t="shared" si="14"/>
        <v>633</v>
      </c>
      <c r="R209" s="31"/>
      <c r="S209" s="3"/>
      <c r="T209" s="2"/>
      <c r="U209" s="2" t="str">
        <f t="shared" si="15"/>
        <v>Dell Latitude 5310 2-in-1</v>
      </c>
      <c r="V209" s="2" t="str">
        <f>VLOOKUP($U209,Models!$A:$K,V$4,0)</f>
        <v>Dell</v>
      </c>
      <c r="W209" s="2" t="str">
        <f>VLOOKUP($U209,Models!$A:$K,W$4,0)</f>
        <v>Latitude 5310 2-in-1</v>
      </c>
      <c r="X209" s="2" t="str">
        <f>VLOOKUP($U209,Models!$A:$K,X$4,0)</f>
        <v>Light (13"-14")</v>
      </c>
      <c r="Y209" s="2" t="str">
        <f>VLOOKUP($U209,Models!$A:$K,Y$4,0)</f>
        <v>Commercial</v>
      </c>
      <c r="Z209" s="2" t="str">
        <f>VLOOKUP($U209,Models!$A:$K,Z$4,0)</f>
        <v>Intel</v>
      </c>
      <c r="AA209" s="2" t="str">
        <f>VLOOKUP($U209,Models!$A:$K,AA$4,0)</f>
        <v>Comet Lake</v>
      </c>
      <c r="AB209" s="2" t="str">
        <f>VLOOKUP($U209,Models!$A:$K,AB$4,0)</f>
        <v>Int</v>
      </c>
      <c r="AC209" s="2">
        <f>VLOOKUP($U209,Models!$A:$K,AC$4,0)</f>
        <v>13</v>
      </c>
      <c r="AD209" s="2" t="str">
        <f>VLOOKUP($U209,Models!$A:$K,AD$4,0)</f>
        <v>1920x1080</v>
      </c>
      <c r="AE209" s="2" t="str">
        <f>VLOOKUP($U209,Models!$A:$K,AE$4,0)</f>
        <v>Touch</v>
      </c>
      <c r="AF209" s="2" t="str">
        <f>VLOOKUP($U209,Models!$A:$N,AF$4,0)</f>
        <v>Standard</v>
      </c>
      <c r="AG209" s="2">
        <f>VLOOKUP($U209,Models!$A:$M,AG$4,0)</f>
        <v>0</v>
      </c>
      <c r="AH209" s="2"/>
      <c r="AI209" s="2"/>
      <c r="AJ209" s="2"/>
      <c r="AK209" s="2"/>
    </row>
    <row r="210" spans="1:51" x14ac:dyDescent="0.2">
      <c r="A210" s="59" t="s">
        <v>10</v>
      </c>
      <c r="B210" s="60" t="s">
        <v>2193</v>
      </c>
      <c r="C210" s="61"/>
      <c r="D210" s="6"/>
      <c r="E210" s="6"/>
      <c r="F210" s="6"/>
      <c r="G210" s="6">
        <v>11</v>
      </c>
      <c r="H210" s="6"/>
      <c r="I210" s="6"/>
      <c r="J210" s="6">
        <v>69</v>
      </c>
      <c r="K210" s="6">
        <v>50</v>
      </c>
      <c r="L210" s="62">
        <v>130</v>
      </c>
      <c r="M210"/>
      <c r="N210"/>
      <c r="O210"/>
      <c r="P210" s="41">
        <f t="shared" si="13"/>
        <v>7.764438869975512E-3</v>
      </c>
      <c r="Q210" s="28">
        <f t="shared" si="14"/>
        <v>139</v>
      </c>
      <c r="R210" s="31"/>
      <c r="S210" s="3"/>
      <c r="T210" s="2"/>
      <c r="U210" s="2" t="str">
        <f t="shared" si="15"/>
        <v>Dell Latitude 5510</v>
      </c>
      <c r="V210" s="2" t="str">
        <f>VLOOKUP($U210,Models!$A:$K,V$4,0)</f>
        <v>Dell</v>
      </c>
      <c r="W210" s="2" t="str">
        <f>VLOOKUP($U210,Models!$A:$K,W$4,0)</f>
        <v>Latitude 5510</v>
      </c>
      <c r="X210" s="2" t="str">
        <f>VLOOKUP($U210,Models!$A:$K,X$4,0)</f>
        <v>Full Size LE (15"&gt;, Int GPU)</v>
      </c>
      <c r="Y210" s="2" t="str">
        <f>VLOOKUP($U210,Models!$A:$K,Y$4,0)</f>
        <v>Commercial</v>
      </c>
      <c r="Z210" s="2" t="str">
        <f>VLOOKUP($U210,Models!$A:$K,Z$4,0)</f>
        <v>Intel</v>
      </c>
      <c r="AA210" s="2" t="str">
        <f>VLOOKUP($U210,Models!$A:$K,AA$4,0)</f>
        <v>Comet Lake</v>
      </c>
      <c r="AB210" s="2" t="str">
        <f>VLOOKUP($U210,Models!$A:$K,AB$4,0)</f>
        <v>Int</v>
      </c>
      <c r="AC210" s="2">
        <f>VLOOKUP($U210,Models!$A:$K,AC$4,0)</f>
        <v>15</v>
      </c>
      <c r="AD210" s="2" t="str">
        <f>VLOOKUP($U210,Models!$A:$K,AD$4,0)</f>
        <v>1920x1080</v>
      </c>
      <c r="AE210" s="2">
        <f>VLOOKUP($U210,Models!$A:$K,AE$4,0)</f>
        <v>0</v>
      </c>
      <c r="AF210" s="2" t="str">
        <f>VLOOKUP($U210,Models!$A:$N,AF$4,0)</f>
        <v>Standard</v>
      </c>
      <c r="AG210" s="2">
        <f>VLOOKUP($U210,Models!$A:$M,AG$4,0)</f>
        <v>0</v>
      </c>
      <c r="AH210" s="2"/>
      <c r="AI210" s="2"/>
      <c r="AJ210" s="2"/>
      <c r="AK210" s="2"/>
    </row>
    <row r="211" spans="1:51" s="21" customFormat="1" x14ac:dyDescent="0.2">
      <c r="A211" s="59" t="s">
        <v>10</v>
      </c>
      <c r="B211" s="60" t="s">
        <v>4259</v>
      </c>
      <c r="C211" s="61"/>
      <c r="D211" s="6"/>
      <c r="E211" s="6"/>
      <c r="F211" s="6"/>
      <c r="G211" s="6">
        <v>3</v>
      </c>
      <c r="H211" s="6"/>
      <c r="I211" s="6"/>
      <c r="J211" s="6">
        <v>41</v>
      </c>
      <c r="K211" s="6">
        <v>28</v>
      </c>
      <c r="L211" s="62">
        <v>72</v>
      </c>
      <c r="M211"/>
      <c r="N211"/>
      <c r="O211"/>
      <c r="P211" s="41">
        <f t="shared" si="13"/>
        <v>4.3003046049095144E-3</v>
      </c>
      <c r="Q211" s="28">
        <f t="shared" si="14"/>
        <v>77</v>
      </c>
      <c r="R211" s="31"/>
      <c r="S211" s="3"/>
      <c r="T211" s="2"/>
      <c r="U211" s="2" t="str">
        <f t="shared" si="15"/>
        <v>Dell Latitude 7410</v>
      </c>
      <c r="V211" s="2" t="str">
        <f>VLOOKUP($U211,Models!$A:$K,V$4,0)</f>
        <v>Dell</v>
      </c>
      <c r="W211" s="2" t="str">
        <f>VLOOKUP($U211,Models!$A:$K,W$4,0)</f>
        <v>Latitude 7410</v>
      </c>
      <c r="X211" s="2" t="str">
        <f>VLOOKUP($U211,Models!$A:$K,X$4,0)</f>
        <v>Light (13"-14")</v>
      </c>
      <c r="Y211" s="2" t="str">
        <f>VLOOKUP($U211,Models!$A:$K,Y$4,0)</f>
        <v>Commercial</v>
      </c>
      <c r="Z211" s="2" t="str">
        <f>VLOOKUP($U211,Models!$A:$K,Z$4,0)</f>
        <v>Intel</v>
      </c>
      <c r="AA211" s="2" t="str">
        <f>VLOOKUP($U211,Models!$A:$K,AA$4,0)</f>
        <v>Comet Lake</v>
      </c>
      <c r="AB211" s="2" t="str">
        <f>VLOOKUP($U211,Models!$A:$K,AB$4,0)</f>
        <v>Int</v>
      </c>
      <c r="AC211" s="2">
        <f>VLOOKUP($U211,Models!$A:$K,AC$4,0)</f>
        <v>14</v>
      </c>
      <c r="AD211" s="2" t="str">
        <f>VLOOKUP($U211,Models!$A:$K,AD$4,0)</f>
        <v>1920x1080/3840x2160</v>
      </c>
      <c r="AE211" s="2">
        <f>VLOOKUP($U211,Models!$A:$K,AE$4,0)</f>
        <v>0</v>
      </c>
      <c r="AF211" s="2" t="str">
        <f>VLOOKUP($U211,Models!$A:$N,AF$4,0)</f>
        <v>Standard</v>
      </c>
      <c r="AG211" s="2">
        <f>VLOOKUP($U211,Models!$A:$M,AG$4,0)</f>
        <v>0</v>
      </c>
      <c r="AH211" s="2"/>
      <c r="AI211" s="2"/>
      <c r="AJ211" s="2"/>
      <c r="AK211" s="2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x14ac:dyDescent="0.2">
      <c r="A212" s="59" t="s">
        <v>10</v>
      </c>
      <c r="B212" s="60" t="s">
        <v>4261</v>
      </c>
      <c r="C212" s="61"/>
      <c r="D212" s="6"/>
      <c r="E212" s="6"/>
      <c r="F212" s="6"/>
      <c r="G212" s="6">
        <v>2</v>
      </c>
      <c r="H212" s="6"/>
      <c r="I212" s="6"/>
      <c r="J212" s="6"/>
      <c r="K212" s="6">
        <v>1</v>
      </c>
      <c r="L212" s="62">
        <v>3</v>
      </c>
      <c r="M212"/>
      <c r="N212"/>
      <c r="O212"/>
      <c r="P212" s="41">
        <f t="shared" si="13"/>
        <v>1.7917935853789643E-4</v>
      </c>
      <c r="Q212" s="28">
        <f t="shared" si="14"/>
        <v>3</v>
      </c>
      <c r="S212" s="3"/>
      <c r="T212" s="2"/>
      <c r="U212" s="2" t="str">
        <f t="shared" si="15"/>
        <v>Dell Latitude 9410 2-in-1</v>
      </c>
      <c r="V212" s="2" t="str">
        <f>VLOOKUP($U212,Models!$A:$K,V$4,0)</f>
        <v>Dell</v>
      </c>
      <c r="W212" s="2" t="str">
        <f>VLOOKUP($U212,Models!$A:$K,W$4,0)</f>
        <v>Latitude 9410 2-in-1</v>
      </c>
      <c r="X212" s="2" t="str">
        <f>VLOOKUP($U212,Models!$A:$K,X$4,0)</f>
        <v>Light (13"-14")</v>
      </c>
      <c r="Y212" s="2" t="str">
        <f>VLOOKUP($U212,Models!$A:$K,Y$4,0)</f>
        <v>Commercial</v>
      </c>
      <c r="Z212" s="2" t="str">
        <f>VLOOKUP($U212,Models!$A:$K,Z$4,0)</f>
        <v>Intel</v>
      </c>
      <c r="AA212" s="2" t="str">
        <f>VLOOKUP($U212,Models!$A:$K,AA$4,0)</f>
        <v>Comet Lake</v>
      </c>
      <c r="AB212" s="2" t="str">
        <f>VLOOKUP($U212,Models!$A:$K,AB$4,0)</f>
        <v>Int</v>
      </c>
      <c r="AC212" s="2">
        <f>VLOOKUP($U212,Models!$A:$K,AC$4,0)</f>
        <v>14</v>
      </c>
      <c r="AD212" s="2" t="str">
        <f>VLOOKUP($U212,Models!$A:$K,AD$4,0)</f>
        <v>1920x1080</v>
      </c>
      <c r="AE212" s="2" t="str">
        <f>VLOOKUP($U212,Models!$A:$K,AE$4,0)</f>
        <v>Touch</v>
      </c>
      <c r="AF212" s="2" t="str">
        <f>VLOOKUP($U212,Models!$A:$N,AF$4,0)</f>
        <v>Standard</v>
      </c>
      <c r="AG212" s="2">
        <f>VLOOKUP($U212,Models!$A:$M,AG$4,0)</f>
        <v>0</v>
      </c>
      <c r="AH212" s="2"/>
      <c r="AI212" s="2"/>
      <c r="AJ212" s="2"/>
      <c r="AK212" s="2"/>
    </row>
    <row r="213" spans="1:51" x14ac:dyDescent="0.2">
      <c r="A213" s="59" t="s">
        <v>10</v>
      </c>
      <c r="B213" s="60" t="s">
        <v>4260</v>
      </c>
      <c r="C213" s="61"/>
      <c r="D213" s="6"/>
      <c r="E213" s="6"/>
      <c r="F213" s="6"/>
      <c r="G213" s="6">
        <v>5</v>
      </c>
      <c r="H213" s="6"/>
      <c r="I213" s="6"/>
      <c r="J213" s="6"/>
      <c r="K213" s="6">
        <v>3</v>
      </c>
      <c r="L213" s="62">
        <v>8</v>
      </c>
      <c r="M213"/>
      <c r="N213"/>
      <c r="O213"/>
      <c r="P213" s="41">
        <f t="shared" si="13"/>
        <v>4.7781162276772381E-4</v>
      </c>
      <c r="Q213" s="28">
        <f t="shared" si="14"/>
        <v>9</v>
      </c>
      <c r="R213" s="31"/>
      <c r="S213" s="3"/>
      <c r="T213" s="2"/>
      <c r="U213" s="2" t="str">
        <f t="shared" si="15"/>
        <v>Dell Latitude 7220 Rugged</v>
      </c>
      <c r="V213" s="2" t="str">
        <f>VLOOKUP($U213,Models!$A:$K,V$4,0)</f>
        <v>Dell</v>
      </c>
      <c r="W213" s="2" t="str">
        <f>VLOOKUP($U213,Models!$A:$K,W$4,0)</f>
        <v>Latitude 7220 Rugged</v>
      </c>
      <c r="X213" s="2" t="str">
        <f>VLOOKUP($U213,Models!$A:$K,X$4,0)</f>
        <v>Mini (&lt;12")</v>
      </c>
      <c r="Y213" s="2" t="str">
        <f>VLOOKUP($U213,Models!$A:$K,Y$4,0)</f>
        <v>Commercial</v>
      </c>
      <c r="Z213" s="2" t="str">
        <f>VLOOKUP($U213,Models!$A:$K,Z$4,0)</f>
        <v>Intel</v>
      </c>
      <c r="AA213" s="2" t="str">
        <f>VLOOKUP($U213,Models!$A:$K,AA$4,0)</f>
        <v>Whiskey Lake</v>
      </c>
      <c r="AB213" s="2" t="str">
        <f>VLOOKUP($U213,Models!$A:$K,AB$4,0)</f>
        <v>Int</v>
      </c>
      <c r="AC213" s="2">
        <f>VLOOKUP($U213,Models!$A:$K,AC$4,0)</f>
        <v>11</v>
      </c>
      <c r="AD213" s="2" t="str">
        <f>VLOOKUP($U213,Models!$A:$K,AD$4,0)</f>
        <v>1920x1080</v>
      </c>
      <c r="AE213" s="2">
        <f>VLOOKUP($U213,Models!$A:$K,AE$4,0)</f>
        <v>0</v>
      </c>
      <c r="AF213" s="2" t="str">
        <f>VLOOKUP($U213,Models!$A:$N,AF$4,0)</f>
        <v>Standard</v>
      </c>
      <c r="AG213" s="2">
        <f>VLOOKUP($U213,Models!$A:$M,AG$4,0)</f>
        <v>0</v>
      </c>
      <c r="AH213" s="2"/>
      <c r="AI213" s="2"/>
      <c r="AJ213" s="2"/>
      <c r="AK213" s="2"/>
    </row>
    <row r="214" spans="1:51" x14ac:dyDescent="0.2">
      <c r="A214" s="59" t="s">
        <v>10</v>
      </c>
      <c r="B214" s="60" t="s">
        <v>4262</v>
      </c>
      <c r="C214" s="61"/>
      <c r="D214" s="6"/>
      <c r="E214" s="6"/>
      <c r="F214" s="6"/>
      <c r="G214" s="6">
        <v>10</v>
      </c>
      <c r="H214" s="6"/>
      <c r="I214" s="6"/>
      <c r="J214" s="6">
        <v>5</v>
      </c>
      <c r="K214" s="6">
        <v>9</v>
      </c>
      <c r="L214" s="62">
        <v>24</v>
      </c>
      <c r="M214"/>
      <c r="N214"/>
      <c r="O214"/>
      <c r="P214" s="41">
        <f t="shared" si="13"/>
        <v>1.4334348683031715E-3</v>
      </c>
      <c r="Q214" s="28">
        <f t="shared" si="14"/>
        <v>26</v>
      </c>
      <c r="R214" s="31"/>
      <c r="S214" s="3"/>
      <c r="T214" s="2"/>
      <c r="U214" s="2" t="str">
        <f t="shared" si="15"/>
        <v>Dell Precision 5550</v>
      </c>
      <c r="V214" s="2" t="str">
        <f>VLOOKUP($U214,Models!$A:$K,V$4,0)</f>
        <v>Dell</v>
      </c>
      <c r="W214" s="2" t="str">
        <f>VLOOKUP($U214,Models!$A:$K,W$4,0)</f>
        <v>Precision 5550</v>
      </c>
      <c r="X214" s="2" t="str">
        <f>VLOOKUP($U214,Models!$A:$K,X$4,0)</f>
        <v>Prof. Workstation (Prof. GPU)</v>
      </c>
      <c r="Y214" s="2" t="str">
        <f>VLOOKUP($U214,Models!$A:$K,Y$4,0)</f>
        <v>Commercial</v>
      </c>
      <c r="Z214" s="2" t="str">
        <f>VLOOKUP($U214,Models!$A:$K,Z$4,0)</f>
        <v>Intel</v>
      </c>
      <c r="AA214" s="2" t="str">
        <f>VLOOKUP($U214,Models!$A:$K,AA$4,0)</f>
        <v>Comet Lake-H</v>
      </c>
      <c r="AB214" s="2" t="str">
        <f>VLOOKUP($U214,Models!$A:$K,AB$4,0)</f>
        <v>Quadro T1000/T2000</v>
      </c>
      <c r="AC214" s="2">
        <f>VLOOKUP($U214,Models!$A:$K,AC$4,0)</f>
        <v>15</v>
      </c>
      <c r="AD214" s="2" t="str">
        <f>VLOOKUP($U214,Models!$A:$K,AD$4,0)</f>
        <v>1920x1280</v>
      </c>
      <c r="AE214" s="2">
        <f>VLOOKUP($U214,Models!$A:$K,AE$4,0)</f>
        <v>0</v>
      </c>
      <c r="AF214" s="2" t="str">
        <f>VLOOKUP($U214,Models!$A:$N,AF$4,0)</f>
        <v>Standard</v>
      </c>
      <c r="AG214" s="2">
        <f>VLOOKUP($U214,Models!$A:$M,AG$4,0)</f>
        <v>0</v>
      </c>
      <c r="AH214" s="2"/>
      <c r="AI214" s="2"/>
      <c r="AJ214" s="2"/>
      <c r="AK214" s="2"/>
    </row>
    <row r="215" spans="1:51" x14ac:dyDescent="0.2">
      <c r="A215" s="59" t="s">
        <v>10</v>
      </c>
      <c r="B215" s="60" t="s">
        <v>4265</v>
      </c>
      <c r="C215" s="61"/>
      <c r="D215" s="6"/>
      <c r="E215" s="6"/>
      <c r="F215" s="6"/>
      <c r="G215" s="6"/>
      <c r="H215" s="6"/>
      <c r="I215" s="6"/>
      <c r="J215" s="6">
        <v>3</v>
      </c>
      <c r="K215" s="6">
        <v>2</v>
      </c>
      <c r="L215" s="62">
        <v>5</v>
      </c>
      <c r="M215"/>
      <c r="N215"/>
      <c r="O215"/>
      <c r="P215" s="41">
        <f t="shared" si="13"/>
        <v>2.9863226422982737E-4</v>
      </c>
      <c r="Q215" s="28">
        <f t="shared" si="14"/>
        <v>5</v>
      </c>
      <c r="R215" s="31"/>
      <c r="S215" s="3"/>
      <c r="T215" s="2"/>
      <c r="U215" s="2" t="str">
        <f t="shared" si="15"/>
        <v>Dell Precision 5750</v>
      </c>
      <c r="V215" s="2" t="str">
        <f>VLOOKUP($U215,Models!$A:$K,V$4,0)</f>
        <v>Dell</v>
      </c>
      <c r="W215" s="2" t="str">
        <f>VLOOKUP($U215,Models!$A:$K,W$4,0)</f>
        <v>Precision 5750</v>
      </c>
      <c r="X215" s="2" t="str">
        <f>VLOOKUP($U215,Models!$A:$K,X$4,0)</f>
        <v>Prof. Workstation (Prof. GPU)</v>
      </c>
      <c r="Y215" s="2" t="str">
        <f>VLOOKUP($U215,Models!$A:$K,Y$4,0)</f>
        <v>Commercial</v>
      </c>
      <c r="Z215" s="2" t="str">
        <f>VLOOKUP($U215,Models!$A:$K,Z$4,0)</f>
        <v>Intel</v>
      </c>
      <c r="AA215" s="2" t="str">
        <f>VLOOKUP($U215,Models!$A:$K,AA$4,0)</f>
        <v>Comet Lake-H</v>
      </c>
      <c r="AB215" s="2" t="str">
        <f>VLOOKUP($U215,Models!$A:$K,AB$4,0)</f>
        <v>Quadro RTX3000</v>
      </c>
      <c r="AC215" s="2">
        <f>VLOOKUP($U215,Models!$A:$K,AC$4,0)</f>
        <v>15</v>
      </c>
      <c r="AD215" s="2" t="str">
        <f>VLOOKUP($U215,Models!$A:$K,AD$4,0)</f>
        <v>1920x1280/3840x2400</v>
      </c>
      <c r="AE215" s="2">
        <f>VLOOKUP($U215,Models!$A:$K,AE$4,0)</f>
        <v>0</v>
      </c>
      <c r="AF215" s="2" t="str">
        <f>VLOOKUP($U215,Models!$A:$N,AF$4,0)</f>
        <v>Standard</v>
      </c>
      <c r="AG215" s="2">
        <f>VLOOKUP($U215,Models!$A:$M,AG$4,0)</f>
        <v>0</v>
      </c>
      <c r="AH215" s="2"/>
      <c r="AI215" s="2"/>
      <c r="AJ215" s="2"/>
      <c r="AK215" s="2"/>
    </row>
    <row r="216" spans="1:51" x14ac:dyDescent="0.2">
      <c r="A216" s="59" t="s">
        <v>10</v>
      </c>
      <c r="B216" s="60" t="s">
        <v>1315</v>
      </c>
      <c r="C216" s="61"/>
      <c r="D216" s="6"/>
      <c r="E216" s="6"/>
      <c r="F216" s="6"/>
      <c r="G216" s="6">
        <v>1</v>
      </c>
      <c r="H216" s="6"/>
      <c r="I216" s="6"/>
      <c r="J216" s="6"/>
      <c r="K216" s="6">
        <v>1</v>
      </c>
      <c r="L216" s="62">
        <v>2</v>
      </c>
      <c r="M216"/>
      <c r="N216"/>
      <c r="O216"/>
      <c r="P216" s="41">
        <f t="shared" si="13"/>
        <v>1.1945290569193095E-4</v>
      </c>
      <c r="Q216" s="28">
        <f t="shared" si="14"/>
        <v>2</v>
      </c>
      <c r="R216" s="31"/>
      <c r="S216" s="3"/>
      <c r="T216" s="2"/>
      <c r="U216" s="2" t="str">
        <f t="shared" si="15"/>
        <v>Dell Vostro 3581</v>
      </c>
      <c r="V216" s="2" t="str">
        <f>VLOOKUP($U216,Models!$A:$K,V$4,0)</f>
        <v>Dell</v>
      </c>
      <c r="W216" s="2" t="str">
        <f>VLOOKUP($U216,Models!$A:$K,W$4,0)</f>
        <v>Vostro 3581</v>
      </c>
      <c r="X216" s="2" t="str">
        <f>VLOOKUP($U216,Models!$A:$K,X$4,0)</f>
        <v>Full Size LE (15"&gt;, Int GPU)</v>
      </c>
      <c r="Y216" s="2" t="str">
        <f>VLOOKUP($U216,Models!$A:$K,Y$4,0)</f>
        <v>Commercial</v>
      </c>
      <c r="Z216" s="2" t="str">
        <f>VLOOKUP($U216,Models!$A:$K,Z$4,0)</f>
        <v>Intel</v>
      </c>
      <c r="AA216" s="2" t="str">
        <f>VLOOKUP($U216,Models!$A:$K,AA$4,0)</f>
        <v>Kaby Lake</v>
      </c>
      <c r="AB216" s="2" t="str">
        <f>VLOOKUP($U216,Models!$A:$K,AB$4,0)</f>
        <v>Int</v>
      </c>
      <c r="AC216" s="2">
        <f>VLOOKUP($U216,Models!$A:$K,AC$4,0)</f>
        <v>15</v>
      </c>
      <c r="AD216" s="2" t="str">
        <f>VLOOKUP($U216,Models!$A:$K,AD$4,0)</f>
        <v>1920x1080</v>
      </c>
      <c r="AE216" s="2">
        <f>VLOOKUP($U216,Models!$A:$K,AE$4,0)</f>
        <v>0</v>
      </c>
      <c r="AF216" s="2" t="str">
        <f>VLOOKUP($U216,Models!$A:$N,AF$4,0)</f>
        <v>Standard</v>
      </c>
      <c r="AG216" s="2">
        <f>VLOOKUP($U216,Models!$A:$M,AG$4,0)</f>
        <v>0</v>
      </c>
      <c r="AH216" s="2"/>
      <c r="AI216" s="2"/>
      <c r="AJ216" s="2"/>
      <c r="AK216" s="2"/>
    </row>
    <row r="217" spans="1:51" s="7" customFormat="1" x14ac:dyDescent="0.2">
      <c r="A217" s="59" t="s">
        <v>10</v>
      </c>
      <c r="B217" s="60" t="s">
        <v>4268</v>
      </c>
      <c r="C217" s="61"/>
      <c r="D217" s="6"/>
      <c r="E217" s="6"/>
      <c r="F217" s="6"/>
      <c r="G217" s="6">
        <v>12</v>
      </c>
      <c r="H217" s="6"/>
      <c r="I217" s="6"/>
      <c r="J217" s="6">
        <v>8</v>
      </c>
      <c r="K217" s="6">
        <v>16</v>
      </c>
      <c r="L217" s="62">
        <v>36</v>
      </c>
      <c r="M217"/>
      <c r="N217"/>
      <c r="O217"/>
      <c r="P217" s="41">
        <f t="shared" si="13"/>
        <v>2.1501523024547572E-3</v>
      </c>
      <c r="Q217" s="28">
        <f t="shared" si="14"/>
        <v>39</v>
      </c>
      <c r="R217" s="32"/>
      <c r="S217" s="3"/>
      <c r="T217" s="2"/>
      <c r="U217" s="2" t="str">
        <f t="shared" si="15"/>
        <v>Dell XPS 17 9700</v>
      </c>
      <c r="V217" s="2" t="str">
        <f>VLOOKUP($U217,Models!$A:$K,V$4,0)</f>
        <v>Dell</v>
      </c>
      <c r="W217" s="2" t="str">
        <f>VLOOKUP($U217,Models!$A:$K,W$4,0)</f>
        <v>XPS 17 9700</v>
      </c>
      <c r="X217" s="2" t="str">
        <f>VLOOKUP($U217,Models!$A:$K,X$4,0)</f>
        <v>Full Size GM (15"&gt; Gamer GPU)</v>
      </c>
      <c r="Y217" s="2" t="str">
        <f>VLOOKUP($U217,Models!$A:$K,Y$4,0)</f>
        <v>Consumer</v>
      </c>
      <c r="Z217" s="2" t="str">
        <f>VLOOKUP($U217,Models!$A:$K,Z$4,0)</f>
        <v>Intel</v>
      </c>
      <c r="AA217" s="2" t="str">
        <f>VLOOKUP($U217,Models!$A:$K,AA$4,0)</f>
        <v>Comet Lake-H</v>
      </c>
      <c r="AB217" s="2" t="str">
        <f>VLOOKUP($U217,Models!$A:$K,AB$4,0)</f>
        <v>RTX2060</v>
      </c>
      <c r="AC217" s="2">
        <f>VLOOKUP($U217,Models!$A:$K,AC$4,0)</f>
        <v>15</v>
      </c>
      <c r="AD217" s="2">
        <f>VLOOKUP($U217,Models!$A:$K,AD$4,0)</f>
        <v>0</v>
      </c>
      <c r="AE217" s="2">
        <f>VLOOKUP($U217,Models!$A:$K,AE$4,0)</f>
        <v>0</v>
      </c>
      <c r="AF217" s="2" t="str">
        <f>VLOOKUP($U217,Models!$A:$N,AF$4,0)</f>
        <v>Standard</v>
      </c>
      <c r="AG217" s="2">
        <f>VLOOKUP($U217,Models!$A:$M,AG$4,0)</f>
        <v>0</v>
      </c>
      <c r="AH217" s="2"/>
      <c r="AI217" s="2"/>
      <c r="AJ217" s="2"/>
      <c r="AK217" s="2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x14ac:dyDescent="0.2">
      <c r="A218" s="59" t="s">
        <v>10</v>
      </c>
      <c r="B218" s="60" t="s">
        <v>2194</v>
      </c>
      <c r="C218" s="61"/>
      <c r="D218" s="6"/>
      <c r="E218" s="6"/>
      <c r="F218" s="6"/>
      <c r="G218" s="6"/>
      <c r="H218" s="6"/>
      <c r="I218" s="6"/>
      <c r="J218" s="6">
        <v>20</v>
      </c>
      <c r="K218" s="6">
        <v>13</v>
      </c>
      <c r="L218" s="62">
        <v>33</v>
      </c>
      <c r="M218"/>
      <c r="N218"/>
      <c r="O218"/>
      <c r="P218" s="41">
        <f t="shared" si="13"/>
        <v>1.9709729439168606E-3</v>
      </c>
      <c r="Q218" s="28">
        <f t="shared" si="14"/>
        <v>35</v>
      </c>
      <c r="R218" s="31"/>
      <c r="S218" s="3"/>
      <c r="T218" s="2"/>
      <c r="U218" s="2" t="str">
        <f t="shared" si="15"/>
        <v>Dell Latitude 5511</v>
      </c>
      <c r="V218" s="2" t="str">
        <f>VLOOKUP($U218,Models!$A:$K,V$4,0)</f>
        <v>Dell</v>
      </c>
      <c r="W218" s="2" t="str">
        <f>VLOOKUP($U218,Models!$A:$K,W$4,0)</f>
        <v>Latitude 5511</v>
      </c>
      <c r="X218" s="2" t="str">
        <f>VLOOKUP($U218,Models!$A:$K,X$4,0)</f>
        <v>Full Size LE (15"&gt;, Int GPU)</v>
      </c>
      <c r="Y218" s="2" t="str">
        <f>VLOOKUP($U218,Models!$A:$K,Y$4,0)</f>
        <v>Commercial</v>
      </c>
      <c r="Z218" s="2" t="str">
        <f>VLOOKUP($U218,Models!$A:$K,Z$4,0)</f>
        <v>Intel</v>
      </c>
      <c r="AA218" s="2" t="str">
        <f>VLOOKUP($U218,Models!$A:$K,AA$4,0)</f>
        <v>Comet Lake</v>
      </c>
      <c r="AB218" s="2" t="str">
        <f>VLOOKUP($U218,Models!$A:$K,AB$4,0)</f>
        <v>Int</v>
      </c>
      <c r="AC218" s="2">
        <f>VLOOKUP($U218,Models!$A:$K,AC$4,0)</f>
        <v>15</v>
      </c>
      <c r="AD218" s="2" t="str">
        <f>VLOOKUP($U218,Models!$A:$K,AD$4,0)</f>
        <v>1920x1080</v>
      </c>
      <c r="AE218" s="2">
        <f>VLOOKUP($U218,Models!$A:$K,AE$4,0)</f>
        <v>0</v>
      </c>
      <c r="AF218" s="2" t="str">
        <f>VLOOKUP($U218,Models!$A:$N,AF$4,0)</f>
        <v>Standard</v>
      </c>
      <c r="AG218" s="2">
        <f>VLOOKUP($U218,Models!$A:$M,AG$4,0)</f>
        <v>0</v>
      </c>
      <c r="AH218" s="2"/>
      <c r="AI218" s="2"/>
      <c r="AJ218" s="2"/>
      <c r="AK218" s="2"/>
    </row>
    <row r="219" spans="1:51" x14ac:dyDescent="0.2">
      <c r="A219" s="59" t="s">
        <v>10</v>
      </c>
      <c r="B219" s="60" t="s">
        <v>4269</v>
      </c>
      <c r="C219" s="61"/>
      <c r="D219" s="6"/>
      <c r="E219" s="6"/>
      <c r="F219" s="6"/>
      <c r="G219" s="6"/>
      <c r="H219" s="6"/>
      <c r="I219" s="6"/>
      <c r="J219" s="6">
        <v>4</v>
      </c>
      <c r="K219" s="6">
        <v>3</v>
      </c>
      <c r="L219" s="62">
        <v>7</v>
      </c>
      <c r="M219"/>
      <c r="N219"/>
      <c r="O219"/>
      <c r="P219" s="41">
        <f t="shared" si="13"/>
        <v>4.1808516992175836E-4</v>
      </c>
      <c r="Q219" s="28">
        <f t="shared" si="14"/>
        <v>7</v>
      </c>
      <c r="R219" s="31"/>
      <c r="S219" s="3"/>
      <c r="T219" s="2"/>
      <c r="U219" s="2" t="str">
        <f t="shared" si="15"/>
        <v>Dell Precision 3551</v>
      </c>
      <c r="V219" s="2" t="str">
        <f>VLOOKUP($U219,Models!$A:$K,V$4,0)</f>
        <v>Dell</v>
      </c>
      <c r="W219" s="2" t="str">
        <f>VLOOKUP($U219,Models!$A:$K,W$4,0)</f>
        <v>Precision 3551</v>
      </c>
      <c r="X219" s="2" t="str">
        <f>VLOOKUP($U219,Models!$A:$K,X$4,0)</f>
        <v>Prof. Workstation (Prof. GPU)</v>
      </c>
      <c r="Y219" s="2" t="str">
        <f>VLOOKUP($U219,Models!$A:$K,Y$4,0)</f>
        <v>Commercial</v>
      </c>
      <c r="Z219" s="2" t="str">
        <f>VLOOKUP($U219,Models!$A:$K,Z$4,0)</f>
        <v>Intel</v>
      </c>
      <c r="AA219" s="2" t="str">
        <f>VLOOKUP($U219,Models!$A:$K,AA$4,0)</f>
        <v>Comet Lake-H</v>
      </c>
      <c r="AB219" s="2" t="str">
        <f>VLOOKUP($U219,Models!$A:$K,AB$4,0)</f>
        <v>Quadro P620</v>
      </c>
      <c r="AC219" s="2">
        <f>VLOOKUP($U219,Models!$A:$K,AC$4,0)</f>
        <v>15</v>
      </c>
      <c r="AD219" s="2" t="str">
        <f>VLOOKUP($U219,Models!$A:$K,AD$4,0)</f>
        <v>1920x1080</v>
      </c>
      <c r="AE219" s="2">
        <f>VLOOKUP($U219,Models!$A:$K,AE$4,0)</f>
        <v>0</v>
      </c>
      <c r="AF219" s="2" t="str">
        <f>VLOOKUP($U219,Models!$A:$N,AF$4,0)</f>
        <v>Standard</v>
      </c>
      <c r="AG219" s="2">
        <f>VLOOKUP($U219,Models!$A:$M,AG$4,0)</f>
        <v>0</v>
      </c>
      <c r="AH219" s="2"/>
      <c r="AI219" s="2"/>
      <c r="AJ219" s="2"/>
      <c r="AK219" s="2"/>
    </row>
    <row r="220" spans="1:51" x14ac:dyDescent="0.2">
      <c r="A220" s="59" t="s">
        <v>10</v>
      </c>
      <c r="B220" s="60" t="s">
        <v>4271</v>
      </c>
      <c r="C220" s="61"/>
      <c r="D220" s="6"/>
      <c r="E220" s="6"/>
      <c r="F220" s="6"/>
      <c r="G220" s="6">
        <v>1</v>
      </c>
      <c r="H220" s="6"/>
      <c r="I220" s="6"/>
      <c r="J220" s="6">
        <v>4</v>
      </c>
      <c r="K220" s="6">
        <v>3</v>
      </c>
      <c r="L220" s="62">
        <v>8</v>
      </c>
      <c r="M220"/>
      <c r="N220"/>
      <c r="O220"/>
      <c r="P220" s="41">
        <f t="shared" si="13"/>
        <v>4.7781162276772381E-4</v>
      </c>
      <c r="Q220" s="28">
        <f t="shared" si="14"/>
        <v>9</v>
      </c>
      <c r="R220" s="31"/>
      <c r="S220" s="3"/>
      <c r="T220" s="2"/>
      <c r="U220" s="2" t="str">
        <f t="shared" si="15"/>
        <v>Dell Precision 7550</v>
      </c>
      <c r="V220" s="2" t="str">
        <f>VLOOKUP($U220,Models!$A:$K,V$4,0)</f>
        <v>Dell</v>
      </c>
      <c r="W220" s="2" t="str">
        <f>VLOOKUP($U220,Models!$A:$K,W$4,0)</f>
        <v>Precision 7550</v>
      </c>
      <c r="X220" s="2" t="str">
        <f>VLOOKUP($U220,Models!$A:$K,X$4,0)</f>
        <v>Prof. Workstation (Prof. GPU)</v>
      </c>
      <c r="Y220" s="2" t="str">
        <f>VLOOKUP($U220,Models!$A:$K,Y$4,0)</f>
        <v>Commercial</v>
      </c>
      <c r="Z220" s="2" t="str">
        <f>VLOOKUP($U220,Models!$A:$K,Z$4,0)</f>
        <v>Intel</v>
      </c>
      <c r="AA220" s="2" t="str">
        <f>VLOOKUP($U220,Models!$A:$K,AA$4,0)</f>
        <v>Comet Lake-H</v>
      </c>
      <c r="AB220" s="2" t="str">
        <f>VLOOKUP($U220,Models!$A:$K,AB$4,0)</f>
        <v>Quadro RTX4000/RTX5000</v>
      </c>
      <c r="AC220" s="2">
        <f>VLOOKUP($U220,Models!$A:$K,AC$4,0)</f>
        <v>15</v>
      </c>
      <c r="AD220" s="2" t="str">
        <f>VLOOKUP($U220,Models!$A:$K,AD$4,0)</f>
        <v>1920x1080/3840x2160</v>
      </c>
      <c r="AE220" s="2">
        <f>VLOOKUP($U220,Models!$A:$K,AE$4,0)</f>
        <v>0</v>
      </c>
      <c r="AF220" s="2" t="str">
        <f>VLOOKUP($U220,Models!$A:$N,AF$4,0)</f>
        <v>Standard</v>
      </c>
      <c r="AG220" s="2">
        <f>VLOOKUP($U220,Models!$A:$M,AG$4,0)</f>
        <v>0</v>
      </c>
      <c r="AH220" s="2"/>
      <c r="AI220" s="2"/>
      <c r="AJ220" s="2"/>
      <c r="AK220" s="2"/>
    </row>
    <row r="221" spans="1:51" x14ac:dyDescent="0.2">
      <c r="A221" s="59" t="s">
        <v>10</v>
      </c>
      <c r="B221" s="60" t="s">
        <v>1344</v>
      </c>
      <c r="C221" s="61">
        <v>3</v>
      </c>
      <c r="D221" s="6"/>
      <c r="E221" s="6"/>
      <c r="F221" s="6"/>
      <c r="G221" s="6">
        <v>1</v>
      </c>
      <c r="H221" s="6"/>
      <c r="I221" s="6"/>
      <c r="J221" s="6"/>
      <c r="K221" s="6">
        <v>3</v>
      </c>
      <c r="L221" s="62">
        <v>7</v>
      </c>
      <c r="M221"/>
      <c r="N221"/>
      <c r="O221"/>
      <c r="P221" s="41">
        <f t="shared" ref="P221:P234" si="16">L221/L$234</f>
        <v>4.1808516992175836E-4</v>
      </c>
      <c r="Q221" s="28">
        <f t="shared" ref="Q221:Q234" si="17">ROUND(P221*R$234,0)</f>
        <v>7</v>
      </c>
      <c r="R221" s="31"/>
      <c r="S221" s="3"/>
      <c r="T221" s="2"/>
      <c r="U221" s="2" t="str">
        <f t="shared" si="15"/>
        <v>Dell Inspiron 3584</v>
      </c>
      <c r="V221" s="2" t="str">
        <f>VLOOKUP($U221,Models!$A:$K,V$4,0)</f>
        <v>Dell</v>
      </c>
      <c r="W221" s="2" t="str">
        <f>VLOOKUP($U221,Models!$A:$K,W$4,0)</f>
        <v>Inspiron 3584</v>
      </c>
      <c r="X221" s="2" t="str">
        <f>VLOOKUP($U221,Models!$A:$K,X$4,0)</f>
        <v>Full Size MS (15"&gt;, Mainstream Ex. GPU)</v>
      </c>
      <c r="Y221" s="2" t="str">
        <f>VLOOKUP($U221,Models!$A:$K,Y$4,0)</f>
        <v>Consumer</v>
      </c>
      <c r="Z221" s="2" t="str">
        <f>VLOOKUP($U221,Models!$A:$K,Z$4,0)</f>
        <v>Intel</v>
      </c>
      <c r="AA221" s="2" t="str">
        <f>VLOOKUP($U221,Models!$A:$K,AA$4,0)</f>
        <v>Kaby Lake</v>
      </c>
      <c r="AB221" s="2" t="str">
        <f>VLOOKUP($U221,Models!$A:$K,AB$4,0)</f>
        <v>Int/520</v>
      </c>
      <c r="AC221" s="2">
        <f>VLOOKUP($U221,Models!$A:$K,AC$4,0)</f>
        <v>15</v>
      </c>
      <c r="AD221" s="2" t="str">
        <f>VLOOKUP($U221,Models!$A:$K,AD$4,0)</f>
        <v>1920x1080</v>
      </c>
      <c r="AE221" s="2">
        <f>VLOOKUP($U221,Models!$A:$K,AE$4,0)</f>
        <v>0</v>
      </c>
      <c r="AF221" s="2" t="str">
        <f>VLOOKUP($U221,Models!$A:$N,AF$4,0)</f>
        <v>Standard</v>
      </c>
      <c r="AG221" s="2">
        <f>VLOOKUP($U221,Models!$A:$M,AG$4,0)</f>
        <v>0</v>
      </c>
      <c r="AH221" s="2"/>
      <c r="AI221" s="2"/>
      <c r="AJ221" s="2"/>
      <c r="AK221" s="2"/>
    </row>
    <row r="222" spans="1:51" x14ac:dyDescent="0.2">
      <c r="A222" s="59" t="s">
        <v>10</v>
      </c>
      <c r="B222" s="60" t="s">
        <v>5973</v>
      </c>
      <c r="C222" s="61"/>
      <c r="D222" s="6"/>
      <c r="E222" s="6"/>
      <c r="F222" s="6"/>
      <c r="G222" s="6">
        <v>1</v>
      </c>
      <c r="H222" s="6"/>
      <c r="I222" s="6"/>
      <c r="J222" s="6"/>
      <c r="K222" s="6">
        <v>1</v>
      </c>
      <c r="L222" s="62">
        <v>2</v>
      </c>
      <c r="M222"/>
      <c r="N222"/>
      <c r="O222"/>
      <c r="P222" s="41">
        <f t="shared" si="16"/>
        <v>1.1945290569193095E-4</v>
      </c>
      <c r="Q222" s="28">
        <f t="shared" si="17"/>
        <v>2</v>
      </c>
      <c r="R222" s="32"/>
      <c r="S222" s="3"/>
      <c r="T222" s="2"/>
      <c r="U222" s="2" t="str">
        <f t="shared" si="15"/>
        <v>Dell Inspiron 5405</v>
      </c>
      <c r="V222" s="2" t="str">
        <f>VLOOKUP($U222,Models!$A:$K,V$4,0)</f>
        <v>Dell</v>
      </c>
      <c r="W222" s="2" t="str">
        <f>VLOOKUP($U222,Models!$A:$K,W$4,0)</f>
        <v>Inspiron 5405</v>
      </c>
      <c r="X222" s="2" t="str">
        <f>VLOOKUP($U222,Models!$A:$K,X$4,0)</f>
        <v>Light (13"-14")</v>
      </c>
      <c r="Y222" s="2" t="str">
        <f>VLOOKUP($U222,Models!$A:$K,Y$4,0)</f>
        <v>Consumer</v>
      </c>
      <c r="Z222" s="2" t="str">
        <f>VLOOKUP($U222,Models!$A:$K,Z$4,0)</f>
        <v>AMD</v>
      </c>
      <c r="AA222" s="2" t="str">
        <f>VLOOKUP($U222,Models!$A:$K,AA$4,0)</f>
        <v>Ryzen</v>
      </c>
      <c r="AB222" s="2" t="str">
        <f>VLOOKUP($U222,Models!$A:$K,AB$4,0)</f>
        <v>Int</v>
      </c>
      <c r="AC222" s="2">
        <f>VLOOKUP($U222,Models!$A:$K,AC$4,0)</f>
        <v>14</v>
      </c>
      <c r="AD222" s="2" t="str">
        <f>VLOOKUP($U222,Models!$A:$K,AD$4,0)</f>
        <v>1920x1080</v>
      </c>
      <c r="AE222" s="2">
        <f>VLOOKUP($U222,Models!$A:$K,AE$4,0)</f>
        <v>0</v>
      </c>
      <c r="AF222" s="2" t="str">
        <f>VLOOKUP($U222,Models!$A:$N,AF$4,0)</f>
        <v>Standard</v>
      </c>
      <c r="AG222" s="2">
        <f>VLOOKUP($U222,Models!$A:$M,AG$4,0)</f>
        <v>0</v>
      </c>
      <c r="AH222" s="2"/>
      <c r="AI222" s="2"/>
      <c r="AJ222" s="2"/>
      <c r="AK222" s="2"/>
    </row>
    <row r="223" spans="1:51" x14ac:dyDescent="0.2">
      <c r="A223" s="59" t="s">
        <v>10</v>
      </c>
      <c r="B223" s="60" t="s">
        <v>5974</v>
      </c>
      <c r="C223" s="61"/>
      <c r="D223" s="6"/>
      <c r="E223" s="6"/>
      <c r="F223" s="6"/>
      <c r="G223" s="6">
        <v>76</v>
      </c>
      <c r="H223" s="6"/>
      <c r="I223" s="6"/>
      <c r="J223" s="6"/>
      <c r="K223" s="6">
        <v>61</v>
      </c>
      <c r="L223" s="62">
        <v>137</v>
      </c>
      <c r="M223"/>
      <c r="N223"/>
      <c r="O223"/>
      <c r="P223" s="41">
        <f t="shared" si="16"/>
        <v>8.1825240398972713E-3</v>
      </c>
      <c r="Q223" s="28">
        <f t="shared" si="17"/>
        <v>147</v>
      </c>
      <c r="R223" s="31"/>
      <c r="S223" s="3"/>
      <c r="T223" s="2"/>
      <c r="U223" s="2" t="str">
        <f t="shared" si="15"/>
        <v>Dell Inspiron G5 15-5000</v>
      </c>
      <c r="V223" s="2" t="str">
        <f>VLOOKUP($U223,Models!$A:$K,V$4,0)</f>
        <v>Dell</v>
      </c>
      <c r="W223" s="2" t="str">
        <f>VLOOKUP($U223,Models!$A:$K,W$4,0)</f>
        <v>Inspiron G5 15-5000</v>
      </c>
      <c r="X223" s="2" t="str">
        <f>VLOOKUP($U223,Models!$A:$K,X$4,0)</f>
        <v>Full Size GM (15"&gt; Gamer GPU)</v>
      </c>
      <c r="Y223" s="2" t="str">
        <f>VLOOKUP($U223,Models!$A:$K,Y$4,0)</f>
        <v>Consumer</v>
      </c>
      <c r="Z223" s="2" t="str">
        <f>VLOOKUP($U223,Models!$A:$K,Z$4,0)</f>
        <v>Intel</v>
      </c>
      <c r="AA223" s="2" t="str">
        <f>VLOOKUP($U223,Models!$A:$K,AA$4,0)</f>
        <v>Comet Lake-H</v>
      </c>
      <c r="AB223" s="2" t="str">
        <f>VLOOKUP($U223,Models!$A:$K,AB$4,0)</f>
        <v>RTX2060</v>
      </c>
      <c r="AC223" s="2">
        <f>VLOOKUP($U223,Models!$A:$K,AC$4,0)</f>
        <v>15</v>
      </c>
      <c r="AD223" s="2" t="str">
        <f>VLOOKUP($U223,Models!$A:$K,AD$4,0)</f>
        <v>1920x1080</v>
      </c>
      <c r="AE223" s="2">
        <f>VLOOKUP($U223,Models!$A:$K,AE$4,0)</f>
        <v>0</v>
      </c>
      <c r="AF223" s="2" t="str">
        <f>VLOOKUP($U223,Models!$A:$N,AF$4,0)</f>
        <v>Standard</v>
      </c>
      <c r="AG223" s="2">
        <f>VLOOKUP($U223,Models!$A:$M,AG$4,0)</f>
        <v>0</v>
      </c>
      <c r="AH223" s="2"/>
      <c r="AI223" s="2"/>
      <c r="AJ223" s="2"/>
      <c r="AK223" s="2"/>
    </row>
    <row r="224" spans="1:51" x14ac:dyDescent="0.2">
      <c r="A224" s="59" t="s">
        <v>10</v>
      </c>
      <c r="B224" s="60" t="s">
        <v>5975</v>
      </c>
      <c r="C224" s="61"/>
      <c r="D224" s="6"/>
      <c r="E224" s="6"/>
      <c r="F224" s="6"/>
      <c r="G224" s="6">
        <v>113</v>
      </c>
      <c r="H224" s="6"/>
      <c r="I224" s="6"/>
      <c r="J224" s="6">
        <v>200</v>
      </c>
      <c r="K224" s="6">
        <v>196</v>
      </c>
      <c r="L224" s="62">
        <v>509</v>
      </c>
      <c r="M224"/>
      <c r="N224"/>
      <c r="O224"/>
      <c r="P224" s="41">
        <f t="shared" si="16"/>
        <v>3.0400764498596428E-2</v>
      </c>
      <c r="Q224" s="28">
        <f t="shared" si="17"/>
        <v>545</v>
      </c>
      <c r="R224" s="31"/>
      <c r="S224" s="3"/>
      <c r="T224" s="2"/>
      <c r="U224" s="2" t="str">
        <f t="shared" si="15"/>
        <v>Dell Latitude 3510</v>
      </c>
      <c r="V224" s="2" t="str">
        <f>VLOOKUP($U224,Models!$A:$K,V$4,0)</f>
        <v>Dell</v>
      </c>
      <c r="W224" s="2" t="str">
        <f>VLOOKUP($U224,Models!$A:$K,W$4,0)</f>
        <v>Latitude 3510</v>
      </c>
      <c r="X224" s="2" t="str">
        <f>VLOOKUP($U224,Models!$A:$K,X$4,0)</f>
        <v>Full Size MS (15"&gt;, Mainstream Ex. GPU)</v>
      </c>
      <c r="Y224" s="2" t="str">
        <f>VLOOKUP($U224,Models!$A:$K,Y$4,0)</f>
        <v>Commercial</v>
      </c>
      <c r="Z224" s="2" t="str">
        <f>VLOOKUP($U224,Models!$A:$K,Z$4,0)</f>
        <v>Intel</v>
      </c>
      <c r="AA224" s="2" t="str">
        <f>VLOOKUP($U224,Models!$A:$K,AA$4,0)</f>
        <v>Comet Lake</v>
      </c>
      <c r="AB224" s="2" t="str">
        <f>VLOOKUP($U224,Models!$A:$K,AB$4,0)</f>
        <v>Int/RX640</v>
      </c>
      <c r="AC224" s="2">
        <f>VLOOKUP($U224,Models!$A:$K,AC$4,0)</f>
        <v>15</v>
      </c>
      <c r="AD224" s="2" t="str">
        <f>VLOOKUP($U224,Models!$A:$K,AD$4,0)</f>
        <v>1920x1080</v>
      </c>
      <c r="AE224" s="2">
        <f>VLOOKUP($U224,Models!$A:$K,AE$4,0)</f>
        <v>0</v>
      </c>
      <c r="AF224" s="2" t="str">
        <f>VLOOKUP($U224,Models!$A:$N,AF$4,0)</f>
        <v>Standard</v>
      </c>
      <c r="AG224" s="2">
        <f>VLOOKUP($U224,Models!$A:$M,AG$4,0)</f>
        <v>0</v>
      </c>
      <c r="AH224" s="2"/>
      <c r="AI224" s="2"/>
      <c r="AJ224" s="2"/>
      <c r="AK224" s="2"/>
    </row>
    <row r="225" spans="1:37" x14ac:dyDescent="0.2">
      <c r="A225" s="59" t="s">
        <v>10</v>
      </c>
      <c r="B225" s="60" t="s">
        <v>4328</v>
      </c>
      <c r="C225" s="61"/>
      <c r="D225" s="6"/>
      <c r="E225" s="6"/>
      <c r="F225" s="6"/>
      <c r="G225" s="6">
        <v>4</v>
      </c>
      <c r="H225" s="6"/>
      <c r="I225" s="6"/>
      <c r="J225" s="6">
        <v>2</v>
      </c>
      <c r="K225" s="6">
        <v>4</v>
      </c>
      <c r="L225" s="62">
        <v>10</v>
      </c>
      <c r="M225"/>
      <c r="N225"/>
      <c r="O225"/>
      <c r="P225" s="41">
        <f t="shared" si="16"/>
        <v>5.9726452845965475E-4</v>
      </c>
      <c r="Q225" s="28">
        <f t="shared" si="17"/>
        <v>11</v>
      </c>
      <c r="R225" s="31"/>
      <c r="S225" s="3"/>
      <c r="T225" s="2"/>
      <c r="U225" s="2" t="str">
        <f t="shared" si="15"/>
        <v>Dell Precision 7750</v>
      </c>
      <c r="V225" s="2" t="str">
        <f>VLOOKUP($U225,Models!$A:$K,V$4,0)</f>
        <v>Dell</v>
      </c>
      <c r="W225" s="2" t="str">
        <f>VLOOKUP($U225,Models!$A:$K,W$4,0)</f>
        <v>Precision 7750</v>
      </c>
      <c r="X225" s="2" t="str">
        <f>VLOOKUP($U225,Models!$A:$K,X$4,0)</f>
        <v>Prof. Workstation (Prof. GPU)</v>
      </c>
      <c r="Y225" s="2" t="str">
        <f>VLOOKUP($U225,Models!$A:$K,Y$4,0)</f>
        <v>Commercial</v>
      </c>
      <c r="Z225" s="2" t="str">
        <f>VLOOKUP($U225,Models!$A:$K,Z$4,0)</f>
        <v>Intel</v>
      </c>
      <c r="AA225" s="2" t="str">
        <f>VLOOKUP($U225,Models!$A:$K,AA$4,0)</f>
        <v>Comet Lake-H</v>
      </c>
      <c r="AB225" s="2" t="str">
        <f>VLOOKUP($U225,Models!$A:$K,AB$4,0)</f>
        <v>RTX3000/RTX4000</v>
      </c>
      <c r="AC225" s="2">
        <f>VLOOKUP($U225,Models!$A:$K,AC$4,0)</f>
        <v>17</v>
      </c>
      <c r="AD225" s="2" t="str">
        <f>VLOOKUP($U225,Models!$A:$K,AD$4,0)</f>
        <v>3840x2160</v>
      </c>
      <c r="AE225" s="2">
        <f>VLOOKUP($U225,Models!$A:$K,AE$4,0)</f>
        <v>0</v>
      </c>
      <c r="AF225" s="2" t="str">
        <f>VLOOKUP($U225,Models!$A:$N,AF$4,0)</f>
        <v>Standard</v>
      </c>
      <c r="AG225" s="2">
        <f>VLOOKUP($U225,Models!$A:$M,AG$4,0)</f>
        <v>0</v>
      </c>
      <c r="AH225" s="2"/>
      <c r="AI225" s="2"/>
      <c r="AJ225" s="2"/>
      <c r="AK225" s="2"/>
    </row>
    <row r="226" spans="1:37" x14ac:dyDescent="0.2">
      <c r="A226" s="59" t="s">
        <v>10</v>
      </c>
      <c r="B226" s="60" t="s">
        <v>46</v>
      </c>
      <c r="C226" s="61"/>
      <c r="D226" s="6"/>
      <c r="E226" s="6"/>
      <c r="F226" s="6"/>
      <c r="G226" s="6">
        <v>4</v>
      </c>
      <c r="H226" s="6"/>
      <c r="I226" s="6"/>
      <c r="J226" s="6"/>
      <c r="K226" s="6">
        <v>3</v>
      </c>
      <c r="L226" s="62">
        <v>7</v>
      </c>
      <c r="M226"/>
      <c r="N226"/>
      <c r="O226"/>
      <c r="P226" s="41">
        <f t="shared" si="16"/>
        <v>4.1808516992175836E-4</v>
      </c>
      <c r="Q226" s="28">
        <f t="shared" si="17"/>
        <v>7</v>
      </c>
      <c r="R226" s="31"/>
      <c r="S226" s="3"/>
      <c r="T226" s="2"/>
      <c r="U226" s="2" t="str">
        <f t="shared" si="15"/>
        <v>Dell Latitude E5420</v>
      </c>
      <c r="V226" s="2" t="str">
        <f>VLOOKUP($U226,Models!$A:$K,V$4,0)</f>
        <v>Dell</v>
      </c>
      <c r="W226" s="2" t="str">
        <f>VLOOKUP($U226,Models!$A:$K,W$4,0)</f>
        <v>Latitude E5420</v>
      </c>
      <c r="X226" s="2" t="str">
        <f>VLOOKUP($U226,Models!$A:$K,X$4,0)</f>
        <v>Light (13"-14")</v>
      </c>
      <c r="Y226" s="2" t="str">
        <f>VLOOKUP($U226,Models!$A:$K,Y$4,0)</f>
        <v>Commercial</v>
      </c>
      <c r="Z226" s="2" t="str">
        <f>VLOOKUP($U226,Models!$A:$K,Z$4,0)</f>
        <v>Intel</v>
      </c>
      <c r="AA226" s="2" t="str">
        <f>VLOOKUP($U226,Models!$A:$K,AA$4,0)</f>
        <v>Kaby Lake Refresh</v>
      </c>
      <c r="AB226" s="2" t="str">
        <f>VLOOKUP($U226,Models!$A:$K,AB$4,0)</f>
        <v>Int</v>
      </c>
      <c r="AC226" s="2">
        <f>VLOOKUP($U226,Models!$A:$K,AC$4,0)</f>
        <v>14</v>
      </c>
      <c r="AD226" s="2" t="str">
        <f>VLOOKUP($U226,Models!$A:$K,AD$4,0)</f>
        <v>1920x1080</v>
      </c>
      <c r="AE226" s="2">
        <f>VLOOKUP($U226,Models!$A:$K,AE$4,0)</f>
        <v>0</v>
      </c>
      <c r="AF226" s="2" t="str">
        <f>VLOOKUP($U226,Models!$A:$N,AF$4,0)</f>
        <v>Standard</v>
      </c>
      <c r="AG226" s="2">
        <f>VLOOKUP($U226,Models!$A:$M,AG$4,0)</f>
        <v>0</v>
      </c>
      <c r="AH226" s="2"/>
      <c r="AI226" s="2"/>
      <c r="AJ226" s="2"/>
      <c r="AK226" s="2"/>
    </row>
    <row r="227" spans="1:37" x14ac:dyDescent="0.2">
      <c r="A227" s="59" t="s">
        <v>10</v>
      </c>
      <c r="B227" s="60" t="s">
        <v>1272</v>
      </c>
      <c r="C227" s="61"/>
      <c r="D227" s="6"/>
      <c r="E227" s="6"/>
      <c r="F227" s="6"/>
      <c r="G227" s="6">
        <v>1</v>
      </c>
      <c r="H227" s="6"/>
      <c r="I227" s="6"/>
      <c r="J227" s="6"/>
      <c r="K227" s="6">
        <v>1</v>
      </c>
      <c r="L227" s="62">
        <v>2</v>
      </c>
      <c r="M227"/>
      <c r="N227"/>
      <c r="O227"/>
      <c r="P227" s="41">
        <f t="shared" si="16"/>
        <v>1.1945290569193095E-4</v>
      </c>
      <c r="Q227" s="28">
        <f t="shared" si="17"/>
        <v>2</v>
      </c>
      <c r="R227" s="31"/>
      <c r="S227" s="3"/>
      <c r="T227" s="2"/>
      <c r="U227" s="2" t="str">
        <f t="shared" si="15"/>
        <v>Dell Latitude E5424</v>
      </c>
      <c r="V227" s="2" t="str">
        <f>VLOOKUP($U227,Models!$A:$K,V$4,0)</f>
        <v>Dell</v>
      </c>
      <c r="W227" s="2" t="str">
        <f>VLOOKUP($U227,Models!$A:$K,W$4,0)</f>
        <v>Latitude E5424</v>
      </c>
      <c r="X227" s="2" t="str">
        <f>VLOOKUP($U227,Models!$A:$K,X$4,0)</f>
        <v>Light (13"-14")</v>
      </c>
      <c r="Y227" s="2" t="str">
        <f>VLOOKUP($U227,Models!$A:$K,Y$4,0)</f>
        <v>Commercial</v>
      </c>
      <c r="Z227" s="2" t="str">
        <f>VLOOKUP($U227,Models!$A:$K,Z$4,0)</f>
        <v>Intel</v>
      </c>
      <c r="AA227" s="2" t="str">
        <f>VLOOKUP($U227,Models!$A:$K,AA$4,0)</f>
        <v>Kaby Lake</v>
      </c>
      <c r="AB227" s="2" t="str">
        <f>VLOOKUP($U227,Models!$A:$K,AB$4,0)</f>
        <v>Int</v>
      </c>
      <c r="AC227" s="2">
        <f>VLOOKUP($U227,Models!$A:$K,AC$4,0)</f>
        <v>14</v>
      </c>
      <c r="AD227" s="2" t="str">
        <f>VLOOKUP($U227,Models!$A:$K,AD$4,0)</f>
        <v>1920x1080</v>
      </c>
      <c r="AE227" s="2">
        <f>VLOOKUP($U227,Models!$A:$K,AE$4,0)</f>
        <v>0</v>
      </c>
      <c r="AF227" s="2" t="str">
        <f>VLOOKUP($U227,Models!$A:$N,AF$4,0)</f>
        <v>Standard</v>
      </c>
      <c r="AG227" s="2">
        <f>VLOOKUP($U227,Models!$A:$M,AG$4,0)</f>
        <v>0</v>
      </c>
      <c r="AH227" s="2"/>
      <c r="AI227" s="2"/>
      <c r="AJ227" s="2"/>
      <c r="AK227" s="2"/>
    </row>
    <row r="228" spans="1:37" x14ac:dyDescent="0.2">
      <c r="A228" s="59" t="s">
        <v>10</v>
      </c>
      <c r="B228" s="60" t="s">
        <v>5977</v>
      </c>
      <c r="C228" s="61"/>
      <c r="D228" s="6"/>
      <c r="E228" s="6"/>
      <c r="F228" s="6"/>
      <c r="G228" s="6">
        <v>4</v>
      </c>
      <c r="H228" s="6"/>
      <c r="I228" s="6"/>
      <c r="J228" s="6"/>
      <c r="K228" s="6">
        <v>3</v>
      </c>
      <c r="L228" s="62">
        <v>7</v>
      </c>
      <c r="M228"/>
      <c r="N228"/>
      <c r="O228"/>
      <c r="P228" s="41">
        <f t="shared" si="16"/>
        <v>4.1808516992175836E-4</v>
      </c>
      <c r="Q228" s="28">
        <f t="shared" si="17"/>
        <v>7</v>
      </c>
      <c r="R228" s="31"/>
      <c r="S228" s="3"/>
      <c r="T228" s="2"/>
      <c r="U228" s="2" t="str">
        <f t="shared" si="15"/>
        <v>Dell Vostro 5501</v>
      </c>
      <c r="V228" s="2" t="str">
        <f>VLOOKUP($U228,Models!$A:$K,V$4,0)</f>
        <v>Dell</v>
      </c>
      <c r="W228" s="2" t="str">
        <f>VLOOKUP($U228,Models!$A:$K,W$4,0)</f>
        <v>Vostro 5501</v>
      </c>
      <c r="X228" s="2" t="str">
        <f>VLOOKUP($U228,Models!$A:$K,X$4,0)</f>
        <v>Full Size LE (15"&gt;, Int GPU)</v>
      </c>
      <c r="Y228" s="2" t="str">
        <f>VLOOKUP($U228,Models!$A:$K,Y$4,0)</f>
        <v>Commercial</v>
      </c>
      <c r="Z228" s="2" t="str">
        <f>VLOOKUP($U228,Models!$A:$K,Z$4,0)</f>
        <v>Intel</v>
      </c>
      <c r="AA228" s="2" t="str">
        <f>VLOOKUP($U228,Models!$A:$K,AA$4,0)</f>
        <v>Ice Lake</v>
      </c>
      <c r="AB228" s="2" t="str">
        <f>VLOOKUP($U228,Models!$A:$K,AB$4,0)</f>
        <v>Int</v>
      </c>
      <c r="AC228" s="2">
        <f>VLOOKUP($U228,Models!$A:$K,AC$4,0)</f>
        <v>15</v>
      </c>
      <c r="AD228" s="2" t="str">
        <f>VLOOKUP($U228,Models!$A:$K,AD$4,0)</f>
        <v>1920x1080</v>
      </c>
      <c r="AE228" s="2">
        <f>VLOOKUP($U228,Models!$A:$K,AE$4,0)</f>
        <v>0</v>
      </c>
      <c r="AF228" s="2" t="str">
        <f>VLOOKUP($U228,Models!$A:$N,AF$4,0)</f>
        <v>Standard</v>
      </c>
      <c r="AG228" s="2">
        <f>VLOOKUP($U228,Models!$A:$M,AG$4,0)</f>
        <v>0</v>
      </c>
      <c r="AH228" s="2"/>
      <c r="AI228" s="2"/>
      <c r="AJ228" s="2"/>
      <c r="AK228" s="2"/>
    </row>
    <row r="229" spans="1:37" x14ac:dyDescent="0.2">
      <c r="A229" s="59" t="s">
        <v>10</v>
      </c>
      <c r="B229" s="60" t="s">
        <v>5978</v>
      </c>
      <c r="C229" s="61"/>
      <c r="D229" s="6"/>
      <c r="E229" s="6"/>
      <c r="F229" s="6"/>
      <c r="G229" s="6">
        <v>1</v>
      </c>
      <c r="H229" s="6"/>
      <c r="I229" s="6"/>
      <c r="J229" s="6"/>
      <c r="K229" s="6">
        <v>1</v>
      </c>
      <c r="L229" s="62">
        <v>2</v>
      </c>
      <c r="M229"/>
      <c r="N229"/>
      <c r="O229"/>
      <c r="P229" s="41">
        <f t="shared" si="16"/>
        <v>1.1945290569193095E-4</v>
      </c>
      <c r="Q229" s="28">
        <f t="shared" si="17"/>
        <v>2</v>
      </c>
      <c r="R229" s="31"/>
      <c r="S229" s="3"/>
      <c r="T229" s="2"/>
      <c r="U229" s="2" t="str">
        <f t="shared" si="15"/>
        <v>Dell Latitude 7410 2-in-1</v>
      </c>
      <c r="V229" s="2" t="str">
        <f>VLOOKUP($U229,Models!$A:$K,V$4,0)</f>
        <v>Dell</v>
      </c>
      <c r="W229" s="2" t="str">
        <f>VLOOKUP($U229,Models!$A:$K,W$4,0)</f>
        <v>Latitude 7410 2-in-1</v>
      </c>
      <c r="X229" s="2" t="str">
        <f>VLOOKUP($U229,Models!$A:$K,X$4,0)</f>
        <v>Light (13"-14")</v>
      </c>
      <c r="Y229" s="2" t="str">
        <f>VLOOKUP($U229,Models!$A:$K,Y$4,0)</f>
        <v>Commercial</v>
      </c>
      <c r="Z229" s="2" t="str">
        <f>VLOOKUP($U229,Models!$A:$K,Z$4,0)</f>
        <v>Intel</v>
      </c>
      <c r="AA229" s="2" t="str">
        <f>VLOOKUP($U229,Models!$A:$K,AA$4,0)</f>
        <v>Comet Lake</v>
      </c>
      <c r="AB229" s="2" t="str">
        <f>VLOOKUP($U229,Models!$A:$K,AB$4,0)</f>
        <v>Int</v>
      </c>
      <c r="AC229" s="2">
        <f>VLOOKUP($U229,Models!$A:$K,AC$4,0)</f>
        <v>14</v>
      </c>
      <c r="AD229" s="2" t="str">
        <f>VLOOKUP($U229,Models!$A:$K,AD$4,0)</f>
        <v>1920x1080</v>
      </c>
      <c r="AE229" s="2">
        <f>VLOOKUP($U229,Models!$A:$K,AE$4,0)</f>
        <v>0</v>
      </c>
      <c r="AF229" s="2" t="str">
        <f>VLOOKUP($U229,Models!$A:$N,AF$4,0)</f>
        <v>Standard</v>
      </c>
      <c r="AG229" s="2">
        <f>VLOOKUP($U229,Models!$A:$M,AG$4,0)</f>
        <v>0</v>
      </c>
      <c r="AH229" s="2"/>
      <c r="AI229" s="2"/>
      <c r="AJ229" s="2"/>
      <c r="AK229" s="2"/>
    </row>
    <row r="230" spans="1:37" x14ac:dyDescent="0.2">
      <c r="A230" s="59" t="s">
        <v>10</v>
      </c>
      <c r="B230" s="60" t="s">
        <v>1343</v>
      </c>
      <c r="C230" s="61">
        <v>2</v>
      </c>
      <c r="D230" s="6"/>
      <c r="E230" s="6"/>
      <c r="F230" s="6"/>
      <c r="G230" s="6"/>
      <c r="H230" s="6"/>
      <c r="I230" s="6"/>
      <c r="J230" s="6"/>
      <c r="K230" s="6">
        <v>2</v>
      </c>
      <c r="L230" s="62">
        <v>4</v>
      </c>
      <c r="M230"/>
      <c r="N230"/>
      <c r="O230"/>
      <c r="P230" s="41">
        <f t="shared" si="16"/>
        <v>2.389058113838619E-4</v>
      </c>
      <c r="Q230" s="28">
        <f t="shared" si="17"/>
        <v>4</v>
      </c>
      <c r="R230" s="31"/>
      <c r="S230" s="3"/>
      <c r="T230" s="2"/>
      <c r="U230" s="2" t="str">
        <f t="shared" si="15"/>
        <v>Dell Inspiron 3580</v>
      </c>
      <c r="V230" s="2" t="str">
        <f>VLOOKUP($U230,Models!$A:$K,V$4,0)</f>
        <v>Dell</v>
      </c>
      <c r="W230" s="2" t="str">
        <f>VLOOKUP($U230,Models!$A:$K,W$4,0)</f>
        <v>Inspiron 3580</v>
      </c>
      <c r="X230" s="2" t="str">
        <f>VLOOKUP($U230,Models!$A:$K,X$4,0)</f>
        <v>Full Size MS (15"&gt;, Mainstream Ex. GPU)</v>
      </c>
      <c r="Y230" s="2" t="str">
        <f>VLOOKUP($U230,Models!$A:$K,Y$4,0)</f>
        <v>Consumer</v>
      </c>
      <c r="Z230" s="2" t="str">
        <f>VLOOKUP($U230,Models!$A:$K,Z$4,0)</f>
        <v>Intel</v>
      </c>
      <c r="AA230" s="2" t="str">
        <f>VLOOKUP($U230,Models!$A:$K,AA$4,0)</f>
        <v>Whiskey Lake</v>
      </c>
      <c r="AB230" s="2">
        <f>VLOOKUP($U230,Models!$A:$K,AB$4,0)</f>
        <v>250</v>
      </c>
      <c r="AC230" s="2">
        <f>VLOOKUP($U230,Models!$A:$K,AC$4,0)</f>
        <v>15</v>
      </c>
      <c r="AD230" s="2" t="str">
        <f>VLOOKUP($U230,Models!$A:$K,AD$4,0)</f>
        <v>1920x1080</v>
      </c>
      <c r="AE230" s="2">
        <f>VLOOKUP($U230,Models!$A:$K,AE$4,0)</f>
        <v>0</v>
      </c>
      <c r="AF230" s="2" t="str">
        <f>VLOOKUP($U230,Models!$A:$N,AF$4,0)</f>
        <v>Standard</v>
      </c>
      <c r="AG230" s="2">
        <f>VLOOKUP($U230,Models!$A:$M,AG$4,0)</f>
        <v>0</v>
      </c>
      <c r="AH230" s="2"/>
      <c r="AI230" s="2"/>
      <c r="AJ230" s="2"/>
      <c r="AK230" s="2"/>
    </row>
    <row r="231" spans="1:37" x14ac:dyDescent="0.2">
      <c r="A231" s="59" t="s">
        <v>10</v>
      </c>
      <c r="B231" s="60" t="s">
        <v>5984</v>
      </c>
      <c r="C231" s="61"/>
      <c r="D231" s="6"/>
      <c r="E231" s="6"/>
      <c r="F231" s="6"/>
      <c r="G231" s="6"/>
      <c r="H231" s="6"/>
      <c r="I231" s="6"/>
      <c r="J231" s="6">
        <v>13</v>
      </c>
      <c r="K231" s="6">
        <v>8</v>
      </c>
      <c r="L231" s="62">
        <v>21</v>
      </c>
      <c r="M231"/>
      <c r="N231"/>
      <c r="O231"/>
      <c r="P231" s="41">
        <f t="shared" si="16"/>
        <v>1.254255509765275E-3</v>
      </c>
      <c r="Q231" s="28">
        <f t="shared" si="17"/>
        <v>22</v>
      </c>
      <c r="R231" s="31"/>
      <c r="S231" s="3"/>
      <c r="T231" s="2"/>
      <c r="U231" s="2" t="str">
        <f t="shared" si="15"/>
        <v>Dell Latitude 3410</v>
      </c>
      <c r="V231" s="2" t="str">
        <f>VLOOKUP($U231,Models!$A:$K,V$4,0)</f>
        <v>Dell</v>
      </c>
      <c r="W231" s="2" t="str">
        <f>VLOOKUP($U231,Models!$A:$K,W$4,0)</f>
        <v>Latitude 3410</v>
      </c>
      <c r="X231" s="2" t="str">
        <f>VLOOKUP($U231,Models!$A:$K,X$4,0)</f>
        <v>Light (13"-14")</v>
      </c>
      <c r="Y231" s="2" t="str">
        <f>VLOOKUP($U231,Models!$A:$K,Y$4,0)</f>
        <v>Commercial</v>
      </c>
      <c r="Z231" s="2" t="str">
        <f>VLOOKUP($U231,Models!$A:$K,Z$4,0)</f>
        <v>Intel</v>
      </c>
      <c r="AA231" s="2" t="str">
        <f>VLOOKUP($U231,Models!$A:$K,AA$4,0)</f>
        <v>Comet Lake</v>
      </c>
      <c r="AB231" s="2" t="str">
        <f>VLOOKUP($U231,Models!$A:$K,AB$4,0)</f>
        <v>Int</v>
      </c>
      <c r="AC231" s="2">
        <f>VLOOKUP($U231,Models!$A:$K,AC$4,0)</f>
        <v>14</v>
      </c>
      <c r="AD231" s="2" t="str">
        <f>VLOOKUP($U231,Models!$A:$K,AD$4,0)</f>
        <v>1920x1080</v>
      </c>
      <c r="AE231" s="2">
        <f>VLOOKUP($U231,Models!$A:$K,AE$4,0)</f>
        <v>0</v>
      </c>
      <c r="AF231" s="2" t="str">
        <f>VLOOKUP($U231,Models!$A:$N,AF$4,0)</f>
        <v>Standard</v>
      </c>
      <c r="AG231" s="2">
        <f>VLOOKUP($U231,Models!$A:$M,AG$4,0)</f>
        <v>0</v>
      </c>
      <c r="AH231" s="2"/>
      <c r="AI231" s="2"/>
      <c r="AJ231" s="2"/>
      <c r="AK231" s="2"/>
    </row>
    <row r="232" spans="1:37" x14ac:dyDescent="0.2">
      <c r="A232" s="59" t="s">
        <v>10</v>
      </c>
      <c r="B232" s="60" t="s">
        <v>5941</v>
      </c>
      <c r="C232" s="61"/>
      <c r="D232" s="6"/>
      <c r="E232" s="6"/>
      <c r="F232" s="6"/>
      <c r="G232" s="6"/>
      <c r="H232" s="6"/>
      <c r="I232" s="6"/>
      <c r="J232" s="6">
        <v>4</v>
      </c>
      <c r="K232" s="6">
        <v>3</v>
      </c>
      <c r="L232" s="62">
        <v>7</v>
      </c>
      <c r="M232"/>
      <c r="N232"/>
      <c r="O232"/>
      <c r="P232" s="41">
        <f t="shared" si="16"/>
        <v>4.1808516992175836E-4</v>
      </c>
      <c r="Q232" s="28">
        <f t="shared" si="17"/>
        <v>7</v>
      </c>
      <c r="R232" s="31"/>
      <c r="S232" s="3"/>
      <c r="T232" s="2"/>
      <c r="U232" s="2" t="str">
        <f t="shared" si="15"/>
        <v>Dell Latitude 9510 2-in-1</v>
      </c>
      <c r="V232" s="2" t="str">
        <f>VLOOKUP($U232,Models!$A:$K,V$4,0)</f>
        <v>Dell</v>
      </c>
      <c r="W232" s="2" t="str">
        <f>VLOOKUP($U232,Models!$A:$K,W$4,0)</f>
        <v>Latitude 9510 2-in-1</v>
      </c>
      <c r="X232" s="2" t="str">
        <f>VLOOKUP($U232,Models!$A:$K,X$4,0)</f>
        <v>Full Size LE (15"&gt;, Int GPU)</v>
      </c>
      <c r="Y232" s="2" t="str">
        <f>VLOOKUP($U232,Models!$A:$K,Y$4,0)</f>
        <v>Commercial</v>
      </c>
      <c r="Z232" s="2" t="str">
        <f>VLOOKUP($U232,Models!$A:$K,Z$4,0)</f>
        <v>Intel</v>
      </c>
      <c r="AA232" s="2" t="str">
        <f>VLOOKUP($U232,Models!$A:$K,AA$4,0)</f>
        <v>Comet Lake</v>
      </c>
      <c r="AB232" s="2" t="str">
        <f>VLOOKUP($U232,Models!$A:$K,AB$4,0)</f>
        <v>Int</v>
      </c>
      <c r="AC232" s="2">
        <f>VLOOKUP($U232,Models!$A:$K,AC$4,0)</f>
        <v>15</v>
      </c>
      <c r="AD232" s="2" t="str">
        <f>VLOOKUP($U232,Models!$A:$K,AD$4,0)</f>
        <v>1920x1080</v>
      </c>
      <c r="AE232" s="2" t="str">
        <f>VLOOKUP($U232,Models!$A:$K,AE$4,0)</f>
        <v>Touch</v>
      </c>
      <c r="AF232" s="2" t="str">
        <f>VLOOKUP($U232,Models!$A:$N,AF$4,0)</f>
        <v>Standard</v>
      </c>
      <c r="AG232" s="2">
        <f>VLOOKUP($U232,Models!$A:$M,AG$4,0)</f>
        <v>0</v>
      </c>
      <c r="AH232" s="2"/>
      <c r="AI232" s="2"/>
      <c r="AJ232" s="2"/>
      <c r="AK232" s="2"/>
    </row>
    <row r="233" spans="1:37" x14ac:dyDescent="0.2">
      <c r="A233" s="59" t="s">
        <v>10</v>
      </c>
      <c r="B233" s="60" t="s">
        <v>5985</v>
      </c>
      <c r="C233" s="61"/>
      <c r="D233" s="6"/>
      <c r="E233" s="6"/>
      <c r="F233" s="6"/>
      <c r="G233" s="6"/>
      <c r="H233" s="6"/>
      <c r="I233" s="6"/>
      <c r="J233" s="6">
        <v>2</v>
      </c>
      <c r="K233" s="6">
        <v>1</v>
      </c>
      <c r="L233" s="62">
        <v>3</v>
      </c>
      <c r="M233"/>
      <c r="N233"/>
      <c r="O233"/>
      <c r="P233" s="41">
        <f t="shared" si="16"/>
        <v>1.7917935853789643E-4</v>
      </c>
      <c r="Q233" s="28">
        <f t="shared" si="17"/>
        <v>3</v>
      </c>
      <c r="R233" s="31"/>
      <c r="S233" s="3"/>
      <c r="T233" s="2"/>
      <c r="U233" s="2" t="str">
        <f t="shared" si="15"/>
        <v>Dell Precision 3550</v>
      </c>
      <c r="V233" s="2" t="str">
        <f>VLOOKUP($U233,Models!$A:$K,V$4,0)</f>
        <v>Dell</v>
      </c>
      <c r="W233" s="2" t="str">
        <f>VLOOKUP($U233,Models!$A:$K,W$4,0)</f>
        <v>Precision 3550</v>
      </c>
      <c r="X233" s="2" t="str">
        <f>VLOOKUP($U233,Models!$A:$K,X$4,0)</f>
        <v>Prof. Workstation (Prof. GPU)</v>
      </c>
      <c r="Y233" s="2" t="str">
        <f>VLOOKUP($U233,Models!$A:$K,Y$4,0)</f>
        <v>Commercial</v>
      </c>
      <c r="Z233" s="2" t="str">
        <f>VLOOKUP($U233,Models!$A:$K,Z$4,0)</f>
        <v>Intel</v>
      </c>
      <c r="AA233" s="2" t="str">
        <f>VLOOKUP($U233,Models!$A:$K,AA$4,0)</f>
        <v>Comet Lake-H</v>
      </c>
      <c r="AB233" s="2" t="str">
        <f>VLOOKUP($U233,Models!$A:$K,AB$4,0)</f>
        <v>Quadro P520</v>
      </c>
      <c r="AC233" s="2">
        <f>VLOOKUP($U233,Models!$A:$K,AC$4,0)</f>
        <v>15</v>
      </c>
      <c r="AD233" s="2" t="str">
        <f>VLOOKUP($U233,Models!$A:$K,AD$4,0)</f>
        <v>1920x1080</v>
      </c>
      <c r="AE233" s="2">
        <f>VLOOKUP($U233,Models!$A:$K,AE$4,0)</f>
        <v>0</v>
      </c>
      <c r="AF233" s="2" t="str">
        <f>VLOOKUP($U233,Models!$A:$N,AF$4,0)</f>
        <v>Standard</v>
      </c>
      <c r="AG233" s="2">
        <f>VLOOKUP($U233,Models!$A:$M,AG$4,0)</f>
        <v>0</v>
      </c>
      <c r="AH233" s="2"/>
      <c r="AI233" s="2"/>
      <c r="AJ233" s="2"/>
      <c r="AK233" s="2"/>
    </row>
    <row r="234" spans="1:37" x14ac:dyDescent="0.2">
      <c r="A234" s="68" t="s">
        <v>1218</v>
      </c>
      <c r="B234" s="69"/>
      <c r="C234" s="70">
        <v>2991</v>
      </c>
      <c r="D234" s="71"/>
      <c r="E234" s="71"/>
      <c r="F234" s="71"/>
      <c r="G234" s="71">
        <v>3668</v>
      </c>
      <c r="H234" s="71">
        <v>139</v>
      </c>
      <c r="I234" s="71"/>
      <c r="J234" s="71">
        <v>2891</v>
      </c>
      <c r="K234" s="71">
        <v>7054</v>
      </c>
      <c r="L234" s="72">
        <v>16743</v>
      </c>
      <c r="M234"/>
      <c r="N234"/>
      <c r="O234"/>
      <c r="P234" s="41">
        <f t="shared" si="16"/>
        <v>1</v>
      </c>
      <c r="Q234" s="28">
        <f t="shared" si="17"/>
        <v>17920</v>
      </c>
      <c r="R234" s="31">
        <v>17920</v>
      </c>
      <c r="S234" s="3"/>
      <c r="T234" s="2"/>
      <c r="U234" s="2" t="str">
        <f t="shared" si="15"/>
        <v xml:space="preserve">Dell Итог </v>
      </c>
      <c r="V234" s="2" t="e">
        <f>VLOOKUP($U234,Models!$A:$K,V$4,0)</f>
        <v>#N/A</v>
      </c>
      <c r="W234" s="2" t="e">
        <f>VLOOKUP($U234,Models!$A:$K,W$4,0)</f>
        <v>#N/A</v>
      </c>
      <c r="X234" s="2" t="e">
        <f>VLOOKUP($U234,Models!$A:$K,X$4,0)</f>
        <v>#N/A</v>
      </c>
      <c r="Y234" s="2" t="e">
        <f>VLOOKUP($U234,Models!$A:$K,Y$4,0)</f>
        <v>#N/A</v>
      </c>
      <c r="Z234" s="2" t="e">
        <f>VLOOKUP($U234,Models!$A:$K,Z$4,0)</f>
        <v>#N/A</v>
      </c>
      <c r="AA234" s="2" t="e">
        <f>VLOOKUP($U234,Models!$A:$K,AA$4,0)</f>
        <v>#N/A</v>
      </c>
      <c r="AB234" s="2" t="e">
        <f>VLOOKUP($U234,Models!$A:$K,AB$4,0)</f>
        <v>#N/A</v>
      </c>
      <c r="AC234" s="2" t="e">
        <f>VLOOKUP($U234,Models!$A:$K,AC$4,0)</f>
        <v>#N/A</v>
      </c>
      <c r="AD234" s="2" t="e">
        <f>VLOOKUP($U234,Models!$A:$K,AD$4,0)</f>
        <v>#N/A</v>
      </c>
      <c r="AE234" s="2" t="e">
        <f>VLOOKUP($U234,Models!$A:$K,AE$4,0)</f>
        <v>#N/A</v>
      </c>
      <c r="AF234" s="2" t="e">
        <f>VLOOKUP($U234,Models!$A:$N,AF$4,0)</f>
        <v>#N/A</v>
      </c>
      <c r="AG234" s="2" t="e">
        <f>VLOOKUP($U234,Models!$A:$M,AG$4,0)</f>
        <v>#N/A</v>
      </c>
      <c r="AH234" s="2"/>
      <c r="AI234" s="2"/>
      <c r="AJ234" s="2"/>
      <c r="AK234" s="2"/>
    </row>
    <row r="235" spans="1:37" x14ac:dyDescent="0.2">
      <c r="A235" s="51" t="s">
        <v>11</v>
      </c>
      <c r="B235" s="51" t="s">
        <v>1862</v>
      </c>
      <c r="C235" s="56"/>
      <c r="D235" s="57"/>
      <c r="E235" s="57"/>
      <c r="F235" s="57"/>
      <c r="G235" s="57"/>
      <c r="H235" s="57"/>
      <c r="I235" s="57"/>
      <c r="J235" s="57"/>
      <c r="K235" s="57">
        <v>109</v>
      </c>
      <c r="L235" s="58">
        <v>109</v>
      </c>
      <c r="M235"/>
      <c r="N235"/>
      <c r="O235"/>
      <c r="P235" s="41">
        <f>L235/L$319</f>
        <v>4.6481876332622601E-3</v>
      </c>
      <c r="Q235" s="28">
        <f>ROUND(P235*R$319,0)</f>
        <v>328</v>
      </c>
      <c r="R235" s="31"/>
      <c r="S235" s="3"/>
      <c r="T235" s="2"/>
      <c r="U235" s="2" t="str">
        <f t="shared" si="15"/>
        <v>HP 340S G7</v>
      </c>
      <c r="V235" s="2" t="str">
        <f>VLOOKUP($U235,Models!$A:$K,V$4,0)</f>
        <v>HP</v>
      </c>
      <c r="W235" s="2" t="str">
        <f>VLOOKUP($U235,Models!$A:$K,W$4,0)</f>
        <v>340S G7</v>
      </c>
      <c r="X235" s="2" t="str">
        <f>VLOOKUP($U235,Models!$A:$K,X$4,0)</f>
        <v>Light (13"-14")</v>
      </c>
      <c r="Y235" s="2" t="str">
        <f>VLOOKUP($U235,Models!$A:$K,Y$4,0)</f>
        <v>Commercial</v>
      </c>
      <c r="Z235" s="2" t="str">
        <f>VLOOKUP($U235,Models!$A:$K,Z$4,0)</f>
        <v>Intel</v>
      </c>
      <c r="AA235" s="2" t="str">
        <f>VLOOKUP($U235,Models!$A:$K,AA$4,0)</f>
        <v>Ice Lake</v>
      </c>
      <c r="AB235" s="2" t="str">
        <f>VLOOKUP($U235,Models!$A:$K,AB$4,0)</f>
        <v>Int</v>
      </c>
      <c r="AC235" s="2">
        <f>VLOOKUP($U235,Models!$A:$K,AC$4,0)</f>
        <v>14</v>
      </c>
      <c r="AD235" s="2" t="str">
        <f>VLOOKUP($U235,Models!$A:$K,AD$4,0)</f>
        <v>1920x1080</v>
      </c>
      <c r="AE235" s="2">
        <f>VLOOKUP($U235,Models!$A:$K,AE$4,0)</f>
        <v>0</v>
      </c>
      <c r="AF235" s="2" t="str">
        <f>VLOOKUP($U235,Models!$A:$N,AF$4,0)</f>
        <v>Standard</v>
      </c>
      <c r="AG235" s="2">
        <f>VLOOKUP($U235,Models!$A:$M,AG$4,0)</f>
        <v>0</v>
      </c>
      <c r="AH235" s="2"/>
      <c r="AI235" s="2"/>
      <c r="AJ235" s="2"/>
      <c r="AK235" s="2"/>
    </row>
    <row r="236" spans="1:37" x14ac:dyDescent="0.2">
      <c r="A236" s="59" t="s">
        <v>11</v>
      </c>
      <c r="B236" s="60" t="s">
        <v>1125</v>
      </c>
      <c r="C236" s="61"/>
      <c r="D236" s="6"/>
      <c r="E236" s="6"/>
      <c r="F236" s="6"/>
      <c r="G236" s="6"/>
      <c r="H236" s="6"/>
      <c r="I236" s="6"/>
      <c r="J236" s="6"/>
      <c r="K236" s="6">
        <v>327</v>
      </c>
      <c r="L236" s="62">
        <v>327</v>
      </c>
      <c r="M236"/>
      <c r="N236"/>
      <c r="O236"/>
      <c r="P236" s="41">
        <f t="shared" ref="P236:P299" si="18">L236/L$319</f>
        <v>1.394456289978678E-2</v>
      </c>
      <c r="Q236" s="28">
        <f t="shared" ref="Q236:Q299" si="19">ROUND(P236*R$319,0)</f>
        <v>984</v>
      </c>
      <c r="R236" s="31"/>
      <c r="S236" s="3"/>
      <c r="T236" s="2"/>
      <c r="U236" s="2" t="str">
        <f t="shared" si="15"/>
        <v>HP HP 14-cm0000 Stoney</v>
      </c>
      <c r="V236" s="2" t="str">
        <f>VLOOKUP($U236,Models!$A:$K,V$4,0)</f>
        <v>HP</v>
      </c>
      <c r="W236" s="2" t="str">
        <f>VLOOKUP($U236,Models!$A:$K,W$4,0)</f>
        <v>HP 14-cm0000 Stoney</v>
      </c>
      <c r="X236" s="2" t="str">
        <f>VLOOKUP($U236,Models!$A:$K,X$4,0)</f>
        <v>Light (13"-14")</v>
      </c>
      <c r="Y236" s="2" t="str">
        <f>VLOOKUP($U236,Models!$A:$K,Y$4,0)</f>
        <v>Consumer</v>
      </c>
      <c r="Z236" s="2" t="str">
        <f>VLOOKUP($U236,Models!$A:$K,Z$4,0)</f>
        <v>AMD</v>
      </c>
      <c r="AA236" s="2" t="str">
        <f>VLOOKUP($U236,Models!$A:$K,AA$4,0)</f>
        <v>Stoney Ridge</v>
      </c>
      <c r="AB236" s="2" t="str">
        <f>VLOOKUP($U236,Models!$A:$K,AB$4,0)</f>
        <v>Int</v>
      </c>
      <c r="AC236" s="2">
        <f>VLOOKUP($U236,Models!$A:$K,AC$4,0)</f>
        <v>14</v>
      </c>
      <c r="AD236" s="2" t="str">
        <f>VLOOKUP($U236,Models!$A:$K,AD$4,0)</f>
        <v>1366x768/1920x1080</v>
      </c>
      <c r="AE236" s="2">
        <f>VLOOKUP($U236,Models!$A:$K,AE$4,0)</f>
        <v>0</v>
      </c>
      <c r="AF236" s="2" t="str">
        <f>VLOOKUP($U236,Models!$A:$N,AF$4,0)</f>
        <v>Standard</v>
      </c>
      <c r="AG236" s="2">
        <f>VLOOKUP($U236,Models!$A:$M,AG$4,0)</f>
        <v>0</v>
      </c>
      <c r="AH236" s="2"/>
      <c r="AI236" s="2"/>
      <c r="AJ236" s="2"/>
      <c r="AK236" s="2"/>
    </row>
    <row r="237" spans="1:37" x14ac:dyDescent="0.2">
      <c r="A237" s="59" t="s">
        <v>11</v>
      </c>
      <c r="B237" s="60" t="s">
        <v>816</v>
      </c>
      <c r="C237" s="61"/>
      <c r="D237" s="6"/>
      <c r="E237" s="6"/>
      <c r="F237" s="6"/>
      <c r="G237" s="6"/>
      <c r="H237" s="6"/>
      <c r="I237" s="6"/>
      <c r="J237" s="6"/>
      <c r="K237" s="6">
        <v>10</v>
      </c>
      <c r="L237" s="62">
        <v>10</v>
      </c>
      <c r="M237"/>
      <c r="N237"/>
      <c r="O237"/>
      <c r="P237" s="41">
        <f t="shared" si="18"/>
        <v>4.2643923240938164E-4</v>
      </c>
      <c r="Q237" s="28">
        <f t="shared" si="19"/>
        <v>30</v>
      </c>
      <c r="R237" s="31"/>
      <c r="S237" s="3"/>
      <c r="T237" s="2"/>
      <c r="U237" s="2" t="str">
        <f t="shared" si="15"/>
        <v>HP HP 15-bs100 Core</v>
      </c>
      <c r="V237" s="2" t="str">
        <f>VLOOKUP($U237,Models!$A:$K,V$4,0)</f>
        <v>HP</v>
      </c>
      <c r="W237" s="2" t="str">
        <f>VLOOKUP($U237,Models!$A:$K,W$4,0)</f>
        <v>HP 15-bs100 Core</v>
      </c>
      <c r="X237" s="2" t="str">
        <f>VLOOKUP($U237,Models!$A:$K,X$4,0)</f>
        <v>Full Size MS (15"&gt;, Mainstream Ex. GPU)</v>
      </c>
      <c r="Y237" s="2" t="str">
        <f>VLOOKUP($U237,Models!$A:$K,Y$4,0)</f>
        <v>Consumer</v>
      </c>
      <c r="Z237" s="2" t="str">
        <f>VLOOKUP($U237,Models!$A:$K,Z$4,0)</f>
        <v>Intel</v>
      </c>
      <c r="AA237" s="2" t="str">
        <f>VLOOKUP($U237,Models!$A:$K,AA$4,0)</f>
        <v>Kaby Lake Refresh</v>
      </c>
      <c r="AB237" s="2" t="str">
        <f>VLOOKUP($U237,Models!$A:$K,AB$4,0)</f>
        <v>520/530</v>
      </c>
      <c r="AC237" s="2">
        <f>VLOOKUP($U237,Models!$A:$K,AC$4,0)</f>
        <v>15</v>
      </c>
      <c r="AD237" s="2" t="str">
        <f>VLOOKUP($U237,Models!$A:$K,AD$4,0)</f>
        <v>1920x1080</v>
      </c>
      <c r="AE237" s="2">
        <f>VLOOKUP($U237,Models!$A:$K,AE$4,0)</f>
        <v>0</v>
      </c>
      <c r="AF237" s="2" t="str">
        <f>VLOOKUP($U237,Models!$A:$N,AF$4,0)</f>
        <v>Standard</v>
      </c>
      <c r="AG237" s="2">
        <f>VLOOKUP($U237,Models!$A:$M,AG$4,0)</f>
        <v>0</v>
      </c>
      <c r="AH237" s="2"/>
      <c r="AI237" s="2"/>
      <c r="AJ237" s="2"/>
      <c r="AK237" s="2"/>
    </row>
    <row r="238" spans="1:37" x14ac:dyDescent="0.2">
      <c r="A238" s="59" t="s">
        <v>11</v>
      </c>
      <c r="B238" s="60" t="s">
        <v>1119</v>
      </c>
      <c r="C238" s="61"/>
      <c r="D238" s="6"/>
      <c r="E238" s="6"/>
      <c r="F238" s="6"/>
      <c r="G238" s="6"/>
      <c r="H238" s="6"/>
      <c r="I238" s="6"/>
      <c r="J238" s="6"/>
      <c r="K238" s="6">
        <v>395</v>
      </c>
      <c r="L238" s="62">
        <v>395</v>
      </c>
      <c r="M238"/>
      <c r="N238"/>
      <c r="O238"/>
      <c r="P238" s="41">
        <f t="shared" si="18"/>
        <v>1.6844349680170574E-2</v>
      </c>
      <c r="Q238" s="28">
        <f t="shared" si="19"/>
        <v>1189</v>
      </c>
      <c r="R238" s="31"/>
      <c r="S238" s="3"/>
      <c r="T238" s="2"/>
      <c r="U238" s="2" t="str">
        <f t="shared" si="15"/>
        <v>HP HP 15-da0000 Core</v>
      </c>
      <c r="V238" s="2" t="str">
        <f>VLOOKUP($U238,Models!$A:$K,V$4,0)</f>
        <v>HP</v>
      </c>
      <c r="W238" s="2" t="str">
        <f>VLOOKUP($U238,Models!$A:$K,W$4,0)</f>
        <v>HP 15-da0000 Core</v>
      </c>
      <c r="X238" s="2" t="str">
        <f>VLOOKUP($U238,Models!$A:$K,X$4,0)</f>
        <v>Full Size MS (15"&gt;, Mainstream Ex. GPU)</v>
      </c>
      <c r="Y238" s="2" t="str">
        <f>VLOOKUP($U238,Models!$A:$K,Y$4,0)</f>
        <v>Consumer</v>
      </c>
      <c r="Z238" s="2" t="str">
        <f>VLOOKUP($U238,Models!$A:$K,Z$4,0)</f>
        <v>Intel</v>
      </c>
      <c r="AA238" s="2" t="str">
        <f>VLOOKUP($U238,Models!$A:$K,AA$4,0)</f>
        <v>Kaby Lake Refresh</v>
      </c>
      <c r="AB238" s="2" t="str">
        <f>VLOOKUP($U238,Models!$A:$K,AB$4,0)</f>
        <v>MX110/MX130</v>
      </c>
      <c r="AC238" s="2">
        <f>VLOOKUP($U238,Models!$A:$K,AC$4,0)</f>
        <v>15</v>
      </c>
      <c r="AD238" s="2" t="str">
        <f>VLOOKUP($U238,Models!$A:$K,AD$4,0)</f>
        <v>1920x0180</v>
      </c>
      <c r="AE238" s="2">
        <f>VLOOKUP($U238,Models!$A:$K,AE$4,0)</f>
        <v>0</v>
      </c>
      <c r="AF238" s="2" t="str">
        <f>VLOOKUP($U238,Models!$A:$N,AF$4,0)</f>
        <v>Standard</v>
      </c>
      <c r="AG238" s="2">
        <f>VLOOKUP($U238,Models!$A:$M,AG$4,0)</f>
        <v>0</v>
      </c>
      <c r="AH238" s="2"/>
      <c r="AI238" s="2"/>
      <c r="AJ238" s="2"/>
      <c r="AK238" s="2"/>
    </row>
    <row r="239" spans="1:37" x14ac:dyDescent="0.2">
      <c r="A239" s="59" t="s">
        <v>11</v>
      </c>
      <c r="B239" s="60" t="s">
        <v>1069</v>
      </c>
      <c r="C239" s="61"/>
      <c r="D239" s="6"/>
      <c r="E239" s="6"/>
      <c r="F239" s="6"/>
      <c r="G239" s="6"/>
      <c r="H239" s="6"/>
      <c r="I239" s="6"/>
      <c r="J239" s="6"/>
      <c r="K239" s="6">
        <v>770</v>
      </c>
      <c r="L239" s="62">
        <v>770</v>
      </c>
      <c r="M239"/>
      <c r="N239"/>
      <c r="O239"/>
      <c r="P239" s="41">
        <f t="shared" si="18"/>
        <v>3.2835820895522387E-2</v>
      </c>
      <c r="Q239" s="28">
        <f t="shared" si="19"/>
        <v>2317</v>
      </c>
      <c r="R239" s="31"/>
      <c r="S239" s="3"/>
      <c r="T239" s="2"/>
      <c r="U239" s="2" t="str">
        <f t="shared" si="15"/>
        <v>HP HP 15-da0000</v>
      </c>
      <c r="V239" s="2" t="str">
        <f>VLOOKUP($U239,Models!$A:$K,V$4,0)</f>
        <v>HP</v>
      </c>
      <c r="W239" s="2" t="str">
        <f>VLOOKUP($U239,Models!$A:$K,W$4,0)</f>
        <v>HP 15-da0000</v>
      </c>
      <c r="X239" s="2" t="str">
        <f>VLOOKUP($U239,Models!$A:$K,X$4,0)</f>
        <v>Full Size LE (15"&gt;, Int GPU)</v>
      </c>
      <c r="Y239" s="2" t="str">
        <f>VLOOKUP($U239,Models!$A:$K,Y$4,0)</f>
        <v>Consumer</v>
      </c>
      <c r="Z239" s="2" t="str">
        <f>VLOOKUP($U239,Models!$A:$K,Z$4,0)</f>
        <v>Intel</v>
      </c>
      <c r="AA239" s="2" t="str">
        <f>VLOOKUP($U239,Models!$A:$K,AA$4,0)</f>
        <v>Gemini Lake</v>
      </c>
      <c r="AB239" s="2" t="str">
        <f>VLOOKUP($U239,Models!$A:$K,AB$4,0)</f>
        <v>Int</v>
      </c>
      <c r="AC239" s="2">
        <f>VLOOKUP($U239,Models!$A:$K,AC$4,0)</f>
        <v>15</v>
      </c>
      <c r="AD239" s="2" t="str">
        <f>VLOOKUP($U239,Models!$A:$K,AD$4,0)</f>
        <v>1366x768/1920x0180</v>
      </c>
      <c r="AE239" s="2">
        <f>VLOOKUP($U239,Models!$A:$K,AE$4,0)</f>
        <v>0</v>
      </c>
      <c r="AF239" s="2" t="str">
        <f>VLOOKUP($U239,Models!$A:$N,AF$4,0)</f>
        <v>Budget</v>
      </c>
      <c r="AG239" s="2">
        <f>VLOOKUP($U239,Models!$A:$M,AG$4,0)</f>
        <v>0</v>
      </c>
      <c r="AH239" s="2"/>
      <c r="AI239" s="2"/>
      <c r="AJ239" s="2"/>
      <c r="AK239" s="2"/>
    </row>
    <row r="240" spans="1:37" x14ac:dyDescent="0.2">
      <c r="A240" s="59" t="s">
        <v>11</v>
      </c>
      <c r="B240" s="60" t="s">
        <v>1122</v>
      </c>
      <c r="C240" s="61"/>
      <c r="D240" s="6"/>
      <c r="E240" s="6"/>
      <c r="F240" s="6"/>
      <c r="G240" s="6"/>
      <c r="H240" s="6"/>
      <c r="I240" s="6"/>
      <c r="J240" s="6"/>
      <c r="K240" s="6">
        <v>1311</v>
      </c>
      <c r="L240" s="62">
        <v>1311</v>
      </c>
      <c r="M240"/>
      <c r="N240"/>
      <c r="O240"/>
      <c r="P240" s="41">
        <f t="shared" si="18"/>
        <v>5.5906183368869933E-2</v>
      </c>
      <c r="Q240" s="28">
        <f t="shared" si="19"/>
        <v>3945</v>
      </c>
      <c r="R240" s="31"/>
      <c r="S240" s="3"/>
      <c r="T240" s="2"/>
      <c r="U240" s="2" t="str">
        <f t="shared" si="15"/>
        <v>HP HP 15-db0000 Stoney</v>
      </c>
      <c r="V240" s="2" t="str">
        <f>VLOOKUP($U240,Models!$A:$K,V$4,0)</f>
        <v>HP</v>
      </c>
      <c r="W240" s="2" t="str">
        <f>VLOOKUP($U240,Models!$A:$K,W$4,0)</f>
        <v>HP 15-db0000 Stoney</v>
      </c>
      <c r="X240" s="2" t="str">
        <f>VLOOKUP($U240,Models!$A:$K,X$4,0)</f>
        <v>Full Size LE (15"&gt;, Int GPU)</v>
      </c>
      <c r="Y240" s="2" t="str">
        <f>VLOOKUP($U240,Models!$A:$K,Y$4,0)</f>
        <v>Consumer</v>
      </c>
      <c r="Z240" s="2" t="str">
        <f>VLOOKUP($U240,Models!$A:$K,Z$4,0)</f>
        <v>AMD</v>
      </c>
      <c r="AA240" s="2" t="str">
        <f>VLOOKUP($U240,Models!$A:$K,AA$4,0)</f>
        <v>Stoney Ridge</v>
      </c>
      <c r="AB240" s="2" t="str">
        <f>VLOOKUP($U240,Models!$A:$K,AB$4,0)</f>
        <v>Int</v>
      </c>
      <c r="AC240" s="2">
        <f>VLOOKUP($U240,Models!$A:$K,AC$4,0)</f>
        <v>15</v>
      </c>
      <c r="AD240" s="2" t="str">
        <f>VLOOKUP($U240,Models!$A:$K,AD$4,0)</f>
        <v>1366x768/1920x1080</v>
      </c>
      <c r="AE240" s="2">
        <f>VLOOKUP($U240,Models!$A:$K,AE$4,0)</f>
        <v>0</v>
      </c>
      <c r="AF240" s="2" t="str">
        <f>VLOOKUP($U240,Models!$A:$N,AF$4,0)</f>
        <v>Standard</v>
      </c>
      <c r="AG240" s="2">
        <f>VLOOKUP($U240,Models!$A:$M,AG$4,0)</f>
        <v>0</v>
      </c>
      <c r="AH240" s="2"/>
      <c r="AI240" s="2"/>
      <c r="AJ240" s="2"/>
      <c r="AK240" s="2"/>
    </row>
    <row r="241" spans="1:51" x14ac:dyDescent="0.2">
      <c r="A241" s="59" t="s">
        <v>11</v>
      </c>
      <c r="B241" s="60" t="s">
        <v>1351</v>
      </c>
      <c r="C241" s="61"/>
      <c r="D241" s="6"/>
      <c r="E241" s="6"/>
      <c r="F241" s="6"/>
      <c r="G241" s="6"/>
      <c r="H241" s="6"/>
      <c r="I241" s="6"/>
      <c r="J241" s="6"/>
      <c r="K241" s="6">
        <v>346</v>
      </c>
      <c r="L241" s="62">
        <v>346</v>
      </c>
      <c r="M241"/>
      <c r="N241"/>
      <c r="O241"/>
      <c r="P241" s="41">
        <f t="shared" si="18"/>
        <v>1.4754797441364606E-2</v>
      </c>
      <c r="Q241" s="28">
        <f t="shared" si="19"/>
        <v>1041</v>
      </c>
      <c r="R241" s="31"/>
      <c r="S241" s="3"/>
      <c r="T241" s="2"/>
      <c r="U241" s="2" t="str">
        <f t="shared" si="15"/>
        <v>HP HP 15-db1000</v>
      </c>
      <c r="V241" s="2" t="str">
        <f>VLOOKUP($U241,Models!$A:$K,V$4,0)</f>
        <v>HP</v>
      </c>
      <c r="W241" s="2" t="str">
        <f>VLOOKUP($U241,Models!$A:$K,W$4,0)</f>
        <v>HP 15-db1000</v>
      </c>
      <c r="X241" s="2" t="str">
        <f>VLOOKUP($U241,Models!$A:$K,X$4,0)</f>
        <v>Full Size LE (15"&gt;, Int GPU)</v>
      </c>
      <c r="Y241" s="2" t="str">
        <f>VLOOKUP($U241,Models!$A:$K,Y$4,0)</f>
        <v>Consumer</v>
      </c>
      <c r="Z241" s="2" t="str">
        <f>VLOOKUP($U241,Models!$A:$K,Z$4,0)</f>
        <v>AMD</v>
      </c>
      <c r="AA241" s="2" t="str">
        <f>VLOOKUP($U241,Models!$A:$K,AA$4,0)</f>
        <v>Picasso</v>
      </c>
      <c r="AB241" s="2" t="str">
        <f>VLOOKUP($U241,Models!$A:$K,AB$4,0)</f>
        <v>Int</v>
      </c>
      <c r="AC241" s="2">
        <f>VLOOKUP($U241,Models!$A:$K,AC$4,0)</f>
        <v>15</v>
      </c>
      <c r="AD241" s="2" t="str">
        <f>VLOOKUP($U241,Models!$A:$K,AD$4,0)</f>
        <v>1366x768/1920x1080</v>
      </c>
      <c r="AE241" s="2">
        <f>VLOOKUP($U241,Models!$A:$K,AE$4,0)</f>
        <v>0</v>
      </c>
      <c r="AF241" s="2" t="str">
        <f>VLOOKUP($U241,Models!$A:$N,AF$4,0)</f>
        <v>Standard</v>
      </c>
      <c r="AG241" s="2">
        <f>VLOOKUP($U241,Models!$A:$M,AG$4,0)</f>
        <v>0</v>
      </c>
      <c r="AH241" s="2"/>
      <c r="AI241" s="2"/>
      <c r="AJ241" s="2"/>
      <c r="AK241" s="2"/>
    </row>
    <row r="242" spans="1:51" x14ac:dyDescent="0.2">
      <c r="A242" s="59" t="s">
        <v>11</v>
      </c>
      <c r="B242" s="60" t="s">
        <v>913</v>
      </c>
      <c r="C242" s="61"/>
      <c r="D242" s="6"/>
      <c r="E242" s="6"/>
      <c r="F242" s="6"/>
      <c r="G242" s="6"/>
      <c r="H242" s="6"/>
      <c r="I242" s="6"/>
      <c r="J242" s="6"/>
      <c r="K242" s="6">
        <v>29</v>
      </c>
      <c r="L242" s="62">
        <v>29</v>
      </c>
      <c r="M242"/>
      <c r="N242"/>
      <c r="O242"/>
      <c r="P242" s="41">
        <f t="shared" si="18"/>
        <v>1.2366737739872068E-3</v>
      </c>
      <c r="Q242" s="28">
        <f t="shared" si="19"/>
        <v>87</v>
      </c>
      <c r="R242" s="31"/>
      <c r="S242" s="3"/>
      <c r="T242" s="2"/>
      <c r="U242" s="2" t="str">
        <f t="shared" si="15"/>
        <v>HP HP 15-rb000 Stoney</v>
      </c>
      <c r="V242" s="2" t="str">
        <f>VLOOKUP($U242,Models!$A:$K,V$4,0)</f>
        <v>HP</v>
      </c>
      <c r="W242" s="2" t="str">
        <f>VLOOKUP($U242,Models!$A:$K,W$4,0)</f>
        <v>HP 15-rb000 Stoney</v>
      </c>
      <c r="X242" s="2" t="str">
        <f>VLOOKUP($U242,Models!$A:$K,X$4,0)</f>
        <v>Full Size LE (15"&gt;, Int GPU)</v>
      </c>
      <c r="Y242" s="2" t="str">
        <f>VLOOKUP($U242,Models!$A:$K,Y$4,0)</f>
        <v>Consumer</v>
      </c>
      <c r="Z242" s="2" t="str">
        <f>VLOOKUP($U242,Models!$A:$K,Z$4,0)</f>
        <v>AMD</v>
      </c>
      <c r="AA242" s="2" t="str">
        <f>VLOOKUP($U242,Models!$A:$K,AA$4,0)</f>
        <v>Stoney Ridge</v>
      </c>
      <c r="AB242" s="2" t="str">
        <f>VLOOKUP($U242,Models!$A:$K,AB$4,0)</f>
        <v>Int</v>
      </c>
      <c r="AC242" s="2">
        <f>VLOOKUP($U242,Models!$A:$K,AC$4,0)</f>
        <v>15</v>
      </c>
      <c r="AD242" s="2" t="str">
        <f>VLOOKUP($U242,Models!$A:$K,AD$4,0)</f>
        <v>1366x768</v>
      </c>
      <c r="AE242" s="2">
        <f>VLOOKUP($U242,Models!$A:$K,AE$4,0)</f>
        <v>0</v>
      </c>
      <c r="AF242" s="2" t="str">
        <f>VLOOKUP($U242,Models!$A:$N,AF$4,0)</f>
        <v>Standard</v>
      </c>
      <c r="AG242" s="2">
        <f>VLOOKUP($U242,Models!$A:$M,AG$4,0)</f>
        <v>0</v>
      </c>
      <c r="AH242" s="2"/>
      <c r="AI242" s="2"/>
      <c r="AJ242" s="2"/>
      <c r="AK242" s="2"/>
    </row>
    <row r="243" spans="1:51" x14ac:dyDescent="0.2">
      <c r="A243" s="59" t="s">
        <v>11</v>
      </c>
      <c r="B243" s="60" t="s">
        <v>2125</v>
      </c>
      <c r="C243" s="61"/>
      <c r="D243" s="6"/>
      <c r="E243" s="6"/>
      <c r="F243" s="6"/>
      <c r="G243" s="6"/>
      <c r="H243" s="6"/>
      <c r="I243" s="6"/>
      <c r="J243" s="6"/>
      <c r="K243" s="6">
        <v>58</v>
      </c>
      <c r="L243" s="62">
        <v>58</v>
      </c>
      <c r="M243"/>
      <c r="N243"/>
      <c r="O243"/>
      <c r="P243" s="41">
        <f t="shared" si="18"/>
        <v>2.4733475479744135E-3</v>
      </c>
      <c r="Q243" s="28">
        <f t="shared" si="19"/>
        <v>175</v>
      </c>
      <c r="R243" s="31"/>
      <c r="S243" s="3"/>
      <c r="T243" s="2"/>
      <c r="U243" s="2" t="str">
        <f t="shared" si="15"/>
        <v>HP HP 15s-eq1000</v>
      </c>
      <c r="V243" s="2" t="str">
        <f>VLOOKUP($U243,Models!$A:$K,V$4,0)</f>
        <v>HP</v>
      </c>
      <c r="W243" s="2" t="str">
        <f>VLOOKUP($U243,Models!$A:$K,W$4,0)</f>
        <v>HP 15s-eq1000</v>
      </c>
      <c r="X243" s="2" t="str">
        <f>VLOOKUP($U243,Models!$A:$K,X$4,0)</f>
        <v>Full Size LE (15"&gt;, Int GPU)</v>
      </c>
      <c r="Y243" s="2" t="str">
        <f>VLOOKUP($U243,Models!$A:$K,Y$4,0)</f>
        <v>Consumer</v>
      </c>
      <c r="Z243" s="2" t="str">
        <f>VLOOKUP($U243,Models!$A:$K,Z$4,0)</f>
        <v>AMD</v>
      </c>
      <c r="AA243" s="2" t="str">
        <f>VLOOKUP($U243,Models!$A:$K,AA$4,0)</f>
        <v>Picasso</v>
      </c>
      <c r="AB243" s="2" t="str">
        <f>VLOOKUP($U243,Models!$A:$K,AB$4,0)</f>
        <v>Int</v>
      </c>
      <c r="AC243" s="2">
        <f>VLOOKUP($U243,Models!$A:$K,AC$4,0)</f>
        <v>15</v>
      </c>
      <c r="AD243" s="2" t="str">
        <f>VLOOKUP($U243,Models!$A:$K,AD$4,0)</f>
        <v>1920x1080</v>
      </c>
      <c r="AE243" s="2">
        <f>VLOOKUP($U243,Models!$A:$K,AE$4,0)</f>
        <v>0</v>
      </c>
      <c r="AF243" s="2" t="str">
        <f>VLOOKUP($U243,Models!$A:$N,AF$4,0)</f>
        <v>Standard</v>
      </c>
      <c r="AG243" s="2">
        <f>VLOOKUP($U243,Models!$A:$M,AG$4,0)</f>
        <v>0</v>
      </c>
      <c r="AH243" s="2"/>
      <c r="AI243" s="2"/>
      <c r="AJ243" s="2"/>
      <c r="AK243" s="2"/>
    </row>
    <row r="244" spans="1:51" x14ac:dyDescent="0.2">
      <c r="A244" s="59" t="s">
        <v>11</v>
      </c>
      <c r="B244" s="60" t="s">
        <v>1322</v>
      </c>
      <c r="C244" s="61"/>
      <c r="D244" s="6"/>
      <c r="E244" s="6"/>
      <c r="F244" s="6"/>
      <c r="G244" s="6"/>
      <c r="H244" s="6"/>
      <c r="I244" s="6"/>
      <c r="J244" s="6"/>
      <c r="K244" s="6">
        <v>253</v>
      </c>
      <c r="L244" s="62">
        <v>253</v>
      </c>
      <c r="M244"/>
      <c r="N244"/>
      <c r="O244"/>
      <c r="P244" s="41">
        <f t="shared" si="18"/>
        <v>1.0788912579957356E-2</v>
      </c>
      <c r="Q244" s="28">
        <f t="shared" si="19"/>
        <v>761</v>
      </c>
      <c r="R244" s="31"/>
      <c r="S244" s="3"/>
      <c r="T244" s="2"/>
      <c r="U244" s="2" t="str">
        <f t="shared" si="15"/>
        <v>HP HP 17-ca1000</v>
      </c>
      <c r="V244" s="2" t="str">
        <f>VLOOKUP($U244,Models!$A:$K,V$4,0)</f>
        <v>HP</v>
      </c>
      <c r="W244" s="2" t="str">
        <f>VLOOKUP($U244,Models!$A:$K,W$4,0)</f>
        <v>HP 17-ca1000</v>
      </c>
      <c r="X244" s="2" t="str">
        <f>VLOOKUP($U244,Models!$A:$K,X$4,0)</f>
        <v>Full Size LE (15"&gt;, Int GPU)</v>
      </c>
      <c r="Y244" s="2" t="str">
        <f>VLOOKUP($U244,Models!$A:$K,Y$4,0)</f>
        <v>Consumer</v>
      </c>
      <c r="Z244" s="2" t="str">
        <f>VLOOKUP($U244,Models!$A:$K,Z$4,0)</f>
        <v>AMD</v>
      </c>
      <c r="AA244" s="2" t="str">
        <f>VLOOKUP($U244,Models!$A:$K,AA$4,0)</f>
        <v>Picasso</v>
      </c>
      <c r="AB244" s="2" t="str">
        <f>VLOOKUP($U244,Models!$A:$K,AB$4,0)</f>
        <v>Int</v>
      </c>
      <c r="AC244" s="2">
        <f>VLOOKUP($U244,Models!$A:$K,AC$4,0)</f>
        <v>17</v>
      </c>
      <c r="AD244" s="2" t="str">
        <f>VLOOKUP($U244,Models!$A:$K,AD$4,0)</f>
        <v>1600x900</v>
      </c>
      <c r="AE244" s="2">
        <f>VLOOKUP($U244,Models!$A:$K,AE$4,0)</f>
        <v>0</v>
      </c>
      <c r="AF244" s="2" t="str">
        <f>VLOOKUP($U244,Models!$A:$N,AF$4,0)</f>
        <v>Standard</v>
      </c>
      <c r="AG244" s="2">
        <f>VLOOKUP($U244,Models!$A:$M,AG$4,0)</f>
        <v>0</v>
      </c>
      <c r="AH244" s="2"/>
      <c r="AI244" s="2"/>
      <c r="AJ244" s="2"/>
      <c r="AK244" s="2"/>
    </row>
    <row r="245" spans="1:51" x14ac:dyDescent="0.2">
      <c r="A245" s="59" t="s">
        <v>11</v>
      </c>
      <c r="B245" s="60" t="s">
        <v>1279</v>
      </c>
      <c r="C245" s="61"/>
      <c r="D245" s="6"/>
      <c r="E245" s="6"/>
      <c r="F245" s="6"/>
      <c r="G245" s="6"/>
      <c r="H245" s="6"/>
      <c r="I245" s="6"/>
      <c r="J245" s="6"/>
      <c r="K245" s="6">
        <v>3</v>
      </c>
      <c r="L245" s="62">
        <v>3</v>
      </c>
      <c r="M245"/>
      <c r="N245"/>
      <c r="O245"/>
      <c r="P245" s="41">
        <f t="shared" si="18"/>
        <v>1.279317697228145E-4</v>
      </c>
      <c r="Q245" s="28">
        <f t="shared" si="19"/>
        <v>9</v>
      </c>
      <c r="R245" s="31"/>
      <c r="S245" s="3"/>
      <c r="T245" s="2"/>
      <c r="U245" s="2" t="str">
        <f t="shared" si="15"/>
        <v>HP Essential 240 G7 Core</v>
      </c>
      <c r="V245" s="2" t="str">
        <f>VLOOKUP($U245,Models!$A:$K,V$4,0)</f>
        <v>HP</v>
      </c>
      <c r="W245" s="2" t="str">
        <f>VLOOKUP($U245,Models!$A:$K,W$4,0)</f>
        <v>Essential 240 G7 Core</v>
      </c>
      <c r="X245" s="2" t="str">
        <f>VLOOKUP($U245,Models!$A:$K,X$4,0)</f>
        <v>Light (13"-14")</v>
      </c>
      <c r="Y245" s="2" t="str">
        <f>VLOOKUP($U245,Models!$A:$K,Y$4,0)</f>
        <v>Commercial</v>
      </c>
      <c r="Z245" s="2" t="str">
        <f>VLOOKUP($U245,Models!$A:$K,Z$4,0)</f>
        <v>Intel</v>
      </c>
      <c r="AA245" s="2" t="str">
        <f>VLOOKUP($U245,Models!$A:$K,AA$4,0)</f>
        <v>Whiskey Lake</v>
      </c>
      <c r="AB245" s="2" t="str">
        <f>VLOOKUP($U245,Models!$A:$K,AB$4,0)</f>
        <v>Int</v>
      </c>
      <c r="AC245" s="2">
        <f>VLOOKUP($U245,Models!$A:$K,AC$4,0)</f>
        <v>14</v>
      </c>
      <c r="AD245" s="2" t="str">
        <f>VLOOKUP($U245,Models!$A:$K,AD$4,0)</f>
        <v>1920x1080</v>
      </c>
      <c r="AE245" s="2">
        <f>VLOOKUP($U245,Models!$A:$K,AE$4,0)</f>
        <v>0</v>
      </c>
      <c r="AF245" s="2" t="str">
        <f>VLOOKUP($U245,Models!$A:$N,AF$4,0)</f>
        <v>Standard</v>
      </c>
      <c r="AG245" s="2">
        <f>VLOOKUP($U245,Models!$A:$M,AG$4,0)</f>
        <v>0</v>
      </c>
      <c r="AH245" s="2"/>
      <c r="AI245" s="2"/>
      <c r="AJ245" s="2"/>
      <c r="AK245" s="2"/>
    </row>
    <row r="246" spans="1:51" x14ac:dyDescent="0.2">
      <c r="A246" s="59" t="s">
        <v>11</v>
      </c>
      <c r="B246" s="60" t="s">
        <v>1280</v>
      </c>
      <c r="C246" s="61"/>
      <c r="D246" s="6"/>
      <c r="E246" s="6"/>
      <c r="F246" s="6"/>
      <c r="G246" s="6"/>
      <c r="H246" s="6"/>
      <c r="I246" s="6"/>
      <c r="J246" s="6"/>
      <c r="K246" s="6">
        <v>941</v>
      </c>
      <c r="L246" s="62">
        <v>941</v>
      </c>
      <c r="M246"/>
      <c r="N246"/>
      <c r="O246"/>
      <c r="P246" s="41">
        <f t="shared" si="18"/>
        <v>4.0127931769722812E-2</v>
      </c>
      <c r="Q246" s="28">
        <f t="shared" si="19"/>
        <v>2832</v>
      </c>
      <c r="R246" s="31"/>
      <c r="S246" s="3"/>
      <c r="T246" s="2"/>
      <c r="U246" s="2" t="str">
        <f t="shared" si="15"/>
        <v>HP Essential 250 G7 Core</v>
      </c>
      <c r="V246" s="2" t="str">
        <f>VLOOKUP($U246,Models!$A:$K,V$4,0)</f>
        <v>HP</v>
      </c>
      <c r="W246" s="2" t="str">
        <f>VLOOKUP($U246,Models!$A:$K,W$4,0)</f>
        <v>Essential 250 G7 Core</v>
      </c>
      <c r="X246" s="2" t="str">
        <f>VLOOKUP($U246,Models!$A:$K,X$4,0)</f>
        <v>Full Size LE (15"&gt;, Int GPU)</v>
      </c>
      <c r="Y246" s="2" t="str">
        <f>VLOOKUP($U246,Models!$A:$K,Y$4,0)</f>
        <v>Commercial</v>
      </c>
      <c r="Z246" s="2" t="str">
        <f>VLOOKUP($U246,Models!$A:$K,Z$4,0)</f>
        <v>Intel</v>
      </c>
      <c r="AA246" s="2" t="str">
        <f>VLOOKUP($U246,Models!$A:$K,AA$4,0)</f>
        <v>Whiskey Lake</v>
      </c>
      <c r="AB246" s="2" t="str">
        <f>VLOOKUP($U246,Models!$A:$K,AB$4,0)</f>
        <v>Int</v>
      </c>
      <c r="AC246" s="2">
        <f>VLOOKUP($U246,Models!$A:$K,AC$4,0)</f>
        <v>15</v>
      </c>
      <c r="AD246" s="2" t="str">
        <f>VLOOKUP($U246,Models!$A:$K,AD$4,0)</f>
        <v>1920x1080</v>
      </c>
      <c r="AE246" s="2">
        <f>VLOOKUP($U246,Models!$A:$K,AE$4,0)</f>
        <v>0</v>
      </c>
      <c r="AF246" s="2" t="str">
        <f>VLOOKUP($U246,Models!$A:$N,AF$4,0)</f>
        <v>Standard</v>
      </c>
      <c r="AG246" s="2">
        <f>VLOOKUP($U246,Models!$A:$M,AG$4,0)</f>
        <v>0</v>
      </c>
      <c r="AH246" s="2"/>
      <c r="AI246" s="2"/>
      <c r="AJ246" s="2"/>
      <c r="AK246" s="2"/>
    </row>
    <row r="247" spans="1:51" x14ac:dyDescent="0.2">
      <c r="A247" s="59" t="s">
        <v>11</v>
      </c>
      <c r="B247" s="60" t="s">
        <v>1281</v>
      </c>
      <c r="C247" s="61"/>
      <c r="D247" s="6"/>
      <c r="E247" s="6"/>
      <c r="F247" s="6"/>
      <c r="G247" s="6"/>
      <c r="H247" s="6"/>
      <c r="I247" s="6"/>
      <c r="J247" s="6"/>
      <c r="K247" s="6">
        <v>2109</v>
      </c>
      <c r="L247" s="62">
        <v>2109</v>
      </c>
      <c r="M247"/>
      <c r="N247"/>
      <c r="O247"/>
      <c r="P247" s="41">
        <f t="shared" si="18"/>
        <v>8.9936034115138591E-2</v>
      </c>
      <c r="Q247" s="28">
        <f t="shared" si="19"/>
        <v>6347</v>
      </c>
      <c r="R247" s="31"/>
      <c r="S247" s="3"/>
      <c r="T247" s="2"/>
      <c r="U247" s="2" t="str">
        <f t="shared" si="15"/>
        <v>HP Essential 255 G7</v>
      </c>
      <c r="V247" s="2" t="str">
        <f>VLOOKUP($U247,Models!$A:$K,V$4,0)</f>
        <v>HP</v>
      </c>
      <c r="W247" s="2" t="str">
        <f>VLOOKUP($U247,Models!$A:$K,W$4,0)</f>
        <v>Essential 255 G7</v>
      </c>
      <c r="X247" s="2" t="str">
        <f>VLOOKUP($U247,Models!$A:$K,X$4,0)</f>
        <v>Full Size LE (15"&gt;, Int GPU)</v>
      </c>
      <c r="Y247" s="2" t="str">
        <f>VLOOKUP($U247,Models!$A:$K,Y$4,0)</f>
        <v>Commercial</v>
      </c>
      <c r="Z247" s="2" t="str">
        <f>VLOOKUP($U247,Models!$A:$K,Z$4,0)</f>
        <v>AMD</v>
      </c>
      <c r="AA247" s="2" t="str">
        <f>VLOOKUP($U247,Models!$A:$K,AA$4,0)</f>
        <v>Ryzen</v>
      </c>
      <c r="AB247" s="2" t="str">
        <f>VLOOKUP($U247,Models!$A:$K,AB$4,0)</f>
        <v>Int</v>
      </c>
      <c r="AC247" s="2">
        <f>VLOOKUP($U247,Models!$A:$K,AC$4,0)</f>
        <v>15</v>
      </c>
      <c r="AD247" s="2" t="str">
        <f>VLOOKUP($U247,Models!$A:$K,AD$4,0)</f>
        <v>1920x1080</v>
      </c>
      <c r="AE247" s="2">
        <f>VLOOKUP($U247,Models!$A:$K,AE$4,0)</f>
        <v>0</v>
      </c>
      <c r="AF247" s="2" t="str">
        <f>VLOOKUP($U247,Models!$A:$N,AF$4,0)</f>
        <v>Standard</v>
      </c>
      <c r="AG247" s="2">
        <f>VLOOKUP($U247,Models!$A:$M,AG$4,0)</f>
        <v>0</v>
      </c>
      <c r="AH247" s="2"/>
      <c r="AI247" s="2"/>
      <c r="AJ247" s="2"/>
      <c r="AK247" s="2"/>
    </row>
    <row r="248" spans="1:51" x14ac:dyDescent="0.2">
      <c r="A248" s="59" t="s">
        <v>11</v>
      </c>
      <c r="B248" s="60" t="s">
        <v>1746</v>
      </c>
      <c r="C248" s="61"/>
      <c r="D248" s="6"/>
      <c r="E248" s="6"/>
      <c r="F248" s="6"/>
      <c r="G248" s="6"/>
      <c r="H248" s="6"/>
      <c r="I248" s="6"/>
      <c r="J248" s="6"/>
      <c r="K248" s="6">
        <v>666</v>
      </c>
      <c r="L248" s="62">
        <v>666</v>
      </c>
      <c r="M248"/>
      <c r="N248"/>
      <c r="O248"/>
      <c r="P248" s="41">
        <f t="shared" si="18"/>
        <v>2.8400852878464819E-2</v>
      </c>
      <c r="Q248" s="28">
        <f t="shared" si="19"/>
        <v>2004</v>
      </c>
      <c r="R248" s="31"/>
      <c r="S248" s="3"/>
      <c r="T248" s="2"/>
      <c r="U248" s="2" t="str">
        <f t="shared" si="15"/>
        <v>HP ProBook 470 G7</v>
      </c>
      <c r="V248" s="2" t="str">
        <f>VLOOKUP($U248,Models!$A:$K,V$4,0)</f>
        <v>HP</v>
      </c>
      <c r="W248" s="2" t="str">
        <f>VLOOKUP($U248,Models!$A:$K,W$4,0)</f>
        <v>ProBook 470 G7</v>
      </c>
      <c r="X248" s="2" t="str">
        <f>VLOOKUP($U248,Models!$A:$K,X$4,0)</f>
        <v>Full Size MS (15"&gt;, Mainstream Ex. GPU)</v>
      </c>
      <c r="Y248" s="2" t="str">
        <f>VLOOKUP($U248,Models!$A:$K,Y$4,0)</f>
        <v>Commercial</v>
      </c>
      <c r="Z248" s="2" t="str">
        <f>VLOOKUP($U248,Models!$A:$K,Z$4,0)</f>
        <v>Intel</v>
      </c>
      <c r="AA248" s="2" t="str">
        <f>VLOOKUP($U248,Models!$A:$K,AA$4,0)</f>
        <v>Comet Lake</v>
      </c>
      <c r="AB248" s="2">
        <f>VLOOKUP($U248,Models!$A:$K,AB$4,0)</f>
        <v>530</v>
      </c>
      <c r="AC248" s="2">
        <f>VLOOKUP($U248,Models!$A:$K,AC$4,0)</f>
        <v>17</v>
      </c>
      <c r="AD248" s="2" t="str">
        <f>VLOOKUP($U248,Models!$A:$K,AD$4,0)</f>
        <v>1920x1080</v>
      </c>
      <c r="AE248" s="2">
        <f>VLOOKUP($U248,Models!$A:$K,AE$4,0)</f>
        <v>0</v>
      </c>
      <c r="AF248" s="2" t="str">
        <f>VLOOKUP($U248,Models!$A:$N,AF$4,0)</f>
        <v>Standard</v>
      </c>
      <c r="AG248" s="2">
        <f>VLOOKUP($U248,Models!$A:$M,AG$4,0)</f>
        <v>0</v>
      </c>
      <c r="AH248" s="2"/>
      <c r="AI248" s="2"/>
      <c r="AJ248" s="2"/>
      <c r="AK248" s="2"/>
    </row>
    <row r="249" spans="1:51" x14ac:dyDescent="0.2">
      <c r="A249" s="59" t="s">
        <v>11</v>
      </c>
      <c r="B249" s="60" t="s">
        <v>1424</v>
      </c>
      <c r="C249" s="61"/>
      <c r="D249" s="6"/>
      <c r="E249" s="6"/>
      <c r="F249" s="6"/>
      <c r="G249" s="6"/>
      <c r="H249" s="6"/>
      <c r="I249" s="6"/>
      <c r="J249" s="6"/>
      <c r="K249" s="6">
        <v>325</v>
      </c>
      <c r="L249" s="62">
        <v>325</v>
      </c>
      <c r="M249"/>
      <c r="N249"/>
      <c r="O249"/>
      <c r="P249" s="41">
        <f t="shared" si="18"/>
        <v>1.3859275053304905E-2</v>
      </c>
      <c r="Q249" s="28">
        <f t="shared" si="19"/>
        <v>978</v>
      </c>
      <c r="R249" s="31"/>
      <c r="S249" s="3"/>
      <c r="T249" s="2"/>
      <c r="U249" s="2" t="str">
        <f t="shared" si="15"/>
        <v>HP EliteBook 830 G6</v>
      </c>
      <c r="V249" s="2" t="str">
        <f>VLOOKUP($U249,Models!$A:$K,V$4,0)</f>
        <v>HP</v>
      </c>
      <c r="W249" s="2" t="str">
        <f>VLOOKUP($U249,Models!$A:$K,W$4,0)</f>
        <v>EliteBook 830 G6</v>
      </c>
      <c r="X249" s="2" t="str">
        <f>VLOOKUP($U249,Models!$A:$K,X$4,0)</f>
        <v>Light (13"-14")</v>
      </c>
      <c r="Y249" s="2" t="str">
        <f>VLOOKUP($U249,Models!$A:$K,Y$4,0)</f>
        <v>Commercial</v>
      </c>
      <c r="Z249" s="2" t="str">
        <f>VLOOKUP($U249,Models!$A:$K,Z$4,0)</f>
        <v>Intel</v>
      </c>
      <c r="AA249" s="2" t="str">
        <f>VLOOKUP($U249,Models!$A:$K,AA$4,0)</f>
        <v>Whiskey Lake</v>
      </c>
      <c r="AB249" s="2" t="str">
        <f>VLOOKUP($U249,Models!$A:$K,AB$4,0)</f>
        <v>Int</v>
      </c>
      <c r="AC249" s="2">
        <f>VLOOKUP($U249,Models!$A:$K,AC$4,0)</f>
        <v>13</v>
      </c>
      <c r="AD249" s="2" t="str">
        <f>VLOOKUP($U249,Models!$A:$K,AD$4,0)</f>
        <v>1920x1080</v>
      </c>
      <c r="AE249" s="2">
        <f>VLOOKUP($U249,Models!$A:$K,AE$4,0)</f>
        <v>0</v>
      </c>
      <c r="AF249" s="2" t="str">
        <f>VLOOKUP($U249,Models!$A:$N,AF$4,0)</f>
        <v>Standard</v>
      </c>
      <c r="AG249" s="2">
        <f>VLOOKUP($U249,Models!$A:$M,AG$4,0)</f>
        <v>0</v>
      </c>
      <c r="AH249" s="2"/>
      <c r="AI249" s="2"/>
      <c r="AJ249" s="2"/>
      <c r="AK249" s="2"/>
    </row>
    <row r="250" spans="1:51" x14ac:dyDescent="0.2">
      <c r="A250" s="59" t="s">
        <v>11</v>
      </c>
      <c r="B250" s="60" t="s">
        <v>1421</v>
      </c>
      <c r="C250" s="61"/>
      <c r="D250" s="6"/>
      <c r="E250" s="6"/>
      <c r="F250" s="6"/>
      <c r="G250" s="6"/>
      <c r="H250" s="6"/>
      <c r="I250" s="6"/>
      <c r="J250" s="6"/>
      <c r="K250" s="6">
        <v>1126</v>
      </c>
      <c r="L250" s="62">
        <v>1126</v>
      </c>
      <c r="M250"/>
      <c r="N250"/>
      <c r="O250"/>
      <c r="P250" s="41">
        <f t="shared" si="18"/>
        <v>4.8017057569296376E-2</v>
      </c>
      <c r="Q250" s="28">
        <f t="shared" si="19"/>
        <v>3389</v>
      </c>
      <c r="S250" s="3"/>
      <c r="T250" s="2"/>
      <c r="U250" s="2" t="str">
        <f t="shared" si="15"/>
        <v>HP EliteBook 840 G6</v>
      </c>
      <c r="V250" s="2" t="str">
        <f>VLOOKUP($U250,Models!$A:$K,V$4,0)</f>
        <v>HP</v>
      </c>
      <c r="W250" s="2" t="str">
        <f>VLOOKUP($U250,Models!$A:$K,W$4,0)</f>
        <v>EliteBook 840 G6</v>
      </c>
      <c r="X250" s="2" t="str">
        <f>VLOOKUP($U250,Models!$A:$K,X$4,0)</f>
        <v>Light (13"-14")</v>
      </c>
      <c r="Y250" s="2" t="str">
        <f>VLOOKUP($U250,Models!$A:$K,Y$4,0)</f>
        <v>Commercial</v>
      </c>
      <c r="Z250" s="2" t="str">
        <f>VLOOKUP($U250,Models!$A:$K,Z$4,0)</f>
        <v>Intel</v>
      </c>
      <c r="AA250" s="2" t="str">
        <f>VLOOKUP($U250,Models!$A:$K,AA$4,0)</f>
        <v>Whiskey Lake</v>
      </c>
      <c r="AB250" s="2" t="str">
        <f>VLOOKUP($U250,Models!$A:$K,AB$4,0)</f>
        <v>Int</v>
      </c>
      <c r="AC250" s="2">
        <f>VLOOKUP($U250,Models!$A:$K,AC$4,0)</f>
        <v>14</v>
      </c>
      <c r="AD250" s="2" t="str">
        <f>VLOOKUP($U250,Models!$A:$K,AD$4,0)</f>
        <v>1920x1080</v>
      </c>
      <c r="AE250" s="2">
        <f>VLOOKUP($U250,Models!$A:$K,AE$4,0)</f>
        <v>0</v>
      </c>
      <c r="AF250" s="2" t="str">
        <f>VLOOKUP($U250,Models!$A:$N,AF$4,0)</f>
        <v>Standard</v>
      </c>
      <c r="AG250" s="2">
        <f>VLOOKUP($U250,Models!$A:$M,AG$4,0)</f>
        <v>0</v>
      </c>
      <c r="AH250" s="2"/>
      <c r="AI250" s="2"/>
      <c r="AJ250" s="2"/>
      <c r="AK250" s="2"/>
    </row>
    <row r="251" spans="1:51" x14ac:dyDescent="0.2">
      <c r="A251" s="59" t="s">
        <v>11</v>
      </c>
      <c r="B251" s="60" t="s">
        <v>1426</v>
      </c>
      <c r="C251" s="61"/>
      <c r="D251" s="6"/>
      <c r="E251" s="6"/>
      <c r="F251" s="6"/>
      <c r="G251" s="6"/>
      <c r="H251" s="6"/>
      <c r="I251" s="6"/>
      <c r="J251" s="6"/>
      <c r="K251" s="6">
        <v>282</v>
      </c>
      <c r="L251" s="62">
        <v>282</v>
      </c>
      <c r="M251"/>
      <c r="N251"/>
      <c r="O251"/>
      <c r="P251" s="41">
        <f t="shared" si="18"/>
        <v>1.2025586353944562E-2</v>
      </c>
      <c r="Q251" s="28">
        <f t="shared" si="19"/>
        <v>849</v>
      </c>
      <c r="R251" s="31"/>
      <c r="S251" s="3"/>
      <c r="T251" s="2"/>
      <c r="U251" s="2" t="str">
        <f t="shared" si="15"/>
        <v>HP EliteBook 850 G6</v>
      </c>
      <c r="V251" s="2" t="str">
        <f>VLOOKUP($U251,Models!$A:$K,V$4,0)</f>
        <v>HP</v>
      </c>
      <c r="W251" s="2" t="str">
        <f>VLOOKUP($U251,Models!$A:$K,W$4,0)</f>
        <v>EliteBook 850 G6</v>
      </c>
      <c r="X251" s="2" t="str">
        <f>VLOOKUP($U251,Models!$A:$K,X$4,0)</f>
        <v>Full Size LE (15"&gt;, Int GPU)</v>
      </c>
      <c r="Y251" s="2" t="str">
        <f>VLOOKUP($U251,Models!$A:$K,Y$4,0)</f>
        <v>Commercial</v>
      </c>
      <c r="Z251" s="2" t="str">
        <f>VLOOKUP($U251,Models!$A:$K,Z$4,0)</f>
        <v>Intel</v>
      </c>
      <c r="AA251" s="2" t="str">
        <f>VLOOKUP($U251,Models!$A:$K,AA$4,0)</f>
        <v>Whiskey Lake</v>
      </c>
      <c r="AB251" s="2" t="str">
        <f>VLOOKUP($U251,Models!$A:$K,AB$4,0)</f>
        <v>Int</v>
      </c>
      <c r="AC251" s="2">
        <f>VLOOKUP($U251,Models!$A:$K,AC$4,0)</f>
        <v>15</v>
      </c>
      <c r="AD251" s="2" t="str">
        <f>VLOOKUP($U251,Models!$A:$K,AD$4,0)</f>
        <v>1920x1080</v>
      </c>
      <c r="AE251" s="2">
        <f>VLOOKUP($U251,Models!$A:$K,AE$4,0)</f>
        <v>0</v>
      </c>
      <c r="AF251" s="2" t="str">
        <f>VLOOKUP($U251,Models!$A:$N,AF$4,0)</f>
        <v>Standard</v>
      </c>
      <c r="AG251" s="2">
        <f>VLOOKUP($U251,Models!$A:$M,AG$4,0)</f>
        <v>0</v>
      </c>
      <c r="AH251" s="2"/>
      <c r="AI251" s="2"/>
      <c r="AJ251" s="2"/>
      <c r="AK251" s="2"/>
    </row>
    <row r="252" spans="1:51" s="13" customFormat="1" x14ac:dyDescent="0.2">
      <c r="A252" s="59" t="s">
        <v>11</v>
      </c>
      <c r="B252" s="60" t="s">
        <v>1470</v>
      </c>
      <c r="C252" s="61"/>
      <c r="D252" s="6"/>
      <c r="E252" s="6"/>
      <c r="F252" s="6"/>
      <c r="G252" s="6"/>
      <c r="H252" s="6"/>
      <c r="I252" s="6"/>
      <c r="J252" s="6"/>
      <c r="K252" s="6">
        <v>60</v>
      </c>
      <c r="L252" s="62">
        <v>60</v>
      </c>
      <c r="M252"/>
      <c r="N252"/>
      <c r="O252"/>
      <c r="P252" s="41">
        <f t="shared" si="18"/>
        <v>2.5586353944562902E-3</v>
      </c>
      <c r="Q252" s="28">
        <f t="shared" si="19"/>
        <v>181</v>
      </c>
      <c r="R252" s="31"/>
      <c r="S252" s="3"/>
      <c r="T252" s="2"/>
      <c r="U252" s="2" t="str">
        <f t="shared" si="15"/>
        <v>HP EliteBook x360 1030 G4</v>
      </c>
      <c r="V252" s="2" t="str">
        <f>VLOOKUP($U252,Models!$A:$K,V$4,0)</f>
        <v>HP</v>
      </c>
      <c r="W252" s="2" t="str">
        <f>VLOOKUP($U252,Models!$A:$K,W$4,0)</f>
        <v>EliteBook x360 1030 G4</v>
      </c>
      <c r="X252" s="2" t="str">
        <f>VLOOKUP($U252,Models!$A:$K,X$4,0)</f>
        <v>Light (13"-14")</v>
      </c>
      <c r="Y252" s="2" t="str">
        <f>VLOOKUP($U252,Models!$A:$K,Y$4,0)</f>
        <v>Commercial</v>
      </c>
      <c r="Z252" s="2" t="str">
        <f>VLOOKUP($U252,Models!$A:$K,Z$4,0)</f>
        <v>Intel</v>
      </c>
      <c r="AA252" s="2" t="str">
        <f>VLOOKUP($U252,Models!$A:$K,AA$4,0)</f>
        <v>Whiskey Lake</v>
      </c>
      <c r="AB252" s="2" t="str">
        <f>VLOOKUP($U252,Models!$A:$K,AB$4,0)</f>
        <v>Int</v>
      </c>
      <c r="AC252" s="2">
        <f>VLOOKUP($U252,Models!$A:$K,AC$4,0)</f>
        <v>13</v>
      </c>
      <c r="AD252" s="2" t="str">
        <f>VLOOKUP($U252,Models!$A:$K,AD$4,0)</f>
        <v>1920x1080</v>
      </c>
      <c r="AE252" s="2" t="str">
        <f>VLOOKUP($U252,Models!$A:$K,AE$4,0)</f>
        <v>Touch</v>
      </c>
      <c r="AF252" s="2" t="str">
        <f>VLOOKUP($U252,Models!$A:$N,AF$4,0)</f>
        <v>Standard</v>
      </c>
      <c r="AG252" s="2">
        <f>VLOOKUP($U252,Models!$A:$M,AG$4,0)</f>
        <v>0</v>
      </c>
      <c r="AH252" s="2"/>
      <c r="AI252" s="2"/>
      <c r="AJ252" s="2"/>
      <c r="AK252" s="2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x14ac:dyDescent="0.2">
      <c r="A253" s="59" t="s">
        <v>11</v>
      </c>
      <c r="B253" s="60" t="s">
        <v>1673</v>
      </c>
      <c r="C253" s="61"/>
      <c r="D253" s="6"/>
      <c r="E253" s="6"/>
      <c r="F253" s="6"/>
      <c r="G253" s="6"/>
      <c r="H253" s="6"/>
      <c r="I253" s="6"/>
      <c r="J253" s="6"/>
      <c r="K253" s="6">
        <v>46</v>
      </c>
      <c r="L253" s="62">
        <v>46</v>
      </c>
      <c r="M253"/>
      <c r="N253"/>
      <c r="O253"/>
      <c r="P253" s="41">
        <f t="shared" si="18"/>
        <v>1.9616204690831559E-3</v>
      </c>
      <c r="Q253" s="28">
        <f t="shared" si="19"/>
        <v>138</v>
      </c>
      <c r="R253" s="31"/>
      <c r="S253" s="3"/>
      <c r="T253" s="2"/>
      <c r="U253" s="2" t="str">
        <f t="shared" si="15"/>
        <v>HP Elite Dragonfly x360 13</v>
      </c>
      <c r="V253" s="2" t="str">
        <f>VLOOKUP($U253,Models!$A:$K,V$4,0)</f>
        <v>HP</v>
      </c>
      <c r="W253" s="2" t="str">
        <f>VLOOKUP($U253,Models!$A:$K,W$4,0)</f>
        <v>Elite Dragonfly x360 13</v>
      </c>
      <c r="X253" s="2" t="str">
        <f>VLOOKUP($U253,Models!$A:$K,X$4,0)</f>
        <v>Light (13"-14")</v>
      </c>
      <c r="Y253" s="2" t="str">
        <f>VLOOKUP($U253,Models!$A:$K,Y$4,0)</f>
        <v>Commercial</v>
      </c>
      <c r="Z253" s="2" t="str">
        <f>VLOOKUP($U253,Models!$A:$K,Z$4,0)</f>
        <v>Intel</v>
      </c>
      <c r="AA253" s="2" t="str">
        <f>VLOOKUP($U253,Models!$A:$K,AA$4,0)</f>
        <v>Whiskey Lake</v>
      </c>
      <c r="AB253" s="2" t="str">
        <f>VLOOKUP($U253,Models!$A:$K,AB$4,0)</f>
        <v>Int</v>
      </c>
      <c r="AC253" s="2">
        <f>VLOOKUP($U253,Models!$A:$K,AC$4,0)</f>
        <v>13</v>
      </c>
      <c r="AD253" s="2" t="str">
        <f>VLOOKUP($U253,Models!$A:$K,AD$4,0)</f>
        <v>1920x1080</v>
      </c>
      <c r="AE253" s="2">
        <f>VLOOKUP($U253,Models!$A:$K,AE$4,0)</f>
        <v>0</v>
      </c>
      <c r="AF253" s="2" t="str">
        <f>VLOOKUP($U253,Models!$A:$N,AF$4,0)</f>
        <v>Standard</v>
      </c>
      <c r="AG253" s="2">
        <f>VLOOKUP($U253,Models!$A:$M,AG$4,0)</f>
        <v>0</v>
      </c>
      <c r="AH253" s="2"/>
      <c r="AI253" s="2"/>
      <c r="AJ253" s="2"/>
      <c r="AK253" s="2"/>
    </row>
    <row r="254" spans="1:51" x14ac:dyDescent="0.2">
      <c r="A254" s="59" t="s">
        <v>11</v>
      </c>
      <c r="B254" s="60" t="s">
        <v>1422</v>
      </c>
      <c r="C254" s="61"/>
      <c r="D254" s="6"/>
      <c r="E254" s="6"/>
      <c r="F254" s="6"/>
      <c r="G254" s="6"/>
      <c r="H254" s="6"/>
      <c r="I254" s="6"/>
      <c r="J254" s="6"/>
      <c r="K254" s="6">
        <v>73</v>
      </c>
      <c r="L254" s="62">
        <v>73</v>
      </c>
      <c r="M254"/>
      <c r="N254"/>
      <c r="O254"/>
      <c r="P254" s="41">
        <f t="shared" si="18"/>
        <v>3.1130063965884862E-3</v>
      </c>
      <c r="Q254" s="28">
        <f t="shared" si="19"/>
        <v>220</v>
      </c>
      <c r="R254" s="31"/>
      <c r="S254" s="3"/>
      <c r="T254" s="2"/>
      <c r="U254" s="2" t="str">
        <f t="shared" si="15"/>
        <v>HP Elitebook 735 G6</v>
      </c>
      <c r="V254" s="2" t="str">
        <f>VLOOKUP($U254,Models!$A:$K,V$4,0)</f>
        <v>HP</v>
      </c>
      <c r="W254" s="2" t="str">
        <f>VLOOKUP($U254,Models!$A:$K,W$4,0)</f>
        <v>Elitebook 735 G6</v>
      </c>
      <c r="X254" s="2" t="str">
        <f>VLOOKUP($U254,Models!$A:$K,X$4,0)</f>
        <v>Light (13"-14")</v>
      </c>
      <c r="Y254" s="2" t="str">
        <f>VLOOKUP($U254,Models!$A:$K,Y$4,0)</f>
        <v>Commercial</v>
      </c>
      <c r="Z254" s="2" t="str">
        <f>VLOOKUP($U254,Models!$A:$K,Z$4,0)</f>
        <v>AMD</v>
      </c>
      <c r="AA254" s="2" t="str">
        <f>VLOOKUP($U254,Models!$A:$K,AA$4,0)</f>
        <v>Picasso</v>
      </c>
      <c r="AB254" s="2" t="str">
        <f>VLOOKUP($U254,Models!$A:$K,AB$4,0)</f>
        <v>Int</v>
      </c>
      <c r="AC254" s="2">
        <f>VLOOKUP($U254,Models!$A:$K,AC$4,0)</f>
        <v>13</v>
      </c>
      <c r="AD254" s="2" t="str">
        <f>VLOOKUP($U254,Models!$A:$K,AD$4,0)</f>
        <v>1920x1080</v>
      </c>
      <c r="AE254" s="2">
        <f>VLOOKUP($U254,Models!$A:$K,AE$4,0)</f>
        <v>0</v>
      </c>
      <c r="AF254" s="2" t="str">
        <f>VLOOKUP($U254,Models!$A:$N,AF$4,0)</f>
        <v>Standard</v>
      </c>
      <c r="AG254" s="2">
        <f>VLOOKUP($U254,Models!$A:$M,AG$4,0)</f>
        <v>0</v>
      </c>
      <c r="AH254" s="2"/>
      <c r="AI254" s="2"/>
      <c r="AJ254" s="2"/>
      <c r="AK254" s="2"/>
    </row>
    <row r="255" spans="1:51" x14ac:dyDescent="0.2">
      <c r="A255" s="59" t="s">
        <v>11</v>
      </c>
      <c r="B255" s="60" t="s">
        <v>1423</v>
      </c>
      <c r="C255" s="61"/>
      <c r="D255" s="6"/>
      <c r="E255" s="6"/>
      <c r="F255" s="6"/>
      <c r="G255" s="6"/>
      <c r="H255" s="6"/>
      <c r="I255" s="6"/>
      <c r="J255" s="6"/>
      <c r="K255" s="6">
        <v>443</v>
      </c>
      <c r="L255" s="62">
        <v>443</v>
      </c>
      <c r="M255"/>
      <c r="N255"/>
      <c r="O255"/>
      <c r="P255" s="41">
        <f t="shared" si="18"/>
        <v>1.8891257995735607E-2</v>
      </c>
      <c r="Q255" s="28">
        <f t="shared" si="19"/>
        <v>1333</v>
      </c>
      <c r="R255" s="32"/>
      <c r="S255" s="3"/>
      <c r="T255" s="2"/>
      <c r="U255" s="2" t="str">
        <f t="shared" si="15"/>
        <v>HP Elitebook 745 G6</v>
      </c>
      <c r="V255" s="2" t="str">
        <f>VLOOKUP($U255,Models!$A:$K,V$4,0)</f>
        <v>HP</v>
      </c>
      <c r="W255" s="2" t="str">
        <f>VLOOKUP($U255,Models!$A:$K,W$4,0)</f>
        <v>Elitebook 745 G6</v>
      </c>
      <c r="X255" s="2" t="str">
        <f>VLOOKUP($U255,Models!$A:$K,X$4,0)</f>
        <v>Light (13"-14")</v>
      </c>
      <c r="Y255" s="2" t="str">
        <f>VLOOKUP($U255,Models!$A:$K,Y$4,0)</f>
        <v>Commercial</v>
      </c>
      <c r="Z255" s="2" t="str">
        <f>VLOOKUP($U255,Models!$A:$K,Z$4,0)</f>
        <v>AMD</v>
      </c>
      <c r="AA255" s="2" t="str">
        <f>VLOOKUP($U255,Models!$A:$K,AA$4,0)</f>
        <v>Picasso</v>
      </c>
      <c r="AB255" s="2" t="str">
        <f>VLOOKUP($U255,Models!$A:$K,AB$4,0)</f>
        <v>Int</v>
      </c>
      <c r="AC255" s="2">
        <f>VLOOKUP($U255,Models!$A:$K,AC$4,0)</f>
        <v>14</v>
      </c>
      <c r="AD255" s="2" t="str">
        <f>VLOOKUP($U255,Models!$A:$K,AD$4,0)</f>
        <v>1920x1080</v>
      </c>
      <c r="AE255" s="2">
        <f>VLOOKUP($U255,Models!$A:$K,AE$4,0)</f>
        <v>0</v>
      </c>
      <c r="AF255" s="2" t="str">
        <f>VLOOKUP($U255,Models!$A:$N,AF$4,0)</f>
        <v>Standard</v>
      </c>
      <c r="AG255" s="2">
        <f>VLOOKUP($U255,Models!$A:$M,AG$4,0)</f>
        <v>0</v>
      </c>
      <c r="AH255" s="2"/>
      <c r="AI255" s="2"/>
      <c r="AJ255" s="2"/>
      <c r="AK255" s="2"/>
    </row>
    <row r="256" spans="1:51" x14ac:dyDescent="0.2">
      <c r="A256" s="59" t="s">
        <v>11</v>
      </c>
      <c r="B256" s="60" t="s">
        <v>1063</v>
      </c>
      <c r="C256" s="61"/>
      <c r="D256" s="6"/>
      <c r="E256" s="6"/>
      <c r="F256" s="6"/>
      <c r="G256" s="6"/>
      <c r="H256" s="6"/>
      <c r="I256" s="6"/>
      <c r="J256" s="6"/>
      <c r="K256" s="6">
        <v>1</v>
      </c>
      <c r="L256" s="62">
        <v>1</v>
      </c>
      <c r="M256"/>
      <c r="N256"/>
      <c r="O256"/>
      <c r="P256" s="41">
        <f t="shared" si="18"/>
        <v>4.2643923240938166E-5</v>
      </c>
      <c r="Q256" s="28">
        <v>6</v>
      </c>
      <c r="R256" s="31"/>
      <c r="S256" s="3"/>
      <c r="T256" s="2"/>
      <c r="U256" s="2" t="str">
        <f t="shared" si="15"/>
        <v>HP Elitebook 755 G5</v>
      </c>
      <c r="V256" s="2" t="str">
        <f>VLOOKUP($U256,Models!$A:$K,V$4,0)</f>
        <v>HP</v>
      </c>
      <c r="W256" s="2" t="str">
        <f>VLOOKUP($U256,Models!$A:$K,W$4,0)</f>
        <v>Elitebook 755 G5</v>
      </c>
      <c r="X256" s="2" t="str">
        <f>VLOOKUP($U256,Models!$A:$K,X$4,0)</f>
        <v>Full Size LE (15"&gt;, Int GPU)</v>
      </c>
      <c r="Y256" s="2" t="str">
        <f>VLOOKUP($U256,Models!$A:$K,Y$4,0)</f>
        <v>Commercial</v>
      </c>
      <c r="Z256" s="2" t="str">
        <f>VLOOKUP($U256,Models!$A:$K,Z$4,0)</f>
        <v>AMD</v>
      </c>
      <c r="AA256" s="2" t="str">
        <f>VLOOKUP($U256,Models!$A:$K,AA$4,0)</f>
        <v>Ryzen</v>
      </c>
      <c r="AB256" s="2" t="str">
        <f>VLOOKUP($U256,Models!$A:$K,AB$4,0)</f>
        <v>Int</v>
      </c>
      <c r="AC256" s="2">
        <f>VLOOKUP($U256,Models!$A:$K,AC$4,0)</f>
        <v>15</v>
      </c>
      <c r="AD256" s="2" t="str">
        <f>VLOOKUP($U256,Models!$A:$K,AD$4,0)</f>
        <v>1920x1080</v>
      </c>
      <c r="AE256" s="2">
        <f>VLOOKUP($U256,Models!$A:$K,AE$4,0)</f>
        <v>0</v>
      </c>
      <c r="AF256" s="2" t="str">
        <f>VLOOKUP($U256,Models!$A:$N,AF$4,0)</f>
        <v>Standard</v>
      </c>
      <c r="AG256" s="2">
        <f>VLOOKUP($U256,Models!$A:$M,AG$4,0)</f>
        <v>0</v>
      </c>
      <c r="AH256" s="2"/>
      <c r="AI256" s="2"/>
      <c r="AJ256" s="2"/>
      <c r="AK256" s="2"/>
    </row>
    <row r="257" spans="1:37" x14ac:dyDescent="0.2">
      <c r="A257" s="59" t="s">
        <v>11</v>
      </c>
      <c r="B257" s="60" t="s">
        <v>1471</v>
      </c>
      <c r="C257" s="61"/>
      <c r="D257" s="6"/>
      <c r="E257" s="6"/>
      <c r="F257" s="6"/>
      <c r="G257" s="6"/>
      <c r="H257" s="6"/>
      <c r="I257" s="6"/>
      <c r="J257" s="6"/>
      <c r="K257" s="6">
        <v>82</v>
      </c>
      <c r="L257" s="62">
        <v>82</v>
      </c>
      <c r="M257"/>
      <c r="N257"/>
      <c r="O257"/>
      <c r="P257" s="41">
        <f t="shared" si="18"/>
        <v>3.4968017057569298E-3</v>
      </c>
      <c r="Q257" s="28">
        <f t="shared" si="19"/>
        <v>247</v>
      </c>
      <c r="R257" s="31"/>
      <c r="S257" s="3"/>
      <c r="T257" s="2"/>
      <c r="U257" s="2" t="str">
        <f t="shared" si="15"/>
        <v>HP Elitebook x360 1040 G6</v>
      </c>
      <c r="V257" s="2" t="str">
        <f>VLOOKUP($U257,Models!$A:$K,V$4,0)</f>
        <v>HP</v>
      </c>
      <c r="W257" s="2" t="str">
        <f>VLOOKUP($U257,Models!$A:$K,W$4,0)</f>
        <v>Elitebook x360 1040 G6</v>
      </c>
      <c r="X257" s="2" t="str">
        <f>VLOOKUP($U257,Models!$A:$K,X$4,0)</f>
        <v>Light (13"-14")</v>
      </c>
      <c r="Y257" s="2" t="str">
        <f>VLOOKUP($U257,Models!$A:$K,Y$4,0)</f>
        <v>Commercial</v>
      </c>
      <c r="Z257" s="2" t="str">
        <f>VLOOKUP($U257,Models!$A:$K,Z$4,0)</f>
        <v>Intel</v>
      </c>
      <c r="AA257" s="2" t="str">
        <f>VLOOKUP($U257,Models!$A:$K,AA$4,0)</f>
        <v>Whiskey Lake</v>
      </c>
      <c r="AB257" s="2" t="str">
        <f>VLOOKUP($U257,Models!$A:$K,AB$4,0)</f>
        <v>Int</v>
      </c>
      <c r="AC257" s="2">
        <f>VLOOKUP($U257,Models!$A:$K,AC$4,0)</f>
        <v>14</v>
      </c>
      <c r="AD257" s="2" t="str">
        <f>VLOOKUP($U257,Models!$A:$K,AD$4,0)</f>
        <v>1920x1080/3840x2160</v>
      </c>
      <c r="AE257" s="2" t="str">
        <f>VLOOKUP($U257,Models!$A:$K,AE$4,0)</f>
        <v>Touch</v>
      </c>
      <c r="AF257" s="2" t="str">
        <f>VLOOKUP($U257,Models!$A:$N,AF$4,0)</f>
        <v>Standard</v>
      </c>
      <c r="AG257" s="2">
        <f>VLOOKUP($U257,Models!$A:$M,AG$4,0)</f>
        <v>0</v>
      </c>
      <c r="AH257" s="2"/>
      <c r="AI257" s="2"/>
      <c r="AJ257" s="2"/>
      <c r="AK257" s="2"/>
    </row>
    <row r="258" spans="1:37" x14ac:dyDescent="0.2">
      <c r="A258" s="59" t="s">
        <v>11</v>
      </c>
      <c r="B258" s="60" t="s">
        <v>1425</v>
      </c>
      <c r="C258" s="61"/>
      <c r="D258" s="6"/>
      <c r="E258" s="6"/>
      <c r="F258" s="6"/>
      <c r="G258" s="6"/>
      <c r="H258" s="6"/>
      <c r="I258" s="6"/>
      <c r="J258" s="6"/>
      <c r="K258" s="6">
        <v>33</v>
      </c>
      <c r="L258" s="62">
        <v>33</v>
      </c>
      <c r="M258"/>
      <c r="N258"/>
      <c r="O258"/>
      <c r="P258" s="41">
        <f t="shared" si="18"/>
        <v>1.4072494669509594E-3</v>
      </c>
      <c r="Q258" s="28">
        <f t="shared" si="19"/>
        <v>99</v>
      </c>
      <c r="R258" s="31"/>
      <c r="S258" s="3"/>
      <c r="T258" s="2"/>
      <c r="U258" s="2" t="str">
        <f t="shared" si="15"/>
        <v>HP EliteBook x360 830 G6</v>
      </c>
      <c r="V258" s="2" t="str">
        <f>VLOOKUP($U258,Models!$A:$K,V$4,0)</f>
        <v>HP</v>
      </c>
      <c r="W258" s="2" t="str">
        <f>VLOOKUP($U258,Models!$A:$K,W$4,0)</f>
        <v>EliteBook x360 830 G6</v>
      </c>
      <c r="X258" s="2" t="str">
        <f>VLOOKUP($U258,Models!$A:$K,X$4,0)</f>
        <v>Light (13"-14")</v>
      </c>
      <c r="Y258" s="2" t="str">
        <f>VLOOKUP($U258,Models!$A:$K,Y$4,0)</f>
        <v>Commercial</v>
      </c>
      <c r="Z258" s="2" t="str">
        <f>VLOOKUP($U258,Models!$A:$K,Z$4,0)</f>
        <v>Intel</v>
      </c>
      <c r="AA258" s="2" t="str">
        <f>VLOOKUP($U258,Models!$A:$K,AA$4,0)</f>
        <v>Whiskey Lake</v>
      </c>
      <c r="AB258" s="2" t="str">
        <f>VLOOKUP($U258,Models!$A:$K,AB$4,0)</f>
        <v>Int</v>
      </c>
      <c r="AC258" s="2">
        <f>VLOOKUP($U258,Models!$A:$K,AC$4,0)</f>
        <v>13</v>
      </c>
      <c r="AD258" s="2" t="str">
        <f>VLOOKUP($U258,Models!$A:$K,AD$4,0)</f>
        <v>1920x1080</v>
      </c>
      <c r="AE258" s="2" t="str">
        <f>VLOOKUP($U258,Models!$A:$K,AE$4,0)</f>
        <v>Touch</v>
      </c>
      <c r="AF258" s="2" t="str">
        <f>VLOOKUP($U258,Models!$A:$N,AF$4,0)</f>
        <v>Standard</v>
      </c>
      <c r="AG258" s="2">
        <f>VLOOKUP($U258,Models!$A:$M,AG$4,0)</f>
        <v>0</v>
      </c>
      <c r="AH258" s="2"/>
      <c r="AI258" s="2"/>
      <c r="AJ258" s="2"/>
      <c r="AK258" s="2"/>
    </row>
    <row r="259" spans="1:37" x14ac:dyDescent="0.2">
      <c r="A259" s="59" t="s">
        <v>11</v>
      </c>
      <c r="B259" s="60" t="s">
        <v>1484</v>
      </c>
      <c r="C259" s="61"/>
      <c r="D259" s="6"/>
      <c r="E259" s="6"/>
      <c r="F259" s="6"/>
      <c r="G259" s="6"/>
      <c r="H259" s="6"/>
      <c r="I259" s="6"/>
      <c r="J259" s="6"/>
      <c r="K259" s="6">
        <v>10</v>
      </c>
      <c r="L259" s="62">
        <v>10</v>
      </c>
      <c r="M259"/>
      <c r="N259"/>
      <c r="O259"/>
      <c r="P259" s="41">
        <f t="shared" si="18"/>
        <v>4.2643923240938164E-4</v>
      </c>
      <c r="Q259" s="28">
        <f t="shared" si="19"/>
        <v>30</v>
      </c>
      <c r="R259" s="31"/>
      <c r="S259" s="3"/>
      <c r="T259" s="2"/>
      <c r="U259" s="2" t="str">
        <f t="shared" si="15"/>
        <v>HP ZBook 15 G6</v>
      </c>
      <c r="V259" s="2" t="str">
        <f>VLOOKUP($U259,Models!$A:$K,V$4,0)</f>
        <v>HP</v>
      </c>
      <c r="W259" s="2" t="str">
        <f>VLOOKUP($U259,Models!$A:$K,W$4,0)</f>
        <v>ZBook 15 G6</v>
      </c>
      <c r="X259" s="2" t="str">
        <f>VLOOKUP($U259,Models!$A:$K,X$4,0)</f>
        <v>Prof. Workstation (Prof. GPU)</v>
      </c>
      <c r="Y259" s="2" t="str">
        <f>VLOOKUP($U259,Models!$A:$K,Y$4,0)</f>
        <v>Commercial</v>
      </c>
      <c r="Z259" s="2" t="str">
        <f>VLOOKUP($U259,Models!$A:$K,Z$4,0)</f>
        <v>Intel</v>
      </c>
      <c r="AA259" s="2" t="str">
        <f>VLOOKUP($U259,Models!$A:$K,AA$4,0)</f>
        <v>Coffee Lake</v>
      </c>
      <c r="AB259" s="2" t="str">
        <f>VLOOKUP($U259,Models!$A:$K,AB$4,0)</f>
        <v>Int/T1000</v>
      </c>
      <c r="AC259" s="2">
        <f>VLOOKUP($U259,Models!$A:$K,AC$4,0)</f>
        <v>15</v>
      </c>
      <c r="AD259" s="2" t="str">
        <f>VLOOKUP($U259,Models!$A:$K,AD$4,0)</f>
        <v>1920x1080/3840x2160</v>
      </c>
      <c r="AE259" s="2">
        <f>VLOOKUP($U259,Models!$A:$K,AE$4,0)</f>
        <v>0</v>
      </c>
      <c r="AF259" s="2" t="str">
        <f>VLOOKUP($U259,Models!$A:$N,AF$4,0)</f>
        <v>Standard</v>
      </c>
      <c r="AG259" s="2">
        <f>VLOOKUP($U259,Models!$A:$M,AG$4,0)</f>
        <v>0</v>
      </c>
      <c r="AH259" s="2"/>
      <c r="AI259" s="2"/>
      <c r="AJ259" s="2"/>
      <c r="AK259" s="2"/>
    </row>
    <row r="260" spans="1:37" x14ac:dyDescent="0.2">
      <c r="A260" s="59" t="s">
        <v>11</v>
      </c>
      <c r="B260" s="60" t="s">
        <v>1486</v>
      </c>
      <c r="C260" s="61"/>
      <c r="D260" s="6"/>
      <c r="E260" s="6"/>
      <c r="F260" s="6"/>
      <c r="G260" s="6"/>
      <c r="H260" s="6"/>
      <c r="I260" s="6"/>
      <c r="J260" s="6"/>
      <c r="K260" s="6">
        <v>20</v>
      </c>
      <c r="L260" s="62">
        <v>20</v>
      </c>
      <c r="M260"/>
      <c r="N260"/>
      <c r="O260"/>
      <c r="P260" s="41">
        <f t="shared" si="18"/>
        <v>8.5287846481876329E-4</v>
      </c>
      <c r="Q260" s="28">
        <f t="shared" si="19"/>
        <v>60</v>
      </c>
      <c r="R260" s="31"/>
      <c r="S260" s="3"/>
      <c r="T260" s="2"/>
      <c r="U260" s="2" t="str">
        <f t="shared" si="15"/>
        <v>HP ZBook 17 G6</v>
      </c>
      <c r="V260" s="2" t="str">
        <f>VLOOKUP($U260,Models!$A:$K,V$4,0)</f>
        <v>HP</v>
      </c>
      <c r="W260" s="2" t="str">
        <f>VLOOKUP($U260,Models!$A:$K,W$4,0)</f>
        <v>ZBook 17 G6</v>
      </c>
      <c r="X260" s="2" t="str">
        <f>VLOOKUP($U260,Models!$A:$K,X$4,0)</f>
        <v>Prof. Workstation (Prof. GPU)</v>
      </c>
      <c r="Y260" s="2" t="str">
        <f>VLOOKUP($U260,Models!$A:$K,Y$4,0)</f>
        <v>Commercial</v>
      </c>
      <c r="Z260" s="2" t="str">
        <f>VLOOKUP($U260,Models!$A:$K,Z$4,0)</f>
        <v>Intel</v>
      </c>
      <c r="AA260" s="2" t="str">
        <f>VLOOKUP($U260,Models!$A:$K,AA$4,0)</f>
        <v>Coffee Lake</v>
      </c>
      <c r="AB260" s="2" t="str">
        <f>VLOOKUP($U260,Models!$A:$K,AB$4,0)</f>
        <v>RTX3000</v>
      </c>
      <c r="AC260" s="2">
        <f>VLOOKUP($U260,Models!$A:$K,AC$4,0)</f>
        <v>17</v>
      </c>
      <c r="AD260" s="2" t="str">
        <f>VLOOKUP($U260,Models!$A:$K,AD$4,0)</f>
        <v>1920x1080</v>
      </c>
      <c r="AE260" s="2">
        <f>VLOOKUP($U260,Models!$A:$K,AE$4,0)</f>
        <v>0</v>
      </c>
      <c r="AF260" s="2" t="str">
        <f>VLOOKUP($U260,Models!$A:$N,AF$4,0)</f>
        <v>Standard</v>
      </c>
      <c r="AG260" s="2">
        <f>VLOOKUP($U260,Models!$A:$M,AG$4,0)</f>
        <v>0</v>
      </c>
      <c r="AH260" s="2"/>
      <c r="AI260" s="2"/>
      <c r="AJ260" s="2"/>
      <c r="AK260" s="2"/>
    </row>
    <row r="261" spans="1:37" x14ac:dyDescent="0.2">
      <c r="A261" s="59" t="s">
        <v>11</v>
      </c>
      <c r="B261" s="60" t="s">
        <v>1229</v>
      </c>
      <c r="C261" s="61"/>
      <c r="D261" s="6"/>
      <c r="E261" s="6"/>
      <c r="F261" s="6"/>
      <c r="G261" s="6"/>
      <c r="H261" s="6"/>
      <c r="I261" s="6"/>
      <c r="J261" s="6"/>
      <c r="K261" s="6">
        <v>3</v>
      </c>
      <c r="L261" s="62">
        <v>3</v>
      </c>
      <c r="M261"/>
      <c r="N261"/>
      <c r="O261"/>
      <c r="P261" s="41">
        <f t="shared" si="18"/>
        <v>1.279317697228145E-4</v>
      </c>
      <c r="Q261" s="28">
        <f t="shared" si="19"/>
        <v>9</v>
      </c>
      <c r="R261" s="31"/>
      <c r="S261" s="3"/>
      <c r="T261" s="2"/>
      <c r="U261" s="2" t="str">
        <f t="shared" si="15"/>
        <v>HP ProBook 430 G6</v>
      </c>
      <c r="V261" s="2" t="str">
        <f>VLOOKUP($U261,Models!$A:$K,V$4,0)</f>
        <v>HP</v>
      </c>
      <c r="W261" s="2" t="str">
        <f>VLOOKUP($U261,Models!$A:$K,W$4,0)</f>
        <v>ProBook 430 G6</v>
      </c>
      <c r="X261" s="2" t="str">
        <f>VLOOKUP($U261,Models!$A:$K,X$4,0)</f>
        <v>Light (13"-14")</v>
      </c>
      <c r="Y261" s="2" t="str">
        <f>VLOOKUP($U261,Models!$A:$K,Y$4,0)</f>
        <v>Commercial</v>
      </c>
      <c r="Z261" s="2" t="str">
        <f>VLOOKUP($U261,Models!$A:$K,Z$4,0)</f>
        <v>Intel</v>
      </c>
      <c r="AA261" s="2" t="str">
        <f>VLOOKUP($U261,Models!$A:$K,AA$4,0)</f>
        <v>Whiskey Lake</v>
      </c>
      <c r="AB261" s="2" t="str">
        <f>VLOOKUP($U261,Models!$A:$K,AB$4,0)</f>
        <v>Int</v>
      </c>
      <c r="AC261" s="2">
        <f>VLOOKUP($U261,Models!$A:$K,AC$4,0)</f>
        <v>13</v>
      </c>
      <c r="AD261" s="2" t="str">
        <f>VLOOKUP($U261,Models!$A:$K,AD$4,0)</f>
        <v>1920x1080</v>
      </c>
      <c r="AE261" s="2">
        <f>VLOOKUP($U261,Models!$A:$K,AE$4,0)</f>
        <v>0</v>
      </c>
      <c r="AF261" s="2" t="str">
        <f>VLOOKUP($U261,Models!$A:$N,AF$4,0)</f>
        <v>Standard</v>
      </c>
      <c r="AG261" s="2">
        <f>VLOOKUP($U261,Models!$A:$M,AG$4,0)</f>
        <v>0</v>
      </c>
      <c r="AH261" s="2"/>
      <c r="AI261" s="2"/>
      <c r="AJ261" s="2"/>
      <c r="AK261" s="2"/>
    </row>
    <row r="262" spans="1:37" x14ac:dyDescent="0.2">
      <c r="A262" s="59" t="s">
        <v>11</v>
      </c>
      <c r="B262" s="60" t="s">
        <v>1427</v>
      </c>
      <c r="C262" s="61"/>
      <c r="D262" s="6"/>
      <c r="E262" s="6"/>
      <c r="F262" s="6"/>
      <c r="G262" s="6"/>
      <c r="H262" s="6"/>
      <c r="I262" s="6"/>
      <c r="J262" s="6"/>
      <c r="K262" s="6">
        <v>172</v>
      </c>
      <c r="L262" s="62">
        <v>172</v>
      </c>
      <c r="M262"/>
      <c r="N262"/>
      <c r="O262"/>
      <c r="P262" s="41">
        <f t="shared" si="18"/>
        <v>7.3347547974413644E-3</v>
      </c>
      <c r="Q262" s="28">
        <f t="shared" si="19"/>
        <v>518</v>
      </c>
      <c r="R262" s="84"/>
      <c r="S262" s="3"/>
      <c r="T262" s="2"/>
      <c r="U262" s="2" t="str">
        <f t="shared" ref="U262:U325" si="20">CONCATENATE(A262," ",B262)</f>
        <v>HP ProBook 640 G5</v>
      </c>
      <c r="V262" s="2" t="str">
        <f>VLOOKUP($U262,Models!$A:$K,V$4,0)</f>
        <v>HP</v>
      </c>
      <c r="W262" s="2" t="str">
        <f>VLOOKUP($U262,Models!$A:$K,W$4,0)</f>
        <v>ProBook 640 G5</v>
      </c>
      <c r="X262" s="2" t="str">
        <f>VLOOKUP($U262,Models!$A:$K,X$4,0)</f>
        <v>Light (13"-14")</v>
      </c>
      <c r="Y262" s="2" t="str">
        <f>VLOOKUP($U262,Models!$A:$K,Y$4,0)</f>
        <v>Commercial</v>
      </c>
      <c r="Z262" s="2" t="str">
        <f>VLOOKUP($U262,Models!$A:$K,Z$4,0)</f>
        <v>Intel</v>
      </c>
      <c r="AA262" s="2" t="str">
        <f>VLOOKUP($U262,Models!$A:$K,AA$4,0)</f>
        <v>Whiskey Lake</v>
      </c>
      <c r="AB262" s="2" t="str">
        <f>VLOOKUP($U262,Models!$A:$K,AB$4,0)</f>
        <v>Int</v>
      </c>
      <c r="AC262" s="2">
        <f>VLOOKUP($U262,Models!$A:$K,AC$4,0)</f>
        <v>14</v>
      </c>
      <c r="AD262" s="2" t="str">
        <f>VLOOKUP($U262,Models!$A:$K,AD$4,0)</f>
        <v>1920x1080</v>
      </c>
      <c r="AE262" s="2">
        <f>VLOOKUP($U262,Models!$A:$K,AE$4,0)</f>
        <v>0</v>
      </c>
      <c r="AF262" s="2" t="str">
        <f>VLOOKUP($U262,Models!$A:$N,AF$4,0)</f>
        <v>Standard</v>
      </c>
      <c r="AG262" s="2">
        <f>VLOOKUP($U262,Models!$A:$M,AG$4,0)</f>
        <v>0</v>
      </c>
      <c r="AH262" s="2"/>
      <c r="AI262" s="2"/>
      <c r="AJ262" s="2"/>
      <c r="AK262" s="2"/>
    </row>
    <row r="263" spans="1:37" x14ac:dyDescent="0.2">
      <c r="A263" s="59" t="s">
        <v>11</v>
      </c>
      <c r="B263" s="60" t="s">
        <v>2069</v>
      </c>
      <c r="C263" s="61"/>
      <c r="D263" s="6"/>
      <c r="E263" s="6"/>
      <c r="F263" s="6"/>
      <c r="G263" s="6"/>
      <c r="H263" s="6"/>
      <c r="I263" s="6"/>
      <c r="J263" s="6"/>
      <c r="K263" s="6">
        <v>2023</v>
      </c>
      <c r="L263" s="62">
        <v>2023</v>
      </c>
      <c r="M263"/>
      <c r="N263"/>
      <c r="O263"/>
      <c r="P263" s="41">
        <f t="shared" si="18"/>
        <v>8.626865671641791E-2</v>
      </c>
      <c r="Q263" s="28">
        <f t="shared" si="19"/>
        <v>6088</v>
      </c>
      <c r="R263" s="31"/>
      <c r="S263" s="3"/>
      <c r="T263" s="2"/>
      <c r="U263" s="2" t="str">
        <f t="shared" si="20"/>
        <v>HP ProBook 440 G7</v>
      </c>
      <c r="V263" s="2" t="str">
        <f>VLOOKUP($U263,Models!$A:$K,V$4,0)</f>
        <v>HP</v>
      </c>
      <c r="W263" s="2" t="str">
        <f>VLOOKUP($U263,Models!$A:$K,W$4,0)</f>
        <v>ProBook 440 G7</v>
      </c>
      <c r="X263" s="2" t="str">
        <f>VLOOKUP($U263,Models!$A:$K,X$4,0)</f>
        <v>Light (13"-14")</v>
      </c>
      <c r="Y263" s="2" t="str">
        <f>VLOOKUP($U263,Models!$A:$K,Y$4,0)</f>
        <v>Commercial</v>
      </c>
      <c r="Z263" s="2" t="str">
        <f>VLOOKUP($U263,Models!$A:$K,Z$4,0)</f>
        <v>Intel</v>
      </c>
      <c r="AA263" s="2" t="str">
        <f>VLOOKUP($U263,Models!$A:$K,AA$4,0)</f>
        <v>Comet Lake</v>
      </c>
      <c r="AB263" s="2" t="str">
        <f>VLOOKUP($U263,Models!$A:$K,AB$4,0)</f>
        <v>Int</v>
      </c>
      <c r="AC263" s="2">
        <f>VLOOKUP($U263,Models!$A:$K,AC$4,0)</f>
        <v>14</v>
      </c>
      <c r="AD263" s="2" t="str">
        <f>VLOOKUP($U263,Models!$A:$K,AD$4,0)</f>
        <v>1366x768/1920x1080</v>
      </c>
      <c r="AE263" s="2">
        <f>VLOOKUP($U263,Models!$A:$K,AE$4,0)</f>
        <v>0</v>
      </c>
      <c r="AF263" s="2" t="str">
        <f>VLOOKUP($U263,Models!$A:$N,AF$4,0)</f>
        <v>Standard</v>
      </c>
      <c r="AG263" s="2">
        <f>VLOOKUP($U263,Models!$A:$M,AG$4,0)</f>
        <v>0</v>
      </c>
      <c r="AH263" s="2"/>
      <c r="AI263" s="2"/>
      <c r="AJ263" s="2"/>
      <c r="AK263" s="2"/>
    </row>
    <row r="264" spans="1:37" x14ac:dyDescent="0.2">
      <c r="A264" s="59" t="s">
        <v>11</v>
      </c>
      <c r="B264" s="60" t="s">
        <v>2071</v>
      </c>
      <c r="C264" s="61"/>
      <c r="D264" s="6"/>
      <c r="E264" s="6"/>
      <c r="F264" s="6"/>
      <c r="G264" s="6"/>
      <c r="H264" s="6"/>
      <c r="I264" s="6"/>
      <c r="J264" s="6"/>
      <c r="K264" s="6">
        <v>1825</v>
      </c>
      <c r="L264" s="62">
        <v>1825</v>
      </c>
      <c r="M264"/>
      <c r="N264"/>
      <c r="O264"/>
      <c r="P264" s="41">
        <f t="shared" si="18"/>
        <v>7.7825159914712158E-2</v>
      </c>
      <c r="Q264" s="28">
        <f t="shared" si="19"/>
        <v>5492</v>
      </c>
      <c r="R264" s="32"/>
      <c r="S264" s="3"/>
      <c r="T264" s="2"/>
      <c r="U264" s="2" t="str">
        <f t="shared" si="20"/>
        <v>HP ProBook 450 G7</v>
      </c>
      <c r="V264" s="2" t="str">
        <f>VLOOKUP($U264,Models!$A:$K,V$4,0)</f>
        <v>HP</v>
      </c>
      <c r="W264" s="2" t="str">
        <f>VLOOKUP($U264,Models!$A:$K,W$4,0)</f>
        <v>ProBook 450 G7</v>
      </c>
      <c r="X264" s="2" t="str">
        <f>VLOOKUP($U264,Models!$A:$K,X$4,0)</f>
        <v>Full Size LE (15"&gt;, Int GPU)</v>
      </c>
      <c r="Y264" s="2" t="str">
        <f>VLOOKUP($U264,Models!$A:$K,Y$4,0)</f>
        <v>Commercial</v>
      </c>
      <c r="Z264" s="2" t="str">
        <f>VLOOKUP($U264,Models!$A:$K,Z$4,0)</f>
        <v>Intel</v>
      </c>
      <c r="AA264" s="2" t="str">
        <f>VLOOKUP($U264,Models!$A:$K,AA$4,0)</f>
        <v>Comet Lake</v>
      </c>
      <c r="AB264" s="2" t="str">
        <f>VLOOKUP($U264,Models!$A:$K,AB$4,0)</f>
        <v>Int</v>
      </c>
      <c r="AC264" s="2">
        <f>VLOOKUP($U264,Models!$A:$K,AC$4,0)</f>
        <v>15</v>
      </c>
      <c r="AD264" s="2" t="str">
        <f>VLOOKUP($U264,Models!$A:$K,AD$4,0)</f>
        <v>1920x1080</v>
      </c>
      <c r="AE264" s="2">
        <f>VLOOKUP($U264,Models!$A:$K,AE$4,0)</f>
        <v>0</v>
      </c>
      <c r="AF264" s="2" t="str">
        <f>VLOOKUP($U264,Models!$A:$N,AF$4,0)</f>
        <v>Standard</v>
      </c>
      <c r="AG264" s="2">
        <f>VLOOKUP($U264,Models!$A:$M,AG$4,0)</f>
        <v>0</v>
      </c>
      <c r="AH264" s="2"/>
      <c r="AI264" s="2"/>
      <c r="AJ264" s="2"/>
      <c r="AK264" s="2"/>
    </row>
    <row r="265" spans="1:37" x14ac:dyDescent="0.2">
      <c r="A265" s="59" t="s">
        <v>11</v>
      </c>
      <c r="B265" s="60" t="s">
        <v>1615</v>
      </c>
      <c r="C265" s="61"/>
      <c r="D265" s="6"/>
      <c r="E265" s="6"/>
      <c r="F265" s="6"/>
      <c r="G265" s="6"/>
      <c r="H265" s="6"/>
      <c r="I265" s="6"/>
      <c r="J265" s="6"/>
      <c r="K265" s="6">
        <v>97</v>
      </c>
      <c r="L265" s="62">
        <v>97</v>
      </c>
      <c r="M265"/>
      <c r="N265"/>
      <c r="O265"/>
      <c r="P265" s="41">
        <f t="shared" si="18"/>
        <v>4.136460554371002E-3</v>
      </c>
      <c r="Q265" s="28">
        <f t="shared" si="19"/>
        <v>292</v>
      </c>
      <c r="R265" s="31"/>
      <c r="S265" s="3"/>
      <c r="T265" s="2"/>
      <c r="U265" s="2" t="str">
        <f t="shared" si="20"/>
        <v>HP Pavilion 13-an1000</v>
      </c>
      <c r="V265" s="2" t="str">
        <f>VLOOKUP($U265,Models!$A:$K,V$4,0)</f>
        <v>HP</v>
      </c>
      <c r="W265" s="2" t="str">
        <f>VLOOKUP($U265,Models!$A:$K,W$4,0)</f>
        <v>Pavilion 13-an1000</v>
      </c>
      <c r="X265" s="2" t="str">
        <f>VLOOKUP($U265,Models!$A:$K,X$4,0)</f>
        <v>Light (13"-14")</v>
      </c>
      <c r="Y265" s="2" t="str">
        <f>VLOOKUP($U265,Models!$A:$K,Y$4,0)</f>
        <v>Consumer</v>
      </c>
      <c r="Z265" s="2" t="str">
        <f>VLOOKUP($U265,Models!$A:$K,Z$4,0)</f>
        <v>Intel</v>
      </c>
      <c r="AA265" s="2" t="str">
        <f>VLOOKUP($U265,Models!$A:$K,AA$4,0)</f>
        <v>Ice Lake</v>
      </c>
      <c r="AB265" s="2" t="str">
        <f>VLOOKUP($U265,Models!$A:$K,AB$4,0)</f>
        <v>Int</v>
      </c>
      <c r="AC265" s="2">
        <f>VLOOKUP($U265,Models!$A:$K,AC$4,0)</f>
        <v>13</v>
      </c>
      <c r="AD265" s="2" t="str">
        <f>VLOOKUP($U265,Models!$A:$K,AD$4,0)</f>
        <v>1920x1080</v>
      </c>
      <c r="AE265" s="2">
        <f>VLOOKUP($U265,Models!$A:$K,AE$4,0)</f>
        <v>0</v>
      </c>
      <c r="AF265" s="2" t="str">
        <f>VLOOKUP($U265,Models!$A:$N,AF$4,0)</f>
        <v>Standard</v>
      </c>
      <c r="AG265" s="2">
        <f>VLOOKUP($U265,Models!$A:$M,AG$4,0)</f>
        <v>0</v>
      </c>
      <c r="AH265" s="2"/>
      <c r="AI265" s="2"/>
      <c r="AJ265" s="2"/>
      <c r="AK265" s="2"/>
    </row>
    <row r="266" spans="1:37" x14ac:dyDescent="0.2">
      <c r="A266" s="59" t="s">
        <v>11</v>
      </c>
      <c r="B266" s="60" t="s">
        <v>1616</v>
      </c>
      <c r="C266" s="61"/>
      <c r="D266" s="6"/>
      <c r="E266" s="6"/>
      <c r="F266" s="6"/>
      <c r="G266" s="6"/>
      <c r="H266" s="6"/>
      <c r="I266" s="6"/>
      <c r="J266" s="6"/>
      <c r="K266" s="6">
        <v>166</v>
      </c>
      <c r="L266" s="62">
        <v>166</v>
      </c>
      <c r="M266"/>
      <c r="N266"/>
      <c r="O266"/>
      <c r="P266" s="41">
        <f t="shared" si="18"/>
        <v>7.0788912579957354E-3</v>
      </c>
      <c r="Q266" s="28">
        <f t="shared" si="19"/>
        <v>500</v>
      </c>
      <c r="R266" s="31"/>
      <c r="S266" s="3"/>
      <c r="T266" s="2"/>
      <c r="U266" s="2" t="str">
        <f t="shared" si="20"/>
        <v>HP Pavilion 14-ce3000</v>
      </c>
      <c r="V266" s="2" t="str">
        <f>VLOOKUP($U266,Models!$A:$K,V$4,0)</f>
        <v>HP</v>
      </c>
      <c r="W266" s="2" t="str">
        <f>VLOOKUP($U266,Models!$A:$K,W$4,0)</f>
        <v>Pavilion 14-ce3000</v>
      </c>
      <c r="X266" s="2" t="str">
        <f>VLOOKUP($U266,Models!$A:$K,X$4,0)</f>
        <v>Light (13"-14")</v>
      </c>
      <c r="Y266" s="2" t="str">
        <f>VLOOKUP($U266,Models!$A:$K,Y$4,0)</f>
        <v>Consumer</v>
      </c>
      <c r="Z266" s="2" t="str">
        <f>VLOOKUP($U266,Models!$A:$K,Z$4,0)</f>
        <v>Intel</v>
      </c>
      <c r="AA266" s="2" t="str">
        <f>VLOOKUP($U266,Models!$A:$K,AA$4,0)</f>
        <v>Ice Lake</v>
      </c>
      <c r="AB266" s="2" t="str">
        <f>VLOOKUP($U266,Models!$A:$K,AB$4,0)</f>
        <v>Int/MX250</v>
      </c>
      <c r="AC266" s="2">
        <f>VLOOKUP($U266,Models!$A:$K,AC$4,0)</f>
        <v>14</v>
      </c>
      <c r="AD266" s="2" t="str">
        <f>VLOOKUP($U266,Models!$A:$K,AD$4,0)</f>
        <v>1920x1080</v>
      </c>
      <c r="AE266" s="2">
        <f>VLOOKUP($U266,Models!$A:$K,AE$4,0)</f>
        <v>0</v>
      </c>
      <c r="AF266" s="2" t="str">
        <f>VLOOKUP($U266,Models!$A:$N,AF$4,0)</f>
        <v>Standard</v>
      </c>
      <c r="AG266" s="2">
        <f>VLOOKUP($U266,Models!$A:$M,AG$4,0)</f>
        <v>0</v>
      </c>
      <c r="AH266" s="2"/>
      <c r="AI266" s="2"/>
      <c r="AJ266" s="2"/>
      <c r="AK266" s="2"/>
    </row>
    <row r="267" spans="1:37" x14ac:dyDescent="0.2">
      <c r="A267" s="59" t="s">
        <v>11</v>
      </c>
      <c r="B267" s="60" t="s">
        <v>1617</v>
      </c>
      <c r="C267" s="61"/>
      <c r="D267" s="6"/>
      <c r="E267" s="6"/>
      <c r="F267" s="6"/>
      <c r="G267" s="6"/>
      <c r="H267" s="6"/>
      <c r="I267" s="6"/>
      <c r="J267" s="6"/>
      <c r="K267" s="6">
        <v>102</v>
      </c>
      <c r="L267" s="62">
        <v>102</v>
      </c>
      <c r="M267"/>
      <c r="N267"/>
      <c r="O267"/>
      <c r="P267" s="41">
        <f t="shared" si="18"/>
        <v>4.3496801705756932E-3</v>
      </c>
      <c r="Q267" s="28">
        <f t="shared" si="19"/>
        <v>307</v>
      </c>
      <c r="R267" s="31"/>
      <c r="S267" s="3"/>
      <c r="T267" s="2"/>
      <c r="U267" s="2" t="str">
        <f t="shared" si="20"/>
        <v>HP Pavilion 15-cs3000</v>
      </c>
      <c r="V267" s="2" t="str">
        <f>VLOOKUP($U267,Models!$A:$K,V$4,0)</f>
        <v>HP</v>
      </c>
      <c r="W267" s="2" t="str">
        <f>VLOOKUP($U267,Models!$A:$K,W$4,0)</f>
        <v>Pavilion 15-cs3000</v>
      </c>
      <c r="X267" s="2" t="str">
        <f>VLOOKUP($U267,Models!$A:$K,X$4,0)</f>
        <v>Full Size MS (15"&gt;, Mainstream Ex. GPU)</v>
      </c>
      <c r="Y267" s="2" t="str">
        <f>VLOOKUP($U267,Models!$A:$K,Y$4,0)</f>
        <v>Consumer</v>
      </c>
      <c r="Z267" s="2" t="str">
        <f>VLOOKUP($U267,Models!$A:$K,Z$4,0)</f>
        <v>Intel</v>
      </c>
      <c r="AA267" s="2" t="str">
        <f>VLOOKUP($U267,Models!$A:$K,AA$4,0)</f>
        <v>Ice Lake</v>
      </c>
      <c r="AB267" s="2" t="str">
        <f>VLOOKUP($U267,Models!$A:$K,AB$4,0)</f>
        <v>Int/MX250</v>
      </c>
      <c r="AC267" s="2">
        <f>VLOOKUP($U267,Models!$A:$K,AC$4,0)</f>
        <v>15</v>
      </c>
      <c r="AD267" s="2" t="str">
        <f>VLOOKUP($U267,Models!$A:$K,AD$4,0)</f>
        <v>1920x1080</v>
      </c>
      <c r="AE267" s="2">
        <f>VLOOKUP($U267,Models!$A:$K,AE$4,0)</f>
        <v>0</v>
      </c>
      <c r="AF267" s="2" t="str">
        <f>VLOOKUP($U267,Models!$A:$N,AF$4,0)</f>
        <v>Standard</v>
      </c>
      <c r="AG267" s="2">
        <f>VLOOKUP($U267,Models!$A:$M,AG$4,0)</f>
        <v>0</v>
      </c>
      <c r="AH267" s="2"/>
      <c r="AI267" s="2"/>
      <c r="AJ267" s="2"/>
      <c r="AK267" s="2"/>
    </row>
    <row r="268" spans="1:37" x14ac:dyDescent="0.2">
      <c r="A268" s="59" t="s">
        <v>11</v>
      </c>
      <c r="B268" s="60" t="s">
        <v>1326</v>
      </c>
      <c r="C268" s="61"/>
      <c r="D268" s="6"/>
      <c r="E268" s="6"/>
      <c r="F268" s="6"/>
      <c r="G268" s="6"/>
      <c r="H268" s="6"/>
      <c r="I268" s="6"/>
      <c r="J268" s="6"/>
      <c r="K268" s="6">
        <v>5</v>
      </c>
      <c r="L268" s="62">
        <v>5</v>
      </c>
      <c r="M268"/>
      <c r="N268"/>
      <c r="O268"/>
      <c r="P268" s="41">
        <f t="shared" si="18"/>
        <v>2.1321961620469082E-4</v>
      </c>
      <c r="Q268" s="28">
        <f t="shared" si="19"/>
        <v>15</v>
      </c>
      <c r="R268" s="31"/>
      <c r="S268" s="3"/>
      <c r="T268" s="2"/>
      <c r="U268" s="2" t="str">
        <f t="shared" si="20"/>
        <v>HP Pavilion 15-cw1000</v>
      </c>
      <c r="V268" s="2" t="str">
        <f>VLOOKUP($U268,Models!$A:$K,V$4,0)</f>
        <v>HP</v>
      </c>
      <c r="W268" s="2" t="str">
        <f>VLOOKUP($U268,Models!$A:$K,W$4,0)</f>
        <v>Pavilion 15-cw1000</v>
      </c>
      <c r="X268" s="2" t="str">
        <f>VLOOKUP($U268,Models!$A:$K,X$4,0)</f>
        <v>Full Size LE (15"&gt;, Int GPU)</v>
      </c>
      <c r="Y268" s="2" t="str">
        <f>VLOOKUP($U268,Models!$A:$K,Y$4,0)</f>
        <v>Consumer</v>
      </c>
      <c r="Z268" s="2" t="str">
        <f>VLOOKUP($U268,Models!$A:$K,Z$4,0)</f>
        <v>AMD</v>
      </c>
      <c r="AA268" s="2" t="str">
        <f>VLOOKUP($U268,Models!$A:$K,AA$4,0)</f>
        <v>Picasso</v>
      </c>
      <c r="AB268" s="2" t="str">
        <f>VLOOKUP($U268,Models!$A:$K,AB$4,0)</f>
        <v>Int</v>
      </c>
      <c r="AC268" s="2">
        <f>VLOOKUP($U268,Models!$A:$K,AC$4,0)</f>
        <v>15</v>
      </c>
      <c r="AD268" s="2" t="str">
        <f>VLOOKUP($U268,Models!$A:$K,AD$4,0)</f>
        <v>1920x1080</v>
      </c>
      <c r="AE268" s="2">
        <f>VLOOKUP($U268,Models!$A:$K,AE$4,0)</f>
        <v>0</v>
      </c>
      <c r="AF268" s="2" t="str">
        <f>VLOOKUP($U268,Models!$A:$N,AF$4,0)</f>
        <v>Standard</v>
      </c>
      <c r="AG268" s="2">
        <f>VLOOKUP($U268,Models!$A:$M,AG$4,0)</f>
        <v>0</v>
      </c>
      <c r="AH268" s="2"/>
      <c r="AI268" s="2"/>
      <c r="AJ268" s="2"/>
      <c r="AK268" s="2"/>
    </row>
    <row r="269" spans="1:37" x14ac:dyDescent="0.2">
      <c r="A269" s="59" t="s">
        <v>11</v>
      </c>
      <c r="B269" s="60" t="s">
        <v>2108</v>
      </c>
      <c r="C269" s="61"/>
      <c r="D269" s="6"/>
      <c r="E269" s="6"/>
      <c r="F269" s="6"/>
      <c r="G269" s="6"/>
      <c r="H269" s="6"/>
      <c r="I269" s="6"/>
      <c r="J269" s="6"/>
      <c r="K269" s="6">
        <v>29</v>
      </c>
      <c r="L269" s="62">
        <v>29</v>
      </c>
      <c r="M269"/>
      <c r="N269"/>
      <c r="O269"/>
      <c r="P269" s="41">
        <f t="shared" si="18"/>
        <v>1.2366737739872068E-3</v>
      </c>
      <c r="Q269" s="28">
        <f t="shared" si="19"/>
        <v>87</v>
      </c>
      <c r="R269" s="31"/>
      <c r="S269" s="3"/>
      <c r="T269" s="2"/>
      <c r="U269" s="2" t="str">
        <f t="shared" si="20"/>
        <v>HP Pavilion x360 15-dq1000</v>
      </c>
      <c r="V269" s="2" t="str">
        <f>VLOOKUP($U269,Models!$A:$K,V$4,0)</f>
        <v>HP</v>
      </c>
      <c r="W269" s="2" t="str">
        <f>VLOOKUP($U269,Models!$A:$K,W$4,0)</f>
        <v>Pavilion x360 15-dq1000</v>
      </c>
      <c r="X269" s="2" t="str">
        <f>VLOOKUP($U269,Models!$A:$K,X$4,0)</f>
        <v>Full Size MS (15"&gt;, Mainstream Ex. GPU)</v>
      </c>
      <c r="Y269" s="2" t="str">
        <f>VLOOKUP($U269,Models!$A:$K,Y$4,0)</f>
        <v>Consumer</v>
      </c>
      <c r="Z269" s="2" t="str">
        <f>VLOOKUP($U269,Models!$A:$K,Z$4,0)</f>
        <v>Intel</v>
      </c>
      <c r="AA269" s="2" t="str">
        <f>VLOOKUP($U269,Models!$A:$K,AA$4,0)</f>
        <v>Comet Lake</v>
      </c>
      <c r="AB269" s="2" t="str">
        <f>VLOOKUP($U269,Models!$A:$K,AB$4,0)</f>
        <v>Int/M535</v>
      </c>
      <c r="AC269" s="2">
        <f>VLOOKUP($U269,Models!$A:$K,AC$4,0)</f>
        <v>15</v>
      </c>
      <c r="AD269" s="2" t="str">
        <f>VLOOKUP($U269,Models!$A:$K,AD$4,0)</f>
        <v>1920x1080</v>
      </c>
      <c r="AE269" s="2" t="str">
        <f>VLOOKUP($U269,Models!$A:$K,AE$4,0)</f>
        <v>Touch</v>
      </c>
      <c r="AF269" s="2" t="str">
        <f>VLOOKUP($U269,Models!$A:$N,AF$4,0)</f>
        <v>Standard</v>
      </c>
      <c r="AG269" s="2">
        <f>VLOOKUP($U269,Models!$A:$M,AG$4,0)</f>
        <v>0</v>
      </c>
      <c r="AH269" s="2"/>
      <c r="AI269" s="2"/>
      <c r="AJ269" s="2"/>
      <c r="AK269" s="2"/>
    </row>
    <row r="270" spans="1:37" x14ac:dyDescent="0.2">
      <c r="A270" s="59" t="s">
        <v>11</v>
      </c>
      <c r="B270" s="60" t="s">
        <v>2202</v>
      </c>
      <c r="C270" s="61"/>
      <c r="D270" s="6"/>
      <c r="E270" s="6"/>
      <c r="F270" s="6"/>
      <c r="G270" s="6"/>
      <c r="H270" s="6"/>
      <c r="I270" s="6"/>
      <c r="J270" s="6"/>
      <c r="K270" s="6">
        <v>302</v>
      </c>
      <c r="L270" s="62">
        <v>302</v>
      </c>
      <c r="M270"/>
      <c r="N270"/>
      <c r="O270"/>
      <c r="P270" s="41">
        <f t="shared" si="18"/>
        <v>1.2878464818763325E-2</v>
      </c>
      <c r="Q270" s="28">
        <f t="shared" si="19"/>
        <v>909</v>
      </c>
      <c r="R270" s="31"/>
      <c r="S270" s="3"/>
      <c r="T270" s="2"/>
      <c r="U270" s="2" t="str">
        <f t="shared" si="20"/>
        <v>HP Pavilion 15-dk1000</v>
      </c>
      <c r="V270" s="2" t="str">
        <f>VLOOKUP($U270,Models!$A:$K,V$4,0)</f>
        <v>HP</v>
      </c>
      <c r="W270" s="2" t="str">
        <f>VLOOKUP($U270,Models!$A:$K,W$4,0)</f>
        <v>Pavilion 15-dk1000</v>
      </c>
      <c r="X270" s="2" t="str">
        <f>VLOOKUP($U270,Models!$A:$K,X$4,0)</f>
        <v>Full Size GM (15"&gt; Gamer GPU)</v>
      </c>
      <c r="Y270" s="2" t="str">
        <f>VLOOKUP($U270,Models!$A:$K,Y$4,0)</f>
        <v>Consumer</v>
      </c>
      <c r="Z270" s="2" t="str">
        <f>VLOOKUP($U270,Models!$A:$K,Z$4,0)</f>
        <v>Intel</v>
      </c>
      <c r="AA270" s="2" t="str">
        <f>VLOOKUP($U270,Models!$A:$K,AA$4,0)</f>
        <v>Comet Lake-H</v>
      </c>
      <c r="AB270" s="2" t="str">
        <f>VLOOKUP($U270,Models!$A:$K,AB$4,0)</f>
        <v>GTX1650/GTX1660</v>
      </c>
      <c r="AC270" s="2">
        <f>VLOOKUP($U270,Models!$A:$K,AC$4,0)</f>
        <v>15</v>
      </c>
      <c r="AD270" s="2" t="str">
        <f>VLOOKUP($U270,Models!$A:$K,AD$4,0)</f>
        <v>1920x1080</v>
      </c>
      <c r="AE270" s="2">
        <f>VLOOKUP($U270,Models!$A:$K,AE$4,0)</f>
        <v>0</v>
      </c>
      <c r="AF270" s="2" t="str">
        <f>VLOOKUP($U270,Models!$A:$N,AF$4,0)</f>
        <v>Standard</v>
      </c>
      <c r="AG270" s="2">
        <f>VLOOKUP($U270,Models!$A:$M,AG$4,0)</f>
        <v>0</v>
      </c>
      <c r="AH270" s="2"/>
      <c r="AI270" s="2"/>
      <c r="AJ270" s="2"/>
      <c r="AK270" s="2"/>
    </row>
    <row r="271" spans="1:37" x14ac:dyDescent="0.2">
      <c r="A271" s="59" t="s">
        <v>11</v>
      </c>
      <c r="B271" s="60" t="s">
        <v>2203</v>
      </c>
      <c r="C271" s="61"/>
      <c r="D271" s="6"/>
      <c r="E271" s="6"/>
      <c r="F271" s="6"/>
      <c r="G271" s="6"/>
      <c r="H271" s="6"/>
      <c r="I271" s="6"/>
      <c r="J271" s="6"/>
      <c r="K271" s="6">
        <v>73</v>
      </c>
      <c r="L271" s="62">
        <v>73</v>
      </c>
      <c r="M271"/>
      <c r="N271"/>
      <c r="O271"/>
      <c r="P271" s="41">
        <f t="shared" si="18"/>
        <v>3.1130063965884862E-3</v>
      </c>
      <c r="Q271" s="28">
        <f t="shared" si="19"/>
        <v>220</v>
      </c>
      <c r="R271" s="31"/>
      <c r="S271" s="3"/>
      <c r="T271" s="2"/>
      <c r="U271" s="2" t="str">
        <f t="shared" si="20"/>
        <v>HP Pavilion 17-cd1000</v>
      </c>
      <c r="V271" s="2" t="str">
        <f>VLOOKUP($U271,Models!$A:$K,V$4,0)</f>
        <v>HP</v>
      </c>
      <c r="W271" s="2" t="str">
        <f>VLOOKUP($U271,Models!$A:$K,W$4,0)</f>
        <v>Pavilion 17-cd1000</v>
      </c>
      <c r="X271" s="2" t="str">
        <f>VLOOKUP($U271,Models!$A:$K,X$4,0)</f>
        <v>Full Size GM (15"&gt; Gamer GPU)</v>
      </c>
      <c r="Y271" s="2" t="str">
        <f>VLOOKUP($U271,Models!$A:$K,Y$4,0)</f>
        <v>Consumer</v>
      </c>
      <c r="Z271" s="2" t="str">
        <f>VLOOKUP($U271,Models!$A:$K,Z$4,0)</f>
        <v>Intel</v>
      </c>
      <c r="AA271" s="2" t="str">
        <f>VLOOKUP($U271,Models!$A:$K,AA$4,0)</f>
        <v>Comet Lake-H</v>
      </c>
      <c r="AB271" s="2" t="str">
        <f>VLOOKUP($U271,Models!$A:$K,AB$4,0)</f>
        <v>GTX1650/GTX1660</v>
      </c>
      <c r="AC271" s="2">
        <f>VLOOKUP($U271,Models!$A:$K,AC$4,0)</f>
        <v>17</v>
      </c>
      <c r="AD271" s="2" t="str">
        <f>VLOOKUP($U271,Models!$A:$K,AD$4,0)</f>
        <v>1920x1080</v>
      </c>
      <c r="AE271" s="2">
        <f>VLOOKUP($U271,Models!$A:$K,AE$4,0)</f>
        <v>0</v>
      </c>
      <c r="AF271" s="2" t="str">
        <f>VLOOKUP($U271,Models!$A:$N,AF$4,0)</f>
        <v>Standard</v>
      </c>
      <c r="AG271" s="2">
        <f>VLOOKUP($U271,Models!$A:$M,AG$4,0)</f>
        <v>0</v>
      </c>
      <c r="AH271" s="2"/>
      <c r="AI271" s="2"/>
      <c r="AJ271" s="2"/>
      <c r="AK271" s="2"/>
    </row>
    <row r="272" spans="1:37" x14ac:dyDescent="0.2">
      <c r="A272" s="59" t="s">
        <v>11</v>
      </c>
      <c r="B272" s="60" t="s">
        <v>2070</v>
      </c>
      <c r="C272" s="61"/>
      <c r="D272" s="6"/>
      <c r="E272" s="6"/>
      <c r="F272" s="6"/>
      <c r="G272" s="6"/>
      <c r="H272" s="6"/>
      <c r="I272" s="6"/>
      <c r="J272" s="6"/>
      <c r="K272" s="6">
        <v>1254</v>
      </c>
      <c r="L272" s="62">
        <v>1254</v>
      </c>
      <c r="M272"/>
      <c r="N272"/>
      <c r="O272"/>
      <c r="P272" s="41">
        <f t="shared" si="18"/>
        <v>5.347547974413646E-2</v>
      </c>
      <c r="Q272" s="28">
        <f t="shared" si="19"/>
        <v>3774</v>
      </c>
      <c r="R272" s="31"/>
      <c r="S272" s="3"/>
      <c r="T272" s="2"/>
      <c r="U272" s="2" t="str">
        <f t="shared" si="20"/>
        <v>HP ProBook 430 G7</v>
      </c>
      <c r="V272" s="2" t="str">
        <f>VLOOKUP($U272,Models!$A:$K,V$4,0)</f>
        <v>HP</v>
      </c>
      <c r="W272" s="2" t="str">
        <f>VLOOKUP($U272,Models!$A:$K,W$4,0)</f>
        <v>ProBook 430 G7</v>
      </c>
      <c r="X272" s="2" t="str">
        <f>VLOOKUP($U272,Models!$A:$K,X$4,0)</f>
        <v>Light (13"-14")</v>
      </c>
      <c r="Y272" s="2" t="str">
        <f>VLOOKUP($U272,Models!$A:$K,Y$4,0)</f>
        <v>Commercial</v>
      </c>
      <c r="Z272" s="2" t="str">
        <f>VLOOKUP($U272,Models!$A:$K,Z$4,0)</f>
        <v>Intel</v>
      </c>
      <c r="AA272" s="2" t="str">
        <f>VLOOKUP($U272,Models!$A:$K,AA$4,0)</f>
        <v>Comet Lake</v>
      </c>
      <c r="AB272" s="2" t="str">
        <f>VLOOKUP($U272,Models!$A:$K,AB$4,0)</f>
        <v>Int</v>
      </c>
      <c r="AC272" s="2">
        <f>VLOOKUP($U272,Models!$A:$K,AC$4,0)</f>
        <v>13</v>
      </c>
      <c r="AD272" s="2" t="str">
        <f>VLOOKUP($U272,Models!$A:$K,AD$4,0)</f>
        <v>1920x1080</v>
      </c>
      <c r="AE272" s="2">
        <f>VLOOKUP($U272,Models!$A:$K,AE$4,0)</f>
        <v>0</v>
      </c>
      <c r="AF272" s="2" t="str">
        <f>VLOOKUP($U272,Models!$A:$N,AF$4,0)</f>
        <v>Standard</v>
      </c>
      <c r="AG272" s="2">
        <f>VLOOKUP($U272,Models!$A:$M,AG$4,0)</f>
        <v>0</v>
      </c>
      <c r="AH272" s="2"/>
      <c r="AI272" s="2"/>
      <c r="AJ272" s="2"/>
      <c r="AK272" s="2"/>
    </row>
    <row r="273" spans="1:51" x14ac:dyDescent="0.2">
      <c r="A273" s="59" t="s">
        <v>11</v>
      </c>
      <c r="B273" s="60" t="s">
        <v>1428</v>
      </c>
      <c r="C273" s="61"/>
      <c r="D273" s="6"/>
      <c r="E273" s="6"/>
      <c r="F273" s="6"/>
      <c r="G273" s="6"/>
      <c r="H273" s="6"/>
      <c r="I273" s="6"/>
      <c r="J273" s="6"/>
      <c r="K273" s="6">
        <v>59</v>
      </c>
      <c r="L273" s="62">
        <v>59</v>
      </c>
      <c r="M273"/>
      <c r="N273"/>
      <c r="O273"/>
      <c r="P273" s="41">
        <f t="shared" si="18"/>
        <v>2.5159914712153519E-3</v>
      </c>
      <c r="Q273" s="28">
        <f t="shared" si="19"/>
        <v>178</v>
      </c>
      <c r="R273" s="31"/>
      <c r="S273" s="3"/>
      <c r="T273" s="2"/>
      <c r="U273" s="2" t="str">
        <f t="shared" si="20"/>
        <v>HP ProBook 650 G5</v>
      </c>
      <c r="V273" s="2" t="str">
        <f>VLOOKUP($U273,Models!$A:$K,V$4,0)</f>
        <v>HP</v>
      </c>
      <c r="W273" s="2" t="str">
        <f>VLOOKUP($U273,Models!$A:$K,W$4,0)</f>
        <v>ProBook 650 G5</v>
      </c>
      <c r="X273" s="2" t="str">
        <f>VLOOKUP($U273,Models!$A:$K,X$4,0)</f>
        <v>Full Size LE (15"&gt;, Int GPU)</v>
      </c>
      <c r="Y273" s="2" t="str">
        <f>VLOOKUP($U273,Models!$A:$K,Y$4,0)</f>
        <v>Commercial</v>
      </c>
      <c r="Z273" s="2" t="str">
        <f>VLOOKUP($U273,Models!$A:$K,Z$4,0)</f>
        <v>Intel</v>
      </c>
      <c r="AA273" s="2" t="str">
        <f>VLOOKUP($U273,Models!$A:$K,AA$4,0)</f>
        <v>Whiskey Lake</v>
      </c>
      <c r="AB273" s="2" t="str">
        <f>VLOOKUP($U273,Models!$A:$K,AB$4,0)</f>
        <v>Int</v>
      </c>
      <c r="AC273" s="2">
        <f>VLOOKUP($U273,Models!$A:$K,AC$4,0)</f>
        <v>15</v>
      </c>
      <c r="AD273" s="2" t="str">
        <f>VLOOKUP($U273,Models!$A:$K,AD$4,0)</f>
        <v>1920x1080</v>
      </c>
      <c r="AE273" s="2">
        <f>VLOOKUP($U273,Models!$A:$K,AE$4,0)</f>
        <v>0</v>
      </c>
      <c r="AF273" s="2" t="str">
        <f>VLOOKUP($U273,Models!$A:$N,AF$4,0)</f>
        <v>Standard</v>
      </c>
      <c r="AG273" s="2">
        <f>VLOOKUP($U273,Models!$A:$M,AG$4,0)</f>
        <v>0</v>
      </c>
      <c r="AH273" s="2"/>
      <c r="AI273" s="2"/>
      <c r="AJ273" s="2"/>
      <c r="AK273" s="2"/>
    </row>
    <row r="274" spans="1:51" x14ac:dyDescent="0.2">
      <c r="A274" s="59" t="s">
        <v>11</v>
      </c>
      <c r="B274" s="60" t="s">
        <v>1213</v>
      </c>
      <c r="C274" s="61"/>
      <c r="D274" s="6"/>
      <c r="E274" s="6"/>
      <c r="F274" s="6"/>
      <c r="G274" s="6"/>
      <c r="H274" s="6"/>
      <c r="I274" s="6"/>
      <c r="J274" s="6"/>
      <c r="K274" s="6">
        <v>27</v>
      </c>
      <c r="L274" s="62">
        <v>27</v>
      </c>
      <c r="M274"/>
      <c r="N274"/>
      <c r="O274"/>
      <c r="P274" s="41">
        <f t="shared" si="18"/>
        <v>1.1513859275053306E-3</v>
      </c>
      <c r="Q274" s="28">
        <f t="shared" si="19"/>
        <v>81</v>
      </c>
      <c r="R274" s="31"/>
      <c r="S274" s="3"/>
      <c r="T274" s="2"/>
      <c r="U274" s="2" t="str">
        <f t="shared" si="20"/>
        <v>HP ProBook 440 G6</v>
      </c>
      <c r="V274" s="2" t="str">
        <f>VLOOKUP($U274,Models!$A:$K,V$4,0)</f>
        <v>HP</v>
      </c>
      <c r="W274" s="2" t="str">
        <f>VLOOKUP($U274,Models!$A:$K,W$4,0)</f>
        <v>ProBook 440 G6</v>
      </c>
      <c r="X274" s="2" t="str">
        <f>VLOOKUP($U274,Models!$A:$K,X$4,0)</f>
        <v>Light (13"-14")</v>
      </c>
      <c r="Y274" s="2" t="str">
        <f>VLOOKUP($U274,Models!$A:$K,Y$4,0)</f>
        <v>Commercial</v>
      </c>
      <c r="Z274" s="2" t="str">
        <f>VLOOKUP($U274,Models!$A:$K,Z$4,0)</f>
        <v>Intel</v>
      </c>
      <c r="AA274" s="2" t="str">
        <f>VLOOKUP($U274,Models!$A:$K,AA$4,0)</f>
        <v>Whiskey Lake</v>
      </c>
      <c r="AB274" s="2" t="str">
        <f>VLOOKUP($U274,Models!$A:$K,AB$4,0)</f>
        <v>Int</v>
      </c>
      <c r="AC274" s="2">
        <f>VLOOKUP($U274,Models!$A:$K,AC$4,0)</f>
        <v>14</v>
      </c>
      <c r="AD274" s="2" t="str">
        <f>VLOOKUP($U274,Models!$A:$K,AD$4,0)</f>
        <v>1366x768/1920x1080</v>
      </c>
      <c r="AE274" s="2">
        <f>VLOOKUP($U274,Models!$A:$K,AE$4,0)</f>
        <v>0</v>
      </c>
      <c r="AF274" s="2" t="str">
        <f>VLOOKUP($U274,Models!$A:$N,AF$4,0)</f>
        <v>Standard</v>
      </c>
      <c r="AG274" s="2">
        <f>VLOOKUP($U274,Models!$A:$M,AG$4,0)</f>
        <v>0</v>
      </c>
      <c r="AH274" s="2"/>
      <c r="AI274" s="2"/>
      <c r="AJ274" s="2"/>
      <c r="AK274" s="2"/>
    </row>
    <row r="275" spans="1:51" s="8" customFormat="1" x14ac:dyDescent="0.2">
      <c r="A275" s="59" t="s">
        <v>11</v>
      </c>
      <c r="B275" s="60" t="s">
        <v>1482</v>
      </c>
      <c r="C275" s="61"/>
      <c r="D275" s="6"/>
      <c r="E275" s="6"/>
      <c r="F275" s="6"/>
      <c r="G275" s="6"/>
      <c r="H275" s="6"/>
      <c r="I275" s="6"/>
      <c r="J275" s="6"/>
      <c r="K275" s="6">
        <v>123</v>
      </c>
      <c r="L275" s="62">
        <v>123</v>
      </c>
      <c r="M275"/>
      <c r="N275"/>
      <c r="O275"/>
      <c r="P275" s="41">
        <f t="shared" si="18"/>
        <v>5.245202558635394E-3</v>
      </c>
      <c r="Q275" s="28">
        <f t="shared" si="19"/>
        <v>370</v>
      </c>
      <c r="R275" s="31"/>
      <c r="S275" s="3"/>
      <c r="T275" s="2"/>
      <c r="U275" s="2" t="str">
        <f t="shared" si="20"/>
        <v>HP ProBook 445R G6</v>
      </c>
      <c r="V275" s="2" t="str">
        <f>VLOOKUP($U275,Models!$A:$K,V$4,0)</f>
        <v>HP</v>
      </c>
      <c r="W275" s="2" t="str">
        <f>VLOOKUP($U275,Models!$A:$K,W$4,0)</f>
        <v>ProBook 445R G6</v>
      </c>
      <c r="X275" s="2" t="str">
        <f>VLOOKUP($U275,Models!$A:$K,X$4,0)</f>
        <v>Light (13"-14")</v>
      </c>
      <c r="Y275" s="2" t="str">
        <f>VLOOKUP($U275,Models!$A:$K,Y$4,0)</f>
        <v>Commercial</v>
      </c>
      <c r="Z275" s="2" t="str">
        <f>VLOOKUP($U275,Models!$A:$K,Z$4,0)</f>
        <v>AMD</v>
      </c>
      <c r="AA275" s="2" t="str">
        <f>VLOOKUP($U275,Models!$A:$K,AA$4,0)</f>
        <v>Picasso</v>
      </c>
      <c r="AB275" s="2" t="str">
        <f>VLOOKUP($U275,Models!$A:$K,AB$4,0)</f>
        <v>Int</v>
      </c>
      <c r="AC275" s="2">
        <f>VLOOKUP($U275,Models!$A:$K,AC$4,0)</f>
        <v>14</v>
      </c>
      <c r="AD275" s="2" t="str">
        <f>VLOOKUP($U275,Models!$A:$K,AD$4,0)</f>
        <v>1920x1080</v>
      </c>
      <c r="AE275" s="2">
        <f>VLOOKUP($U275,Models!$A:$K,AE$4,0)</f>
        <v>0</v>
      </c>
      <c r="AF275" s="2" t="str">
        <f>VLOOKUP($U275,Models!$A:$N,AF$4,0)</f>
        <v>Standard</v>
      </c>
      <c r="AG275" s="2">
        <f>VLOOKUP($U275,Models!$A:$M,AG$4,0)</f>
        <v>0</v>
      </c>
      <c r="AH275" s="2"/>
      <c r="AI275" s="2"/>
      <c r="AJ275" s="2"/>
      <c r="AK275" s="2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x14ac:dyDescent="0.2">
      <c r="A276" s="59" t="s">
        <v>11</v>
      </c>
      <c r="B276" s="60" t="s">
        <v>795</v>
      </c>
      <c r="C276" s="61"/>
      <c r="D276" s="6"/>
      <c r="E276" s="6"/>
      <c r="F276" s="6"/>
      <c r="G276" s="6"/>
      <c r="H276" s="6"/>
      <c r="I276" s="6"/>
      <c r="J276" s="6"/>
      <c r="K276" s="6">
        <v>19</v>
      </c>
      <c r="L276" s="62">
        <v>19</v>
      </c>
      <c r="M276"/>
      <c r="N276"/>
      <c r="O276"/>
      <c r="P276" s="41">
        <f t="shared" si="18"/>
        <v>8.1023454157782518E-4</v>
      </c>
      <c r="Q276" s="28">
        <f t="shared" si="19"/>
        <v>57</v>
      </c>
      <c r="R276" s="31"/>
      <c r="S276" s="3"/>
      <c r="T276" s="2"/>
      <c r="U276" s="2" t="str">
        <f t="shared" si="20"/>
        <v>HP ProBook 450 G6</v>
      </c>
      <c r="V276" s="2" t="str">
        <f>VLOOKUP($U276,Models!$A:$K,V$4,0)</f>
        <v>HP</v>
      </c>
      <c r="W276" s="2" t="str">
        <f>VLOOKUP($U276,Models!$A:$K,W$4,0)</f>
        <v>ProBook 450 G6</v>
      </c>
      <c r="X276" s="2" t="str">
        <f>VLOOKUP($U276,Models!$A:$K,X$4,0)</f>
        <v>Full Size MS (15"&gt;, Mainstream Ex. GPU)</v>
      </c>
      <c r="Y276" s="2" t="str">
        <f>VLOOKUP($U276,Models!$A:$K,Y$4,0)</f>
        <v>Commercial</v>
      </c>
      <c r="Z276" s="2" t="str">
        <f>VLOOKUP($U276,Models!$A:$K,Z$4,0)</f>
        <v>Intel</v>
      </c>
      <c r="AA276" s="2" t="str">
        <f>VLOOKUP($U276,Models!$A:$K,AA$4,0)</f>
        <v>Whiskey Lake</v>
      </c>
      <c r="AB276" s="2" t="str">
        <f>VLOOKUP($U276,Models!$A:$K,AB$4,0)</f>
        <v>GT930</v>
      </c>
      <c r="AC276" s="2">
        <f>VLOOKUP($U276,Models!$A:$K,AC$4,0)</f>
        <v>15</v>
      </c>
      <c r="AD276" s="2" t="str">
        <f>VLOOKUP($U276,Models!$A:$K,AD$4,0)</f>
        <v>1920x1080</v>
      </c>
      <c r="AE276" s="2">
        <f>VLOOKUP($U276,Models!$A:$K,AE$4,0)</f>
        <v>0</v>
      </c>
      <c r="AF276" s="2" t="str">
        <f>VLOOKUP($U276,Models!$A:$N,AF$4,0)</f>
        <v>Standard</v>
      </c>
      <c r="AG276" s="2">
        <f>VLOOKUP($U276,Models!$A:$M,AG$4,0)</f>
        <v>0</v>
      </c>
      <c r="AH276" s="2"/>
      <c r="AI276" s="2"/>
      <c r="AJ276" s="2"/>
      <c r="AK276" s="2"/>
    </row>
    <row r="277" spans="1:51" x14ac:dyDescent="0.2">
      <c r="A277" s="59" t="s">
        <v>11</v>
      </c>
      <c r="B277" s="60" t="s">
        <v>1483</v>
      </c>
      <c r="C277" s="61"/>
      <c r="D277" s="6"/>
      <c r="E277" s="6"/>
      <c r="F277" s="6"/>
      <c r="G277" s="6"/>
      <c r="H277" s="6"/>
      <c r="I277" s="6"/>
      <c r="J277" s="6"/>
      <c r="K277" s="6">
        <v>106</v>
      </c>
      <c r="L277" s="62">
        <v>106</v>
      </c>
      <c r="M277"/>
      <c r="N277"/>
      <c r="O277"/>
      <c r="P277" s="41">
        <f t="shared" si="18"/>
        <v>4.5202558635394456E-3</v>
      </c>
      <c r="Q277" s="28">
        <f t="shared" si="19"/>
        <v>319</v>
      </c>
      <c r="R277" s="31"/>
      <c r="S277" s="3"/>
      <c r="T277" s="2"/>
      <c r="U277" s="2" t="str">
        <f t="shared" si="20"/>
        <v>HP ProBook 455R G6</v>
      </c>
      <c r="V277" s="2" t="str">
        <f>VLOOKUP($U277,Models!$A:$K,V$4,0)</f>
        <v>HP</v>
      </c>
      <c r="W277" s="2" t="str">
        <f>VLOOKUP($U277,Models!$A:$K,W$4,0)</f>
        <v>ProBook 455R G6</v>
      </c>
      <c r="X277" s="2" t="str">
        <f>VLOOKUP($U277,Models!$A:$K,X$4,0)</f>
        <v>Full Size LE (15"&gt;, Int GPU)</v>
      </c>
      <c r="Y277" s="2" t="str">
        <f>VLOOKUP($U277,Models!$A:$K,Y$4,0)</f>
        <v>Commercial</v>
      </c>
      <c r="Z277" s="2" t="str">
        <f>VLOOKUP($U277,Models!$A:$K,Z$4,0)</f>
        <v>AMD</v>
      </c>
      <c r="AA277" s="2" t="str">
        <f>VLOOKUP($U277,Models!$A:$K,AA$4,0)</f>
        <v>Picasso</v>
      </c>
      <c r="AB277" s="2" t="str">
        <f>VLOOKUP($U277,Models!$A:$K,AB$4,0)</f>
        <v>Int</v>
      </c>
      <c r="AC277" s="2">
        <f>VLOOKUP($U277,Models!$A:$K,AC$4,0)</f>
        <v>15</v>
      </c>
      <c r="AD277" s="2" t="str">
        <f>VLOOKUP($U277,Models!$A:$K,AD$4,0)</f>
        <v>1920x1080</v>
      </c>
      <c r="AE277" s="2">
        <f>VLOOKUP($U277,Models!$A:$K,AE$4,0)</f>
        <v>0</v>
      </c>
      <c r="AF277" s="2" t="str">
        <f>VLOOKUP($U277,Models!$A:$N,AF$4,0)</f>
        <v>Standard</v>
      </c>
      <c r="AG277" s="2">
        <f>VLOOKUP($U277,Models!$A:$M,AG$4,0)</f>
        <v>0</v>
      </c>
      <c r="AH277" s="2"/>
      <c r="AI277" s="2"/>
      <c r="AJ277" s="2"/>
      <c r="AK277" s="2"/>
    </row>
    <row r="278" spans="1:51" x14ac:dyDescent="0.2">
      <c r="A278" s="59" t="s">
        <v>11</v>
      </c>
      <c r="B278" s="60" t="s">
        <v>2110</v>
      </c>
      <c r="C278" s="61"/>
      <c r="D278" s="6"/>
      <c r="E278" s="6"/>
      <c r="F278" s="6"/>
      <c r="G278" s="6"/>
      <c r="H278" s="6"/>
      <c r="I278" s="6"/>
      <c r="J278" s="6"/>
      <c r="K278" s="6">
        <v>1063</v>
      </c>
      <c r="L278" s="62">
        <v>1063</v>
      </c>
      <c r="M278"/>
      <c r="N278"/>
      <c r="O278"/>
      <c r="P278" s="41">
        <f t="shared" si="18"/>
        <v>4.5330490405117274E-2</v>
      </c>
      <c r="Q278" s="28">
        <f t="shared" si="19"/>
        <v>3199</v>
      </c>
      <c r="R278" s="31"/>
      <c r="S278" s="3"/>
      <c r="T278" s="2"/>
      <c r="U278" s="2" t="str">
        <f t="shared" si="20"/>
        <v>HP Probook x360 11 G5</v>
      </c>
      <c r="V278" s="2" t="str">
        <f>VLOOKUP($U278,Models!$A:$K,V$4,0)</f>
        <v>HP</v>
      </c>
      <c r="W278" s="2" t="str">
        <f>VLOOKUP($U278,Models!$A:$K,W$4,0)</f>
        <v>Probook x360 11 G5</v>
      </c>
      <c r="X278" s="2" t="str">
        <f>VLOOKUP($U278,Models!$A:$K,X$4,0)</f>
        <v>Mini (&lt;12")</v>
      </c>
      <c r="Y278" s="2" t="str">
        <f>VLOOKUP($U278,Models!$A:$K,Y$4,0)</f>
        <v>Commercial</v>
      </c>
      <c r="Z278" s="2" t="str">
        <f>VLOOKUP($U278,Models!$A:$K,Z$4,0)</f>
        <v>Intel</v>
      </c>
      <c r="AA278" s="2" t="str">
        <f>VLOOKUP($U278,Models!$A:$K,AA$4,0)</f>
        <v>Gemini Lake</v>
      </c>
      <c r="AB278" s="2" t="str">
        <f>VLOOKUP($U278,Models!$A:$K,AB$4,0)</f>
        <v>Int</v>
      </c>
      <c r="AC278" s="2">
        <f>VLOOKUP($U278,Models!$A:$K,AC$4,0)</f>
        <v>11</v>
      </c>
      <c r="AD278" s="2">
        <f>VLOOKUP($U278,Models!$A:$K,AD$4,0)</f>
        <v>0</v>
      </c>
      <c r="AE278" s="2" t="str">
        <f>VLOOKUP($U278,Models!$A:$K,AE$4,0)</f>
        <v>Touch</v>
      </c>
      <c r="AF278" s="2" t="str">
        <f>VLOOKUP($U278,Models!$A:$N,AF$4,0)</f>
        <v>Budget</v>
      </c>
      <c r="AG278" s="2">
        <f>VLOOKUP($U278,Models!$A:$M,AG$4,0)</f>
        <v>0</v>
      </c>
      <c r="AH278" s="2"/>
      <c r="AI278" s="2"/>
      <c r="AJ278" s="2"/>
      <c r="AK278" s="2"/>
    </row>
    <row r="279" spans="1:51" x14ac:dyDescent="0.2">
      <c r="A279" s="59" t="s">
        <v>11</v>
      </c>
      <c r="B279" s="60" t="s">
        <v>1078</v>
      </c>
      <c r="C279" s="61"/>
      <c r="D279" s="6"/>
      <c r="E279" s="6"/>
      <c r="F279" s="6"/>
      <c r="G279" s="6"/>
      <c r="H279" s="6"/>
      <c r="I279" s="6"/>
      <c r="J279" s="6"/>
      <c r="K279" s="6">
        <v>21</v>
      </c>
      <c r="L279" s="62">
        <v>21</v>
      </c>
      <c r="M279"/>
      <c r="N279"/>
      <c r="O279"/>
      <c r="P279" s="41">
        <f t="shared" si="18"/>
        <v>8.955223880597015E-4</v>
      </c>
      <c r="Q279" s="28">
        <f t="shared" si="19"/>
        <v>63</v>
      </c>
      <c r="R279" s="31"/>
      <c r="S279" s="3"/>
      <c r="T279" s="2"/>
      <c r="U279" s="2" t="str">
        <f t="shared" si="20"/>
        <v>HP ProBook x360 440 G1</v>
      </c>
      <c r="V279" s="2" t="str">
        <f>VLOOKUP($U279,Models!$A:$K,V$4,0)</f>
        <v>HP</v>
      </c>
      <c r="W279" s="2" t="str">
        <f>VLOOKUP($U279,Models!$A:$K,W$4,0)</f>
        <v>ProBook x360 440 G1</v>
      </c>
      <c r="X279" s="2" t="str">
        <f>VLOOKUP($U279,Models!$A:$K,X$4,0)</f>
        <v>Light (13"-14")</v>
      </c>
      <c r="Y279" s="2" t="str">
        <f>VLOOKUP($U279,Models!$A:$K,Y$4,0)</f>
        <v>Commercial</v>
      </c>
      <c r="Z279" s="2" t="str">
        <f>VLOOKUP($U279,Models!$A:$K,Z$4,0)</f>
        <v>Intel</v>
      </c>
      <c r="AA279" s="2" t="str">
        <f>VLOOKUP($U279,Models!$A:$K,AA$4,0)</f>
        <v>Kaby Lake Refresh</v>
      </c>
      <c r="AB279" s="2" t="str">
        <f>VLOOKUP($U279,Models!$A:$K,AB$4,0)</f>
        <v>Int</v>
      </c>
      <c r="AC279" s="2">
        <f>VLOOKUP($U279,Models!$A:$K,AC$4,0)</f>
        <v>14</v>
      </c>
      <c r="AD279" s="2" t="str">
        <f>VLOOKUP($U279,Models!$A:$K,AD$4,0)</f>
        <v>1920x1080</v>
      </c>
      <c r="AE279" s="2" t="str">
        <f>VLOOKUP($U279,Models!$A:$K,AE$4,0)</f>
        <v>Touch</v>
      </c>
      <c r="AF279" s="2" t="str">
        <f>VLOOKUP($U279,Models!$A:$N,AF$4,0)</f>
        <v>Standard</v>
      </c>
      <c r="AG279" s="2">
        <f>VLOOKUP($U279,Models!$A:$M,AG$4,0)</f>
        <v>0</v>
      </c>
      <c r="AH279" s="2"/>
      <c r="AI279" s="2"/>
      <c r="AJ279" s="2"/>
      <c r="AK279" s="2"/>
    </row>
    <row r="280" spans="1:51" x14ac:dyDescent="0.2">
      <c r="A280" s="59" t="s">
        <v>11</v>
      </c>
      <c r="B280" s="60" t="s">
        <v>1671</v>
      </c>
      <c r="C280" s="61"/>
      <c r="D280" s="6"/>
      <c r="E280" s="6"/>
      <c r="F280" s="6"/>
      <c r="G280" s="6"/>
      <c r="H280" s="6"/>
      <c r="I280" s="6"/>
      <c r="J280" s="6"/>
      <c r="K280" s="6">
        <v>34</v>
      </c>
      <c r="L280" s="62">
        <v>34</v>
      </c>
      <c r="M280"/>
      <c r="N280"/>
      <c r="O280"/>
      <c r="P280" s="41">
        <f t="shared" si="18"/>
        <v>1.4498933901918977E-3</v>
      </c>
      <c r="Q280" s="28">
        <f t="shared" si="19"/>
        <v>102</v>
      </c>
      <c r="R280" s="31"/>
      <c r="S280" s="3"/>
      <c r="T280" s="2"/>
      <c r="U280" s="2" t="str">
        <f t="shared" si="20"/>
        <v>HP Spectre x360 13-aw0000</v>
      </c>
      <c r="V280" s="2" t="str">
        <f>VLOOKUP($U280,Models!$A:$K,V$4,0)</f>
        <v>HP</v>
      </c>
      <c r="W280" s="2" t="str">
        <f>VLOOKUP($U280,Models!$A:$K,W$4,0)</f>
        <v>Spectre x360 13-aw0000</v>
      </c>
      <c r="X280" s="2" t="str">
        <f>VLOOKUP($U280,Models!$A:$K,X$4,0)</f>
        <v>Light (13"-14")</v>
      </c>
      <c r="Y280" s="2" t="str">
        <f>VLOOKUP($U280,Models!$A:$K,Y$4,0)</f>
        <v>Consumer</v>
      </c>
      <c r="Z280" s="2" t="str">
        <f>VLOOKUP($U280,Models!$A:$K,Z$4,0)</f>
        <v>Intel</v>
      </c>
      <c r="AA280" s="2" t="str">
        <f>VLOOKUP($U280,Models!$A:$K,AA$4,0)</f>
        <v>Comet Lake</v>
      </c>
      <c r="AB280" s="2" t="str">
        <f>VLOOKUP($U280,Models!$A:$K,AB$4,0)</f>
        <v>Int</v>
      </c>
      <c r="AC280" s="2">
        <f>VLOOKUP($U280,Models!$A:$K,AC$4,0)</f>
        <v>13</v>
      </c>
      <c r="AD280" s="2" t="str">
        <f>VLOOKUP($U280,Models!$A:$K,AD$4,0)</f>
        <v>1920x1080</v>
      </c>
      <c r="AE280" s="2" t="str">
        <f>VLOOKUP($U280,Models!$A:$K,AE$4,0)</f>
        <v>Touch</v>
      </c>
      <c r="AF280" s="2" t="str">
        <f>VLOOKUP($U280,Models!$A:$N,AF$4,0)</f>
        <v>Standard</v>
      </c>
      <c r="AG280" s="2">
        <f>VLOOKUP($U280,Models!$A:$M,AG$4,0)</f>
        <v>0</v>
      </c>
      <c r="AH280" s="2"/>
      <c r="AI280" s="2"/>
      <c r="AJ280" s="2"/>
      <c r="AK280" s="2"/>
    </row>
    <row r="281" spans="1:51" x14ac:dyDescent="0.2">
      <c r="A281" s="59" t="s">
        <v>11</v>
      </c>
      <c r="B281" s="60" t="s">
        <v>1529</v>
      </c>
      <c r="C281" s="61"/>
      <c r="D281" s="6"/>
      <c r="E281" s="6"/>
      <c r="F281" s="6"/>
      <c r="G281" s="6"/>
      <c r="H281" s="6"/>
      <c r="I281" s="6"/>
      <c r="J281" s="6"/>
      <c r="K281" s="6">
        <v>5</v>
      </c>
      <c r="L281" s="62">
        <v>5</v>
      </c>
      <c r="M281"/>
      <c r="N281"/>
      <c r="O281"/>
      <c r="P281" s="41">
        <f t="shared" si="18"/>
        <v>2.1321961620469082E-4</v>
      </c>
      <c r="Q281" s="28">
        <f t="shared" si="19"/>
        <v>15</v>
      </c>
      <c r="R281" s="31"/>
      <c r="S281" s="3"/>
      <c r="T281" s="2"/>
      <c r="U281" s="2" t="str">
        <f t="shared" si="20"/>
        <v>HP Stream 11-aj0000</v>
      </c>
      <c r="V281" s="2" t="str">
        <f>VLOOKUP($U281,Models!$A:$K,V$4,0)</f>
        <v>HP</v>
      </c>
      <c r="W281" s="2" t="str">
        <f>VLOOKUP($U281,Models!$A:$K,W$4,0)</f>
        <v>Stream 11-aj0000</v>
      </c>
      <c r="X281" s="2" t="str">
        <f>VLOOKUP($U281,Models!$A:$K,X$4,0)</f>
        <v>Mini (&lt;12")</v>
      </c>
      <c r="Y281" s="2" t="str">
        <f>VLOOKUP($U281,Models!$A:$K,Y$4,0)</f>
        <v>Consumer</v>
      </c>
      <c r="Z281" s="2" t="str">
        <f>VLOOKUP($U281,Models!$A:$K,Z$4,0)</f>
        <v>Intel</v>
      </c>
      <c r="AA281" s="2" t="str">
        <f>VLOOKUP($U281,Models!$A:$K,AA$4,0)</f>
        <v>Gemini Lake</v>
      </c>
      <c r="AB281" s="2" t="str">
        <f>VLOOKUP($U281,Models!$A:$K,AB$4,0)</f>
        <v>Int</v>
      </c>
      <c r="AC281" s="2">
        <f>VLOOKUP($U281,Models!$A:$K,AC$4,0)</f>
        <v>11</v>
      </c>
      <c r="AD281" s="2" t="str">
        <f>VLOOKUP($U281,Models!$A:$K,AD$4,0)</f>
        <v>1366x768</v>
      </c>
      <c r="AE281" s="2">
        <f>VLOOKUP($U281,Models!$A:$K,AE$4,0)</f>
        <v>0</v>
      </c>
      <c r="AF281" s="2" t="str">
        <f>VLOOKUP($U281,Models!$A:$N,AF$4,0)</f>
        <v>Budget</v>
      </c>
      <c r="AG281" s="2">
        <f>VLOOKUP($U281,Models!$A:$M,AG$4,0)</f>
        <v>0</v>
      </c>
      <c r="AH281" s="2"/>
      <c r="AI281" s="2"/>
      <c r="AJ281" s="2"/>
      <c r="AK281" s="2"/>
    </row>
    <row r="282" spans="1:51" x14ac:dyDescent="0.2">
      <c r="A282" s="59" t="s">
        <v>11</v>
      </c>
      <c r="B282" s="60" t="s">
        <v>1431</v>
      </c>
      <c r="C282" s="61"/>
      <c r="D282" s="6"/>
      <c r="E282" s="6"/>
      <c r="F282" s="6"/>
      <c r="G282" s="6"/>
      <c r="H282" s="6"/>
      <c r="I282" s="6"/>
      <c r="J282" s="6"/>
      <c r="K282" s="6">
        <v>11</v>
      </c>
      <c r="L282" s="62">
        <v>11</v>
      </c>
      <c r="M282"/>
      <c r="N282"/>
      <c r="O282"/>
      <c r="P282" s="41">
        <f t="shared" si="18"/>
        <v>4.690831556503198E-4</v>
      </c>
      <c r="Q282" s="28">
        <f t="shared" si="19"/>
        <v>33</v>
      </c>
      <c r="R282" s="31"/>
      <c r="S282" s="3"/>
      <c r="T282" s="2"/>
      <c r="U282" s="2" t="str">
        <f t="shared" si="20"/>
        <v>HP ZBook 15u G6</v>
      </c>
      <c r="V282" s="2" t="str">
        <f>VLOOKUP($U282,Models!$A:$K,V$4,0)</f>
        <v>HP</v>
      </c>
      <c r="W282" s="2" t="str">
        <f>VLOOKUP($U282,Models!$A:$K,W$4,0)</f>
        <v>ZBook 15u G6</v>
      </c>
      <c r="X282" s="2" t="str">
        <f>VLOOKUP($U282,Models!$A:$K,X$4,0)</f>
        <v>Prof. Workstation (Prof. GPU)</v>
      </c>
      <c r="Y282" s="2" t="str">
        <f>VLOOKUP($U282,Models!$A:$K,Y$4,0)</f>
        <v>Commercial</v>
      </c>
      <c r="Z282" s="2" t="str">
        <f>VLOOKUP($U282,Models!$A:$K,Z$4,0)</f>
        <v>Intel</v>
      </c>
      <c r="AA282" s="2" t="str">
        <f>VLOOKUP($U282,Models!$A:$K,AA$4,0)</f>
        <v>Whiskey Lake</v>
      </c>
      <c r="AB282" s="2" t="str">
        <f>VLOOKUP($U282,Models!$A:$K,AB$4,0)</f>
        <v>Pro WX3200</v>
      </c>
      <c r="AC282" s="2">
        <f>VLOOKUP($U282,Models!$A:$K,AC$4,0)</f>
        <v>15</v>
      </c>
      <c r="AD282" s="2" t="str">
        <f>VLOOKUP($U282,Models!$A:$K,AD$4,0)</f>
        <v>1920x1080</v>
      </c>
      <c r="AE282" s="2">
        <f>VLOOKUP($U282,Models!$A:$K,AE$4,0)</f>
        <v>0</v>
      </c>
      <c r="AF282" s="2" t="str">
        <f>VLOOKUP($U282,Models!$A:$N,AF$4,0)</f>
        <v>Standard</v>
      </c>
      <c r="AG282" s="2">
        <f>VLOOKUP($U282,Models!$A:$M,AG$4,0)</f>
        <v>0</v>
      </c>
      <c r="AH282" s="2"/>
      <c r="AI282" s="2"/>
      <c r="AJ282" s="2"/>
      <c r="AK282" s="2"/>
    </row>
    <row r="283" spans="1:51" x14ac:dyDescent="0.2">
      <c r="A283" s="59" t="s">
        <v>11</v>
      </c>
      <c r="B283" s="60" t="s">
        <v>1429</v>
      </c>
      <c r="C283" s="61"/>
      <c r="D283" s="6"/>
      <c r="E283" s="6"/>
      <c r="F283" s="6"/>
      <c r="G283" s="6"/>
      <c r="H283" s="6"/>
      <c r="I283" s="6"/>
      <c r="J283" s="6"/>
      <c r="K283" s="6">
        <v>50</v>
      </c>
      <c r="L283" s="62">
        <v>50</v>
      </c>
      <c r="M283"/>
      <c r="N283"/>
      <c r="O283"/>
      <c r="P283" s="41">
        <f t="shared" si="18"/>
        <v>2.1321961620469083E-3</v>
      </c>
      <c r="Q283" s="28">
        <f t="shared" si="19"/>
        <v>150</v>
      </c>
      <c r="R283" s="44"/>
      <c r="S283" s="3"/>
      <c r="T283" s="2"/>
      <c r="U283" s="2" t="str">
        <f t="shared" si="20"/>
        <v>HP ZBook 14u G6</v>
      </c>
      <c r="V283" s="2" t="str">
        <f>VLOOKUP($U283,Models!$A:$K,V$4,0)</f>
        <v>HP</v>
      </c>
      <c r="W283" s="2" t="str">
        <f>VLOOKUP($U283,Models!$A:$K,W$4,0)</f>
        <v>ZBook 14u G6</v>
      </c>
      <c r="X283" s="2" t="str">
        <f>VLOOKUP($U283,Models!$A:$K,X$4,0)</f>
        <v>Prof. Workstation (Prof. GPU)</v>
      </c>
      <c r="Y283" s="2" t="str">
        <f>VLOOKUP($U283,Models!$A:$K,Y$4,0)</f>
        <v>Commercial</v>
      </c>
      <c r="Z283" s="2" t="str">
        <f>VLOOKUP($U283,Models!$A:$K,Z$4,0)</f>
        <v>Intel</v>
      </c>
      <c r="AA283" s="2" t="str">
        <f>VLOOKUP($U283,Models!$A:$K,AA$4,0)</f>
        <v>Whiskey Lake</v>
      </c>
      <c r="AB283" s="2" t="str">
        <f>VLOOKUP($U283,Models!$A:$K,AB$4,0)</f>
        <v>Pro WX3200</v>
      </c>
      <c r="AC283" s="2">
        <f>VLOOKUP($U283,Models!$A:$K,AC$4,0)</f>
        <v>14</v>
      </c>
      <c r="AD283" s="2" t="str">
        <f>VLOOKUP($U283,Models!$A:$K,AD$4,0)</f>
        <v>1920x1080</v>
      </c>
      <c r="AE283" s="2">
        <f>VLOOKUP($U283,Models!$A:$K,AE$4,0)</f>
        <v>0</v>
      </c>
      <c r="AF283" s="2" t="str">
        <f>VLOOKUP($U283,Models!$A:$N,AF$4,0)</f>
        <v>Standard</v>
      </c>
      <c r="AG283" s="2">
        <f>VLOOKUP($U283,Models!$A:$M,AG$4,0)</f>
        <v>0</v>
      </c>
      <c r="AH283" s="2"/>
      <c r="AI283" s="2"/>
      <c r="AJ283" s="2"/>
      <c r="AK283" s="2"/>
    </row>
    <row r="284" spans="1:51" x14ac:dyDescent="0.2">
      <c r="A284" s="59" t="s">
        <v>11</v>
      </c>
      <c r="B284" s="60" t="s">
        <v>1022</v>
      </c>
      <c r="C284" s="61"/>
      <c r="D284" s="6"/>
      <c r="E284" s="6"/>
      <c r="F284" s="6"/>
      <c r="G284" s="6"/>
      <c r="H284" s="6"/>
      <c r="I284" s="6"/>
      <c r="J284" s="6"/>
      <c r="K284" s="6">
        <v>13</v>
      </c>
      <c r="L284" s="62">
        <v>13</v>
      </c>
      <c r="M284"/>
      <c r="N284"/>
      <c r="O284"/>
      <c r="P284" s="41">
        <f t="shared" si="18"/>
        <v>5.5437100213219612E-4</v>
      </c>
      <c r="Q284" s="28">
        <f t="shared" si="19"/>
        <v>39</v>
      </c>
      <c r="R284" s="31"/>
      <c r="S284" s="3"/>
      <c r="T284" s="2"/>
      <c r="U284" s="2" t="str">
        <f t="shared" si="20"/>
        <v>HP ZBook 15 Studio G5</v>
      </c>
      <c r="V284" s="2" t="str">
        <f>VLOOKUP($U284,Models!$A:$K,V$4,0)</f>
        <v>HP</v>
      </c>
      <c r="W284" s="2" t="str">
        <f>VLOOKUP($U284,Models!$A:$K,W$4,0)</f>
        <v>ZBook 15 Studio G5</v>
      </c>
      <c r="X284" s="2" t="str">
        <f>VLOOKUP($U284,Models!$A:$K,X$4,0)</f>
        <v>Prof. Workstation (Prof. GPU)</v>
      </c>
      <c r="Y284" s="2" t="str">
        <f>VLOOKUP($U284,Models!$A:$K,Y$4,0)</f>
        <v>Commercial</v>
      </c>
      <c r="Z284" s="2" t="str">
        <f>VLOOKUP($U284,Models!$A:$K,Z$4,0)</f>
        <v>Intel</v>
      </c>
      <c r="AA284" s="2" t="str">
        <f>VLOOKUP($U284,Models!$A:$K,AA$4,0)</f>
        <v>Coffee Lake</v>
      </c>
      <c r="AB284" s="2" t="str">
        <f>VLOOKUP($U284,Models!$A:$K,AB$4,0)</f>
        <v>Quadro P1000/P2000</v>
      </c>
      <c r="AC284" s="2">
        <f>VLOOKUP($U284,Models!$A:$K,AC$4,0)</f>
        <v>15</v>
      </c>
      <c r="AD284" s="2" t="str">
        <f>VLOOKUP($U284,Models!$A:$K,AD$4,0)</f>
        <v>1920x1080/3840x2160</v>
      </c>
      <c r="AE284" s="2">
        <f>VLOOKUP($U284,Models!$A:$K,AE$4,0)</f>
        <v>0</v>
      </c>
      <c r="AF284" s="2" t="str">
        <f>VLOOKUP($U284,Models!$A:$N,AF$4,0)</f>
        <v>Standard</v>
      </c>
      <c r="AG284" s="2">
        <f>VLOOKUP($U284,Models!$A:$M,AG$4,0)</f>
        <v>0</v>
      </c>
      <c r="AH284" s="2"/>
      <c r="AI284" s="2"/>
      <c r="AJ284" s="2"/>
      <c r="AK284" s="2"/>
    </row>
    <row r="285" spans="1:51" x14ac:dyDescent="0.2">
      <c r="A285" s="59" t="s">
        <v>11</v>
      </c>
      <c r="B285" s="60" t="s">
        <v>1079</v>
      </c>
      <c r="C285" s="61"/>
      <c r="D285" s="6"/>
      <c r="E285" s="6"/>
      <c r="F285" s="6"/>
      <c r="G285" s="6"/>
      <c r="H285" s="6"/>
      <c r="I285" s="6"/>
      <c r="J285" s="6"/>
      <c r="K285" s="6">
        <v>19</v>
      </c>
      <c r="L285" s="62">
        <v>19</v>
      </c>
      <c r="M285"/>
      <c r="N285"/>
      <c r="O285"/>
      <c r="P285" s="41">
        <f t="shared" si="18"/>
        <v>8.1023454157782518E-4</v>
      </c>
      <c r="Q285" s="28">
        <f t="shared" si="19"/>
        <v>57</v>
      </c>
      <c r="R285" s="31"/>
      <c r="S285" s="3"/>
      <c r="T285" s="2"/>
      <c r="U285" s="2" t="str">
        <f t="shared" si="20"/>
        <v>HP ZBook x360 15 Studio G5</v>
      </c>
      <c r="V285" s="2" t="str">
        <f>VLOOKUP($U285,Models!$A:$K,V$4,0)</f>
        <v>HP</v>
      </c>
      <c r="W285" s="2" t="str">
        <f>VLOOKUP($U285,Models!$A:$K,W$4,0)</f>
        <v>ZBook x360 15 Studio G5</v>
      </c>
      <c r="X285" s="2" t="str">
        <f>VLOOKUP($U285,Models!$A:$K,X$4,0)</f>
        <v>Prof. Workstation (Prof. GPU)</v>
      </c>
      <c r="Y285" s="2" t="str">
        <f>VLOOKUP($U285,Models!$A:$K,Y$4,0)</f>
        <v>Commercial</v>
      </c>
      <c r="Z285" s="2" t="str">
        <f>VLOOKUP($U285,Models!$A:$K,Z$4,0)</f>
        <v>Intel</v>
      </c>
      <c r="AA285" s="2" t="str">
        <f>VLOOKUP($U285,Models!$A:$K,AA$4,0)</f>
        <v>Coffee Lake</v>
      </c>
      <c r="AB285" s="2" t="str">
        <f>VLOOKUP($U285,Models!$A:$K,AB$4,0)</f>
        <v>Quadro P2000</v>
      </c>
      <c r="AC285" s="2">
        <f>VLOOKUP($U285,Models!$A:$K,AC$4,0)</f>
        <v>15</v>
      </c>
      <c r="AD285" s="2" t="str">
        <f>VLOOKUP($U285,Models!$A:$K,AD$4,0)</f>
        <v>1920x1080/3840x2160</v>
      </c>
      <c r="AE285" s="2" t="str">
        <f>VLOOKUP($U285,Models!$A:$K,AE$4,0)</f>
        <v>Touch</v>
      </c>
      <c r="AF285" s="2" t="str">
        <f>VLOOKUP($U285,Models!$A:$N,AF$4,0)</f>
        <v>Standard</v>
      </c>
      <c r="AG285" s="2">
        <f>VLOOKUP($U285,Models!$A:$M,AG$4,0)</f>
        <v>0</v>
      </c>
      <c r="AH285" s="2"/>
      <c r="AI285" s="2"/>
      <c r="AJ285" s="2"/>
      <c r="AK285" s="2"/>
    </row>
    <row r="286" spans="1:51" x14ac:dyDescent="0.2">
      <c r="A286" s="59" t="s">
        <v>11</v>
      </c>
      <c r="B286" s="60" t="s">
        <v>1080</v>
      </c>
      <c r="C286" s="61"/>
      <c r="D286" s="6"/>
      <c r="E286" s="6"/>
      <c r="F286" s="6"/>
      <c r="G286" s="6"/>
      <c r="H286" s="6"/>
      <c r="I286" s="6"/>
      <c r="J286" s="6"/>
      <c r="K286" s="6">
        <v>142</v>
      </c>
      <c r="L286" s="62">
        <v>142</v>
      </c>
      <c r="M286"/>
      <c r="N286"/>
      <c r="O286"/>
      <c r="P286" s="41">
        <f t="shared" si="18"/>
        <v>6.05543710021322E-3</v>
      </c>
      <c r="Q286" s="28">
        <f t="shared" si="19"/>
        <v>427</v>
      </c>
      <c r="R286" s="31"/>
      <c r="S286" s="3"/>
      <c r="T286" s="2"/>
      <c r="U286" s="2" t="str">
        <f t="shared" si="20"/>
        <v>HP ZBook 15v G5</v>
      </c>
      <c r="V286" s="2" t="str">
        <f>VLOOKUP($U286,Models!$A:$K,V$4,0)</f>
        <v>HP</v>
      </c>
      <c r="W286" s="2" t="str">
        <f>VLOOKUP($U286,Models!$A:$K,W$4,0)</f>
        <v>ZBook 15v G5</v>
      </c>
      <c r="X286" s="2" t="str">
        <f>VLOOKUP($U286,Models!$A:$K,X$4,0)</f>
        <v>Prof. Workstation (Prof. GPU)</v>
      </c>
      <c r="Y286" s="2" t="str">
        <f>VLOOKUP($U286,Models!$A:$K,Y$4,0)</f>
        <v>Commercial</v>
      </c>
      <c r="Z286" s="2" t="str">
        <f>VLOOKUP($U286,Models!$A:$K,Z$4,0)</f>
        <v>Intel</v>
      </c>
      <c r="AA286" s="2" t="str">
        <f>VLOOKUP($U286,Models!$A:$K,AA$4,0)</f>
        <v>Coffee Lake</v>
      </c>
      <c r="AB286" s="2" t="str">
        <f>VLOOKUP($U286,Models!$A:$K,AB$4,0)</f>
        <v>Quadro P600</v>
      </c>
      <c r="AC286" s="2">
        <f>VLOOKUP($U286,Models!$A:$K,AC$4,0)</f>
        <v>15</v>
      </c>
      <c r="AD286" s="2" t="str">
        <f>VLOOKUP($U286,Models!$A:$K,AD$4,0)</f>
        <v>1920x1080</v>
      </c>
      <c r="AE286" s="2">
        <f>VLOOKUP($U286,Models!$A:$K,AE$4,0)</f>
        <v>0</v>
      </c>
      <c r="AF286" s="2" t="str">
        <f>VLOOKUP($U286,Models!$A:$N,AF$4,0)</f>
        <v>Standard</v>
      </c>
      <c r="AG286" s="2">
        <f>VLOOKUP($U286,Models!$A:$M,AG$4,0)</f>
        <v>0</v>
      </c>
      <c r="AH286" s="2"/>
      <c r="AI286" s="2"/>
      <c r="AJ286" s="2"/>
      <c r="AK286" s="2"/>
    </row>
    <row r="287" spans="1:51" x14ac:dyDescent="0.2">
      <c r="A287" s="59" t="s">
        <v>11</v>
      </c>
      <c r="B287" s="60" t="s">
        <v>1066</v>
      </c>
      <c r="C287" s="61"/>
      <c r="D287" s="6"/>
      <c r="E287" s="6"/>
      <c r="F287" s="6"/>
      <c r="G287" s="6"/>
      <c r="H287" s="6"/>
      <c r="I287" s="6"/>
      <c r="J287" s="6"/>
      <c r="K287" s="6">
        <v>5</v>
      </c>
      <c r="L287" s="62">
        <v>5</v>
      </c>
      <c r="M287"/>
      <c r="N287"/>
      <c r="O287"/>
      <c r="P287" s="41">
        <f t="shared" si="18"/>
        <v>2.1321961620469082E-4</v>
      </c>
      <c r="Q287" s="28">
        <f t="shared" si="19"/>
        <v>15</v>
      </c>
      <c r="R287" s="44"/>
      <c r="S287" s="3"/>
      <c r="T287" s="2"/>
      <c r="U287" s="2" t="str">
        <f t="shared" si="20"/>
        <v>HP HP 14-cf0000</v>
      </c>
      <c r="V287" s="2" t="str">
        <f>VLOOKUP($U287,Models!$A:$K,V$4,0)</f>
        <v>HP</v>
      </c>
      <c r="W287" s="2" t="str">
        <f>VLOOKUP($U287,Models!$A:$K,W$4,0)</f>
        <v>HP 14-cf0000</v>
      </c>
      <c r="X287" s="2" t="str">
        <f>VLOOKUP($U287,Models!$A:$K,X$4,0)</f>
        <v>Light (13"-14")</v>
      </c>
      <c r="Y287" s="2" t="str">
        <f>VLOOKUP($U287,Models!$A:$K,Y$4,0)</f>
        <v>Consumer</v>
      </c>
      <c r="Z287" s="2" t="str">
        <f>VLOOKUP($U287,Models!$A:$K,Z$4,0)</f>
        <v>Intel</v>
      </c>
      <c r="AA287" s="2" t="str">
        <f>VLOOKUP($U287,Models!$A:$K,AA$4,0)</f>
        <v>Gemini Lake</v>
      </c>
      <c r="AB287" s="2" t="str">
        <f>VLOOKUP($U287,Models!$A:$K,AB$4,0)</f>
        <v>Int</v>
      </c>
      <c r="AC287" s="2">
        <f>VLOOKUP($U287,Models!$A:$K,AC$4,0)</f>
        <v>14</v>
      </c>
      <c r="AD287" s="2" t="str">
        <f>VLOOKUP($U287,Models!$A:$K,AD$4,0)</f>
        <v>1366x768</v>
      </c>
      <c r="AE287" s="2">
        <f>VLOOKUP($U287,Models!$A:$K,AE$4,0)</f>
        <v>0</v>
      </c>
      <c r="AF287" s="2" t="str">
        <f>VLOOKUP($U287,Models!$A:$N,AF$4,0)</f>
        <v>Budget</v>
      </c>
      <c r="AG287" s="2">
        <f>VLOOKUP($U287,Models!$A:$M,AG$4,0)</f>
        <v>0</v>
      </c>
      <c r="AH287" s="2"/>
      <c r="AI287" s="2"/>
      <c r="AJ287" s="2"/>
      <c r="AK287" s="2"/>
    </row>
    <row r="288" spans="1:51" x14ac:dyDescent="0.2">
      <c r="A288" s="59" t="s">
        <v>11</v>
      </c>
      <c r="B288" s="60" t="s">
        <v>2131</v>
      </c>
      <c r="C288" s="61"/>
      <c r="D288" s="6"/>
      <c r="E288" s="6"/>
      <c r="F288" s="6"/>
      <c r="G288" s="6"/>
      <c r="H288" s="6"/>
      <c r="I288" s="6"/>
      <c r="J288" s="6"/>
      <c r="K288" s="6">
        <v>39</v>
      </c>
      <c r="L288" s="62">
        <v>39</v>
      </c>
      <c r="M288"/>
      <c r="N288"/>
      <c r="O288"/>
      <c r="P288" s="41">
        <f t="shared" si="18"/>
        <v>1.6631130063965885E-3</v>
      </c>
      <c r="Q288" s="28">
        <f t="shared" si="19"/>
        <v>117</v>
      </c>
      <c r="R288" s="31"/>
      <c r="S288" s="3"/>
      <c r="T288" s="2"/>
      <c r="U288" s="2" t="str">
        <f t="shared" si="20"/>
        <v>HP HP 14-cf3000 Core</v>
      </c>
      <c r="V288" s="2" t="str">
        <f>VLOOKUP($U288,Models!$A:$K,V$4,0)</f>
        <v>HP</v>
      </c>
      <c r="W288" s="2" t="str">
        <f>VLOOKUP($U288,Models!$A:$K,W$4,0)</f>
        <v>HP 14-cf3000 Core</v>
      </c>
      <c r="X288" s="2" t="str">
        <f>VLOOKUP($U288,Models!$A:$K,X$4,0)</f>
        <v>Light (13"-14")</v>
      </c>
      <c r="Y288" s="2" t="str">
        <f>VLOOKUP($U288,Models!$A:$K,Y$4,0)</f>
        <v>Consumer</v>
      </c>
      <c r="Z288" s="2" t="str">
        <f>VLOOKUP($U288,Models!$A:$K,Z$4,0)</f>
        <v>Intel</v>
      </c>
      <c r="AA288" s="2" t="str">
        <f>VLOOKUP($U288,Models!$A:$K,AA$4,0)</f>
        <v>Ice Lake</v>
      </c>
      <c r="AB288" s="2" t="str">
        <f>VLOOKUP($U288,Models!$A:$K,AB$4,0)</f>
        <v>Int/620</v>
      </c>
      <c r="AC288" s="2">
        <f>VLOOKUP($U288,Models!$A:$K,AC$4,0)</f>
        <v>14</v>
      </c>
      <c r="AD288" s="2" t="str">
        <f>VLOOKUP($U288,Models!$A:$K,AD$4,0)</f>
        <v>1920x1080</v>
      </c>
      <c r="AE288" s="2">
        <f>VLOOKUP($U288,Models!$A:$K,AE$4,0)</f>
        <v>0</v>
      </c>
      <c r="AF288" s="2" t="str">
        <f>VLOOKUP($U288,Models!$A:$N,AF$4,0)</f>
        <v>Standard</v>
      </c>
      <c r="AG288" s="2">
        <f>VLOOKUP($U288,Models!$A:$M,AG$4,0)</f>
        <v>0</v>
      </c>
      <c r="AH288" s="2"/>
      <c r="AI288" s="2"/>
      <c r="AJ288" s="2"/>
      <c r="AK288" s="2"/>
    </row>
    <row r="289" spans="1:51" x14ac:dyDescent="0.2">
      <c r="A289" s="59" t="s">
        <v>11</v>
      </c>
      <c r="B289" s="60" t="s">
        <v>1349</v>
      </c>
      <c r="C289" s="61"/>
      <c r="D289" s="6"/>
      <c r="E289" s="6"/>
      <c r="F289" s="6"/>
      <c r="G289" s="6"/>
      <c r="H289" s="6"/>
      <c r="I289" s="6"/>
      <c r="J289" s="6"/>
      <c r="K289" s="6">
        <v>19</v>
      </c>
      <c r="L289" s="62">
        <v>19</v>
      </c>
      <c r="M289"/>
      <c r="N289"/>
      <c r="O289"/>
      <c r="P289" s="41">
        <f t="shared" si="18"/>
        <v>8.1023454157782518E-4</v>
      </c>
      <c r="Q289" s="28">
        <f t="shared" si="19"/>
        <v>57</v>
      </c>
      <c r="R289" s="31"/>
      <c r="S289" s="3"/>
      <c r="T289" s="2"/>
      <c r="U289" s="2" t="str">
        <f t="shared" si="20"/>
        <v>HP HP 14-dk0000</v>
      </c>
      <c r="V289" s="2" t="str">
        <f>VLOOKUP($U289,Models!$A:$K,V$4,0)</f>
        <v>HP</v>
      </c>
      <c r="W289" s="2" t="str">
        <f>VLOOKUP($U289,Models!$A:$K,W$4,0)</f>
        <v>HP 14-dk0000</v>
      </c>
      <c r="X289" s="2" t="str">
        <f>VLOOKUP($U289,Models!$A:$K,X$4,0)</f>
        <v>Light (13"-14")</v>
      </c>
      <c r="Y289" s="2" t="str">
        <f>VLOOKUP($U289,Models!$A:$K,Y$4,0)</f>
        <v>Consumer</v>
      </c>
      <c r="Z289" s="2" t="str">
        <f>VLOOKUP($U289,Models!$A:$K,Z$4,0)</f>
        <v>AMD</v>
      </c>
      <c r="AA289" s="2" t="str">
        <f>VLOOKUP($U289,Models!$A:$K,AA$4,0)</f>
        <v>Picasso</v>
      </c>
      <c r="AB289" s="2" t="str">
        <f>VLOOKUP($U289,Models!$A:$K,AB$4,0)</f>
        <v>Int</v>
      </c>
      <c r="AC289" s="2">
        <f>VLOOKUP($U289,Models!$A:$K,AC$4,0)</f>
        <v>14</v>
      </c>
      <c r="AD289" s="2" t="str">
        <f>VLOOKUP($U289,Models!$A:$K,AD$4,0)</f>
        <v>1366x768/1920x1080</v>
      </c>
      <c r="AE289" s="2">
        <f>VLOOKUP($U289,Models!$A:$K,AE$4,0)</f>
        <v>0</v>
      </c>
      <c r="AF289" s="2" t="str">
        <f>VLOOKUP($U289,Models!$A:$N,AF$4,0)</f>
        <v>Standard</v>
      </c>
      <c r="AG289" s="2">
        <f>VLOOKUP($U289,Models!$A:$M,AG$4,0)</f>
        <v>0</v>
      </c>
      <c r="AH289" s="2"/>
      <c r="AI289" s="2"/>
      <c r="AJ289" s="2"/>
      <c r="AK289" s="2"/>
    </row>
    <row r="290" spans="1:51" x14ac:dyDescent="0.2">
      <c r="A290" s="59" t="s">
        <v>11</v>
      </c>
      <c r="B290" s="60" t="s">
        <v>2380</v>
      </c>
      <c r="C290" s="61"/>
      <c r="D290" s="6"/>
      <c r="E290" s="6"/>
      <c r="F290" s="6"/>
      <c r="G290" s="6"/>
      <c r="H290" s="6"/>
      <c r="I290" s="6"/>
      <c r="J290" s="6"/>
      <c r="K290" s="6">
        <v>93</v>
      </c>
      <c r="L290" s="62">
        <v>93</v>
      </c>
      <c r="M290"/>
      <c r="N290"/>
      <c r="O290"/>
      <c r="P290" s="41">
        <f t="shared" si="18"/>
        <v>3.9658848614072496E-3</v>
      </c>
      <c r="Q290" s="28">
        <f t="shared" si="19"/>
        <v>280</v>
      </c>
      <c r="R290" s="31"/>
      <c r="S290" s="3"/>
      <c r="T290" s="2"/>
      <c r="U290" s="2" t="str">
        <f t="shared" si="20"/>
        <v>HP HP 14-dk1000</v>
      </c>
      <c r="V290" s="2" t="str">
        <f>VLOOKUP($U290,Models!$A:$K,V$4,0)</f>
        <v>HP</v>
      </c>
      <c r="W290" s="2" t="str">
        <f>VLOOKUP($U290,Models!$A:$K,W$4,0)</f>
        <v>HP 14-dk1000</v>
      </c>
      <c r="X290" s="2" t="str">
        <f>VLOOKUP($U290,Models!$A:$K,X$4,0)</f>
        <v>Light (13"-14")</v>
      </c>
      <c r="Y290" s="2" t="str">
        <f>VLOOKUP($U290,Models!$A:$K,Y$4,0)</f>
        <v>Consumer</v>
      </c>
      <c r="Z290" s="2" t="str">
        <f>VLOOKUP($U290,Models!$A:$K,Z$4,0)</f>
        <v>AMD</v>
      </c>
      <c r="AA290" s="2" t="str">
        <f>VLOOKUP($U290,Models!$A:$K,AA$4,0)</f>
        <v>Picasso</v>
      </c>
      <c r="AB290" s="2" t="str">
        <f>VLOOKUP($U290,Models!$A:$K,AB$4,0)</f>
        <v>Int</v>
      </c>
      <c r="AC290" s="2">
        <f>VLOOKUP($U290,Models!$A:$K,AC$4,0)</f>
        <v>14</v>
      </c>
      <c r="AD290" s="2" t="str">
        <f>VLOOKUP($U290,Models!$A:$K,AD$4,0)</f>
        <v>1366x768/1920x1080</v>
      </c>
      <c r="AE290" s="2">
        <f>VLOOKUP($U290,Models!$A:$K,AE$4,0)</f>
        <v>0</v>
      </c>
      <c r="AF290" s="2" t="str">
        <f>VLOOKUP($U290,Models!$A:$N,AF$4,0)</f>
        <v>Standard</v>
      </c>
      <c r="AG290" s="2">
        <f>VLOOKUP($U290,Models!$A:$M,AG$4,0)</f>
        <v>0</v>
      </c>
      <c r="AH290" s="2"/>
      <c r="AI290" s="2"/>
      <c r="AJ290" s="2"/>
      <c r="AK290" s="2"/>
    </row>
    <row r="291" spans="1:51" x14ac:dyDescent="0.2">
      <c r="A291" s="59" t="s">
        <v>11</v>
      </c>
      <c r="B291" s="60" t="s">
        <v>1614</v>
      </c>
      <c r="C291" s="61"/>
      <c r="D291" s="6"/>
      <c r="E291" s="6"/>
      <c r="F291" s="6"/>
      <c r="G291" s="6"/>
      <c r="H291" s="6"/>
      <c r="I291" s="6"/>
      <c r="J291" s="6"/>
      <c r="K291" s="6">
        <v>93</v>
      </c>
      <c r="L291" s="62">
        <v>93</v>
      </c>
      <c r="M291"/>
      <c r="N291"/>
      <c r="O291"/>
      <c r="P291" s="41">
        <f t="shared" si="18"/>
        <v>3.9658848614072496E-3</v>
      </c>
      <c r="Q291" s="28">
        <f t="shared" si="19"/>
        <v>280</v>
      </c>
      <c r="R291" s="32"/>
      <c r="S291" s="3"/>
      <c r="T291" s="2"/>
      <c r="U291" s="2" t="str">
        <f t="shared" si="20"/>
        <v>HP HP 14s-dq1000</v>
      </c>
      <c r="V291" s="2" t="str">
        <f>VLOOKUP($U291,Models!$A:$K,V$4,0)</f>
        <v>HP</v>
      </c>
      <c r="W291" s="2" t="str">
        <f>VLOOKUP($U291,Models!$A:$K,W$4,0)</f>
        <v>HP 14s-dq1000</v>
      </c>
      <c r="X291" s="2" t="str">
        <f>VLOOKUP($U291,Models!$A:$K,X$4,0)</f>
        <v>Light (13"-14")</v>
      </c>
      <c r="Y291" s="2" t="str">
        <f>VLOOKUP($U291,Models!$A:$K,Y$4,0)</f>
        <v>Consumer</v>
      </c>
      <c r="Z291" s="2" t="str">
        <f>VLOOKUP($U291,Models!$A:$K,Z$4,0)</f>
        <v>Intel</v>
      </c>
      <c r="AA291" s="2" t="str">
        <f>VLOOKUP($U291,Models!$A:$K,AA$4,0)</f>
        <v>Ice Lake</v>
      </c>
      <c r="AB291" s="2" t="str">
        <f>VLOOKUP($U291,Models!$A:$K,AB$4,0)</f>
        <v>Int</v>
      </c>
      <c r="AC291" s="2">
        <f>VLOOKUP($U291,Models!$A:$K,AC$4,0)</f>
        <v>14</v>
      </c>
      <c r="AD291" s="2" t="str">
        <f>VLOOKUP($U291,Models!$A:$K,AD$4,0)</f>
        <v>1366x768/1920x1080</v>
      </c>
      <c r="AE291" s="2">
        <f>VLOOKUP($U291,Models!$A:$K,AE$4,0)</f>
        <v>0</v>
      </c>
      <c r="AF291" s="2" t="str">
        <f>VLOOKUP($U291,Models!$A:$N,AF$4,0)</f>
        <v>Standard</v>
      </c>
      <c r="AG291" s="2">
        <f>VLOOKUP($U291,Models!$A:$M,AG$4,0)</f>
        <v>0</v>
      </c>
      <c r="AH291" s="2"/>
      <c r="AI291" s="2"/>
      <c r="AJ291" s="2"/>
      <c r="AK291" s="2"/>
    </row>
    <row r="292" spans="1:51" x14ac:dyDescent="0.2">
      <c r="A292" s="59" t="s">
        <v>11</v>
      </c>
      <c r="B292" s="60" t="s">
        <v>2106</v>
      </c>
      <c r="C292" s="61"/>
      <c r="D292" s="6"/>
      <c r="E292" s="6"/>
      <c r="F292" s="6"/>
      <c r="G292" s="6"/>
      <c r="H292" s="6"/>
      <c r="I292" s="6"/>
      <c r="J292" s="6"/>
      <c r="K292" s="6">
        <v>49</v>
      </c>
      <c r="L292" s="62">
        <v>49</v>
      </c>
      <c r="M292"/>
      <c r="N292"/>
      <c r="O292"/>
      <c r="P292" s="41">
        <f t="shared" si="18"/>
        <v>2.08955223880597E-3</v>
      </c>
      <c r="Q292" s="28">
        <f t="shared" si="19"/>
        <v>147</v>
      </c>
      <c r="R292" s="32"/>
      <c r="S292" s="3"/>
      <c r="T292" s="2"/>
      <c r="U292" s="2" t="str">
        <f t="shared" si="20"/>
        <v>HP HP 15-dw2000 Core</v>
      </c>
      <c r="V292" s="2" t="str">
        <f>VLOOKUP($U292,Models!$A:$K,V$4,0)</f>
        <v>HP</v>
      </c>
      <c r="W292" s="2" t="str">
        <f>VLOOKUP($U292,Models!$A:$K,W$4,0)</f>
        <v>HP 15-dw2000 Core</v>
      </c>
      <c r="X292" s="2" t="str">
        <f>VLOOKUP($U292,Models!$A:$K,X$4,0)</f>
        <v>Full Size LE (15"&gt;, Int GPU)</v>
      </c>
      <c r="Y292" s="2" t="str">
        <f>VLOOKUP($U292,Models!$A:$K,Y$4,0)</f>
        <v>Consumer</v>
      </c>
      <c r="Z292" s="2" t="str">
        <f>VLOOKUP($U292,Models!$A:$K,Z$4,0)</f>
        <v>Intel</v>
      </c>
      <c r="AA292" s="2" t="str">
        <f>VLOOKUP($U292,Models!$A:$K,AA$4,0)</f>
        <v>Ice Lake</v>
      </c>
      <c r="AB292" s="2" t="str">
        <f>VLOOKUP($U292,Models!$A:$K,AB$4,0)</f>
        <v>Int</v>
      </c>
      <c r="AC292" s="2">
        <f>VLOOKUP($U292,Models!$A:$K,AC$4,0)</f>
        <v>15</v>
      </c>
      <c r="AD292" s="2" t="str">
        <f>VLOOKUP($U292,Models!$A:$K,AD$4,0)</f>
        <v>1920x1080</v>
      </c>
      <c r="AE292" s="2">
        <f>VLOOKUP($U292,Models!$A:$K,AE$4,0)</f>
        <v>0</v>
      </c>
      <c r="AF292" s="2" t="str">
        <f>VLOOKUP($U292,Models!$A:$N,AF$4,0)</f>
        <v>Standard</v>
      </c>
      <c r="AG292" s="2">
        <f>VLOOKUP($U292,Models!$A:$M,AG$4,0)</f>
        <v>0</v>
      </c>
      <c r="AH292" s="2"/>
      <c r="AI292" s="2"/>
      <c r="AJ292" s="2"/>
      <c r="AK292" s="2"/>
    </row>
    <row r="293" spans="1:51" x14ac:dyDescent="0.2">
      <c r="A293" s="59" t="s">
        <v>11</v>
      </c>
      <c r="B293" s="60" t="s">
        <v>1669</v>
      </c>
      <c r="C293" s="61"/>
      <c r="D293" s="6"/>
      <c r="E293" s="6"/>
      <c r="F293" s="6"/>
      <c r="G293" s="6"/>
      <c r="H293" s="6"/>
      <c r="I293" s="6"/>
      <c r="J293" s="6"/>
      <c r="K293" s="6">
        <v>5</v>
      </c>
      <c r="L293" s="62">
        <v>5</v>
      </c>
      <c r="M293"/>
      <c r="N293"/>
      <c r="O293"/>
      <c r="P293" s="41">
        <f t="shared" si="18"/>
        <v>2.1321961620469082E-4</v>
      </c>
      <c r="Q293" s="28">
        <f t="shared" si="19"/>
        <v>15</v>
      </c>
      <c r="R293" s="31"/>
      <c r="S293" s="3"/>
      <c r="T293" s="2"/>
      <c r="U293" s="2" t="str">
        <f t="shared" si="20"/>
        <v>HP HP 15s-eq0000</v>
      </c>
      <c r="V293" s="2" t="str">
        <f>VLOOKUP($U293,Models!$A:$K,V$4,0)</f>
        <v>HP</v>
      </c>
      <c r="W293" s="2" t="str">
        <f>VLOOKUP($U293,Models!$A:$K,W$4,0)</f>
        <v>HP 15s-eq0000</v>
      </c>
      <c r="X293" s="2" t="str">
        <f>VLOOKUP($U293,Models!$A:$K,X$4,0)</f>
        <v>Full Size LE (15"&gt;, Int GPU)</v>
      </c>
      <c r="Y293" s="2" t="str">
        <f>VLOOKUP($U293,Models!$A:$K,Y$4,0)</f>
        <v>Consumer</v>
      </c>
      <c r="Z293" s="2" t="str">
        <f>VLOOKUP($U293,Models!$A:$K,Z$4,0)</f>
        <v>AMD</v>
      </c>
      <c r="AA293" s="2" t="str">
        <f>VLOOKUP($U293,Models!$A:$K,AA$4,0)</f>
        <v>Picasso</v>
      </c>
      <c r="AB293" s="2" t="str">
        <f>VLOOKUP($U293,Models!$A:$K,AB$4,0)</f>
        <v>Int</v>
      </c>
      <c r="AC293" s="2">
        <f>VLOOKUP($U293,Models!$A:$K,AC$4,0)</f>
        <v>15</v>
      </c>
      <c r="AD293" s="2" t="str">
        <f>VLOOKUP($U293,Models!$A:$K,AD$4,0)</f>
        <v>1920x1080</v>
      </c>
      <c r="AE293" s="2">
        <f>VLOOKUP($U293,Models!$A:$K,AE$4,0)</f>
        <v>0</v>
      </c>
      <c r="AF293" s="2" t="str">
        <f>VLOOKUP($U293,Models!$A:$N,AF$4,0)</f>
        <v>Standard</v>
      </c>
      <c r="AG293" s="2">
        <f>VLOOKUP($U293,Models!$A:$M,AG$4,0)</f>
        <v>0</v>
      </c>
      <c r="AH293" s="2"/>
      <c r="AI293" s="2"/>
      <c r="AJ293" s="2"/>
      <c r="AK293" s="2"/>
    </row>
    <row r="294" spans="1:51" x14ac:dyDescent="0.2">
      <c r="A294" s="59" t="s">
        <v>11</v>
      </c>
      <c r="B294" s="60" t="s">
        <v>1860</v>
      </c>
      <c r="C294" s="61"/>
      <c r="D294" s="6"/>
      <c r="E294" s="6"/>
      <c r="F294" s="6"/>
      <c r="G294" s="6"/>
      <c r="H294" s="6"/>
      <c r="I294" s="6"/>
      <c r="J294" s="6"/>
      <c r="K294" s="6">
        <v>107</v>
      </c>
      <c r="L294" s="62">
        <v>107</v>
      </c>
      <c r="M294"/>
      <c r="N294"/>
      <c r="O294"/>
      <c r="P294" s="41">
        <f t="shared" si="18"/>
        <v>4.5628997867803835E-3</v>
      </c>
      <c r="Q294" s="28">
        <f t="shared" si="19"/>
        <v>322</v>
      </c>
      <c r="R294" s="31"/>
      <c r="S294" s="3"/>
      <c r="T294" s="2"/>
      <c r="U294" s="2" t="str">
        <f t="shared" si="20"/>
        <v>HP HP 15s-fq1000 Core</v>
      </c>
      <c r="V294" s="2" t="str">
        <f>VLOOKUP($U294,Models!$A:$K,V$4,0)</f>
        <v>HP</v>
      </c>
      <c r="W294" s="2" t="str">
        <f>VLOOKUP($U294,Models!$A:$K,W$4,0)</f>
        <v>HP 15s-fq1000 Core</v>
      </c>
      <c r="X294" s="2" t="str">
        <f>VLOOKUP($U294,Models!$A:$K,X$4,0)</f>
        <v>Full Size LE (15"&gt;, Int GPU)</v>
      </c>
      <c r="Y294" s="2" t="str">
        <f>VLOOKUP($U294,Models!$A:$K,Y$4,0)</f>
        <v>Consumer</v>
      </c>
      <c r="Z294" s="2" t="str">
        <f>VLOOKUP($U294,Models!$A:$K,Z$4,0)</f>
        <v>Intel</v>
      </c>
      <c r="AA294" s="2" t="str">
        <f>VLOOKUP($U294,Models!$A:$K,AA$4,0)</f>
        <v>Ice Lake</v>
      </c>
      <c r="AB294" s="2" t="str">
        <f>VLOOKUP($U294,Models!$A:$K,AB$4,0)</f>
        <v>Int</v>
      </c>
      <c r="AC294" s="2">
        <f>VLOOKUP($U294,Models!$A:$K,AC$4,0)</f>
        <v>15</v>
      </c>
      <c r="AD294" s="2" t="str">
        <f>VLOOKUP($U294,Models!$A:$K,AD$4,0)</f>
        <v>1366x768/1920x1080</v>
      </c>
      <c r="AE294" s="2">
        <f>VLOOKUP($U294,Models!$A:$K,AE$4,0)</f>
        <v>0</v>
      </c>
      <c r="AF294" s="2" t="str">
        <f>VLOOKUP($U294,Models!$A:$N,AF$4,0)</f>
        <v>Standard</v>
      </c>
      <c r="AG294" s="2">
        <f>VLOOKUP($U294,Models!$A:$M,AG$4,0)</f>
        <v>0</v>
      </c>
      <c r="AH294" s="2"/>
      <c r="AI294" s="2"/>
      <c r="AJ294" s="2"/>
      <c r="AK294" s="2"/>
    </row>
    <row r="295" spans="1:51" x14ac:dyDescent="0.2">
      <c r="A295" s="59" t="s">
        <v>11</v>
      </c>
      <c r="B295" s="60" t="s">
        <v>1071</v>
      </c>
      <c r="C295" s="61"/>
      <c r="D295" s="6"/>
      <c r="E295" s="6"/>
      <c r="F295" s="6"/>
      <c r="G295" s="6"/>
      <c r="H295" s="6"/>
      <c r="I295" s="6"/>
      <c r="J295" s="6"/>
      <c r="K295" s="6">
        <v>195</v>
      </c>
      <c r="L295" s="62">
        <v>195</v>
      </c>
      <c r="M295"/>
      <c r="N295"/>
      <c r="O295"/>
      <c r="P295" s="41">
        <f t="shared" si="18"/>
        <v>8.3155650319829428E-3</v>
      </c>
      <c r="Q295" s="28">
        <f t="shared" si="19"/>
        <v>587</v>
      </c>
      <c r="R295" s="31"/>
      <c r="S295" s="3"/>
      <c r="T295" s="2"/>
      <c r="U295" s="2" t="str">
        <f t="shared" si="20"/>
        <v>HP HP 17-by0000</v>
      </c>
      <c r="V295" s="2" t="str">
        <f>VLOOKUP($U295,Models!$A:$K,V$4,0)</f>
        <v>HP</v>
      </c>
      <c r="W295" s="2" t="str">
        <f>VLOOKUP($U295,Models!$A:$K,W$4,0)</f>
        <v>HP 17-by0000</v>
      </c>
      <c r="X295" s="2" t="str">
        <f>VLOOKUP($U295,Models!$A:$K,X$4,0)</f>
        <v>Full Size MS (15"&gt;, Mainstream Ex. GPU)</v>
      </c>
      <c r="Y295" s="2" t="str">
        <f>VLOOKUP($U295,Models!$A:$K,Y$4,0)</f>
        <v>Consumer</v>
      </c>
      <c r="Z295" s="2" t="str">
        <f>VLOOKUP($U295,Models!$A:$K,Z$4,0)</f>
        <v>Intel</v>
      </c>
      <c r="AA295" s="2" t="str">
        <f>VLOOKUP($U295,Models!$A:$K,AA$4,0)</f>
        <v>Gemini Lake</v>
      </c>
      <c r="AB295" s="2" t="str">
        <f>VLOOKUP($U295,Models!$A:$K,AB$4,0)</f>
        <v>Int/520</v>
      </c>
      <c r="AC295" s="2">
        <f>VLOOKUP($U295,Models!$A:$K,AC$4,0)</f>
        <v>17</v>
      </c>
      <c r="AD295" s="2" t="str">
        <f>VLOOKUP($U295,Models!$A:$K,AD$4,0)</f>
        <v>1600x900</v>
      </c>
      <c r="AE295" s="2">
        <f>VLOOKUP($U295,Models!$A:$K,AE$4,0)</f>
        <v>0</v>
      </c>
      <c r="AF295" s="2" t="str">
        <f>VLOOKUP($U295,Models!$A:$N,AF$4,0)</f>
        <v>Budget</v>
      </c>
      <c r="AG295" s="2">
        <f>VLOOKUP($U295,Models!$A:$M,AG$4,0)</f>
        <v>0</v>
      </c>
      <c r="AH295" s="2"/>
      <c r="AI295" s="2"/>
      <c r="AJ295" s="2"/>
      <c r="AK295" s="2"/>
    </row>
    <row r="296" spans="1:51" x14ac:dyDescent="0.2">
      <c r="A296" s="59" t="s">
        <v>11</v>
      </c>
      <c r="B296" s="60" t="s">
        <v>2183</v>
      </c>
      <c r="C296" s="61"/>
      <c r="D296" s="6"/>
      <c r="E296" s="6"/>
      <c r="F296" s="6"/>
      <c r="G296" s="6"/>
      <c r="H296" s="6"/>
      <c r="I296" s="6"/>
      <c r="J296" s="6"/>
      <c r="K296" s="6">
        <v>370</v>
      </c>
      <c r="L296" s="62">
        <v>370</v>
      </c>
      <c r="M296"/>
      <c r="N296"/>
      <c r="O296"/>
      <c r="P296" s="41">
        <f t="shared" si="18"/>
        <v>1.5778251599147121E-2</v>
      </c>
      <c r="Q296" s="28">
        <f t="shared" si="19"/>
        <v>1113</v>
      </c>
      <c r="R296" s="31"/>
      <c r="S296" s="3"/>
      <c r="T296" s="2"/>
      <c r="U296" s="2" t="str">
        <f t="shared" si="20"/>
        <v>HP HP 17-by3000 Core</v>
      </c>
      <c r="V296" s="2" t="str">
        <f>VLOOKUP($U296,Models!$A:$K,V$4,0)</f>
        <v>HP</v>
      </c>
      <c r="W296" s="2" t="str">
        <f>VLOOKUP($U296,Models!$A:$K,W$4,0)</f>
        <v>HP 17-by3000 Core</v>
      </c>
      <c r="X296" s="2" t="str">
        <f>VLOOKUP($U296,Models!$A:$K,X$4,0)</f>
        <v>Full Size MS (15"&gt;, Mainstream Ex. GPU)</v>
      </c>
      <c r="Y296" s="2" t="str">
        <f>VLOOKUP($U296,Models!$A:$K,Y$4,0)</f>
        <v>Consumer</v>
      </c>
      <c r="Z296" s="2" t="str">
        <f>VLOOKUP($U296,Models!$A:$K,Z$4,0)</f>
        <v>Intel</v>
      </c>
      <c r="AA296" s="2" t="str">
        <f>VLOOKUP($U296,Models!$A:$K,AA$4,0)</f>
        <v>Ice Lake</v>
      </c>
      <c r="AB296" s="2" t="str">
        <f>VLOOKUP($U296,Models!$A:$K,AB$4,0)</f>
        <v>Int/MX330</v>
      </c>
      <c r="AC296" s="2">
        <f>VLOOKUP($U296,Models!$A:$K,AC$4,0)</f>
        <v>17</v>
      </c>
      <c r="AD296" s="2" t="str">
        <f>VLOOKUP($U296,Models!$A:$K,AD$4,0)</f>
        <v>1920x1080</v>
      </c>
      <c r="AE296" s="2">
        <f>VLOOKUP($U296,Models!$A:$K,AE$4,0)</f>
        <v>0</v>
      </c>
      <c r="AF296" s="2" t="str">
        <f>VLOOKUP($U296,Models!$A:$N,AF$4,0)</f>
        <v>Standard</v>
      </c>
      <c r="AG296" s="2">
        <f>VLOOKUP($U296,Models!$A:$M,AG$4,0)</f>
        <v>0</v>
      </c>
      <c r="AH296" s="2"/>
      <c r="AI296" s="2"/>
      <c r="AJ296" s="2"/>
      <c r="AK296" s="2"/>
    </row>
    <row r="297" spans="1:51" s="7" customFormat="1" x14ac:dyDescent="0.2">
      <c r="A297" s="59" t="s">
        <v>11</v>
      </c>
      <c r="B297" s="60" t="s">
        <v>1070</v>
      </c>
      <c r="C297" s="61"/>
      <c r="D297" s="6"/>
      <c r="E297" s="6"/>
      <c r="F297" s="6"/>
      <c r="G297" s="6"/>
      <c r="H297" s="6"/>
      <c r="I297" s="6"/>
      <c r="J297" s="6"/>
      <c r="K297" s="6">
        <v>1560</v>
      </c>
      <c r="L297" s="62">
        <v>1560</v>
      </c>
      <c r="M297"/>
      <c r="N297"/>
      <c r="O297"/>
      <c r="P297" s="41">
        <f t="shared" si="18"/>
        <v>6.6524520255863542E-2</v>
      </c>
      <c r="Q297" s="28">
        <f t="shared" si="19"/>
        <v>4695</v>
      </c>
      <c r="R297" s="31"/>
      <c r="S297" s="3"/>
      <c r="T297" s="2"/>
      <c r="U297" s="2" t="str">
        <f t="shared" si="20"/>
        <v>HP HP 17-ca0000 Stoney</v>
      </c>
      <c r="V297" s="2" t="str">
        <f>VLOOKUP($U297,Models!$A:$K,V$4,0)</f>
        <v>HP</v>
      </c>
      <c r="W297" s="2" t="str">
        <f>VLOOKUP($U297,Models!$A:$K,W$4,0)</f>
        <v>HP 17-ca0000 Stoney</v>
      </c>
      <c r="X297" s="2" t="str">
        <f>VLOOKUP($U297,Models!$A:$K,X$4,0)</f>
        <v>Full Size LE (15"&gt;, Int GPU)</v>
      </c>
      <c r="Y297" s="2" t="str">
        <f>VLOOKUP($U297,Models!$A:$K,Y$4,0)</f>
        <v>Consumer</v>
      </c>
      <c r="Z297" s="2" t="str">
        <f>VLOOKUP($U297,Models!$A:$K,Z$4,0)</f>
        <v>AMD</v>
      </c>
      <c r="AA297" s="2" t="str">
        <f>VLOOKUP($U297,Models!$A:$K,AA$4,0)</f>
        <v>Stoney Ridge</v>
      </c>
      <c r="AB297" s="2" t="str">
        <f>VLOOKUP($U297,Models!$A:$K,AB$4,0)</f>
        <v>Int</v>
      </c>
      <c r="AC297" s="2">
        <f>VLOOKUP($U297,Models!$A:$K,AC$4,0)</f>
        <v>17</v>
      </c>
      <c r="AD297" s="2" t="str">
        <f>VLOOKUP($U297,Models!$A:$K,AD$4,0)</f>
        <v>1600x900</v>
      </c>
      <c r="AE297" s="2">
        <f>VLOOKUP($U297,Models!$A:$K,AE$4,0)</f>
        <v>0</v>
      </c>
      <c r="AF297" s="2" t="str">
        <f>VLOOKUP($U297,Models!$A:$N,AF$4,0)</f>
        <v>Standard</v>
      </c>
      <c r="AG297" s="2">
        <f>VLOOKUP($U297,Models!$A:$M,AG$4,0)</f>
        <v>0</v>
      </c>
      <c r="AH297" s="2"/>
      <c r="AI297" s="2"/>
      <c r="AJ297" s="2"/>
      <c r="AK297" s="2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x14ac:dyDescent="0.2">
      <c r="A298" s="59" t="s">
        <v>11</v>
      </c>
      <c r="B298" s="60" t="s">
        <v>2199</v>
      </c>
      <c r="C298" s="61"/>
      <c r="D298" s="6"/>
      <c r="E298" s="6"/>
      <c r="F298" s="6"/>
      <c r="G298" s="6"/>
      <c r="H298" s="6"/>
      <c r="I298" s="6"/>
      <c r="J298" s="6"/>
      <c r="K298" s="6">
        <v>643</v>
      </c>
      <c r="L298" s="62">
        <v>643</v>
      </c>
      <c r="M298"/>
      <c r="N298"/>
      <c r="O298"/>
      <c r="P298" s="41">
        <f t="shared" si="18"/>
        <v>2.742004264392324E-2</v>
      </c>
      <c r="Q298" s="28">
        <f t="shared" si="19"/>
        <v>1935</v>
      </c>
      <c r="R298" s="44"/>
      <c r="S298" s="3"/>
      <c r="T298" s="2"/>
      <c r="U298" s="2" t="str">
        <f t="shared" si="20"/>
        <v>HP HP 17-ca2000</v>
      </c>
      <c r="V298" s="2" t="str">
        <f>VLOOKUP($U298,Models!$A:$K,V$4,0)</f>
        <v>HP</v>
      </c>
      <c r="W298" s="2" t="str">
        <f>VLOOKUP($U298,Models!$A:$K,W$4,0)</f>
        <v>HP 17-ca2000</v>
      </c>
      <c r="X298" s="2" t="str">
        <f>VLOOKUP($U298,Models!$A:$K,X$4,0)</f>
        <v>Full Size LE (15"&gt;, Int GPU)</v>
      </c>
      <c r="Y298" s="2" t="str">
        <f>VLOOKUP($U298,Models!$A:$K,Y$4,0)</f>
        <v>Consumer</v>
      </c>
      <c r="Z298" s="2" t="str">
        <f>VLOOKUP($U298,Models!$A:$K,Z$4,0)</f>
        <v>AMD</v>
      </c>
      <c r="AA298" s="2" t="str">
        <f>VLOOKUP($U298,Models!$A:$K,AA$4,0)</f>
        <v>Picasso</v>
      </c>
      <c r="AB298" s="2" t="str">
        <f>VLOOKUP($U298,Models!$A:$K,AB$4,0)</f>
        <v>Int</v>
      </c>
      <c r="AC298" s="2">
        <f>VLOOKUP($U298,Models!$A:$K,AC$4,0)</f>
        <v>17</v>
      </c>
      <c r="AD298" s="2" t="str">
        <f>VLOOKUP($U298,Models!$A:$K,AD$4,0)</f>
        <v>1600x900/1920x1080</v>
      </c>
      <c r="AE298" s="2">
        <f>VLOOKUP($U298,Models!$A:$K,AE$4,0)</f>
        <v>0</v>
      </c>
      <c r="AF298" s="2" t="str">
        <f>VLOOKUP($U298,Models!$A:$N,AF$4,0)</f>
        <v>Standard</v>
      </c>
      <c r="AG298" s="2">
        <f>VLOOKUP($U298,Models!$A:$M,AG$4,0)</f>
        <v>0</v>
      </c>
      <c r="AH298" s="2"/>
      <c r="AI298" s="2"/>
      <c r="AJ298" s="2"/>
      <c r="AK298" s="2"/>
    </row>
    <row r="299" spans="1:51" x14ac:dyDescent="0.2">
      <c r="A299" s="59" t="s">
        <v>11</v>
      </c>
      <c r="B299" s="60" t="s">
        <v>1795</v>
      </c>
      <c r="C299" s="61"/>
      <c r="D299" s="6"/>
      <c r="E299" s="6"/>
      <c r="F299" s="6"/>
      <c r="G299" s="6"/>
      <c r="H299" s="6"/>
      <c r="I299" s="6"/>
      <c r="J299" s="6"/>
      <c r="K299" s="6">
        <v>5</v>
      </c>
      <c r="L299" s="62">
        <v>5</v>
      </c>
      <c r="M299"/>
      <c r="N299"/>
      <c r="O299"/>
      <c r="P299" s="41">
        <f t="shared" si="18"/>
        <v>2.1321961620469082E-4</v>
      </c>
      <c r="Q299" s="28">
        <f t="shared" si="19"/>
        <v>15</v>
      </c>
      <c r="R299" s="31"/>
      <c r="S299" s="3"/>
      <c r="T299" s="2"/>
      <c r="U299" s="2" t="str">
        <f t="shared" si="20"/>
        <v>HP HP 15s-fq0000 Core</v>
      </c>
      <c r="V299" s="2" t="str">
        <f>VLOOKUP($U299,Models!$A:$K,V$4,0)</f>
        <v>HP</v>
      </c>
      <c r="W299" s="2" t="str">
        <f>VLOOKUP($U299,Models!$A:$K,W$4,0)</f>
        <v>HP 15s-fq0000 Core</v>
      </c>
      <c r="X299" s="2" t="str">
        <f>VLOOKUP($U299,Models!$A:$K,X$4,0)</f>
        <v>Full Size LE (15"&gt;, Int GPU)</v>
      </c>
      <c r="Y299" s="2" t="str">
        <f>VLOOKUP($U299,Models!$A:$K,Y$4,0)</f>
        <v>Consumer</v>
      </c>
      <c r="Z299" s="2" t="str">
        <f>VLOOKUP($U299,Models!$A:$K,Z$4,0)</f>
        <v>Intel</v>
      </c>
      <c r="AA299" s="2" t="str">
        <f>VLOOKUP($U299,Models!$A:$K,AA$4,0)</f>
        <v>Whiskey Lake</v>
      </c>
      <c r="AB299" s="2" t="str">
        <f>VLOOKUP($U299,Models!$A:$K,AB$4,0)</f>
        <v>Int</v>
      </c>
      <c r="AC299" s="2">
        <f>VLOOKUP($U299,Models!$A:$K,AC$4,0)</f>
        <v>15</v>
      </c>
      <c r="AD299" s="2" t="str">
        <f>VLOOKUP($U299,Models!$A:$K,AD$4,0)</f>
        <v>1366x768/1920x1080</v>
      </c>
      <c r="AE299" s="2">
        <f>VLOOKUP($U299,Models!$A:$K,AE$4,0)</f>
        <v>0</v>
      </c>
      <c r="AF299" s="2" t="str">
        <f>VLOOKUP($U299,Models!$A:$N,AF$4,0)</f>
        <v>Standard</v>
      </c>
      <c r="AG299" s="2">
        <f>VLOOKUP($U299,Models!$A:$M,AG$4,0)</f>
        <v>0</v>
      </c>
      <c r="AH299" s="2"/>
      <c r="AI299" s="2"/>
      <c r="AJ299" s="2"/>
      <c r="AK299" s="2"/>
    </row>
    <row r="300" spans="1:51" x14ac:dyDescent="0.2">
      <c r="A300" s="59" t="s">
        <v>11</v>
      </c>
      <c r="B300" s="60" t="s">
        <v>2107</v>
      </c>
      <c r="C300" s="61"/>
      <c r="D300" s="6"/>
      <c r="E300" s="6"/>
      <c r="F300" s="6"/>
      <c r="G300" s="6"/>
      <c r="H300" s="6"/>
      <c r="I300" s="6"/>
      <c r="J300" s="6"/>
      <c r="K300" s="6">
        <v>78</v>
      </c>
      <c r="L300" s="62">
        <v>78</v>
      </c>
      <c r="M300"/>
      <c r="N300"/>
      <c r="O300"/>
      <c r="P300" s="41">
        <f t="shared" ref="P300:P319" si="21">L300/L$319</f>
        <v>3.3262260127931769E-3</v>
      </c>
      <c r="Q300" s="28">
        <f t="shared" ref="Q300:Q319" si="22">ROUND(P300*R$319,0)</f>
        <v>235</v>
      </c>
      <c r="R300" s="31"/>
      <c r="S300" s="3"/>
      <c r="T300" s="2"/>
      <c r="U300" s="2" t="str">
        <f t="shared" si="20"/>
        <v>HP Pavilion x360 14-dh1000</v>
      </c>
      <c r="V300" s="2" t="str">
        <f>VLOOKUP($U300,Models!$A:$K,V$4,0)</f>
        <v>HP</v>
      </c>
      <c r="W300" s="2" t="str">
        <f>VLOOKUP($U300,Models!$A:$K,W$4,0)</f>
        <v>Pavilion x360 14-dh1000</v>
      </c>
      <c r="X300" s="2" t="str">
        <f>VLOOKUP($U300,Models!$A:$K,X$4,0)</f>
        <v>Light (13"-14")</v>
      </c>
      <c r="Y300" s="2" t="str">
        <f>VLOOKUP($U300,Models!$A:$K,Y$4,0)</f>
        <v>Consumer</v>
      </c>
      <c r="Z300" s="2" t="str">
        <f>VLOOKUP($U300,Models!$A:$K,Z$4,0)</f>
        <v>Intel</v>
      </c>
      <c r="AA300" s="2" t="str">
        <f>VLOOKUP($U300,Models!$A:$K,AA$4,0)</f>
        <v>Comet Lake</v>
      </c>
      <c r="AB300" s="2" t="str">
        <f>VLOOKUP($U300,Models!$A:$K,AB$4,0)</f>
        <v>Int/MX130</v>
      </c>
      <c r="AC300" s="2">
        <f>VLOOKUP($U300,Models!$A:$K,AC$4,0)</f>
        <v>14</v>
      </c>
      <c r="AD300" s="2" t="str">
        <f>VLOOKUP($U300,Models!$A:$K,AD$4,0)</f>
        <v>1920x1080</v>
      </c>
      <c r="AE300" s="2" t="str">
        <f>VLOOKUP($U300,Models!$A:$K,AE$4,0)</f>
        <v>Touch</v>
      </c>
      <c r="AF300" s="2" t="str">
        <f>VLOOKUP($U300,Models!$A:$N,AF$4,0)</f>
        <v>Standard</v>
      </c>
      <c r="AG300" s="2">
        <f>VLOOKUP($U300,Models!$A:$M,AG$4,0)</f>
        <v>0</v>
      </c>
      <c r="AH300" s="2"/>
      <c r="AI300" s="2"/>
      <c r="AJ300" s="2"/>
      <c r="AK300" s="2"/>
    </row>
    <row r="301" spans="1:51" x14ac:dyDescent="0.2">
      <c r="A301" s="59" t="s">
        <v>11</v>
      </c>
      <c r="B301" s="60" t="s">
        <v>4279</v>
      </c>
      <c r="C301" s="61"/>
      <c r="D301" s="6"/>
      <c r="E301" s="6"/>
      <c r="F301" s="6"/>
      <c r="G301" s="6"/>
      <c r="H301" s="6"/>
      <c r="I301" s="6"/>
      <c r="J301" s="6"/>
      <c r="K301" s="6">
        <v>83</v>
      </c>
      <c r="L301" s="62">
        <v>83</v>
      </c>
      <c r="M301"/>
      <c r="N301"/>
      <c r="O301"/>
      <c r="P301" s="41">
        <f t="shared" si="21"/>
        <v>3.5394456289978677E-3</v>
      </c>
      <c r="Q301" s="28">
        <f t="shared" si="22"/>
        <v>250</v>
      </c>
      <c r="R301" s="31"/>
      <c r="S301" s="3"/>
      <c r="T301" s="2"/>
      <c r="U301" s="2" t="str">
        <f t="shared" si="20"/>
        <v>HP Envy 15-ep0000</v>
      </c>
      <c r="V301" s="2" t="str">
        <f>VLOOKUP($U301,Models!$A:$K,V$4,0)</f>
        <v>HP</v>
      </c>
      <c r="W301" s="2" t="str">
        <f>VLOOKUP($U301,Models!$A:$K,W$4,0)</f>
        <v>Envy 15-ep0000</v>
      </c>
      <c r="X301" s="2" t="str">
        <f>VLOOKUP($U301,Models!$A:$K,X$4,0)</f>
        <v>Full Size LE (15"&gt;, Int GPU)</v>
      </c>
      <c r="Y301" s="2" t="str">
        <f>VLOOKUP($U301,Models!$A:$K,Y$4,0)</f>
        <v>Consumer</v>
      </c>
      <c r="Z301" s="2" t="str">
        <f>VLOOKUP($U301,Models!$A:$K,Z$4,0)</f>
        <v>Intel</v>
      </c>
      <c r="AA301" s="2" t="str">
        <f>VLOOKUP($U301,Models!$A:$K,AA$4,0)</f>
        <v>Comet Lake-H</v>
      </c>
      <c r="AB301" s="2" t="str">
        <f>VLOOKUP($U301,Models!$A:$K,AB$4,0)</f>
        <v>GTX1650</v>
      </c>
      <c r="AC301" s="2">
        <f>VLOOKUP($U301,Models!$A:$K,AC$4,0)</f>
        <v>15</v>
      </c>
      <c r="AD301" s="2" t="str">
        <f>VLOOKUP($U301,Models!$A:$K,AD$4,0)</f>
        <v>1920x1080</v>
      </c>
      <c r="AE301" s="2">
        <f>VLOOKUP($U301,Models!$A:$K,AE$4,0)</f>
        <v>0</v>
      </c>
      <c r="AF301" s="2" t="str">
        <f>VLOOKUP($U301,Models!$A:$N,AF$4,0)</f>
        <v>Standard</v>
      </c>
      <c r="AG301" s="2">
        <f>VLOOKUP($U301,Models!$A:$M,AG$4,0)</f>
        <v>0</v>
      </c>
      <c r="AH301" s="2"/>
      <c r="AI301" s="2"/>
      <c r="AJ301" s="2"/>
      <c r="AK301" s="2"/>
    </row>
    <row r="302" spans="1:51" s="21" customFormat="1" x14ac:dyDescent="0.2">
      <c r="A302" s="59" t="s">
        <v>11</v>
      </c>
      <c r="B302" s="60" t="s">
        <v>4278</v>
      </c>
      <c r="C302" s="61"/>
      <c r="D302" s="6"/>
      <c r="E302" s="6"/>
      <c r="F302" s="6"/>
      <c r="G302" s="6"/>
      <c r="H302" s="6"/>
      <c r="I302" s="6"/>
      <c r="J302" s="6"/>
      <c r="K302" s="6">
        <v>507</v>
      </c>
      <c r="L302" s="62">
        <v>507</v>
      </c>
      <c r="M302"/>
      <c r="N302"/>
      <c r="O302"/>
      <c r="P302" s="41">
        <f t="shared" si="21"/>
        <v>2.1620469083155649E-2</v>
      </c>
      <c r="Q302" s="28">
        <f t="shared" si="22"/>
        <v>1526</v>
      </c>
      <c r="R302" s="31"/>
      <c r="S302" s="3"/>
      <c r="T302" s="2"/>
      <c r="U302" s="2" t="str">
        <f t="shared" si="20"/>
        <v>HP Pavilion 15-ec1000</v>
      </c>
      <c r="V302" s="2" t="str">
        <f>VLOOKUP($U302,Models!$A:$K,V$4,0)</f>
        <v>HP</v>
      </c>
      <c r="W302" s="2" t="str">
        <f>VLOOKUP($U302,Models!$A:$K,W$4,0)</f>
        <v>Pavilion 15-ec1000</v>
      </c>
      <c r="X302" s="2" t="str">
        <f>VLOOKUP($U302,Models!$A:$K,X$4,0)</f>
        <v>Full Size GM (15"&gt; Gamer GPU)</v>
      </c>
      <c r="Y302" s="2" t="str">
        <f>VLOOKUP($U302,Models!$A:$K,Y$4,0)</f>
        <v>Consumer</v>
      </c>
      <c r="Z302" s="2" t="str">
        <f>VLOOKUP($U302,Models!$A:$K,Z$4,0)</f>
        <v>AMD</v>
      </c>
      <c r="AA302" s="2" t="str">
        <f>VLOOKUP($U302,Models!$A:$K,AA$4,0)</f>
        <v>Renior</v>
      </c>
      <c r="AB302" s="2" t="str">
        <f>VLOOKUP($U302,Models!$A:$K,AB$4,0)</f>
        <v>GTX1650</v>
      </c>
      <c r="AC302" s="2">
        <f>VLOOKUP($U302,Models!$A:$K,AC$4,0)</f>
        <v>15</v>
      </c>
      <c r="AD302" s="2" t="str">
        <f>VLOOKUP($U302,Models!$A:$K,AD$4,0)</f>
        <v>1920x1080</v>
      </c>
      <c r="AE302" s="2">
        <f>VLOOKUP($U302,Models!$A:$K,AE$4,0)</f>
        <v>0</v>
      </c>
      <c r="AF302" s="2" t="str">
        <f>VLOOKUP($U302,Models!$A:$N,AF$4,0)</f>
        <v>Standard</v>
      </c>
      <c r="AG302" s="2">
        <f>VLOOKUP($U302,Models!$A:$M,AG$4,0)</f>
        <v>0</v>
      </c>
      <c r="AH302" s="2"/>
      <c r="AI302" s="2"/>
      <c r="AJ302" s="2"/>
      <c r="AK302" s="2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x14ac:dyDescent="0.2">
      <c r="A303" s="59" t="s">
        <v>11</v>
      </c>
      <c r="B303" s="60" t="s">
        <v>4276</v>
      </c>
      <c r="C303" s="61"/>
      <c r="D303" s="6"/>
      <c r="E303" s="6"/>
      <c r="F303" s="6"/>
      <c r="G303" s="6"/>
      <c r="H303" s="6"/>
      <c r="I303" s="6"/>
      <c r="J303" s="6"/>
      <c r="K303" s="6">
        <v>943</v>
      </c>
      <c r="L303" s="62">
        <v>943</v>
      </c>
      <c r="M303"/>
      <c r="N303"/>
      <c r="O303"/>
      <c r="P303" s="41">
        <f t="shared" si="21"/>
        <v>4.0213219616204693E-2</v>
      </c>
      <c r="Q303" s="28">
        <f t="shared" si="22"/>
        <v>2838</v>
      </c>
      <c r="R303" s="32"/>
      <c r="S303" s="3"/>
      <c r="T303" s="2"/>
      <c r="U303" s="2" t="str">
        <f t="shared" si="20"/>
        <v>HP ProBook 445 G7</v>
      </c>
      <c r="V303" s="2" t="str">
        <f>VLOOKUP($U303,Models!$A:$K,V$4,0)</f>
        <v>HP</v>
      </c>
      <c r="W303" s="2" t="str">
        <f>VLOOKUP($U303,Models!$A:$K,W$4,0)</f>
        <v>ProBook 445 G7</v>
      </c>
      <c r="X303" s="2" t="str">
        <f>VLOOKUP($U303,Models!$A:$K,X$4,0)</f>
        <v>Light (13"-14")</v>
      </c>
      <c r="Y303" s="2" t="str">
        <f>VLOOKUP($U303,Models!$A:$K,Y$4,0)</f>
        <v>Commercial</v>
      </c>
      <c r="Z303" s="2" t="str">
        <f>VLOOKUP($U303,Models!$A:$K,Z$4,0)</f>
        <v>AMD</v>
      </c>
      <c r="AA303" s="2" t="str">
        <f>VLOOKUP($U303,Models!$A:$K,AA$4,0)</f>
        <v>Renior</v>
      </c>
      <c r="AB303" s="2" t="str">
        <f>VLOOKUP($U303,Models!$A:$K,AB$4,0)</f>
        <v>Int</v>
      </c>
      <c r="AC303" s="2">
        <f>VLOOKUP($U303,Models!$A:$K,AC$4,0)</f>
        <v>14</v>
      </c>
      <c r="AD303" s="2" t="str">
        <f>VLOOKUP($U303,Models!$A:$K,AD$4,0)</f>
        <v>1920x1080</v>
      </c>
      <c r="AE303" s="2">
        <f>VLOOKUP($U303,Models!$A:$K,AE$4,0)</f>
        <v>0</v>
      </c>
      <c r="AF303" s="2" t="str">
        <f>VLOOKUP($U303,Models!$A:$N,AF$4,0)</f>
        <v>Standard</v>
      </c>
      <c r="AG303" s="2">
        <f>VLOOKUP($U303,Models!$A:$M,AG$4,0)</f>
        <v>0</v>
      </c>
      <c r="AH303" s="2"/>
      <c r="AI303" s="2"/>
      <c r="AJ303" s="2"/>
      <c r="AK303" s="2"/>
    </row>
    <row r="304" spans="1:51" x14ac:dyDescent="0.2">
      <c r="A304" s="59" t="s">
        <v>11</v>
      </c>
      <c r="B304" s="60" t="s">
        <v>4277</v>
      </c>
      <c r="C304" s="61"/>
      <c r="D304" s="6"/>
      <c r="E304" s="6"/>
      <c r="F304" s="6"/>
      <c r="G304" s="6"/>
      <c r="H304" s="6"/>
      <c r="I304" s="6"/>
      <c r="J304" s="6"/>
      <c r="K304" s="6">
        <v>514</v>
      </c>
      <c r="L304" s="62">
        <v>514</v>
      </c>
      <c r="M304"/>
      <c r="N304"/>
      <c r="O304"/>
      <c r="P304" s="41">
        <f t="shared" si="21"/>
        <v>2.1918976545842218E-2</v>
      </c>
      <c r="Q304" s="28">
        <f t="shared" si="22"/>
        <v>1547</v>
      </c>
      <c r="R304" s="32"/>
      <c r="S304" s="3"/>
      <c r="T304" s="2"/>
      <c r="U304" s="2" t="str">
        <f t="shared" si="20"/>
        <v>HP ProBook 455 G7</v>
      </c>
      <c r="V304" s="2" t="str">
        <f>VLOOKUP($U304,Models!$A:$K,V$4,0)</f>
        <v>HP</v>
      </c>
      <c r="W304" s="2" t="str">
        <f>VLOOKUP($U304,Models!$A:$K,W$4,0)</f>
        <v>ProBook 455 G7</v>
      </c>
      <c r="X304" s="2" t="str">
        <f>VLOOKUP($U304,Models!$A:$K,X$4,0)</f>
        <v>Full Size LE (15"&gt;, Int GPU)</v>
      </c>
      <c r="Y304" s="2" t="str">
        <f>VLOOKUP($U304,Models!$A:$K,Y$4,0)</f>
        <v>Commercial</v>
      </c>
      <c r="Z304" s="2" t="str">
        <f>VLOOKUP($U304,Models!$A:$K,Z$4,0)</f>
        <v>AMD</v>
      </c>
      <c r="AA304" s="2" t="str">
        <f>VLOOKUP($U304,Models!$A:$K,AA$4,0)</f>
        <v>Renior</v>
      </c>
      <c r="AB304" s="2" t="str">
        <f>VLOOKUP($U304,Models!$A:$K,AB$4,0)</f>
        <v>Int</v>
      </c>
      <c r="AC304" s="2">
        <f>VLOOKUP($U304,Models!$A:$K,AC$4,0)</f>
        <v>15</v>
      </c>
      <c r="AD304" s="2" t="str">
        <f>VLOOKUP($U304,Models!$A:$K,AD$4,0)</f>
        <v>1920x1080</v>
      </c>
      <c r="AE304" s="2">
        <f>VLOOKUP($U304,Models!$A:$K,AE$4,0)</f>
        <v>0</v>
      </c>
      <c r="AF304" s="2" t="str">
        <f>VLOOKUP($U304,Models!$A:$N,AF$4,0)</f>
        <v>Standard</v>
      </c>
      <c r="AG304" s="2">
        <f>VLOOKUP($U304,Models!$A:$M,AG$4,0)</f>
        <v>0</v>
      </c>
      <c r="AH304" s="2"/>
      <c r="AI304" s="2"/>
      <c r="AJ304" s="2"/>
      <c r="AK304" s="2"/>
    </row>
    <row r="305" spans="1:51" x14ac:dyDescent="0.2">
      <c r="A305" s="59" t="s">
        <v>11</v>
      </c>
      <c r="B305" s="60" t="s">
        <v>1068</v>
      </c>
      <c r="C305" s="61"/>
      <c r="D305" s="6"/>
      <c r="E305" s="6"/>
      <c r="F305" s="6"/>
      <c r="G305" s="6"/>
      <c r="H305" s="6"/>
      <c r="I305" s="6"/>
      <c r="J305" s="6"/>
      <c r="K305" s="6">
        <v>44</v>
      </c>
      <c r="L305" s="62">
        <v>44</v>
      </c>
      <c r="M305"/>
      <c r="N305"/>
      <c r="O305"/>
      <c r="P305" s="41">
        <f t="shared" si="21"/>
        <v>1.8763326226012792E-3</v>
      </c>
      <c r="Q305" s="28">
        <f t="shared" si="22"/>
        <v>132</v>
      </c>
      <c r="R305" s="31"/>
      <c r="S305" s="3"/>
      <c r="T305" s="2"/>
      <c r="U305" s="2" t="str">
        <f t="shared" si="20"/>
        <v>HP HP 14-cm0000</v>
      </c>
      <c r="V305" s="2" t="str">
        <f>VLOOKUP($U305,Models!$A:$K,V$4,0)</f>
        <v>HP</v>
      </c>
      <c r="W305" s="2" t="str">
        <f>VLOOKUP($U305,Models!$A:$K,W$4,0)</f>
        <v>HP 14-cm0000</v>
      </c>
      <c r="X305" s="2" t="str">
        <f>VLOOKUP($U305,Models!$A:$K,X$4,0)</f>
        <v>Light (13"-14")</v>
      </c>
      <c r="Y305" s="2" t="str">
        <f>VLOOKUP($U305,Models!$A:$K,Y$4,0)</f>
        <v>Consumer</v>
      </c>
      <c r="Z305" s="2" t="str">
        <f>VLOOKUP($U305,Models!$A:$K,Z$4,0)</f>
        <v>AMD</v>
      </c>
      <c r="AA305" s="2" t="str">
        <f>VLOOKUP($U305,Models!$A:$K,AA$4,0)</f>
        <v>Ryzen</v>
      </c>
      <c r="AB305" s="2" t="str">
        <f>VLOOKUP($U305,Models!$A:$K,AB$4,0)</f>
        <v>Int</v>
      </c>
      <c r="AC305" s="2">
        <f>VLOOKUP($U305,Models!$A:$K,AC$4,0)</f>
        <v>14</v>
      </c>
      <c r="AD305" s="2" t="str">
        <f>VLOOKUP($U305,Models!$A:$K,AD$4,0)</f>
        <v>1366x768/1920x1080</v>
      </c>
      <c r="AE305" s="2">
        <f>VLOOKUP($U305,Models!$A:$K,AE$4,0)</f>
        <v>0</v>
      </c>
      <c r="AF305" s="2" t="str">
        <f>VLOOKUP($U305,Models!$A:$N,AF$4,0)</f>
        <v>Standard</v>
      </c>
      <c r="AG305" s="2">
        <f>VLOOKUP($U305,Models!$A:$M,AG$4,0)</f>
        <v>0</v>
      </c>
      <c r="AH305" s="2"/>
      <c r="AI305" s="2"/>
      <c r="AJ305" s="2"/>
      <c r="AK305" s="2"/>
    </row>
    <row r="306" spans="1:51" x14ac:dyDescent="0.2">
      <c r="A306" s="59" t="s">
        <v>11</v>
      </c>
      <c r="B306" s="60" t="s">
        <v>5979</v>
      </c>
      <c r="C306" s="61"/>
      <c r="D306" s="6"/>
      <c r="E306" s="6"/>
      <c r="F306" s="6"/>
      <c r="G306" s="6"/>
      <c r="H306" s="6"/>
      <c r="I306" s="6"/>
      <c r="J306" s="6"/>
      <c r="K306" s="6">
        <v>151</v>
      </c>
      <c r="L306" s="62">
        <v>151</v>
      </c>
      <c r="M306"/>
      <c r="N306"/>
      <c r="O306"/>
      <c r="P306" s="41">
        <f t="shared" si="21"/>
        <v>6.4392324093816627E-3</v>
      </c>
      <c r="Q306" s="28">
        <f t="shared" si="22"/>
        <v>454</v>
      </c>
      <c r="R306" s="31"/>
      <c r="S306" s="3"/>
      <c r="T306" s="2"/>
      <c r="U306" s="2" t="str">
        <f t="shared" si="20"/>
        <v>HP Omen 15-ek0000</v>
      </c>
      <c r="V306" s="2" t="str">
        <f>VLOOKUP($U306,Models!$A:$K,V$4,0)</f>
        <v>HP</v>
      </c>
      <c r="W306" s="2" t="str">
        <f>VLOOKUP($U306,Models!$A:$K,W$4,0)</f>
        <v>Omen 15-ek0000</v>
      </c>
      <c r="X306" s="2" t="str">
        <f>VLOOKUP($U306,Models!$A:$K,X$4,0)</f>
        <v>Full Size GM (15"&gt; Gamer GPU)</v>
      </c>
      <c r="Y306" s="2" t="str">
        <f>VLOOKUP($U306,Models!$A:$K,Y$4,0)</f>
        <v>Consumer</v>
      </c>
      <c r="Z306" s="2" t="str">
        <f>VLOOKUP($U306,Models!$A:$K,Z$4,0)</f>
        <v>Intel</v>
      </c>
      <c r="AA306" s="2" t="str">
        <f>VLOOKUP($U306,Models!$A:$K,AA$4,0)</f>
        <v>Comet Lake-H</v>
      </c>
      <c r="AB306" s="2" t="str">
        <f>VLOOKUP($U306,Models!$A:$K,AB$4,0)</f>
        <v>GTX1660</v>
      </c>
      <c r="AC306" s="2">
        <f>VLOOKUP($U306,Models!$A:$K,AC$4,0)</f>
        <v>15</v>
      </c>
      <c r="AD306" s="2" t="str">
        <f>VLOOKUP($U306,Models!$A:$K,AD$4,0)</f>
        <v>1920x1080</v>
      </c>
      <c r="AE306" s="2">
        <f>VLOOKUP($U306,Models!$A:$K,AE$4,0)</f>
        <v>0</v>
      </c>
      <c r="AF306" s="2" t="str">
        <f>VLOOKUP($U306,Models!$A:$N,AF$4,0)</f>
        <v>Standard</v>
      </c>
      <c r="AG306" s="2">
        <f>VLOOKUP($U306,Models!$A:$M,AG$4,0)</f>
        <v>0</v>
      </c>
      <c r="AH306" s="2"/>
      <c r="AI306" s="2"/>
      <c r="AJ306" s="2"/>
      <c r="AK306" s="2"/>
    </row>
    <row r="307" spans="1:51" x14ac:dyDescent="0.2">
      <c r="A307" s="59" t="s">
        <v>11</v>
      </c>
      <c r="B307" s="60" t="s">
        <v>5980</v>
      </c>
      <c r="C307" s="61"/>
      <c r="D307" s="6"/>
      <c r="E307" s="6"/>
      <c r="F307" s="6"/>
      <c r="G307" s="6"/>
      <c r="H307" s="6"/>
      <c r="I307" s="6"/>
      <c r="J307" s="6"/>
      <c r="K307" s="6">
        <v>5</v>
      </c>
      <c r="L307" s="62">
        <v>5</v>
      </c>
      <c r="M307"/>
      <c r="N307"/>
      <c r="O307"/>
      <c r="P307" s="41">
        <f t="shared" si="21"/>
        <v>2.1321961620469082E-4</v>
      </c>
      <c r="Q307" s="28">
        <f t="shared" si="22"/>
        <v>15</v>
      </c>
      <c r="R307" s="31"/>
      <c r="S307" s="3"/>
      <c r="T307" s="2"/>
      <c r="U307" s="2" t="str">
        <f t="shared" si="20"/>
        <v>HP Envy x360 15-ee0000</v>
      </c>
      <c r="V307" s="2" t="str">
        <f>VLOOKUP($U307,Models!$A:$K,V$4,0)</f>
        <v>HP</v>
      </c>
      <c r="W307" s="2" t="str">
        <f>VLOOKUP($U307,Models!$A:$K,W$4,0)</f>
        <v>Envy x360 15-ee0000</v>
      </c>
      <c r="X307" s="2" t="str">
        <f>VLOOKUP($U307,Models!$A:$K,X$4,0)</f>
        <v>Full Size LE (15"&gt;, Int GPU)</v>
      </c>
      <c r="Y307" s="2" t="str">
        <f>VLOOKUP($U307,Models!$A:$K,Y$4,0)</f>
        <v>Consumer</v>
      </c>
      <c r="Z307" s="2" t="str">
        <f>VLOOKUP($U307,Models!$A:$K,Z$4,0)</f>
        <v>AMD</v>
      </c>
      <c r="AA307" s="2" t="str">
        <f>VLOOKUP($U307,Models!$A:$K,AA$4,0)</f>
        <v>Renior</v>
      </c>
      <c r="AB307" s="2" t="str">
        <f>VLOOKUP($U307,Models!$A:$K,AB$4,0)</f>
        <v>Int</v>
      </c>
      <c r="AC307" s="2">
        <f>VLOOKUP($U307,Models!$A:$K,AC$4,0)</f>
        <v>15</v>
      </c>
      <c r="AD307" s="2" t="str">
        <f>VLOOKUP($U307,Models!$A:$K,AD$4,0)</f>
        <v>1920x1080</v>
      </c>
      <c r="AE307" s="2" t="str">
        <f>VLOOKUP($U307,Models!$A:$K,AE$4,0)</f>
        <v>Touch</v>
      </c>
      <c r="AF307" s="2" t="str">
        <f>VLOOKUP($U307,Models!$A:$N,AF$4,0)</f>
        <v>Standard</v>
      </c>
      <c r="AG307" s="2">
        <f>VLOOKUP($U307,Models!$A:$M,AG$4,0)</f>
        <v>0</v>
      </c>
      <c r="AH307" s="2"/>
      <c r="AI307" s="2"/>
      <c r="AJ307" s="2"/>
      <c r="AK307" s="2"/>
    </row>
    <row r="308" spans="1:51" x14ac:dyDescent="0.2">
      <c r="A308" s="59" t="s">
        <v>11</v>
      </c>
      <c r="B308" s="60" t="s">
        <v>5981</v>
      </c>
      <c r="C308" s="61"/>
      <c r="D308" s="6"/>
      <c r="E308" s="6"/>
      <c r="F308" s="6"/>
      <c r="G308" s="6"/>
      <c r="H308" s="6"/>
      <c r="I308" s="6"/>
      <c r="J308" s="6"/>
      <c r="K308" s="6">
        <v>58</v>
      </c>
      <c r="L308" s="62">
        <v>58</v>
      </c>
      <c r="M308"/>
      <c r="N308"/>
      <c r="O308"/>
      <c r="P308" s="41">
        <f t="shared" si="21"/>
        <v>2.4733475479744135E-3</v>
      </c>
      <c r="Q308" s="28">
        <f t="shared" si="22"/>
        <v>175</v>
      </c>
      <c r="R308" s="31"/>
      <c r="S308" s="3"/>
      <c r="T308" s="2"/>
      <c r="U308" s="2" t="str">
        <f t="shared" si="20"/>
        <v>HP Envy x360 13-ay0000</v>
      </c>
      <c r="V308" s="2" t="str">
        <f>VLOOKUP($U308,Models!$A:$K,V$4,0)</f>
        <v>HP</v>
      </c>
      <c r="W308" s="2" t="str">
        <f>VLOOKUP($U308,Models!$A:$K,W$4,0)</f>
        <v>Envy x360 13-ay0000</v>
      </c>
      <c r="X308" s="2" t="str">
        <f>VLOOKUP($U308,Models!$A:$K,X$4,0)</f>
        <v>Light (13"-14")</v>
      </c>
      <c r="Y308" s="2" t="str">
        <f>VLOOKUP($U308,Models!$A:$K,Y$4,0)</f>
        <v>Consumer</v>
      </c>
      <c r="Z308" s="2" t="str">
        <f>VLOOKUP($U308,Models!$A:$K,Z$4,0)</f>
        <v>AMD</v>
      </c>
      <c r="AA308" s="2" t="str">
        <f>VLOOKUP($U308,Models!$A:$K,AA$4,0)</f>
        <v>Renior</v>
      </c>
      <c r="AB308" s="2" t="str">
        <f>VLOOKUP($U308,Models!$A:$K,AB$4,0)</f>
        <v>Int</v>
      </c>
      <c r="AC308" s="2">
        <f>VLOOKUP($U308,Models!$A:$K,AC$4,0)</f>
        <v>13</v>
      </c>
      <c r="AD308" s="2" t="str">
        <f>VLOOKUP($U308,Models!$A:$K,AD$4,0)</f>
        <v>1920x1080</v>
      </c>
      <c r="AE308" s="2" t="str">
        <f>VLOOKUP($U308,Models!$A:$K,AE$4,0)</f>
        <v>Touch</v>
      </c>
      <c r="AF308" s="2" t="str">
        <f>VLOOKUP($U308,Models!$A:$N,AF$4,0)</f>
        <v>Standard</v>
      </c>
      <c r="AG308" s="2">
        <f>VLOOKUP($U308,Models!$A:$M,AG$4,0)</f>
        <v>0</v>
      </c>
      <c r="AH308" s="2"/>
      <c r="AI308" s="2"/>
      <c r="AJ308" s="2"/>
      <c r="AK308" s="2"/>
    </row>
    <row r="309" spans="1:51" x14ac:dyDescent="0.2">
      <c r="A309" s="59" t="s">
        <v>11</v>
      </c>
      <c r="B309" s="60" t="s">
        <v>4301</v>
      </c>
      <c r="C309" s="61"/>
      <c r="D309" s="6"/>
      <c r="E309" s="6"/>
      <c r="F309" s="6"/>
      <c r="G309" s="6"/>
      <c r="H309" s="6"/>
      <c r="I309" s="6"/>
      <c r="J309" s="6"/>
      <c r="K309" s="6">
        <v>146</v>
      </c>
      <c r="L309" s="62">
        <v>146</v>
      </c>
      <c r="M309"/>
      <c r="N309"/>
      <c r="O309"/>
      <c r="P309" s="41">
        <f t="shared" si="21"/>
        <v>6.2260127931769724E-3</v>
      </c>
      <c r="Q309" s="28">
        <f t="shared" si="22"/>
        <v>439</v>
      </c>
      <c r="R309" s="31"/>
      <c r="S309" s="3"/>
      <c r="T309" s="2"/>
      <c r="U309" s="2" t="str">
        <f t="shared" si="20"/>
        <v>HP Envy 13-ba0000</v>
      </c>
      <c r="V309" s="2" t="str">
        <f>VLOOKUP($U309,Models!$A:$K,V$4,0)</f>
        <v>HP</v>
      </c>
      <c r="W309" s="2" t="str">
        <f>VLOOKUP($U309,Models!$A:$K,W$4,0)</f>
        <v>Envy 13-ba0000</v>
      </c>
      <c r="X309" s="2" t="str">
        <f>VLOOKUP($U309,Models!$A:$K,X$4,0)</f>
        <v>Light (13"-14")</v>
      </c>
      <c r="Y309" s="2" t="str">
        <f>VLOOKUP($U309,Models!$A:$K,Y$4,0)</f>
        <v>Consumer</v>
      </c>
      <c r="Z309" s="2" t="str">
        <f>VLOOKUP($U309,Models!$A:$K,Z$4,0)</f>
        <v>Intel</v>
      </c>
      <c r="AA309" s="2" t="str">
        <f>VLOOKUP($U309,Models!$A:$K,AA$4,0)</f>
        <v>Comet Lake</v>
      </c>
      <c r="AB309" s="2" t="str">
        <f>VLOOKUP($U309,Models!$A:$K,AB$4,0)</f>
        <v>Int/MX350</v>
      </c>
      <c r="AC309" s="2">
        <f>VLOOKUP($U309,Models!$A:$K,AC$4,0)</f>
        <v>13</v>
      </c>
      <c r="AD309" s="2" t="str">
        <f>VLOOKUP($U309,Models!$A:$K,AD$4,0)</f>
        <v>1920x1080</v>
      </c>
      <c r="AE309" s="2">
        <f>VLOOKUP($U309,Models!$A:$K,AE$4,0)</f>
        <v>0</v>
      </c>
      <c r="AF309" s="2" t="str">
        <f>VLOOKUP($U309,Models!$A:$N,AF$4,0)</f>
        <v>Standard</v>
      </c>
      <c r="AG309" s="2">
        <f>VLOOKUP($U309,Models!$A:$M,AG$4,0)</f>
        <v>0</v>
      </c>
      <c r="AH309" s="2"/>
      <c r="AI309" s="2"/>
      <c r="AJ309" s="2"/>
      <c r="AK309" s="2"/>
    </row>
    <row r="310" spans="1:51" s="7" customFormat="1" x14ac:dyDescent="0.2">
      <c r="A310" s="59" t="s">
        <v>11</v>
      </c>
      <c r="B310" s="60" t="s">
        <v>1073</v>
      </c>
      <c r="C310" s="61"/>
      <c r="D310" s="6"/>
      <c r="E310" s="6"/>
      <c r="F310" s="6"/>
      <c r="G310" s="6"/>
      <c r="H310" s="6"/>
      <c r="I310" s="6"/>
      <c r="J310" s="6"/>
      <c r="K310" s="6">
        <v>5</v>
      </c>
      <c r="L310" s="62">
        <v>5</v>
      </c>
      <c r="M310"/>
      <c r="N310"/>
      <c r="O310"/>
      <c r="P310" s="41">
        <f t="shared" si="21"/>
        <v>2.1321961620469082E-4</v>
      </c>
      <c r="Q310" s="28">
        <f t="shared" si="22"/>
        <v>15</v>
      </c>
      <c r="R310" s="31"/>
      <c r="S310" s="3"/>
      <c r="T310" s="2"/>
      <c r="U310" s="2" t="str">
        <f t="shared" si="20"/>
        <v>HP Pavilion 15-bc400</v>
      </c>
      <c r="V310" s="2" t="str">
        <f>VLOOKUP($U310,Models!$A:$K,V$4,0)</f>
        <v>HP</v>
      </c>
      <c r="W310" s="2" t="str">
        <f>VLOOKUP($U310,Models!$A:$K,W$4,0)</f>
        <v>Pavilion 15-bc400</v>
      </c>
      <c r="X310" s="2" t="str">
        <f>VLOOKUP($U310,Models!$A:$K,X$4,0)</f>
        <v>Full Size GM (15"&gt; Gamer GPU)</v>
      </c>
      <c r="Y310" s="2" t="str">
        <f>VLOOKUP($U310,Models!$A:$K,Y$4,0)</f>
        <v>Consumer</v>
      </c>
      <c r="Z310" s="2" t="str">
        <f>VLOOKUP($U310,Models!$A:$K,Z$4,0)</f>
        <v>Intel</v>
      </c>
      <c r="AA310" s="2" t="str">
        <f>VLOOKUP($U310,Models!$A:$K,AA$4,0)</f>
        <v>Kaby Lake Refresh</v>
      </c>
      <c r="AB310" s="2" t="str">
        <f>VLOOKUP($U310,Models!$A:$K,AB$4,0)</f>
        <v>GTX1050</v>
      </c>
      <c r="AC310" s="2">
        <f>VLOOKUP($U310,Models!$A:$K,AC$4,0)</f>
        <v>15</v>
      </c>
      <c r="AD310" s="2" t="str">
        <f>VLOOKUP($U310,Models!$A:$K,AD$4,0)</f>
        <v>1920x1080</v>
      </c>
      <c r="AE310" s="2">
        <f>VLOOKUP($U310,Models!$A:$K,AE$4,0)</f>
        <v>0</v>
      </c>
      <c r="AF310" s="2" t="str">
        <f>VLOOKUP($U310,Models!$A:$N,AF$4,0)</f>
        <v>Standard</v>
      </c>
      <c r="AG310" s="2">
        <f>VLOOKUP($U310,Models!$A:$M,AG$4,0)</f>
        <v>0</v>
      </c>
      <c r="AH310" s="2"/>
      <c r="AI310" s="2"/>
      <c r="AJ310" s="2"/>
      <c r="AK310" s="2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x14ac:dyDescent="0.2">
      <c r="A311" s="59" t="s">
        <v>11</v>
      </c>
      <c r="B311" s="60" t="s">
        <v>420</v>
      </c>
      <c r="C311" s="61"/>
      <c r="D311" s="6"/>
      <c r="E311" s="6"/>
      <c r="F311" s="6"/>
      <c r="G311" s="6"/>
      <c r="H311" s="6"/>
      <c r="I311" s="6"/>
      <c r="J311" s="6"/>
      <c r="K311" s="6">
        <v>49</v>
      </c>
      <c r="L311" s="62">
        <v>49</v>
      </c>
      <c r="M311"/>
      <c r="N311"/>
      <c r="O311"/>
      <c r="P311" s="41">
        <f t="shared" si="21"/>
        <v>2.08955223880597E-3</v>
      </c>
      <c r="Q311" s="28">
        <f t="shared" si="22"/>
        <v>147</v>
      </c>
      <c r="R311" s="31"/>
      <c r="S311" s="3"/>
      <c r="T311" s="2"/>
      <c r="U311" s="2" t="str">
        <f t="shared" si="20"/>
        <v>HP HP 15-ay500</v>
      </c>
      <c r="V311" s="2" t="str">
        <f>VLOOKUP($U311,Models!$A:$K,V$4,0)</f>
        <v>HP</v>
      </c>
      <c r="W311" s="2" t="str">
        <f>VLOOKUP($U311,Models!$A:$K,W$4,0)</f>
        <v>HP 15-ay500</v>
      </c>
      <c r="X311" s="2" t="str">
        <f>VLOOKUP($U311,Models!$A:$K,X$4,0)</f>
        <v>Full Size MS (15"&gt;, Mainstream Ex. GPU)</v>
      </c>
      <c r="Y311" s="2" t="str">
        <f>VLOOKUP($U311,Models!$A:$K,Y$4,0)</f>
        <v>Consumer</v>
      </c>
      <c r="Z311" s="2" t="str">
        <f>VLOOKUP($U311,Models!$A:$K,Z$4,0)</f>
        <v>Intel</v>
      </c>
      <c r="AA311" s="2" t="str">
        <f>VLOOKUP($U311,Models!$A:$K,AA$4,0)</f>
        <v>Braswell</v>
      </c>
      <c r="AB311" s="2" t="str">
        <f>VLOOKUP($U311,Models!$A:$K,AB$4,0)</f>
        <v>Int/R5 M430</v>
      </c>
      <c r="AC311" s="2">
        <f>VLOOKUP($U311,Models!$A:$K,AC$4,0)</f>
        <v>15</v>
      </c>
      <c r="AD311" s="2" t="str">
        <f>VLOOKUP($U311,Models!$A:$K,AD$4,0)</f>
        <v>1366x768</v>
      </c>
      <c r="AE311" s="2">
        <f>VLOOKUP($U311,Models!$A:$K,AE$4,0)</f>
        <v>0</v>
      </c>
      <c r="AF311" s="2" t="str">
        <f>VLOOKUP($U311,Models!$A:$N,AF$4,0)</f>
        <v>Budget</v>
      </c>
      <c r="AG311" s="2">
        <f>VLOOKUP($U311,Models!$A:$M,AG$4,0)</f>
        <v>0</v>
      </c>
      <c r="AH311" s="2"/>
      <c r="AI311" s="2"/>
      <c r="AJ311" s="2"/>
      <c r="AK311" s="2"/>
    </row>
    <row r="312" spans="1:51" x14ac:dyDescent="0.2">
      <c r="A312" s="59" t="s">
        <v>11</v>
      </c>
      <c r="B312" s="60" t="s">
        <v>910</v>
      </c>
      <c r="C312" s="61"/>
      <c r="D312" s="6"/>
      <c r="E312" s="6"/>
      <c r="F312" s="6"/>
      <c r="G312" s="6"/>
      <c r="H312" s="6"/>
      <c r="I312" s="6"/>
      <c r="J312" s="6"/>
      <c r="K312" s="6">
        <v>1</v>
      </c>
      <c r="L312" s="62">
        <v>1</v>
      </c>
      <c r="M312"/>
      <c r="N312"/>
      <c r="O312"/>
      <c r="P312" s="41">
        <f t="shared" si="21"/>
        <v>4.2643923240938166E-5</v>
      </c>
      <c r="Q312" s="28">
        <f t="shared" si="22"/>
        <v>3</v>
      </c>
      <c r="R312" s="31"/>
      <c r="S312" s="3"/>
      <c r="T312" s="2"/>
      <c r="U312" s="2" t="str">
        <f t="shared" si="20"/>
        <v>HP EliteBook 840 G5</v>
      </c>
      <c r="V312" s="2" t="str">
        <f>VLOOKUP($U312,Models!$A:$K,V$4,0)</f>
        <v>HP</v>
      </c>
      <c r="W312" s="2" t="str">
        <f>VLOOKUP($U312,Models!$A:$K,W$4,0)</f>
        <v>EliteBook 840 G5</v>
      </c>
      <c r="X312" s="2" t="str">
        <f>VLOOKUP($U312,Models!$A:$K,X$4,0)</f>
        <v>Light (13"-14")</v>
      </c>
      <c r="Y312" s="2" t="str">
        <f>VLOOKUP($U312,Models!$A:$K,Y$4,0)</f>
        <v>Commercial</v>
      </c>
      <c r="Z312" s="2" t="str">
        <f>VLOOKUP($U312,Models!$A:$K,Z$4,0)</f>
        <v>Intel</v>
      </c>
      <c r="AA312" s="2" t="str">
        <f>VLOOKUP($U312,Models!$A:$K,AA$4,0)</f>
        <v>Kaby Lake Refresh</v>
      </c>
      <c r="AB312" s="2" t="str">
        <f>VLOOKUP($U312,Models!$A:$K,AB$4,0)</f>
        <v>Int/RX540</v>
      </c>
      <c r="AC312" s="2">
        <f>VLOOKUP($U312,Models!$A:$K,AC$4,0)</f>
        <v>14</v>
      </c>
      <c r="AD312" s="2" t="str">
        <f>VLOOKUP($U312,Models!$A:$K,AD$4,0)</f>
        <v>1920x1080/3840x2160</v>
      </c>
      <c r="AE312" s="2" t="str">
        <f>VLOOKUP($U312,Models!$A:$K,AE$4,0)</f>
        <v>Touch</v>
      </c>
      <c r="AF312" s="2" t="str">
        <f>VLOOKUP($U312,Models!$A:$N,AF$4,0)</f>
        <v>Standard</v>
      </c>
      <c r="AG312" s="2">
        <f>VLOOKUP($U312,Models!$A:$M,AG$4,0)</f>
        <v>0</v>
      </c>
      <c r="AH312" s="2"/>
      <c r="AI312" s="2"/>
      <c r="AJ312" s="2"/>
      <c r="AK312" s="2"/>
    </row>
    <row r="313" spans="1:51" x14ac:dyDescent="0.2">
      <c r="A313" s="59" t="s">
        <v>11</v>
      </c>
      <c r="B313" s="60" t="s">
        <v>1227</v>
      </c>
      <c r="C313" s="61"/>
      <c r="D313" s="6"/>
      <c r="E313" s="6"/>
      <c r="F313" s="6"/>
      <c r="G313" s="6"/>
      <c r="H313" s="6"/>
      <c r="I313" s="6"/>
      <c r="J313" s="6"/>
      <c r="K313" s="6">
        <v>1</v>
      </c>
      <c r="L313" s="62">
        <v>1</v>
      </c>
      <c r="M313"/>
      <c r="N313"/>
      <c r="O313"/>
      <c r="P313" s="41">
        <f t="shared" si="21"/>
        <v>4.2643923240938166E-5</v>
      </c>
      <c r="Q313" s="28">
        <f t="shared" si="22"/>
        <v>3</v>
      </c>
      <c r="R313" s="31"/>
      <c r="S313" s="3"/>
      <c r="T313" s="2"/>
      <c r="U313" s="2" t="str">
        <f t="shared" si="20"/>
        <v>HP Elitebook x360 1040 G5</v>
      </c>
      <c r="V313" s="2" t="str">
        <f>VLOOKUP($U313,Models!$A:$K,V$4,0)</f>
        <v>HP</v>
      </c>
      <c r="W313" s="2" t="str">
        <f>VLOOKUP($U313,Models!$A:$K,W$4,0)</f>
        <v>Elitebook x360 1040 G5</v>
      </c>
      <c r="X313" s="2" t="str">
        <f>VLOOKUP($U313,Models!$A:$K,X$4,0)</f>
        <v>Light (13"-14")</v>
      </c>
      <c r="Y313" s="2" t="str">
        <f>VLOOKUP($U313,Models!$A:$K,Y$4,0)</f>
        <v>Commercial</v>
      </c>
      <c r="Z313" s="2" t="str">
        <f>VLOOKUP($U313,Models!$A:$K,Z$4,0)</f>
        <v>Intel</v>
      </c>
      <c r="AA313" s="2" t="str">
        <f>VLOOKUP($U313,Models!$A:$K,AA$4,0)</f>
        <v>Kaby Lake Refresh</v>
      </c>
      <c r="AB313" s="2" t="str">
        <f>VLOOKUP($U313,Models!$A:$K,AB$4,0)</f>
        <v>Int</v>
      </c>
      <c r="AC313" s="2">
        <f>VLOOKUP($U313,Models!$A:$K,AC$4,0)</f>
        <v>14</v>
      </c>
      <c r="AD313" s="2" t="str">
        <f>VLOOKUP($U313,Models!$A:$K,AD$4,0)</f>
        <v>1920x1080/3840x2160</v>
      </c>
      <c r="AE313" s="2" t="str">
        <f>VLOOKUP($U313,Models!$A:$K,AE$4,0)</f>
        <v>Touch</v>
      </c>
      <c r="AF313" s="2" t="str">
        <f>VLOOKUP($U313,Models!$A:$N,AF$4,0)</f>
        <v>Standard</v>
      </c>
      <c r="AG313" s="2">
        <f>VLOOKUP($U313,Models!$A:$M,AG$4,0)</f>
        <v>0</v>
      </c>
      <c r="AH313" s="2"/>
      <c r="AI313" s="2"/>
      <c r="AJ313" s="2"/>
      <c r="AK313" s="2"/>
    </row>
    <row r="314" spans="1:51" x14ac:dyDescent="0.2">
      <c r="A314" s="59" t="s">
        <v>11</v>
      </c>
      <c r="B314" s="60" t="s">
        <v>821</v>
      </c>
      <c r="C314" s="61"/>
      <c r="D314" s="6"/>
      <c r="E314" s="6"/>
      <c r="F314" s="6"/>
      <c r="G314" s="6"/>
      <c r="H314" s="6"/>
      <c r="I314" s="6"/>
      <c r="J314" s="6"/>
      <c r="K314" s="6">
        <v>1</v>
      </c>
      <c r="L314" s="62">
        <v>1</v>
      </c>
      <c r="M314"/>
      <c r="N314"/>
      <c r="O314"/>
      <c r="P314" s="41">
        <f t="shared" si="21"/>
        <v>4.2643923240938166E-5</v>
      </c>
      <c r="Q314" s="28">
        <f t="shared" si="22"/>
        <v>3</v>
      </c>
      <c r="R314" s="31"/>
      <c r="S314" s="3"/>
      <c r="T314" s="2"/>
      <c r="U314" s="2" t="str">
        <f t="shared" si="20"/>
        <v>HP ProBook 440 G5</v>
      </c>
      <c r="V314" s="2" t="str">
        <f>VLOOKUP($U314,Models!$A:$K,V$4,0)</f>
        <v>HP</v>
      </c>
      <c r="W314" s="2" t="str">
        <f>VLOOKUP($U314,Models!$A:$K,W$4,0)</f>
        <v>ProBook 440 G5</v>
      </c>
      <c r="X314" s="2" t="str">
        <f>VLOOKUP($U314,Models!$A:$K,X$4,0)</f>
        <v>Light (13"-14")</v>
      </c>
      <c r="Y314" s="2" t="str">
        <f>VLOOKUP($U314,Models!$A:$K,Y$4,0)</f>
        <v>Commercial</v>
      </c>
      <c r="Z314" s="2" t="str">
        <f>VLOOKUP($U314,Models!$A:$K,Z$4,0)</f>
        <v>Intel</v>
      </c>
      <c r="AA314" s="2" t="str">
        <f>VLOOKUP($U314,Models!$A:$K,AA$4,0)</f>
        <v>Kaby Lake Refresh</v>
      </c>
      <c r="AB314" s="2" t="str">
        <f>VLOOKUP($U314,Models!$A:$K,AB$4,0)</f>
        <v>Int</v>
      </c>
      <c r="AC314" s="2">
        <f>VLOOKUP($U314,Models!$A:$K,AC$4,0)</f>
        <v>14</v>
      </c>
      <c r="AD314" s="2" t="str">
        <f>VLOOKUP($U314,Models!$A:$K,AD$4,0)</f>
        <v>1366x768/1920x1080</v>
      </c>
      <c r="AE314" s="2">
        <f>VLOOKUP($U314,Models!$A:$K,AE$4,0)</f>
        <v>0</v>
      </c>
      <c r="AF314" s="2" t="str">
        <f>VLOOKUP($U314,Models!$A:$N,AF$4,0)</f>
        <v>Standard</v>
      </c>
      <c r="AG314" s="2">
        <f>VLOOKUP($U314,Models!$A:$M,AG$4,0)</f>
        <v>0</v>
      </c>
      <c r="AH314" s="2"/>
      <c r="AI314" s="2"/>
      <c r="AJ314" s="2"/>
      <c r="AK314" s="2"/>
    </row>
    <row r="315" spans="1:51" x14ac:dyDescent="0.2">
      <c r="A315" s="59" t="s">
        <v>11</v>
      </c>
      <c r="B315" s="60" t="s">
        <v>262</v>
      </c>
      <c r="C315" s="61"/>
      <c r="D315" s="6"/>
      <c r="E315" s="6"/>
      <c r="F315" s="6"/>
      <c r="G315" s="6"/>
      <c r="H315" s="6"/>
      <c r="I315" s="6"/>
      <c r="J315" s="6"/>
      <c r="K315" s="6">
        <v>43</v>
      </c>
      <c r="L315" s="62">
        <v>43</v>
      </c>
      <c r="M315"/>
      <c r="N315"/>
      <c r="O315"/>
      <c r="P315" s="41">
        <f t="shared" si="21"/>
        <v>1.8336886993603411E-3</v>
      </c>
      <c r="Q315" s="28">
        <f t="shared" si="22"/>
        <v>129</v>
      </c>
      <c r="R315" s="31"/>
      <c r="S315" s="3"/>
      <c r="T315" s="2"/>
      <c r="U315" s="2" t="str">
        <f t="shared" si="20"/>
        <v>HP ProBook 640 G2</v>
      </c>
      <c r="V315" s="2" t="str">
        <f>VLOOKUP($U315,Models!$A:$K,V$4,0)</f>
        <v>HP</v>
      </c>
      <c r="W315" s="2" t="str">
        <f>VLOOKUP($U315,Models!$A:$K,W$4,0)</f>
        <v>ProBook 640 G2</v>
      </c>
      <c r="X315" s="2" t="str">
        <f>VLOOKUP($U315,Models!$A:$K,X$4,0)</f>
        <v>Light (13"-14")</v>
      </c>
      <c r="Y315" s="2" t="str">
        <f>VLOOKUP($U315,Models!$A:$K,Y$4,0)</f>
        <v>Commercial</v>
      </c>
      <c r="Z315" s="2" t="str">
        <f>VLOOKUP($U315,Models!$A:$K,Z$4,0)</f>
        <v>Intel</v>
      </c>
      <c r="AA315" s="2" t="str">
        <f>VLOOKUP($U315,Models!$A:$K,AA$4,0)</f>
        <v>Skylake</v>
      </c>
      <c r="AB315" s="2" t="str">
        <f>VLOOKUP($U315,Models!$A:$K,AB$4,0)</f>
        <v>Int</v>
      </c>
      <c r="AC315" s="2">
        <f>VLOOKUP($U315,Models!$A:$K,AC$4,0)</f>
        <v>14</v>
      </c>
      <c r="AD315" s="2" t="str">
        <f>VLOOKUP($U315,Models!$A:$K,AD$4,0)</f>
        <v>1366x768/1920x1080</v>
      </c>
      <c r="AE315" s="2">
        <f>VLOOKUP($U315,Models!$A:$K,AE$4,0)</f>
        <v>0</v>
      </c>
      <c r="AF315" s="2" t="str">
        <f>VLOOKUP($U315,Models!$A:$N,AF$4,0)</f>
        <v>Standard</v>
      </c>
      <c r="AG315" s="2">
        <f>VLOOKUP($U315,Models!$A:$M,AG$4,0)</f>
        <v>0</v>
      </c>
      <c r="AH315" s="2"/>
      <c r="AI315" s="2"/>
      <c r="AJ315" s="2"/>
      <c r="AK315" s="2"/>
    </row>
    <row r="316" spans="1:51" x14ac:dyDescent="0.2">
      <c r="A316" s="59" t="s">
        <v>11</v>
      </c>
      <c r="B316" s="60" t="s">
        <v>5999</v>
      </c>
      <c r="C316" s="61"/>
      <c r="D316" s="6"/>
      <c r="E316" s="6"/>
      <c r="F316" s="6"/>
      <c r="G316" s="6"/>
      <c r="H316" s="6"/>
      <c r="I316" s="6"/>
      <c r="J316" s="6"/>
      <c r="K316" s="6">
        <v>13</v>
      </c>
      <c r="L316" s="62">
        <v>13</v>
      </c>
      <c r="M316"/>
      <c r="N316"/>
      <c r="O316"/>
      <c r="P316" s="41">
        <f t="shared" si="21"/>
        <v>5.5437100213219612E-4</v>
      </c>
      <c r="Q316" s="28">
        <f t="shared" si="22"/>
        <v>39</v>
      </c>
      <c r="R316" s="32"/>
      <c r="S316" s="3"/>
      <c r="T316" s="2"/>
      <c r="U316" s="2" t="str">
        <f t="shared" si="20"/>
        <v>HP ProBook x360 11 G3</v>
      </c>
      <c r="V316" s="2" t="str">
        <f>VLOOKUP($U316,Models!$A:$K,V$4,0)</f>
        <v>HP</v>
      </c>
      <c r="W316" s="2" t="str">
        <f>VLOOKUP($U316,Models!$A:$K,W$4,0)</f>
        <v>Probook x360 11 G3</v>
      </c>
      <c r="X316" s="2" t="str">
        <f>VLOOKUP($U316,Models!$A:$K,X$4,0)</f>
        <v>Mini (&lt;12")</v>
      </c>
      <c r="Y316" s="2" t="str">
        <f>VLOOKUP($U316,Models!$A:$K,Y$4,0)</f>
        <v>Commercial</v>
      </c>
      <c r="Z316" s="2" t="str">
        <f>VLOOKUP($U316,Models!$A:$K,Z$4,0)</f>
        <v>Intel</v>
      </c>
      <c r="AA316" s="2" t="str">
        <f>VLOOKUP($U316,Models!$A:$K,AA$4,0)</f>
        <v>Gemini Lake</v>
      </c>
      <c r="AB316" s="2" t="str">
        <f>VLOOKUP($U316,Models!$A:$K,AB$4,0)</f>
        <v>Int</v>
      </c>
      <c r="AC316" s="2">
        <f>VLOOKUP($U316,Models!$A:$K,AC$4,0)</f>
        <v>11</v>
      </c>
      <c r="AD316" s="2">
        <f>VLOOKUP($U316,Models!$A:$K,AD$4,0)</f>
        <v>0</v>
      </c>
      <c r="AE316" s="2" t="str">
        <f>VLOOKUP($U316,Models!$A:$K,AE$4,0)</f>
        <v>Touch</v>
      </c>
      <c r="AF316" s="2" t="str">
        <f>VLOOKUP($U316,Models!$A:$N,AF$4,0)</f>
        <v>Budget</v>
      </c>
      <c r="AG316" s="2">
        <f>VLOOKUP($U316,Models!$A:$M,AG$4,0)</f>
        <v>0</v>
      </c>
      <c r="AH316" s="2"/>
      <c r="AI316" s="2"/>
      <c r="AJ316" s="2"/>
      <c r="AK316" s="2"/>
    </row>
    <row r="317" spans="1:51" x14ac:dyDescent="0.2">
      <c r="A317" s="59" t="s">
        <v>11</v>
      </c>
      <c r="B317" s="60" t="s">
        <v>1214</v>
      </c>
      <c r="C317" s="61"/>
      <c r="D317" s="6"/>
      <c r="E317" s="6"/>
      <c r="F317" s="6"/>
      <c r="G317" s="6"/>
      <c r="H317" s="6"/>
      <c r="I317" s="6"/>
      <c r="J317" s="6"/>
      <c r="K317" s="6">
        <v>5</v>
      </c>
      <c r="L317" s="62">
        <v>5</v>
      </c>
      <c r="M317"/>
      <c r="N317"/>
      <c r="O317"/>
      <c r="P317" s="41">
        <f t="shared" si="21"/>
        <v>2.1321961620469082E-4</v>
      </c>
      <c r="Q317" s="28">
        <f t="shared" si="22"/>
        <v>15</v>
      </c>
      <c r="R317" s="31"/>
      <c r="S317" s="3"/>
      <c r="T317" s="2"/>
      <c r="U317" s="2" t="str">
        <f t="shared" si="20"/>
        <v>HP Spectre x360 15-df0000</v>
      </c>
      <c r="V317" s="2" t="str">
        <f>VLOOKUP($U317,Models!$A:$K,V$4,0)</f>
        <v>HP</v>
      </c>
      <c r="W317" s="2" t="str">
        <f>VLOOKUP($U317,Models!$A:$K,W$4,0)</f>
        <v>Spectre x360 15-df0000</v>
      </c>
      <c r="X317" s="2" t="str">
        <f>VLOOKUP($U317,Models!$A:$K,X$4,0)</f>
        <v>Full Size GM (15"&gt; Gamer GPU)</v>
      </c>
      <c r="Y317" s="2" t="str">
        <f>VLOOKUP($U317,Models!$A:$K,Y$4,0)</f>
        <v>Consumer</v>
      </c>
      <c r="Z317" s="2" t="str">
        <f>VLOOKUP($U317,Models!$A:$K,Z$4,0)</f>
        <v>Intel</v>
      </c>
      <c r="AA317" s="2" t="str">
        <f>VLOOKUP($U317,Models!$A:$K,AA$4,0)</f>
        <v>Coffee Lake</v>
      </c>
      <c r="AB317" s="2" t="str">
        <f>VLOOKUP($U317,Models!$A:$K,AB$4,0)</f>
        <v>GTX1050</v>
      </c>
      <c r="AC317" s="2">
        <f>VLOOKUP($U317,Models!$A:$K,AC$4,0)</f>
        <v>15</v>
      </c>
      <c r="AD317" s="2" t="str">
        <f>VLOOKUP($U317,Models!$A:$K,AD$4,0)</f>
        <v>1920x1080/3840x2160</v>
      </c>
      <c r="AE317" s="2" t="str">
        <f>VLOOKUP($U317,Models!$A:$K,AE$4,0)</f>
        <v>Touch</v>
      </c>
      <c r="AF317" s="2" t="str">
        <f>VLOOKUP($U317,Models!$A:$N,AF$4,0)</f>
        <v>Standard</v>
      </c>
      <c r="AG317" s="2">
        <f>VLOOKUP($U317,Models!$A:$M,AG$4,0)</f>
        <v>0</v>
      </c>
      <c r="AH317" s="2"/>
      <c r="AI317" s="2"/>
      <c r="AJ317" s="2"/>
      <c r="AK317" s="2"/>
    </row>
    <row r="318" spans="1:51" x14ac:dyDescent="0.2">
      <c r="A318" s="59" t="s">
        <v>11</v>
      </c>
      <c r="B318" s="60" t="s">
        <v>6002</v>
      </c>
      <c r="C318" s="61"/>
      <c r="D318" s="6"/>
      <c r="E318" s="6"/>
      <c r="F318" s="6"/>
      <c r="G318" s="6"/>
      <c r="H318" s="6"/>
      <c r="I318" s="6"/>
      <c r="J318" s="6"/>
      <c r="K318" s="6">
        <v>49</v>
      </c>
      <c r="L318" s="62">
        <v>49</v>
      </c>
      <c r="M318"/>
      <c r="N318"/>
      <c r="O318"/>
      <c r="P318" s="41">
        <f t="shared" si="21"/>
        <v>2.08955223880597E-3</v>
      </c>
      <c r="Q318" s="28">
        <f>ROUND(P318*R$319,0)</f>
        <v>147</v>
      </c>
      <c r="R318" s="31"/>
      <c r="S318" s="3"/>
      <c r="T318" s="2"/>
      <c r="U318" s="2" t="str">
        <f t="shared" si="20"/>
        <v>HP EliteBook 840 G7</v>
      </c>
      <c r="V318" s="2" t="str">
        <f>VLOOKUP($U318,Models!$A:$K,V$4,0)</f>
        <v>HP</v>
      </c>
      <c r="W318" s="2" t="str">
        <f>VLOOKUP($U318,Models!$A:$K,W$4,0)</f>
        <v>EliteBook 840 G7</v>
      </c>
      <c r="X318" s="2" t="str">
        <f>VLOOKUP($U318,Models!$A:$K,X$4,0)</f>
        <v>Light (13"-14")</v>
      </c>
      <c r="Y318" s="2" t="str">
        <f>VLOOKUP($U318,Models!$A:$K,Y$4,0)</f>
        <v>Commercial</v>
      </c>
      <c r="Z318" s="2" t="str">
        <f>VLOOKUP($U318,Models!$A:$K,Z$4,0)</f>
        <v>Intel</v>
      </c>
      <c r="AA318" s="2" t="str">
        <f>VLOOKUP($U318,Models!$A:$K,AA$4,0)</f>
        <v>Comet Lake</v>
      </c>
      <c r="AB318" s="2" t="str">
        <f>VLOOKUP($U318,Models!$A:$K,AB$4,0)</f>
        <v>Int</v>
      </c>
      <c r="AC318" s="2">
        <f>VLOOKUP($U318,Models!$A:$K,AC$4,0)</f>
        <v>14</v>
      </c>
      <c r="AD318" s="2" t="str">
        <f>VLOOKUP($U318,Models!$A:$K,AD$4,0)</f>
        <v>1920x1080</v>
      </c>
      <c r="AE318" s="2">
        <f>VLOOKUP($U318,Models!$A:$K,AE$4,0)</f>
        <v>0</v>
      </c>
      <c r="AF318" s="2" t="str">
        <f>VLOOKUP($U318,Models!$A:$N,AF$4,0)</f>
        <v>Standard</v>
      </c>
      <c r="AG318" s="2">
        <f>VLOOKUP($U318,Models!$A:$M,AG$4,0)</f>
        <v>0</v>
      </c>
      <c r="AH318" s="2"/>
      <c r="AI318" s="2"/>
      <c r="AJ318" s="2"/>
      <c r="AK318" s="2"/>
    </row>
    <row r="319" spans="1:51" s="21" customFormat="1" x14ac:dyDescent="0.2">
      <c r="A319" s="68" t="s">
        <v>34</v>
      </c>
      <c r="B319" s="69"/>
      <c r="C319" s="70"/>
      <c r="D319" s="71"/>
      <c r="E319" s="71"/>
      <c r="F319" s="71"/>
      <c r="G319" s="71"/>
      <c r="H319" s="71"/>
      <c r="I319" s="71"/>
      <c r="J319" s="71"/>
      <c r="K319" s="71">
        <v>23450</v>
      </c>
      <c r="L319" s="72">
        <v>23450</v>
      </c>
      <c r="M319"/>
      <c r="N319"/>
      <c r="O319"/>
      <c r="P319" s="41">
        <f t="shared" si="21"/>
        <v>1</v>
      </c>
      <c r="Q319" s="28">
        <f t="shared" si="22"/>
        <v>70570</v>
      </c>
      <c r="R319" s="31">
        <v>70570</v>
      </c>
      <c r="S319" s="3"/>
      <c r="T319" s="2"/>
      <c r="U319" s="2" t="str">
        <f t="shared" si="20"/>
        <v xml:space="preserve">HP Итог </v>
      </c>
      <c r="V319" s="2" t="e">
        <f>VLOOKUP($U319,Models!$A:$K,V$4,0)</f>
        <v>#N/A</v>
      </c>
      <c r="W319" s="2" t="e">
        <f>VLOOKUP($U319,Models!$A:$K,W$4,0)</f>
        <v>#N/A</v>
      </c>
      <c r="X319" s="2" t="e">
        <f>VLOOKUP($U319,Models!$A:$K,X$4,0)</f>
        <v>#N/A</v>
      </c>
      <c r="Y319" s="2" t="e">
        <f>VLOOKUP($U319,Models!$A:$K,Y$4,0)</f>
        <v>#N/A</v>
      </c>
      <c r="Z319" s="2" t="e">
        <f>VLOOKUP($U319,Models!$A:$K,Z$4,0)</f>
        <v>#N/A</v>
      </c>
      <c r="AA319" s="2" t="e">
        <f>VLOOKUP($U319,Models!$A:$K,AA$4,0)</f>
        <v>#N/A</v>
      </c>
      <c r="AB319" s="2" t="e">
        <f>VLOOKUP($U319,Models!$A:$K,AB$4,0)</f>
        <v>#N/A</v>
      </c>
      <c r="AC319" s="2" t="e">
        <f>VLOOKUP($U319,Models!$A:$K,AC$4,0)</f>
        <v>#N/A</v>
      </c>
      <c r="AD319" s="2" t="e">
        <f>VLOOKUP($U319,Models!$A:$K,AD$4,0)</f>
        <v>#N/A</v>
      </c>
      <c r="AE319" s="2" t="e">
        <f>VLOOKUP($U319,Models!$A:$K,AE$4,0)</f>
        <v>#N/A</v>
      </c>
      <c r="AF319" s="2" t="e">
        <f>VLOOKUP($U319,Models!$A:$N,AF$4,0)</f>
        <v>#N/A</v>
      </c>
      <c r="AG319" s="2" t="e">
        <f>VLOOKUP($U319,Models!$A:$M,AG$4,0)</f>
        <v>#N/A</v>
      </c>
      <c r="AH319" s="2"/>
      <c r="AI319" s="2"/>
      <c r="AJ319" s="2"/>
      <c r="AK319" s="2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x14ac:dyDescent="0.2">
      <c r="A320" s="51" t="s">
        <v>17</v>
      </c>
      <c r="B320" s="51" t="s">
        <v>943</v>
      </c>
      <c r="C320" s="56"/>
      <c r="D320" s="57">
        <v>1</v>
      </c>
      <c r="E320" s="57"/>
      <c r="F320" s="57"/>
      <c r="G320" s="57"/>
      <c r="H320" s="57"/>
      <c r="I320" s="57"/>
      <c r="J320" s="57"/>
      <c r="K320" s="57">
        <v>0</v>
      </c>
      <c r="L320" s="58">
        <v>1</v>
      </c>
      <c r="M320"/>
      <c r="N320"/>
      <c r="O320"/>
      <c r="P320" s="41">
        <f>L320/L$447</f>
        <v>9.8184567349703974E-6</v>
      </c>
      <c r="Q320" s="28">
        <f>ROUND(P320*R$447,0)</f>
        <v>1</v>
      </c>
      <c r="R320" s="31"/>
      <c r="S320" s="3"/>
      <c r="T320" s="2"/>
      <c r="U320" s="2" t="str">
        <f t="shared" si="20"/>
        <v>Lenovo V330-14IKB</v>
      </c>
      <c r="V320" s="2" t="str">
        <f>VLOOKUP($U320,Models!$A:$K,V$4,0)</f>
        <v>Lenovo</v>
      </c>
      <c r="W320" s="2" t="str">
        <f>VLOOKUP($U320,Models!$A:$K,W$4,0)</f>
        <v>V330-14IKB</v>
      </c>
      <c r="X320" s="2" t="str">
        <f>VLOOKUP($U320,Models!$A:$K,X$4,0)</f>
        <v>Light (13"-14")</v>
      </c>
      <c r="Y320" s="2" t="str">
        <f>VLOOKUP($U320,Models!$A:$K,Y$4,0)</f>
        <v>Commercial</v>
      </c>
      <c r="Z320" s="2" t="str">
        <f>VLOOKUP($U320,Models!$A:$K,Z$4,0)</f>
        <v>Intel</v>
      </c>
      <c r="AA320" s="2" t="str">
        <f>VLOOKUP($U320,Models!$A:$K,AA$4,0)</f>
        <v>Kaby Lake Refresh</v>
      </c>
      <c r="AB320" s="2" t="str">
        <f>VLOOKUP($U320,Models!$A:$K,AB$4,0)</f>
        <v>Int</v>
      </c>
      <c r="AC320" s="2">
        <f>VLOOKUP($U320,Models!$A:$K,AC$4,0)</f>
        <v>14</v>
      </c>
      <c r="AD320" s="2" t="str">
        <f>VLOOKUP($U320,Models!$A:$K,AD$4,0)</f>
        <v>1920x1080</v>
      </c>
      <c r="AE320" s="2">
        <f>VLOOKUP($U320,Models!$A:$K,AE$4,0)</f>
        <v>0</v>
      </c>
      <c r="AF320" s="2" t="str">
        <f>VLOOKUP($U320,Models!$A:$N,AF$4,0)</f>
        <v>Standard</v>
      </c>
      <c r="AG320" s="2">
        <f>VLOOKUP($U320,Models!$A:$M,AG$4,0)</f>
        <v>0</v>
      </c>
      <c r="AH320" s="2"/>
      <c r="AI320" s="2"/>
      <c r="AJ320" s="2"/>
      <c r="AK320" s="2"/>
    </row>
    <row r="321" spans="1:37" x14ac:dyDescent="0.2">
      <c r="A321" s="59" t="s">
        <v>17</v>
      </c>
      <c r="B321" s="60" t="s">
        <v>977</v>
      </c>
      <c r="C321" s="61">
        <v>250</v>
      </c>
      <c r="D321" s="6">
        <v>836</v>
      </c>
      <c r="E321" s="6"/>
      <c r="F321" s="6">
        <v>25</v>
      </c>
      <c r="G321" s="6">
        <v>2</v>
      </c>
      <c r="H321" s="6"/>
      <c r="I321" s="6">
        <v>203</v>
      </c>
      <c r="J321" s="6">
        <v>119</v>
      </c>
      <c r="K321" s="6">
        <v>296</v>
      </c>
      <c r="L321" s="62">
        <v>1731</v>
      </c>
      <c r="M321"/>
      <c r="N321"/>
      <c r="O321"/>
      <c r="P321" s="41">
        <f t="shared" ref="P321:P384" si="23">L321/L$447</f>
        <v>1.6995748608233757E-2</v>
      </c>
      <c r="Q321" s="28">
        <f t="shared" ref="Q321:Q384" si="24">ROUND(P321*R$447,0)</f>
        <v>1731</v>
      </c>
      <c r="R321" s="31"/>
      <c r="S321" s="3"/>
      <c r="T321" s="2"/>
      <c r="U321" s="2" t="str">
        <f t="shared" si="20"/>
        <v>Lenovo V130-15IKB</v>
      </c>
      <c r="V321" s="2" t="str">
        <f>VLOOKUP($U321,Models!$A:$K,V$4,0)</f>
        <v>Lenovo</v>
      </c>
      <c r="W321" s="2" t="str">
        <f>VLOOKUP($U321,Models!$A:$K,W$4,0)</f>
        <v>V130-15IKB</v>
      </c>
      <c r="X321" s="2" t="str">
        <f>VLOOKUP($U321,Models!$A:$K,X$4,0)</f>
        <v>Full Size LE (15"&gt;, Int GPU)</v>
      </c>
      <c r="Y321" s="2" t="str">
        <f>VLOOKUP($U321,Models!$A:$K,Y$4,0)</f>
        <v>Commercial</v>
      </c>
      <c r="Z321" s="2" t="str">
        <f>VLOOKUP($U321,Models!$A:$K,Z$4,0)</f>
        <v>Intel</v>
      </c>
      <c r="AA321" s="2" t="str">
        <f>VLOOKUP($U321,Models!$A:$K,AA$4,0)</f>
        <v>Kaby Lake</v>
      </c>
      <c r="AB321" s="2" t="str">
        <f>VLOOKUP($U321,Models!$A:$K,AB$4,0)</f>
        <v>Int</v>
      </c>
      <c r="AC321" s="2">
        <f>VLOOKUP($U321,Models!$A:$K,AC$4,0)</f>
        <v>15</v>
      </c>
      <c r="AD321" s="2" t="str">
        <f>VLOOKUP($U321,Models!$A:$K,AD$4,0)</f>
        <v>1920x1080</v>
      </c>
      <c r="AE321" s="2">
        <f>VLOOKUP($U321,Models!$A:$K,AE$4,0)</f>
        <v>0</v>
      </c>
      <c r="AF321" s="2" t="str">
        <f>VLOOKUP($U321,Models!$A:$N,AF$4,0)</f>
        <v>Standard</v>
      </c>
      <c r="AG321" s="2">
        <f>VLOOKUP($U321,Models!$A:$M,AG$4,0)</f>
        <v>0</v>
      </c>
      <c r="AH321" s="2"/>
      <c r="AI321" s="2"/>
      <c r="AJ321" s="2"/>
      <c r="AK321" s="2"/>
    </row>
    <row r="322" spans="1:37" x14ac:dyDescent="0.2">
      <c r="A322" s="59" t="s">
        <v>17</v>
      </c>
      <c r="B322" s="60" t="s">
        <v>1302</v>
      </c>
      <c r="C322" s="61"/>
      <c r="D322" s="6">
        <v>1277</v>
      </c>
      <c r="E322" s="6"/>
      <c r="F322" s="6"/>
      <c r="G322" s="6">
        <v>164</v>
      </c>
      <c r="H322" s="6"/>
      <c r="I322" s="6">
        <v>533</v>
      </c>
      <c r="J322" s="6">
        <v>1</v>
      </c>
      <c r="K322" s="6">
        <v>408</v>
      </c>
      <c r="L322" s="62">
        <v>2383</v>
      </c>
      <c r="M322"/>
      <c r="N322"/>
      <c r="O322"/>
      <c r="P322" s="41">
        <f t="shared" si="23"/>
        <v>2.3397382399434456E-2</v>
      </c>
      <c r="Q322" s="28">
        <f t="shared" si="24"/>
        <v>2383</v>
      </c>
      <c r="R322" s="44"/>
      <c r="S322" s="3"/>
      <c r="T322" s="2"/>
      <c r="U322" s="2" t="str">
        <f t="shared" si="20"/>
        <v>Lenovo V145-15AST</v>
      </c>
      <c r="V322" s="2" t="str">
        <f>VLOOKUP($U322,Models!$A:$K,V$4,0)</f>
        <v>Lenovo</v>
      </c>
      <c r="W322" s="2" t="str">
        <f>VLOOKUP($U322,Models!$A:$K,W$4,0)</f>
        <v>V145-15AST</v>
      </c>
      <c r="X322" s="2" t="str">
        <f>VLOOKUP($U322,Models!$A:$K,X$4,0)</f>
        <v>Full Size LE (15"&gt;, Int GPU)</v>
      </c>
      <c r="Y322" s="2" t="str">
        <f>VLOOKUP($U322,Models!$A:$K,Y$4,0)</f>
        <v>Commercial</v>
      </c>
      <c r="Z322" s="2" t="str">
        <f>VLOOKUP($U322,Models!$A:$K,Z$4,0)</f>
        <v>AMD</v>
      </c>
      <c r="AA322" s="2" t="str">
        <f>VLOOKUP($U322,Models!$A:$K,AA$4,0)</f>
        <v>Stoney Ridge</v>
      </c>
      <c r="AB322" s="2" t="str">
        <f>VLOOKUP($U322,Models!$A:$K,AB$4,0)</f>
        <v>Int</v>
      </c>
      <c r="AC322" s="2">
        <f>VLOOKUP($U322,Models!$A:$K,AC$4,0)</f>
        <v>15</v>
      </c>
      <c r="AD322" s="2" t="str">
        <f>VLOOKUP($U322,Models!$A:$K,AD$4,0)</f>
        <v>1920x1080</v>
      </c>
      <c r="AE322" s="2">
        <f>VLOOKUP($U322,Models!$A:$K,AE$4,0)</f>
        <v>0</v>
      </c>
      <c r="AF322" s="2" t="str">
        <f>VLOOKUP($U322,Models!$A:$N,AF$4,0)</f>
        <v>Standard</v>
      </c>
      <c r="AG322" s="2">
        <f>VLOOKUP($U322,Models!$A:$M,AG$4,0)</f>
        <v>0</v>
      </c>
      <c r="AH322" s="2"/>
      <c r="AI322" s="2"/>
      <c r="AJ322" s="2"/>
      <c r="AK322" s="2"/>
    </row>
    <row r="323" spans="1:37" x14ac:dyDescent="0.2">
      <c r="A323" s="59" t="s">
        <v>17</v>
      </c>
      <c r="B323" s="60" t="s">
        <v>1366</v>
      </c>
      <c r="C323" s="61"/>
      <c r="D323" s="6">
        <v>22</v>
      </c>
      <c r="E323" s="6"/>
      <c r="F323" s="6"/>
      <c r="G323" s="6">
        <v>195</v>
      </c>
      <c r="H323" s="6"/>
      <c r="I323" s="6">
        <v>3</v>
      </c>
      <c r="J323" s="6">
        <v>38</v>
      </c>
      <c r="K323" s="6">
        <v>53</v>
      </c>
      <c r="L323" s="62">
        <v>311</v>
      </c>
      <c r="M323"/>
      <c r="N323"/>
      <c r="O323"/>
      <c r="P323" s="41">
        <f t="shared" si="23"/>
        <v>3.0535400445757936E-3</v>
      </c>
      <c r="Q323" s="28">
        <f t="shared" si="24"/>
        <v>311</v>
      </c>
      <c r="R323" s="31"/>
      <c r="S323" s="3"/>
      <c r="T323" s="2"/>
      <c r="U323" s="2" t="str">
        <f t="shared" si="20"/>
        <v>Lenovo V340-17IWL</v>
      </c>
      <c r="V323" s="2" t="str">
        <f>VLOOKUP($U323,Models!$A:$K,V$4,0)</f>
        <v>Lenovo</v>
      </c>
      <c r="W323" s="2" t="str">
        <f>VLOOKUP($U323,Models!$A:$K,W$4,0)</f>
        <v>V340-17IWL</v>
      </c>
      <c r="X323" s="2" t="str">
        <f>VLOOKUP($U323,Models!$A:$K,X$4,0)</f>
        <v>Full Size LE (15"&gt;, Int GPU)</v>
      </c>
      <c r="Y323" s="2" t="str">
        <f>VLOOKUP($U323,Models!$A:$K,Y$4,0)</f>
        <v>Commercial</v>
      </c>
      <c r="Z323" s="2" t="str">
        <f>VLOOKUP($U323,Models!$A:$K,Z$4,0)</f>
        <v>Intel</v>
      </c>
      <c r="AA323" s="2" t="str">
        <f>VLOOKUP($U323,Models!$A:$K,AA$4,0)</f>
        <v>Whiskey Lake</v>
      </c>
      <c r="AB323" s="2" t="str">
        <f>VLOOKUP($U323,Models!$A:$K,AB$4,0)</f>
        <v>Int</v>
      </c>
      <c r="AC323" s="2">
        <f>VLOOKUP($U323,Models!$A:$K,AC$4,0)</f>
        <v>17</v>
      </c>
      <c r="AD323" s="2" t="str">
        <f>VLOOKUP($U323,Models!$A:$K,AD$4,0)</f>
        <v>1920x1080</v>
      </c>
      <c r="AE323" s="2">
        <f>VLOOKUP($U323,Models!$A:$K,AE$4,0)</f>
        <v>0</v>
      </c>
      <c r="AF323" s="2" t="str">
        <f>VLOOKUP($U323,Models!$A:$N,AF$4,0)</f>
        <v>Standard</v>
      </c>
      <c r="AG323" s="2">
        <f>VLOOKUP($U323,Models!$A:$M,AG$4,0)</f>
        <v>0</v>
      </c>
      <c r="AH323" s="2"/>
      <c r="AI323" s="2"/>
      <c r="AJ323" s="2"/>
      <c r="AK323" s="2"/>
    </row>
    <row r="324" spans="1:37" x14ac:dyDescent="0.2">
      <c r="A324" s="59" t="s">
        <v>17</v>
      </c>
      <c r="B324" s="60" t="s">
        <v>1397</v>
      </c>
      <c r="C324" s="61"/>
      <c r="D324" s="6">
        <v>13</v>
      </c>
      <c r="E324" s="6"/>
      <c r="F324" s="6"/>
      <c r="G324" s="6"/>
      <c r="H324" s="6"/>
      <c r="I324" s="6"/>
      <c r="J324" s="6">
        <v>2</v>
      </c>
      <c r="K324" s="6">
        <v>3</v>
      </c>
      <c r="L324" s="62">
        <v>18</v>
      </c>
      <c r="M324"/>
      <c r="N324"/>
      <c r="O324"/>
      <c r="P324" s="41">
        <f t="shared" si="23"/>
        <v>1.7673222122946715E-4</v>
      </c>
      <c r="Q324" s="28">
        <f t="shared" si="24"/>
        <v>18</v>
      </c>
      <c r="R324" s="31"/>
      <c r="S324" s="3"/>
      <c r="T324" s="2"/>
      <c r="U324" s="2" t="str">
        <f t="shared" si="20"/>
        <v>Lenovo V155-15API</v>
      </c>
      <c r="V324" s="2" t="str">
        <f>VLOOKUP($U324,Models!$A:$K,V$4,0)</f>
        <v>Lenovo</v>
      </c>
      <c r="W324" s="2" t="str">
        <f>VLOOKUP($U324,Models!$A:$K,W$4,0)</f>
        <v>V155-15API</v>
      </c>
      <c r="X324" s="2" t="str">
        <f>VLOOKUP($U324,Models!$A:$K,X$4,0)</f>
        <v>Full Size LE (15"&gt;, Int GPU)</v>
      </c>
      <c r="Y324" s="2" t="str">
        <f>VLOOKUP($U324,Models!$A:$K,Y$4,0)</f>
        <v>Commercial</v>
      </c>
      <c r="Z324" s="2" t="str">
        <f>VLOOKUP($U324,Models!$A:$K,Z$4,0)</f>
        <v>AMD</v>
      </c>
      <c r="AA324" s="2" t="str">
        <f>VLOOKUP($U324,Models!$A:$K,AA$4,0)</f>
        <v>Picasso</v>
      </c>
      <c r="AB324" s="2" t="str">
        <f>VLOOKUP($U324,Models!$A:$K,AB$4,0)</f>
        <v>Int</v>
      </c>
      <c r="AC324" s="2">
        <f>VLOOKUP($U324,Models!$A:$K,AC$4,0)</f>
        <v>15</v>
      </c>
      <c r="AD324" s="2" t="str">
        <f>VLOOKUP($U324,Models!$A:$K,AD$4,0)</f>
        <v>1920x1080</v>
      </c>
      <c r="AE324" s="2">
        <f>VLOOKUP($U324,Models!$A:$K,AE$4,0)</f>
        <v>0</v>
      </c>
      <c r="AF324" s="2" t="str">
        <f>VLOOKUP($U324,Models!$A:$N,AF$4,0)</f>
        <v>Standard</v>
      </c>
      <c r="AG324" s="2">
        <f>VLOOKUP($U324,Models!$A:$M,AG$4,0)</f>
        <v>0</v>
      </c>
      <c r="AH324" s="2"/>
      <c r="AI324" s="2"/>
      <c r="AJ324" s="2"/>
      <c r="AK324" s="2"/>
    </row>
    <row r="325" spans="1:37" x14ac:dyDescent="0.2">
      <c r="A325" s="59" t="s">
        <v>17</v>
      </c>
      <c r="B325" s="60" t="s">
        <v>1636</v>
      </c>
      <c r="C325" s="61">
        <v>100</v>
      </c>
      <c r="D325" s="6">
        <v>114</v>
      </c>
      <c r="E325" s="6"/>
      <c r="F325" s="6"/>
      <c r="G325" s="6"/>
      <c r="H325" s="6"/>
      <c r="I325" s="6"/>
      <c r="J325" s="6"/>
      <c r="K325" s="6">
        <v>44</v>
      </c>
      <c r="L325" s="62">
        <v>258</v>
      </c>
      <c r="M325"/>
      <c r="N325"/>
      <c r="O325"/>
      <c r="P325" s="41">
        <f t="shared" si="23"/>
        <v>2.5331618376223624E-3</v>
      </c>
      <c r="Q325" s="28">
        <f t="shared" si="24"/>
        <v>258</v>
      </c>
      <c r="R325" s="31"/>
      <c r="S325" s="3"/>
      <c r="T325" s="2"/>
      <c r="U325" s="2" t="str">
        <f t="shared" si="20"/>
        <v>Lenovo V130-15IGM</v>
      </c>
      <c r="V325" s="2" t="str">
        <f>VLOOKUP($U325,Models!$A:$K,V$4,0)</f>
        <v>Lenovo</v>
      </c>
      <c r="W325" s="2" t="str">
        <f>VLOOKUP($U325,Models!$A:$K,W$4,0)</f>
        <v>V130-15IGM</v>
      </c>
      <c r="X325" s="2" t="str">
        <f>VLOOKUP($U325,Models!$A:$K,X$4,0)</f>
        <v>Full Size LE (15"&gt;, Int GPU)</v>
      </c>
      <c r="Y325" s="2" t="str">
        <f>VLOOKUP($U325,Models!$A:$K,Y$4,0)</f>
        <v>Commercial</v>
      </c>
      <c r="Z325" s="2" t="str">
        <f>VLOOKUP($U325,Models!$A:$K,Z$4,0)</f>
        <v>Intel</v>
      </c>
      <c r="AA325" s="2" t="str">
        <f>VLOOKUP($U325,Models!$A:$K,AA$4,0)</f>
        <v>Gemini Lake</v>
      </c>
      <c r="AB325" s="2" t="str">
        <f>VLOOKUP($U325,Models!$A:$K,AB$4,0)</f>
        <v>Int</v>
      </c>
      <c r="AC325" s="2">
        <f>VLOOKUP($U325,Models!$A:$K,AC$4,0)</f>
        <v>15</v>
      </c>
      <c r="AD325" s="2" t="str">
        <f>VLOOKUP($U325,Models!$A:$K,AD$4,0)</f>
        <v>1366x768</v>
      </c>
      <c r="AE325" s="2">
        <f>VLOOKUP($U325,Models!$A:$K,AE$4,0)</f>
        <v>0</v>
      </c>
      <c r="AF325" s="2" t="str">
        <f>VLOOKUP($U325,Models!$A:$N,AF$4,0)</f>
        <v>Budget</v>
      </c>
      <c r="AG325" s="2">
        <f>VLOOKUP($U325,Models!$A:$M,AG$4,0)</f>
        <v>0</v>
      </c>
      <c r="AH325" s="2"/>
      <c r="AI325" s="2"/>
      <c r="AJ325" s="2"/>
      <c r="AK325" s="2"/>
    </row>
    <row r="326" spans="1:37" x14ac:dyDescent="0.2">
      <c r="A326" s="59" t="s">
        <v>17</v>
      </c>
      <c r="B326" s="60" t="s">
        <v>1866</v>
      </c>
      <c r="C326" s="61"/>
      <c r="D326" s="6"/>
      <c r="E326" s="6"/>
      <c r="F326" s="6"/>
      <c r="G326" s="6">
        <v>16</v>
      </c>
      <c r="H326" s="6"/>
      <c r="I326" s="6"/>
      <c r="J326" s="6">
        <v>47</v>
      </c>
      <c r="K326" s="6">
        <v>13</v>
      </c>
      <c r="L326" s="62">
        <v>76</v>
      </c>
      <c r="M326"/>
      <c r="N326"/>
      <c r="O326"/>
      <c r="P326" s="41">
        <f t="shared" si="23"/>
        <v>7.4620271185775022E-4</v>
      </c>
      <c r="Q326" s="28">
        <f t="shared" si="24"/>
        <v>76</v>
      </c>
      <c r="R326" s="31"/>
      <c r="S326" s="3"/>
      <c r="T326" s="2"/>
      <c r="U326" s="2" t="str">
        <f t="shared" ref="U326:U389" si="25">CONCATENATE(A326," ",B326)</f>
        <v>Lenovo V14-IKB</v>
      </c>
      <c r="V326" s="2" t="str">
        <f>VLOOKUP($U326,Models!$A:$K,V$4,0)</f>
        <v>Lenovo</v>
      </c>
      <c r="W326" s="2" t="str">
        <f>VLOOKUP($U326,Models!$A:$K,W$4,0)</f>
        <v>V14-IKB</v>
      </c>
      <c r="X326" s="2" t="str">
        <f>VLOOKUP($U326,Models!$A:$K,X$4,0)</f>
        <v>Light (13"-14")</v>
      </c>
      <c r="Y326" s="2" t="str">
        <f>VLOOKUP($U326,Models!$A:$K,Y$4,0)</f>
        <v>Commercial</v>
      </c>
      <c r="Z326" s="2" t="str">
        <f>VLOOKUP($U326,Models!$A:$K,Z$4,0)</f>
        <v>Intel</v>
      </c>
      <c r="AA326" s="2" t="str">
        <f>VLOOKUP($U326,Models!$A:$K,AA$4,0)</f>
        <v>Kaby Lake</v>
      </c>
      <c r="AB326" s="2" t="str">
        <f>VLOOKUP($U326,Models!$A:$K,AB$4,0)</f>
        <v>Int</v>
      </c>
      <c r="AC326" s="2">
        <f>VLOOKUP($U326,Models!$A:$K,AC$4,0)</f>
        <v>14</v>
      </c>
      <c r="AD326" s="2" t="str">
        <f>VLOOKUP($U326,Models!$A:$K,AD$4,0)</f>
        <v>1920x1080</v>
      </c>
      <c r="AE326" s="2">
        <f>VLOOKUP($U326,Models!$A:$K,AE$4,0)</f>
        <v>0</v>
      </c>
      <c r="AF326" s="2" t="str">
        <f>VLOOKUP($U326,Models!$A:$N,AF$4,0)</f>
        <v>Standard</v>
      </c>
      <c r="AG326" s="2">
        <f>VLOOKUP($U326,Models!$A:$M,AG$4,0)</f>
        <v>0</v>
      </c>
      <c r="AH326" s="2"/>
      <c r="AI326" s="2"/>
      <c r="AJ326" s="2"/>
      <c r="AK326" s="2"/>
    </row>
    <row r="327" spans="1:37" x14ac:dyDescent="0.2">
      <c r="A327" s="59" t="s">
        <v>17</v>
      </c>
      <c r="B327" s="60" t="s">
        <v>1868</v>
      </c>
      <c r="C327" s="61"/>
      <c r="D327" s="6">
        <v>3</v>
      </c>
      <c r="E327" s="6"/>
      <c r="F327" s="6"/>
      <c r="G327" s="6"/>
      <c r="H327" s="6"/>
      <c r="I327" s="6">
        <v>3</v>
      </c>
      <c r="J327" s="6">
        <v>73</v>
      </c>
      <c r="K327" s="6">
        <v>16</v>
      </c>
      <c r="L327" s="62">
        <v>95</v>
      </c>
      <c r="M327"/>
      <c r="N327"/>
      <c r="O327"/>
      <c r="P327" s="41">
        <f t="shared" si="23"/>
        <v>9.327533898221878E-4</v>
      </c>
      <c r="Q327" s="28">
        <f t="shared" si="24"/>
        <v>95</v>
      </c>
      <c r="R327" s="31"/>
      <c r="S327" s="3"/>
      <c r="T327" s="2"/>
      <c r="U327" s="2" t="str">
        <f t="shared" si="25"/>
        <v>Lenovo V15-IKB</v>
      </c>
      <c r="V327" s="2" t="str">
        <f>VLOOKUP($U327,Models!$A:$K,V$4,0)</f>
        <v>Lenovo</v>
      </c>
      <c r="W327" s="2" t="str">
        <f>VLOOKUP($U327,Models!$A:$K,W$4,0)</f>
        <v>V15-IKB</v>
      </c>
      <c r="X327" s="2" t="str">
        <f>VLOOKUP($U327,Models!$A:$K,X$4,0)</f>
        <v>Full Size LE (15"&gt;, Int GPU)</v>
      </c>
      <c r="Y327" s="2" t="str">
        <f>VLOOKUP($U327,Models!$A:$K,Y$4,0)</f>
        <v>Commercial</v>
      </c>
      <c r="Z327" s="2" t="str">
        <f>VLOOKUP($U327,Models!$A:$K,Z$4,0)</f>
        <v>Intel</v>
      </c>
      <c r="AA327" s="2" t="str">
        <f>VLOOKUP($U327,Models!$A:$K,AA$4,0)</f>
        <v>Kaby Lake Refresh</v>
      </c>
      <c r="AB327" s="2" t="str">
        <f>VLOOKUP($U327,Models!$A:$K,AB$4,0)</f>
        <v>Int</v>
      </c>
      <c r="AC327" s="2">
        <f>VLOOKUP($U327,Models!$A:$K,AC$4,0)</f>
        <v>15</v>
      </c>
      <c r="AD327" s="2" t="str">
        <f>VLOOKUP($U327,Models!$A:$K,AD$4,0)</f>
        <v>1920x1080</v>
      </c>
      <c r="AE327" s="2">
        <f>VLOOKUP($U327,Models!$A:$K,AE$4,0)</f>
        <v>0</v>
      </c>
      <c r="AF327" s="2" t="str">
        <f>VLOOKUP($U327,Models!$A:$N,AF$4,0)</f>
        <v>Standard</v>
      </c>
      <c r="AG327" s="2">
        <f>VLOOKUP($U327,Models!$A:$M,AG$4,0)</f>
        <v>0</v>
      </c>
      <c r="AH327" s="2"/>
      <c r="AI327" s="2"/>
      <c r="AJ327" s="2"/>
      <c r="AK327" s="2"/>
    </row>
    <row r="328" spans="1:37" x14ac:dyDescent="0.2">
      <c r="A328" s="59" t="s">
        <v>17</v>
      </c>
      <c r="B328" s="60" t="s">
        <v>1867</v>
      </c>
      <c r="C328" s="61"/>
      <c r="D328" s="6">
        <v>15</v>
      </c>
      <c r="E328" s="6"/>
      <c r="F328" s="6"/>
      <c r="G328" s="6"/>
      <c r="H328" s="6"/>
      <c r="I328" s="6">
        <v>60</v>
      </c>
      <c r="J328" s="6">
        <v>14</v>
      </c>
      <c r="K328" s="6">
        <v>18</v>
      </c>
      <c r="L328" s="62">
        <v>107</v>
      </c>
      <c r="M328"/>
      <c r="N328"/>
      <c r="O328"/>
      <c r="P328" s="41">
        <f t="shared" si="23"/>
        <v>1.0505748706418326E-3</v>
      </c>
      <c r="Q328" s="28">
        <f t="shared" si="24"/>
        <v>107</v>
      </c>
      <c r="R328" s="31"/>
      <c r="S328" s="3"/>
      <c r="T328" s="2"/>
      <c r="U328" s="2" t="str">
        <f t="shared" si="25"/>
        <v>Lenovo V15-IIL</v>
      </c>
      <c r="V328" s="2" t="str">
        <f>VLOOKUP($U328,Models!$A:$K,V$4,0)</f>
        <v>Lenovo</v>
      </c>
      <c r="W328" s="2" t="str">
        <f>VLOOKUP($U328,Models!$A:$K,W$4,0)</f>
        <v>V15-IIL</v>
      </c>
      <c r="X328" s="2" t="str">
        <f>VLOOKUP($U328,Models!$A:$K,X$4,0)</f>
        <v>Full Size LE (15"&gt;, Int GPU)</v>
      </c>
      <c r="Y328" s="2" t="str">
        <f>VLOOKUP($U328,Models!$A:$K,Y$4,0)</f>
        <v>Commercial</v>
      </c>
      <c r="Z328" s="2" t="str">
        <f>VLOOKUP($U328,Models!$A:$K,Z$4,0)</f>
        <v>Intel</v>
      </c>
      <c r="AA328" s="2" t="str">
        <f>VLOOKUP($U328,Models!$A:$K,AA$4,0)</f>
        <v>Ice Lake</v>
      </c>
      <c r="AB328" s="2" t="str">
        <f>VLOOKUP($U328,Models!$A:$K,AB$4,0)</f>
        <v>Int</v>
      </c>
      <c r="AC328" s="2">
        <f>VLOOKUP($U328,Models!$A:$K,AC$4,0)</f>
        <v>15</v>
      </c>
      <c r="AD328" s="2" t="str">
        <f>VLOOKUP($U328,Models!$A:$K,AD$4,0)</f>
        <v>1920x1080</v>
      </c>
      <c r="AE328" s="2">
        <f>VLOOKUP($U328,Models!$A:$K,AE$4,0)</f>
        <v>0</v>
      </c>
      <c r="AF328" s="2" t="str">
        <f>VLOOKUP($U328,Models!$A:$N,AF$4,0)</f>
        <v>Standard</v>
      </c>
      <c r="AG328" s="2">
        <f>VLOOKUP($U328,Models!$A:$M,AG$4,0)</f>
        <v>0</v>
      </c>
      <c r="AH328" s="2"/>
      <c r="AI328" s="2"/>
      <c r="AJ328" s="2"/>
      <c r="AK328" s="2"/>
    </row>
    <row r="329" spans="1:37" x14ac:dyDescent="0.2">
      <c r="A329" s="59" t="s">
        <v>17</v>
      </c>
      <c r="B329" s="60" t="s">
        <v>1865</v>
      </c>
      <c r="C329" s="61"/>
      <c r="D329" s="6"/>
      <c r="E329" s="6"/>
      <c r="F329" s="6"/>
      <c r="G329" s="6">
        <v>22</v>
      </c>
      <c r="H329" s="6"/>
      <c r="I329" s="6"/>
      <c r="J329" s="6">
        <v>1544</v>
      </c>
      <c r="K329" s="6">
        <v>324</v>
      </c>
      <c r="L329" s="62">
        <v>1890</v>
      </c>
      <c r="M329"/>
      <c r="N329"/>
      <c r="O329"/>
      <c r="P329" s="41">
        <f t="shared" si="23"/>
        <v>1.8556883229094052E-2</v>
      </c>
      <c r="Q329" s="28">
        <f t="shared" si="24"/>
        <v>1890</v>
      </c>
      <c r="R329" s="31"/>
      <c r="S329" s="3"/>
      <c r="T329" s="2"/>
      <c r="U329" s="2" t="str">
        <f t="shared" si="25"/>
        <v>Lenovo V14-IIL</v>
      </c>
      <c r="V329" s="2" t="str">
        <f>VLOOKUP($U329,Models!$A:$K,V$4,0)</f>
        <v>Lenovo</v>
      </c>
      <c r="W329" s="2" t="str">
        <f>VLOOKUP($U329,Models!$A:$K,W$4,0)</f>
        <v>V14-IIL</v>
      </c>
      <c r="X329" s="2" t="str">
        <f>VLOOKUP($U329,Models!$A:$K,X$4,0)</f>
        <v>Light (13"-14")</v>
      </c>
      <c r="Y329" s="2" t="str">
        <f>VLOOKUP($U329,Models!$A:$K,Y$4,0)</f>
        <v>Commercial</v>
      </c>
      <c r="Z329" s="2" t="str">
        <f>VLOOKUP($U329,Models!$A:$K,Z$4,0)</f>
        <v>Intel</v>
      </c>
      <c r="AA329" s="2" t="str">
        <f>VLOOKUP($U329,Models!$A:$K,AA$4,0)</f>
        <v>Ice Lake</v>
      </c>
      <c r="AB329" s="2" t="str">
        <f>VLOOKUP($U329,Models!$A:$K,AB$4,0)</f>
        <v>Int</v>
      </c>
      <c r="AC329" s="2">
        <f>VLOOKUP($U329,Models!$A:$K,AC$4,0)</f>
        <v>14</v>
      </c>
      <c r="AD329" s="2" t="str">
        <f>VLOOKUP($U329,Models!$A:$K,AD$4,0)</f>
        <v>1920x1080</v>
      </c>
      <c r="AE329" s="2">
        <f>VLOOKUP($U329,Models!$A:$K,AE$4,0)</f>
        <v>0</v>
      </c>
      <c r="AF329" s="2" t="str">
        <f>VLOOKUP($U329,Models!$A:$N,AF$4,0)</f>
        <v>Standard</v>
      </c>
      <c r="AG329" s="2">
        <f>VLOOKUP($U329,Models!$A:$M,AG$4,0)</f>
        <v>0</v>
      </c>
      <c r="AH329" s="2"/>
      <c r="AI329" s="2"/>
      <c r="AJ329" s="2"/>
      <c r="AK329" s="2"/>
    </row>
    <row r="330" spans="1:37" x14ac:dyDescent="0.2">
      <c r="A330" s="59" t="s">
        <v>17</v>
      </c>
      <c r="B330" s="60" t="s">
        <v>2381</v>
      </c>
      <c r="C330" s="61"/>
      <c r="D330" s="6"/>
      <c r="E330" s="6"/>
      <c r="F330" s="6">
        <v>29</v>
      </c>
      <c r="G330" s="6">
        <v>15</v>
      </c>
      <c r="H330" s="6"/>
      <c r="I330" s="6"/>
      <c r="J330" s="6">
        <v>2</v>
      </c>
      <c r="K330" s="6">
        <v>10</v>
      </c>
      <c r="L330" s="62">
        <v>56</v>
      </c>
      <c r="M330"/>
      <c r="N330"/>
      <c r="O330"/>
      <c r="P330" s="41">
        <f t="shared" si="23"/>
        <v>5.4983357715834228E-4</v>
      </c>
      <c r="Q330" s="28">
        <f t="shared" si="24"/>
        <v>56</v>
      </c>
      <c r="R330" s="31"/>
      <c r="S330" s="3"/>
      <c r="T330" s="2"/>
      <c r="U330" s="2" t="str">
        <f t="shared" si="25"/>
        <v>Lenovo ThinkPad X13 G1</v>
      </c>
      <c r="V330" s="2" t="str">
        <f>VLOOKUP($U330,Models!$A:$K,V$4,0)</f>
        <v>Lenovo</v>
      </c>
      <c r="W330" s="2" t="str">
        <f>VLOOKUP($U330,Models!$A:$K,W$4,0)</f>
        <v>ThinkPad X13 G1</v>
      </c>
      <c r="X330" s="2" t="str">
        <f>VLOOKUP($U330,Models!$A:$K,X$4,0)</f>
        <v>Light (13"-14")</v>
      </c>
      <c r="Y330" s="2" t="str">
        <f>VLOOKUP($U330,Models!$A:$K,Y$4,0)</f>
        <v>Commercial</v>
      </c>
      <c r="Z330" s="2" t="str">
        <f>VLOOKUP($U330,Models!$A:$K,Z$4,0)</f>
        <v>Intel</v>
      </c>
      <c r="AA330" s="2" t="str">
        <f>VLOOKUP($U330,Models!$A:$K,AA$4,0)</f>
        <v>Comet Lake</v>
      </c>
      <c r="AB330" s="2" t="str">
        <f>VLOOKUP($U330,Models!$A:$K,AB$4,0)</f>
        <v>Int</v>
      </c>
      <c r="AC330" s="2">
        <f>VLOOKUP($U330,Models!$A:$K,AC$4,0)</f>
        <v>13</v>
      </c>
      <c r="AD330" s="2" t="str">
        <f>VLOOKUP($U330,Models!$A:$K,AD$4,0)</f>
        <v>1920x1080</v>
      </c>
      <c r="AE330" s="2">
        <f>VLOOKUP($U330,Models!$A:$K,AE$4,0)</f>
        <v>0</v>
      </c>
      <c r="AF330" s="2" t="str">
        <f>VLOOKUP($U330,Models!$A:$N,AF$4,0)</f>
        <v>Standard</v>
      </c>
      <c r="AG330" s="2">
        <f>VLOOKUP($U330,Models!$A:$M,AG$4,0)</f>
        <v>0</v>
      </c>
      <c r="AH330" s="2"/>
      <c r="AI330" s="2"/>
      <c r="AJ330" s="2"/>
      <c r="AK330" s="2"/>
    </row>
    <row r="331" spans="1:37" x14ac:dyDescent="0.2">
      <c r="A331" s="59" t="s">
        <v>17</v>
      </c>
      <c r="B331" s="60" t="s">
        <v>989</v>
      </c>
      <c r="C331" s="61"/>
      <c r="D331" s="6"/>
      <c r="E331" s="6">
        <v>1</v>
      </c>
      <c r="F331" s="6">
        <v>1</v>
      </c>
      <c r="G331" s="6"/>
      <c r="H331" s="6"/>
      <c r="I331" s="6">
        <v>1</v>
      </c>
      <c r="J331" s="6"/>
      <c r="K331" s="6">
        <v>3</v>
      </c>
      <c r="L331" s="62">
        <v>6</v>
      </c>
      <c r="M331"/>
      <c r="N331"/>
      <c r="O331"/>
      <c r="P331" s="41">
        <f t="shared" si="23"/>
        <v>5.8910740409822385E-5</v>
      </c>
      <c r="Q331" s="28">
        <f t="shared" si="24"/>
        <v>6</v>
      </c>
      <c r="S331" s="3"/>
      <c r="T331" s="2"/>
      <c r="U331" s="2" t="str">
        <f t="shared" si="25"/>
        <v>Lenovo IdeaPad 330-15IKB</v>
      </c>
      <c r="V331" s="2" t="str">
        <f>VLOOKUP($U331,Models!$A:$K,V$4,0)</f>
        <v>Lenovo</v>
      </c>
      <c r="W331" s="2" t="str">
        <f>VLOOKUP($U331,Models!$A:$K,W$4,0)</f>
        <v>IdeaPad 330-15IKB</v>
      </c>
      <c r="X331" s="2" t="str">
        <f>VLOOKUP($U331,Models!$A:$K,X$4,0)</f>
        <v>Full Size MS (15"&gt;, Mainstream Ex. GPU)</v>
      </c>
      <c r="Y331" s="2" t="str">
        <f>VLOOKUP($U331,Models!$A:$K,Y$4,0)</f>
        <v>Consumer</v>
      </c>
      <c r="Z331" s="2" t="str">
        <f>VLOOKUP($U331,Models!$A:$K,Z$4,0)</f>
        <v>Intel</v>
      </c>
      <c r="AA331" s="2" t="str">
        <f>VLOOKUP($U331,Models!$A:$K,AA$4,0)</f>
        <v>Kaby Lake</v>
      </c>
      <c r="AB331" s="2" t="str">
        <f>VLOOKUP($U331,Models!$A:$K,AB$4,0)</f>
        <v>530/MX110</v>
      </c>
      <c r="AC331" s="2">
        <f>VLOOKUP($U331,Models!$A:$K,AC$4,0)</f>
        <v>15</v>
      </c>
      <c r="AD331" s="2" t="str">
        <f>VLOOKUP($U331,Models!$A:$K,AD$4,0)</f>
        <v>1920x1080</v>
      </c>
      <c r="AE331" s="2">
        <f>VLOOKUP($U331,Models!$A:$K,AE$4,0)</f>
        <v>0</v>
      </c>
      <c r="AF331" s="2" t="str">
        <f>VLOOKUP($U331,Models!$A:$N,AF$4,0)</f>
        <v>Standard</v>
      </c>
      <c r="AG331" s="2">
        <f>VLOOKUP($U331,Models!$A:$M,AG$4,0)</f>
        <v>0</v>
      </c>
      <c r="AH331" s="2"/>
      <c r="AI331" s="2"/>
      <c r="AJ331" s="2"/>
      <c r="AK331" s="2"/>
    </row>
    <row r="332" spans="1:37" x14ac:dyDescent="0.2">
      <c r="A332" s="59" t="s">
        <v>17</v>
      </c>
      <c r="B332" s="60" t="s">
        <v>991</v>
      </c>
      <c r="C332" s="61"/>
      <c r="D332" s="6"/>
      <c r="E332" s="6">
        <v>2</v>
      </c>
      <c r="F332" s="6"/>
      <c r="G332" s="6"/>
      <c r="H332" s="6"/>
      <c r="I332" s="6"/>
      <c r="J332" s="6"/>
      <c r="K332" s="6">
        <v>2</v>
      </c>
      <c r="L332" s="62">
        <v>4</v>
      </c>
      <c r="M332"/>
      <c r="N332"/>
      <c r="O332"/>
      <c r="P332" s="41">
        <f t="shared" si="23"/>
        <v>3.927382693988159E-5</v>
      </c>
      <c r="Q332" s="28">
        <f t="shared" si="24"/>
        <v>4</v>
      </c>
      <c r="R332" s="31"/>
      <c r="S332" s="3"/>
      <c r="T332" s="2"/>
      <c r="U332" s="2" t="str">
        <f t="shared" si="25"/>
        <v>Lenovo IdeaPad 330-15IKBR</v>
      </c>
      <c r="V332" s="2" t="str">
        <f>VLOOKUP($U332,Models!$A:$K,V$4,0)</f>
        <v>Lenovo</v>
      </c>
      <c r="W332" s="2" t="str">
        <f>VLOOKUP($U332,Models!$A:$K,W$4,0)</f>
        <v>IdeaPad 330-15IKBR</v>
      </c>
      <c r="X332" s="2" t="str">
        <f>VLOOKUP($U332,Models!$A:$K,X$4,0)</f>
        <v>Full Size MS (15"&gt;, Mainstream Ex. GPU)</v>
      </c>
      <c r="Y332" s="2" t="str">
        <f>VLOOKUP($U332,Models!$A:$K,Y$4,0)</f>
        <v>Consumer</v>
      </c>
      <c r="Z332" s="2" t="str">
        <f>VLOOKUP($U332,Models!$A:$K,Z$4,0)</f>
        <v>Intel</v>
      </c>
      <c r="AA332" s="2" t="str">
        <f>VLOOKUP($U332,Models!$A:$K,AA$4,0)</f>
        <v>Kaby Lake Refresh</v>
      </c>
      <c r="AB332" s="2" t="str">
        <f>VLOOKUP($U332,Models!$A:$K,AB$4,0)</f>
        <v>MX150</v>
      </c>
      <c r="AC332" s="2">
        <f>VLOOKUP($U332,Models!$A:$K,AC$4,0)</f>
        <v>15</v>
      </c>
      <c r="AD332" s="2" t="str">
        <f>VLOOKUP($U332,Models!$A:$K,AD$4,0)</f>
        <v>1366x768/1920x1080</v>
      </c>
      <c r="AE332" s="2">
        <f>VLOOKUP($U332,Models!$A:$K,AE$4,0)</f>
        <v>0</v>
      </c>
      <c r="AF332" s="2" t="str">
        <f>VLOOKUP($U332,Models!$A:$N,AF$4,0)</f>
        <v>Standard</v>
      </c>
      <c r="AG332" s="2">
        <f>VLOOKUP($U332,Models!$A:$M,AG$4,0)</f>
        <v>0</v>
      </c>
      <c r="AH332" s="2"/>
      <c r="AI332" s="2"/>
      <c r="AJ332" s="2"/>
      <c r="AK332" s="2"/>
    </row>
    <row r="333" spans="1:37" x14ac:dyDescent="0.2">
      <c r="A333" s="59" t="s">
        <v>17</v>
      </c>
      <c r="B333" s="60" t="s">
        <v>992</v>
      </c>
      <c r="C333" s="61"/>
      <c r="D333" s="6"/>
      <c r="E333" s="6">
        <v>1</v>
      </c>
      <c r="F333" s="6"/>
      <c r="G333" s="6"/>
      <c r="H333" s="6"/>
      <c r="I333" s="6"/>
      <c r="J333" s="6"/>
      <c r="K333" s="6">
        <v>1</v>
      </c>
      <c r="L333" s="62">
        <v>2</v>
      </c>
      <c r="M333"/>
      <c r="N333"/>
      <c r="O333"/>
      <c r="P333" s="41">
        <f t="shared" si="23"/>
        <v>1.9636913469940795E-5</v>
      </c>
      <c r="Q333" s="28">
        <f t="shared" si="24"/>
        <v>2</v>
      </c>
      <c r="R333" s="31"/>
      <c r="S333" s="3"/>
      <c r="T333" s="2"/>
      <c r="U333" s="2" t="str">
        <f t="shared" si="25"/>
        <v>Lenovo IdeaPad 330-17IKBR</v>
      </c>
      <c r="V333" s="2" t="str">
        <f>VLOOKUP($U333,Models!$A:$K,V$4,0)</f>
        <v>Lenovo</v>
      </c>
      <c r="W333" s="2" t="str">
        <f>VLOOKUP($U333,Models!$A:$K,W$4,0)</f>
        <v>IdeaPad 330-17IKBR</v>
      </c>
      <c r="X333" s="2" t="str">
        <f>VLOOKUP($U333,Models!$A:$K,X$4,0)</f>
        <v>Full Size MS (15"&gt;, Mainstream Ex. GPU)</v>
      </c>
      <c r="Y333" s="2" t="str">
        <f>VLOOKUP($U333,Models!$A:$K,Y$4,0)</f>
        <v>Consumer</v>
      </c>
      <c r="Z333" s="2" t="str">
        <f>VLOOKUP($U333,Models!$A:$K,Z$4,0)</f>
        <v>Intel</v>
      </c>
      <c r="AA333" s="2" t="str">
        <f>VLOOKUP($U333,Models!$A:$K,AA$4,0)</f>
        <v>Kaby Lake Refresh</v>
      </c>
      <c r="AB333" s="2" t="str">
        <f>VLOOKUP($U333,Models!$A:$K,AB$4,0)</f>
        <v>MX150</v>
      </c>
      <c r="AC333" s="2">
        <f>VLOOKUP($U333,Models!$A:$K,AC$4,0)</f>
        <v>17</v>
      </c>
      <c r="AD333" s="2" t="str">
        <f>VLOOKUP($U333,Models!$A:$K,AD$4,0)</f>
        <v>1920x1080</v>
      </c>
      <c r="AE333" s="2">
        <f>VLOOKUP($U333,Models!$A:$K,AE$4,0)</f>
        <v>0</v>
      </c>
      <c r="AF333" s="2" t="str">
        <f>VLOOKUP($U333,Models!$A:$N,AF$4,0)</f>
        <v>Standard</v>
      </c>
      <c r="AG333" s="2">
        <f>VLOOKUP($U333,Models!$A:$M,AG$4,0)</f>
        <v>0</v>
      </c>
      <c r="AH333" s="2"/>
      <c r="AI333" s="2"/>
      <c r="AJ333" s="2"/>
      <c r="AK333" s="2"/>
    </row>
    <row r="334" spans="1:37" x14ac:dyDescent="0.2">
      <c r="A334" s="59" t="s">
        <v>17</v>
      </c>
      <c r="B334" s="60" t="s">
        <v>997</v>
      </c>
      <c r="C334" s="61"/>
      <c r="D334" s="6"/>
      <c r="E334" s="6">
        <v>92</v>
      </c>
      <c r="F334" s="6"/>
      <c r="G334" s="6"/>
      <c r="H334" s="6"/>
      <c r="I334" s="6"/>
      <c r="J334" s="6"/>
      <c r="K334" s="6">
        <v>93</v>
      </c>
      <c r="L334" s="62">
        <v>185</v>
      </c>
      <c r="M334"/>
      <c r="N334"/>
      <c r="O334"/>
      <c r="P334" s="41">
        <f t="shared" si="23"/>
        <v>1.8164144959695236E-3</v>
      </c>
      <c r="Q334" s="28">
        <f t="shared" si="24"/>
        <v>185</v>
      </c>
      <c r="R334" s="31"/>
      <c r="S334" s="3"/>
      <c r="T334" s="2"/>
      <c r="U334" s="2" t="str">
        <f t="shared" si="25"/>
        <v>Lenovo IdeaPad 330s-14IKB</v>
      </c>
      <c r="V334" s="2" t="str">
        <f>VLOOKUP($U334,Models!$A:$K,V$4,0)</f>
        <v>Lenovo</v>
      </c>
      <c r="W334" s="2" t="str">
        <f>VLOOKUP($U334,Models!$A:$K,W$4,0)</f>
        <v>IdeaPad 330s-14IKB</v>
      </c>
      <c r="X334" s="2" t="str">
        <f>VLOOKUP($U334,Models!$A:$K,X$4,0)</f>
        <v>Light (13"-14")</v>
      </c>
      <c r="Y334" s="2" t="str">
        <f>VLOOKUP($U334,Models!$A:$K,Y$4,0)</f>
        <v>Consumer</v>
      </c>
      <c r="Z334" s="2" t="str">
        <f>VLOOKUP($U334,Models!$A:$K,Z$4,0)</f>
        <v>Intel</v>
      </c>
      <c r="AA334" s="2" t="str">
        <f>VLOOKUP($U334,Models!$A:$K,AA$4,0)</f>
        <v>Kaby Lake Refresh</v>
      </c>
      <c r="AB334" s="2" t="str">
        <f>VLOOKUP($U334,Models!$A:$K,AB$4,0)</f>
        <v>Int</v>
      </c>
      <c r="AC334" s="2">
        <f>VLOOKUP($U334,Models!$A:$K,AC$4,0)</f>
        <v>14</v>
      </c>
      <c r="AD334" s="2" t="str">
        <f>VLOOKUP($U334,Models!$A:$K,AD$4,0)</f>
        <v>1920x1080</v>
      </c>
      <c r="AE334" s="2">
        <f>VLOOKUP($U334,Models!$A:$K,AE$4,0)</f>
        <v>0</v>
      </c>
      <c r="AF334" s="2" t="str">
        <f>VLOOKUP($U334,Models!$A:$N,AF$4,0)</f>
        <v>Standard</v>
      </c>
      <c r="AG334" s="2">
        <f>VLOOKUP($U334,Models!$A:$M,AG$4,0)</f>
        <v>0</v>
      </c>
      <c r="AH334" s="2"/>
      <c r="AI334" s="2"/>
      <c r="AJ334" s="2"/>
      <c r="AK334" s="2"/>
    </row>
    <row r="335" spans="1:37" x14ac:dyDescent="0.2">
      <c r="A335" s="59" t="s">
        <v>17</v>
      </c>
      <c r="B335" s="60" t="s">
        <v>1812</v>
      </c>
      <c r="C335" s="61"/>
      <c r="D335" s="6">
        <v>172</v>
      </c>
      <c r="E335" s="6">
        <v>290</v>
      </c>
      <c r="F335" s="6"/>
      <c r="G335" s="6"/>
      <c r="H335" s="6"/>
      <c r="I335" s="6"/>
      <c r="J335" s="6"/>
      <c r="K335" s="6">
        <v>468</v>
      </c>
      <c r="L335" s="62">
        <v>930</v>
      </c>
      <c r="M335"/>
      <c r="N335"/>
      <c r="O335"/>
      <c r="P335" s="41">
        <f t="shared" si="23"/>
        <v>9.1311647635224698E-3</v>
      </c>
      <c r="Q335" s="28">
        <f t="shared" si="24"/>
        <v>930</v>
      </c>
      <c r="R335" s="31"/>
      <c r="S335" s="3"/>
      <c r="T335" s="2"/>
      <c r="U335" s="2" t="str">
        <f t="shared" si="25"/>
        <v>Lenovo IdeaPad L3 15IML05</v>
      </c>
      <c r="V335" s="2" t="str">
        <f>VLOOKUP($U335,Models!$A:$K,V$4,0)</f>
        <v>Lenovo</v>
      </c>
      <c r="W335" s="2" t="str">
        <f>VLOOKUP($U335,Models!$A:$K,W$4,0)</f>
        <v>IdeaPad L3 15IML05</v>
      </c>
      <c r="X335" s="2" t="str">
        <f>VLOOKUP($U335,Models!$A:$K,X$4,0)</f>
        <v>Full Size LE (15"&gt;, Int GPU)</v>
      </c>
      <c r="Y335" s="2" t="str">
        <f>VLOOKUP($U335,Models!$A:$K,Y$4,0)</f>
        <v>Consumer</v>
      </c>
      <c r="Z335" s="2" t="str">
        <f>VLOOKUP($U335,Models!$A:$K,Z$4,0)</f>
        <v>Intel</v>
      </c>
      <c r="AA335" s="2" t="str">
        <f>VLOOKUP($U335,Models!$A:$K,AA$4,0)</f>
        <v>Comet Lake</v>
      </c>
      <c r="AB335" s="2" t="str">
        <f>VLOOKUP($U335,Models!$A:$K,AB$4,0)</f>
        <v>Int</v>
      </c>
      <c r="AC335" s="2">
        <f>VLOOKUP($U335,Models!$A:$K,AC$4,0)</f>
        <v>15</v>
      </c>
      <c r="AD335" s="2" t="str">
        <f>VLOOKUP($U335,Models!$A:$K,AD$4,0)</f>
        <v>1920x1080</v>
      </c>
      <c r="AE335" s="2">
        <f>VLOOKUP($U335,Models!$A:$K,AE$4,0)</f>
        <v>0</v>
      </c>
      <c r="AF335" s="2" t="str">
        <f>VLOOKUP($U335,Models!$A:$N,AF$4,0)</f>
        <v>Standard</v>
      </c>
      <c r="AG335" s="2">
        <f>VLOOKUP($U335,Models!$A:$M,AG$4,0)</f>
        <v>0</v>
      </c>
      <c r="AH335" s="2"/>
      <c r="AI335" s="2"/>
      <c r="AJ335" s="2"/>
      <c r="AK335" s="2"/>
    </row>
    <row r="336" spans="1:37" x14ac:dyDescent="0.2">
      <c r="A336" s="59" t="s">
        <v>17</v>
      </c>
      <c r="B336" s="60" t="s">
        <v>1388</v>
      </c>
      <c r="C336" s="61">
        <v>1559</v>
      </c>
      <c r="D336" s="6">
        <v>107</v>
      </c>
      <c r="E336" s="6">
        <v>1132</v>
      </c>
      <c r="F336" s="6">
        <v>226</v>
      </c>
      <c r="G336" s="6"/>
      <c r="H336" s="6"/>
      <c r="I336" s="6">
        <v>71</v>
      </c>
      <c r="J336" s="6"/>
      <c r="K336" s="6">
        <v>3138</v>
      </c>
      <c r="L336" s="62">
        <v>6233</v>
      </c>
      <c r="M336"/>
      <c r="N336"/>
      <c r="O336"/>
      <c r="P336" s="41">
        <f t="shared" si="23"/>
        <v>6.1198440829070486E-2</v>
      </c>
      <c r="Q336" s="28">
        <f t="shared" si="24"/>
        <v>6232</v>
      </c>
      <c r="R336" s="31"/>
      <c r="S336" s="3"/>
      <c r="T336" s="2"/>
      <c r="U336" s="2" t="str">
        <f t="shared" si="25"/>
        <v>Lenovo IdeaPad L340-15API</v>
      </c>
      <c r="V336" s="2" t="str">
        <f>VLOOKUP($U336,Models!$A:$K,V$4,0)</f>
        <v>Lenovo</v>
      </c>
      <c r="W336" s="2" t="str">
        <f>VLOOKUP($U336,Models!$A:$K,W$4,0)</f>
        <v>IdeaPad L340-15API</v>
      </c>
      <c r="X336" s="2" t="str">
        <f>VLOOKUP($U336,Models!$A:$K,X$4,0)</f>
        <v>Full Size LE (15"&gt;, Int GPU)</v>
      </c>
      <c r="Y336" s="2" t="str">
        <f>VLOOKUP($U336,Models!$A:$K,Y$4,0)</f>
        <v>Consumer</v>
      </c>
      <c r="Z336" s="2" t="str">
        <f>VLOOKUP($U336,Models!$A:$K,Z$4,0)</f>
        <v>AMD</v>
      </c>
      <c r="AA336" s="2" t="str">
        <f>VLOOKUP($U336,Models!$A:$K,AA$4,0)</f>
        <v>Picasso</v>
      </c>
      <c r="AB336" s="2" t="str">
        <f>VLOOKUP($U336,Models!$A:$K,AB$4,0)</f>
        <v>Int</v>
      </c>
      <c r="AC336" s="2">
        <f>VLOOKUP($U336,Models!$A:$K,AC$4,0)</f>
        <v>15</v>
      </c>
      <c r="AD336" s="2" t="str">
        <f>VLOOKUP($U336,Models!$A:$K,AD$4,0)</f>
        <v>1920x1080</v>
      </c>
      <c r="AE336" s="2">
        <f>VLOOKUP($U336,Models!$A:$K,AE$4,0)</f>
        <v>0</v>
      </c>
      <c r="AF336" s="2" t="str">
        <f>VLOOKUP($U336,Models!$A:$N,AF$4,0)</f>
        <v>Standard</v>
      </c>
      <c r="AG336" s="2">
        <f>VLOOKUP($U336,Models!$A:$M,AG$4,0)</f>
        <v>0</v>
      </c>
      <c r="AH336" s="2"/>
      <c r="AI336" s="2"/>
      <c r="AJ336" s="2"/>
      <c r="AK336" s="2"/>
    </row>
    <row r="337" spans="1:51" x14ac:dyDescent="0.2">
      <c r="A337" s="59" t="s">
        <v>17</v>
      </c>
      <c r="B337" s="60" t="s">
        <v>1355</v>
      </c>
      <c r="C337" s="61"/>
      <c r="D337" s="6">
        <v>537</v>
      </c>
      <c r="E337" s="6">
        <v>58</v>
      </c>
      <c r="F337" s="6"/>
      <c r="G337" s="6"/>
      <c r="H337" s="6"/>
      <c r="I337" s="6">
        <v>141</v>
      </c>
      <c r="J337" s="6"/>
      <c r="K337" s="6">
        <v>746</v>
      </c>
      <c r="L337" s="62">
        <v>1482</v>
      </c>
      <c r="M337"/>
      <c r="N337"/>
      <c r="O337"/>
      <c r="P337" s="41">
        <f t="shared" si="23"/>
        <v>1.4550952881226129E-2</v>
      </c>
      <c r="Q337" s="28">
        <f t="shared" si="24"/>
        <v>1482</v>
      </c>
      <c r="R337" s="31"/>
      <c r="S337" s="3"/>
      <c r="T337" s="2"/>
      <c r="U337" s="2" t="str">
        <f t="shared" si="25"/>
        <v>Lenovo IdeaPad L340-15IRH</v>
      </c>
      <c r="V337" s="2" t="str">
        <f>VLOOKUP($U337,Models!$A:$K,V$4,0)</f>
        <v>Lenovo</v>
      </c>
      <c r="W337" s="2" t="str">
        <f>VLOOKUP($U337,Models!$A:$K,W$4,0)</f>
        <v>IdeaPad L340-15IRH</v>
      </c>
      <c r="X337" s="2" t="str">
        <f>VLOOKUP($U337,Models!$A:$K,X$4,0)</f>
        <v>Full Size GM (15"&gt; Gamer GPU)</v>
      </c>
      <c r="Y337" s="2" t="str">
        <f>VLOOKUP($U337,Models!$A:$K,Y$4,0)</f>
        <v>Consumer</v>
      </c>
      <c r="Z337" s="2" t="str">
        <f>VLOOKUP($U337,Models!$A:$K,Z$4,0)</f>
        <v>Intel</v>
      </c>
      <c r="AA337" s="2" t="str">
        <f>VLOOKUP($U337,Models!$A:$K,AA$4,0)</f>
        <v>Coffee Lake</v>
      </c>
      <c r="AB337" s="2" t="str">
        <f>VLOOKUP($U337,Models!$A:$K,AB$4,0)</f>
        <v>GTX1050/GTX1650</v>
      </c>
      <c r="AC337" s="2">
        <f>VLOOKUP($U337,Models!$A:$K,AC$4,0)</f>
        <v>15</v>
      </c>
      <c r="AD337" s="2" t="str">
        <f>VLOOKUP($U337,Models!$A:$K,AD$4,0)</f>
        <v>1920x1080</v>
      </c>
      <c r="AE337" s="2">
        <f>VLOOKUP($U337,Models!$A:$K,AE$4,0)</f>
        <v>0</v>
      </c>
      <c r="AF337" s="2" t="str">
        <f>VLOOKUP($U337,Models!$A:$N,AF$4,0)</f>
        <v>Standard</v>
      </c>
      <c r="AG337" s="2">
        <f>VLOOKUP($U337,Models!$A:$M,AG$4,0)</f>
        <v>0</v>
      </c>
      <c r="AH337" s="2"/>
      <c r="AI337" s="2"/>
      <c r="AJ337" s="2"/>
      <c r="AK337" s="2"/>
    </row>
    <row r="338" spans="1:51" x14ac:dyDescent="0.2">
      <c r="A338" s="59" t="s">
        <v>17</v>
      </c>
      <c r="B338" s="60" t="s">
        <v>1389</v>
      </c>
      <c r="C338" s="61"/>
      <c r="D338" s="6"/>
      <c r="E338" s="6">
        <v>11</v>
      </c>
      <c r="F338" s="6">
        <v>1</v>
      </c>
      <c r="G338" s="6"/>
      <c r="H338" s="6"/>
      <c r="I338" s="6"/>
      <c r="J338" s="6"/>
      <c r="K338" s="6">
        <v>12</v>
      </c>
      <c r="L338" s="62">
        <v>24</v>
      </c>
      <c r="M338"/>
      <c r="N338"/>
      <c r="O338"/>
      <c r="P338" s="41">
        <f t="shared" si="23"/>
        <v>2.3564296163928954E-4</v>
      </c>
      <c r="Q338" s="28">
        <f t="shared" si="24"/>
        <v>24</v>
      </c>
      <c r="R338" s="31"/>
      <c r="S338" s="3"/>
      <c r="T338" s="2"/>
      <c r="U338" s="2" t="str">
        <f t="shared" si="25"/>
        <v>Lenovo IdeaPad L340-15IWL</v>
      </c>
      <c r="V338" s="2" t="str">
        <f>VLOOKUP($U338,Models!$A:$K,V$4,0)</f>
        <v>Lenovo</v>
      </c>
      <c r="W338" s="2" t="str">
        <f>VLOOKUP($U338,Models!$A:$K,W$4,0)</f>
        <v>IdeaPad L340-15IWL</v>
      </c>
      <c r="X338" s="2" t="str">
        <f>VLOOKUP($U338,Models!$A:$K,X$4,0)</f>
        <v>Full Size LE (15"&gt;, Int GPU)</v>
      </c>
      <c r="Y338" s="2" t="str">
        <f>VLOOKUP($U338,Models!$A:$K,Y$4,0)</f>
        <v>Consumer</v>
      </c>
      <c r="Z338" s="2" t="str">
        <f>VLOOKUP($U338,Models!$A:$K,Z$4,0)</f>
        <v>Intel</v>
      </c>
      <c r="AA338" s="2" t="str">
        <f>VLOOKUP($U338,Models!$A:$K,AA$4,0)</f>
        <v>Whiskey Lake</v>
      </c>
      <c r="AB338" s="2" t="str">
        <f>VLOOKUP($U338,Models!$A:$K,AB$4,0)</f>
        <v>Int</v>
      </c>
      <c r="AC338" s="2">
        <f>VLOOKUP($U338,Models!$A:$K,AC$4,0)</f>
        <v>15</v>
      </c>
      <c r="AD338" s="2" t="str">
        <f>VLOOKUP($U338,Models!$A:$K,AD$4,0)</f>
        <v>1920x1080</v>
      </c>
      <c r="AE338" s="2">
        <f>VLOOKUP($U338,Models!$A:$K,AE$4,0)</f>
        <v>0</v>
      </c>
      <c r="AF338" s="2" t="str">
        <f>VLOOKUP($U338,Models!$A:$N,AF$4,0)</f>
        <v>Standard</v>
      </c>
      <c r="AG338" s="2">
        <f>VLOOKUP($U338,Models!$A:$M,AG$4,0)</f>
        <v>0</v>
      </c>
      <c r="AH338" s="2"/>
      <c r="AI338" s="2"/>
      <c r="AJ338" s="2"/>
      <c r="AK338" s="2"/>
    </row>
    <row r="339" spans="1:51" x14ac:dyDescent="0.2">
      <c r="A339" s="59" t="s">
        <v>17</v>
      </c>
      <c r="B339" s="60" t="s">
        <v>1490</v>
      </c>
      <c r="C339" s="61"/>
      <c r="D339" s="6">
        <v>182</v>
      </c>
      <c r="E339" s="6">
        <v>21</v>
      </c>
      <c r="F339" s="6"/>
      <c r="G339" s="6"/>
      <c r="H339" s="6"/>
      <c r="I339" s="6"/>
      <c r="J339" s="6"/>
      <c r="K339" s="6">
        <v>206</v>
      </c>
      <c r="L339" s="62">
        <v>409</v>
      </c>
      <c r="M339"/>
      <c r="N339"/>
      <c r="O339"/>
      <c r="P339" s="41">
        <f t="shared" si="23"/>
        <v>4.0157488046028925E-3</v>
      </c>
      <c r="Q339" s="28">
        <f t="shared" si="24"/>
        <v>409</v>
      </c>
      <c r="R339" s="31"/>
      <c r="S339" s="3"/>
      <c r="T339" s="2"/>
      <c r="U339" s="2" t="str">
        <f t="shared" si="25"/>
        <v>Lenovo IdeaPad L340-17API</v>
      </c>
      <c r="V339" s="2" t="str">
        <f>VLOOKUP($U339,Models!$A:$K,V$4,0)</f>
        <v>Lenovo</v>
      </c>
      <c r="W339" s="2" t="str">
        <f>VLOOKUP($U339,Models!$A:$K,W$4,0)</f>
        <v>IdeaPad L340-17API</v>
      </c>
      <c r="X339" s="2" t="str">
        <f>VLOOKUP($U339,Models!$A:$K,X$4,0)</f>
        <v>Full Size LE (15"&gt;, Int GPU)</v>
      </c>
      <c r="Y339" s="2" t="str">
        <f>VLOOKUP($U339,Models!$A:$K,Y$4,0)</f>
        <v>Consumer</v>
      </c>
      <c r="Z339" s="2" t="str">
        <f>VLOOKUP($U339,Models!$A:$K,Z$4,0)</f>
        <v>AMD</v>
      </c>
      <c r="AA339" s="2" t="str">
        <f>VLOOKUP($U339,Models!$A:$K,AA$4,0)</f>
        <v>Picasso</v>
      </c>
      <c r="AB339" s="2" t="str">
        <f>VLOOKUP($U339,Models!$A:$K,AB$4,0)</f>
        <v>Int</v>
      </c>
      <c r="AC339" s="2">
        <f>VLOOKUP($U339,Models!$A:$K,AC$4,0)</f>
        <v>17</v>
      </c>
      <c r="AD339" s="2" t="str">
        <f>VLOOKUP($U339,Models!$A:$K,AD$4,0)</f>
        <v>1920x1080</v>
      </c>
      <c r="AE339" s="2">
        <f>VLOOKUP($U339,Models!$A:$K,AE$4,0)</f>
        <v>0</v>
      </c>
      <c r="AF339" s="2" t="str">
        <f>VLOOKUP($U339,Models!$A:$N,AF$4,0)</f>
        <v>Standard</v>
      </c>
      <c r="AG339" s="2">
        <f>VLOOKUP($U339,Models!$A:$M,AG$4,0)</f>
        <v>0</v>
      </c>
      <c r="AH339" s="2"/>
      <c r="AI339" s="2"/>
      <c r="AJ339" s="2"/>
      <c r="AK339" s="2"/>
    </row>
    <row r="340" spans="1:51" x14ac:dyDescent="0.2">
      <c r="A340" s="59" t="s">
        <v>17</v>
      </c>
      <c r="B340" s="60" t="s">
        <v>1357</v>
      </c>
      <c r="C340" s="61"/>
      <c r="D340" s="6">
        <v>179</v>
      </c>
      <c r="E340" s="6">
        <v>3486</v>
      </c>
      <c r="F340" s="6"/>
      <c r="G340" s="6"/>
      <c r="H340" s="6"/>
      <c r="I340" s="6">
        <v>65</v>
      </c>
      <c r="J340" s="6"/>
      <c r="K340" s="6">
        <v>3782</v>
      </c>
      <c r="L340" s="62">
        <v>7512</v>
      </c>
      <c r="M340"/>
      <c r="N340"/>
      <c r="O340"/>
      <c r="P340" s="41">
        <f t="shared" si="23"/>
        <v>7.3756246993097629E-2</v>
      </c>
      <c r="Q340" s="28">
        <f t="shared" si="24"/>
        <v>7511</v>
      </c>
      <c r="R340" s="31"/>
      <c r="S340" s="3"/>
      <c r="T340" s="2"/>
      <c r="U340" s="2" t="str">
        <f t="shared" si="25"/>
        <v>Lenovo IdeaPad L340-17IRH</v>
      </c>
      <c r="V340" s="2" t="str">
        <f>VLOOKUP($U340,Models!$A:$K,V$4,0)</f>
        <v>Lenovo</v>
      </c>
      <c r="W340" s="2" t="str">
        <f>VLOOKUP($U340,Models!$A:$K,W$4,0)</f>
        <v>IdeaPad L340-17IRH</v>
      </c>
      <c r="X340" s="2" t="str">
        <f>VLOOKUP($U340,Models!$A:$K,X$4,0)</f>
        <v>Full Size GM (15"&gt; Gamer GPU)</v>
      </c>
      <c r="Y340" s="2" t="str">
        <f>VLOOKUP($U340,Models!$A:$K,Y$4,0)</f>
        <v>Consumer</v>
      </c>
      <c r="Z340" s="2" t="str">
        <f>VLOOKUP($U340,Models!$A:$K,Z$4,0)</f>
        <v>Intel</v>
      </c>
      <c r="AA340" s="2" t="str">
        <f>VLOOKUP($U340,Models!$A:$K,AA$4,0)</f>
        <v>Coffee Lake</v>
      </c>
      <c r="AB340" s="2" t="str">
        <f>VLOOKUP($U340,Models!$A:$K,AB$4,0)</f>
        <v>GTX1050/GTX1650</v>
      </c>
      <c r="AC340" s="2">
        <f>VLOOKUP($U340,Models!$A:$K,AC$4,0)</f>
        <v>17</v>
      </c>
      <c r="AD340" s="2" t="str">
        <f>VLOOKUP($U340,Models!$A:$K,AD$4,0)</f>
        <v>1920x1080</v>
      </c>
      <c r="AE340" s="2">
        <f>VLOOKUP($U340,Models!$A:$K,AE$4,0)</f>
        <v>0</v>
      </c>
      <c r="AF340" s="2" t="str">
        <f>VLOOKUP($U340,Models!$A:$N,AF$4,0)</f>
        <v>Standard</v>
      </c>
      <c r="AG340" s="2">
        <f>VLOOKUP($U340,Models!$A:$M,AG$4,0)</f>
        <v>0</v>
      </c>
      <c r="AH340" s="2"/>
      <c r="AI340" s="2"/>
      <c r="AJ340" s="2"/>
      <c r="AK340" s="2"/>
    </row>
    <row r="341" spans="1:51" x14ac:dyDescent="0.2">
      <c r="A341" s="59" t="s">
        <v>17</v>
      </c>
      <c r="B341" s="60" t="s">
        <v>1679</v>
      </c>
      <c r="C341" s="61"/>
      <c r="D341" s="6"/>
      <c r="E341" s="6">
        <v>23</v>
      </c>
      <c r="F341" s="6"/>
      <c r="G341" s="6"/>
      <c r="H341" s="6"/>
      <c r="I341" s="6">
        <v>3</v>
      </c>
      <c r="J341" s="6"/>
      <c r="K341" s="6">
        <v>26</v>
      </c>
      <c r="L341" s="62">
        <v>52</v>
      </c>
      <c r="M341"/>
      <c r="N341"/>
      <c r="O341"/>
      <c r="P341" s="41">
        <f t="shared" si="23"/>
        <v>5.1055975021846065E-4</v>
      </c>
      <c r="Q341" s="28">
        <f t="shared" si="24"/>
        <v>52</v>
      </c>
      <c r="R341" s="44"/>
      <c r="S341" s="3"/>
      <c r="T341" s="2"/>
      <c r="U341" s="2" t="str">
        <f t="shared" si="25"/>
        <v>Lenovo IdeaPad S540-13API</v>
      </c>
      <c r="V341" s="2" t="str">
        <f>VLOOKUP($U341,Models!$A:$K,V$4,0)</f>
        <v>Lenovo</v>
      </c>
      <c r="W341" s="2" t="str">
        <f>VLOOKUP($U341,Models!$A:$K,W$4,0)</f>
        <v>IdeaPad S540-13API</v>
      </c>
      <c r="X341" s="2" t="str">
        <f>VLOOKUP($U341,Models!$A:$K,X$4,0)</f>
        <v>Light (13"-14")</v>
      </c>
      <c r="Y341" s="2" t="str">
        <f>VLOOKUP($U341,Models!$A:$K,Y$4,0)</f>
        <v>Consumer</v>
      </c>
      <c r="Z341" s="2" t="str">
        <f>VLOOKUP($U341,Models!$A:$K,Z$4,0)</f>
        <v>AMD</v>
      </c>
      <c r="AA341" s="2" t="str">
        <f>VLOOKUP($U341,Models!$A:$K,AA$4,0)</f>
        <v>Picasso</v>
      </c>
      <c r="AB341" s="2" t="str">
        <f>VLOOKUP($U341,Models!$A:$K,AB$4,0)</f>
        <v>Int</v>
      </c>
      <c r="AC341" s="2">
        <f>VLOOKUP($U341,Models!$A:$K,AC$4,0)</f>
        <v>13</v>
      </c>
      <c r="AD341" s="2" t="str">
        <f>VLOOKUP($U341,Models!$A:$K,AD$4,0)</f>
        <v>1920x1080</v>
      </c>
      <c r="AE341" s="2">
        <f>VLOOKUP($U341,Models!$A:$K,AE$4,0)</f>
        <v>0</v>
      </c>
      <c r="AF341" s="2" t="str">
        <f>VLOOKUP($U341,Models!$A:$N,AF$4,0)</f>
        <v>Standard</v>
      </c>
      <c r="AG341" s="2">
        <f>VLOOKUP($U341,Models!$A:$M,AG$4,0)</f>
        <v>0</v>
      </c>
      <c r="AH341" s="2"/>
      <c r="AI341" s="2"/>
      <c r="AJ341" s="2"/>
      <c r="AK341" s="2"/>
    </row>
    <row r="342" spans="1:51" x14ac:dyDescent="0.2">
      <c r="A342" s="59" t="s">
        <v>17</v>
      </c>
      <c r="B342" s="60" t="s">
        <v>1680</v>
      </c>
      <c r="C342" s="61"/>
      <c r="D342" s="6"/>
      <c r="E342" s="6">
        <v>51</v>
      </c>
      <c r="F342" s="6">
        <v>1</v>
      </c>
      <c r="G342" s="6"/>
      <c r="H342" s="6"/>
      <c r="I342" s="6">
        <v>1</v>
      </c>
      <c r="J342" s="6"/>
      <c r="K342" s="6">
        <v>54</v>
      </c>
      <c r="L342" s="62">
        <v>107</v>
      </c>
      <c r="M342"/>
      <c r="N342"/>
      <c r="O342"/>
      <c r="P342" s="41">
        <f t="shared" si="23"/>
        <v>1.0505748706418326E-3</v>
      </c>
      <c r="Q342" s="28">
        <f t="shared" si="24"/>
        <v>107</v>
      </c>
      <c r="R342" s="31"/>
      <c r="S342" s="3"/>
      <c r="T342" s="2"/>
      <c r="U342" s="2" t="str">
        <f t="shared" si="25"/>
        <v>Lenovo IdeaPad S540-13IML</v>
      </c>
      <c r="V342" s="2" t="str">
        <f>VLOOKUP($U342,Models!$A:$K,V$4,0)</f>
        <v>Lenovo</v>
      </c>
      <c r="W342" s="2" t="str">
        <f>VLOOKUP($U342,Models!$A:$K,W$4,0)</f>
        <v>IdeaPad S540-13IML</v>
      </c>
      <c r="X342" s="2" t="str">
        <f>VLOOKUP($U342,Models!$A:$K,X$4,0)</f>
        <v>Light (13"-14")</v>
      </c>
      <c r="Y342" s="2" t="str">
        <f>VLOOKUP($U342,Models!$A:$K,Y$4,0)</f>
        <v>Consumer</v>
      </c>
      <c r="Z342" s="2" t="str">
        <f>VLOOKUP($U342,Models!$A:$K,Z$4,0)</f>
        <v>Intel</v>
      </c>
      <c r="AA342" s="2" t="str">
        <f>VLOOKUP($U342,Models!$A:$K,AA$4,0)</f>
        <v>Comet Lake</v>
      </c>
      <c r="AB342" s="2" t="str">
        <f>VLOOKUP($U342,Models!$A:$K,AB$4,0)</f>
        <v>Int</v>
      </c>
      <c r="AC342" s="2">
        <f>VLOOKUP($U342,Models!$A:$K,AC$4,0)</f>
        <v>13</v>
      </c>
      <c r="AD342" s="2" t="str">
        <f>VLOOKUP($U342,Models!$A:$K,AD$4,0)</f>
        <v>1920x1080</v>
      </c>
      <c r="AE342" s="2">
        <f>VLOOKUP($U342,Models!$A:$K,AE$4,0)</f>
        <v>0</v>
      </c>
      <c r="AF342" s="2" t="str">
        <f>VLOOKUP($U342,Models!$A:$N,AF$4,0)</f>
        <v>Standard</v>
      </c>
      <c r="AG342" s="2">
        <f>VLOOKUP($U342,Models!$A:$M,AG$4,0)</f>
        <v>0</v>
      </c>
      <c r="AH342" s="2"/>
      <c r="AI342" s="2"/>
      <c r="AJ342" s="2"/>
      <c r="AK342" s="2"/>
    </row>
    <row r="343" spans="1:51" x14ac:dyDescent="0.2">
      <c r="A343" s="59" t="s">
        <v>17</v>
      </c>
      <c r="B343" s="60" t="s">
        <v>1682</v>
      </c>
      <c r="C343" s="61"/>
      <c r="D343" s="6"/>
      <c r="E343" s="6">
        <v>5</v>
      </c>
      <c r="F343" s="6"/>
      <c r="G343" s="6"/>
      <c r="H343" s="6"/>
      <c r="I343" s="6"/>
      <c r="J343" s="6"/>
      <c r="K343" s="6">
        <v>5</v>
      </c>
      <c r="L343" s="62">
        <v>10</v>
      </c>
      <c r="M343"/>
      <c r="N343"/>
      <c r="O343"/>
      <c r="P343" s="41">
        <f t="shared" si="23"/>
        <v>9.8184567349703968E-5</v>
      </c>
      <c r="Q343" s="28">
        <f t="shared" si="24"/>
        <v>10</v>
      </c>
      <c r="R343" s="31"/>
      <c r="S343" s="3"/>
      <c r="T343" s="2"/>
      <c r="U343" s="2" t="str">
        <f t="shared" si="25"/>
        <v>Lenovo IdeaPad S540-14IML</v>
      </c>
      <c r="V343" s="2" t="str">
        <f>VLOOKUP($U343,Models!$A:$K,V$4,0)</f>
        <v>Lenovo</v>
      </c>
      <c r="W343" s="2" t="str">
        <f>VLOOKUP($U343,Models!$A:$K,W$4,0)</f>
        <v>IdeaPad S540-14IML</v>
      </c>
      <c r="X343" s="2" t="str">
        <f>VLOOKUP($U343,Models!$A:$K,X$4,0)</f>
        <v>Light (13"-14")</v>
      </c>
      <c r="Y343" s="2" t="str">
        <f>VLOOKUP($U343,Models!$A:$K,Y$4,0)</f>
        <v>Consumer</v>
      </c>
      <c r="Z343" s="2" t="str">
        <f>VLOOKUP($U343,Models!$A:$K,Z$4,0)</f>
        <v>Intel</v>
      </c>
      <c r="AA343" s="2" t="str">
        <f>VLOOKUP($U343,Models!$A:$K,AA$4,0)</f>
        <v>Comet Lake</v>
      </c>
      <c r="AB343" s="2" t="str">
        <f>VLOOKUP($U343,Models!$A:$K,AB$4,0)</f>
        <v>Int</v>
      </c>
      <c r="AC343" s="2">
        <f>VLOOKUP($U343,Models!$A:$K,AC$4,0)</f>
        <v>14</v>
      </c>
      <c r="AD343" s="2" t="str">
        <f>VLOOKUP($U343,Models!$A:$K,AD$4,0)</f>
        <v>1920x1080</v>
      </c>
      <c r="AE343" s="2">
        <f>VLOOKUP($U343,Models!$A:$K,AE$4,0)</f>
        <v>0</v>
      </c>
      <c r="AF343" s="2" t="str">
        <f>VLOOKUP($U343,Models!$A:$N,AF$4,0)</f>
        <v>Standard</v>
      </c>
      <c r="AG343" s="2">
        <f>VLOOKUP($U343,Models!$A:$M,AG$4,0)</f>
        <v>0</v>
      </c>
      <c r="AH343" s="2"/>
      <c r="AI343" s="2"/>
      <c r="AJ343" s="2"/>
      <c r="AK343" s="2"/>
    </row>
    <row r="344" spans="1:51" x14ac:dyDescent="0.2">
      <c r="A344" s="59" t="s">
        <v>17</v>
      </c>
      <c r="B344" s="60" t="s">
        <v>1681</v>
      </c>
      <c r="C344" s="61"/>
      <c r="D344" s="6">
        <v>1</v>
      </c>
      <c r="E344" s="6">
        <v>3</v>
      </c>
      <c r="F344" s="6"/>
      <c r="G344" s="6"/>
      <c r="H344" s="6"/>
      <c r="I344" s="6"/>
      <c r="J344" s="6"/>
      <c r="K344" s="6">
        <v>4</v>
      </c>
      <c r="L344" s="62">
        <v>8</v>
      </c>
      <c r="M344"/>
      <c r="N344"/>
      <c r="O344"/>
      <c r="P344" s="41">
        <f t="shared" si="23"/>
        <v>7.8547653879763179E-5</v>
      </c>
      <c r="Q344" s="28">
        <f t="shared" si="24"/>
        <v>8</v>
      </c>
      <c r="R344" s="31"/>
      <c r="S344" s="3"/>
      <c r="T344" s="2"/>
      <c r="U344" s="2" t="str">
        <f t="shared" si="25"/>
        <v>Lenovo IdeaPad S540-15IML</v>
      </c>
      <c r="V344" s="2" t="str">
        <f>VLOOKUP($U344,Models!$A:$K,V$4,0)</f>
        <v>Lenovo</v>
      </c>
      <c r="W344" s="2" t="str">
        <f>VLOOKUP($U344,Models!$A:$K,W$4,0)</f>
        <v>IdeaPad S540-15IML</v>
      </c>
      <c r="X344" s="2" t="str">
        <f>VLOOKUP($U344,Models!$A:$K,X$4,0)</f>
        <v>Full Size LE (15"&gt;, Int GPU)</v>
      </c>
      <c r="Y344" s="2" t="str">
        <f>VLOOKUP($U344,Models!$A:$K,Y$4,0)</f>
        <v>Consumer</v>
      </c>
      <c r="Z344" s="2" t="str">
        <f>VLOOKUP($U344,Models!$A:$K,Z$4,0)</f>
        <v>Intel</v>
      </c>
      <c r="AA344" s="2" t="str">
        <f>VLOOKUP($U344,Models!$A:$K,AA$4,0)</f>
        <v>Comet Lake</v>
      </c>
      <c r="AB344" s="2" t="str">
        <f>VLOOKUP($U344,Models!$A:$K,AB$4,0)</f>
        <v>Int</v>
      </c>
      <c r="AC344" s="2">
        <f>VLOOKUP($U344,Models!$A:$K,AC$4,0)</f>
        <v>15</v>
      </c>
      <c r="AD344" s="2" t="str">
        <f>VLOOKUP($U344,Models!$A:$K,AD$4,0)</f>
        <v>1920x1080</v>
      </c>
      <c r="AE344" s="2">
        <f>VLOOKUP($U344,Models!$A:$K,AE$4,0)</f>
        <v>0</v>
      </c>
      <c r="AF344" s="2" t="str">
        <f>VLOOKUP($U344,Models!$A:$N,AF$4,0)</f>
        <v>Standard</v>
      </c>
      <c r="AG344" s="2">
        <f>VLOOKUP($U344,Models!$A:$M,AG$4,0)</f>
        <v>0</v>
      </c>
      <c r="AH344" s="2"/>
      <c r="AI344" s="2"/>
      <c r="AJ344" s="2"/>
      <c r="AK344" s="2"/>
    </row>
    <row r="345" spans="1:51" x14ac:dyDescent="0.2">
      <c r="A345" s="59" t="s">
        <v>17</v>
      </c>
      <c r="B345" s="60" t="s">
        <v>1285</v>
      </c>
      <c r="C345" s="61"/>
      <c r="D345" s="6"/>
      <c r="E345" s="6"/>
      <c r="F345" s="6"/>
      <c r="G345" s="6">
        <v>15</v>
      </c>
      <c r="H345" s="6"/>
      <c r="I345" s="6"/>
      <c r="J345" s="6">
        <v>4</v>
      </c>
      <c r="K345" s="6">
        <v>4</v>
      </c>
      <c r="L345" s="62">
        <v>23</v>
      </c>
      <c r="M345"/>
      <c r="N345"/>
      <c r="O345"/>
      <c r="P345" s="41">
        <f t="shared" si="23"/>
        <v>2.2582450490431913E-4</v>
      </c>
      <c r="Q345" s="28">
        <f t="shared" si="24"/>
        <v>23</v>
      </c>
      <c r="R345" s="31"/>
      <c r="S345" s="3"/>
      <c r="T345" s="2"/>
      <c r="U345" s="2" t="str">
        <f t="shared" si="25"/>
        <v>Lenovo ThinkPad L390 Yoga</v>
      </c>
      <c r="V345" s="2" t="str">
        <f>VLOOKUP($U345,Models!$A:$K,V$4,0)</f>
        <v>Lenovo</v>
      </c>
      <c r="W345" s="2" t="str">
        <f>VLOOKUP($U345,Models!$A:$K,W$4,0)</f>
        <v>ThinkPad L390 Yoga</v>
      </c>
      <c r="X345" s="2" t="str">
        <f>VLOOKUP($U345,Models!$A:$K,X$4,0)</f>
        <v>Light (13"-14")</v>
      </c>
      <c r="Y345" s="2" t="str">
        <f>VLOOKUP($U345,Models!$A:$K,Y$4,0)</f>
        <v>Commercial</v>
      </c>
      <c r="Z345" s="2" t="str">
        <f>VLOOKUP($U345,Models!$A:$K,Z$4,0)</f>
        <v>Intel</v>
      </c>
      <c r="AA345" s="2" t="str">
        <f>VLOOKUP($U345,Models!$A:$K,AA$4,0)</f>
        <v>Whiskey Lake</v>
      </c>
      <c r="AB345" s="2" t="str">
        <f>VLOOKUP($U345,Models!$A:$K,AB$4,0)</f>
        <v>Int</v>
      </c>
      <c r="AC345" s="2">
        <f>VLOOKUP($U345,Models!$A:$K,AC$4,0)</f>
        <v>13</v>
      </c>
      <c r="AD345" s="2" t="str">
        <f>VLOOKUP($U345,Models!$A:$K,AD$4,0)</f>
        <v>1920x1080</v>
      </c>
      <c r="AE345" s="2" t="str">
        <f>VLOOKUP($U345,Models!$A:$K,AE$4,0)</f>
        <v>Touch</v>
      </c>
      <c r="AF345" s="2" t="str">
        <f>VLOOKUP($U345,Models!$A:$N,AF$4,0)</f>
        <v>Standard</v>
      </c>
      <c r="AG345" s="2">
        <f>VLOOKUP($U345,Models!$A:$M,AG$4,0)</f>
        <v>0</v>
      </c>
      <c r="AH345" s="2"/>
      <c r="AI345" s="2"/>
      <c r="AJ345" s="2"/>
      <c r="AK345" s="2"/>
    </row>
    <row r="346" spans="1:51" s="13" customFormat="1" x14ac:dyDescent="0.2">
      <c r="A346" s="59" t="s">
        <v>17</v>
      </c>
      <c r="B346" s="60" t="s">
        <v>1446</v>
      </c>
      <c r="C346" s="61"/>
      <c r="D346" s="6">
        <v>180</v>
      </c>
      <c r="E346" s="6"/>
      <c r="F346" s="6"/>
      <c r="G346" s="6"/>
      <c r="H346" s="6"/>
      <c r="I346" s="6"/>
      <c r="J346" s="6">
        <v>4271</v>
      </c>
      <c r="K346" s="6">
        <v>52</v>
      </c>
      <c r="L346" s="62">
        <v>4503</v>
      </c>
      <c r="M346"/>
      <c r="N346"/>
      <c r="O346"/>
      <c r="P346" s="41">
        <f t="shared" si="23"/>
        <v>4.4212510677571697E-2</v>
      </c>
      <c r="Q346" s="28">
        <f t="shared" si="24"/>
        <v>4503</v>
      </c>
      <c r="R346" s="31"/>
      <c r="S346" s="3"/>
      <c r="T346" s="2"/>
      <c r="U346" s="2" t="str">
        <f t="shared" si="25"/>
        <v>Lenovo Winbook 300e Gen2</v>
      </c>
      <c r="V346" s="2" t="str">
        <f>VLOOKUP($U346,Models!$A:$K,V$4,0)</f>
        <v>Lenovo</v>
      </c>
      <c r="W346" s="2" t="str">
        <f>VLOOKUP($U346,Models!$A:$K,W$4,0)</f>
        <v>Winbook 300e Gen2</v>
      </c>
      <c r="X346" s="2" t="str">
        <f>VLOOKUP($U346,Models!$A:$K,X$4,0)</f>
        <v>Mini (&lt;12")</v>
      </c>
      <c r="Y346" s="2" t="str">
        <f>VLOOKUP($U346,Models!$A:$K,Y$4,0)</f>
        <v>Consumer</v>
      </c>
      <c r="Z346" s="2" t="str">
        <f>VLOOKUP($U346,Models!$A:$K,Z$4,0)</f>
        <v>Intel</v>
      </c>
      <c r="AA346" s="2" t="str">
        <f>VLOOKUP($U346,Models!$A:$K,AA$4,0)</f>
        <v>Apollo Lake</v>
      </c>
      <c r="AB346" s="2" t="str">
        <f>VLOOKUP($U346,Models!$A:$K,AB$4,0)</f>
        <v>Int</v>
      </c>
      <c r="AC346" s="2">
        <f>VLOOKUP($U346,Models!$A:$K,AC$4,0)</f>
        <v>11</v>
      </c>
      <c r="AD346" s="2" t="str">
        <f>VLOOKUP($U346,Models!$A:$K,AD$4,0)</f>
        <v>1366x768</v>
      </c>
      <c r="AE346" s="2" t="str">
        <f>VLOOKUP($U346,Models!$A:$K,AE$4,0)</f>
        <v>Touch</v>
      </c>
      <c r="AF346" s="2" t="str">
        <f>VLOOKUP($U346,Models!$A:$N,AF$4,0)</f>
        <v>Budget</v>
      </c>
      <c r="AG346" s="2">
        <f>VLOOKUP($U346,Models!$A:$M,AG$4,0)</f>
        <v>0</v>
      </c>
      <c r="AH346" s="2"/>
      <c r="AI346" s="2"/>
      <c r="AJ346" s="2"/>
      <c r="AK346" s="2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x14ac:dyDescent="0.2">
      <c r="A347" s="59" t="s">
        <v>17</v>
      </c>
      <c r="B347" s="60" t="s">
        <v>1761</v>
      </c>
      <c r="C347" s="61"/>
      <c r="D347" s="6">
        <v>16</v>
      </c>
      <c r="E347" s="6"/>
      <c r="F347" s="6">
        <v>899</v>
      </c>
      <c r="G347" s="6"/>
      <c r="H347" s="6"/>
      <c r="I347" s="6"/>
      <c r="J347" s="6">
        <v>893</v>
      </c>
      <c r="K347" s="6">
        <v>819</v>
      </c>
      <c r="L347" s="62">
        <v>2627</v>
      </c>
      <c r="M347"/>
      <c r="N347"/>
      <c r="O347"/>
      <c r="P347" s="41">
        <f t="shared" si="23"/>
        <v>2.5793085842767235E-2</v>
      </c>
      <c r="Q347" s="28">
        <f t="shared" si="24"/>
        <v>2627</v>
      </c>
      <c r="R347" s="31"/>
      <c r="S347" s="3"/>
      <c r="T347" s="2"/>
      <c r="U347" s="2" t="str">
        <f t="shared" si="25"/>
        <v>Lenovo IdeaPad C340-14IML</v>
      </c>
      <c r="V347" s="2" t="str">
        <f>VLOOKUP($U347,Models!$A:$K,V$4,0)</f>
        <v>Lenovo</v>
      </c>
      <c r="W347" s="2" t="str">
        <f>VLOOKUP($U347,Models!$A:$K,W$4,0)</f>
        <v>IdeaPad C340-14IML</v>
      </c>
      <c r="X347" s="2" t="str">
        <f>VLOOKUP($U347,Models!$A:$K,X$4,0)</f>
        <v>Light (13"-14")</v>
      </c>
      <c r="Y347" s="2" t="str">
        <f>VLOOKUP($U347,Models!$A:$K,Y$4,0)</f>
        <v>Consumer</v>
      </c>
      <c r="Z347" s="2" t="str">
        <f>VLOOKUP($U347,Models!$A:$K,Z$4,0)</f>
        <v>Intel</v>
      </c>
      <c r="AA347" s="2" t="str">
        <f>VLOOKUP($U347,Models!$A:$K,AA$4,0)</f>
        <v>Comet Lake</v>
      </c>
      <c r="AB347" s="2" t="str">
        <f>VLOOKUP($U347,Models!$A:$K,AB$4,0)</f>
        <v>Int</v>
      </c>
      <c r="AC347" s="2">
        <f>VLOOKUP($U347,Models!$A:$K,AC$4,0)</f>
        <v>14</v>
      </c>
      <c r="AD347" s="2" t="str">
        <f>VLOOKUP($U347,Models!$A:$K,AD$4,0)</f>
        <v>1920x1080</v>
      </c>
      <c r="AE347" s="2" t="str">
        <f>VLOOKUP($U347,Models!$A:$K,AE$4,0)</f>
        <v>Touch</v>
      </c>
      <c r="AF347" s="2" t="str">
        <f>VLOOKUP($U347,Models!$A:$N,AF$4,0)</f>
        <v>Standard</v>
      </c>
      <c r="AG347" s="2">
        <f>VLOOKUP($U347,Models!$A:$M,AG$4,0)</f>
        <v>0</v>
      </c>
      <c r="AH347" s="2"/>
      <c r="AI347" s="2"/>
      <c r="AJ347" s="2"/>
      <c r="AK347" s="2"/>
    </row>
    <row r="348" spans="1:51" x14ac:dyDescent="0.2">
      <c r="A348" s="59" t="s">
        <v>17</v>
      </c>
      <c r="B348" s="60" t="s">
        <v>1686</v>
      </c>
      <c r="C348" s="61"/>
      <c r="D348" s="6"/>
      <c r="E348" s="6"/>
      <c r="F348" s="6">
        <v>52</v>
      </c>
      <c r="G348" s="6">
        <v>116</v>
      </c>
      <c r="H348" s="6"/>
      <c r="I348" s="6"/>
      <c r="J348" s="6">
        <v>129</v>
      </c>
      <c r="K348" s="6">
        <v>61</v>
      </c>
      <c r="L348" s="62">
        <v>358</v>
      </c>
      <c r="M348"/>
      <c r="N348"/>
      <c r="O348"/>
      <c r="P348" s="41">
        <f t="shared" si="23"/>
        <v>3.5150075111194021E-3</v>
      </c>
      <c r="Q348" s="28">
        <f t="shared" si="24"/>
        <v>358</v>
      </c>
      <c r="R348" s="31"/>
      <c r="S348" s="3"/>
      <c r="T348" s="2"/>
      <c r="U348" s="2" t="str">
        <f t="shared" si="25"/>
        <v>Lenovo ThinkPad E15-IML</v>
      </c>
      <c r="V348" s="2" t="str">
        <f>VLOOKUP($U348,Models!$A:$K,V$4,0)</f>
        <v>Lenovo</v>
      </c>
      <c r="W348" s="2" t="str">
        <f>VLOOKUP($U348,Models!$A:$K,W$4,0)</f>
        <v>ThinkPad E15-IML</v>
      </c>
      <c r="X348" s="2" t="str">
        <f>VLOOKUP($U348,Models!$A:$K,X$4,0)</f>
        <v>Full Size LE (15"&gt;, Int GPU)</v>
      </c>
      <c r="Y348" s="2" t="str">
        <f>VLOOKUP($U348,Models!$A:$K,Y$4,0)</f>
        <v>Commercial</v>
      </c>
      <c r="Z348" s="2" t="str">
        <f>VLOOKUP($U348,Models!$A:$K,Z$4,0)</f>
        <v>Intel</v>
      </c>
      <c r="AA348" s="2" t="str">
        <f>VLOOKUP($U348,Models!$A:$K,AA$4,0)</f>
        <v>Comet Lake</v>
      </c>
      <c r="AB348" s="2" t="str">
        <f>VLOOKUP($U348,Models!$A:$K,AB$4,0)</f>
        <v>Int</v>
      </c>
      <c r="AC348" s="2">
        <f>VLOOKUP($U348,Models!$A:$K,AC$4,0)</f>
        <v>15</v>
      </c>
      <c r="AD348" s="2" t="str">
        <f>VLOOKUP($U348,Models!$A:$K,AD$4,0)</f>
        <v>1920x1080</v>
      </c>
      <c r="AE348" s="2">
        <f>VLOOKUP($U348,Models!$A:$K,AE$4,0)</f>
        <v>0</v>
      </c>
      <c r="AF348" s="2" t="str">
        <f>VLOOKUP($U348,Models!$A:$N,AF$4,0)</f>
        <v>Standard</v>
      </c>
      <c r="AG348" s="2">
        <f>VLOOKUP($U348,Models!$A:$M,AG$4,0)</f>
        <v>0</v>
      </c>
      <c r="AH348" s="2"/>
      <c r="AI348" s="2"/>
      <c r="AJ348" s="2"/>
      <c r="AK348" s="2"/>
    </row>
    <row r="349" spans="1:51" x14ac:dyDescent="0.2">
      <c r="A349" s="59" t="s">
        <v>17</v>
      </c>
      <c r="B349" s="60" t="s">
        <v>2072</v>
      </c>
      <c r="C349" s="61">
        <v>120</v>
      </c>
      <c r="D349" s="6">
        <v>204</v>
      </c>
      <c r="E349" s="6">
        <v>36</v>
      </c>
      <c r="F349" s="6"/>
      <c r="G349" s="6"/>
      <c r="H349" s="6"/>
      <c r="I349" s="6">
        <v>78</v>
      </c>
      <c r="J349" s="6"/>
      <c r="K349" s="6">
        <v>444</v>
      </c>
      <c r="L349" s="62">
        <v>882</v>
      </c>
      <c r="M349"/>
      <c r="N349"/>
      <c r="O349"/>
      <c r="P349" s="41">
        <f t="shared" si="23"/>
        <v>8.6598788402438912E-3</v>
      </c>
      <c r="Q349" s="28">
        <f t="shared" si="24"/>
        <v>882</v>
      </c>
      <c r="R349" s="31"/>
      <c r="S349" s="3"/>
      <c r="T349" s="2"/>
      <c r="U349" s="2" t="str">
        <f t="shared" si="25"/>
        <v>Lenovo IdeaPad 3 17IML05</v>
      </c>
      <c r="V349" s="2" t="str">
        <f>VLOOKUP($U349,Models!$A:$K,V$4,0)</f>
        <v>Lenovo</v>
      </c>
      <c r="W349" s="2" t="str">
        <f>VLOOKUP($U349,Models!$A:$K,W$4,0)</f>
        <v>IdeaPad 3 17IML05</v>
      </c>
      <c r="X349" s="2" t="str">
        <f>VLOOKUP($U349,Models!$A:$K,X$4,0)</f>
        <v>Full Size LE (15"&gt;, Int GPU)</v>
      </c>
      <c r="Y349" s="2" t="str">
        <f>VLOOKUP($U349,Models!$A:$K,Y$4,0)</f>
        <v>Consumer</v>
      </c>
      <c r="Z349" s="2" t="str">
        <f>VLOOKUP($U349,Models!$A:$K,Z$4,0)</f>
        <v>Intel</v>
      </c>
      <c r="AA349" s="2" t="str">
        <f>VLOOKUP($U349,Models!$A:$K,AA$4,0)</f>
        <v>Comet Lake</v>
      </c>
      <c r="AB349" s="2" t="str">
        <f>VLOOKUP($U349,Models!$A:$K,AB$4,0)</f>
        <v>Int</v>
      </c>
      <c r="AC349" s="2">
        <f>VLOOKUP($U349,Models!$A:$K,AC$4,0)</f>
        <v>17</v>
      </c>
      <c r="AD349" s="2" t="str">
        <f>VLOOKUP($U349,Models!$A:$K,AD$4,0)</f>
        <v>1920x1080</v>
      </c>
      <c r="AE349" s="2">
        <f>VLOOKUP($U349,Models!$A:$K,AE$4,0)</f>
        <v>0</v>
      </c>
      <c r="AF349" s="2" t="str">
        <f>VLOOKUP($U349,Models!$A:$N,AF$4,0)</f>
        <v>Standard</v>
      </c>
      <c r="AG349" s="2">
        <f>VLOOKUP($U349,Models!$A:$M,AG$4,0)</f>
        <v>0</v>
      </c>
      <c r="AH349" s="2"/>
      <c r="AI349" s="2"/>
      <c r="AJ349" s="2"/>
      <c r="AK349" s="2"/>
    </row>
    <row r="350" spans="1:51" x14ac:dyDescent="0.2">
      <c r="A350" s="59" t="s">
        <v>17</v>
      </c>
      <c r="B350" s="60" t="s">
        <v>2123</v>
      </c>
      <c r="C350" s="61">
        <v>275</v>
      </c>
      <c r="D350" s="6">
        <v>34</v>
      </c>
      <c r="E350" s="6">
        <v>25</v>
      </c>
      <c r="F350" s="6">
        <v>2</v>
      </c>
      <c r="G350" s="6"/>
      <c r="H350" s="6"/>
      <c r="I350" s="6">
        <v>19</v>
      </c>
      <c r="J350" s="6"/>
      <c r="K350" s="6">
        <v>360</v>
      </c>
      <c r="L350" s="62">
        <v>715</v>
      </c>
      <c r="M350"/>
      <c r="N350"/>
      <c r="O350"/>
      <c r="P350" s="41">
        <f t="shared" si="23"/>
        <v>7.0201965655038341E-3</v>
      </c>
      <c r="Q350" s="28">
        <f t="shared" si="24"/>
        <v>715</v>
      </c>
      <c r="R350" s="31"/>
      <c r="S350" s="3"/>
      <c r="T350" s="2"/>
      <c r="U350" s="2" t="str">
        <f t="shared" si="25"/>
        <v>Lenovo IdeaPad 5 14ARE05</v>
      </c>
      <c r="V350" s="2" t="str">
        <f>VLOOKUP($U350,Models!$A:$K,V$4,0)</f>
        <v>Lenovo</v>
      </c>
      <c r="W350" s="2" t="str">
        <f>VLOOKUP($U350,Models!$A:$K,W$4,0)</f>
        <v>IdeaPad 5 14ARE05</v>
      </c>
      <c r="X350" s="2" t="str">
        <f>VLOOKUP($U350,Models!$A:$K,X$4,0)</f>
        <v>Light (13"-14")</v>
      </c>
      <c r="Y350" s="2" t="str">
        <f>VLOOKUP($U350,Models!$A:$K,Y$4,0)</f>
        <v>Consumer</v>
      </c>
      <c r="Z350" s="2" t="str">
        <f>VLOOKUP($U350,Models!$A:$K,Z$4,0)</f>
        <v>AMD</v>
      </c>
      <c r="AA350" s="2" t="str">
        <f>VLOOKUP($U350,Models!$A:$K,AA$4,0)</f>
        <v>Renior</v>
      </c>
      <c r="AB350" s="2" t="str">
        <f>VLOOKUP($U350,Models!$A:$K,AB$4,0)</f>
        <v>Int</v>
      </c>
      <c r="AC350" s="2">
        <f>VLOOKUP($U350,Models!$A:$K,AC$4,0)</f>
        <v>14</v>
      </c>
      <c r="AD350" s="2" t="str">
        <f>VLOOKUP($U350,Models!$A:$K,AD$4,0)</f>
        <v>1920x1080</v>
      </c>
      <c r="AE350" s="2">
        <f>VLOOKUP($U350,Models!$A:$K,AE$4,0)</f>
        <v>0</v>
      </c>
      <c r="AF350" s="2" t="str">
        <f>VLOOKUP($U350,Models!$A:$N,AF$4,0)</f>
        <v>Standard</v>
      </c>
      <c r="AG350" s="2">
        <f>VLOOKUP($U350,Models!$A:$M,AG$4,0)</f>
        <v>0</v>
      </c>
      <c r="AH350" s="2"/>
      <c r="AI350" s="2"/>
      <c r="AJ350" s="2"/>
      <c r="AK350" s="2"/>
    </row>
    <row r="351" spans="1:51" x14ac:dyDescent="0.2">
      <c r="A351" s="59" t="s">
        <v>17</v>
      </c>
      <c r="B351" s="60" t="s">
        <v>2113</v>
      </c>
      <c r="C351" s="61">
        <v>169</v>
      </c>
      <c r="D351" s="6">
        <v>241</v>
      </c>
      <c r="E351" s="6">
        <v>383</v>
      </c>
      <c r="F351" s="6"/>
      <c r="G351" s="6"/>
      <c r="H351" s="6"/>
      <c r="I351" s="6">
        <v>131</v>
      </c>
      <c r="J351" s="6"/>
      <c r="K351" s="6">
        <v>937</v>
      </c>
      <c r="L351" s="62">
        <v>1861</v>
      </c>
      <c r="M351"/>
      <c r="N351"/>
      <c r="O351"/>
      <c r="P351" s="41">
        <f t="shared" si="23"/>
        <v>1.8272147983779911E-2</v>
      </c>
      <c r="Q351" s="28">
        <f t="shared" si="24"/>
        <v>1861</v>
      </c>
      <c r="R351" s="32"/>
      <c r="S351" s="3"/>
      <c r="T351" s="2"/>
      <c r="U351" s="2" t="str">
        <f t="shared" si="25"/>
        <v>Lenovo IdeaPad 5 15IIL05</v>
      </c>
      <c r="V351" s="2" t="str">
        <f>VLOOKUP($U351,Models!$A:$K,V$4,0)</f>
        <v>Lenovo</v>
      </c>
      <c r="W351" s="2" t="str">
        <f>VLOOKUP($U351,Models!$A:$K,W$4,0)</f>
        <v>IdeaPad 5 15IIL05</v>
      </c>
      <c r="X351" s="2" t="str">
        <f>VLOOKUP($U351,Models!$A:$K,X$4,0)</f>
        <v>Full Size LE (15"&gt;, Int GPU)</v>
      </c>
      <c r="Y351" s="2" t="str">
        <f>VLOOKUP($U351,Models!$A:$K,Y$4,0)</f>
        <v>Consumer</v>
      </c>
      <c r="Z351" s="2" t="str">
        <f>VLOOKUP($U351,Models!$A:$K,Z$4,0)</f>
        <v>Intel</v>
      </c>
      <c r="AA351" s="2" t="str">
        <f>VLOOKUP($U351,Models!$A:$K,AA$4,0)</f>
        <v>Ice Lake</v>
      </c>
      <c r="AB351" s="2" t="str">
        <f>VLOOKUP($U351,Models!$A:$K,AB$4,0)</f>
        <v>Int</v>
      </c>
      <c r="AC351" s="2">
        <f>VLOOKUP($U351,Models!$A:$K,AC$4,0)</f>
        <v>15</v>
      </c>
      <c r="AD351" s="2" t="str">
        <f>VLOOKUP($U351,Models!$A:$K,AD$4,0)</f>
        <v>1920x1080</v>
      </c>
      <c r="AE351" s="2">
        <f>VLOOKUP($U351,Models!$A:$K,AE$4,0)</f>
        <v>0</v>
      </c>
      <c r="AF351" s="2" t="str">
        <f>VLOOKUP($U351,Models!$A:$N,AF$4,0)</f>
        <v>Standard</v>
      </c>
      <c r="AG351" s="2">
        <f>VLOOKUP($U351,Models!$A:$M,AG$4,0)</f>
        <v>0</v>
      </c>
      <c r="AH351" s="2"/>
      <c r="AI351" s="2"/>
      <c r="AJ351" s="2"/>
      <c r="AK351" s="2"/>
    </row>
    <row r="352" spans="1:51" x14ac:dyDescent="0.2">
      <c r="A352" s="59" t="s">
        <v>17</v>
      </c>
      <c r="B352" s="60" t="s">
        <v>1683</v>
      </c>
      <c r="C352" s="61"/>
      <c r="D352" s="6"/>
      <c r="E352" s="6"/>
      <c r="F352" s="6">
        <v>74</v>
      </c>
      <c r="G352" s="6">
        <v>38</v>
      </c>
      <c r="H352" s="6"/>
      <c r="I352" s="6"/>
      <c r="J352" s="6">
        <v>95</v>
      </c>
      <c r="K352" s="6">
        <v>43</v>
      </c>
      <c r="L352" s="62">
        <v>250</v>
      </c>
      <c r="M352"/>
      <c r="N352"/>
      <c r="O352"/>
      <c r="P352" s="41">
        <f t="shared" si="23"/>
        <v>2.4546141837425992E-3</v>
      </c>
      <c r="Q352" s="28">
        <f t="shared" si="24"/>
        <v>250</v>
      </c>
      <c r="R352" s="31"/>
      <c r="S352" s="3"/>
      <c r="T352" s="2"/>
      <c r="U352" s="2" t="str">
        <f t="shared" si="25"/>
        <v>Lenovo ThinkPad L13</v>
      </c>
      <c r="V352" s="2" t="str">
        <f>VLOOKUP($U352,Models!$A:$K,V$4,0)</f>
        <v>Lenovo</v>
      </c>
      <c r="W352" s="2" t="str">
        <f>VLOOKUP($U352,Models!$A:$K,W$4,0)</f>
        <v>ThinkPad L13</v>
      </c>
      <c r="X352" s="2" t="str">
        <f>VLOOKUP($U352,Models!$A:$K,X$4,0)</f>
        <v>Light (13"-14")</v>
      </c>
      <c r="Y352" s="2" t="str">
        <f>VLOOKUP($U352,Models!$A:$K,Y$4,0)</f>
        <v>Commercial</v>
      </c>
      <c r="Z352" s="2" t="str">
        <f>VLOOKUP($U352,Models!$A:$K,Z$4,0)</f>
        <v>Intel</v>
      </c>
      <c r="AA352" s="2" t="str">
        <f>VLOOKUP($U352,Models!$A:$K,AA$4,0)</f>
        <v>Comet Lake</v>
      </c>
      <c r="AB352" s="2" t="str">
        <f>VLOOKUP($U352,Models!$A:$K,AB$4,0)</f>
        <v>Int</v>
      </c>
      <c r="AC352" s="2">
        <f>VLOOKUP($U352,Models!$A:$K,AC$4,0)</f>
        <v>13</v>
      </c>
      <c r="AD352" s="2" t="str">
        <f>VLOOKUP($U352,Models!$A:$K,AD$4,0)</f>
        <v>1920x1080</v>
      </c>
      <c r="AE352" s="2">
        <f>VLOOKUP($U352,Models!$A:$K,AE$4,0)</f>
        <v>0</v>
      </c>
      <c r="AF352" s="2" t="str">
        <f>VLOOKUP($U352,Models!$A:$N,AF$4,0)</f>
        <v>Standard</v>
      </c>
      <c r="AG352" s="2">
        <f>VLOOKUP($U352,Models!$A:$M,AG$4,0)</f>
        <v>0</v>
      </c>
      <c r="AH352" s="2"/>
      <c r="AI352" s="2"/>
      <c r="AJ352" s="2"/>
      <c r="AK352" s="2"/>
    </row>
    <row r="353" spans="1:51" x14ac:dyDescent="0.2">
      <c r="A353" s="59" t="s">
        <v>17</v>
      </c>
      <c r="B353" s="60" t="s">
        <v>1684</v>
      </c>
      <c r="C353" s="61"/>
      <c r="D353" s="6"/>
      <c r="E353" s="6"/>
      <c r="F353" s="6">
        <v>27</v>
      </c>
      <c r="G353" s="6">
        <v>1</v>
      </c>
      <c r="H353" s="6"/>
      <c r="I353" s="6"/>
      <c r="J353" s="6">
        <v>16</v>
      </c>
      <c r="K353" s="6">
        <v>9</v>
      </c>
      <c r="L353" s="62">
        <v>53</v>
      </c>
      <c r="M353"/>
      <c r="N353"/>
      <c r="O353"/>
      <c r="P353" s="41">
        <f t="shared" si="23"/>
        <v>5.2037820695343101E-4</v>
      </c>
      <c r="Q353" s="28">
        <f t="shared" si="24"/>
        <v>53</v>
      </c>
      <c r="R353" s="31"/>
      <c r="S353" s="3"/>
      <c r="T353" s="2"/>
      <c r="U353" s="2" t="str">
        <f t="shared" si="25"/>
        <v>Lenovo ThinkPad L13 Yoga</v>
      </c>
      <c r="V353" s="2" t="str">
        <f>VLOOKUP($U353,Models!$A:$K,V$4,0)</f>
        <v>Lenovo</v>
      </c>
      <c r="W353" s="2" t="str">
        <f>VLOOKUP($U353,Models!$A:$K,W$4,0)</f>
        <v>ThinkPad L13 Yoga</v>
      </c>
      <c r="X353" s="2" t="str">
        <f>VLOOKUP($U353,Models!$A:$K,X$4,0)</f>
        <v>Light (13"-14")</v>
      </c>
      <c r="Y353" s="2" t="str">
        <f>VLOOKUP($U353,Models!$A:$K,Y$4,0)</f>
        <v>Commercial</v>
      </c>
      <c r="Z353" s="2" t="str">
        <f>VLOOKUP($U353,Models!$A:$K,Z$4,0)</f>
        <v>Intel</v>
      </c>
      <c r="AA353" s="2" t="str">
        <f>VLOOKUP($U353,Models!$A:$K,AA$4,0)</f>
        <v>Comet Lake</v>
      </c>
      <c r="AB353" s="2" t="str">
        <f>VLOOKUP($U353,Models!$A:$K,AB$4,0)</f>
        <v>Int</v>
      </c>
      <c r="AC353" s="2">
        <f>VLOOKUP($U353,Models!$A:$K,AC$4,0)</f>
        <v>13</v>
      </c>
      <c r="AD353" s="2" t="str">
        <f>VLOOKUP($U353,Models!$A:$K,AD$4,0)</f>
        <v>1920x1080</v>
      </c>
      <c r="AE353" s="2" t="str">
        <f>VLOOKUP($U353,Models!$A:$K,AE$4,0)</f>
        <v>Touch</v>
      </c>
      <c r="AF353" s="2" t="str">
        <f>VLOOKUP($U353,Models!$A:$N,AF$4,0)</f>
        <v>Standard</v>
      </c>
      <c r="AG353" s="2">
        <f>VLOOKUP($U353,Models!$A:$M,AG$4,0)</f>
        <v>0</v>
      </c>
      <c r="AH353" s="2"/>
      <c r="AI353" s="2"/>
      <c r="AJ353" s="2"/>
      <c r="AK353" s="2"/>
    </row>
    <row r="354" spans="1:51" x14ac:dyDescent="0.2">
      <c r="A354" s="59" t="s">
        <v>17</v>
      </c>
      <c r="B354" s="60" t="s">
        <v>1441</v>
      </c>
      <c r="C354" s="61"/>
      <c r="D354" s="6">
        <v>174</v>
      </c>
      <c r="E354" s="6"/>
      <c r="F354" s="6"/>
      <c r="G354" s="6"/>
      <c r="H354" s="6"/>
      <c r="I354" s="6"/>
      <c r="J354" s="6">
        <v>42</v>
      </c>
      <c r="K354" s="6">
        <v>219</v>
      </c>
      <c r="L354" s="62">
        <v>435</v>
      </c>
      <c r="M354"/>
      <c r="N354"/>
      <c r="O354"/>
      <c r="P354" s="41">
        <f t="shared" si="23"/>
        <v>4.271028679712123E-3</v>
      </c>
      <c r="Q354" s="28">
        <f t="shared" si="24"/>
        <v>435</v>
      </c>
      <c r="R354" s="31"/>
      <c r="S354" s="3"/>
      <c r="T354" s="2"/>
      <c r="U354" s="2" t="str">
        <f t="shared" si="25"/>
        <v>Lenovo Legion Y540-15IRH</v>
      </c>
      <c r="V354" s="2" t="str">
        <f>VLOOKUP($U354,Models!$A:$K,V$4,0)</f>
        <v>Lenovo</v>
      </c>
      <c r="W354" s="2" t="str">
        <f>VLOOKUP($U354,Models!$A:$K,W$4,0)</f>
        <v>Legion Y540-15IRH</v>
      </c>
      <c r="X354" s="2" t="str">
        <f>VLOOKUP($U354,Models!$A:$K,X$4,0)</f>
        <v>Full Size GM (15"&gt; Gamer GPU)</v>
      </c>
      <c r="Y354" s="2" t="str">
        <f>VLOOKUP($U354,Models!$A:$K,Y$4,0)</f>
        <v>Consumer</v>
      </c>
      <c r="Z354" s="2" t="str">
        <f>VLOOKUP($U354,Models!$A:$K,Z$4,0)</f>
        <v>Intel</v>
      </c>
      <c r="AA354" s="2" t="str">
        <f>VLOOKUP($U354,Models!$A:$K,AA$4,0)</f>
        <v>Coffee Lake</v>
      </c>
      <c r="AB354" s="2" t="str">
        <f>VLOOKUP($U354,Models!$A:$K,AB$4,0)</f>
        <v>GTX1660</v>
      </c>
      <c r="AC354" s="2">
        <f>VLOOKUP($U354,Models!$A:$K,AC$4,0)</f>
        <v>15</v>
      </c>
      <c r="AD354" s="2" t="str">
        <f>VLOOKUP($U354,Models!$A:$K,AD$4,0)</f>
        <v>1920x1080</v>
      </c>
      <c r="AE354" s="2">
        <f>VLOOKUP($U354,Models!$A:$K,AE$4,0)</f>
        <v>0</v>
      </c>
      <c r="AF354" s="2" t="str">
        <f>VLOOKUP($U354,Models!$A:$N,AF$4,0)</f>
        <v>Standard</v>
      </c>
      <c r="AG354" s="2">
        <f>VLOOKUP($U354,Models!$A:$M,AG$4,0)</f>
        <v>0</v>
      </c>
      <c r="AH354" s="2"/>
      <c r="AI354" s="2"/>
      <c r="AJ354" s="2"/>
      <c r="AK354" s="2"/>
    </row>
    <row r="355" spans="1:51" x14ac:dyDescent="0.2">
      <c r="A355" s="59" t="s">
        <v>17</v>
      </c>
      <c r="B355" s="60" t="s">
        <v>1443</v>
      </c>
      <c r="C355" s="61">
        <v>70</v>
      </c>
      <c r="D355" s="6"/>
      <c r="E355" s="6"/>
      <c r="F355" s="6"/>
      <c r="G355" s="6"/>
      <c r="H355" s="6"/>
      <c r="I355" s="6"/>
      <c r="J355" s="6"/>
      <c r="K355" s="6">
        <v>71</v>
      </c>
      <c r="L355" s="62">
        <v>141</v>
      </c>
      <c r="M355"/>
      <c r="N355"/>
      <c r="O355"/>
      <c r="P355" s="41">
        <f t="shared" si="23"/>
        <v>1.3844023996308261E-3</v>
      </c>
      <c r="Q355" s="28">
        <f t="shared" si="24"/>
        <v>141</v>
      </c>
      <c r="R355" s="31"/>
      <c r="S355" s="3"/>
      <c r="T355" s="2"/>
      <c r="U355" s="2" t="str">
        <f t="shared" si="25"/>
        <v>Lenovo Legion Y540-17IRH</v>
      </c>
      <c r="V355" s="2" t="str">
        <f>VLOOKUP($U355,Models!$A:$K,V$4,0)</f>
        <v>Lenovo</v>
      </c>
      <c r="W355" s="2" t="str">
        <f>VLOOKUP($U355,Models!$A:$K,W$4,0)</f>
        <v>Legion Y540-17IRH</v>
      </c>
      <c r="X355" s="2" t="str">
        <f>VLOOKUP($U355,Models!$A:$K,X$4,0)</f>
        <v>Full Size GM (15"&gt; Gamer GPU)</v>
      </c>
      <c r="Y355" s="2" t="str">
        <f>VLOOKUP($U355,Models!$A:$K,Y$4,0)</f>
        <v>Consumer</v>
      </c>
      <c r="Z355" s="2" t="str">
        <f>VLOOKUP($U355,Models!$A:$K,Z$4,0)</f>
        <v>Intel</v>
      </c>
      <c r="AA355" s="2" t="str">
        <f>VLOOKUP($U355,Models!$A:$K,AA$4,0)</f>
        <v>Coffee Lake</v>
      </c>
      <c r="AB355" s="2" t="str">
        <f>VLOOKUP($U355,Models!$A:$K,AB$4,0)</f>
        <v>GTX1650/GTX1660/RTX2060</v>
      </c>
      <c r="AC355" s="2">
        <f>VLOOKUP($U355,Models!$A:$K,AC$4,0)</f>
        <v>17</v>
      </c>
      <c r="AD355" s="2" t="str">
        <f>VLOOKUP($U355,Models!$A:$K,AD$4,0)</f>
        <v>1920x1080</v>
      </c>
      <c r="AE355" s="2">
        <f>VLOOKUP($U355,Models!$A:$K,AE$4,0)</f>
        <v>0</v>
      </c>
      <c r="AF355" s="2" t="str">
        <f>VLOOKUP($U355,Models!$A:$N,AF$4,0)</f>
        <v>Standard</v>
      </c>
      <c r="AG355" s="2">
        <f>VLOOKUP($U355,Models!$A:$M,AG$4,0)</f>
        <v>0</v>
      </c>
      <c r="AH355" s="2"/>
      <c r="AI355" s="2"/>
      <c r="AJ355" s="2"/>
      <c r="AK355" s="2"/>
    </row>
    <row r="356" spans="1:51" x14ac:dyDescent="0.2">
      <c r="A356" s="59" t="s">
        <v>17</v>
      </c>
      <c r="B356" s="60" t="s">
        <v>1764</v>
      </c>
      <c r="C356" s="61">
        <v>2</v>
      </c>
      <c r="D356" s="6"/>
      <c r="E356" s="6"/>
      <c r="F356" s="6"/>
      <c r="G356" s="6"/>
      <c r="H356" s="6"/>
      <c r="I356" s="6"/>
      <c r="J356" s="6"/>
      <c r="K356" s="6">
        <v>2</v>
      </c>
      <c r="L356" s="62">
        <v>4</v>
      </c>
      <c r="M356"/>
      <c r="N356"/>
      <c r="O356"/>
      <c r="P356" s="41">
        <f t="shared" si="23"/>
        <v>3.927382693988159E-5</v>
      </c>
      <c r="Q356" s="28">
        <f t="shared" si="24"/>
        <v>4</v>
      </c>
      <c r="R356" s="31"/>
      <c r="S356" s="3"/>
      <c r="T356" s="2"/>
      <c r="U356" s="2" t="str">
        <f t="shared" si="25"/>
        <v>Lenovo Legion Y740-17IRH</v>
      </c>
      <c r="V356" s="2" t="str">
        <f>VLOOKUP($U356,Models!$A:$K,V$4,0)</f>
        <v>Lenovo</v>
      </c>
      <c r="W356" s="2" t="str">
        <f>VLOOKUP($U356,Models!$A:$K,W$4,0)</f>
        <v>Legion Y740-17IRH</v>
      </c>
      <c r="X356" s="2" t="str">
        <f>VLOOKUP($U356,Models!$A:$K,X$4,0)</f>
        <v>Full Size GM (15"&gt; Gamer GPU)</v>
      </c>
      <c r="Y356" s="2" t="str">
        <f>VLOOKUP($U356,Models!$A:$K,Y$4,0)</f>
        <v>Consumer</v>
      </c>
      <c r="Z356" s="2" t="str">
        <f>VLOOKUP($U356,Models!$A:$K,Z$4,0)</f>
        <v>Intel</v>
      </c>
      <c r="AA356" s="2" t="str">
        <f>VLOOKUP($U356,Models!$A:$K,AA$4,0)</f>
        <v>Coffee Lake</v>
      </c>
      <c r="AB356" s="2" t="str">
        <f>VLOOKUP($U356,Models!$A:$K,AB$4,0)</f>
        <v>GTX1660/RTX2060/RTX2070/RTX2080</v>
      </c>
      <c r="AC356" s="2">
        <f>VLOOKUP($U356,Models!$A:$K,AC$4,0)</f>
        <v>17</v>
      </c>
      <c r="AD356" s="2" t="str">
        <f>VLOOKUP($U356,Models!$A:$K,AD$4,0)</f>
        <v>1920x1080</v>
      </c>
      <c r="AE356" s="2">
        <f>VLOOKUP($U356,Models!$A:$K,AE$4,0)</f>
        <v>0</v>
      </c>
      <c r="AF356" s="2" t="str">
        <f>VLOOKUP($U356,Models!$A:$N,AF$4,0)</f>
        <v>Standard</v>
      </c>
      <c r="AG356" s="2">
        <f>VLOOKUP($U356,Models!$A:$M,AG$4,0)</f>
        <v>0</v>
      </c>
      <c r="AH356" s="2"/>
      <c r="AI356" s="2"/>
      <c r="AJ356" s="2"/>
      <c r="AK356" s="2"/>
    </row>
    <row r="357" spans="1:51" x14ac:dyDescent="0.2">
      <c r="A357" s="59" t="s">
        <v>17</v>
      </c>
      <c r="B357" s="60" t="s">
        <v>1533</v>
      </c>
      <c r="C357" s="61"/>
      <c r="D357" s="6"/>
      <c r="E357" s="6"/>
      <c r="F357" s="6"/>
      <c r="G357" s="6"/>
      <c r="H357" s="6"/>
      <c r="I357" s="6"/>
      <c r="J357" s="6">
        <v>23</v>
      </c>
      <c r="K357" s="6">
        <v>5</v>
      </c>
      <c r="L357" s="62">
        <v>28</v>
      </c>
      <c r="M357"/>
      <c r="N357"/>
      <c r="O357"/>
      <c r="P357" s="41">
        <f t="shared" si="23"/>
        <v>2.7491678857917114E-4</v>
      </c>
      <c r="Q357" s="28">
        <f t="shared" si="24"/>
        <v>28</v>
      </c>
      <c r="R357" s="31"/>
      <c r="S357" s="3"/>
      <c r="T357" s="2"/>
      <c r="U357" s="2" t="str">
        <f t="shared" si="25"/>
        <v>Lenovo ThinkPad P53s</v>
      </c>
      <c r="V357" s="2" t="str">
        <f>VLOOKUP($U357,Models!$A:$K,V$4,0)</f>
        <v>Lenovo</v>
      </c>
      <c r="W357" s="2" t="str">
        <f>VLOOKUP($U357,Models!$A:$K,W$4,0)</f>
        <v>ThinkPad P53s</v>
      </c>
      <c r="X357" s="2" t="str">
        <f>VLOOKUP($U357,Models!$A:$K,X$4,0)</f>
        <v>Prof. Workstation (Prof. GPU)</v>
      </c>
      <c r="Y357" s="2" t="str">
        <f>VLOOKUP($U357,Models!$A:$K,Y$4,0)</f>
        <v>Commercial</v>
      </c>
      <c r="Z357" s="2" t="str">
        <f>VLOOKUP($U357,Models!$A:$K,Z$4,0)</f>
        <v>Intel</v>
      </c>
      <c r="AA357" s="2" t="str">
        <f>VLOOKUP($U357,Models!$A:$K,AA$4,0)</f>
        <v>Whiskey Lake</v>
      </c>
      <c r="AB357" s="2" t="str">
        <f>VLOOKUP($U357,Models!$A:$K,AB$4,0)</f>
        <v>Qoadro P520</v>
      </c>
      <c r="AC357" s="2">
        <f>VLOOKUP($U357,Models!$A:$K,AC$4,0)</f>
        <v>15</v>
      </c>
      <c r="AD357" s="2" t="str">
        <f>VLOOKUP($U357,Models!$A:$K,AD$4,0)</f>
        <v>1920x1080</v>
      </c>
      <c r="AE357" s="2">
        <f>VLOOKUP($U357,Models!$A:$K,AE$4,0)</f>
        <v>0</v>
      </c>
      <c r="AF357" s="2" t="str">
        <f>VLOOKUP($U357,Models!$A:$N,AF$4,0)</f>
        <v>Standard</v>
      </c>
      <c r="AG357" s="2">
        <f>VLOOKUP($U357,Models!$A:$M,AG$4,0)</f>
        <v>0</v>
      </c>
      <c r="AH357" s="2"/>
      <c r="AI357" s="2"/>
      <c r="AJ357" s="2"/>
      <c r="AK357" s="2"/>
    </row>
    <row r="358" spans="1:51" x14ac:dyDescent="0.2">
      <c r="A358" s="59" t="s">
        <v>17</v>
      </c>
      <c r="B358" s="60" t="s">
        <v>1530</v>
      </c>
      <c r="C358" s="61"/>
      <c r="D358" s="6"/>
      <c r="E358" s="6"/>
      <c r="F358" s="6"/>
      <c r="G358" s="6">
        <v>26</v>
      </c>
      <c r="H358" s="6"/>
      <c r="I358" s="6"/>
      <c r="J358" s="6">
        <v>10</v>
      </c>
      <c r="K358" s="6">
        <v>7</v>
      </c>
      <c r="L358" s="62">
        <v>43</v>
      </c>
      <c r="M358"/>
      <c r="N358"/>
      <c r="O358"/>
      <c r="P358" s="41">
        <f t="shared" si="23"/>
        <v>4.2219363960372709E-4</v>
      </c>
      <c r="Q358" s="28">
        <f t="shared" si="24"/>
        <v>43</v>
      </c>
      <c r="R358" s="31"/>
      <c r="S358" s="3"/>
      <c r="T358" s="2"/>
      <c r="U358" s="2" t="str">
        <f t="shared" si="25"/>
        <v>Lenovo ThinkPad P1 Gen2</v>
      </c>
      <c r="V358" s="2" t="str">
        <f>VLOOKUP($U358,Models!$A:$K,V$4,0)</f>
        <v>Lenovo</v>
      </c>
      <c r="W358" s="2" t="str">
        <f>VLOOKUP($U358,Models!$A:$K,W$4,0)</f>
        <v>ThinkPad P1 Gen2</v>
      </c>
      <c r="X358" s="2" t="str">
        <f>VLOOKUP($U358,Models!$A:$K,X$4,0)</f>
        <v>Prof. Workstation (Prof. GPU)</v>
      </c>
      <c r="Y358" s="2" t="str">
        <f>VLOOKUP($U358,Models!$A:$K,Y$4,0)</f>
        <v>Commercial</v>
      </c>
      <c r="Z358" s="2" t="str">
        <f>VLOOKUP($U358,Models!$A:$K,Z$4,0)</f>
        <v>Intel</v>
      </c>
      <c r="AA358" s="2" t="str">
        <f>VLOOKUP($U358,Models!$A:$K,AA$4,0)</f>
        <v>Coffee Lake</v>
      </c>
      <c r="AB358" s="2" t="str">
        <f>VLOOKUP($U358,Models!$A:$K,AB$4,0)</f>
        <v>Quadro T1000</v>
      </c>
      <c r="AC358" s="2">
        <f>VLOOKUP($U358,Models!$A:$K,AC$4,0)</f>
        <v>15</v>
      </c>
      <c r="AD358" s="2" t="str">
        <f>VLOOKUP($U358,Models!$A:$K,AD$4,0)</f>
        <v>1920x1080/3840x2160</v>
      </c>
      <c r="AE358" s="2">
        <f>VLOOKUP($U358,Models!$A:$K,AE$4,0)</f>
        <v>0</v>
      </c>
      <c r="AF358" s="2" t="str">
        <f>VLOOKUP($U358,Models!$A:$N,AF$4,0)</f>
        <v>Standard</v>
      </c>
      <c r="AG358" s="2">
        <f>VLOOKUP($U358,Models!$A:$M,AG$4,0)</f>
        <v>0</v>
      </c>
      <c r="AH358" s="2"/>
      <c r="AI358" s="2"/>
      <c r="AJ358" s="2"/>
      <c r="AK358" s="2"/>
    </row>
    <row r="359" spans="1:51" x14ac:dyDescent="0.2">
      <c r="A359" s="59" t="s">
        <v>17</v>
      </c>
      <c r="B359" s="60" t="s">
        <v>1543</v>
      </c>
      <c r="C359" s="61"/>
      <c r="D359" s="6"/>
      <c r="E359" s="6"/>
      <c r="F359" s="6"/>
      <c r="G359" s="6"/>
      <c r="H359" s="6"/>
      <c r="I359" s="6"/>
      <c r="J359" s="6">
        <v>9</v>
      </c>
      <c r="K359" s="6">
        <v>2</v>
      </c>
      <c r="L359" s="62">
        <v>11</v>
      </c>
      <c r="M359"/>
      <c r="N359"/>
      <c r="O359"/>
      <c r="P359" s="41">
        <f t="shared" si="23"/>
        <v>1.0800302408467438E-4</v>
      </c>
      <c r="Q359" s="28">
        <f t="shared" si="24"/>
        <v>11</v>
      </c>
      <c r="R359" s="31"/>
      <c r="S359" s="3"/>
      <c r="T359" s="2" t="s">
        <v>31</v>
      </c>
      <c r="U359" s="2" t="str">
        <f t="shared" si="25"/>
        <v>Lenovo ThinkPad P43s</v>
      </c>
      <c r="V359" s="2" t="str">
        <f>VLOOKUP($U359,Models!$A:$K,V$4,0)</f>
        <v>Lenovo</v>
      </c>
      <c r="W359" s="2" t="str">
        <f>VLOOKUP($U359,Models!$A:$K,W$4,0)</f>
        <v>ThinkPad P43s</v>
      </c>
      <c r="X359" s="2" t="str">
        <f>VLOOKUP($U359,Models!$A:$K,X$4,0)</f>
        <v>Prof. Workstation (Prof. GPU)</v>
      </c>
      <c r="Y359" s="2" t="str">
        <f>VLOOKUP($U359,Models!$A:$K,Y$4,0)</f>
        <v>Commercial</v>
      </c>
      <c r="Z359" s="2" t="str">
        <f>VLOOKUP($U359,Models!$A:$K,Z$4,0)</f>
        <v>Intel</v>
      </c>
      <c r="AA359" s="2" t="str">
        <f>VLOOKUP($U359,Models!$A:$K,AA$4,0)</f>
        <v>Whiskey Lake</v>
      </c>
      <c r="AB359" s="2" t="str">
        <f>VLOOKUP($U359,Models!$A:$K,AB$4,0)</f>
        <v>Quadro P520</v>
      </c>
      <c r="AC359" s="2">
        <f>VLOOKUP($U359,Models!$A:$K,AC$4,0)</f>
        <v>15</v>
      </c>
      <c r="AD359" s="2" t="str">
        <f>VLOOKUP($U359,Models!$A:$K,AD$4,0)</f>
        <v>1920x1080/2560x1440</v>
      </c>
      <c r="AE359" s="2">
        <f>VLOOKUP($U359,Models!$A:$K,AE$4,0)</f>
        <v>0</v>
      </c>
      <c r="AF359" s="2" t="str">
        <f>VLOOKUP($U359,Models!$A:$N,AF$4,0)</f>
        <v>Standard</v>
      </c>
      <c r="AG359" s="2">
        <f>VLOOKUP($U359,Models!$A:$M,AG$4,0)</f>
        <v>0</v>
      </c>
      <c r="AH359" s="2"/>
      <c r="AI359" s="2"/>
      <c r="AJ359" s="2"/>
      <c r="AK359" s="2"/>
    </row>
    <row r="360" spans="1:51" x14ac:dyDescent="0.2">
      <c r="A360" s="59" t="s">
        <v>17</v>
      </c>
      <c r="B360" s="60" t="s">
        <v>1532</v>
      </c>
      <c r="C360" s="61"/>
      <c r="D360" s="6"/>
      <c r="E360" s="6"/>
      <c r="F360" s="6"/>
      <c r="G360" s="6"/>
      <c r="H360" s="6"/>
      <c r="I360" s="6"/>
      <c r="J360" s="6">
        <v>104</v>
      </c>
      <c r="K360" s="6">
        <v>21</v>
      </c>
      <c r="L360" s="62">
        <v>125</v>
      </c>
      <c r="M360"/>
      <c r="N360"/>
      <c r="O360"/>
      <c r="P360" s="41">
        <f t="shared" si="23"/>
        <v>1.2273070918712996E-3</v>
      </c>
      <c r="Q360" s="28">
        <f t="shared" si="24"/>
        <v>125</v>
      </c>
      <c r="R360" s="32"/>
      <c r="S360" s="3"/>
      <c r="T360" s="2"/>
      <c r="U360" s="2" t="str">
        <f t="shared" si="25"/>
        <v>Lenovo ThinkPad P53</v>
      </c>
      <c r="V360" s="2" t="str">
        <f>VLOOKUP($U360,Models!$A:$K,V$4,0)</f>
        <v>Lenovo</v>
      </c>
      <c r="W360" s="2" t="str">
        <f>VLOOKUP($U360,Models!$A:$K,W$4,0)</f>
        <v>ThinkPad P53</v>
      </c>
      <c r="X360" s="2" t="str">
        <f>VLOOKUP($U360,Models!$A:$K,X$4,0)</f>
        <v>Prof. Workstation (Prof. GPU)</v>
      </c>
      <c r="Y360" s="2" t="str">
        <f>VLOOKUP($U360,Models!$A:$K,Y$4,0)</f>
        <v>Commercial</v>
      </c>
      <c r="Z360" s="2" t="str">
        <f>VLOOKUP($U360,Models!$A:$K,Z$4,0)</f>
        <v>Intel</v>
      </c>
      <c r="AA360" s="2" t="str">
        <f>VLOOKUP($U360,Models!$A:$K,AA$4,0)</f>
        <v>Coffee Lake</v>
      </c>
      <c r="AB360" s="2" t="str">
        <f>VLOOKUP($U360,Models!$A:$K,AB$4,0)</f>
        <v>Quadro T1000</v>
      </c>
      <c r="AC360" s="2">
        <f>VLOOKUP($U360,Models!$A:$K,AC$4,0)</f>
        <v>15</v>
      </c>
      <c r="AD360" s="2" t="str">
        <f>VLOOKUP($U360,Models!$A:$K,AD$4,0)</f>
        <v>1920x1080</v>
      </c>
      <c r="AE360" s="2">
        <f>VLOOKUP($U360,Models!$A:$K,AE$4,0)</f>
        <v>0</v>
      </c>
      <c r="AF360" s="2" t="str">
        <f>VLOOKUP($U360,Models!$A:$N,AF$4,0)</f>
        <v>Standard</v>
      </c>
      <c r="AG360" s="2">
        <f>VLOOKUP($U360,Models!$A:$M,AG$4,0)</f>
        <v>0</v>
      </c>
      <c r="AH360" s="2"/>
      <c r="AI360" s="2"/>
      <c r="AJ360" s="2"/>
      <c r="AK360" s="2"/>
    </row>
    <row r="361" spans="1:51" x14ac:dyDescent="0.2">
      <c r="A361" s="59" t="s">
        <v>17</v>
      </c>
      <c r="B361" s="60" t="s">
        <v>1535</v>
      </c>
      <c r="C361" s="61"/>
      <c r="D361" s="6"/>
      <c r="E361" s="6"/>
      <c r="F361" s="6"/>
      <c r="G361" s="6"/>
      <c r="H361" s="6"/>
      <c r="I361" s="6"/>
      <c r="J361" s="6">
        <v>5</v>
      </c>
      <c r="K361" s="6">
        <v>1</v>
      </c>
      <c r="L361" s="62">
        <v>6</v>
      </c>
      <c r="M361"/>
      <c r="N361"/>
      <c r="O361"/>
      <c r="P361" s="41">
        <f t="shared" si="23"/>
        <v>5.8910740409822385E-5</v>
      </c>
      <c r="Q361" s="28">
        <f t="shared" si="24"/>
        <v>6</v>
      </c>
      <c r="R361" s="31"/>
      <c r="S361" s="3"/>
      <c r="T361" s="2"/>
      <c r="U361" s="2" t="str">
        <f t="shared" si="25"/>
        <v>Lenovo ThinkPad P73</v>
      </c>
      <c r="V361" s="2" t="str">
        <f>VLOOKUP($U361,Models!$A:$K,V$4,0)</f>
        <v>Lenovo</v>
      </c>
      <c r="W361" s="2" t="str">
        <f>VLOOKUP($U361,Models!$A:$K,W$4,0)</f>
        <v>ThinkPad P73</v>
      </c>
      <c r="X361" s="2" t="str">
        <f>VLOOKUP($U361,Models!$A:$K,X$4,0)</f>
        <v>Prof. Workstation (Prof. GPU)</v>
      </c>
      <c r="Y361" s="2" t="str">
        <f>VLOOKUP($U361,Models!$A:$K,Y$4,0)</f>
        <v>Commercial</v>
      </c>
      <c r="Z361" s="2" t="str">
        <f>VLOOKUP($U361,Models!$A:$K,Z$4,0)</f>
        <v>Intel</v>
      </c>
      <c r="AA361" s="2" t="str">
        <f>VLOOKUP($U361,Models!$A:$K,AA$4,0)</f>
        <v>Coffee Lake</v>
      </c>
      <c r="AB361" s="2" t="str">
        <f>VLOOKUP($U361,Models!$A:$K,AB$4,0)</f>
        <v>Quadro P620/T2000</v>
      </c>
      <c r="AC361" s="2">
        <f>VLOOKUP($U361,Models!$A:$K,AC$4,0)</f>
        <v>17</v>
      </c>
      <c r="AD361" s="2" t="str">
        <f>VLOOKUP($U361,Models!$A:$K,AD$4,0)</f>
        <v>1920x1080/2560x1440/3840x2160</v>
      </c>
      <c r="AE361" s="2">
        <f>VLOOKUP($U361,Models!$A:$K,AE$4,0)</f>
        <v>0</v>
      </c>
      <c r="AF361" s="2" t="str">
        <f>VLOOKUP($U361,Models!$A:$N,AF$4,0)</f>
        <v>Standard</v>
      </c>
      <c r="AG361" s="2">
        <f>VLOOKUP($U361,Models!$A:$M,AG$4,0)</f>
        <v>0</v>
      </c>
      <c r="AH361" s="2"/>
      <c r="AI361" s="2"/>
      <c r="AJ361" s="2"/>
      <c r="AK361" s="2"/>
    </row>
    <row r="362" spans="1:51" x14ac:dyDescent="0.2">
      <c r="A362" s="59" t="s">
        <v>17</v>
      </c>
      <c r="B362" s="60" t="s">
        <v>2382</v>
      </c>
      <c r="C362" s="61"/>
      <c r="D362" s="6"/>
      <c r="E362" s="6"/>
      <c r="F362" s="6">
        <v>83</v>
      </c>
      <c r="G362" s="6">
        <v>8</v>
      </c>
      <c r="H362" s="6"/>
      <c r="I362" s="6"/>
      <c r="J362" s="6">
        <v>4</v>
      </c>
      <c r="K362" s="6">
        <v>20</v>
      </c>
      <c r="L362" s="62">
        <v>115</v>
      </c>
      <c r="M362"/>
      <c r="N362"/>
      <c r="O362"/>
      <c r="P362" s="41">
        <f t="shared" si="23"/>
        <v>1.1291225245215956E-3</v>
      </c>
      <c r="Q362" s="28">
        <f t="shared" si="24"/>
        <v>115</v>
      </c>
      <c r="R362" s="84"/>
      <c r="S362" s="3"/>
      <c r="T362" s="2"/>
      <c r="U362" s="2" t="str">
        <f t="shared" si="25"/>
        <v>Lenovo ThinkPad T14 Gen1</v>
      </c>
      <c r="V362" s="2" t="str">
        <f>VLOOKUP($U362,Models!$A:$K,V$4,0)</f>
        <v>Lenovo</v>
      </c>
      <c r="W362" s="2" t="str">
        <f>VLOOKUP($U362,Models!$A:$K,W$4,0)</f>
        <v>ThinkPad T14 Gen1</v>
      </c>
      <c r="X362" s="2" t="str">
        <f>VLOOKUP($U362,Models!$A:$K,X$4,0)</f>
        <v>Light (13"-14")</v>
      </c>
      <c r="Y362" s="2" t="str">
        <f>VLOOKUP($U362,Models!$A:$K,Y$4,0)</f>
        <v>Commercial</v>
      </c>
      <c r="Z362" s="2" t="str">
        <f>VLOOKUP($U362,Models!$A:$K,Z$4,0)</f>
        <v>Intel</v>
      </c>
      <c r="AA362" s="2" t="str">
        <f>VLOOKUP($U362,Models!$A:$K,AA$4,0)</f>
        <v>Comet Lake</v>
      </c>
      <c r="AB362" s="2" t="str">
        <f>VLOOKUP($U362,Models!$A:$K,AB$4,0)</f>
        <v>Int</v>
      </c>
      <c r="AC362" s="2">
        <f>VLOOKUP($U362,Models!$A:$K,AC$4,0)</f>
        <v>14</v>
      </c>
      <c r="AD362" s="2" t="str">
        <f>VLOOKUP($U362,Models!$A:$K,AD$4,0)</f>
        <v>1920x1080</v>
      </c>
      <c r="AE362" s="2">
        <f>VLOOKUP($U362,Models!$A:$K,AE$4,0)</f>
        <v>0</v>
      </c>
      <c r="AF362" s="2" t="str">
        <f>VLOOKUP($U362,Models!$A:$N,AF$4,0)</f>
        <v>Standard</v>
      </c>
      <c r="AG362" s="2">
        <f>VLOOKUP($U362,Models!$A:$M,AG$4,0)</f>
        <v>0</v>
      </c>
      <c r="AH362" s="2"/>
      <c r="AI362" s="2"/>
      <c r="AJ362" s="2"/>
      <c r="AK362" s="2"/>
    </row>
    <row r="363" spans="1:51" x14ac:dyDescent="0.2">
      <c r="A363" s="59" t="s">
        <v>17</v>
      </c>
      <c r="B363" s="60" t="s">
        <v>2383</v>
      </c>
      <c r="C363" s="61"/>
      <c r="D363" s="6"/>
      <c r="E363" s="6"/>
      <c r="F363" s="6">
        <v>17</v>
      </c>
      <c r="G363" s="6">
        <v>8</v>
      </c>
      <c r="H363" s="6"/>
      <c r="I363" s="6"/>
      <c r="J363" s="6"/>
      <c r="K363" s="6">
        <v>5</v>
      </c>
      <c r="L363" s="62">
        <v>30</v>
      </c>
      <c r="M363"/>
      <c r="N363"/>
      <c r="O363"/>
      <c r="P363" s="41">
        <f t="shared" si="23"/>
        <v>2.945537020491119E-4</v>
      </c>
      <c r="Q363" s="28">
        <f t="shared" si="24"/>
        <v>30</v>
      </c>
      <c r="S363" s="3"/>
      <c r="T363" s="2"/>
      <c r="U363" s="2" t="str">
        <f t="shared" si="25"/>
        <v>Lenovo ThinkPad T14s Gen1</v>
      </c>
      <c r="V363" s="2" t="str">
        <f>VLOOKUP($U363,Models!$A:$K,V$4,0)</f>
        <v>Lenovo</v>
      </c>
      <c r="W363" s="2" t="str">
        <f>VLOOKUP($U363,Models!$A:$K,W$4,0)</f>
        <v>ThinkPad T14s Gen1</v>
      </c>
      <c r="X363" s="2" t="str">
        <f>VLOOKUP($U363,Models!$A:$K,X$4,0)</f>
        <v>Light (13"-14")</v>
      </c>
      <c r="Y363" s="2" t="str">
        <f>VLOOKUP($U363,Models!$A:$K,Y$4,0)</f>
        <v>Commercial</v>
      </c>
      <c r="Z363" s="2" t="str">
        <f>VLOOKUP($U363,Models!$A:$K,Z$4,0)</f>
        <v>Intel</v>
      </c>
      <c r="AA363" s="2" t="str">
        <f>VLOOKUP($U363,Models!$A:$K,AA$4,0)</f>
        <v>Comet Lake</v>
      </c>
      <c r="AB363" s="2" t="str">
        <f>VLOOKUP($U363,Models!$A:$K,AB$4,0)</f>
        <v>Int</v>
      </c>
      <c r="AC363" s="2">
        <f>VLOOKUP($U363,Models!$A:$K,AC$4,0)</f>
        <v>14</v>
      </c>
      <c r="AD363" s="2" t="str">
        <f>VLOOKUP($U363,Models!$A:$K,AD$4,0)</f>
        <v>1920x1080</v>
      </c>
      <c r="AE363" s="2">
        <f>VLOOKUP($U363,Models!$A:$K,AE$4,0)</f>
        <v>0</v>
      </c>
      <c r="AF363" s="2" t="str">
        <f>VLOOKUP($U363,Models!$A:$N,AF$4,0)</f>
        <v>Standard</v>
      </c>
      <c r="AG363" s="2">
        <f>VLOOKUP($U363,Models!$A:$M,AG$4,0)</f>
        <v>0</v>
      </c>
      <c r="AH363" s="2"/>
      <c r="AI363" s="2"/>
      <c r="AJ363" s="2"/>
      <c r="AK363" s="2"/>
    </row>
    <row r="364" spans="1:51" x14ac:dyDescent="0.2">
      <c r="A364" s="59" t="s">
        <v>17</v>
      </c>
      <c r="B364" s="60" t="s">
        <v>1331</v>
      </c>
      <c r="C364" s="61"/>
      <c r="D364" s="6"/>
      <c r="E364" s="6"/>
      <c r="F364" s="6">
        <v>60</v>
      </c>
      <c r="G364" s="6">
        <v>69</v>
      </c>
      <c r="H364" s="6"/>
      <c r="I364" s="6"/>
      <c r="J364" s="6">
        <v>465</v>
      </c>
      <c r="K364" s="6">
        <v>123</v>
      </c>
      <c r="L364" s="62">
        <v>717</v>
      </c>
      <c r="M364"/>
      <c r="N364"/>
      <c r="O364"/>
      <c r="P364" s="41">
        <f t="shared" si="23"/>
        <v>7.0398334789737753E-3</v>
      </c>
      <c r="Q364" s="28">
        <f t="shared" si="24"/>
        <v>717</v>
      </c>
      <c r="S364" s="3"/>
      <c r="T364" s="2"/>
      <c r="U364" s="2" t="str">
        <f t="shared" si="25"/>
        <v>Lenovo ThinkPad T490</v>
      </c>
      <c r="V364" s="2" t="str">
        <f>VLOOKUP($U364,Models!$A:$K,V$4,0)</f>
        <v>Lenovo</v>
      </c>
      <c r="W364" s="2" t="str">
        <f>VLOOKUP($U364,Models!$A:$K,W$4,0)</f>
        <v>ThinkPad T490</v>
      </c>
      <c r="X364" s="2" t="str">
        <f>VLOOKUP($U364,Models!$A:$K,X$4,0)</f>
        <v>Light (13"-14")</v>
      </c>
      <c r="Y364" s="2" t="str">
        <f>VLOOKUP($U364,Models!$A:$K,Y$4,0)</f>
        <v>Commercial</v>
      </c>
      <c r="Z364" s="2" t="str">
        <f>VLOOKUP($U364,Models!$A:$K,Z$4,0)</f>
        <v>Intel</v>
      </c>
      <c r="AA364" s="2" t="str">
        <f>VLOOKUP($U364,Models!$A:$K,AA$4,0)</f>
        <v>Whiskey Lake</v>
      </c>
      <c r="AB364" s="2" t="str">
        <f>VLOOKUP($U364,Models!$A:$K,AB$4,0)</f>
        <v>Int</v>
      </c>
      <c r="AC364" s="2">
        <f>VLOOKUP($U364,Models!$A:$K,AC$4,0)</f>
        <v>14</v>
      </c>
      <c r="AD364" s="2" t="str">
        <f>VLOOKUP($U364,Models!$A:$K,AD$4,0)</f>
        <v>1920x1080/2560x1440</v>
      </c>
      <c r="AE364" s="2">
        <f>VLOOKUP($U364,Models!$A:$K,AE$4,0)</f>
        <v>0</v>
      </c>
      <c r="AF364" s="2" t="str">
        <f>VLOOKUP($U364,Models!$A:$N,AF$4,0)</f>
        <v>Standard</v>
      </c>
      <c r="AG364" s="2">
        <f>VLOOKUP($U364,Models!$A:$M,AG$4,0)</f>
        <v>0</v>
      </c>
      <c r="AH364" s="2"/>
      <c r="AI364" s="2"/>
      <c r="AJ364" s="2"/>
      <c r="AK364" s="2"/>
    </row>
    <row r="365" spans="1:51" x14ac:dyDescent="0.2">
      <c r="A365" s="59" t="s">
        <v>17</v>
      </c>
      <c r="B365" s="60" t="s">
        <v>1332</v>
      </c>
      <c r="C365" s="61"/>
      <c r="D365" s="6"/>
      <c r="E365" s="6"/>
      <c r="F365" s="6"/>
      <c r="G365" s="6">
        <v>19</v>
      </c>
      <c r="H365" s="6"/>
      <c r="I365" s="6"/>
      <c r="J365" s="6">
        <v>52</v>
      </c>
      <c r="K365" s="6">
        <v>15</v>
      </c>
      <c r="L365" s="62">
        <v>86</v>
      </c>
      <c r="M365"/>
      <c r="N365"/>
      <c r="O365"/>
      <c r="P365" s="41">
        <f t="shared" si="23"/>
        <v>8.4438727920745419E-4</v>
      </c>
      <c r="Q365" s="28">
        <f t="shared" si="24"/>
        <v>86</v>
      </c>
      <c r="S365" s="3"/>
      <c r="T365" s="2"/>
      <c r="U365" s="2" t="str">
        <f t="shared" si="25"/>
        <v>Lenovo ThinkPad T590</v>
      </c>
      <c r="V365" s="2" t="str">
        <f>VLOOKUP($U365,Models!$A:$K,V$4,0)</f>
        <v>Lenovo</v>
      </c>
      <c r="W365" s="2" t="str">
        <f>VLOOKUP($U365,Models!$A:$K,W$4,0)</f>
        <v>ThinkPad T590</v>
      </c>
      <c r="X365" s="2" t="str">
        <f>VLOOKUP($U365,Models!$A:$K,X$4,0)</f>
        <v>Full Size MS (15"&gt;, Mainstream Ex. GPU)</v>
      </c>
      <c r="Y365" s="2" t="str">
        <f>VLOOKUP($U365,Models!$A:$K,Y$4,0)</f>
        <v>Commercial</v>
      </c>
      <c r="Z365" s="2" t="str">
        <f>VLOOKUP($U365,Models!$A:$K,Z$4,0)</f>
        <v>Intel</v>
      </c>
      <c r="AA365" s="2" t="str">
        <f>VLOOKUP($U365,Models!$A:$K,AA$4,0)</f>
        <v>Whiskey Lake</v>
      </c>
      <c r="AB365" s="2" t="str">
        <f>VLOOKUP($U365,Models!$A:$K,AB$4,0)</f>
        <v>Int/MX250</v>
      </c>
      <c r="AC365" s="2">
        <f>VLOOKUP($U365,Models!$A:$K,AC$4,0)</f>
        <v>15</v>
      </c>
      <c r="AD365" s="2" t="str">
        <f>VLOOKUP($U365,Models!$A:$K,AD$4,0)</f>
        <v>1920x1080</v>
      </c>
      <c r="AE365" s="2">
        <f>VLOOKUP($U365,Models!$A:$K,AE$4,0)</f>
        <v>0</v>
      </c>
      <c r="AF365" s="2" t="str">
        <f>VLOOKUP($U365,Models!$A:$N,AF$4,0)</f>
        <v>Standard</v>
      </c>
      <c r="AG365" s="2">
        <f>VLOOKUP($U365,Models!$A:$M,AG$4,0)</f>
        <v>0</v>
      </c>
      <c r="AH365" s="2"/>
      <c r="AI365" s="2"/>
      <c r="AJ365" s="2"/>
      <c r="AK365" s="2"/>
    </row>
    <row r="366" spans="1:51" s="13" customFormat="1" x14ac:dyDescent="0.2">
      <c r="A366" s="59" t="s">
        <v>17</v>
      </c>
      <c r="B366" s="60" t="s">
        <v>1725</v>
      </c>
      <c r="C366" s="61"/>
      <c r="D366" s="6">
        <v>13</v>
      </c>
      <c r="E366" s="6"/>
      <c r="F366" s="6">
        <v>1</v>
      </c>
      <c r="G366" s="6">
        <v>16</v>
      </c>
      <c r="H366" s="6"/>
      <c r="I366" s="6">
        <v>20</v>
      </c>
      <c r="J366" s="6">
        <v>284</v>
      </c>
      <c r="K366" s="6">
        <v>69</v>
      </c>
      <c r="L366" s="62">
        <v>403</v>
      </c>
      <c r="M366"/>
      <c r="N366"/>
      <c r="O366"/>
      <c r="P366" s="41">
        <f t="shared" si="23"/>
        <v>3.95683806419307E-3</v>
      </c>
      <c r="Q366" s="28">
        <f t="shared" si="24"/>
        <v>403</v>
      </c>
      <c r="R366" s="30"/>
      <c r="S366" s="3"/>
      <c r="T366" s="2"/>
      <c r="U366" s="2" t="str">
        <f t="shared" si="25"/>
        <v>Lenovo Thinkbook 13s-IML</v>
      </c>
      <c r="V366" s="2" t="str">
        <f>VLOOKUP($U366,Models!$A:$K,V$4,0)</f>
        <v>Lenovo</v>
      </c>
      <c r="W366" s="2" t="str">
        <f>VLOOKUP($U366,Models!$A:$K,W$4,0)</f>
        <v>Thinkbook 13s-IML</v>
      </c>
      <c r="X366" s="2" t="str">
        <f>VLOOKUP($U366,Models!$A:$K,X$4,0)</f>
        <v>Light (13"-14")</v>
      </c>
      <c r="Y366" s="2" t="str">
        <f>VLOOKUP($U366,Models!$A:$K,Y$4,0)</f>
        <v>Commercial</v>
      </c>
      <c r="Z366" s="2" t="str">
        <f>VLOOKUP($U366,Models!$A:$K,Z$4,0)</f>
        <v>Intel</v>
      </c>
      <c r="AA366" s="2" t="str">
        <f>VLOOKUP($U366,Models!$A:$K,AA$4,0)</f>
        <v>Comet Lake</v>
      </c>
      <c r="AB366" s="2" t="str">
        <f>VLOOKUP($U366,Models!$A:$K,AB$4,0)</f>
        <v>Int</v>
      </c>
      <c r="AC366" s="2">
        <f>VLOOKUP($U366,Models!$A:$K,AC$4,0)</f>
        <v>13</v>
      </c>
      <c r="AD366" s="2" t="str">
        <f>VLOOKUP($U366,Models!$A:$K,AD$4,0)</f>
        <v>1920x1080</v>
      </c>
      <c r="AE366" s="2">
        <f>VLOOKUP($U366,Models!$A:$K,AE$4,0)</f>
        <v>0</v>
      </c>
      <c r="AF366" s="2" t="str">
        <f>VLOOKUP($U366,Models!$A:$N,AF$4,0)</f>
        <v>Standard</v>
      </c>
      <c r="AG366" s="2">
        <f>VLOOKUP($U366,Models!$A:$M,AG$4,0)</f>
        <v>0</v>
      </c>
      <c r="AH366" s="2"/>
      <c r="AI366" s="2"/>
      <c r="AJ366" s="2"/>
      <c r="AK366" s="2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x14ac:dyDescent="0.2">
      <c r="A367" s="59" t="s">
        <v>17</v>
      </c>
      <c r="B367" s="60" t="s">
        <v>1763</v>
      </c>
      <c r="C367" s="61"/>
      <c r="D367" s="6">
        <v>31</v>
      </c>
      <c r="E367" s="6"/>
      <c r="F367" s="6">
        <v>52</v>
      </c>
      <c r="G367" s="6">
        <v>270</v>
      </c>
      <c r="H367" s="6"/>
      <c r="I367" s="6">
        <v>5</v>
      </c>
      <c r="J367" s="6">
        <v>885</v>
      </c>
      <c r="K367" s="6">
        <v>257</v>
      </c>
      <c r="L367" s="62">
        <v>1500</v>
      </c>
      <c r="M367"/>
      <c r="N367"/>
      <c r="O367"/>
      <c r="P367" s="41">
        <f t="shared" si="23"/>
        <v>1.4727685102455597E-2</v>
      </c>
      <c r="Q367" s="28">
        <f t="shared" si="24"/>
        <v>1500</v>
      </c>
      <c r="S367" s="3"/>
      <c r="T367" s="2"/>
      <c r="U367" s="2" t="str">
        <f t="shared" si="25"/>
        <v>Lenovo Thinkbook 14-IIL</v>
      </c>
      <c r="V367" s="2" t="str">
        <f>VLOOKUP($U367,Models!$A:$K,V$4,0)</f>
        <v>Lenovo</v>
      </c>
      <c r="W367" s="2" t="str">
        <f>VLOOKUP($U367,Models!$A:$K,W$4,0)</f>
        <v>Thinkbook 14-IIL</v>
      </c>
      <c r="X367" s="2" t="str">
        <f>VLOOKUP($U367,Models!$A:$K,X$4,0)</f>
        <v>Light (13"-14")</v>
      </c>
      <c r="Y367" s="2" t="str">
        <f>VLOOKUP($U367,Models!$A:$K,Y$4,0)</f>
        <v>Commercial</v>
      </c>
      <c r="Z367" s="2" t="str">
        <f>VLOOKUP($U367,Models!$A:$K,Z$4,0)</f>
        <v>Intel</v>
      </c>
      <c r="AA367" s="2" t="str">
        <f>VLOOKUP($U367,Models!$A:$K,AA$4,0)</f>
        <v>Comet Lake</v>
      </c>
      <c r="AB367" s="2" t="str">
        <f>VLOOKUP($U367,Models!$A:$K,AB$4,0)</f>
        <v>Int</v>
      </c>
      <c r="AC367" s="2">
        <f>VLOOKUP($U367,Models!$A:$K,AC$4,0)</f>
        <v>14</v>
      </c>
      <c r="AD367" s="2" t="str">
        <f>VLOOKUP($U367,Models!$A:$K,AD$4,0)</f>
        <v>1920x1080</v>
      </c>
      <c r="AE367" s="2">
        <f>VLOOKUP($U367,Models!$A:$K,AE$4,0)</f>
        <v>0</v>
      </c>
      <c r="AF367" s="2" t="str">
        <f>VLOOKUP($U367,Models!$A:$N,AF$4,0)</f>
        <v>Standard</v>
      </c>
      <c r="AG367" s="2">
        <f>VLOOKUP($U367,Models!$A:$M,AG$4,0)</f>
        <v>0</v>
      </c>
      <c r="AH367" s="2"/>
      <c r="AI367" s="2"/>
      <c r="AJ367" s="2"/>
      <c r="AK367" s="2"/>
    </row>
    <row r="368" spans="1:51" x14ac:dyDescent="0.2">
      <c r="A368" s="59" t="s">
        <v>17</v>
      </c>
      <c r="B368" s="60" t="s">
        <v>1726</v>
      </c>
      <c r="C368" s="61"/>
      <c r="D368" s="6"/>
      <c r="E368" s="6"/>
      <c r="F368" s="6"/>
      <c r="G368" s="6"/>
      <c r="H368" s="6"/>
      <c r="I368" s="6"/>
      <c r="J368" s="6">
        <v>7</v>
      </c>
      <c r="K368" s="6">
        <v>1</v>
      </c>
      <c r="L368" s="62">
        <v>8</v>
      </c>
      <c r="M368"/>
      <c r="N368"/>
      <c r="O368"/>
      <c r="P368" s="41">
        <f t="shared" si="23"/>
        <v>7.8547653879763179E-5</v>
      </c>
      <c r="Q368" s="28">
        <f t="shared" si="24"/>
        <v>8</v>
      </c>
      <c r="R368" s="31"/>
      <c r="S368" s="3"/>
      <c r="T368" s="2"/>
      <c r="U368" s="2" t="str">
        <f t="shared" si="25"/>
        <v>Lenovo Thinkbook 14-IML</v>
      </c>
      <c r="V368" s="2" t="str">
        <f>VLOOKUP($U368,Models!$A:$K,V$4,0)</f>
        <v>Lenovo</v>
      </c>
      <c r="W368" s="2" t="str">
        <f>VLOOKUP($U368,Models!$A:$K,W$4,0)</f>
        <v>Thinkbook 14-IML</v>
      </c>
      <c r="X368" s="2" t="str">
        <f>VLOOKUP($U368,Models!$A:$K,X$4,0)</f>
        <v>Light (13"-14")</v>
      </c>
      <c r="Y368" s="2" t="str">
        <f>VLOOKUP($U368,Models!$A:$K,Y$4,0)</f>
        <v>Commercial</v>
      </c>
      <c r="Z368" s="2" t="str">
        <f>VLOOKUP($U368,Models!$A:$K,Z$4,0)</f>
        <v>Intel</v>
      </c>
      <c r="AA368" s="2" t="str">
        <f>VLOOKUP($U368,Models!$A:$K,AA$4,0)</f>
        <v>Comet Lake</v>
      </c>
      <c r="AB368" s="2" t="str">
        <f>VLOOKUP($U368,Models!$A:$K,AB$4,0)</f>
        <v>Int</v>
      </c>
      <c r="AC368" s="2">
        <f>VLOOKUP($U368,Models!$A:$K,AC$4,0)</f>
        <v>14</v>
      </c>
      <c r="AD368" s="2" t="str">
        <f>VLOOKUP($U368,Models!$A:$K,AD$4,0)</f>
        <v>1920x1080</v>
      </c>
      <c r="AE368" s="2">
        <f>VLOOKUP($U368,Models!$A:$K,AE$4,0)</f>
        <v>0</v>
      </c>
      <c r="AF368" s="2" t="str">
        <f>VLOOKUP($U368,Models!$A:$N,AF$4,0)</f>
        <v>Standard</v>
      </c>
      <c r="AG368" s="2">
        <f>VLOOKUP($U368,Models!$A:$M,AG$4,0)</f>
        <v>0</v>
      </c>
      <c r="AH368" s="2"/>
      <c r="AI368" s="2"/>
      <c r="AJ368" s="2"/>
      <c r="AK368" s="2"/>
    </row>
    <row r="369" spans="1:37" x14ac:dyDescent="0.2">
      <c r="A369" s="59" t="s">
        <v>17</v>
      </c>
      <c r="B369" s="60" t="s">
        <v>1727</v>
      </c>
      <c r="C369" s="61"/>
      <c r="D369" s="6">
        <v>45</v>
      </c>
      <c r="E369" s="6"/>
      <c r="F369" s="6">
        <v>144</v>
      </c>
      <c r="G369" s="6">
        <v>261</v>
      </c>
      <c r="H369" s="6"/>
      <c r="I369" s="6">
        <v>31</v>
      </c>
      <c r="J369" s="6">
        <v>441</v>
      </c>
      <c r="K369" s="6">
        <v>190</v>
      </c>
      <c r="L369" s="62">
        <v>1112</v>
      </c>
      <c r="M369"/>
      <c r="N369"/>
      <c r="O369"/>
      <c r="P369" s="41">
        <f t="shared" si="23"/>
        <v>1.0918123889287082E-2</v>
      </c>
      <c r="Q369" s="28">
        <f t="shared" si="24"/>
        <v>1112</v>
      </c>
      <c r="R369" s="31"/>
      <c r="S369" s="3"/>
      <c r="T369" s="2"/>
      <c r="U369" s="2" t="str">
        <f t="shared" si="25"/>
        <v>Lenovo Thinkbook 15-IIL</v>
      </c>
      <c r="V369" s="2" t="str">
        <f>VLOOKUP($U369,Models!$A:$K,V$4,0)</f>
        <v>Lenovo</v>
      </c>
      <c r="W369" s="2" t="str">
        <f>VLOOKUP($U369,Models!$A:$K,W$4,0)</f>
        <v>Thinkbook 15-IIL</v>
      </c>
      <c r="X369" s="2" t="str">
        <f>VLOOKUP($U369,Models!$A:$K,X$4,0)</f>
        <v>Full Size LE (15"&gt;, Int GPU)</v>
      </c>
      <c r="Y369" s="2" t="str">
        <f>VLOOKUP($U369,Models!$A:$K,Y$4,0)</f>
        <v>Commercial</v>
      </c>
      <c r="Z369" s="2" t="str">
        <f>VLOOKUP($U369,Models!$A:$K,Z$4,0)</f>
        <v>Intel</v>
      </c>
      <c r="AA369" s="2" t="str">
        <f>VLOOKUP($U369,Models!$A:$K,AA$4,0)</f>
        <v>Ice Lake</v>
      </c>
      <c r="AB369" s="2" t="str">
        <f>VLOOKUP($U369,Models!$A:$K,AB$4,0)</f>
        <v>Int</v>
      </c>
      <c r="AC369" s="2">
        <f>VLOOKUP($U369,Models!$A:$K,AC$4,0)</f>
        <v>15</v>
      </c>
      <c r="AD369" s="2" t="str">
        <f>VLOOKUP($U369,Models!$A:$K,AD$4,0)</f>
        <v>1920x1080</v>
      </c>
      <c r="AE369" s="2">
        <f>VLOOKUP($U369,Models!$A:$K,AE$4,0)</f>
        <v>0</v>
      </c>
      <c r="AF369" s="2" t="str">
        <f>VLOOKUP($U369,Models!$A:$N,AF$4,0)</f>
        <v>Standard</v>
      </c>
      <c r="AG369" s="2">
        <f>VLOOKUP($U369,Models!$A:$M,AG$4,0)</f>
        <v>0</v>
      </c>
      <c r="AH369" s="2"/>
      <c r="AI369" s="2"/>
      <c r="AJ369" s="2"/>
      <c r="AK369" s="2"/>
    </row>
    <row r="370" spans="1:37" x14ac:dyDescent="0.2">
      <c r="A370" s="59" t="s">
        <v>17</v>
      </c>
      <c r="B370" s="60" t="s">
        <v>1693</v>
      </c>
      <c r="C370" s="61"/>
      <c r="D370" s="6">
        <v>3</v>
      </c>
      <c r="E370" s="6"/>
      <c r="F370" s="6"/>
      <c r="G370" s="6"/>
      <c r="H370" s="6"/>
      <c r="I370" s="6">
        <v>2</v>
      </c>
      <c r="J370" s="6">
        <v>2</v>
      </c>
      <c r="K370" s="6">
        <v>1</v>
      </c>
      <c r="L370" s="62">
        <v>8</v>
      </c>
      <c r="M370"/>
      <c r="N370"/>
      <c r="O370"/>
      <c r="P370" s="41">
        <f t="shared" si="23"/>
        <v>7.8547653879763179E-5</v>
      </c>
      <c r="Q370" s="28">
        <f t="shared" si="24"/>
        <v>8</v>
      </c>
      <c r="R370" s="31"/>
      <c r="S370" s="3"/>
      <c r="T370" s="2"/>
      <c r="U370" s="2" t="str">
        <f t="shared" si="25"/>
        <v>Lenovo Thinkbook 15-IML</v>
      </c>
      <c r="V370" s="2" t="str">
        <f>VLOOKUP($U370,Models!$A:$K,V$4,0)</f>
        <v>Lenovo</v>
      </c>
      <c r="W370" s="2" t="str">
        <f>VLOOKUP($U370,Models!$A:$K,W$4,0)</f>
        <v>Thinkbook 15-IML</v>
      </c>
      <c r="X370" s="2" t="str">
        <f>VLOOKUP($U370,Models!$A:$K,X$4,0)</f>
        <v>Full Size LE (15"&gt;, Int GPU)</v>
      </c>
      <c r="Y370" s="2" t="str">
        <f>VLOOKUP($U370,Models!$A:$K,Y$4,0)</f>
        <v>Commercial</v>
      </c>
      <c r="Z370" s="2" t="str">
        <f>VLOOKUP($U370,Models!$A:$K,Z$4,0)</f>
        <v>Intel</v>
      </c>
      <c r="AA370" s="2" t="str">
        <f>VLOOKUP($U370,Models!$A:$K,AA$4,0)</f>
        <v>Comet Lake</v>
      </c>
      <c r="AB370" s="2" t="str">
        <f>VLOOKUP($U370,Models!$A:$K,AB$4,0)</f>
        <v>Int</v>
      </c>
      <c r="AC370" s="2">
        <f>VLOOKUP($U370,Models!$A:$K,AC$4,0)</f>
        <v>15</v>
      </c>
      <c r="AD370" s="2" t="str">
        <f>VLOOKUP($U370,Models!$A:$K,AD$4,0)</f>
        <v>1920x1080</v>
      </c>
      <c r="AE370" s="2">
        <f>VLOOKUP($U370,Models!$A:$K,AE$4,0)</f>
        <v>0</v>
      </c>
      <c r="AF370" s="2" t="str">
        <f>VLOOKUP($U370,Models!$A:$N,AF$4,0)</f>
        <v>Standard</v>
      </c>
      <c r="AG370" s="2">
        <f>VLOOKUP($U370,Models!$A:$M,AG$4,0)</f>
        <v>0</v>
      </c>
      <c r="AH370" s="2"/>
      <c r="AI370" s="2"/>
      <c r="AJ370" s="2"/>
      <c r="AK370" s="2"/>
    </row>
    <row r="371" spans="1:37" x14ac:dyDescent="0.2">
      <c r="A371" s="59" t="s">
        <v>17</v>
      </c>
      <c r="B371" s="60" t="s">
        <v>1685</v>
      </c>
      <c r="C371" s="61"/>
      <c r="D371" s="6"/>
      <c r="E371" s="6"/>
      <c r="F371" s="6">
        <v>112</v>
      </c>
      <c r="G371" s="6">
        <v>392</v>
      </c>
      <c r="H371" s="6"/>
      <c r="I371" s="6"/>
      <c r="J371" s="6">
        <v>197</v>
      </c>
      <c r="K371" s="6">
        <v>145</v>
      </c>
      <c r="L371" s="62">
        <v>846</v>
      </c>
      <c r="M371"/>
      <c r="N371"/>
      <c r="O371"/>
      <c r="P371" s="41">
        <f t="shared" si="23"/>
        <v>8.3064143977849558E-3</v>
      </c>
      <c r="Q371" s="28">
        <f t="shared" si="24"/>
        <v>846</v>
      </c>
      <c r="R371" s="31"/>
      <c r="S371" s="3"/>
      <c r="T371" s="2"/>
      <c r="U371" s="2" t="str">
        <f t="shared" si="25"/>
        <v>Lenovo ThinkPad E14-IML</v>
      </c>
      <c r="V371" s="2" t="str">
        <f>VLOOKUP($U371,Models!$A:$K,V$4,0)</f>
        <v>Lenovo</v>
      </c>
      <c r="W371" s="2" t="str">
        <f>VLOOKUP($U371,Models!$A:$K,W$4,0)</f>
        <v>ThinkPad E14-IML</v>
      </c>
      <c r="X371" s="2" t="str">
        <f>VLOOKUP($U371,Models!$A:$K,X$4,0)</f>
        <v>Full Size LE (15"&gt;, Int GPU)</v>
      </c>
      <c r="Y371" s="2" t="str">
        <f>VLOOKUP($U371,Models!$A:$K,Y$4,0)</f>
        <v>Commercial</v>
      </c>
      <c r="Z371" s="2" t="str">
        <f>VLOOKUP($U371,Models!$A:$K,Z$4,0)</f>
        <v>Intel</v>
      </c>
      <c r="AA371" s="2" t="str">
        <f>VLOOKUP($U371,Models!$A:$K,AA$4,0)</f>
        <v>Comet Lake</v>
      </c>
      <c r="AB371" s="2" t="str">
        <f>VLOOKUP($U371,Models!$A:$K,AB$4,0)</f>
        <v>Int</v>
      </c>
      <c r="AC371" s="2">
        <f>VLOOKUP($U371,Models!$A:$K,AC$4,0)</f>
        <v>15</v>
      </c>
      <c r="AD371" s="2" t="str">
        <f>VLOOKUP($U371,Models!$A:$K,AD$4,0)</f>
        <v>1920x1080</v>
      </c>
      <c r="AE371" s="2">
        <f>VLOOKUP($U371,Models!$A:$K,AE$4,0)</f>
        <v>0</v>
      </c>
      <c r="AF371" s="2" t="str">
        <f>VLOOKUP($U371,Models!$A:$N,AF$4,0)</f>
        <v>Standard</v>
      </c>
      <c r="AG371" s="2">
        <f>VLOOKUP($U371,Models!$A:$M,AG$4,0)</f>
        <v>0</v>
      </c>
      <c r="AH371" s="2"/>
      <c r="AI371" s="2"/>
      <c r="AJ371" s="2"/>
      <c r="AK371" s="2"/>
    </row>
    <row r="372" spans="1:37" x14ac:dyDescent="0.2">
      <c r="A372" s="59" t="s">
        <v>17</v>
      </c>
      <c r="B372" s="60" t="s">
        <v>1393</v>
      </c>
      <c r="C372" s="61"/>
      <c r="D372" s="6"/>
      <c r="E372" s="6"/>
      <c r="F372" s="6">
        <v>49</v>
      </c>
      <c r="G372" s="6">
        <v>55</v>
      </c>
      <c r="H372" s="6"/>
      <c r="I372" s="6"/>
      <c r="J372" s="6">
        <v>82</v>
      </c>
      <c r="K372" s="6">
        <v>38</v>
      </c>
      <c r="L372" s="62">
        <v>224</v>
      </c>
      <c r="M372"/>
      <c r="N372"/>
      <c r="O372"/>
      <c r="P372" s="41">
        <f t="shared" si="23"/>
        <v>2.1993343086333691E-3</v>
      </c>
      <c r="Q372" s="28">
        <f t="shared" si="24"/>
        <v>224</v>
      </c>
      <c r="R372" s="31"/>
      <c r="S372" s="3"/>
      <c r="T372" s="2"/>
      <c r="U372" s="2" t="str">
        <f t="shared" si="25"/>
        <v>Lenovo ThinkPad X1 Carbon Gen7</v>
      </c>
      <c r="V372" s="2" t="str">
        <f>VLOOKUP($U372,Models!$A:$K,V$4,0)</f>
        <v>Lenovo</v>
      </c>
      <c r="W372" s="2" t="str">
        <f>VLOOKUP($U372,Models!$A:$K,W$4,0)</f>
        <v>ThinkPad X1 Carbon Gen7</v>
      </c>
      <c r="X372" s="2" t="str">
        <f>VLOOKUP($U372,Models!$A:$K,X$4,0)</f>
        <v>Light (13"-14")</v>
      </c>
      <c r="Y372" s="2" t="str">
        <f>VLOOKUP($U372,Models!$A:$K,Y$4,0)</f>
        <v>Commercial</v>
      </c>
      <c r="Z372" s="2" t="str">
        <f>VLOOKUP($U372,Models!$A:$K,Z$4,0)</f>
        <v>Intel</v>
      </c>
      <c r="AA372" s="2" t="str">
        <f>VLOOKUP($U372,Models!$A:$K,AA$4,0)</f>
        <v>Whiskey Lake</v>
      </c>
      <c r="AB372" s="2" t="str">
        <f>VLOOKUP($U372,Models!$A:$K,AB$4,0)</f>
        <v>Int</v>
      </c>
      <c r="AC372" s="2">
        <f>VLOOKUP($U372,Models!$A:$K,AC$4,0)</f>
        <v>14</v>
      </c>
      <c r="AD372" s="2" t="str">
        <f>VLOOKUP($U372,Models!$A:$K,AD$4,0)</f>
        <v>1920x1080/2560x1440</v>
      </c>
      <c r="AE372" s="2">
        <f>VLOOKUP($U372,Models!$A:$K,AE$4,0)</f>
        <v>0</v>
      </c>
      <c r="AF372" s="2" t="str">
        <f>VLOOKUP($U372,Models!$A:$N,AF$4,0)</f>
        <v>Standard</v>
      </c>
      <c r="AG372" s="2">
        <f>VLOOKUP($U372,Models!$A:$M,AG$4,0)</f>
        <v>0</v>
      </c>
      <c r="AH372" s="2"/>
      <c r="AI372" s="2"/>
      <c r="AJ372" s="2"/>
      <c r="AK372" s="2"/>
    </row>
    <row r="373" spans="1:37" x14ac:dyDescent="0.2">
      <c r="A373" s="59" t="s">
        <v>17</v>
      </c>
      <c r="B373" s="60" t="s">
        <v>1334</v>
      </c>
      <c r="C373" s="61"/>
      <c r="D373" s="6"/>
      <c r="E373" s="6"/>
      <c r="F373" s="6"/>
      <c r="G373" s="6">
        <v>28</v>
      </c>
      <c r="H373" s="6"/>
      <c r="I373" s="6"/>
      <c r="J373" s="6">
        <v>186</v>
      </c>
      <c r="K373" s="6">
        <v>44</v>
      </c>
      <c r="L373" s="62">
        <v>258</v>
      </c>
      <c r="M373"/>
      <c r="N373"/>
      <c r="O373"/>
      <c r="P373" s="41">
        <f t="shared" si="23"/>
        <v>2.5331618376223624E-3</v>
      </c>
      <c r="Q373" s="28">
        <f t="shared" si="24"/>
        <v>258</v>
      </c>
      <c r="R373" s="31"/>
      <c r="S373" s="3"/>
      <c r="T373" s="2"/>
      <c r="U373" s="2" t="str">
        <f t="shared" si="25"/>
        <v>Lenovo ThinkPad X390</v>
      </c>
      <c r="V373" s="2" t="str">
        <f>VLOOKUP($U373,Models!$A:$K,V$4,0)</f>
        <v>Lenovo</v>
      </c>
      <c r="W373" s="2" t="str">
        <f>VLOOKUP($U373,Models!$A:$K,W$4,0)</f>
        <v>ThinkPad X390</v>
      </c>
      <c r="X373" s="2" t="str">
        <f>VLOOKUP($U373,Models!$A:$K,X$4,0)</f>
        <v>Light (13"-14")</v>
      </c>
      <c r="Y373" s="2" t="str">
        <f>VLOOKUP($U373,Models!$A:$K,Y$4,0)</f>
        <v>Commercial</v>
      </c>
      <c r="Z373" s="2" t="str">
        <f>VLOOKUP($U373,Models!$A:$K,Z$4,0)</f>
        <v>Intel</v>
      </c>
      <c r="AA373" s="2" t="str">
        <f>VLOOKUP($U373,Models!$A:$K,AA$4,0)</f>
        <v>Whiskey Lake</v>
      </c>
      <c r="AB373" s="2" t="str">
        <f>VLOOKUP($U373,Models!$A:$K,AB$4,0)</f>
        <v>Int</v>
      </c>
      <c r="AC373" s="2">
        <f>VLOOKUP($U373,Models!$A:$K,AC$4,0)</f>
        <v>13</v>
      </c>
      <c r="AD373" s="2" t="str">
        <f>VLOOKUP($U373,Models!$A:$K,AD$4,0)</f>
        <v>1920x1080</v>
      </c>
      <c r="AE373" s="2">
        <f>VLOOKUP($U373,Models!$A:$K,AE$4,0)</f>
        <v>0</v>
      </c>
      <c r="AF373" s="2" t="str">
        <f>VLOOKUP($U373,Models!$A:$N,AF$4,0)</f>
        <v>Standard</v>
      </c>
      <c r="AG373" s="2">
        <f>VLOOKUP($U373,Models!$A:$M,AG$4,0)</f>
        <v>0</v>
      </c>
      <c r="AH373" s="2"/>
      <c r="AI373" s="2"/>
      <c r="AJ373" s="2"/>
      <c r="AK373" s="2"/>
    </row>
    <row r="374" spans="1:37" x14ac:dyDescent="0.2">
      <c r="A374" s="59" t="s">
        <v>17</v>
      </c>
      <c r="B374" s="60" t="s">
        <v>2136</v>
      </c>
      <c r="C374" s="61"/>
      <c r="D374" s="6"/>
      <c r="E374" s="6"/>
      <c r="F374" s="6">
        <v>50</v>
      </c>
      <c r="G374" s="6">
        <v>21</v>
      </c>
      <c r="H374" s="6"/>
      <c r="I374" s="6"/>
      <c r="J374" s="6">
        <v>13</v>
      </c>
      <c r="K374" s="6">
        <v>17</v>
      </c>
      <c r="L374" s="62">
        <v>101</v>
      </c>
      <c r="M374"/>
      <c r="N374"/>
      <c r="O374"/>
      <c r="P374" s="41">
        <f t="shared" si="23"/>
        <v>9.9166413023201003E-4</v>
      </c>
      <c r="Q374" s="28">
        <f t="shared" si="24"/>
        <v>101</v>
      </c>
      <c r="R374" s="31"/>
      <c r="S374" s="3"/>
      <c r="T374" s="2"/>
      <c r="U374" s="2" t="str">
        <f t="shared" si="25"/>
        <v>Lenovo ThinkPad X1 Carbon Gen8</v>
      </c>
      <c r="V374" s="2" t="str">
        <f>VLOOKUP($U374,Models!$A:$K,V$4,0)</f>
        <v>Lenovo</v>
      </c>
      <c r="W374" s="2" t="str">
        <f>VLOOKUP($U374,Models!$A:$K,W$4,0)</f>
        <v>ThinkPad X1 Carbon Gen8</v>
      </c>
      <c r="X374" s="2" t="str">
        <f>VLOOKUP($U374,Models!$A:$K,X$4,0)</f>
        <v>Light (13"-14")</v>
      </c>
      <c r="Y374" s="2" t="str">
        <f>VLOOKUP($U374,Models!$A:$K,Y$4,0)</f>
        <v>Commercial</v>
      </c>
      <c r="Z374" s="2" t="str">
        <f>VLOOKUP($U374,Models!$A:$K,Z$4,0)</f>
        <v>Intel</v>
      </c>
      <c r="AA374" s="2" t="str">
        <f>VLOOKUP($U374,Models!$A:$K,AA$4,0)</f>
        <v>Comet Lake</v>
      </c>
      <c r="AB374" s="2" t="str">
        <f>VLOOKUP($U374,Models!$A:$K,AB$4,0)</f>
        <v>Int</v>
      </c>
      <c r="AC374" s="2">
        <f>VLOOKUP($U374,Models!$A:$K,AC$4,0)</f>
        <v>14</v>
      </c>
      <c r="AD374" s="2" t="str">
        <f>VLOOKUP($U374,Models!$A:$K,AD$4,0)</f>
        <v>1920x1080/3840x2160</v>
      </c>
      <c r="AE374" s="2" t="str">
        <f>VLOOKUP($U374,Models!$A:$K,AE$4,0)</f>
        <v>Touch</v>
      </c>
      <c r="AF374" s="2" t="str">
        <f>VLOOKUP($U374,Models!$A:$N,AF$4,0)</f>
        <v>Standard</v>
      </c>
      <c r="AG374" s="2">
        <f>VLOOKUP($U374,Models!$A:$M,AG$4,0)</f>
        <v>0</v>
      </c>
      <c r="AH374" s="2"/>
      <c r="AI374" s="2"/>
      <c r="AJ374" s="2"/>
      <c r="AK374" s="2"/>
    </row>
    <row r="375" spans="1:37" x14ac:dyDescent="0.2">
      <c r="A375" s="59" t="s">
        <v>17</v>
      </c>
      <c r="B375" s="60" t="s">
        <v>1438</v>
      </c>
      <c r="C375" s="61"/>
      <c r="D375" s="6"/>
      <c r="E375" s="6"/>
      <c r="F375" s="6">
        <v>2</v>
      </c>
      <c r="G375" s="6">
        <v>30</v>
      </c>
      <c r="H375" s="6"/>
      <c r="I375" s="6"/>
      <c r="J375" s="6">
        <v>23</v>
      </c>
      <c r="K375" s="6">
        <v>11</v>
      </c>
      <c r="L375" s="62">
        <v>66</v>
      </c>
      <c r="M375"/>
      <c r="N375"/>
      <c r="O375"/>
      <c r="P375" s="41">
        <f t="shared" si="23"/>
        <v>6.4801814450804625E-4</v>
      </c>
      <c r="Q375" s="28">
        <f t="shared" si="24"/>
        <v>66</v>
      </c>
      <c r="R375" s="31"/>
      <c r="S375" s="3" t="s">
        <v>31</v>
      </c>
      <c r="T375" s="2"/>
      <c r="U375" s="2" t="str">
        <f t="shared" si="25"/>
        <v>Lenovo ThinkPad X1 Yoga 14 Gen4</v>
      </c>
      <c r="V375" s="2" t="str">
        <f>VLOOKUP($U375,Models!$A:$K,V$4,0)</f>
        <v>Lenovo</v>
      </c>
      <c r="W375" s="2" t="str">
        <f>VLOOKUP($U375,Models!$A:$K,W$4,0)</f>
        <v>ThinkPad X1 Yoga 14 Gen4</v>
      </c>
      <c r="X375" s="2" t="str">
        <f>VLOOKUP($U375,Models!$A:$K,X$4,0)</f>
        <v>Light (13"-14")</v>
      </c>
      <c r="Y375" s="2" t="str">
        <f>VLOOKUP($U375,Models!$A:$K,Y$4,0)</f>
        <v>Commercial</v>
      </c>
      <c r="Z375" s="2" t="str">
        <f>VLOOKUP($U375,Models!$A:$K,Z$4,0)</f>
        <v>Intel</v>
      </c>
      <c r="AA375" s="2" t="str">
        <f>VLOOKUP($U375,Models!$A:$K,AA$4,0)</f>
        <v>Whiskey Lake</v>
      </c>
      <c r="AB375" s="2" t="str">
        <f>VLOOKUP($U375,Models!$A:$K,AB$4,0)</f>
        <v>Int</v>
      </c>
      <c r="AC375" s="2">
        <f>VLOOKUP($U375,Models!$A:$K,AC$4,0)</f>
        <v>14</v>
      </c>
      <c r="AD375" s="2" t="str">
        <f>VLOOKUP($U375,Models!$A:$K,AD$4,0)</f>
        <v>3840x2160/2560x1440</v>
      </c>
      <c r="AE375" s="2" t="str">
        <f>VLOOKUP($U375,Models!$A:$K,AE$4,0)</f>
        <v>Touch</v>
      </c>
      <c r="AF375" s="2" t="str">
        <f>VLOOKUP($U375,Models!$A:$N,AF$4,0)</f>
        <v>Standard</v>
      </c>
      <c r="AG375" s="2">
        <f>VLOOKUP($U375,Models!$A:$M,AG$4,0)</f>
        <v>0</v>
      </c>
      <c r="AH375" s="2"/>
      <c r="AI375" s="2"/>
      <c r="AJ375" s="2"/>
      <c r="AK375" s="2"/>
    </row>
    <row r="376" spans="1:37" x14ac:dyDescent="0.2">
      <c r="A376" s="59" t="s">
        <v>17</v>
      </c>
      <c r="B376" s="60" t="s">
        <v>1440</v>
      </c>
      <c r="C376" s="61"/>
      <c r="D376" s="6"/>
      <c r="E376" s="6"/>
      <c r="F376" s="6"/>
      <c r="G376" s="6">
        <v>12</v>
      </c>
      <c r="H376" s="6"/>
      <c r="I376" s="6"/>
      <c r="J376" s="6">
        <v>11</v>
      </c>
      <c r="K376" s="6">
        <v>5</v>
      </c>
      <c r="L376" s="62">
        <v>28</v>
      </c>
      <c r="M376"/>
      <c r="N376"/>
      <c r="O376"/>
      <c r="P376" s="41">
        <f t="shared" si="23"/>
        <v>2.7491678857917114E-4</v>
      </c>
      <c r="Q376" s="28">
        <f t="shared" si="24"/>
        <v>28</v>
      </c>
      <c r="R376" s="31"/>
      <c r="S376" s="3"/>
      <c r="T376" s="2"/>
      <c r="U376" s="2" t="str">
        <f t="shared" si="25"/>
        <v>Lenovo ThinkPad X390 Yoga</v>
      </c>
      <c r="V376" s="2" t="str">
        <f>VLOOKUP($U376,Models!$A:$K,V$4,0)</f>
        <v>Lenovo</v>
      </c>
      <c r="W376" s="2" t="str">
        <f>VLOOKUP($U376,Models!$A:$K,W$4,0)</f>
        <v>ThinkPad X390 Yoga</v>
      </c>
      <c r="X376" s="2" t="str">
        <f>VLOOKUP($U376,Models!$A:$K,X$4,0)</f>
        <v>Light (13"-14")</v>
      </c>
      <c r="Y376" s="2" t="str">
        <f>VLOOKUP($U376,Models!$A:$K,Y$4,0)</f>
        <v>Commercial</v>
      </c>
      <c r="Z376" s="2" t="str">
        <f>VLOOKUP($U376,Models!$A:$K,Z$4,0)</f>
        <v>Intel</v>
      </c>
      <c r="AA376" s="2" t="str">
        <f>VLOOKUP($U376,Models!$A:$K,AA$4,0)</f>
        <v>Whiskey Lake</v>
      </c>
      <c r="AB376" s="2" t="str">
        <f>VLOOKUP($U376,Models!$A:$K,AB$4,0)</f>
        <v>Int</v>
      </c>
      <c r="AC376" s="2">
        <f>VLOOKUP($U376,Models!$A:$K,AC$4,0)</f>
        <v>13</v>
      </c>
      <c r="AD376" s="2" t="str">
        <f>VLOOKUP($U376,Models!$A:$K,AD$4,0)</f>
        <v>1920x1080</v>
      </c>
      <c r="AE376" s="2" t="str">
        <f>VLOOKUP($U376,Models!$A:$K,AE$4,0)</f>
        <v>Touch</v>
      </c>
      <c r="AF376" s="2" t="str">
        <f>VLOOKUP($U376,Models!$A:$N,AF$4,0)</f>
        <v>Standard</v>
      </c>
      <c r="AG376" s="2">
        <f>VLOOKUP($U376,Models!$A:$M,AG$4,0)</f>
        <v>0</v>
      </c>
      <c r="AH376" s="2"/>
      <c r="AI376" s="2"/>
      <c r="AJ376" s="2"/>
      <c r="AK376" s="2"/>
    </row>
    <row r="377" spans="1:37" x14ac:dyDescent="0.2">
      <c r="A377" s="59" t="s">
        <v>17</v>
      </c>
      <c r="B377" s="60" t="s">
        <v>1537</v>
      </c>
      <c r="C377" s="61"/>
      <c r="D377" s="6"/>
      <c r="E377" s="6"/>
      <c r="F377" s="6">
        <v>1</v>
      </c>
      <c r="G377" s="6">
        <v>3</v>
      </c>
      <c r="H377" s="6"/>
      <c r="I377" s="6"/>
      <c r="J377" s="6">
        <v>10</v>
      </c>
      <c r="K377" s="6">
        <v>3</v>
      </c>
      <c r="L377" s="62">
        <v>17</v>
      </c>
      <c r="M377"/>
      <c r="N377"/>
      <c r="O377"/>
      <c r="P377" s="41">
        <f t="shared" si="23"/>
        <v>1.6691376449449677E-4</v>
      </c>
      <c r="Q377" s="28">
        <f t="shared" si="24"/>
        <v>17</v>
      </c>
      <c r="R377" s="31"/>
      <c r="S377" s="3"/>
      <c r="T377" s="2"/>
      <c r="U377" s="2" t="str">
        <f t="shared" si="25"/>
        <v>Lenovo ThinkPad X1 Extreme Gen2</v>
      </c>
      <c r="V377" s="2" t="str">
        <f>VLOOKUP($U377,Models!$A:$K,V$4,0)</f>
        <v>Lenovo</v>
      </c>
      <c r="W377" s="2" t="str">
        <f>VLOOKUP($U377,Models!$A:$K,W$4,0)</f>
        <v>ThinkPad X1 Extreme Gen2</v>
      </c>
      <c r="X377" s="2" t="str">
        <f>VLOOKUP($U377,Models!$A:$K,X$4,0)</f>
        <v>Full Size GM (15"&gt; Gamer GPU)</v>
      </c>
      <c r="Y377" s="2" t="str">
        <f>VLOOKUP($U377,Models!$A:$K,Y$4,0)</f>
        <v>Commercial</v>
      </c>
      <c r="Z377" s="2" t="str">
        <f>VLOOKUP($U377,Models!$A:$K,Z$4,0)</f>
        <v>Intel</v>
      </c>
      <c r="AA377" s="2" t="str">
        <f>VLOOKUP($U377,Models!$A:$K,AA$4,0)</f>
        <v>Coffee Lake</v>
      </c>
      <c r="AB377" s="2" t="str">
        <f>VLOOKUP($U377,Models!$A:$K,AB$4,0)</f>
        <v>GTX1650</v>
      </c>
      <c r="AC377" s="2">
        <f>VLOOKUP($U377,Models!$A:$K,AC$4,0)</f>
        <v>15</v>
      </c>
      <c r="AD377" s="2" t="str">
        <f>VLOOKUP($U377,Models!$A:$K,AD$4,0)</f>
        <v>1920x1080</v>
      </c>
      <c r="AE377" s="2">
        <f>VLOOKUP($U377,Models!$A:$K,AE$4,0)</f>
        <v>0</v>
      </c>
      <c r="AF377" s="2" t="str">
        <f>VLOOKUP($U377,Models!$A:$N,AF$4,0)</f>
        <v>Standard</v>
      </c>
      <c r="AG377" s="2">
        <f>VLOOKUP($U377,Models!$A:$M,AG$4,0)</f>
        <v>0</v>
      </c>
      <c r="AH377" s="2"/>
      <c r="AI377" s="2"/>
      <c r="AJ377" s="2"/>
      <c r="AK377" s="2"/>
    </row>
    <row r="378" spans="1:37" x14ac:dyDescent="0.2">
      <c r="A378" s="59" t="s">
        <v>17</v>
      </c>
      <c r="B378" s="60" t="s">
        <v>1624</v>
      </c>
      <c r="C378" s="61"/>
      <c r="D378" s="6"/>
      <c r="E378" s="6">
        <v>10</v>
      </c>
      <c r="F378" s="6">
        <v>1</v>
      </c>
      <c r="G378" s="6"/>
      <c r="H378" s="6"/>
      <c r="I378" s="6">
        <v>3</v>
      </c>
      <c r="J378" s="6"/>
      <c r="K378" s="6">
        <v>14</v>
      </c>
      <c r="L378" s="62">
        <v>28</v>
      </c>
      <c r="M378"/>
      <c r="N378"/>
      <c r="O378"/>
      <c r="P378" s="41">
        <f t="shared" si="23"/>
        <v>2.7491678857917114E-4</v>
      </c>
      <c r="Q378" s="28">
        <f t="shared" si="24"/>
        <v>28</v>
      </c>
      <c r="R378" s="31"/>
      <c r="S378" s="3"/>
      <c r="T378" s="2"/>
      <c r="U378" s="2" t="str">
        <f t="shared" si="25"/>
        <v>Lenovo Yoga C740-14IML</v>
      </c>
      <c r="V378" s="2" t="str">
        <f>VLOOKUP($U378,Models!$A:$K,V$4,0)</f>
        <v>Lenovo</v>
      </c>
      <c r="W378" s="2" t="str">
        <f>VLOOKUP($U378,Models!$A:$K,W$4,0)</f>
        <v>Yoga C740-14IML</v>
      </c>
      <c r="X378" s="2" t="str">
        <f>VLOOKUP($U378,Models!$A:$K,X$4,0)</f>
        <v>Light (13"-14")</v>
      </c>
      <c r="Y378" s="2" t="str">
        <f>VLOOKUP($U378,Models!$A:$K,Y$4,0)</f>
        <v>Consumer</v>
      </c>
      <c r="Z378" s="2" t="str">
        <f>VLOOKUP($U378,Models!$A:$K,Z$4,0)</f>
        <v>Intel</v>
      </c>
      <c r="AA378" s="2" t="str">
        <f>VLOOKUP($U378,Models!$A:$K,AA$4,0)</f>
        <v>Comet Lake</v>
      </c>
      <c r="AB378" s="2" t="str">
        <f>VLOOKUP($U378,Models!$A:$K,AB$4,0)</f>
        <v>Int</v>
      </c>
      <c r="AC378" s="2">
        <f>VLOOKUP($U378,Models!$A:$K,AC$4,0)</f>
        <v>14</v>
      </c>
      <c r="AD378" s="2" t="str">
        <f>VLOOKUP($U378,Models!$A:$K,AD$4,0)</f>
        <v>1920x1080</v>
      </c>
      <c r="AE378" s="2" t="str">
        <f>VLOOKUP($U378,Models!$A:$K,AE$4,0)</f>
        <v>Touch</v>
      </c>
      <c r="AF378" s="2" t="str">
        <f>VLOOKUP($U378,Models!$A:$N,AF$4,0)</f>
        <v>Standard</v>
      </c>
      <c r="AG378" s="2">
        <f>VLOOKUP($U378,Models!$A:$M,AG$4,0)</f>
        <v>0</v>
      </c>
      <c r="AH378" s="2"/>
      <c r="AI378" s="2"/>
      <c r="AJ378" s="2"/>
      <c r="AK378" s="2"/>
    </row>
    <row r="379" spans="1:37" x14ac:dyDescent="0.2">
      <c r="A379" s="59" t="s">
        <v>17</v>
      </c>
      <c r="B379" s="60" t="s">
        <v>1625</v>
      </c>
      <c r="C379" s="61"/>
      <c r="D379" s="6"/>
      <c r="E379" s="6">
        <v>11</v>
      </c>
      <c r="F379" s="6">
        <v>4</v>
      </c>
      <c r="G379" s="6"/>
      <c r="H379" s="6"/>
      <c r="I379" s="6"/>
      <c r="J379" s="6"/>
      <c r="K379" s="6">
        <v>15</v>
      </c>
      <c r="L379" s="62">
        <v>30</v>
      </c>
      <c r="M379"/>
      <c r="N379"/>
      <c r="O379"/>
      <c r="P379" s="41">
        <f t="shared" si="23"/>
        <v>2.945537020491119E-4</v>
      </c>
      <c r="Q379" s="28">
        <f t="shared" si="24"/>
        <v>30</v>
      </c>
      <c r="R379" s="31"/>
      <c r="S379" s="3"/>
      <c r="T379" s="2"/>
      <c r="U379" s="2" t="str">
        <f t="shared" si="25"/>
        <v>Lenovo Yoga C940-14IIL</v>
      </c>
      <c r="V379" s="2" t="str">
        <f>VLOOKUP($U379,Models!$A:$K,V$4,0)</f>
        <v>Lenovo</v>
      </c>
      <c r="W379" s="2" t="str">
        <f>VLOOKUP($U379,Models!$A:$K,W$4,0)</f>
        <v>Yoga C940-14IIL</v>
      </c>
      <c r="X379" s="2" t="str">
        <f>VLOOKUP($U379,Models!$A:$K,X$4,0)</f>
        <v>Light (13"-14")</v>
      </c>
      <c r="Y379" s="2" t="str">
        <f>VLOOKUP($U379,Models!$A:$K,Y$4,0)</f>
        <v>Consumer</v>
      </c>
      <c r="Z379" s="2" t="str">
        <f>VLOOKUP($U379,Models!$A:$K,Z$4,0)</f>
        <v>Intel</v>
      </c>
      <c r="AA379" s="2" t="str">
        <f>VLOOKUP($U379,Models!$A:$K,AA$4,0)</f>
        <v>Ice Lake</v>
      </c>
      <c r="AB379" s="2" t="str">
        <f>VLOOKUP($U379,Models!$A:$K,AB$4,0)</f>
        <v>Int</v>
      </c>
      <c r="AC379" s="2">
        <f>VLOOKUP($U379,Models!$A:$K,AC$4,0)</f>
        <v>14</v>
      </c>
      <c r="AD379" s="2" t="str">
        <f>VLOOKUP($U379,Models!$A:$K,AD$4,0)</f>
        <v>1920x1080</v>
      </c>
      <c r="AE379" s="2" t="str">
        <f>VLOOKUP($U379,Models!$A:$K,AE$4,0)</f>
        <v>Touch</v>
      </c>
      <c r="AF379" s="2" t="str">
        <f>VLOOKUP($U379,Models!$A:$N,AF$4,0)</f>
        <v>Standard</v>
      </c>
      <c r="AG379" s="2">
        <f>VLOOKUP($U379,Models!$A:$M,AG$4,0)</f>
        <v>0</v>
      </c>
      <c r="AH379" s="2"/>
      <c r="AI379" s="2"/>
      <c r="AJ379" s="2"/>
      <c r="AK379" s="2"/>
    </row>
    <row r="380" spans="1:37" x14ac:dyDescent="0.2">
      <c r="A380" s="59" t="s">
        <v>17</v>
      </c>
      <c r="B380" s="60" t="s">
        <v>1626</v>
      </c>
      <c r="C380" s="61">
        <v>2</v>
      </c>
      <c r="D380" s="6">
        <v>2</v>
      </c>
      <c r="E380" s="6">
        <v>9</v>
      </c>
      <c r="F380" s="6">
        <v>4</v>
      </c>
      <c r="G380" s="6"/>
      <c r="H380" s="6"/>
      <c r="I380" s="6"/>
      <c r="J380" s="6"/>
      <c r="K380" s="6">
        <v>17</v>
      </c>
      <c r="L380" s="62">
        <v>34</v>
      </c>
      <c r="M380"/>
      <c r="N380"/>
      <c r="O380"/>
      <c r="P380" s="41">
        <f t="shared" si="23"/>
        <v>3.3382752898899353E-4</v>
      </c>
      <c r="Q380" s="28">
        <f t="shared" si="24"/>
        <v>34</v>
      </c>
      <c r="R380" s="31"/>
      <c r="S380" s="3"/>
      <c r="T380" s="2"/>
      <c r="U380" s="2" t="str">
        <f t="shared" si="25"/>
        <v>Lenovo Yoga C940-15IRH</v>
      </c>
      <c r="V380" s="2" t="str">
        <f>VLOOKUP($U380,Models!$A:$K,V$4,0)</f>
        <v>Lenovo</v>
      </c>
      <c r="W380" s="2" t="str">
        <f>VLOOKUP($U380,Models!$A:$K,W$4,0)</f>
        <v>Yoga C940-15IRH</v>
      </c>
      <c r="X380" s="2" t="str">
        <f>VLOOKUP($U380,Models!$A:$K,X$4,0)</f>
        <v>Full Size GM (15"&gt; Gamer GPU)</v>
      </c>
      <c r="Y380" s="2" t="str">
        <f>VLOOKUP($U380,Models!$A:$K,Y$4,0)</f>
        <v>Consumer</v>
      </c>
      <c r="Z380" s="2" t="str">
        <f>VLOOKUP($U380,Models!$A:$K,Z$4,0)</f>
        <v>Intel</v>
      </c>
      <c r="AA380" s="2" t="str">
        <f>VLOOKUP($U380,Models!$A:$K,AA$4,0)</f>
        <v>Coffee Lake</v>
      </c>
      <c r="AB380" s="2" t="str">
        <f>VLOOKUP($U380,Models!$A:$K,AB$4,0)</f>
        <v>GTX1650</v>
      </c>
      <c r="AC380" s="2">
        <f>VLOOKUP($U380,Models!$A:$K,AC$4,0)</f>
        <v>15</v>
      </c>
      <c r="AD380" s="2" t="str">
        <f>VLOOKUP($U380,Models!$A:$K,AD$4,0)</f>
        <v>1920x1080/3840x2160</v>
      </c>
      <c r="AE380" s="2" t="str">
        <f>VLOOKUP($U380,Models!$A:$K,AE$4,0)</f>
        <v>Touch</v>
      </c>
      <c r="AF380" s="2" t="str">
        <f>VLOOKUP($U380,Models!$A:$N,AF$4,0)</f>
        <v>Standard</v>
      </c>
      <c r="AG380" s="2">
        <f>VLOOKUP($U380,Models!$A:$M,AG$4,0)</f>
        <v>0</v>
      </c>
      <c r="AH380" s="2"/>
      <c r="AI380" s="2"/>
      <c r="AJ380" s="2"/>
      <c r="AK380" s="2"/>
    </row>
    <row r="381" spans="1:37" x14ac:dyDescent="0.2">
      <c r="A381" s="59" t="s">
        <v>17</v>
      </c>
      <c r="B381" s="60" t="s">
        <v>1691</v>
      </c>
      <c r="C381" s="61">
        <v>254</v>
      </c>
      <c r="D381" s="6">
        <v>4</v>
      </c>
      <c r="E381" s="6">
        <v>3</v>
      </c>
      <c r="F381" s="6">
        <v>5</v>
      </c>
      <c r="G381" s="6"/>
      <c r="H381" s="6"/>
      <c r="I381" s="6"/>
      <c r="J381" s="6"/>
      <c r="K381" s="6">
        <v>67</v>
      </c>
      <c r="L381" s="62">
        <v>333</v>
      </c>
      <c r="M381"/>
      <c r="N381"/>
      <c r="O381"/>
      <c r="P381" s="41">
        <f t="shared" si="23"/>
        <v>3.2695460927451422E-3</v>
      </c>
      <c r="Q381" s="28">
        <f t="shared" si="24"/>
        <v>333</v>
      </c>
      <c r="R381" s="31"/>
      <c r="S381" s="3"/>
      <c r="T381" s="2"/>
      <c r="U381" s="2" t="str">
        <f t="shared" si="25"/>
        <v>Lenovo Yoga S740-15IRH</v>
      </c>
      <c r="V381" s="2" t="str">
        <f>VLOOKUP($U381,Models!$A:$K,V$4,0)</f>
        <v>Lenovo</v>
      </c>
      <c r="W381" s="2" t="str">
        <f>VLOOKUP($U381,Models!$A:$K,W$4,0)</f>
        <v>Yoga S740-15IRH</v>
      </c>
      <c r="X381" s="2" t="str">
        <f>VLOOKUP($U381,Models!$A:$K,X$4,0)</f>
        <v>Full Size GM (15"&gt; Gamer GPU)</v>
      </c>
      <c r="Y381" s="2" t="str">
        <f>VLOOKUP($U381,Models!$A:$K,Y$4,0)</f>
        <v>Consumer</v>
      </c>
      <c r="Z381" s="2" t="str">
        <f>VLOOKUP($U381,Models!$A:$K,Z$4,0)</f>
        <v>Intel</v>
      </c>
      <c r="AA381" s="2" t="str">
        <f>VLOOKUP($U381,Models!$A:$K,AA$4,0)</f>
        <v>Coffee Lake</v>
      </c>
      <c r="AB381" s="2" t="str">
        <f>VLOOKUP($U381,Models!$A:$K,AB$4,0)</f>
        <v>GTX1650</v>
      </c>
      <c r="AC381" s="2">
        <f>VLOOKUP($U381,Models!$A:$K,AC$4,0)</f>
        <v>15</v>
      </c>
      <c r="AD381" s="2" t="str">
        <f>VLOOKUP($U381,Models!$A:$K,AD$4,0)</f>
        <v>1920x1080</v>
      </c>
      <c r="AE381" s="2" t="str">
        <f>VLOOKUP($U381,Models!$A:$K,AE$4,0)</f>
        <v>Touch</v>
      </c>
      <c r="AF381" s="2" t="str">
        <f>VLOOKUP($U381,Models!$A:$N,AF$4,0)</f>
        <v>Standard</v>
      </c>
      <c r="AG381" s="2">
        <f>VLOOKUP($U381,Models!$A:$M,AG$4,0)</f>
        <v>0</v>
      </c>
      <c r="AH381" s="2"/>
      <c r="AI381" s="2"/>
      <c r="AJ381" s="2"/>
      <c r="AK381" s="2"/>
    </row>
    <row r="382" spans="1:37" x14ac:dyDescent="0.2">
      <c r="A382" s="59" t="s">
        <v>17</v>
      </c>
      <c r="B382" s="60" t="s">
        <v>1029</v>
      </c>
      <c r="C382" s="61"/>
      <c r="D382" s="6"/>
      <c r="E382" s="6"/>
      <c r="F382" s="6"/>
      <c r="G382" s="6"/>
      <c r="H382" s="6"/>
      <c r="I382" s="6">
        <v>1</v>
      </c>
      <c r="J382" s="6"/>
      <c r="K382" s="6">
        <v>1</v>
      </c>
      <c r="L382" s="62">
        <v>2</v>
      </c>
      <c r="M382"/>
      <c r="N382"/>
      <c r="O382"/>
      <c r="P382" s="41">
        <f t="shared" si="23"/>
        <v>1.9636913469940795E-5</v>
      </c>
      <c r="Q382" s="28">
        <f t="shared" si="24"/>
        <v>2</v>
      </c>
      <c r="R382" s="31"/>
      <c r="S382" s="3"/>
      <c r="T382" s="2"/>
      <c r="U382" s="2" t="str">
        <f t="shared" si="25"/>
        <v>Lenovo IdeaPad 330-15ARR</v>
      </c>
      <c r="V382" s="2" t="str">
        <f>VLOOKUP($U382,Models!$A:$K,V$4,0)</f>
        <v>Lenovo</v>
      </c>
      <c r="W382" s="2" t="str">
        <f>VLOOKUP($U382,Models!$A:$K,W$4,0)</f>
        <v>IdeaPad 330-15ARR</v>
      </c>
      <c r="X382" s="2" t="str">
        <f>VLOOKUP($U382,Models!$A:$K,X$4,0)</f>
        <v>Full Size LE (15"&gt;, Int GPU)</v>
      </c>
      <c r="Y382" s="2" t="str">
        <f>VLOOKUP($U382,Models!$A:$K,Y$4,0)</f>
        <v>Consumer</v>
      </c>
      <c r="Z382" s="2" t="str">
        <f>VLOOKUP($U382,Models!$A:$K,Z$4,0)</f>
        <v>AMD</v>
      </c>
      <c r="AA382" s="2" t="str">
        <f>VLOOKUP($U382,Models!$A:$K,AA$4,0)</f>
        <v>Ryzen</v>
      </c>
      <c r="AB382" s="2" t="str">
        <f>VLOOKUP($U382,Models!$A:$K,AB$4,0)</f>
        <v>Int</v>
      </c>
      <c r="AC382" s="2">
        <f>VLOOKUP($U382,Models!$A:$K,AC$4,0)</f>
        <v>15</v>
      </c>
      <c r="AD382" s="2" t="str">
        <f>VLOOKUP($U382,Models!$A:$K,AD$4,0)</f>
        <v>1920x1080</v>
      </c>
      <c r="AE382" s="2">
        <f>VLOOKUP($U382,Models!$A:$K,AE$4,0)</f>
        <v>0</v>
      </c>
      <c r="AF382" s="2" t="str">
        <f>VLOOKUP($U382,Models!$A:$N,AF$4,0)</f>
        <v>Standard</v>
      </c>
      <c r="AG382" s="2">
        <f>VLOOKUP($U382,Models!$A:$M,AG$4,0)</f>
        <v>0</v>
      </c>
      <c r="AH382" s="2"/>
      <c r="AI382" s="2"/>
      <c r="AJ382" s="2"/>
      <c r="AK382" s="2"/>
    </row>
    <row r="383" spans="1:37" x14ac:dyDescent="0.2">
      <c r="A383" s="59" t="s">
        <v>17</v>
      </c>
      <c r="B383" s="60" t="s">
        <v>2112</v>
      </c>
      <c r="C383" s="61">
        <v>1410</v>
      </c>
      <c r="D383" s="6">
        <v>75</v>
      </c>
      <c r="E383" s="6">
        <v>110</v>
      </c>
      <c r="F383" s="6"/>
      <c r="G383" s="6"/>
      <c r="H383" s="6"/>
      <c r="I383" s="6">
        <v>1</v>
      </c>
      <c r="J383" s="6"/>
      <c r="K383" s="6">
        <v>1618</v>
      </c>
      <c r="L383" s="62">
        <v>3214</v>
      </c>
      <c r="M383"/>
      <c r="N383"/>
      <c r="O383"/>
      <c r="P383" s="41">
        <f t="shared" si="23"/>
        <v>3.1556519946194857E-2</v>
      </c>
      <c r="Q383" s="28">
        <f t="shared" si="24"/>
        <v>3214</v>
      </c>
      <c r="R383" s="31"/>
      <c r="S383" s="3"/>
      <c r="T383" s="2"/>
      <c r="U383" s="2" t="str">
        <f t="shared" si="25"/>
        <v>Lenovo IdeaPad 5 14IIL05</v>
      </c>
      <c r="V383" s="2" t="str">
        <f>VLOOKUP($U383,Models!$A:$K,V$4,0)</f>
        <v>Lenovo</v>
      </c>
      <c r="W383" s="2" t="str">
        <f>VLOOKUP($U383,Models!$A:$K,W$4,0)</f>
        <v>IdeaPad 5 14IIL05</v>
      </c>
      <c r="X383" s="2" t="str">
        <f>VLOOKUP($U383,Models!$A:$K,X$4,0)</f>
        <v>Light (13"-14")</v>
      </c>
      <c r="Y383" s="2" t="str">
        <f>VLOOKUP($U383,Models!$A:$K,Y$4,0)</f>
        <v>Consumer</v>
      </c>
      <c r="Z383" s="2" t="str">
        <f>VLOOKUP($U383,Models!$A:$K,Z$4,0)</f>
        <v>Intel</v>
      </c>
      <c r="AA383" s="2" t="str">
        <f>VLOOKUP($U383,Models!$A:$K,AA$4,0)</f>
        <v>Ice Lake</v>
      </c>
      <c r="AB383" s="2" t="str">
        <f>VLOOKUP($U383,Models!$A:$K,AB$4,0)</f>
        <v>Int</v>
      </c>
      <c r="AC383" s="2">
        <f>VLOOKUP($U383,Models!$A:$K,AC$4,0)</f>
        <v>14</v>
      </c>
      <c r="AD383" s="2" t="str">
        <f>VLOOKUP($U383,Models!$A:$K,AD$4,0)</f>
        <v>1920x1080</v>
      </c>
      <c r="AE383" s="2">
        <f>VLOOKUP($U383,Models!$A:$K,AE$4,0)</f>
        <v>0</v>
      </c>
      <c r="AF383" s="2" t="str">
        <f>VLOOKUP($U383,Models!$A:$N,AF$4,0)</f>
        <v>Standard</v>
      </c>
      <c r="AG383" s="2">
        <f>VLOOKUP($U383,Models!$A:$M,AG$4,0)</f>
        <v>0</v>
      </c>
      <c r="AH383" s="2"/>
      <c r="AI383" s="2"/>
      <c r="AJ383" s="2"/>
      <c r="AK383" s="2"/>
    </row>
    <row r="384" spans="1:37" x14ac:dyDescent="0.2">
      <c r="A384" s="59" t="s">
        <v>17</v>
      </c>
      <c r="B384" s="60" t="s">
        <v>1692</v>
      </c>
      <c r="C384" s="61"/>
      <c r="D384" s="6">
        <v>3</v>
      </c>
      <c r="E384" s="6">
        <v>10</v>
      </c>
      <c r="F384" s="6">
        <v>3</v>
      </c>
      <c r="G384" s="6"/>
      <c r="H384" s="6"/>
      <c r="I384" s="6"/>
      <c r="J384" s="6"/>
      <c r="K384" s="6">
        <v>16</v>
      </c>
      <c r="L384" s="62">
        <v>32</v>
      </c>
      <c r="M384"/>
      <c r="N384"/>
      <c r="O384"/>
      <c r="P384" s="41">
        <f t="shared" si="23"/>
        <v>3.1419061551905272E-4</v>
      </c>
      <c r="Q384" s="28">
        <f t="shared" si="24"/>
        <v>32</v>
      </c>
      <c r="R384" s="32"/>
      <c r="S384" s="3"/>
      <c r="T384" s="2"/>
      <c r="U384" s="2" t="str">
        <f t="shared" si="25"/>
        <v>Lenovo Yoga S940-14IIL</v>
      </c>
      <c r="V384" s="2" t="str">
        <f>VLOOKUP($U384,Models!$A:$K,V$4,0)</f>
        <v>Lenovo</v>
      </c>
      <c r="W384" s="2" t="str">
        <f>VLOOKUP($U384,Models!$A:$K,W$4,0)</f>
        <v>Yoga S940-14IIL</v>
      </c>
      <c r="X384" s="2" t="str">
        <f>VLOOKUP($U384,Models!$A:$K,X$4,0)</f>
        <v>Light (13"-14")</v>
      </c>
      <c r="Y384" s="2" t="str">
        <f>VLOOKUP($U384,Models!$A:$K,Y$4,0)</f>
        <v>Consumer</v>
      </c>
      <c r="Z384" s="2" t="str">
        <f>VLOOKUP($U384,Models!$A:$K,Z$4,0)</f>
        <v>Intel</v>
      </c>
      <c r="AA384" s="2" t="str">
        <f>VLOOKUP($U384,Models!$A:$K,AA$4,0)</f>
        <v>Ice Lake</v>
      </c>
      <c r="AB384" s="2" t="str">
        <f>VLOOKUP($U384,Models!$A:$K,AB$4,0)</f>
        <v>Int</v>
      </c>
      <c r="AC384" s="2">
        <f>VLOOKUP($U384,Models!$A:$K,AC$4,0)</f>
        <v>14</v>
      </c>
      <c r="AD384" s="2" t="str">
        <f>VLOOKUP($U384,Models!$A:$K,AD$4,0)</f>
        <v>1920x1080</v>
      </c>
      <c r="AE384" s="2" t="str">
        <f>VLOOKUP($U384,Models!$A:$K,AE$4,0)</f>
        <v>Touch</v>
      </c>
      <c r="AF384" s="2" t="str">
        <f>VLOOKUP($U384,Models!$A:$N,AF$4,0)</f>
        <v>Standard</v>
      </c>
      <c r="AG384" s="2">
        <f>VLOOKUP($U384,Models!$A:$M,AG$4,0)</f>
        <v>0</v>
      </c>
      <c r="AH384" s="2"/>
      <c r="AI384" s="2"/>
      <c r="AJ384" s="2"/>
      <c r="AK384" s="2"/>
    </row>
    <row r="385" spans="1:51" x14ac:dyDescent="0.2">
      <c r="A385" s="59" t="s">
        <v>17</v>
      </c>
      <c r="B385" s="60" t="s">
        <v>1688</v>
      </c>
      <c r="C385" s="61"/>
      <c r="D385" s="6"/>
      <c r="E385" s="6"/>
      <c r="F385" s="6">
        <v>43</v>
      </c>
      <c r="G385" s="6"/>
      <c r="H385" s="6"/>
      <c r="I385" s="6"/>
      <c r="J385" s="6">
        <v>25</v>
      </c>
      <c r="K385" s="6">
        <v>14</v>
      </c>
      <c r="L385" s="62">
        <v>82</v>
      </c>
      <c r="M385"/>
      <c r="N385"/>
      <c r="O385"/>
      <c r="P385" s="41">
        <f t="shared" ref="P385:P447" si="26">L385/L$447</f>
        <v>8.0511345226757256E-4</v>
      </c>
      <c r="Q385" s="28">
        <f t="shared" ref="Q385:Q447" si="27">ROUND(P385*R$447,0)</f>
        <v>82</v>
      </c>
      <c r="R385" s="32"/>
      <c r="S385" s="3"/>
      <c r="T385" s="2"/>
      <c r="U385" s="2" t="str">
        <f t="shared" si="25"/>
        <v>Lenovo ThinkPad Edge E495</v>
      </c>
      <c r="V385" s="2" t="str">
        <f>VLOOKUP($U385,Models!$A:$K,V$4,0)</f>
        <v>Lenovo</v>
      </c>
      <c r="W385" s="2" t="str">
        <f>VLOOKUP($U385,Models!$A:$K,W$4,0)</f>
        <v>ThinkPad Edge E495</v>
      </c>
      <c r="X385" s="2" t="str">
        <f>VLOOKUP($U385,Models!$A:$K,X$4,0)</f>
        <v>Light (13"-14")</v>
      </c>
      <c r="Y385" s="2" t="str">
        <f>VLOOKUP($U385,Models!$A:$K,Y$4,0)</f>
        <v>Commercial</v>
      </c>
      <c r="Z385" s="2" t="str">
        <f>VLOOKUP($U385,Models!$A:$K,Z$4,0)</f>
        <v>AMD</v>
      </c>
      <c r="AA385" s="2" t="str">
        <f>VLOOKUP($U385,Models!$A:$K,AA$4,0)</f>
        <v>Picasso</v>
      </c>
      <c r="AB385" s="2" t="str">
        <f>VLOOKUP($U385,Models!$A:$K,AB$4,0)</f>
        <v>Int</v>
      </c>
      <c r="AC385" s="2">
        <f>VLOOKUP($U385,Models!$A:$K,AC$4,0)</f>
        <v>14</v>
      </c>
      <c r="AD385" s="2" t="str">
        <f>VLOOKUP($U385,Models!$A:$K,AD$4,0)</f>
        <v>1920x1080</v>
      </c>
      <c r="AE385" s="2">
        <f>VLOOKUP($U385,Models!$A:$K,AE$4,0)</f>
        <v>0</v>
      </c>
      <c r="AF385" s="2" t="str">
        <f>VLOOKUP($U385,Models!$A:$N,AF$4,0)</f>
        <v>Standard</v>
      </c>
      <c r="AG385" s="2">
        <f>VLOOKUP($U385,Models!$A:$M,AG$4,0)</f>
        <v>0</v>
      </c>
      <c r="AH385" s="2"/>
      <c r="AI385" s="2"/>
      <c r="AJ385" s="2"/>
      <c r="AK385" s="2"/>
    </row>
    <row r="386" spans="1:51" x14ac:dyDescent="0.2">
      <c r="A386" s="59" t="s">
        <v>17</v>
      </c>
      <c r="B386" s="60" t="s">
        <v>1436</v>
      </c>
      <c r="C386" s="61"/>
      <c r="D386" s="6"/>
      <c r="E386" s="6"/>
      <c r="F386" s="6"/>
      <c r="G386" s="6"/>
      <c r="H386" s="6"/>
      <c r="I386" s="6"/>
      <c r="J386" s="6">
        <v>2</v>
      </c>
      <c r="K386" s="6">
        <v>0</v>
      </c>
      <c r="L386" s="62">
        <v>2</v>
      </c>
      <c r="M386"/>
      <c r="N386"/>
      <c r="O386"/>
      <c r="P386" s="41">
        <f t="shared" si="26"/>
        <v>1.9636913469940795E-5</v>
      </c>
      <c r="Q386" s="28">
        <f t="shared" si="27"/>
        <v>2</v>
      </c>
      <c r="R386" s="31"/>
      <c r="S386" s="3"/>
      <c r="T386" s="2"/>
      <c r="U386" s="2" t="str">
        <f t="shared" si="25"/>
        <v>Lenovo ThinkPad L490</v>
      </c>
      <c r="V386" s="2" t="str">
        <f>VLOOKUP($U386,Models!$A:$K,V$4,0)</f>
        <v>Lenovo</v>
      </c>
      <c r="W386" s="2" t="str">
        <f>VLOOKUP($U386,Models!$A:$K,W$4,0)</f>
        <v>ThinkPad L490</v>
      </c>
      <c r="X386" s="2" t="str">
        <f>VLOOKUP($U386,Models!$A:$K,X$4,0)</f>
        <v>Light (13"-14")</v>
      </c>
      <c r="Y386" s="2" t="str">
        <f>VLOOKUP($U386,Models!$A:$K,Y$4,0)</f>
        <v>Commercial</v>
      </c>
      <c r="Z386" s="2" t="str">
        <f>VLOOKUP($U386,Models!$A:$K,Z$4,0)</f>
        <v>Intel</v>
      </c>
      <c r="AA386" s="2" t="str">
        <f>VLOOKUP($U386,Models!$A:$K,AA$4,0)</f>
        <v>Whiskey Lake</v>
      </c>
      <c r="AB386" s="2" t="str">
        <f>VLOOKUP($U386,Models!$A:$K,AB$4,0)</f>
        <v>Int</v>
      </c>
      <c r="AC386" s="2">
        <f>VLOOKUP($U386,Models!$A:$K,AC$4,0)</f>
        <v>14</v>
      </c>
      <c r="AD386" s="2" t="str">
        <f>VLOOKUP($U386,Models!$A:$K,AD$4,0)</f>
        <v>1920x1080</v>
      </c>
      <c r="AE386" s="2">
        <f>VLOOKUP($U386,Models!$A:$K,AE$4,0)</f>
        <v>0</v>
      </c>
      <c r="AF386" s="2" t="str">
        <f>VLOOKUP($U386,Models!$A:$N,AF$4,0)</f>
        <v>Standard</v>
      </c>
      <c r="AG386" s="2">
        <f>VLOOKUP($U386,Models!$A:$M,AG$4,0)</f>
        <v>0</v>
      </c>
      <c r="AH386" s="2"/>
      <c r="AI386" s="2"/>
      <c r="AJ386" s="2"/>
      <c r="AK386" s="2"/>
    </row>
    <row r="387" spans="1:51" x14ac:dyDescent="0.2">
      <c r="A387" s="59" t="s">
        <v>17</v>
      </c>
      <c r="B387" s="60" t="s">
        <v>1623</v>
      </c>
      <c r="C387" s="61"/>
      <c r="D387" s="6"/>
      <c r="E387" s="6"/>
      <c r="F387" s="6"/>
      <c r="G387" s="6"/>
      <c r="H387" s="6"/>
      <c r="I387" s="6"/>
      <c r="J387" s="6">
        <v>465</v>
      </c>
      <c r="K387" s="6">
        <v>96</v>
      </c>
      <c r="L387" s="62">
        <v>561</v>
      </c>
      <c r="M387"/>
      <c r="N387"/>
      <c r="O387"/>
      <c r="P387" s="41">
        <f t="shared" si="26"/>
        <v>5.5081542283183932E-3</v>
      </c>
      <c r="Q387" s="28">
        <f t="shared" si="27"/>
        <v>561</v>
      </c>
      <c r="R387" s="31"/>
      <c r="S387" s="3"/>
      <c r="T387" s="2"/>
      <c r="U387" s="2" t="str">
        <f t="shared" si="25"/>
        <v>Lenovo ThinkPad T495</v>
      </c>
      <c r="V387" s="2" t="str">
        <f>VLOOKUP($U387,Models!$A:$K,V$4,0)</f>
        <v>Lenovo</v>
      </c>
      <c r="W387" s="2" t="str">
        <f>VLOOKUP($U387,Models!$A:$K,W$4,0)</f>
        <v>ThinkPad T495</v>
      </c>
      <c r="X387" s="2" t="str">
        <f>VLOOKUP($U387,Models!$A:$K,X$4,0)</f>
        <v>Light (13"-14")</v>
      </c>
      <c r="Y387" s="2" t="str">
        <f>VLOOKUP($U387,Models!$A:$K,Y$4,0)</f>
        <v>Commercial</v>
      </c>
      <c r="Z387" s="2" t="str">
        <f>VLOOKUP($U387,Models!$A:$K,Z$4,0)</f>
        <v>AMD</v>
      </c>
      <c r="AA387" s="2" t="str">
        <f>VLOOKUP($U387,Models!$A:$K,AA$4,0)</f>
        <v>Picasso</v>
      </c>
      <c r="AB387" s="2" t="str">
        <f>VLOOKUP($U387,Models!$A:$K,AB$4,0)</f>
        <v>Int</v>
      </c>
      <c r="AC387" s="2">
        <f>VLOOKUP($U387,Models!$A:$K,AC$4,0)</f>
        <v>14</v>
      </c>
      <c r="AD387" s="2" t="str">
        <f>VLOOKUP($U387,Models!$A:$K,AD$4,0)</f>
        <v>1920x1080</v>
      </c>
      <c r="AE387" s="2">
        <f>VLOOKUP($U387,Models!$A:$K,AE$4,0)</f>
        <v>0</v>
      </c>
      <c r="AF387" s="2" t="str">
        <f>VLOOKUP($U387,Models!$A:$N,AF$4,0)</f>
        <v>Standard</v>
      </c>
      <c r="AG387" s="2">
        <f>VLOOKUP($U387,Models!$A:$M,AG$4,0)</f>
        <v>0</v>
      </c>
      <c r="AH387" s="2"/>
      <c r="AI387" s="2"/>
      <c r="AJ387" s="2"/>
      <c r="AK387" s="2"/>
    </row>
    <row r="388" spans="1:51" x14ac:dyDescent="0.2">
      <c r="A388" s="59" t="s">
        <v>17</v>
      </c>
      <c r="B388" s="60" t="s">
        <v>1687</v>
      </c>
      <c r="C388" s="61"/>
      <c r="D388" s="6"/>
      <c r="E388" s="6"/>
      <c r="F388" s="6"/>
      <c r="G388" s="6"/>
      <c r="H388" s="6"/>
      <c r="I388" s="6"/>
      <c r="J388" s="6">
        <v>130</v>
      </c>
      <c r="K388" s="6">
        <v>27</v>
      </c>
      <c r="L388" s="62">
        <v>157</v>
      </c>
      <c r="M388"/>
      <c r="N388"/>
      <c r="O388"/>
      <c r="P388" s="41">
        <f t="shared" si="26"/>
        <v>1.5414977073903524E-3</v>
      </c>
      <c r="Q388" s="28">
        <f t="shared" si="27"/>
        <v>157</v>
      </c>
      <c r="R388" s="31"/>
      <c r="S388" s="3"/>
      <c r="T388" s="2"/>
      <c r="U388" s="2" t="str">
        <f t="shared" si="25"/>
        <v>Lenovo ThinkPad X395</v>
      </c>
      <c r="V388" s="2" t="str">
        <f>VLOOKUP($U388,Models!$A:$K,V$4,0)</f>
        <v>Lenovo</v>
      </c>
      <c r="W388" s="2" t="str">
        <f>VLOOKUP($U388,Models!$A:$K,W$4,0)</f>
        <v>ThinkPad X395</v>
      </c>
      <c r="X388" s="2" t="str">
        <f>VLOOKUP($U388,Models!$A:$K,X$4,0)</f>
        <v>Light (13"-14")</v>
      </c>
      <c r="Y388" s="2" t="str">
        <f>VLOOKUP($U388,Models!$A:$K,Y$4,0)</f>
        <v>Commercial</v>
      </c>
      <c r="Z388" s="2" t="str">
        <f>VLOOKUP($U388,Models!$A:$K,Z$4,0)</f>
        <v>AMD</v>
      </c>
      <c r="AA388" s="2" t="str">
        <f>VLOOKUP($U388,Models!$A:$K,AA$4,0)</f>
        <v>Picasso</v>
      </c>
      <c r="AB388" s="2" t="str">
        <f>VLOOKUP($U388,Models!$A:$K,AB$4,0)</f>
        <v>Int</v>
      </c>
      <c r="AC388" s="2">
        <f>VLOOKUP($U388,Models!$A:$K,AC$4,0)</f>
        <v>13</v>
      </c>
      <c r="AD388" s="2" t="str">
        <f>VLOOKUP($U388,Models!$A:$K,AD$4,0)</f>
        <v>1920x1080</v>
      </c>
      <c r="AE388" s="2">
        <f>VLOOKUP($U388,Models!$A:$K,AE$4,0)</f>
        <v>0</v>
      </c>
      <c r="AF388" s="2" t="str">
        <f>VLOOKUP($U388,Models!$A:$N,AF$4,0)</f>
        <v>Standard</v>
      </c>
      <c r="AG388" s="2">
        <f>VLOOKUP($U388,Models!$A:$M,AG$4,0)</f>
        <v>0</v>
      </c>
      <c r="AH388" s="2"/>
      <c r="AI388" s="2"/>
      <c r="AJ388" s="2"/>
      <c r="AK388" s="2"/>
    </row>
    <row r="389" spans="1:51" x14ac:dyDescent="0.2">
      <c r="A389" s="59" t="s">
        <v>17</v>
      </c>
      <c r="B389" s="60" t="s">
        <v>1160</v>
      </c>
      <c r="C389" s="61"/>
      <c r="D389" s="6"/>
      <c r="E389" s="6">
        <v>10</v>
      </c>
      <c r="F389" s="6"/>
      <c r="G389" s="6"/>
      <c r="H389" s="6"/>
      <c r="I389" s="6"/>
      <c r="J389" s="6"/>
      <c r="K389" s="6">
        <v>10</v>
      </c>
      <c r="L389" s="62">
        <v>20</v>
      </c>
      <c r="M389"/>
      <c r="N389"/>
      <c r="O389"/>
      <c r="P389" s="41">
        <f t="shared" si="26"/>
        <v>1.9636913469940794E-4</v>
      </c>
      <c r="Q389" s="28">
        <f t="shared" si="27"/>
        <v>20</v>
      </c>
      <c r="R389" s="31"/>
      <c r="S389" s="3"/>
      <c r="T389" s="2"/>
      <c r="U389" s="2" t="str">
        <f t="shared" si="25"/>
        <v>Lenovo Yoga C930-13IKB</v>
      </c>
      <c r="V389" s="2" t="str">
        <f>VLOOKUP($U389,Models!$A:$K,V$4,0)</f>
        <v>Lenovo</v>
      </c>
      <c r="W389" s="2" t="str">
        <f>VLOOKUP($U389,Models!$A:$K,W$4,0)</f>
        <v>Yoga C930-13IKB</v>
      </c>
      <c r="X389" s="2" t="str">
        <f>VLOOKUP($U389,Models!$A:$K,X$4,0)</f>
        <v>Light (13"-14")</v>
      </c>
      <c r="Y389" s="2" t="str">
        <f>VLOOKUP($U389,Models!$A:$K,Y$4,0)</f>
        <v>Consumer</v>
      </c>
      <c r="Z389" s="2" t="str">
        <f>VLOOKUP($U389,Models!$A:$K,Z$4,0)</f>
        <v>Intel</v>
      </c>
      <c r="AA389" s="2" t="str">
        <f>VLOOKUP($U389,Models!$A:$K,AA$4,0)</f>
        <v>Kaby Lake Refresh</v>
      </c>
      <c r="AB389" s="2" t="str">
        <f>VLOOKUP($U389,Models!$A:$K,AB$4,0)</f>
        <v>Int</v>
      </c>
      <c r="AC389" s="2">
        <f>VLOOKUP($U389,Models!$A:$K,AC$4,0)</f>
        <v>14</v>
      </c>
      <c r="AD389" s="2" t="str">
        <f>VLOOKUP($U389,Models!$A:$K,AD$4,0)</f>
        <v>1920x1080</v>
      </c>
      <c r="AE389" s="2" t="str">
        <f>VLOOKUP($U389,Models!$A:$K,AE$4,0)</f>
        <v>Touch</v>
      </c>
      <c r="AF389" s="2" t="str">
        <f>VLOOKUP($U389,Models!$A:$N,AF$4,0)</f>
        <v>Standard</v>
      </c>
      <c r="AG389" s="2">
        <f>VLOOKUP($U389,Models!$A:$M,AG$4,0)</f>
        <v>0</v>
      </c>
      <c r="AH389" s="2"/>
      <c r="AI389" s="2"/>
      <c r="AJ389" s="2"/>
      <c r="AK389" s="2"/>
    </row>
    <row r="390" spans="1:51" x14ac:dyDescent="0.2">
      <c r="A390" s="59" t="s">
        <v>17</v>
      </c>
      <c r="B390" s="60" t="s">
        <v>1629</v>
      </c>
      <c r="C390" s="61"/>
      <c r="D390" s="6"/>
      <c r="E390" s="6">
        <v>5</v>
      </c>
      <c r="F390" s="6">
        <v>3</v>
      </c>
      <c r="G390" s="6"/>
      <c r="H390" s="6"/>
      <c r="I390" s="6"/>
      <c r="J390" s="6"/>
      <c r="K390" s="6">
        <v>8</v>
      </c>
      <c r="L390" s="62">
        <v>16</v>
      </c>
      <c r="M390"/>
      <c r="N390"/>
      <c r="O390"/>
      <c r="P390" s="41">
        <f t="shared" si="26"/>
        <v>1.5709530775952636E-4</v>
      </c>
      <c r="Q390" s="28">
        <f t="shared" si="27"/>
        <v>16</v>
      </c>
      <c r="R390" s="44"/>
      <c r="S390" s="3"/>
      <c r="T390" s="2"/>
      <c r="U390" s="2" t="str">
        <f t="shared" ref="U390:U453" si="28">CONCATENATE(A390," ",B390)</f>
        <v>Lenovo Yoga S740-14IIL</v>
      </c>
      <c r="V390" s="2" t="str">
        <f>VLOOKUP($U390,Models!$A:$K,V$4,0)</f>
        <v>Lenovo</v>
      </c>
      <c r="W390" s="2" t="str">
        <f>VLOOKUP($U390,Models!$A:$K,W$4,0)</f>
        <v>Yoga S740-14IIL</v>
      </c>
      <c r="X390" s="2" t="str">
        <f>VLOOKUP($U390,Models!$A:$K,X$4,0)</f>
        <v>Light (13"-14")</v>
      </c>
      <c r="Y390" s="2" t="str">
        <f>VLOOKUP($U390,Models!$A:$K,Y$4,0)</f>
        <v>Consumer</v>
      </c>
      <c r="Z390" s="2" t="str">
        <f>VLOOKUP($U390,Models!$A:$K,Z$4,0)</f>
        <v>Intel</v>
      </c>
      <c r="AA390" s="2" t="str">
        <f>VLOOKUP($U390,Models!$A:$K,AA$4,0)</f>
        <v>Ice Lake</v>
      </c>
      <c r="AB390" s="2" t="str">
        <f>VLOOKUP($U390,Models!$A:$K,AB$4,0)</f>
        <v>Int</v>
      </c>
      <c r="AC390" s="2">
        <f>VLOOKUP($U390,Models!$A:$K,AC$4,0)</f>
        <v>14</v>
      </c>
      <c r="AD390" s="2" t="str">
        <f>VLOOKUP($U390,Models!$A:$K,AD$4,0)</f>
        <v>1920x1080</v>
      </c>
      <c r="AE390" s="2" t="str">
        <f>VLOOKUP($U390,Models!$A:$K,AE$4,0)</f>
        <v>Touch</v>
      </c>
      <c r="AF390" s="2" t="str">
        <f>VLOOKUP($U390,Models!$A:$N,AF$4,0)</f>
        <v>Standard</v>
      </c>
      <c r="AG390" s="2">
        <f>VLOOKUP($U390,Models!$A:$M,AG$4,0)</f>
        <v>0</v>
      </c>
      <c r="AH390" s="2"/>
      <c r="AI390" s="2"/>
      <c r="AJ390" s="2"/>
      <c r="AK390" s="2"/>
    </row>
    <row r="391" spans="1:51" x14ac:dyDescent="0.2">
      <c r="A391" s="59" t="s">
        <v>17</v>
      </c>
      <c r="B391" s="60" t="s">
        <v>2162</v>
      </c>
      <c r="C391" s="61"/>
      <c r="D391" s="6"/>
      <c r="E391" s="6"/>
      <c r="F391" s="6">
        <v>33</v>
      </c>
      <c r="G391" s="6"/>
      <c r="H391" s="6"/>
      <c r="I391" s="6"/>
      <c r="J391" s="6"/>
      <c r="K391" s="6">
        <v>33</v>
      </c>
      <c r="L391" s="62">
        <v>66</v>
      </c>
      <c r="M391"/>
      <c r="N391"/>
      <c r="O391"/>
      <c r="P391" s="41">
        <f t="shared" si="26"/>
        <v>6.4801814450804625E-4</v>
      </c>
      <c r="Q391" s="28">
        <f t="shared" si="27"/>
        <v>66</v>
      </c>
      <c r="R391" s="31"/>
      <c r="S391" s="3"/>
      <c r="T391" s="2"/>
      <c r="U391" s="2" t="str">
        <f t="shared" si="28"/>
        <v>Lenovo IdeaPad Flex 5 15IIL05</v>
      </c>
      <c r="V391" s="2" t="str">
        <f>VLOOKUP($U391,Models!$A:$K,V$4,0)</f>
        <v>Lenovo</v>
      </c>
      <c r="W391" s="2" t="str">
        <f>VLOOKUP($U391,Models!$A:$K,W$4,0)</f>
        <v>IdeaPad Flex 5 15IIL05</v>
      </c>
      <c r="X391" s="2" t="str">
        <f>VLOOKUP($U391,Models!$A:$K,X$4,0)</f>
        <v>Full Size LE (15"&gt;, Int GPU)</v>
      </c>
      <c r="Y391" s="2" t="str">
        <f>VLOOKUP($U391,Models!$A:$K,Y$4,0)</f>
        <v>Consumer</v>
      </c>
      <c r="Z391" s="2" t="str">
        <f>VLOOKUP($U391,Models!$A:$K,Z$4,0)</f>
        <v>Intel</v>
      </c>
      <c r="AA391" s="2" t="str">
        <f>VLOOKUP($U391,Models!$A:$K,AA$4,0)</f>
        <v>Ice Lake</v>
      </c>
      <c r="AB391" s="2" t="str">
        <f>VLOOKUP($U391,Models!$A:$K,AB$4,0)</f>
        <v>Int</v>
      </c>
      <c r="AC391" s="2">
        <f>VLOOKUP($U391,Models!$A:$K,AC$4,0)</f>
        <v>15</v>
      </c>
      <c r="AD391" s="2" t="str">
        <f>VLOOKUP($U391,Models!$A:$K,AD$4,0)</f>
        <v>1920x1080</v>
      </c>
      <c r="AE391" s="2" t="str">
        <f>VLOOKUP($U391,Models!$A:$K,AE$4,0)</f>
        <v>Touch</v>
      </c>
      <c r="AF391" s="2" t="str">
        <f>VLOOKUP($U391,Models!$A:$N,AF$4,0)</f>
        <v>Standard</v>
      </c>
      <c r="AG391" s="2">
        <f>VLOOKUP($U391,Models!$A:$M,AG$4,0)</f>
        <v>0</v>
      </c>
      <c r="AH391" s="2"/>
      <c r="AI391" s="2"/>
      <c r="AJ391" s="2"/>
      <c r="AK391" s="2"/>
    </row>
    <row r="392" spans="1:51" x14ac:dyDescent="0.2">
      <c r="A392" s="59" t="s">
        <v>17</v>
      </c>
      <c r="B392" s="60" t="s">
        <v>1084</v>
      </c>
      <c r="C392" s="61"/>
      <c r="D392" s="6"/>
      <c r="E392" s="6"/>
      <c r="F392" s="6">
        <v>1</v>
      </c>
      <c r="G392" s="6"/>
      <c r="H392" s="6"/>
      <c r="I392" s="6"/>
      <c r="J392" s="6"/>
      <c r="K392" s="6">
        <v>1</v>
      </c>
      <c r="L392" s="62">
        <v>2</v>
      </c>
      <c r="M392"/>
      <c r="N392"/>
      <c r="O392"/>
      <c r="P392" s="41">
        <f t="shared" si="26"/>
        <v>1.9636913469940795E-5</v>
      </c>
      <c r="Q392" s="28">
        <f t="shared" si="27"/>
        <v>2</v>
      </c>
      <c r="R392" s="31"/>
      <c r="S392" s="3"/>
      <c r="T392" s="2"/>
      <c r="U392" s="2" t="str">
        <f t="shared" si="28"/>
        <v>Lenovo IdeaPad 530s-14ARR</v>
      </c>
      <c r="V392" s="2" t="str">
        <f>VLOOKUP($U392,Models!$A:$K,V$4,0)</f>
        <v>Lenovo</v>
      </c>
      <c r="W392" s="2" t="str">
        <f>VLOOKUP($U392,Models!$A:$K,W$4,0)</f>
        <v>IdeaPad 530s-14ARR</v>
      </c>
      <c r="X392" s="2" t="str">
        <f>VLOOKUP($U392,Models!$A:$K,X$4,0)</f>
        <v>Light (13"-14")</v>
      </c>
      <c r="Y392" s="2" t="str">
        <f>VLOOKUP($U392,Models!$A:$K,Y$4,0)</f>
        <v>Consumer</v>
      </c>
      <c r="Z392" s="2" t="str">
        <f>VLOOKUP($U392,Models!$A:$K,Z$4,0)</f>
        <v>AMD</v>
      </c>
      <c r="AA392" s="2" t="str">
        <f>VLOOKUP($U392,Models!$A:$K,AA$4,0)</f>
        <v>Ryzen</v>
      </c>
      <c r="AB392" s="2" t="str">
        <f>VLOOKUP($U392,Models!$A:$K,AB$4,0)</f>
        <v>Int</v>
      </c>
      <c r="AC392" s="2">
        <f>VLOOKUP($U392,Models!$A:$K,AC$4,0)</f>
        <v>14</v>
      </c>
      <c r="AD392" s="2" t="str">
        <f>VLOOKUP($U392,Models!$A:$K,AD$4,0)</f>
        <v>1920x1080</v>
      </c>
      <c r="AE392" s="2">
        <f>VLOOKUP($U392,Models!$A:$K,AE$4,0)</f>
        <v>0</v>
      </c>
      <c r="AF392" s="2" t="str">
        <f>VLOOKUP($U392,Models!$A:$N,AF$4,0)</f>
        <v>Standard</v>
      </c>
      <c r="AG392" s="2">
        <f>VLOOKUP($U392,Models!$A:$M,AG$4,0)</f>
        <v>0</v>
      </c>
      <c r="AH392" s="2"/>
      <c r="AI392" s="2"/>
      <c r="AJ392" s="2"/>
      <c r="AK392" s="2"/>
    </row>
    <row r="393" spans="1:51" x14ac:dyDescent="0.2">
      <c r="A393" s="59" t="s">
        <v>17</v>
      </c>
      <c r="B393" s="60" t="s">
        <v>1028</v>
      </c>
      <c r="C393" s="61"/>
      <c r="D393" s="6"/>
      <c r="E393" s="6"/>
      <c r="F393" s="6">
        <v>7</v>
      </c>
      <c r="G393" s="6"/>
      <c r="H393" s="6"/>
      <c r="I393" s="6"/>
      <c r="J393" s="6"/>
      <c r="K393" s="6">
        <v>7</v>
      </c>
      <c r="L393" s="62">
        <v>14</v>
      </c>
      <c r="M393"/>
      <c r="N393"/>
      <c r="O393"/>
      <c r="P393" s="41">
        <f t="shared" si="26"/>
        <v>1.3745839428958557E-4</v>
      </c>
      <c r="Q393" s="28">
        <f t="shared" si="27"/>
        <v>14</v>
      </c>
      <c r="R393" s="44"/>
      <c r="S393" s="3"/>
      <c r="T393" s="2"/>
      <c r="U393" s="2" t="str">
        <f t="shared" si="28"/>
        <v>Lenovo IdeaPad 530s-14IKB</v>
      </c>
      <c r="V393" s="2" t="str">
        <f>VLOOKUP($U393,Models!$A:$K,V$4,0)</f>
        <v>Lenovo</v>
      </c>
      <c r="W393" s="2" t="str">
        <f>VLOOKUP($U393,Models!$A:$K,W$4,0)</f>
        <v>IdeaPad 530s-14IKB</v>
      </c>
      <c r="X393" s="2" t="str">
        <f>VLOOKUP($U393,Models!$A:$K,X$4,0)</f>
        <v>Full Size MS (15"&gt;, Mainstream Ex. GPU)</v>
      </c>
      <c r="Y393" s="2" t="str">
        <f>VLOOKUP($U393,Models!$A:$K,Y$4,0)</f>
        <v>Consumer</v>
      </c>
      <c r="Z393" s="2" t="str">
        <f>VLOOKUP($U393,Models!$A:$K,Z$4,0)</f>
        <v>Intel</v>
      </c>
      <c r="AA393" s="2" t="str">
        <f>VLOOKUP($U393,Models!$A:$K,AA$4,0)</f>
        <v>Kaby Lake Refresh</v>
      </c>
      <c r="AB393" s="2" t="str">
        <f>VLOOKUP($U393,Models!$A:$K,AB$4,0)</f>
        <v>Int/MX150</v>
      </c>
      <c r="AC393" s="2">
        <f>VLOOKUP($U393,Models!$A:$K,AC$4,0)</f>
        <v>15</v>
      </c>
      <c r="AD393" s="2" t="str">
        <f>VLOOKUP($U393,Models!$A:$K,AD$4,0)</f>
        <v>1920x1080/3200x1800</v>
      </c>
      <c r="AE393" s="2">
        <f>VLOOKUP($U393,Models!$A:$K,AE$4,0)</f>
        <v>0</v>
      </c>
      <c r="AF393" s="2" t="str">
        <f>VLOOKUP($U393,Models!$A:$N,AF$4,0)</f>
        <v>Standard</v>
      </c>
      <c r="AG393" s="2">
        <f>VLOOKUP($U393,Models!$A:$M,AG$4,0)</f>
        <v>0</v>
      </c>
      <c r="AH393" s="2"/>
      <c r="AI393" s="2"/>
      <c r="AJ393" s="2"/>
      <c r="AK393" s="2"/>
    </row>
    <row r="394" spans="1:51" s="8" customFormat="1" x14ac:dyDescent="0.2">
      <c r="A394" s="59" t="s">
        <v>17</v>
      </c>
      <c r="B394" s="60" t="s">
        <v>994</v>
      </c>
      <c r="C394" s="61"/>
      <c r="D394" s="6"/>
      <c r="E394" s="6"/>
      <c r="F394" s="6">
        <v>1</v>
      </c>
      <c r="G394" s="6"/>
      <c r="H394" s="6"/>
      <c r="I394" s="6"/>
      <c r="J394" s="6"/>
      <c r="K394" s="6">
        <v>1</v>
      </c>
      <c r="L394" s="62">
        <v>2</v>
      </c>
      <c r="M394"/>
      <c r="N394"/>
      <c r="O394"/>
      <c r="P394" s="41">
        <f t="shared" si="26"/>
        <v>1.9636913469940795E-5</v>
      </c>
      <c r="Q394" s="28">
        <f t="shared" si="27"/>
        <v>2</v>
      </c>
      <c r="R394" s="32"/>
      <c r="S394" s="3"/>
      <c r="T394" s="2"/>
      <c r="U394" s="2" t="str">
        <f t="shared" si="28"/>
        <v>Lenovo IdeaPad 530s-15IKB</v>
      </c>
      <c r="V394" s="2" t="str">
        <f>VLOOKUP($U394,Models!$A:$K,V$4,0)</f>
        <v>Lenovo</v>
      </c>
      <c r="W394" s="2" t="str">
        <f>VLOOKUP($U394,Models!$A:$K,W$4,0)</f>
        <v>IdeaPad 530s-15IKB</v>
      </c>
      <c r="X394" s="2" t="str">
        <f>VLOOKUP($U394,Models!$A:$K,X$4,0)</f>
        <v>Full Size MS (15"&gt;, Mainstream Ex. GPU)</v>
      </c>
      <c r="Y394" s="2" t="str">
        <f>VLOOKUP($U394,Models!$A:$K,Y$4,0)</f>
        <v>Consumer</v>
      </c>
      <c r="Z394" s="2" t="str">
        <f>VLOOKUP($U394,Models!$A:$K,Z$4,0)</f>
        <v>Intel</v>
      </c>
      <c r="AA394" s="2" t="str">
        <f>VLOOKUP($U394,Models!$A:$K,AA$4,0)</f>
        <v>Kaby Lake Refresh</v>
      </c>
      <c r="AB394" s="2" t="str">
        <f>VLOOKUP($U394,Models!$A:$K,AB$4,0)</f>
        <v>Int/MX150</v>
      </c>
      <c r="AC394" s="2">
        <f>VLOOKUP($U394,Models!$A:$K,AC$4,0)</f>
        <v>15</v>
      </c>
      <c r="AD394" s="2" t="str">
        <f>VLOOKUP($U394,Models!$A:$K,AD$4,0)</f>
        <v>1920x1080</v>
      </c>
      <c r="AE394" s="2">
        <f>VLOOKUP($U394,Models!$A:$K,AE$4,0)</f>
        <v>0</v>
      </c>
      <c r="AF394" s="2" t="str">
        <f>VLOOKUP($U394,Models!$A:$N,AF$4,0)</f>
        <v>Standard</v>
      </c>
      <c r="AG394" s="2">
        <f>VLOOKUP($U394,Models!$A:$M,AG$4,0)</f>
        <v>0</v>
      </c>
      <c r="AH394" s="2"/>
      <c r="AI394" s="2"/>
      <c r="AJ394" s="2"/>
      <c r="AK394" s="2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x14ac:dyDescent="0.2">
      <c r="A395" s="59" t="s">
        <v>17</v>
      </c>
      <c r="B395" s="60" t="s">
        <v>2166</v>
      </c>
      <c r="C395" s="61">
        <v>625</v>
      </c>
      <c r="D395" s="6">
        <v>97</v>
      </c>
      <c r="E395" s="6">
        <v>796</v>
      </c>
      <c r="F395" s="6">
        <v>421</v>
      </c>
      <c r="G395" s="6"/>
      <c r="H395" s="6"/>
      <c r="I395" s="6">
        <v>612</v>
      </c>
      <c r="J395" s="6"/>
      <c r="K395" s="6">
        <v>2586</v>
      </c>
      <c r="L395" s="62">
        <v>5137</v>
      </c>
      <c r="M395"/>
      <c r="N395"/>
      <c r="O395"/>
      <c r="P395" s="41">
        <f t="shared" si="26"/>
        <v>5.0437412247542932E-2</v>
      </c>
      <c r="Q395" s="28">
        <f t="shared" si="27"/>
        <v>5137</v>
      </c>
      <c r="R395" s="31"/>
      <c r="S395" s="3"/>
      <c r="T395" s="2"/>
      <c r="U395" s="2" t="str">
        <f t="shared" si="28"/>
        <v>Lenovo IdeaPad 3 15IIL05</v>
      </c>
      <c r="V395" s="2" t="str">
        <f>VLOOKUP($U395,Models!$A:$K,V$4,0)</f>
        <v>Lenovo</v>
      </c>
      <c r="W395" s="2" t="str">
        <f>VLOOKUP($U395,Models!$A:$K,W$4,0)</f>
        <v>IdeaPad 3 15IIL05</v>
      </c>
      <c r="X395" s="2" t="str">
        <f>VLOOKUP($U395,Models!$A:$K,X$4,0)</f>
        <v>Full Size LE (15"&gt;, Int GPU)</v>
      </c>
      <c r="Y395" s="2" t="str">
        <f>VLOOKUP($U395,Models!$A:$K,Y$4,0)</f>
        <v>Consumer</v>
      </c>
      <c r="Z395" s="2" t="str">
        <f>VLOOKUP($U395,Models!$A:$K,Z$4,0)</f>
        <v>Intel</v>
      </c>
      <c r="AA395" s="2" t="str">
        <f>VLOOKUP($U395,Models!$A:$K,AA$4,0)</f>
        <v>Ice Lake</v>
      </c>
      <c r="AB395" s="2" t="str">
        <f>VLOOKUP($U395,Models!$A:$K,AB$4,0)</f>
        <v>Int</v>
      </c>
      <c r="AC395" s="2">
        <f>VLOOKUP($U395,Models!$A:$K,AC$4,0)</f>
        <v>15</v>
      </c>
      <c r="AD395" s="2" t="str">
        <f>VLOOKUP($U395,Models!$A:$K,AD$4,0)</f>
        <v>1920x1080</v>
      </c>
      <c r="AE395" s="2">
        <f>VLOOKUP($U395,Models!$A:$K,AE$4,0)</f>
        <v>0</v>
      </c>
      <c r="AF395" s="2" t="str">
        <f>VLOOKUP($U395,Models!$A:$N,AF$4,0)</f>
        <v>Standard</v>
      </c>
      <c r="AG395" s="2">
        <f>VLOOKUP($U395,Models!$A:$M,AG$4,0)</f>
        <v>0</v>
      </c>
      <c r="AH395" s="2"/>
      <c r="AI395" s="2"/>
      <c r="AJ395" s="2"/>
      <c r="AK395" s="2"/>
    </row>
    <row r="396" spans="1:51" x14ac:dyDescent="0.2">
      <c r="A396" s="59" t="s">
        <v>17</v>
      </c>
      <c r="B396" s="60" t="s">
        <v>2111</v>
      </c>
      <c r="C396" s="61">
        <v>102</v>
      </c>
      <c r="D396" s="6"/>
      <c r="E396" s="6">
        <v>29</v>
      </c>
      <c r="F396" s="6"/>
      <c r="G396" s="6"/>
      <c r="H396" s="6"/>
      <c r="I396" s="6"/>
      <c r="J396" s="6"/>
      <c r="K396" s="6">
        <v>133</v>
      </c>
      <c r="L396" s="62">
        <v>264</v>
      </c>
      <c r="M396"/>
      <c r="N396"/>
      <c r="O396"/>
      <c r="P396" s="41">
        <f t="shared" si="26"/>
        <v>2.592072578032185E-3</v>
      </c>
      <c r="Q396" s="28">
        <f t="shared" si="27"/>
        <v>264</v>
      </c>
      <c r="R396" s="31"/>
      <c r="S396" s="3"/>
      <c r="T396" s="2"/>
      <c r="U396" s="2" t="str">
        <f t="shared" si="28"/>
        <v>Lenovo IdeaPad 3 17ADA05</v>
      </c>
      <c r="V396" s="2" t="str">
        <f>VLOOKUP($U396,Models!$A:$K,V$4,0)</f>
        <v>Lenovo</v>
      </c>
      <c r="W396" s="2" t="str">
        <f>VLOOKUP($U396,Models!$A:$K,W$4,0)</f>
        <v>IdeaPad 3 17ADA05</v>
      </c>
      <c r="X396" s="2" t="str">
        <f>VLOOKUP($U396,Models!$A:$K,X$4,0)</f>
        <v>Full Size LE (15"&gt;, Int GPU)</v>
      </c>
      <c r="Y396" s="2" t="str">
        <f>VLOOKUP($U396,Models!$A:$K,Y$4,0)</f>
        <v>Consumer</v>
      </c>
      <c r="Z396" s="2" t="str">
        <f>VLOOKUP($U396,Models!$A:$K,Z$4,0)</f>
        <v>AMD</v>
      </c>
      <c r="AA396" s="2" t="str">
        <f>VLOOKUP($U396,Models!$A:$K,AA$4,0)</f>
        <v>Picasso</v>
      </c>
      <c r="AB396" s="2" t="str">
        <f>VLOOKUP($U396,Models!$A:$K,AB$4,0)</f>
        <v>Int</v>
      </c>
      <c r="AC396" s="2">
        <f>VLOOKUP($U396,Models!$A:$K,AC$4,0)</f>
        <v>17</v>
      </c>
      <c r="AD396" s="2" t="str">
        <f>VLOOKUP($U396,Models!$A:$K,AD$4,0)</f>
        <v>1600x900</v>
      </c>
      <c r="AE396" s="2">
        <f>VLOOKUP($U396,Models!$A:$K,AE$4,0)</f>
        <v>0</v>
      </c>
      <c r="AF396" s="2" t="str">
        <f>VLOOKUP($U396,Models!$A:$N,AF$4,0)</f>
        <v>Standard</v>
      </c>
      <c r="AG396" s="2">
        <f>VLOOKUP($U396,Models!$A:$M,AG$4,0)</f>
        <v>0</v>
      </c>
      <c r="AH396" s="2"/>
      <c r="AI396" s="2"/>
      <c r="AJ396" s="2"/>
      <c r="AK396" s="2"/>
    </row>
    <row r="397" spans="1:51" x14ac:dyDescent="0.2">
      <c r="A397" s="59" t="s">
        <v>17</v>
      </c>
      <c r="B397" s="60" t="s">
        <v>2124</v>
      </c>
      <c r="C397" s="61">
        <v>132</v>
      </c>
      <c r="D397" s="6">
        <v>205</v>
      </c>
      <c r="E397" s="6">
        <v>57</v>
      </c>
      <c r="F397" s="6">
        <v>856</v>
      </c>
      <c r="G397" s="6"/>
      <c r="H397" s="6"/>
      <c r="I397" s="6">
        <v>130</v>
      </c>
      <c r="J397" s="6"/>
      <c r="K397" s="6">
        <v>1399</v>
      </c>
      <c r="L397" s="62">
        <v>2779</v>
      </c>
      <c r="M397"/>
      <c r="N397"/>
      <c r="O397"/>
      <c r="P397" s="41">
        <f t="shared" si="26"/>
        <v>2.7285491266482734E-2</v>
      </c>
      <c r="Q397" s="28">
        <f t="shared" si="27"/>
        <v>2779</v>
      </c>
      <c r="R397" s="31"/>
      <c r="S397" s="3"/>
      <c r="T397" s="2"/>
      <c r="U397" s="2" t="str">
        <f t="shared" si="28"/>
        <v>Lenovo IdeaPad 5 15ARE05</v>
      </c>
      <c r="V397" s="2" t="str">
        <f>VLOOKUP($U397,Models!$A:$K,V$4,0)</f>
        <v>Lenovo</v>
      </c>
      <c r="W397" s="2" t="str">
        <f>VLOOKUP($U397,Models!$A:$K,W$4,0)</f>
        <v>IdeaPad 5 15ARE05</v>
      </c>
      <c r="X397" s="2" t="str">
        <f>VLOOKUP($U397,Models!$A:$K,X$4,0)</f>
        <v>Full Size LE (15"&gt;, Int GPU)</v>
      </c>
      <c r="Y397" s="2" t="str">
        <f>VLOOKUP($U397,Models!$A:$K,Y$4,0)</f>
        <v>Consumer</v>
      </c>
      <c r="Z397" s="2" t="str">
        <f>VLOOKUP($U397,Models!$A:$K,Z$4,0)</f>
        <v>AMD</v>
      </c>
      <c r="AA397" s="2" t="str">
        <f>VLOOKUP($U397,Models!$A:$K,AA$4,0)</f>
        <v>Renior</v>
      </c>
      <c r="AB397" s="2" t="str">
        <f>VLOOKUP($U397,Models!$A:$K,AB$4,0)</f>
        <v>Int</v>
      </c>
      <c r="AC397" s="2">
        <f>VLOOKUP($U397,Models!$A:$K,AC$4,0)</f>
        <v>15</v>
      </c>
      <c r="AD397" s="2" t="str">
        <f>VLOOKUP($U397,Models!$A:$K,AD$4,0)</f>
        <v>1920x1080</v>
      </c>
      <c r="AE397" s="2">
        <f>VLOOKUP($U397,Models!$A:$K,AE$4,0)</f>
        <v>0</v>
      </c>
      <c r="AF397" s="2" t="str">
        <f>VLOOKUP($U397,Models!$A:$N,AF$4,0)</f>
        <v>Standard</v>
      </c>
      <c r="AG397" s="2">
        <f>VLOOKUP($U397,Models!$A:$M,AG$4,0)</f>
        <v>0</v>
      </c>
      <c r="AH397" s="2"/>
      <c r="AI397" s="2"/>
      <c r="AJ397" s="2"/>
      <c r="AK397" s="2"/>
    </row>
    <row r="398" spans="1:51" x14ac:dyDescent="0.2">
      <c r="A398" s="59" t="s">
        <v>17</v>
      </c>
      <c r="B398" s="60" t="s">
        <v>1760</v>
      </c>
      <c r="C398" s="61">
        <v>35</v>
      </c>
      <c r="D398" s="6">
        <v>1425</v>
      </c>
      <c r="E398" s="6"/>
      <c r="F398" s="6"/>
      <c r="G398" s="6"/>
      <c r="H398" s="6"/>
      <c r="I398" s="6"/>
      <c r="J398" s="6"/>
      <c r="K398" s="6">
        <v>1480</v>
      </c>
      <c r="L398" s="62">
        <v>2940</v>
      </c>
      <c r="M398"/>
      <c r="N398"/>
      <c r="O398"/>
      <c r="P398" s="41">
        <f t="shared" si="26"/>
        <v>2.8866262800812968E-2</v>
      </c>
      <c r="Q398" s="28">
        <f t="shared" si="27"/>
        <v>2940</v>
      </c>
      <c r="R398" s="31"/>
      <c r="S398" s="3"/>
      <c r="T398" s="2"/>
      <c r="U398" s="2" t="str">
        <f t="shared" si="28"/>
        <v>Lenovo IdeaPad S145-15API</v>
      </c>
      <c r="V398" s="2" t="str">
        <f>VLOOKUP($U398,Models!$A:$K,V$4,0)</f>
        <v>Lenovo</v>
      </c>
      <c r="W398" s="2" t="str">
        <f>VLOOKUP($U398,Models!$A:$K,W$4,0)</f>
        <v>IdeaPad S145-15API</v>
      </c>
      <c r="X398" s="2" t="str">
        <f>VLOOKUP($U398,Models!$A:$K,X$4,0)</f>
        <v>Full Size LE (15"&gt;, Int GPU)</v>
      </c>
      <c r="Y398" s="2" t="str">
        <f>VLOOKUP($U398,Models!$A:$K,Y$4,0)</f>
        <v>Consumer</v>
      </c>
      <c r="Z398" s="2" t="str">
        <f>VLOOKUP($U398,Models!$A:$K,Z$4,0)</f>
        <v>AMD</v>
      </c>
      <c r="AA398" s="2" t="str">
        <f>VLOOKUP($U398,Models!$A:$K,AA$4,0)</f>
        <v>Picasso</v>
      </c>
      <c r="AB398" s="2" t="str">
        <f>VLOOKUP($U398,Models!$A:$K,AB$4,0)</f>
        <v>Int</v>
      </c>
      <c r="AC398" s="2">
        <f>VLOOKUP($U398,Models!$A:$K,AC$4,0)</f>
        <v>15</v>
      </c>
      <c r="AD398" s="2" t="str">
        <f>VLOOKUP($U398,Models!$A:$K,AD$4,0)</f>
        <v>1920x1080</v>
      </c>
      <c r="AE398" s="2">
        <f>VLOOKUP($U398,Models!$A:$K,AE$4,0)</f>
        <v>0</v>
      </c>
      <c r="AF398" s="2" t="str">
        <f>VLOOKUP($U398,Models!$A:$N,AF$4,0)</f>
        <v>Standard</v>
      </c>
      <c r="AG398" s="2">
        <f>VLOOKUP($U398,Models!$A:$M,AG$4,0)</f>
        <v>0</v>
      </c>
      <c r="AH398" s="2"/>
      <c r="AI398" s="2"/>
      <c r="AJ398" s="2"/>
      <c r="AK398" s="2"/>
    </row>
    <row r="399" spans="1:51" x14ac:dyDescent="0.2">
      <c r="A399" s="59" t="s">
        <v>17</v>
      </c>
      <c r="B399" s="60" t="s">
        <v>2165</v>
      </c>
      <c r="C399" s="61">
        <v>2852</v>
      </c>
      <c r="D399" s="6">
        <v>1165</v>
      </c>
      <c r="E399" s="6">
        <v>525</v>
      </c>
      <c r="F399" s="6">
        <v>443</v>
      </c>
      <c r="G399" s="6"/>
      <c r="H399" s="6"/>
      <c r="I399" s="6">
        <v>332</v>
      </c>
      <c r="J399" s="6"/>
      <c r="K399" s="6">
        <v>5391</v>
      </c>
      <c r="L399" s="62">
        <v>10708</v>
      </c>
      <c r="M399"/>
      <c r="N399"/>
      <c r="O399"/>
      <c r="P399" s="41">
        <f t="shared" si="26"/>
        <v>0.10513603471806302</v>
      </c>
      <c r="Q399" s="28">
        <f t="shared" si="27"/>
        <v>10707</v>
      </c>
      <c r="R399" s="31"/>
      <c r="S399" s="3"/>
      <c r="T399" s="2"/>
      <c r="U399" s="2" t="str">
        <f t="shared" si="28"/>
        <v>Lenovo IdeaPad 3 15ADA05</v>
      </c>
      <c r="V399" s="2" t="str">
        <f>VLOOKUP($U399,Models!$A:$K,V$4,0)</f>
        <v>Lenovo</v>
      </c>
      <c r="W399" s="2" t="str">
        <f>VLOOKUP($U399,Models!$A:$K,W$4,0)</f>
        <v>IdeaPad 3 15ADA05</v>
      </c>
      <c r="X399" s="2" t="str">
        <f>VLOOKUP($U399,Models!$A:$K,X$4,0)</f>
        <v>Full Size LE (15"&gt;, Int GPU)</v>
      </c>
      <c r="Y399" s="2" t="str">
        <f>VLOOKUP($U399,Models!$A:$K,Y$4,0)</f>
        <v>Consumer</v>
      </c>
      <c r="Z399" s="2" t="str">
        <f>VLOOKUP($U399,Models!$A:$K,Z$4,0)</f>
        <v>AMD</v>
      </c>
      <c r="AA399" s="2" t="str">
        <f>VLOOKUP($U399,Models!$A:$K,AA$4,0)</f>
        <v>Picasso</v>
      </c>
      <c r="AB399" s="2" t="str">
        <f>VLOOKUP($U399,Models!$A:$K,AB$4,0)</f>
        <v>Int</v>
      </c>
      <c r="AC399" s="2">
        <f>VLOOKUP($U399,Models!$A:$K,AC$4,0)</f>
        <v>15</v>
      </c>
      <c r="AD399" s="2" t="str">
        <f>VLOOKUP($U399,Models!$A:$K,AD$4,0)</f>
        <v>1920x1080</v>
      </c>
      <c r="AE399" s="2">
        <f>VLOOKUP($U399,Models!$A:$K,AE$4,0)</f>
        <v>0</v>
      </c>
      <c r="AF399" s="2" t="str">
        <f>VLOOKUP($U399,Models!$A:$N,AF$4,0)</f>
        <v>Standard</v>
      </c>
      <c r="AG399" s="2">
        <f>VLOOKUP($U399,Models!$A:$M,AG$4,0)</f>
        <v>0</v>
      </c>
      <c r="AH399" s="2"/>
      <c r="AI399" s="2"/>
      <c r="AJ399" s="2"/>
      <c r="AK399" s="2"/>
    </row>
    <row r="400" spans="1:51" x14ac:dyDescent="0.2">
      <c r="A400" s="59" t="s">
        <v>17</v>
      </c>
      <c r="B400" s="60" t="s">
        <v>4283</v>
      </c>
      <c r="C400" s="61"/>
      <c r="D400" s="6"/>
      <c r="E400" s="6">
        <v>19</v>
      </c>
      <c r="F400" s="6"/>
      <c r="G400" s="6"/>
      <c r="H400" s="6"/>
      <c r="I400" s="6"/>
      <c r="J400" s="6"/>
      <c r="K400" s="6">
        <v>19</v>
      </c>
      <c r="L400" s="62">
        <v>38</v>
      </c>
      <c r="M400"/>
      <c r="N400"/>
      <c r="O400"/>
      <c r="P400" s="41">
        <f t="shared" si="26"/>
        <v>3.7310135592887511E-4</v>
      </c>
      <c r="Q400" s="28">
        <f t="shared" si="27"/>
        <v>38</v>
      </c>
      <c r="R400" s="31"/>
      <c r="S400" s="3"/>
      <c r="T400" s="2"/>
      <c r="U400" s="2" t="str">
        <f t="shared" si="28"/>
        <v>Lenovo IdeaPad 3 14ARE05</v>
      </c>
      <c r="V400" s="2" t="str">
        <f>VLOOKUP($U400,Models!$A:$K,V$4,0)</f>
        <v>Lenovo</v>
      </c>
      <c r="W400" s="2" t="str">
        <f>VLOOKUP($U400,Models!$A:$K,W$4,0)</f>
        <v>IdeaPad 3 14ARE05</v>
      </c>
      <c r="X400" s="2" t="str">
        <f>VLOOKUP($U400,Models!$A:$K,X$4,0)</f>
        <v>Light (13"-14")</v>
      </c>
      <c r="Y400" s="2" t="str">
        <f>VLOOKUP($U400,Models!$A:$K,Y$4,0)</f>
        <v>Consumer</v>
      </c>
      <c r="Z400" s="2" t="str">
        <f>VLOOKUP($U400,Models!$A:$K,Z$4,0)</f>
        <v>AMD</v>
      </c>
      <c r="AA400" s="2" t="str">
        <f>VLOOKUP($U400,Models!$A:$K,AA$4,0)</f>
        <v>Renior</v>
      </c>
      <c r="AB400" s="2" t="str">
        <f>VLOOKUP($U400,Models!$A:$K,AB$4,0)</f>
        <v>Int</v>
      </c>
      <c r="AC400" s="2">
        <f>VLOOKUP($U400,Models!$A:$K,AC$4,0)</f>
        <v>14</v>
      </c>
      <c r="AD400" s="2" t="str">
        <f>VLOOKUP($U400,Models!$A:$K,AD$4,0)</f>
        <v>1920x1080</v>
      </c>
      <c r="AE400" s="2">
        <f>VLOOKUP($U400,Models!$A:$K,AE$4,0)</f>
        <v>0</v>
      </c>
      <c r="AF400" s="2" t="str">
        <f>VLOOKUP($U400,Models!$A:$N,AF$4,0)</f>
        <v>Standard</v>
      </c>
      <c r="AG400" s="2">
        <f>VLOOKUP($U400,Models!$A:$M,AG$4,0)</f>
        <v>0</v>
      </c>
      <c r="AH400" s="2"/>
      <c r="AI400" s="2"/>
      <c r="AJ400" s="2"/>
      <c r="AK400" s="2"/>
    </row>
    <row r="401" spans="1:51" x14ac:dyDescent="0.2">
      <c r="A401" s="59" t="s">
        <v>17</v>
      </c>
      <c r="B401" s="60" t="s">
        <v>4282</v>
      </c>
      <c r="C401" s="61">
        <v>835</v>
      </c>
      <c r="D401" s="6">
        <v>599</v>
      </c>
      <c r="E401" s="6">
        <v>418</v>
      </c>
      <c r="F401" s="6">
        <v>30</v>
      </c>
      <c r="G401" s="6"/>
      <c r="H401" s="6"/>
      <c r="I401" s="6">
        <v>75</v>
      </c>
      <c r="J401" s="6"/>
      <c r="K401" s="6">
        <v>1984</v>
      </c>
      <c r="L401" s="62">
        <v>3941</v>
      </c>
      <c r="M401"/>
      <c r="N401"/>
      <c r="O401"/>
      <c r="P401" s="41">
        <f t="shared" si="26"/>
        <v>3.8694537992518339E-2</v>
      </c>
      <c r="Q401" s="28">
        <f t="shared" si="27"/>
        <v>3941</v>
      </c>
      <c r="R401" s="31"/>
      <c r="S401" s="3"/>
      <c r="T401" s="2"/>
      <c r="U401" s="2" t="str">
        <f t="shared" si="28"/>
        <v>Lenovo IdeaPad 3 15ARE05</v>
      </c>
      <c r="V401" s="2" t="str">
        <f>VLOOKUP($U401,Models!$A:$K,V$4,0)</f>
        <v>Lenovo</v>
      </c>
      <c r="W401" s="2" t="str">
        <f>VLOOKUP($U401,Models!$A:$K,W$4,0)</f>
        <v>IdeaPad 3 15ARE05</v>
      </c>
      <c r="X401" s="2" t="str">
        <f>VLOOKUP($U401,Models!$A:$K,X$4,0)</f>
        <v>Full Size LE (15"&gt;, Int GPU)</v>
      </c>
      <c r="Y401" s="2" t="str">
        <f>VLOOKUP($U401,Models!$A:$K,Y$4,0)</f>
        <v>Consumer</v>
      </c>
      <c r="Z401" s="2" t="str">
        <f>VLOOKUP($U401,Models!$A:$K,Z$4,0)</f>
        <v>AMD</v>
      </c>
      <c r="AA401" s="2" t="str">
        <f>VLOOKUP($U401,Models!$A:$K,AA$4,0)</f>
        <v>Renior</v>
      </c>
      <c r="AB401" s="2" t="str">
        <f>VLOOKUP($U401,Models!$A:$K,AB$4,0)</f>
        <v>Int</v>
      </c>
      <c r="AC401" s="2">
        <f>VLOOKUP($U401,Models!$A:$K,AC$4,0)</f>
        <v>15</v>
      </c>
      <c r="AD401" s="2" t="str">
        <f>VLOOKUP($U401,Models!$A:$K,AD$4,0)</f>
        <v>1920x1080</v>
      </c>
      <c r="AE401" s="2">
        <f>VLOOKUP($U401,Models!$A:$K,AE$4,0)</f>
        <v>0</v>
      </c>
      <c r="AF401" s="2" t="str">
        <f>VLOOKUP($U401,Models!$A:$N,AF$4,0)</f>
        <v>Standard</v>
      </c>
      <c r="AG401" s="2">
        <f>VLOOKUP($U401,Models!$A:$M,AG$4,0)</f>
        <v>0</v>
      </c>
      <c r="AH401" s="2"/>
      <c r="AI401" s="2"/>
      <c r="AJ401" s="2"/>
      <c r="AK401" s="2"/>
    </row>
    <row r="402" spans="1:51" x14ac:dyDescent="0.2">
      <c r="A402" s="59" t="s">
        <v>17</v>
      </c>
      <c r="B402" s="60" t="s">
        <v>4289</v>
      </c>
      <c r="C402" s="61">
        <v>237</v>
      </c>
      <c r="D402" s="6">
        <v>50</v>
      </c>
      <c r="E402" s="6">
        <v>71</v>
      </c>
      <c r="F402" s="6">
        <v>14</v>
      </c>
      <c r="G402" s="6"/>
      <c r="H402" s="6"/>
      <c r="I402" s="6">
        <v>101</v>
      </c>
      <c r="J402" s="6"/>
      <c r="K402" s="6">
        <v>480</v>
      </c>
      <c r="L402" s="62">
        <v>953</v>
      </c>
      <c r="M402"/>
      <c r="N402"/>
      <c r="O402"/>
      <c r="P402" s="41">
        <f t="shared" si="26"/>
        <v>9.3569892684267891E-3</v>
      </c>
      <c r="Q402" s="28">
        <f t="shared" si="27"/>
        <v>953</v>
      </c>
      <c r="R402" s="31"/>
      <c r="S402" s="3"/>
      <c r="T402" s="2"/>
      <c r="U402" s="2" t="str">
        <f t="shared" si="28"/>
        <v>Lenovo IdeaPad Gaming 3 15IMH05</v>
      </c>
      <c r="V402" s="2" t="str">
        <f>VLOOKUP($U402,Models!$A:$K,V$4,0)</f>
        <v>Lenovo</v>
      </c>
      <c r="W402" s="2" t="str">
        <f>VLOOKUP($U402,Models!$A:$K,W$4,0)</f>
        <v>IdeaPad Gaming 3 15IMH05</v>
      </c>
      <c r="X402" s="2" t="str">
        <f>VLOOKUP($U402,Models!$A:$K,X$4,0)</f>
        <v>Full Size GM (15"&gt; Gamer GPU)</v>
      </c>
      <c r="Y402" s="2" t="str">
        <f>VLOOKUP($U402,Models!$A:$K,Y$4,0)</f>
        <v>Consumer</v>
      </c>
      <c r="Z402" s="2" t="str">
        <f>VLOOKUP($U402,Models!$A:$K,Z$4,0)</f>
        <v>Intel</v>
      </c>
      <c r="AA402" s="2" t="str">
        <f>VLOOKUP($U402,Models!$A:$K,AA$4,0)</f>
        <v>Comet Lake-H</v>
      </c>
      <c r="AB402" s="2" t="str">
        <f>VLOOKUP($U402,Models!$A:$K,AB$4,0)</f>
        <v>GTX1650</v>
      </c>
      <c r="AC402" s="2">
        <f>VLOOKUP($U402,Models!$A:$K,AC$4,0)</f>
        <v>15</v>
      </c>
      <c r="AD402" s="2" t="str">
        <f>VLOOKUP($U402,Models!$A:$K,AD$4,0)</f>
        <v>1920x1080</v>
      </c>
      <c r="AE402" s="2">
        <f>VLOOKUP($U402,Models!$A:$K,AE$4,0)</f>
        <v>0</v>
      </c>
      <c r="AF402" s="2" t="str">
        <f>VLOOKUP($U402,Models!$A:$N,AF$4,0)</f>
        <v>Standard</v>
      </c>
      <c r="AG402" s="2">
        <f>VLOOKUP($U402,Models!$A:$M,AG$4,0)</f>
        <v>0</v>
      </c>
      <c r="AH402" s="2"/>
      <c r="AI402" s="2"/>
      <c r="AJ402" s="2"/>
      <c r="AK402" s="2"/>
    </row>
    <row r="403" spans="1:51" x14ac:dyDescent="0.2">
      <c r="A403" s="59" t="s">
        <v>17</v>
      </c>
      <c r="B403" s="60" t="s">
        <v>1387</v>
      </c>
      <c r="C403" s="61">
        <v>5335</v>
      </c>
      <c r="D403" s="6"/>
      <c r="E403" s="6"/>
      <c r="F403" s="6"/>
      <c r="G403" s="6"/>
      <c r="H403" s="6"/>
      <c r="I403" s="6"/>
      <c r="J403" s="6"/>
      <c r="K403" s="6">
        <v>340</v>
      </c>
      <c r="L403" s="62">
        <v>5675</v>
      </c>
      <c r="M403"/>
      <c r="N403"/>
      <c r="O403"/>
      <c r="P403" s="41">
        <f t="shared" si="26"/>
        <v>5.5719741970957005E-2</v>
      </c>
      <c r="Q403" s="28">
        <f t="shared" si="27"/>
        <v>5674</v>
      </c>
      <c r="R403" s="31"/>
      <c r="S403" s="3"/>
      <c r="T403" s="2"/>
      <c r="U403" s="2" t="str">
        <f t="shared" si="28"/>
        <v>Lenovo IdeaPad S145-15IWL</v>
      </c>
      <c r="V403" s="2" t="str">
        <f>VLOOKUP($U403,Models!$A:$K,V$4,0)</f>
        <v>Lenovo</v>
      </c>
      <c r="W403" s="2" t="str">
        <f>VLOOKUP($U403,Models!$A:$K,W$4,0)</f>
        <v>IdeaPad S145-15IWL</v>
      </c>
      <c r="X403" s="2" t="str">
        <f>VLOOKUP($U403,Models!$A:$K,X$4,0)</f>
        <v>Full Size LE (15"&gt;, Int GPU)</v>
      </c>
      <c r="Y403" s="2" t="str">
        <f>VLOOKUP($U403,Models!$A:$K,Y$4,0)</f>
        <v>Consumer</v>
      </c>
      <c r="Z403" s="2" t="str">
        <f>VLOOKUP($U403,Models!$A:$K,Z$4,0)</f>
        <v>Intel</v>
      </c>
      <c r="AA403" s="2" t="str">
        <f>VLOOKUP($U403,Models!$A:$K,AA$4,0)</f>
        <v>Whiskey Lake</v>
      </c>
      <c r="AB403" s="2" t="str">
        <f>VLOOKUP($U403,Models!$A:$K,AB$4,0)</f>
        <v>Int</v>
      </c>
      <c r="AC403" s="2">
        <f>VLOOKUP($U403,Models!$A:$K,AC$4,0)</f>
        <v>15</v>
      </c>
      <c r="AD403" s="2" t="str">
        <f>VLOOKUP($U403,Models!$A:$K,AD$4,0)</f>
        <v>1366x768/1920x1080</v>
      </c>
      <c r="AE403" s="2">
        <f>VLOOKUP($U403,Models!$A:$K,AE$4,0)</f>
        <v>0</v>
      </c>
      <c r="AF403" s="2" t="str">
        <f>VLOOKUP($U403,Models!$A:$N,AF$4,0)</f>
        <v>Standard</v>
      </c>
      <c r="AG403" s="2">
        <f>VLOOKUP($U403,Models!$A:$M,AG$4,0)</f>
        <v>0</v>
      </c>
      <c r="AH403" s="2"/>
      <c r="AI403" s="2"/>
      <c r="AJ403" s="2"/>
      <c r="AK403" s="2"/>
    </row>
    <row r="404" spans="1:51" x14ac:dyDescent="0.2">
      <c r="A404" s="59" t="s">
        <v>17</v>
      </c>
      <c r="B404" s="60" t="s">
        <v>4290</v>
      </c>
      <c r="C404" s="61"/>
      <c r="D404" s="6"/>
      <c r="E404" s="6"/>
      <c r="F404" s="6">
        <v>25</v>
      </c>
      <c r="G404" s="6">
        <v>17</v>
      </c>
      <c r="H404" s="6"/>
      <c r="I404" s="6"/>
      <c r="J404" s="6">
        <v>171</v>
      </c>
      <c r="K404" s="6">
        <v>44</v>
      </c>
      <c r="L404" s="62">
        <v>257</v>
      </c>
      <c r="M404"/>
      <c r="N404"/>
      <c r="O404"/>
      <c r="P404" s="41">
        <f t="shared" si="26"/>
        <v>2.5233433808873923E-3</v>
      </c>
      <c r="Q404" s="28">
        <f t="shared" si="27"/>
        <v>257</v>
      </c>
      <c r="R404" s="31"/>
      <c r="S404" s="3"/>
      <c r="T404" s="2"/>
      <c r="U404" s="2" t="str">
        <f t="shared" si="28"/>
        <v>Lenovo ThinkPad T15 Gen1</v>
      </c>
      <c r="V404" s="2" t="str">
        <f>VLOOKUP($U404,Models!$A:$K,V$4,0)</f>
        <v>Lenovo</v>
      </c>
      <c r="W404" s="2" t="str">
        <f>VLOOKUP($U404,Models!$A:$K,W$4,0)</f>
        <v>ThinkPad T15 Gen1</v>
      </c>
      <c r="X404" s="2" t="str">
        <f>VLOOKUP($U404,Models!$A:$K,X$4,0)</f>
        <v>Full Size MS (15"&gt;, Mainstream Ex. GPU)</v>
      </c>
      <c r="Y404" s="2" t="str">
        <f>VLOOKUP($U404,Models!$A:$K,Y$4,0)</f>
        <v>Commercial</v>
      </c>
      <c r="Z404" s="2" t="str">
        <f>VLOOKUP($U404,Models!$A:$K,Z$4,0)</f>
        <v>Intel</v>
      </c>
      <c r="AA404" s="2" t="str">
        <f>VLOOKUP($U404,Models!$A:$K,AA$4,0)</f>
        <v>Comet Lake</v>
      </c>
      <c r="AB404" s="2" t="str">
        <f>VLOOKUP($U404,Models!$A:$K,AB$4,0)</f>
        <v>Int/MX330</v>
      </c>
      <c r="AC404" s="2">
        <f>VLOOKUP($U404,Models!$A:$K,AC$4,0)</f>
        <v>14</v>
      </c>
      <c r="AD404" s="2" t="str">
        <f>VLOOKUP($U404,Models!$A:$K,AD$4,0)</f>
        <v>1920x1080</v>
      </c>
      <c r="AE404" s="2">
        <f>VLOOKUP($U404,Models!$A:$K,AE$4,0)</f>
        <v>0</v>
      </c>
      <c r="AF404" s="2" t="str">
        <f>VLOOKUP($U404,Models!$A:$N,AF$4,0)</f>
        <v>Standard</v>
      </c>
      <c r="AG404" s="2">
        <f>VLOOKUP($U404,Models!$A:$M,AG$4,0)</f>
        <v>0</v>
      </c>
      <c r="AH404" s="2"/>
      <c r="AI404" s="2"/>
      <c r="AJ404" s="2"/>
      <c r="AK404" s="2"/>
    </row>
    <row r="405" spans="1:51" x14ac:dyDescent="0.2">
      <c r="A405" s="59" t="s">
        <v>17</v>
      </c>
      <c r="B405" s="60" t="s">
        <v>4288</v>
      </c>
      <c r="C405" s="61"/>
      <c r="D405" s="6"/>
      <c r="E405" s="6"/>
      <c r="F405" s="6">
        <v>16</v>
      </c>
      <c r="G405" s="6">
        <v>7</v>
      </c>
      <c r="H405" s="6"/>
      <c r="I405" s="6"/>
      <c r="J405" s="6">
        <v>14</v>
      </c>
      <c r="K405" s="6">
        <v>8</v>
      </c>
      <c r="L405" s="62">
        <v>45</v>
      </c>
      <c r="M405"/>
      <c r="N405"/>
      <c r="O405"/>
      <c r="P405" s="41">
        <f t="shared" si="26"/>
        <v>4.4183055307366785E-4</v>
      </c>
      <c r="Q405" s="28">
        <f t="shared" si="27"/>
        <v>45</v>
      </c>
      <c r="R405" s="31"/>
      <c r="S405" s="3"/>
      <c r="T405" s="2"/>
      <c r="U405" s="2" t="str">
        <f t="shared" si="28"/>
        <v>Lenovo ThinkPad X1 Yoga 14 Gen5</v>
      </c>
      <c r="V405" s="2" t="str">
        <f>VLOOKUP($U405,Models!$A:$K,V$4,0)</f>
        <v>Lenovo</v>
      </c>
      <c r="W405" s="2" t="str">
        <f>VLOOKUP($U405,Models!$A:$K,W$4,0)</f>
        <v>ThinkPad X1 Yoga 14 Gen5</v>
      </c>
      <c r="X405" s="2" t="str">
        <f>VLOOKUP($U405,Models!$A:$K,X$4,0)</f>
        <v>Light (13"-14")</v>
      </c>
      <c r="Y405" s="2" t="str">
        <f>VLOOKUP($U405,Models!$A:$K,Y$4,0)</f>
        <v>Commercial</v>
      </c>
      <c r="Z405" s="2" t="str">
        <f>VLOOKUP($U405,Models!$A:$K,Z$4,0)</f>
        <v>Intel</v>
      </c>
      <c r="AA405" s="2" t="str">
        <f>VLOOKUP($U405,Models!$A:$K,AA$4,0)</f>
        <v>Comet Lake</v>
      </c>
      <c r="AB405" s="2" t="str">
        <f>VLOOKUP($U405,Models!$A:$K,AB$4,0)</f>
        <v>Int</v>
      </c>
      <c r="AC405" s="2">
        <f>VLOOKUP($U405,Models!$A:$K,AC$4,0)</f>
        <v>14</v>
      </c>
      <c r="AD405" s="2" t="str">
        <f>VLOOKUP($U405,Models!$A:$K,AD$4,0)</f>
        <v>3840x2160/2560x1440</v>
      </c>
      <c r="AE405" s="2" t="str">
        <f>VLOOKUP($U405,Models!$A:$K,AE$4,0)</f>
        <v>Touch</v>
      </c>
      <c r="AF405" s="2" t="str">
        <f>VLOOKUP($U405,Models!$A:$N,AF$4,0)</f>
        <v>Standard</v>
      </c>
      <c r="AG405" s="2">
        <f>VLOOKUP($U405,Models!$A:$M,AG$4,0)</f>
        <v>0</v>
      </c>
      <c r="AH405" s="2"/>
      <c r="AI405" s="2"/>
      <c r="AJ405" s="2"/>
      <c r="AK405" s="2"/>
    </row>
    <row r="406" spans="1:51" x14ac:dyDescent="0.2">
      <c r="A406" s="59" t="s">
        <v>17</v>
      </c>
      <c r="B406" s="60" t="s">
        <v>4285</v>
      </c>
      <c r="C406" s="61"/>
      <c r="D406" s="6"/>
      <c r="E406" s="6"/>
      <c r="F406" s="6"/>
      <c r="G406" s="6"/>
      <c r="H406" s="6"/>
      <c r="I406" s="6"/>
      <c r="J406" s="6">
        <v>1745</v>
      </c>
      <c r="K406" s="6">
        <v>361</v>
      </c>
      <c r="L406" s="62">
        <v>2106</v>
      </c>
      <c r="M406"/>
      <c r="N406"/>
      <c r="O406"/>
      <c r="P406" s="41">
        <f t="shared" si="26"/>
        <v>2.0677669883847657E-2</v>
      </c>
      <c r="Q406" s="28">
        <f t="shared" si="27"/>
        <v>2106</v>
      </c>
      <c r="R406" s="31"/>
      <c r="S406" s="3"/>
      <c r="T406" s="2"/>
      <c r="U406" s="2" t="str">
        <f t="shared" si="28"/>
        <v>Lenovo V14-ADA</v>
      </c>
      <c r="V406" s="2" t="str">
        <f>VLOOKUP($U406,Models!$A:$K,V$4,0)</f>
        <v>Lenovo</v>
      </c>
      <c r="W406" s="2" t="str">
        <f>VLOOKUP($U406,Models!$A:$K,W$4,0)</f>
        <v>V14-ADA</v>
      </c>
      <c r="X406" s="2" t="str">
        <f>VLOOKUP($U406,Models!$A:$K,X$4,0)</f>
        <v>Light (13"-14")</v>
      </c>
      <c r="Y406" s="2" t="str">
        <f>VLOOKUP($U406,Models!$A:$K,Y$4,0)</f>
        <v>Commercial</v>
      </c>
      <c r="Z406" s="2" t="str">
        <f>VLOOKUP($U406,Models!$A:$K,Z$4,0)</f>
        <v>AMD</v>
      </c>
      <c r="AA406" s="2" t="str">
        <f>VLOOKUP($U406,Models!$A:$K,AA$4,0)</f>
        <v>Picasso</v>
      </c>
      <c r="AB406" s="2" t="str">
        <f>VLOOKUP($U406,Models!$A:$K,AB$4,0)</f>
        <v>Int</v>
      </c>
      <c r="AC406" s="2">
        <f>VLOOKUP($U406,Models!$A:$K,AC$4,0)</f>
        <v>14</v>
      </c>
      <c r="AD406" s="2" t="str">
        <f>VLOOKUP($U406,Models!$A:$K,AD$4,0)</f>
        <v>1920x1080</v>
      </c>
      <c r="AE406" s="2">
        <f>VLOOKUP($U406,Models!$A:$K,AE$4,0)</f>
        <v>0</v>
      </c>
      <c r="AF406" s="2" t="str">
        <f>VLOOKUP($U406,Models!$A:$N,AF$4,0)</f>
        <v>Standard</v>
      </c>
      <c r="AG406" s="2">
        <f>VLOOKUP($U406,Models!$A:$M,AG$4,0)</f>
        <v>0</v>
      </c>
      <c r="AH406" s="2"/>
      <c r="AI406" s="2"/>
      <c r="AJ406" s="2"/>
      <c r="AK406" s="2"/>
    </row>
    <row r="407" spans="1:51" x14ac:dyDescent="0.2">
      <c r="A407" s="59" t="s">
        <v>17</v>
      </c>
      <c r="B407" s="60" t="s">
        <v>2130</v>
      </c>
      <c r="C407" s="61"/>
      <c r="D407" s="6"/>
      <c r="E407" s="6"/>
      <c r="F407" s="6"/>
      <c r="G407" s="6">
        <v>148</v>
      </c>
      <c r="H407" s="6"/>
      <c r="I407" s="6">
        <v>146</v>
      </c>
      <c r="J407" s="6">
        <v>107</v>
      </c>
      <c r="K407" s="6">
        <v>83</v>
      </c>
      <c r="L407" s="62">
        <v>484</v>
      </c>
      <c r="M407"/>
      <c r="N407"/>
      <c r="O407"/>
      <c r="P407" s="41">
        <f t="shared" si="26"/>
        <v>4.7521330597256727E-3</v>
      </c>
      <c r="Q407" s="28">
        <f t="shared" si="27"/>
        <v>484</v>
      </c>
      <c r="R407" s="31"/>
      <c r="S407" s="3"/>
      <c r="T407" s="2"/>
      <c r="U407" s="2" t="str">
        <f t="shared" si="28"/>
        <v>Lenovo V15-ADA</v>
      </c>
      <c r="V407" s="2" t="str">
        <f>VLOOKUP($U407,Models!$A:$K,V$4,0)</f>
        <v>Lenovo</v>
      </c>
      <c r="W407" s="2" t="str">
        <f>VLOOKUP($U407,Models!$A:$K,W$4,0)</f>
        <v>V15-ADA</v>
      </c>
      <c r="X407" s="2" t="str">
        <f>VLOOKUP($U407,Models!$A:$K,X$4,0)</f>
        <v>Full Size LE (15"&gt;, Int GPU)</v>
      </c>
      <c r="Y407" s="2" t="str">
        <f>VLOOKUP($U407,Models!$A:$K,Y$4,0)</f>
        <v>Commercial</v>
      </c>
      <c r="Z407" s="2" t="str">
        <f>VLOOKUP($U407,Models!$A:$K,Z$4,0)</f>
        <v>AMD</v>
      </c>
      <c r="AA407" s="2" t="str">
        <f>VLOOKUP($U407,Models!$A:$K,AA$4,0)</f>
        <v>Picasso</v>
      </c>
      <c r="AB407" s="2" t="str">
        <f>VLOOKUP($U407,Models!$A:$K,AB$4,0)</f>
        <v>Int</v>
      </c>
      <c r="AC407" s="2">
        <f>VLOOKUP($U407,Models!$A:$K,AC$4,0)</f>
        <v>15</v>
      </c>
      <c r="AD407" s="2" t="str">
        <f>VLOOKUP($U407,Models!$A:$K,AD$4,0)</f>
        <v>1920x1080</v>
      </c>
      <c r="AE407" s="2">
        <f>VLOOKUP($U407,Models!$A:$K,AE$4,0)</f>
        <v>0</v>
      </c>
      <c r="AF407" s="2" t="str">
        <f>VLOOKUP($U407,Models!$A:$N,AF$4,0)</f>
        <v>Standard</v>
      </c>
      <c r="AG407" s="2">
        <f>VLOOKUP($U407,Models!$A:$M,AG$4,0)</f>
        <v>0</v>
      </c>
      <c r="AH407" s="2"/>
      <c r="AI407" s="2"/>
      <c r="AJ407" s="2"/>
      <c r="AK407" s="2"/>
    </row>
    <row r="408" spans="1:51" s="8" customFormat="1" x14ac:dyDescent="0.2">
      <c r="A408" s="59" t="s">
        <v>17</v>
      </c>
      <c r="B408" s="60" t="s">
        <v>2204</v>
      </c>
      <c r="C408" s="61"/>
      <c r="D408" s="6">
        <v>23</v>
      </c>
      <c r="E408" s="6"/>
      <c r="F408" s="6"/>
      <c r="G408" s="6"/>
      <c r="H408" s="6"/>
      <c r="I408" s="6"/>
      <c r="J408" s="6"/>
      <c r="K408" s="6">
        <v>23</v>
      </c>
      <c r="L408" s="62">
        <v>46</v>
      </c>
      <c r="M408"/>
      <c r="N408"/>
      <c r="O408"/>
      <c r="P408" s="41">
        <f t="shared" si="26"/>
        <v>4.5164900980863826E-4</v>
      </c>
      <c r="Q408" s="28">
        <f t="shared" si="27"/>
        <v>46</v>
      </c>
      <c r="R408" s="31"/>
      <c r="S408" s="3"/>
      <c r="T408" s="2"/>
      <c r="U408" s="2" t="str">
        <f t="shared" si="28"/>
        <v>Lenovo Legion 5 15ARH05</v>
      </c>
      <c r="V408" s="2" t="str">
        <f>VLOOKUP($U408,Models!$A:$K,V$4,0)</f>
        <v>Lenovo</v>
      </c>
      <c r="W408" s="2" t="str">
        <f>VLOOKUP($U408,Models!$A:$K,W$4,0)</f>
        <v>Legion 5 15ARH05</v>
      </c>
      <c r="X408" s="2" t="str">
        <f>VLOOKUP($U408,Models!$A:$K,X$4,0)</f>
        <v>Full Size GM (15"&gt; Gamer GPU)</v>
      </c>
      <c r="Y408" s="2" t="str">
        <f>VLOOKUP($U408,Models!$A:$K,Y$4,0)</f>
        <v>Consumer</v>
      </c>
      <c r="Z408" s="2" t="str">
        <f>VLOOKUP($U408,Models!$A:$K,Z$4,0)</f>
        <v>AMD</v>
      </c>
      <c r="AA408" s="2" t="str">
        <f>VLOOKUP($U408,Models!$A:$K,AA$4,0)</f>
        <v>Renior</v>
      </c>
      <c r="AB408" s="2" t="str">
        <f>VLOOKUP($U408,Models!$A:$K,AB$4,0)</f>
        <v>GTX1650/GTX1660</v>
      </c>
      <c r="AC408" s="2">
        <f>VLOOKUP($U408,Models!$A:$K,AC$4,0)</f>
        <v>15</v>
      </c>
      <c r="AD408" s="2" t="str">
        <f>VLOOKUP($U408,Models!$A:$K,AD$4,0)</f>
        <v>1920x1080</v>
      </c>
      <c r="AE408" s="2">
        <f>VLOOKUP($U408,Models!$A:$K,AE$4,0)</f>
        <v>0</v>
      </c>
      <c r="AF408" s="2" t="str">
        <f>VLOOKUP($U408,Models!$A:$N,AF$4,0)</f>
        <v>Standard</v>
      </c>
      <c r="AG408" s="2">
        <f>VLOOKUP($U408,Models!$A:$M,AG$4,0)</f>
        <v>0</v>
      </c>
      <c r="AH408" s="2"/>
      <c r="AI408" s="2"/>
      <c r="AJ408" s="2"/>
      <c r="AK408" s="2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x14ac:dyDescent="0.2">
      <c r="A409" s="59" t="s">
        <v>17</v>
      </c>
      <c r="B409" s="60" t="s">
        <v>4286</v>
      </c>
      <c r="C409" s="61"/>
      <c r="D409" s="6">
        <v>67</v>
      </c>
      <c r="E409" s="6"/>
      <c r="F409" s="6"/>
      <c r="G409" s="6"/>
      <c r="H409" s="6"/>
      <c r="I409" s="6"/>
      <c r="J409" s="6"/>
      <c r="K409" s="6">
        <v>68</v>
      </c>
      <c r="L409" s="62">
        <v>135</v>
      </c>
      <c r="M409"/>
      <c r="N409"/>
      <c r="O409"/>
      <c r="P409" s="41">
        <f t="shared" si="26"/>
        <v>1.3254916592210036E-3</v>
      </c>
      <c r="Q409" s="28">
        <f t="shared" si="27"/>
        <v>135</v>
      </c>
      <c r="R409" s="31"/>
      <c r="S409" s="3"/>
      <c r="T409" s="2"/>
      <c r="U409" s="2" t="str">
        <f t="shared" si="28"/>
        <v>Lenovo Legion 5i 15IMH05</v>
      </c>
      <c r="V409" s="2" t="str">
        <f>VLOOKUP($U409,Models!$A:$K,V$4,0)</f>
        <v>Lenovo</v>
      </c>
      <c r="W409" s="2" t="str">
        <f>VLOOKUP($U409,Models!$A:$K,W$4,0)</f>
        <v>Legion 5i 15IMH05</v>
      </c>
      <c r="X409" s="2" t="str">
        <f>VLOOKUP($U409,Models!$A:$K,X$4,0)</f>
        <v>Full Size GM (15"&gt; Gamer GPU)</v>
      </c>
      <c r="Y409" s="2" t="str">
        <f>VLOOKUP($U409,Models!$A:$K,Y$4,0)</f>
        <v>Consumer</v>
      </c>
      <c r="Z409" s="2" t="str">
        <f>VLOOKUP($U409,Models!$A:$K,Z$4,0)</f>
        <v>Intel</v>
      </c>
      <c r="AA409" s="2" t="str">
        <f>VLOOKUP($U409,Models!$A:$K,AA$4,0)</f>
        <v>Comet Lake-H</v>
      </c>
      <c r="AB409" s="2" t="str">
        <f>VLOOKUP($U409,Models!$A:$K,AB$4,0)</f>
        <v>GTX1650/GTX1660</v>
      </c>
      <c r="AC409" s="2">
        <f>VLOOKUP($U409,Models!$A:$K,AC$4,0)</f>
        <v>15</v>
      </c>
      <c r="AD409" s="2" t="str">
        <f>VLOOKUP($U409,Models!$A:$K,AD$4,0)</f>
        <v>1920x1080</v>
      </c>
      <c r="AE409" s="2">
        <f>VLOOKUP($U409,Models!$A:$K,AE$4,0)</f>
        <v>0</v>
      </c>
      <c r="AF409" s="2" t="str">
        <f>VLOOKUP($U409,Models!$A:$N,AF$4,0)</f>
        <v>Standard</v>
      </c>
      <c r="AG409" s="2">
        <f>VLOOKUP($U409,Models!$A:$M,AG$4,0)</f>
        <v>0</v>
      </c>
      <c r="AH409" s="2"/>
      <c r="AI409" s="2"/>
      <c r="AJ409" s="2"/>
      <c r="AK409" s="2"/>
    </row>
    <row r="410" spans="1:51" x14ac:dyDescent="0.2">
      <c r="A410" s="59" t="s">
        <v>17</v>
      </c>
      <c r="B410" s="60" t="s">
        <v>4287</v>
      </c>
      <c r="C410" s="61">
        <v>77</v>
      </c>
      <c r="D410" s="6">
        <v>35</v>
      </c>
      <c r="E410" s="6"/>
      <c r="F410" s="6"/>
      <c r="G410" s="6"/>
      <c r="H410" s="6"/>
      <c r="I410" s="6"/>
      <c r="J410" s="6"/>
      <c r="K410" s="6">
        <v>114</v>
      </c>
      <c r="L410" s="62">
        <v>226</v>
      </c>
      <c r="M410"/>
      <c r="N410"/>
      <c r="O410"/>
      <c r="P410" s="41">
        <f t="shared" si="26"/>
        <v>2.2189712221033098E-3</v>
      </c>
      <c r="Q410" s="28">
        <f t="shared" si="27"/>
        <v>226</v>
      </c>
      <c r="R410" s="31"/>
      <c r="S410" s="3"/>
      <c r="T410" s="2"/>
      <c r="U410" s="2" t="str">
        <f t="shared" si="28"/>
        <v>Lenovo Legion 7i 15IMH05</v>
      </c>
      <c r="V410" s="2" t="str">
        <f>VLOOKUP($U410,Models!$A:$K,V$4,0)</f>
        <v>Lenovo</v>
      </c>
      <c r="W410" s="2" t="str">
        <f>VLOOKUP($U410,Models!$A:$K,W$4,0)</f>
        <v>Legion 7i 15IMH05</v>
      </c>
      <c r="X410" s="2" t="str">
        <f>VLOOKUP($U410,Models!$A:$K,X$4,0)</f>
        <v>Full Size GM (15"&gt; Gamer GPU)</v>
      </c>
      <c r="Y410" s="2" t="str">
        <f>VLOOKUP($U410,Models!$A:$K,Y$4,0)</f>
        <v>Consumer</v>
      </c>
      <c r="Z410" s="2" t="str">
        <f>VLOOKUP($U410,Models!$A:$K,Z$4,0)</f>
        <v>Intel</v>
      </c>
      <c r="AA410" s="2" t="str">
        <f>VLOOKUP($U410,Models!$A:$K,AA$4,0)</f>
        <v>Comet Lake-H</v>
      </c>
      <c r="AB410" s="2" t="str">
        <f>VLOOKUP($U410,Models!$A:$K,AB$4,0)</f>
        <v>RTX2060/RTX2070/RTX2080</v>
      </c>
      <c r="AC410" s="2">
        <f>VLOOKUP($U410,Models!$A:$K,AC$4,0)</f>
        <v>15</v>
      </c>
      <c r="AD410" s="2" t="str">
        <f>VLOOKUP($U410,Models!$A:$K,AD$4,0)</f>
        <v>1920x1080</v>
      </c>
      <c r="AE410" s="2">
        <f>VLOOKUP($U410,Models!$A:$K,AE$4,0)</f>
        <v>0</v>
      </c>
      <c r="AF410" s="2" t="str">
        <f>VLOOKUP($U410,Models!$A:$N,AF$4,0)</f>
        <v>Standard</v>
      </c>
      <c r="AG410" s="2">
        <f>VLOOKUP($U410,Models!$A:$M,AG$4,0)</f>
        <v>0</v>
      </c>
      <c r="AH410" s="2"/>
      <c r="AI410" s="2"/>
      <c r="AJ410" s="2"/>
      <c r="AK410" s="2"/>
    </row>
    <row r="411" spans="1:51" x14ac:dyDescent="0.2">
      <c r="A411" s="59" t="s">
        <v>17</v>
      </c>
      <c r="B411" s="60" t="s">
        <v>625</v>
      </c>
      <c r="C411" s="61"/>
      <c r="D411" s="6"/>
      <c r="E411" s="6"/>
      <c r="F411" s="6"/>
      <c r="G411" s="6"/>
      <c r="H411" s="6"/>
      <c r="I411" s="6"/>
      <c r="J411" s="6">
        <v>4</v>
      </c>
      <c r="K411" s="6">
        <v>1</v>
      </c>
      <c r="L411" s="62">
        <v>5</v>
      </c>
      <c r="M411"/>
      <c r="N411"/>
      <c r="O411"/>
      <c r="P411" s="41">
        <f t="shared" si="26"/>
        <v>4.9092283674851984E-5</v>
      </c>
      <c r="Q411" s="28">
        <f t="shared" si="27"/>
        <v>5</v>
      </c>
      <c r="R411" s="31"/>
      <c r="S411" s="3"/>
      <c r="T411" s="2"/>
      <c r="U411" s="2" t="str">
        <f t="shared" si="28"/>
        <v>Lenovo ThinkPad T570</v>
      </c>
      <c r="V411" s="2" t="str">
        <f>VLOOKUP($U411,Models!$A:$K,V$4,0)</f>
        <v>Lenovo</v>
      </c>
      <c r="W411" s="2" t="str">
        <f>VLOOKUP($U411,Models!$A:$K,W$4,0)</f>
        <v>ThinkPad T570</v>
      </c>
      <c r="X411" s="2" t="str">
        <f>VLOOKUP($U411,Models!$A:$K,X$4,0)</f>
        <v>Full Size MS (15"&gt;, Mainstream Ex. GPU)</v>
      </c>
      <c r="Y411" s="2" t="str">
        <f>VLOOKUP($U411,Models!$A:$K,Y$4,0)</f>
        <v>Commercial</v>
      </c>
      <c r="Z411" s="2" t="str">
        <f>VLOOKUP($U411,Models!$A:$K,Z$4,0)</f>
        <v>Intel</v>
      </c>
      <c r="AA411" s="2" t="str">
        <f>VLOOKUP($U411,Models!$A:$K,AA$4,0)</f>
        <v>Kaby Lake</v>
      </c>
      <c r="AB411" s="2" t="str">
        <f>VLOOKUP($U411,Models!$A:$K,AB$4,0)</f>
        <v>Int/GT940</v>
      </c>
      <c r="AC411" s="2">
        <f>VLOOKUP($U411,Models!$A:$K,AC$4,0)</f>
        <v>15</v>
      </c>
      <c r="AD411" s="2" t="str">
        <f>VLOOKUP($U411,Models!$A:$K,AD$4,0)</f>
        <v>1920x1080/3840x2160</v>
      </c>
      <c r="AE411" s="2">
        <f>VLOOKUP($U411,Models!$A:$K,AE$4,0)</f>
        <v>0</v>
      </c>
      <c r="AF411" s="2" t="str">
        <f>VLOOKUP($U411,Models!$A:$N,AF$4,0)</f>
        <v>Standard</v>
      </c>
      <c r="AG411" s="2">
        <f>VLOOKUP($U411,Models!$A:$M,AG$4,0)</f>
        <v>0</v>
      </c>
      <c r="AH411" s="2"/>
      <c r="AI411" s="2"/>
      <c r="AJ411" s="2"/>
      <c r="AK411" s="2"/>
    </row>
    <row r="412" spans="1:51" x14ac:dyDescent="0.2">
      <c r="A412" s="59" t="s">
        <v>17</v>
      </c>
      <c r="B412" s="60" t="s">
        <v>1025</v>
      </c>
      <c r="C412" s="61"/>
      <c r="D412" s="6"/>
      <c r="E412" s="6"/>
      <c r="F412" s="6"/>
      <c r="G412" s="6"/>
      <c r="H412" s="6"/>
      <c r="I412" s="6">
        <v>2</v>
      </c>
      <c r="J412" s="6"/>
      <c r="K412" s="6">
        <v>2</v>
      </c>
      <c r="L412" s="62">
        <v>4</v>
      </c>
      <c r="M412"/>
      <c r="N412"/>
      <c r="O412"/>
      <c r="P412" s="41">
        <f t="shared" si="26"/>
        <v>3.927382693988159E-5</v>
      </c>
      <c r="Q412" s="28">
        <f t="shared" si="27"/>
        <v>4</v>
      </c>
      <c r="R412" s="31"/>
      <c r="S412" s="3"/>
      <c r="T412" s="2"/>
      <c r="U412" s="2" t="str">
        <f t="shared" si="28"/>
        <v>Lenovo IdeaPad 330-15AST</v>
      </c>
      <c r="V412" s="2" t="str">
        <f>VLOOKUP($U412,Models!$A:$K,V$4,0)</f>
        <v>Lenovo</v>
      </c>
      <c r="W412" s="2" t="str">
        <f>VLOOKUP($U412,Models!$A:$K,W$4,0)</f>
        <v>IdeaPad 330-15AST</v>
      </c>
      <c r="X412" s="2" t="str">
        <f>VLOOKUP($U412,Models!$A:$K,X$4,0)</f>
        <v>Full Size LE (15"&gt;, Int GPU)</v>
      </c>
      <c r="Y412" s="2" t="str">
        <f>VLOOKUP($U412,Models!$A:$K,Y$4,0)</f>
        <v>Consumer</v>
      </c>
      <c r="Z412" s="2" t="str">
        <f>VLOOKUP($U412,Models!$A:$K,Z$4,0)</f>
        <v>AMD</v>
      </c>
      <c r="AA412" s="2" t="str">
        <f>VLOOKUP($U412,Models!$A:$K,AA$4,0)</f>
        <v>Stoney Ridge</v>
      </c>
      <c r="AB412" s="2" t="str">
        <f>VLOOKUP($U412,Models!$A:$K,AB$4,0)</f>
        <v>Int</v>
      </c>
      <c r="AC412" s="2">
        <f>VLOOKUP($U412,Models!$A:$K,AC$4,0)</f>
        <v>15</v>
      </c>
      <c r="AD412" s="2" t="str">
        <f>VLOOKUP($U412,Models!$A:$K,AD$4,0)</f>
        <v>1366x768/1920x1080</v>
      </c>
      <c r="AE412" s="2">
        <f>VLOOKUP($U412,Models!$A:$K,AE$4,0)</f>
        <v>0</v>
      </c>
      <c r="AF412" s="2" t="str">
        <f>VLOOKUP($U412,Models!$A:$N,AF$4,0)</f>
        <v>Standard</v>
      </c>
      <c r="AG412" s="2">
        <f>VLOOKUP($U412,Models!$A:$M,AG$4,0)</f>
        <v>0</v>
      </c>
      <c r="AH412" s="2"/>
      <c r="AI412" s="2"/>
      <c r="AJ412" s="2"/>
      <c r="AK412" s="2"/>
    </row>
    <row r="413" spans="1:51" x14ac:dyDescent="0.2">
      <c r="A413" s="59" t="s">
        <v>17</v>
      </c>
      <c r="B413" s="60" t="s">
        <v>1765</v>
      </c>
      <c r="C413" s="61"/>
      <c r="D413" s="6">
        <v>300</v>
      </c>
      <c r="E413" s="6"/>
      <c r="F413" s="6"/>
      <c r="G413" s="6"/>
      <c r="H413" s="6"/>
      <c r="I413" s="6"/>
      <c r="J413" s="6"/>
      <c r="K413" s="6">
        <v>304</v>
      </c>
      <c r="L413" s="62">
        <v>604</v>
      </c>
      <c r="M413"/>
      <c r="N413"/>
      <c r="O413"/>
      <c r="P413" s="41">
        <f t="shared" si="26"/>
        <v>5.9303478679221203E-3</v>
      </c>
      <c r="Q413" s="28">
        <f t="shared" si="27"/>
        <v>604</v>
      </c>
      <c r="R413" s="31"/>
      <c r="S413" s="3"/>
      <c r="T413" s="2"/>
      <c r="U413" s="2" t="str">
        <f t="shared" si="28"/>
        <v>Lenovo IdeaPad S145-15IIL</v>
      </c>
      <c r="V413" s="2" t="str">
        <f>VLOOKUP($U413,Models!$A:$K,V$4,0)</f>
        <v>Lenovo</v>
      </c>
      <c r="W413" s="2" t="str">
        <f>VLOOKUP($U413,Models!$A:$K,W$4,0)</f>
        <v>IdeaPad S145-15IIL</v>
      </c>
      <c r="X413" s="2" t="str">
        <f>VLOOKUP($U413,Models!$A:$K,X$4,0)</f>
        <v>Full Size LE (15"&gt;, Int GPU)</v>
      </c>
      <c r="Y413" s="2" t="str">
        <f>VLOOKUP($U413,Models!$A:$K,Y$4,0)</f>
        <v>Consumer</v>
      </c>
      <c r="Z413" s="2" t="str">
        <f>VLOOKUP($U413,Models!$A:$K,Z$4,0)</f>
        <v>Intel</v>
      </c>
      <c r="AA413" s="2" t="str">
        <f>VLOOKUP($U413,Models!$A:$K,AA$4,0)</f>
        <v>Ice Lake</v>
      </c>
      <c r="AB413" s="2" t="str">
        <f>VLOOKUP($U413,Models!$A:$K,AB$4,0)</f>
        <v>Int</v>
      </c>
      <c r="AC413" s="2">
        <f>VLOOKUP($U413,Models!$A:$K,AC$4,0)</f>
        <v>15</v>
      </c>
      <c r="AD413" s="2" t="str">
        <f>VLOOKUP($U413,Models!$A:$K,AD$4,0)</f>
        <v>1920x1080</v>
      </c>
      <c r="AE413" s="2">
        <f>VLOOKUP($U413,Models!$A:$K,AE$4,0)</f>
        <v>0</v>
      </c>
      <c r="AF413" s="2" t="str">
        <f>VLOOKUP($U413,Models!$A:$N,AF$4,0)</f>
        <v>Standard</v>
      </c>
      <c r="AG413" s="2">
        <f>VLOOKUP($U413,Models!$A:$M,AG$4,0)</f>
        <v>0</v>
      </c>
      <c r="AH413" s="2"/>
      <c r="AI413" s="2"/>
      <c r="AJ413" s="2"/>
      <c r="AK413" s="2"/>
    </row>
    <row r="414" spans="1:51" x14ac:dyDescent="0.2">
      <c r="A414" s="59" t="s">
        <v>17</v>
      </c>
      <c r="B414" s="60" t="s">
        <v>1006</v>
      </c>
      <c r="C414" s="61"/>
      <c r="D414" s="6"/>
      <c r="E414" s="6">
        <v>1</v>
      </c>
      <c r="F414" s="6"/>
      <c r="G414" s="6"/>
      <c r="H414" s="6"/>
      <c r="I414" s="6">
        <v>2</v>
      </c>
      <c r="J414" s="6"/>
      <c r="K414" s="6">
        <v>3</v>
      </c>
      <c r="L414" s="62">
        <v>6</v>
      </c>
      <c r="M414"/>
      <c r="N414"/>
      <c r="O414"/>
      <c r="P414" s="41">
        <f t="shared" si="26"/>
        <v>5.8910740409822385E-5</v>
      </c>
      <c r="Q414" s="28">
        <f t="shared" si="27"/>
        <v>6</v>
      </c>
      <c r="R414" s="32"/>
      <c r="S414" s="3"/>
      <c r="T414" s="2"/>
      <c r="U414" s="2" t="str">
        <f t="shared" si="28"/>
        <v>Lenovo Yoga 530-14IKB</v>
      </c>
      <c r="V414" s="2" t="str">
        <f>VLOOKUP($U414,Models!$A:$K,V$4,0)</f>
        <v>Lenovo</v>
      </c>
      <c r="W414" s="2" t="str">
        <f>VLOOKUP($U414,Models!$A:$K,W$4,0)</f>
        <v>Yoga 530-14IKB</v>
      </c>
      <c r="X414" s="2" t="str">
        <f>VLOOKUP($U414,Models!$A:$K,X$4,0)</f>
        <v>Light (13"-14")</v>
      </c>
      <c r="Y414" s="2" t="str">
        <f>VLOOKUP($U414,Models!$A:$K,Y$4,0)</f>
        <v>Consumer</v>
      </c>
      <c r="Z414" s="2" t="str">
        <f>VLOOKUP($U414,Models!$A:$K,Z$4,0)</f>
        <v>Intel</v>
      </c>
      <c r="AA414" s="2" t="str">
        <f>VLOOKUP($U414,Models!$A:$K,AA$4,0)</f>
        <v>Kaby Lake Refresh</v>
      </c>
      <c r="AB414" s="2" t="str">
        <f>VLOOKUP($U414,Models!$A:$K,AB$4,0)</f>
        <v>Int</v>
      </c>
      <c r="AC414" s="2">
        <f>VLOOKUP($U414,Models!$A:$K,AC$4,0)</f>
        <v>14</v>
      </c>
      <c r="AD414" s="2" t="str">
        <f>VLOOKUP($U414,Models!$A:$K,AD$4,0)</f>
        <v>1920x1080</v>
      </c>
      <c r="AE414" s="2" t="str">
        <f>VLOOKUP($U414,Models!$A:$K,AE$4,0)</f>
        <v>Touch</v>
      </c>
      <c r="AF414" s="2" t="str">
        <f>VLOOKUP($U414,Models!$A:$N,AF$4,0)</f>
        <v>Standard</v>
      </c>
      <c r="AG414" s="2">
        <f>VLOOKUP($U414,Models!$A:$M,AG$4,0)</f>
        <v>0</v>
      </c>
      <c r="AH414" s="2"/>
      <c r="AI414" s="2"/>
      <c r="AJ414" s="2"/>
      <c r="AK414" s="2"/>
    </row>
    <row r="415" spans="1:51" x14ac:dyDescent="0.2">
      <c r="A415" s="59" t="s">
        <v>17</v>
      </c>
      <c r="B415" s="60" t="s">
        <v>993</v>
      </c>
      <c r="C415" s="61"/>
      <c r="D415" s="6"/>
      <c r="E415" s="6">
        <v>4</v>
      </c>
      <c r="F415" s="6"/>
      <c r="G415" s="6"/>
      <c r="H415" s="6"/>
      <c r="I415" s="6"/>
      <c r="J415" s="6"/>
      <c r="K415" s="6">
        <v>4</v>
      </c>
      <c r="L415" s="62">
        <v>8</v>
      </c>
      <c r="M415"/>
      <c r="N415"/>
      <c r="O415"/>
      <c r="P415" s="41">
        <f t="shared" si="26"/>
        <v>7.8547653879763179E-5</v>
      </c>
      <c r="Q415" s="28">
        <f t="shared" si="27"/>
        <v>8</v>
      </c>
      <c r="R415" s="31"/>
      <c r="S415" s="3"/>
      <c r="T415" s="2"/>
      <c r="U415" s="2" t="str">
        <f t="shared" si="28"/>
        <v>Lenovo IdeaPad 330s-15IKB</v>
      </c>
      <c r="V415" s="2" t="str">
        <f>VLOOKUP($U415,Models!$A:$K,V$4,0)</f>
        <v>Lenovo</v>
      </c>
      <c r="W415" s="2" t="str">
        <f>VLOOKUP($U415,Models!$A:$K,W$4,0)</f>
        <v>IdeaPad 330s-15IKB</v>
      </c>
      <c r="X415" s="2" t="str">
        <f>VLOOKUP($U415,Models!$A:$K,X$4,0)</f>
        <v>Full Size MS (15"&gt;, Mainstream Ex. GPU)</v>
      </c>
      <c r="Y415" s="2" t="str">
        <f>VLOOKUP($U415,Models!$A:$K,Y$4,0)</f>
        <v>Consumer</v>
      </c>
      <c r="Z415" s="2" t="str">
        <f>VLOOKUP($U415,Models!$A:$K,Z$4,0)</f>
        <v>Intel</v>
      </c>
      <c r="AA415" s="2" t="str">
        <f>VLOOKUP($U415,Models!$A:$K,AA$4,0)</f>
        <v>Kaby Lake Refresh</v>
      </c>
      <c r="AB415" s="2">
        <f>VLOOKUP($U415,Models!$A:$K,AB$4,0)</f>
        <v>540</v>
      </c>
      <c r="AC415" s="2">
        <f>VLOOKUP($U415,Models!$A:$K,AC$4,0)</f>
        <v>15</v>
      </c>
      <c r="AD415" s="2" t="str">
        <f>VLOOKUP($U415,Models!$A:$K,AD$4,0)</f>
        <v>1920x1080</v>
      </c>
      <c r="AE415" s="2">
        <f>VLOOKUP($U415,Models!$A:$K,AE$4,0)</f>
        <v>0</v>
      </c>
      <c r="AF415" s="2" t="str">
        <f>VLOOKUP($U415,Models!$A:$N,AF$4,0)</f>
        <v>Standard</v>
      </c>
      <c r="AG415" s="2">
        <f>VLOOKUP($U415,Models!$A:$M,AG$4,0)</f>
        <v>0</v>
      </c>
      <c r="AH415" s="2"/>
      <c r="AI415" s="2"/>
      <c r="AJ415" s="2"/>
      <c r="AK415" s="2"/>
    </row>
    <row r="416" spans="1:51" x14ac:dyDescent="0.2">
      <c r="A416" s="59" t="s">
        <v>17</v>
      </c>
      <c r="B416" s="60" t="s">
        <v>998</v>
      </c>
      <c r="C416" s="61"/>
      <c r="D416" s="6"/>
      <c r="E416" s="6">
        <v>23</v>
      </c>
      <c r="F416" s="6">
        <v>1</v>
      </c>
      <c r="G416" s="6"/>
      <c r="H416" s="6"/>
      <c r="I416" s="6"/>
      <c r="J416" s="6"/>
      <c r="K416" s="6">
        <v>24</v>
      </c>
      <c r="L416" s="62">
        <v>48</v>
      </c>
      <c r="M416"/>
      <c r="N416"/>
      <c r="O416"/>
      <c r="P416" s="41">
        <f t="shared" si="26"/>
        <v>4.7128592327857908E-4</v>
      </c>
      <c r="Q416" s="28">
        <v>44</v>
      </c>
      <c r="R416" s="31"/>
      <c r="S416" s="3"/>
      <c r="T416" s="2"/>
      <c r="U416" s="2" t="str">
        <f t="shared" si="28"/>
        <v>Lenovo IdeaPad 330s-15ARR</v>
      </c>
      <c r="V416" s="2" t="str">
        <f>VLOOKUP($U416,Models!$A:$K,V$4,0)</f>
        <v>Lenovo</v>
      </c>
      <c r="W416" s="2" t="str">
        <f>VLOOKUP($U416,Models!$A:$K,W$4,0)</f>
        <v>IdeaPad 330s-15ARR</v>
      </c>
      <c r="X416" s="2" t="str">
        <f>VLOOKUP($U416,Models!$A:$K,X$4,0)</f>
        <v>Full Size LE (15"&gt;, Int GPU)</v>
      </c>
      <c r="Y416" s="2" t="str">
        <f>VLOOKUP($U416,Models!$A:$K,Y$4,0)</f>
        <v>Consumer</v>
      </c>
      <c r="Z416" s="2" t="str">
        <f>VLOOKUP($U416,Models!$A:$K,Z$4,0)</f>
        <v>AMD</v>
      </c>
      <c r="AA416" s="2" t="str">
        <f>VLOOKUP($U416,Models!$A:$K,AA$4,0)</f>
        <v>Ryzen</v>
      </c>
      <c r="AB416" s="2" t="str">
        <f>VLOOKUP($U416,Models!$A:$K,AB$4,0)</f>
        <v>Int</v>
      </c>
      <c r="AC416" s="2">
        <f>VLOOKUP($U416,Models!$A:$K,AC$4,0)</f>
        <v>15</v>
      </c>
      <c r="AD416" s="2" t="str">
        <f>VLOOKUP($U416,Models!$A:$K,AD$4,0)</f>
        <v>1920x1080</v>
      </c>
      <c r="AE416" s="2">
        <f>VLOOKUP($U416,Models!$A:$K,AE$4,0)</f>
        <v>0</v>
      </c>
      <c r="AF416" s="2" t="str">
        <f>VLOOKUP($U416,Models!$A:$N,AF$4,0)</f>
        <v>Standard</v>
      </c>
      <c r="AG416" s="2">
        <f>VLOOKUP($U416,Models!$A:$M,AG$4,0)</f>
        <v>0</v>
      </c>
      <c r="AH416" s="2"/>
      <c r="AI416" s="2"/>
      <c r="AJ416" s="2"/>
      <c r="AK416" s="2"/>
    </row>
    <row r="417" spans="1:37" x14ac:dyDescent="0.2">
      <c r="A417" s="59" t="s">
        <v>17</v>
      </c>
      <c r="B417" s="60" t="s">
        <v>1230</v>
      </c>
      <c r="C417" s="61"/>
      <c r="D417" s="6"/>
      <c r="E417" s="6">
        <v>1</v>
      </c>
      <c r="F417" s="6"/>
      <c r="G417" s="6"/>
      <c r="H417" s="6"/>
      <c r="I417" s="6"/>
      <c r="J417" s="6"/>
      <c r="K417" s="6">
        <v>1</v>
      </c>
      <c r="L417" s="62">
        <v>2</v>
      </c>
      <c r="M417"/>
      <c r="N417"/>
      <c r="O417"/>
      <c r="P417" s="41">
        <f t="shared" si="26"/>
        <v>1.9636913469940795E-5</v>
      </c>
      <c r="Q417" s="28">
        <f t="shared" si="27"/>
        <v>2</v>
      </c>
      <c r="R417" s="32"/>
      <c r="S417" s="3"/>
      <c r="T417" s="2"/>
      <c r="U417" s="2" t="str">
        <f t="shared" si="28"/>
        <v>Lenovo Yoga 730-15IWL</v>
      </c>
      <c r="V417" s="2" t="str">
        <f>VLOOKUP($U417,Models!$A:$K,V$4,0)</f>
        <v>Lenovo</v>
      </c>
      <c r="W417" s="2" t="str">
        <f>VLOOKUP($U417,Models!$A:$K,W$4,0)</f>
        <v>Yoga 730-15IWL</v>
      </c>
      <c r="X417" s="2" t="str">
        <f>VLOOKUP($U417,Models!$A:$K,X$4,0)</f>
        <v>Full Size LE (15"&gt;, Int GPU)</v>
      </c>
      <c r="Y417" s="2" t="str">
        <f>VLOOKUP($U417,Models!$A:$K,Y$4,0)</f>
        <v>Consumer</v>
      </c>
      <c r="Z417" s="2" t="str">
        <f>VLOOKUP($U417,Models!$A:$K,Z$4,0)</f>
        <v>Intel</v>
      </c>
      <c r="AA417" s="2" t="str">
        <f>VLOOKUP($U417,Models!$A:$K,AA$4,0)</f>
        <v>Whiskey Lake</v>
      </c>
      <c r="AB417" s="2" t="str">
        <f>VLOOKUP($U417,Models!$A:$K,AB$4,0)</f>
        <v>Int</v>
      </c>
      <c r="AC417" s="2">
        <f>VLOOKUP($U417,Models!$A:$K,AC$4,0)</f>
        <v>15</v>
      </c>
      <c r="AD417" s="2" t="str">
        <f>VLOOKUP($U417,Models!$A:$K,AD$4,0)</f>
        <v>1920x1080</v>
      </c>
      <c r="AE417" s="2" t="str">
        <f>VLOOKUP($U417,Models!$A:$K,AE$4,0)</f>
        <v>Touch</v>
      </c>
      <c r="AF417" s="2" t="str">
        <f>VLOOKUP($U417,Models!$A:$N,AF$4,0)</f>
        <v>Standard</v>
      </c>
      <c r="AG417" s="2">
        <f>VLOOKUP($U417,Models!$A:$M,AG$4,0)</f>
        <v>0</v>
      </c>
      <c r="AH417" s="2"/>
      <c r="AI417" s="2"/>
      <c r="AJ417" s="2"/>
      <c r="AK417" s="2"/>
    </row>
    <row r="418" spans="1:37" x14ac:dyDescent="0.2">
      <c r="A418" s="59" t="s">
        <v>17</v>
      </c>
      <c r="B418" s="60" t="s">
        <v>1675</v>
      </c>
      <c r="C418" s="61"/>
      <c r="D418" s="6"/>
      <c r="E418" s="6">
        <v>111</v>
      </c>
      <c r="F418" s="6"/>
      <c r="G418" s="6"/>
      <c r="H418" s="6"/>
      <c r="I418" s="6"/>
      <c r="J418" s="6"/>
      <c r="K418" s="6">
        <v>113</v>
      </c>
      <c r="L418" s="62">
        <v>224</v>
      </c>
      <c r="M418"/>
      <c r="N418"/>
      <c r="O418"/>
      <c r="P418" s="41">
        <f t="shared" si="26"/>
        <v>2.1993343086333691E-3</v>
      </c>
      <c r="Q418" s="28">
        <f t="shared" si="27"/>
        <v>224</v>
      </c>
      <c r="R418" s="31"/>
      <c r="S418" s="3"/>
      <c r="T418" s="2"/>
      <c r="U418" s="2" t="str">
        <f t="shared" si="28"/>
        <v>Lenovo IdeaPad C340-14API</v>
      </c>
      <c r="V418" s="2" t="str">
        <f>VLOOKUP($U418,Models!$A:$K,V$4,0)</f>
        <v>Lenovo</v>
      </c>
      <c r="W418" s="2" t="str">
        <f>VLOOKUP($U418,Models!$A:$K,W$4,0)</f>
        <v>IdeaPad C340-14API</v>
      </c>
      <c r="X418" s="2" t="str">
        <f>VLOOKUP($U418,Models!$A:$K,X$4,0)</f>
        <v>Light (13"-14")</v>
      </c>
      <c r="Y418" s="2" t="str">
        <f>VLOOKUP($U418,Models!$A:$K,Y$4,0)</f>
        <v>Consumer</v>
      </c>
      <c r="Z418" s="2" t="str">
        <f>VLOOKUP($U418,Models!$A:$K,Z$4,0)</f>
        <v>AMD</v>
      </c>
      <c r="AA418" s="2" t="str">
        <f>VLOOKUP($U418,Models!$A:$K,AA$4,0)</f>
        <v>Picasso</v>
      </c>
      <c r="AB418" s="2" t="str">
        <f>VLOOKUP($U418,Models!$A:$K,AB$4,0)</f>
        <v>Int</v>
      </c>
      <c r="AC418" s="2">
        <f>VLOOKUP($U418,Models!$A:$K,AC$4,0)</f>
        <v>14</v>
      </c>
      <c r="AD418" s="2" t="str">
        <f>VLOOKUP($U418,Models!$A:$K,AD$4,0)</f>
        <v>1920x1080</v>
      </c>
      <c r="AE418" s="2" t="str">
        <f>VLOOKUP($U418,Models!$A:$K,AE$4,0)</f>
        <v>Touch</v>
      </c>
      <c r="AF418" s="2" t="str">
        <f>VLOOKUP($U418,Models!$A:$N,AF$4,0)</f>
        <v>Standard</v>
      </c>
      <c r="AG418" s="2">
        <f>VLOOKUP($U418,Models!$A:$M,AG$4,0)</f>
        <v>0</v>
      </c>
      <c r="AH418" s="2"/>
      <c r="AI418" s="2"/>
      <c r="AJ418" s="2"/>
      <c r="AK418" s="2"/>
    </row>
    <row r="419" spans="1:37" x14ac:dyDescent="0.2">
      <c r="A419" s="59" t="s">
        <v>17</v>
      </c>
      <c r="B419" s="60" t="s">
        <v>1864</v>
      </c>
      <c r="C419" s="61"/>
      <c r="D419" s="6">
        <v>150</v>
      </c>
      <c r="E419" s="6">
        <v>1850</v>
      </c>
      <c r="F419" s="6"/>
      <c r="G419" s="6"/>
      <c r="H419" s="6"/>
      <c r="I419" s="6"/>
      <c r="J419" s="6"/>
      <c r="K419" s="6">
        <v>1014</v>
      </c>
      <c r="L419" s="62">
        <v>3014</v>
      </c>
      <c r="M419"/>
      <c r="N419"/>
      <c r="O419"/>
      <c r="P419" s="41">
        <f t="shared" si="26"/>
        <v>2.9592828599200777E-2</v>
      </c>
      <c r="Q419" s="28">
        <f t="shared" si="27"/>
        <v>3014</v>
      </c>
      <c r="R419" s="31"/>
      <c r="S419" s="3"/>
      <c r="T419" s="2"/>
      <c r="U419" s="2" t="str">
        <f t="shared" si="28"/>
        <v>Lenovo IdeaPad S145-15IKB</v>
      </c>
      <c r="V419" s="2" t="str">
        <f>VLOOKUP($U419,Models!$A:$K,V$4,0)</f>
        <v>Lenovo</v>
      </c>
      <c r="W419" s="2" t="str">
        <f>VLOOKUP($U419,Models!$A:$K,W$4,0)</f>
        <v>IdeaPad S145-15IKB</v>
      </c>
      <c r="X419" s="2" t="str">
        <f>VLOOKUP($U419,Models!$A:$K,X$4,0)</f>
        <v>Full Size LE (15"&gt;, Int GPU)</v>
      </c>
      <c r="Y419" s="2" t="str">
        <f>VLOOKUP($U419,Models!$A:$K,Y$4,0)</f>
        <v>Consumer</v>
      </c>
      <c r="Z419" s="2" t="str">
        <f>VLOOKUP($U419,Models!$A:$K,Z$4,0)</f>
        <v>Intel</v>
      </c>
      <c r="AA419" s="2" t="str">
        <f>VLOOKUP($U419,Models!$A:$K,AA$4,0)</f>
        <v>Kaby Lake Refresh</v>
      </c>
      <c r="AB419" s="2" t="str">
        <f>VLOOKUP($U419,Models!$A:$K,AB$4,0)</f>
        <v>Int</v>
      </c>
      <c r="AC419" s="2">
        <f>VLOOKUP($U419,Models!$A:$K,AC$4,0)</f>
        <v>15</v>
      </c>
      <c r="AD419" s="2" t="str">
        <f>VLOOKUP($U419,Models!$A:$K,AD$4,0)</f>
        <v>1920x1080</v>
      </c>
      <c r="AE419" s="2">
        <f>VLOOKUP($U419,Models!$A:$K,AE$4,0)</f>
        <v>0</v>
      </c>
      <c r="AF419" s="2" t="str">
        <f>VLOOKUP($U419,Models!$A:$N,AF$4,0)</f>
        <v>Standard</v>
      </c>
      <c r="AG419" s="2">
        <f>VLOOKUP($U419,Models!$A:$M,AG$4,0)</f>
        <v>0</v>
      </c>
      <c r="AH419" s="2"/>
      <c r="AI419" s="2"/>
      <c r="AJ419" s="2"/>
      <c r="AK419" s="2"/>
    </row>
    <row r="420" spans="1:37" x14ac:dyDescent="0.2">
      <c r="A420" s="59" t="s">
        <v>17</v>
      </c>
      <c r="B420" s="60" t="s">
        <v>5950</v>
      </c>
      <c r="C420" s="61">
        <v>1500</v>
      </c>
      <c r="D420" s="6"/>
      <c r="E420" s="6">
        <v>118</v>
      </c>
      <c r="F420" s="6"/>
      <c r="G420" s="6"/>
      <c r="H420" s="6"/>
      <c r="I420" s="6"/>
      <c r="J420" s="6"/>
      <c r="K420" s="6">
        <v>1640</v>
      </c>
      <c r="L420" s="62">
        <v>3258</v>
      </c>
      <c r="M420"/>
      <c r="N420"/>
      <c r="O420"/>
      <c r="P420" s="41">
        <f t="shared" si="26"/>
        <v>3.1988532042533553E-2</v>
      </c>
      <c r="Q420" s="28">
        <f t="shared" si="27"/>
        <v>3258</v>
      </c>
      <c r="R420" s="32"/>
      <c r="S420" s="3"/>
      <c r="T420" s="2"/>
      <c r="U420" s="2" t="str">
        <f t="shared" si="28"/>
        <v>Lenovo IdeaPad 3 14IIL05</v>
      </c>
      <c r="V420" s="2" t="str">
        <f>VLOOKUP($U420,Models!$A:$K,V$4,0)</f>
        <v>Lenovo</v>
      </c>
      <c r="W420" s="2" t="str">
        <f>VLOOKUP($U420,Models!$A:$K,W$4,0)</f>
        <v>IdeaPad 3 14IIL05</v>
      </c>
      <c r="X420" s="2" t="str">
        <f>VLOOKUP($U420,Models!$A:$K,X$4,0)</f>
        <v>Light (13"-14")</v>
      </c>
      <c r="Y420" s="2" t="str">
        <f>VLOOKUP($U420,Models!$A:$K,Y$4,0)</f>
        <v>Consumer</v>
      </c>
      <c r="Z420" s="2" t="str">
        <f>VLOOKUP($U420,Models!$A:$K,Z$4,0)</f>
        <v>Intel</v>
      </c>
      <c r="AA420" s="2" t="str">
        <f>VLOOKUP($U420,Models!$A:$K,AA$4,0)</f>
        <v>Ice Lake</v>
      </c>
      <c r="AB420" s="2" t="str">
        <f>VLOOKUP($U420,Models!$A:$K,AB$4,0)</f>
        <v>Int</v>
      </c>
      <c r="AC420" s="2">
        <f>VLOOKUP($U420,Models!$A:$K,AC$4,0)</f>
        <v>14</v>
      </c>
      <c r="AD420" s="2" t="str">
        <f>VLOOKUP($U420,Models!$A:$K,AD$4,0)</f>
        <v>1920x1080</v>
      </c>
      <c r="AE420" s="2">
        <f>VLOOKUP($U420,Models!$A:$K,AE$4,0)</f>
        <v>0</v>
      </c>
      <c r="AF420" s="2" t="str">
        <f>VLOOKUP($U420,Models!$A:$N,AF$4,0)</f>
        <v>Standard</v>
      </c>
      <c r="AG420" s="2">
        <f>VLOOKUP($U420,Models!$A:$M,AG$4,0)</f>
        <v>0</v>
      </c>
      <c r="AH420" s="2"/>
      <c r="AI420" s="2"/>
      <c r="AJ420" s="2"/>
      <c r="AK420" s="2"/>
    </row>
    <row r="421" spans="1:37" x14ac:dyDescent="0.2">
      <c r="A421" s="59" t="s">
        <v>17</v>
      </c>
      <c r="B421" s="60" t="s">
        <v>5938</v>
      </c>
      <c r="C421" s="61">
        <v>54</v>
      </c>
      <c r="D421" s="6">
        <v>20</v>
      </c>
      <c r="E421" s="6">
        <v>6</v>
      </c>
      <c r="F421" s="6">
        <v>3</v>
      </c>
      <c r="G421" s="6"/>
      <c r="H421" s="6"/>
      <c r="I421" s="6">
        <v>10</v>
      </c>
      <c r="J421" s="6"/>
      <c r="K421" s="6">
        <v>94</v>
      </c>
      <c r="L421" s="62">
        <v>187</v>
      </c>
      <c r="M421"/>
      <c r="N421"/>
      <c r="O421"/>
      <c r="P421" s="41">
        <f t="shared" si="26"/>
        <v>1.8360514094394643E-3</v>
      </c>
      <c r="Q421" s="28">
        <f t="shared" si="27"/>
        <v>187</v>
      </c>
      <c r="R421" s="31"/>
      <c r="S421" s="3"/>
      <c r="T421" s="2" t="s">
        <v>31</v>
      </c>
      <c r="U421" s="2" t="str">
        <f t="shared" si="28"/>
        <v>Lenovo Yoga Slim 7 14ARE05</v>
      </c>
      <c r="V421" s="2" t="str">
        <f>VLOOKUP($U421,Models!$A:$K,V$4,0)</f>
        <v>Lenovo</v>
      </c>
      <c r="W421" s="2" t="str">
        <f>VLOOKUP($U421,Models!$A:$K,W$4,0)</f>
        <v>Yoga Slim 7 14ARE05</v>
      </c>
      <c r="X421" s="2" t="str">
        <f>VLOOKUP($U421,Models!$A:$K,X$4,0)</f>
        <v>Light (13"-14")</v>
      </c>
      <c r="Y421" s="2" t="str">
        <f>VLOOKUP($U421,Models!$A:$K,Y$4,0)</f>
        <v>Consumer</v>
      </c>
      <c r="Z421" s="2" t="str">
        <f>VLOOKUP($U421,Models!$A:$K,Z$4,0)</f>
        <v>AMD</v>
      </c>
      <c r="AA421" s="2" t="str">
        <f>VLOOKUP($U421,Models!$A:$K,AA$4,0)</f>
        <v>Renior</v>
      </c>
      <c r="AB421" s="2" t="str">
        <f>VLOOKUP($U421,Models!$A:$K,AB$4,0)</f>
        <v>Int</v>
      </c>
      <c r="AC421" s="2">
        <f>VLOOKUP($U421,Models!$A:$K,AC$4,0)</f>
        <v>14</v>
      </c>
      <c r="AD421" s="2" t="str">
        <f>VLOOKUP($U421,Models!$A:$K,AD$4,0)</f>
        <v>1920x1080</v>
      </c>
      <c r="AE421" s="2" t="str">
        <f>VLOOKUP($U421,Models!$A:$K,AE$4,0)</f>
        <v>Touch</v>
      </c>
      <c r="AF421" s="2" t="str">
        <f>VLOOKUP($U421,Models!$A:$N,AF$4,0)</f>
        <v>Standard</v>
      </c>
      <c r="AG421" s="2">
        <f>VLOOKUP($U421,Models!$A:$M,AG$4,0)</f>
        <v>0</v>
      </c>
      <c r="AH421" s="2"/>
      <c r="AI421" s="2"/>
      <c r="AJ421" s="2"/>
      <c r="AK421" s="2"/>
    </row>
    <row r="422" spans="1:37" x14ac:dyDescent="0.2">
      <c r="A422" s="59" t="s">
        <v>17</v>
      </c>
      <c r="B422" s="60" t="s">
        <v>1674</v>
      </c>
      <c r="C422" s="61"/>
      <c r="D422" s="6"/>
      <c r="E422" s="6"/>
      <c r="F422" s="6"/>
      <c r="G422" s="6"/>
      <c r="H422" s="6"/>
      <c r="I422" s="6"/>
      <c r="J422" s="6">
        <v>212</v>
      </c>
      <c r="K422" s="6">
        <v>215</v>
      </c>
      <c r="L422" s="62">
        <v>427</v>
      </c>
      <c r="M422"/>
      <c r="N422"/>
      <c r="O422"/>
      <c r="P422" s="41">
        <f t="shared" si="26"/>
        <v>4.1924810258323593E-3</v>
      </c>
      <c r="Q422" s="28">
        <f t="shared" si="27"/>
        <v>427</v>
      </c>
      <c r="R422" s="32"/>
      <c r="S422" s="3"/>
      <c r="T422" s="2"/>
      <c r="U422" s="2" t="str">
        <f t="shared" si="28"/>
        <v>Lenovo IdeaPad D330-10IGM</v>
      </c>
      <c r="V422" s="2" t="str">
        <f>VLOOKUP($U422,Models!$A:$K,V$4,0)</f>
        <v>Lenovo</v>
      </c>
      <c r="W422" s="2" t="str">
        <f>VLOOKUP($U422,Models!$A:$K,W$4,0)</f>
        <v>IdeaPad D330-10IGM</v>
      </c>
      <c r="X422" s="2" t="str">
        <f>VLOOKUP($U422,Models!$A:$K,X$4,0)</f>
        <v>Mini (&lt;12")</v>
      </c>
      <c r="Y422" s="2" t="str">
        <f>VLOOKUP($U422,Models!$A:$K,Y$4,0)</f>
        <v>Consumer</v>
      </c>
      <c r="Z422" s="2" t="str">
        <f>VLOOKUP($U422,Models!$A:$K,Z$4,0)</f>
        <v>Intel</v>
      </c>
      <c r="AA422" s="2" t="str">
        <f>VLOOKUP($U422,Models!$A:$K,AA$4,0)</f>
        <v>Gemini Lake</v>
      </c>
      <c r="AB422" s="2" t="str">
        <f>VLOOKUP($U422,Models!$A:$K,AB$4,0)</f>
        <v>Int</v>
      </c>
      <c r="AC422" s="2">
        <f>VLOOKUP($U422,Models!$A:$K,AC$4,0)</f>
        <v>10</v>
      </c>
      <c r="AD422" s="2" t="str">
        <f>VLOOKUP($U422,Models!$A:$K,AD$4,0)</f>
        <v>1920x1200</v>
      </c>
      <c r="AE422" s="2" t="str">
        <f>VLOOKUP($U422,Models!$A:$K,AE$4,0)</f>
        <v>Touch</v>
      </c>
      <c r="AF422" s="2" t="str">
        <f>VLOOKUP($U422,Models!$A:$N,AF$4,0)</f>
        <v>Budget</v>
      </c>
      <c r="AG422" s="2">
        <f>VLOOKUP($U422,Models!$A:$M,AG$4,0)</f>
        <v>0</v>
      </c>
      <c r="AH422" s="2"/>
      <c r="AI422" s="2"/>
      <c r="AJ422" s="2"/>
      <c r="AK422" s="2"/>
    </row>
    <row r="423" spans="1:37" x14ac:dyDescent="0.2">
      <c r="A423" s="59" t="s">
        <v>17</v>
      </c>
      <c r="B423" s="60" t="s">
        <v>5936</v>
      </c>
      <c r="C423" s="61">
        <v>44</v>
      </c>
      <c r="D423" s="6"/>
      <c r="E423" s="6"/>
      <c r="F423" s="6"/>
      <c r="G423" s="6"/>
      <c r="H423" s="6"/>
      <c r="I423" s="6">
        <v>1</v>
      </c>
      <c r="J423" s="6"/>
      <c r="K423" s="6">
        <v>46</v>
      </c>
      <c r="L423" s="62">
        <v>91</v>
      </c>
      <c r="M423"/>
      <c r="N423"/>
      <c r="O423"/>
      <c r="P423" s="41">
        <f t="shared" si="26"/>
        <v>8.9347956288230617E-4</v>
      </c>
      <c r="Q423" s="28">
        <f t="shared" si="27"/>
        <v>91</v>
      </c>
      <c r="R423" s="31"/>
      <c r="S423" s="3"/>
      <c r="T423" s="2"/>
      <c r="U423" s="2" t="str">
        <f t="shared" si="28"/>
        <v>Lenovo IdeaPad Gaming 3 15ARH05</v>
      </c>
      <c r="V423" s="2" t="str">
        <f>VLOOKUP($U423,Models!$A:$K,V$4,0)</f>
        <v>Lenovo</v>
      </c>
      <c r="W423" s="2" t="str">
        <f>VLOOKUP($U423,Models!$A:$K,W$4,0)</f>
        <v>IdeaPad Gaming 3 15ARH05</v>
      </c>
      <c r="X423" s="2" t="str">
        <f>VLOOKUP($U423,Models!$A:$K,X$4,0)</f>
        <v>Full Size GM (15"&gt; Gamer GPU)</v>
      </c>
      <c r="Y423" s="2" t="str">
        <f>VLOOKUP($U423,Models!$A:$K,Y$4,0)</f>
        <v>Consumer</v>
      </c>
      <c r="Z423" s="2" t="str">
        <f>VLOOKUP($U423,Models!$A:$K,Z$4,0)</f>
        <v>AMD</v>
      </c>
      <c r="AA423" s="2" t="str">
        <f>VLOOKUP($U423,Models!$A:$K,AA$4,0)</f>
        <v>Renior</v>
      </c>
      <c r="AB423" s="2" t="str">
        <f>VLOOKUP($U423,Models!$A:$K,AB$4,0)</f>
        <v>GTX1650</v>
      </c>
      <c r="AC423" s="2">
        <f>VLOOKUP($U423,Models!$A:$K,AC$4,0)</f>
        <v>15</v>
      </c>
      <c r="AD423" s="2" t="str">
        <f>VLOOKUP($U423,Models!$A:$K,AD$4,0)</f>
        <v>1920x1080</v>
      </c>
      <c r="AE423" s="2">
        <f>VLOOKUP($U423,Models!$A:$K,AE$4,0)</f>
        <v>0</v>
      </c>
      <c r="AF423" s="2" t="str">
        <f>VLOOKUP($U423,Models!$A:$N,AF$4,0)</f>
        <v>Standard</v>
      </c>
      <c r="AG423" s="2">
        <f>VLOOKUP($U423,Models!$A:$M,AG$4,0)</f>
        <v>0</v>
      </c>
      <c r="AH423" s="2"/>
      <c r="AI423" s="2"/>
      <c r="AJ423" s="2"/>
      <c r="AK423" s="2"/>
    </row>
    <row r="424" spans="1:37" x14ac:dyDescent="0.2">
      <c r="A424" s="59" t="s">
        <v>17</v>
      </c>
      <c r="B424" s="60" t="s">
        <v>1434</v>
      </c>
      <c r="C424" s="61">
        <v>200</v>
      </c>
      <c r="D424" s="6">
        <v>3055</v>
      </c>
      <c r="E424" s="6"/>
      <c r="F424" s="6">
        <v>75</v>
      </c>
      <c r="G424" s="6"/>
      <c r="H424" s="6"/>
      <c r="I424" s="6"/>
      <c r="J424" s="6"/>
      <c r="K424" s="6">
        <v>3376</v>
      </c>
      <c r="L424" s="62">
        <v>6706</v>
      </c>
      <c r="M424"/>
      <c r="N424"/>
      <c r="O424"/>
      <c r="P424" s="41">
        <f t="shared" si="26"/>
        <v>6.5842570864711486E-2</v>
      </c>
      <c r="Q424" s="28">
        <f t="shared" si="27"/>
        <v>6705</v>
      </c>
      <c r="R424" s="31"/>
      <c r="S424" s="3"/>
      <c r="T424" s="2"/>
      <c r="U424" s="2" t="str">
        <f t="shared" si="28"/>
        <v>Lenovo IdeaPad S145-15AST</v>
      </c>
      <c r="V424" s="2" t="str">
        <f>VLOOKUP($U424,Models!$A:$K,V$4,0)</f>
        <v>Lenovo</v>
      </c>
      <c r="W424" s="2" t="str">
        <f>VLOOKUP($U424,Models!$A:$K,W$4,0)</f>
        <v>IdeaPad S145-15AST</v>
      </c>
      <c r="X424" s="2" t="str">
        <f>VLOOKUP($U424,Models!$A:$K,X$4,0)</f>
        <v>Full Size LE (15"&gt;, Int GPU)</v>
      </c>
      <c r="Y424" s="2" t="str">
        <f>VLOOKUP($U424,Models!$A:$K,Y$4,0)</f>
        <v>Consumer</v>
      </c>
      <c r="Z424" s="2" t="str">
        <f>VLOOKUP($U424,Models!$A:$K,Z$4,0)</f>
        <v>AMD</v>
      </c>
      <c r="AA424" s="2" t="str">
        <f>VLOOKUP($U424,Models!$A:$K,AA$4,0)</f>
        <v>Stoney Ridge</v>
      </c>
      <c r="AB424" s="2" t="str">
        <f>VLOOKUP($U424,Models!$A:$K,AB$4,0)</f>
        <v>Int</v>
      </c>
      <c r="AC424" s="2">
        <f>VLOOKUP($U424,Models!$A:$K,AC$4,0)</f>
        <v>15</v>
      </c>
      <c r="AD424" s="2" t="str">
        <f>VLOOKUP($U424,Models!$A:$K,AD$4,0)</f>
        <v>1920x1080</v>
      </c>
      <c r="AE424" s="2">
        <f>VLOOKUP($U424,Models!$A:$K,AE$4,0)</f>
        <v>0</v>
      </c>
      <c r="AF424" s="2" t="str">
        <f>VLOOKUP($U424,Models!$A:$N,AF$4,0)</f>
        <v>Standard</v>
      </c>
      <c r="AG424" s="2">
        <f>VLOOKUP($U424,Models!$A:$M,AG$4,0)</f>
        <v>0</v>
      </c>
      <c r="AH424" s="2"/>
      <c r="AI424" s="2"/>
      <c r="AJ424" s="2"/>
      <c r="AK424" s="2"/>
    </row>
    <row r="425" spans="1:37" x14ac:dyDescent="0.2">
      <c r="A425" s="59" t="s">
        <v>17</v>
      </c>
      <c r="B425" s="60" t="s">
        <v>5987</v>
      </c>
      <c r="C425" s="61">
        <v>56</v>
      </c>
      <c r="D425" s="6"/>
      <c r="E425" s="6"/>
      <c r="F425" s="6"/>
      <c r="G425" s="6"/>
      <c r="H425" s="6"/>
      <c r="I425" s="6">
        <v>2</v>
      </c>
      <c r="J425" s="6"/>
      <c r="K425" s="6">
        <v>59</v>
      </c>
      <c r="L425" s="62">
        <v>117</v>
      </c>
      <c r="M425"/>
      <c r="N425"/>
      <c r="O425"/>
      <c r="P425" s="41">
        <f t="shared" si="26"/>
        <v>1.1487594379915366E-3</v>
      </c>
      <c r="Q425" s="28">
        <f t="shared" si="27"/>
        <v>117</v>
      </c>
      <c r="R425" s="31"/>
      <c r="S425" s="3"/>
      <c r="T425" s="2"/>
      <c r="U425" s="2" t="str">
        <f t="shared" si="28"/>
        <v>Lenovo IdeaPad S540-13ARE</v>
      </c>
      <c r="V425" s="2" t="str">
        <f>VLOOKUP($U425,Models!$A:$K,V$4,0)</f>
        <v>Lenovo</v>
      </c>
      <c r="W425" s="2" t="str">
        <f>VLOOKUP($U425,Models!$A:$K,W$4,0)</f>
        <v>IdeaPad S540-13ARE</v>
      </c>
      <c r="X425" s="2" t="str">
        <f>VLOOKUP($U425,Models!$A:$K,X$4,0)</f>
        <v>Light (13"-14")</v>
      </c>
      <c r="Y425" s="2" t="str">
        <f>VLOOKUP($U425,Models!$A:$K,Y$4,0)</f>
        <v>Consumer</v>
      </c>
      <c r="Z425" s="2" t="str">
        <f>VLOOKUP($U425,Models!$A:$K,Z$4,0)</f>
        <v>AMD</v>
      </c>
      <c r="AA425" s="2" t="str">
        <f>VLOOKUP($U425,Models!$A:$K,AA$4,0)</f>
        <v>Renior</v>
      </c>
      <c r="AB425" s="2" t="str">
        <f>VLOOKUP($U425,Models!$A:$K,AB$4,0)</f>
        <v>Int</v>
      </c>
      <c r="AC425" s="2">
        <f>VLOOKUP($U425,Models!$A:$K,AC$4,0)</f>
        <v>13</v>
      </c>
      <c r="AD425" s="2" t="str">
        <f>VLOOKUP($U425,Models!$A:$K,AD$4,0)</f>
        <v>1920x1080</v>
      </c>
      <c r="AE425" s="2">
        <f>VLOOKUP($U425,Models!$A:$K,AE$4,0)</f>
        <v>0</v>
      </c>
      <c r="AF425" s="2" t="str">
        <f>VLOOKUP($U425,Models!$A:$N,AF$4,0)</f>
        <v>Standard</v>
      </c>
      <c r="AG425" s="2">
        <f>VLOOKUP($U425,Models!$A:$M,AG$4,0)</f>
        <v>0</v>
      </c>
      <c r="AH425" s="2"/>
      <c r="AI425" s="2"/>
      <c r="AJ425" s="2"/>
      <c r="AK425" s="2"/>
    </row>
    <row r="426" spans="1:37" x14ac:dyDescent="0.2">
      <c r="A426" s="59" t="s">
        <v>17</v>
      </c>
      <c r="B426" s="60" t="s">
        <v>5947</v>
      </c>
      <c r="C426" s="61">
        <v>20</v>
      </c>
      <c r="D426" s="6"/>
      <c r="E426" s="6"/>
      <c r="F426" s="6"/>
      <c r="G426" s="6"/>
      <c r="H426" s="6"/>
      <c r="I426" s="6"/>
      <c r="J426" s="6"/>
      <c r="K426" s="6">
        <v>20</v>
      </c>
      <c r="L426" s="62">
        <v>40</v>
      </c>
      <c r="M426"/>
      <c r="N426"/>
      <c r="O426"/>
      <c r="P426" s="41">
        <f t="shared" si="26"/>
        <v>3.9273826939881587E-4</v>
      </c>
      <c r="Q426" s="28">
        <f t="shared" si="27"/>
        <v>40</v>
      </c>
      <c r="R426" s="31"/>
      <c r="S426" s="3"/>
      <c r="T426" s="2"/>
      <c r="U426" s="2" t="str">
        <f t="shared" si="28"/>
        <v>Lenovo Legion 5 17IMH05</v>
      </c>
      <c r="V426" s="2" t="str">
        <f>VLOOKUP($U426,Models!$A:$K,V$4,0)</f>
        <v>Lenovo</v>
      </c>
      <c r="W426" s="2" t="str">
        <f>VLOOKUP($U426,Models!$A:$K,W$4,0)</f>
        <v>Legion 5 17IMH05</v>
      </c>
      <c r="X426" s="2" t="str">
        <f>VLOOKUP($U426,Models!$A:$K,X$4,0)</f>
        <v>Full Size GM (15"&gt; Gamer GPU)</v>
      </c>
      <c r="Y426" s="2" t="str">
        <f>VLOOKUP($U426,Models!$A:$K,Y$4,0)</f>
        <v>Consumer</v>
      </c>
      <c r="Z426" s="2" t="str">
        <f>VLOOKUP($U426,Models!$A:$K,Z$4,0)</f>
        <v>Intel</v>
      </c>
      <c r="AA426" s="2" t="str">
        <f>VLOOKUP($U426,Models!$A:$K,AA$4,0)</f>
        <v>Comet Lake-H</v>
      </c>
      <c r="AB426" s="2" t="str">
        <f>VLOOKUP($U426,Models!$A:$K,AB$4,0)</f>
        <v>GTX1660</v>
      </c>
      <c r="AC426" s="2">
        <f>VLOOKUP($U426,Models!$A:$K,AC$4,0)</f>
        <v>17</v>
      </c>
      <c r="AD426" s="2" t="str">
        <f>VLOOKUP($U426,Models!$A:$K,AD$4,0)</f>
        <v>1920x1080</v>
      </c>
      <c r="AE426" s="2">
        <f>VLOOKUP($U426,Models!$A:$K,AE$4,0)</f>
        <v>0</v>
      </c>
      <c r="AF426" s="2" t="str">
        <f>VLOOKUP($U426,Models!$A:$N,AF$4,0)</f>
        <v>Standard</v>
      </c>
      <c r="AG426" s="2">
        <f>VLOOKUP($U426,Models!$A:$M,AG$4,0)</f>
        <v>0</v>
      </c>
      <c r="AH426" s="2"/>
      <c r="AI426" s="2"/>
      <c r="AJ426" s="2"/>
      <c r="AK426" s="2"/>
    </row>
    <row r="427" spans="1:37" x14ac:dyDescent="0.2">
      <c r="A427" s="59" t="s">
        <v>17</v>
      </c>
      <c r="B427" s="60" t="s">
        <v>5988</v>
      </c>
      <c r="C427" s="61"/>
      <c r="D427" s="6"/>
      <c r="E427" s="6"/>
      <c r="F427" s="6"/>
      <c r="G427" s="6">
        <v>3</v>
      </c>
      <c r="H427" s="6"/>
      <c r="I427" s="6"/>
      <c r="J427" s="6">
        <v>2</v>
      </c>
      <c r="K427" s="6">
        <v>1</v>
      </c>
      <c r="L427" s="62">
        <v>6</v>
      </c>
      <c r="M427"/>
      <c r="N427"/>
      <c r="O427"/>
      <c r="P427" s="41">
        <f t="shared" si="26"/>
        <v>5.8910740409822385E-5</v>
      </c>
      <c r="Q427" s="28">
        <f t="shared" si="27"/>
        <v>6</v>
      </c>
      <c r="R427" s="31"/>
      <c r="S427" s="3"/>
      <c r="T427" s="2"/>
      <c r="U427" s="2" t="str">
        <f t="shared" si="28"/>
        <v>Lenovo Thinkbook Plus 13 IML</v>
      </c>
      <c r="V427" s="2" t="str">
        <f>VLOOKUP($U427,Models!$A:$K,V$4,0)</f>
        <v>Lenovo</v>
      </c>
      <c r="W427" s="2" t="str">
        <f>VLOOKUP($U427,Models!$A:$K,W$4,0)</f>
        <v>Thinkbook Plus 13 IML</v>
      </c>
      <c r="X427" s="2" t="str">
        <f>VLOOKUP($U427,Models!$A:$K,X$4,0)</f>
        <v>Light (13"-14")</v>
      </c>
      <c r="Y427" s="2" t="str">
        <f>VLOOKUP($U427,Models!$A:$K,Y$4,0)</f>
        <v>Commercial</v>
      </c>
      <c r="Z427" s="2" t="str">
        <f>VLOOKUP($U427,Models!$A:$K,Z$4,0)</f>
        <v>Intel</v>
      </c>
      <c r="AA427" s="2" t="str">
        <f>VLOOKUP($U427,Models!$A:$K,AA$4,0)</f>
        <v>Comet Lake</v>
      </c>
      <c r="AB427" s="2" t="str">
        <f>VLOOKUP($U427,Models!$A:$K,AB$4,0)</f>
        <v>Int</v>
      </c>
      <c r="AC427" s="2">
        <f>VLOOKUP($U427,Models!$A:$K,AC$4,0)</f>
        <v>13</v>
      </c>
      <c r="AD427" s="2" t="str">
        <f>VLOOKUP($U427,Models!$A:$K,AD$4,0)</f>
        <v>1920x1080+10,8"</v>
      </c>
      <c r="AE427" s="2" t="str">
        <f>VLOOKUP($U427,Models!$A:$K,AE$4,0)</f>
        <v>Touch</v>
      </c>
      <c r="AF427" s="2" t="str">
        <f>VLOOKUP($U427,Models!$A:$N,AF$4,0)</f>
        <v>Standard</v>
      </c>
      <c r="AG427" s="2">
        <f>VLOOKUP($U427,Models!$A:$M,AG$4,0)</f>
        <v>0</v>
      </c>
      <c r="AH427" s="2"/>
      <c r="AI427" s="2"/>
      <c r="AJ427" s="2"/>
      <c r="AK427" s="2"/>
    </row>
    <row r="428" spans="1:37" x14ac:dyDescent="0.2">
      <c r="A428" s="59" t="s">
        <v>17</v>
      </c>
      <c r="B428" s="60" t="s">
        <v>5990</v>
      </c>
      <c r="C428" s="61"/>
      <c r="D428" s="6"/>
      <c r="E428" s="6"/>
      <c r="F428" s="6"/>
      <c r="G428" s="6">
        <v>4</v>
      </c>
      <c r="H428" s="6"/>
      <c r="I428" s="6"/>
      <c r="J428" s="6">
        <v>10</v>
      </c>
      <c r="K428" s="6">
        <v>3</v>
      </c>
      <c r="L428" s="62">
        <v>17</v>
      </c>
      <c r="M428"/>
      <c r="N428"/>
      <c r="O428"/>
      <c r="P428" s="41">
        <f t="shared" si="26"/>
        <v>1.6691376449449677E-4</v>
      </c>
      <c r="Q428" s="28">
        <f t="shared" si="27"/>
        <v>17</v>
      </c>
      <c r="R428" s="31"/>
      <c r="S428" s="3"/>
      <c r="T428" s="2"/>
      <c r="U428" s="2" t="str">
        <f t="shared" si="28"/>
        <v>Lenovo ThinkPad X13 Yoga G1</v>
      </c>
      <c r="V428" s="2" t="str">
        <f>VLOOKUP($U428,Models!$A:$K,V$4,0)</f>
        <v>Lenovo</v>
      </c>
      <c r="W428" s="2" t="str">
        <f>VLOOKUP($U428,Models!$A:$K,W$4,0)</f>
        <v>ThinkPad X13 Yoga G1</v>
      </c>
      <c r="X428" s="2" t="str">
        <f>VLOOKUP($U428,Models!$A:$K,X$4,0)</f>
        <v>Light (13"-14")</v>
      </c>
      <c r="Y428" s="2" t="str">
        <f>VLOOKUP($U428,Models!$A:$K,Y$4,0)</f>
        <v>Commercial</v>
      </c>
      <c r="Z428" s="2" t="str">
        <f>VLOOKUP($U428,Models!$A:$K,Z$4,0)</f>
        <v>Intel</v>
      </c>
      <c r="AA428" s="2" t="str">
        <f>VLOOKUP($U428,Models!$A:$K,AA$4,0)</f>
        <v>Comet Lake</v>
      </c>
      <c r="AB428" s="2" t="str">
        <f>VLOOKUP($U428,Models!$A:$K,AB$4,0)</f>
        <v>Int</v>
      </c>
      <c r="AC428" s="2">
        <f>VLOOKUP($U428,Models!$A:$K,AC$4,0)</f>
        <v>13</v>
      </c>
      <c r="AD428" s="2" t="str">
        <f>VLOOKUP($U428,Models!$A:$K,AD$4,0)</f>
        <v>1920x1080</v>
      </c>
      <c r="AE428" s="2" t="str">
        <f>VLOOKUP($U428,Models!$A:$K,AE$4,0)</f>
        <v>Touch</v>
      </c>
      <c r="AF428" s="2" t="str">
        <f>VLOOKUP($U428,Models!$A:$N,AF$4,0)</f>
        <v>Standard</v>
      </c>
      <c r="AG428" s="2">
        <f>VLOOKUP($U428,Models!$A:$M,AG$4,0)</f>
        <v>0</v>
      </c>
      <c r="AH428" s="2"/>
      <c r="AI428" s="2"/>
      <c r="AJ428" s="2"/>
      <c r="AK428" s="2"/>
    </row>
    <row r="429" spans="1:37" x14ac:dyDescent="0.2">
      <c r="A429" s="59" t="s">
        <v>17</v>
      </c>
      <c r="B429" s="60" t="s">
        <v>1395</v>
      </c>
      <c r="C429" s="61"/>
      <c r="D429" s="6">
        <v>4</v>
      </c>
      <c r="E429" s="6"/>
      <c r="F429" s="6"/>
      <c r="G429" s="6"/>
      <c r="H429" s="6"/>
      <c r="I429" s="6"/>
      <c r="J429" s="6"/>
      <c r="K429" s="6">
        <v>1</v>
      </c>
      <c r="L429" s="62">
        <v>5</v>
      </c>
      <c r="M429"/>
      <c r="N429"/>
      <c r="O429"/>
      <c r="P429" s="41">
        <f t="shared" si="26"/>
        <v>4.9092283674851984E-5</v>
      </c>
      <c r="Q429" s="28">
        <f t="shared" si="27"/>
        <v>5</v>
      </c>
      <c r="R429" s="31"/>
      <c r="S429" s="3"/>
      <c r="T429" s="2"/>
      <c r="U429" s="2" t="str">
        <f t="shared" si="28"/>
        <v>Lenovo Thinkbook 13s-IWL</v>
      </c>
      <c r="V429" s="2" t="str">
        <f>VLOOKUP($U429,Models!$A:$K,V$4,0)</f>
        <v>Lenovo</v>
      </c>
      <c r="W429" s="2" t="str">
        <f>VLOOKUP($U429,Models!$A:$K,W$4,0)</f>
        <v>Thinkbook 13s-IWL</v>
      </c>
      <c r="X429" s="2" t="str">
        <f>VLOOKUP($U429,Models!$A:$K,X$4,0)</f>
        <v>Light (13"-14")</v>
      </c>
      <c r="Y429" s="2" t="str">
        <f>VLOOKUP($U429,Models!$A:$K,Y$4,0)</f>
        <v>Commercial</v>
      </c>
      <c r="Z429" s="2" t="str">
        <f>VLOOKUP($U429,Models!$A:$K,Z$4,0)</f>
        <v>Intel</v>
      </c>
      <c r="AA429" s="2" t="str">
        <f>VLOOKUP($U429,Models!$A:$K,AA$4,0)</f>
        <v>Whiskey Lake</v>
      </c>
      <c r="AB429" s="2" t="str">
        <f>VLOOKUP($U429,Models!$A:$K,AB$4,0)</f>
        <v>Int</v>
      </c>
      <c r="AC429" s="2">
        <f>VLOOKUP($U429,Models!$A:$K,AC$4,0)</f>
        <v>13</v>
      </c>
      <c r="AD429" s="2" t="str">
        <f>VLOOKUP($U429,Models!$A:$K,AD$4,0)</f>
        <v>1366x768</v>
      </c>
      <c r="AE429" s="2">
        <f>VLOOKUP($U429,Models!$A:$K,AE$4,0)</f>
        <v>0</v>
      </c>
      <c r="AF429" s="2" t="str">
        <f>VLOOKUP($U429,Models!$A:$N,AF$4,0)</f>
        <v>Standard</v>
      </c>
      <c r="AG429" s="2">
        <f>VLOOKUP($U429,Models!$A:$M,AG$4,0)</f>
        <v>0</v>
      </c>
      <c r="AH429" s="2"/>
      <c r="AI429" s="2"/>
      <c r="AJ429" s="2"/>
      <c r="AK429" s="2"/>
    </row>
    <row r="430" spans="1:37" x14ac:dyDescent="0.2">
      <c r="A430" s="59" t="s">
        <v>17</v>
      </c>
      <c r="B430" s="60" t="s">
        <v>1435</v>
      </c>
      <c r="C430" s="61"/>
      <c r="D430" s="6">
        <v>142</v>
      </c>
      <c r="E430" s="6"/>
      <c r="F430" s="6"/>
      <c r="G430" s="6"/>
      <c r="H430" s="6"/>
      <c r="I430" s="6"/>
      <c r="J430" s="6"/>
      <c r="K430" s="6">
        <v>144</v>
      </c>
      <c r="L430" s="62">
        <v>286</v>
      </c>
      <c r="M430"/>
      <c r="N430"/>
      <c r="O430"/>
      <c r="P430" s="41">
        <f t="shared" si="26"/>
        <v>2.8080786262015336E-3</v>
      </c>
      <c r="Q430" s="28">
        <f t="shared" si="27"/>
        <v>286</v>
      </c>
      <c r="R430" s="31"/>
      <c r="S430" s="3"/>
      <c r="T430" s="2"/>
      <c r="U430" s="2" t="str">
        <f t="shared" si="28"/>
        <v>Lenovo IdeaPad S340-14API</v>
      </c>
      <c r="V430" s="2" t="str">
        <f>VLOOKUP($U430,Models!$A:$K,V$4,0)</f>
        <v>Lenovo</v>
      </c>
      <c r="W430" s="2" t="str">
        <f>VLOOKUP($U430,Models!$A:$K,W$4,0)</f>
        <v>IdeaPad S340-14API</v>
      </c>
      <c r="X430" s="2" t="str">
        <f>VLOOKUP($U430,Models!$A:$K,X$4,0)</f>
        <v>Light (13"-14")</v>
      </c>
      <c r="Y430" s="2" t="str">
        <f>VLOOKUP($U430,Models!$A:$K,Y$4,0)</f>
        <v>Consumer</v>
      </c>
      <c r="Z430" s="2" t="str">
        <f>VLOOKUP($U430,Models!$A:$K,Z$4,0)</f>
        <v>AMD</v>
      </c>
      <c r="AA430" s="2" t="str">
        <f>VLOOKUP($U430,Models!$A:$K,AA$4,0)</f>
        <v>Picasso</v>
      </c>
      <c r="AB430" s="2" t="str">
        <f>VLOOKUP($U430,Models!$A:$K,AB$4,0)</f>
        <v>Int</v>
      </c>
      <c r="AC430" s="2">
        <f>VLOOKUP($U430,Models!$A:$K,AC$4,0)</f>
        <v>14</v>
      </c>
      <c r="AD430" s="2" t="str">
        <f>VLOOKUP($U430,Models!$A:$K,AD$4,0)</f>
        <v>1920x1080</v>
      </c>
      <c r="AE430" s="2">
        <f>VLOOKUP($U430,Models!$A:$K,AE$4,0)</f>
        <v>0</v>
      </c>
      <c r="AF430" s="2" t="str">
        <f>VLOOKUP($U430,Models!$A:$N,AF$4,0)</f>
        <v>Standard</v>
      </c>
      <c r="AG430" s="2">
        <f>VLOOKUP($U430,Models!$A:$M,AG$4,0)</f>
        <v>0</v>
      </c>
      <c r="AH430" s="2"/>
      <c r="AI430" s="2"/>
      <c r="AJ430" s="2"/>
      <c r="AK430" s="2"/>
    </row>
    <row r="431" spans="1:37" x14ac:dyDescent="0.2">
      <c r="A431" s="59" t="s">
        <v>17</v>
      </c>
      <c r="B431" s="60" t="s">
        <v>1677</v>
      </c>
      <c r="C431" s="61"/>
      <c r="D431" s="6">
        <v>929</v>
      </c>
      <c r="E431" s="6"/>
      <c r="F431" s="6"/>
      <c r="G431" s="6"/>
      <c r="H431" s="6"/>
      <c r="I431" s="6"/>
      <c r="J431" s="6"/>
      <c r="K431" s="6">
        <v>334</v>
      </c>
      <c r="L431" s="62">
        <v>1263</v>
      </c>
      <c r="M431"/>
      <c r="N431"/>
      <c r="O431"/>
      <c r="P431" s="41">
        <f t="shared" si="26"/>
        <v>1.2400710856267611E-2</v>
      </c>
      <c r="Q431" s="28">
        <f t="shared" si="27"/>
        <v>1263</v>
      </c>
      <c r="R431" s="31"/>
      <c r="S431" s="3"/>
      <c r="T431" s="2"/>
      <c r="U431" s="2" t="str">
        <f t="shared" si="28"/>
        <v>Lenovo IdeaPad S340-14IIL</v>
      </c>
      <c r="V431" s="2" t="str">
        <f>VLOOKUP($U431,Models!$A:$K,V$4,0)</f>
        <v>Lenovo</v>
      </c>
      <c r="W431" s="2" t="str">
        <f>VLOOKUP($U431,Models!$A:$K,W$4,0)</f>
        <v>IdeaPad S340-14IIL</v>
      </c>
      <c r="X431" s="2" t="str">
        <f>VLOOKUP($U431,Models!$A:$K,X$4,0)</f>
        <v>Light (13"-14")</v>
      </c>
      <c r="Y431" s="2" t="str">
        <f>VLOOKUP($U431,Models!$A:$K,Y$4,0)</f>
        <v>Consumer</v>
      </c>
      <c r="Z431" s="2" t="str">
        <f>VLOOKUP($U431,Models!$A:$K,Z$4,0)</f>
        <v>Intel</v>
      </c>
      <c r="AA431" s="2" t="str">
        <f>VLOOKUP($U431,Models!$A:$K,AA$4,0)</f>
        <v>Ice Lake</v>
      </c>
      <c r="AB431" s="2" t="str">
        <f>VLOOKUP($U431,Models!$A:$K,AB$4,0)</f>
        <v>Int</v>
      </c>
      <c r="AC431" s="2">
        <f>VLOOKUP($U431,Models!$A:$K,AC$4,0)</f>
        <v>14</v>
      </c>
      <c r="AD431" s="2" t="str">
        <f>VLOOKUP($U431,Models!$A:$K,AD$4,0)</f>
        <v>1920x1080</v>
      </c>
      <c r="AE431" s="2">
        <f>VLOOKUP($U431,Models!$A:$K,AE$4,0)</f>
        <v>0</v>
      </c>
      <c r="AF431" s="2" t="str">
        <f>VLOOKUP($U431,Models!$A:$N,AF$4,0)</f>
        <v>Standard</v>
      </c>
      <c r="AG431" s="2">
        <f>VLOOKUP($U431,Models!$A:$M,AG$4,0)</f>
        <v>0</v>
      </c>
      <c r="AH431" s="2"/>
      <c r="AI431" s="2"/>
      <c r="AJ431" s="2"/>
      <c r="AK431" s="2"/>
    </row>
    <row r="432" spans="1:37" x14ac:dyDescent="0.2">
      <c r="A432" s="59" t="s">
        <v>17</v>
      </c>
      <c r="B432" s="60" t="s">
        <v>1364</v>
      </c>
      <c r="C432" s="61"/>
      <c r="D432" s="6">
        <v>1511</v>
      </c>
      <c r="E432" s="6"/>
      <c r="F432" s="6"/>
      <c r="G432" s="6"/>
      <c r="H432" s="6"/>
      <c r="I432" s="6"/>
      <c r="J432" s="6"/>
      <c r="K432" s="6">
        <v>518</v>
      </c>
      <c r="L432" s="62">
        <v>2029</v>
      </c>
      <c r="M432"/>
      <c r="N432"/>
      <c r="O432"/>
      <c r="P432" s="41">
        <f t="shared" si="26"/>
        <v>1.9921648715254935E-2</v>
      </c>
      <c r="Q432" s="28">
        <f t="shared" si="27"/>
        <v>2029</v>
      </c>
      <c r="R432" s="31"/>
      <c r="S432" s="3"/>
      <c r="T432" s="2"/>
      <c r="U432" s="2" t="str">
        <f t="shared" si="28"/>
        <v>Lenovo IdeaPad S340-15API</v>
      </c>
      <c r="V432" s="2" t="str">
        <f>VLOOKUP($U432,Models!$A:$K,V$4,0)</f>
        <v>Lenovo</v>
      </c>
      <c r="W432" s="2" t="str">
        <f>VLOOKUP($U432,Models!$A:$K,W$4,0)</f>
        <v>IdeaPad S340-15API</v>
      </c>
      <c r="X432" s="2" t="str">
        <f>VLOOKUP($U432,Models!$A:$K,X$4,0)</f>
        <v>Full Size LE (15"&gt;, Int GPU)</v>
      </c>
      <c r="Y432" s="2" t="str">
        <f>VLOOKUP($U432,Models!$A:$K,Y$4,0)</f>
        <v>Consumer</v>
      </c>
      <c r="Z432" s="2" t="str">
        <f>VLOOKUP($U432,Models!$A:$K,Z$4,0)</f>
        <v>AMD</v>
      </c>
      <c r="AA432" s="2" t="str">
        <f>VLOOKUP($U432,Models!$A:$K,AA$4,0)</f>
        <v>Picasso</v>
      </c>
      <c r="AB432" s="2" t="str">
        <f>VLOOKUP($U432,Models!$A:$K,AB$4,0)</f>
        <v>Int</v>
      </c>
      <c r="AC432" s="2">
        <f>VLOOKUP($U432,Models!$A:$K,AC$4,0)</f>
        <v>15</v>
      </c>
      <c r="AD432" s="2" t="str">
        <f>VLOOKUP($U432,Models!$A:$K,AD$4,0)</f>
        <v>1920x1080</v>
      </c>
      <c r="AE432" s="2">
        <f>VLOOKUP($U432,Models!$A:$K,AE$4,0)</f>
        <v>0</v>
      </c>
      <c r="AF432" s="2" t="str">
        <f>VLOOKUP($U432,Models!$A:$N,AF$4,0)</f>
        <v>Standard</v>
      </c>
      <c r="AG432" s="2">
        <f>VLOOKUP($U432,Models!$A:$M,AG$4,0)</f>
        <v>0</v>
      </c>
      <c r="AH432" s="2"/>
      <c r="AI432" s="2"/>
      <c r="AJ432" s="2"/>
      <c r="AK432" s="2"/>
    </row>
    <row r="433" spans="1:37" x14ac:dyDescent="0.2">
      <c r="A433" s="59" t="s">
        <v>17</v>
      </c>
      <c r="B433" s="60" t="s">
        <v>1678</v>
      </c>
      <c r="C433" s="61"/>
      <c r="D433" s="6">
        <v>152</v>
      </c>
      <c r="E433" s="6"/>
      <c r="F433" s="6"/>
      <c r="G433" s="6"/>
      <c r="H433" s="6"/>
      <c r="I433" s="6"/>
      <c r="J433" s="6"/>
      <c r="K433" s="6">
        <v>154</v>
      </c>
      <c r="L433" s="62">
        <v>306</v>
      </c>
      <c r="M433"/>
      <c r="N433"/>
      <c r="O433"/>
      <c r="P433" s="41">
        <f t="shared" si="26"/>
        <v>3.0044477609009416E-3</v>
      </c>
      <c r="Q433" s="28">
        <f t="shared" si="27"/>
        <v>306</v>
      </c>
      <c r="R433" s="31"/>
      <c r="S433" s="3"/>
      <c r="T433" s="2"/>
      <c r="U433" s="2" t="str">
        <f t="shared" si="28"/>
        <v>Lenovo IdeaPad S340-15IIL</v>
      </c>
      <c r="V433" s="2" t="str">
        <f>VLOOKUP($U433,Models!$A:$K,V$4,0)</f>
        <v>Lenovo</v>
      </c>
      <c r="W433" s="2" t="str">
        <f>VLOOKUP($U433,Models!$A:$K,W$4,0)</f>
        <v>IdeaPad S340-15IIL</v>
      </c>
      <c r="X433" s="2" t="str">
        <f>VLOOKUP($U433,Models!$A:$K,X$4,0)</f>
        <v>Full Size LE (15"&gt;, Int GPU)</v>
      </c>
      <c r="Y433" s="2" t="str">
        <f>VLOOKUP($U433,Models!$A:$K,Y$4,0)</f>
        <v>Consumer</v>
      </c>
      <c r="Z433" s="2" t="str">
        <f>VLOOKUP($U433,Models!$A:$K,Z$4,0)</f>
        <v>Intel</v>
      </c>
      <c r="AA433" s="2" t="str">
        <f>VLOOKUP($U433,Models!$A:$K,AA$4,0)</f>
        <v>Ice Lake</v>
      </c>
      <c r="AB433" s="2" t="str">
        <f>VLOOKUP($U433,Models!$A:$K,AB$4,0)</f>
        <v>Int</v>
      </c>
      <c r="AC433" s="2">
        <f>VLOOKUP($U433,Models!$A:$K,AC$4,0)</f>
        <v>15</v>
      </c>
      <c r="AD433" s="2" t="str">
        <f>VLOOKUP($U433,Models!$A:$K,AD$4,0)</f>
        <v>1920x1080</v>
      </c>
      <c r="AE433" s="2">
        <f>VLOOKUP($U433,Models!$A:$K,AE$4,0)</f>
        <v>0</v>
      </c>
      <c r="AF433" s="2" t="str">
        <f>VLOOKUP($U433,Models!$A:$N,AF$4,0)</f>
        <v>Standard</v>
      </c>
      <c r="AG433" s="2">
        <f>VLOOKUP($U433,Models!$A:$M,AG$4,0)</f>
        <v>0</v>
      </c>
      <c r="AH433" s="2"/>
      <c r="AI433" s="2"/>
      <c r="AJ433" s="2"/>
      <c r="AK433" s="2"/>
    </row>
    <row r="434" spans="1:37" x14ac:dyDescent="0.2">
      <c r="A434" s="59" t="s">
        <v>17</v>
      </c>
      <c r="B434" s="60" t="s">
        <v>1698</v>
      </c>
      <c r="C434" s="61"/>
      <c r="D434" s="6">
        <v>20</v>
      </c>
      <c r="E434" s="6"/>
      <c r="F434" s="6"/>
      <c r="G434" s="6"/>
      <c r="H434" s="6"/>
      <c r="I434" s="6"/>
      <c r="J434" s="6"/>
      <c r="K434" s="6">
        <v>4</v>
      </c>
      <c r="L434" s="62">
        <v>24</v>
      </c>
      <c r="M434"/>
      <c r="N434"/>
      <c r="O434"/>
      <c r="P434" s="41">
        <f t="shared" si="26"/>
        <v>2.3564296163928954E-4</v>
      </c>
      <c r="Q434" s="28">
        <f t="shared" si="27"/>
        <v>24</v>
      </c>
      <c r="R434" s="31"/>
      <c r="S434" s="3"/>
      <c r="T434" s="2"/>
      <c r="U434" s="2" t="str">
        <f t="shared" si="28"/>
        <v>Lenovo V130-14IGM</v>
      </c>
      <c r="V434" s="2" t="str">
        <f>VLOOKUP($U434,Models!$A:$K,V$4,0)</f>
        <v>Lenovo</v>
      </c>
      <c r="W434" s="2" t="str">
        <f>VLOOKUP($U434,Models!$A:$K,W$4,0)</f>
        <v>V130-14IGM</v>
      </c>
      <c r="X434" s="2" t="str">
        <f>VLOOKUP($U434,Models!$A:$K,X$4,0)</f>
        <v>Light (13"-14")</v>
      </c>
      <c r="Y434" s="2" t="str">
        <f>VLOOKUP($U434,Models!$A:$K,Y$4,0)</f>
        <v>Commercial</v>
      </c>
      <c r="Z434" s="2" t="str">
        <f>VLOOKUP($U434,Models!$A:$K,Z$4,0)</f>
        <v>Intel</v>
      </c>
      <c r="AA434" s="2" t="str">
        <f>VLOOKUP($U434,Models!$A:$K,AA$4,0)</f>
        <v>Gemini Lake</v>
      </c>
      <c r="AB434" s="2" t="str">
        <f>VLOOKUP($U434,Models!$A:$K,AB$4,0)</f>
        <v>Int</v>
      </c>
      <c r="AC434" s="2">
        <f>VLOOKUP($U434,Models!$A:$K,AC$4,0)</f>
        <v>14</v>
      </c>
      <c r="AD434" s="2" t="str">
        <f>VLOOKUP($U434,Models!$A:$K,AD$4,0)</f>
        <v>1366x768</v>
      </c>
      <c r="AE434" s="2">
        <f>VLOOKUP($U434,Models!$A:$K,AE$4,0)</f>
        <v>0</v>
      </c>
      <c r="AF434" s="2" t="str">
        <f>VLOOKUP($U434,Models!$A:$N,AF$4,0)</f>
        <v>Budget</v>
      </c>
      <c r="AG434" s="2">
        <f>VLOOKUP($U434,Models!$A:$M,AG$4,0)</f>
        <v>0</v>
      </c>
      <c r="AH434" s="2"/>
      <c r="AI434" s="2"/>
      <c r="AJ434" s="2"/>
      <c r="AK434" s="2"/>
    </row>
    <row r="435" spans="1:37" x14ac:dyDescent="0.2">
      <c r="A435" s="59" t="s">
        <v>17</v>
      </c>
      <c r="B435" s="60" t="s">
        <v>1365</v>
      </c>
      <c r="C435" s="61"/>
      <c r="D435" s="6">
        <v>29</v>
      </c>
      <c r="E435" s="6"/>
      <c r="F435" s="6"/>
      <c r="G435" s="6"/>
      <c r="H435" s="6"/>
      <c r="I435" s="6"/>
      <c r="J435" s="6"/>
      <c r="K435" s="6">
        <v>6</v>
      </c>
      <c r="L435" s="62">
        <v>35</v>
      </c>
      <c r="M435"/>
      <c r="N435"/>
      <c r="O435"/>
      <c r="P435" s="41">
        <f t="shared" si="26"/>
        <v>3.4364598572396389E-4</v>
      </c>
      <c r="Q435" s="28">
        <f t="shared" si="27"/>
        <v>35</v>
      </c>
      <c r="R435" s="31"/>
      <c r="S435" s="3"/>
      <c r="T435" s="2"/>
      <c r="U435" s="2" t="str">
        <f t="shared" si="28"/>
        <v>Lenovo V130-14IKB</v>
      </c>
      <c r="V435" s="2" t="str">
        <f>VLOOKUP($U435,Models!$A:$K,V$4,0)</f>
        <v>Lenovo</v>
      </c>
      <c r="W435" s="2" t="str">
        <f>VLOOKUP($U435,Models!$A:$K,W$4,0)</f>
        <v>V130-14IKB</v>
      </c>
      <c r="X435" s="2" t="str">
        <f>VLOOKUP($U435,Models!$A:$K,X$4,0)</f>
        <v>Light (13"-14")</v>
      </c>
      <c r="Y435" s="2" t="str">
        <f>VLOOKUP($U435,Models!$A:$K,Y$4,0)</f>
        <v>Commercial</v>
      </c>
      <c r="Z435" s="2" t="str">
        <f>VLOOKUP($U435,Models!$A:$K,Z$4,0)</f>
        <v>Intel</v>
      </c>
      <c r="AA435" s="2" t="str">
        <f>VLOOKUP($U435,Models!$A:$K,AA$4,0)</f>
        <v>Kaby Lake</v>
      </c>
      <c r="AB435" s="2" t="str">
        <f>VLOOKUP($U435,Models!$A:$K,AB$4,0)</f>
        <v>Int</v>
      </c>
      <c r="AC435" s="2">
        <f>VLOOKUP($U435,Models!$A:$K,AC$4,0)</f>
        <v>14</v>
      </c>
      <c r="AD435" s="2" t="str">
        <f>VLOOKUP($U435,Models!$A:$K,AD$4,0)</f>
        <v>1366x768</v>
      </c>
      <c r="AE435" s="2">
        <f>VLOOKUP($U435,Models!$A:$K,AE$4,0)</f>
        <v>0</v>
      </c>
      <c r="AF435" s="2" t="str">
        <f>VLOOKUP($U435,Models!$A:$N,AF$4,0)</f>
        <v>Standard</v>
      </c>
      <c r="AG435" s="2">
        <f>VLOOKUP($U435,Models!$A:$M,AG$4,0)</f>
        <v>0</v>
      </c>
      <c r="AH435" s="2"/>
      <c r="AI435" s="2"/>
      <c r="AJ435" s="2"/>
      <c r="AK435" s="2"/>
    </row>
    <row r="436" spans="1:37" x14ac:dyDescent="0.2">
      <c r="A436" s="59" t="s">
        <v>17</v>
      </c>
      <c r="B436" s="60" t="s">
        <v>1878</v>
      </c>
      <c r="C436" s="61"/>
      <c r="D436" s="6">
        <v>1</v>
      </c>
      <c r="E436" s="6"/>
      <c r="F436" s="6"/>
      <c r="G436" s="6"/>
      <c r="H436" s="6"/>
      <c r="I436" s="6"/>
      <c r="J436" s="6"/>
      <c r="K436" s="6">
        <v>0</v>
      </c>
      <c r="L436" s="62">
        <v>1</v>
      </c>
      <c r="M436"/>
      <c r="N436"/>
      <c r="O436"/>
      <c r="P436" s="41">
        <f t="shared" si="26"/>
        <v>9.8184567349703974E-6</v>
      </c>
      <c r="Q436" s="28">
        <f t="shared" si="27"/>
        <v>1</v>
      </c>
      <c r="R436" s="44"/>
      <c r="S436" s="3"/>
      <c r="T436" s="2"/>
      <c r="U436" s="2" t="str">
        <f t="shared" si="28"/>
        <v>Lenovo V320-17IKBR</v>
      </c>
      <c r="V436" s="2" t="str">
        <f>VLOOKUP($U436,Models!$A:$K,V$4,0)</f>
        <v>Lenovo</v>
      </c>
      <c r="W436" s="2" t="str">
        <f>VLOOKUP($U436,Models!$A:$K,W$4,0)</f>
        <v>V320-17IKBR</v>
      </c>
      <c r="X436" s="2" t="str">
        <f>VLOOKUP($U436,Models!$A:$K,X$4,0)</f>
        <v>Full Size MS (15"&gt;, Mainstream Ex. GPU)</v>
      </c>
      <c r="Y436" s="2" t="str">
        <f>VLOOKUP($U436,Models!$A:$K,Y$4,0)</f>
        <v>Commercial</v>
      </c>
      <c r="Z436" s="2" t="str">
        <f>VLOOKUP($U436,Models!$A:$K,Z$4,0)</f>
        <v>Intel</v>
      </c>
      <c r="AA436" s="2" t="str">
        <f>VLOOKUP($U436,Models!$A:$K,AA$4,0)</f>
        <v>Kaby Lake Refresh</v>
      </c>
      <c r="AB436" s="2" t="str">
        <f>VLOOKUP($U436,Models!$A:$K,AB$4,0)</f>
        <v>MX150</v>
      </c>
      <c r="AC436" s="2">
        <f>VLOOKUP($U436,Models!$A:$K,AC$4,0)</f>
        <v>17</v>
      </c>
      <c r="AD436" s="2" t="str">
        <f>VLOOKUP($U436,Models!$A:$K,AD$4,0)</f>
        <v>1920x1080</v>
      </c>
      <c r="AE436" s="2">
        <f>VLOOKUP($U436,Models!$A:$K,AE$4,0)</f>
        <v>0</v>
      </c>
      <c r="AF436" s="2" t="str">
        <f>VLOOKUP($U436,Models!$A:$N,AF$4,0)</f>
        <v>Standard</v>
      </c>
      <c r="AG436" s="2">
        <f>VLOOKUP($U436,Models!$A:$M,AG$4,0)</f>
        <v>0</v>
      </c>
      <c r="AH436" s="2"/>
      <c r="AI436" s="2"/>
      <c r="AJ436" s="2"/>
      <c r="AK436" s="2"/>
    </row>
    <row r="437" spans="1:37" x14ac:dyDescent="0.2">
      <c r="A437" s="59" t="s">
        <v>17</v>
      </c>
      <c r="B437" s="60" t="s">
        <v>886</v>
      </c>
      <c r="C437" s="61"/>
      <c r="D437" s="6">
        <v>6</v>
      </c>
      <c r="E437" s="6"/>
      <c r="F437" s="6"/>
      <c r="G437" s="6"/>
      <c r="H437" s="6"/>
      <c r="I437" s="6"/>
      <c r="J437" s="6"/>
      <c r="K437" s="6">
        <v>1</v>
      </c>
      <c r="L437" s="62">
        <v>7</v>
      </c>
      <c r="M437"/>
      <c r="N437"/>
      <c r="O437"/>
      <c r="P437" s="41">
        <f t="shared" si="26"/>
        <v>6.8729197144792785E-5</v>
      </c>
      <c r="Q437" s="28">
        <f t="shared" si="27"/>
        <v>7</v>
      </c>
      <c r="R437" s="31"/>
      <c r="S437" s="3" t="s">
        <v>31</v>
      </c>
      <c r="T437" s="2"/>
      <c r="U437" s="2" t="str">
        <f t="shared" si="28"/>
        <v>Lenovo V330-15IKB</v>
      </c>
      <c r="V437" s="2" t="str">
        <f>VLOOKUP($U437,Models!$A:$K,V$4,0)</f>
        <v>Lenovo</v>
      </c>
      <c r="W437" s="2" t="str">
        <f>VLOOKUP($U437,Models!$A:$K,W$4,0)</f>
        <v>V330-15IKB</v>
      </c>
      <c r="X437" s="2" t="str">
        <f>VLOOKUP($U437,Models!$A:$K,X$4,0)</f>
        <v>Full Size MS (15"&gt;, Mainstream Ex. GPU)</v>
      </c>
      <c r="Y437" s="2" t="str">
        <f>VLOOKUP($U437,Models!$A:$K,Y$4,0)</f>
        <v>Commercial</v>
      </c>
      <c r="Z437" s="2" t="str">
        <f>VLOOKUP($U437,Models!$A:$K,Z$4,0)</f>
        <v>Intel</v>
      </c>
      <c r="AA437" s="2" t="str">
        <f>VLOOKUP($U437,Models!$A:$K,AA$4,0)</f>
        <v>Kaby Lake</v>
      </c>
      <c r="AB437" s="2" t="str">
        <f>VLOOKUP($U437,Models!$A:$K,AB$4,0)</f>
        <v>Int/530</v>
      </c>
      <c r="AC437" s="2">
        <f>VLOOKUP($U437,Models!$A:$K,AC$4,0)</f>
        <v>15</v>
      </c>
      <c r="AD437" s="2" t="str">
        <f>VLOOKUP($U437,Models!$A:$K,AD$4,0)</f>
        <v>1920x1080</v>
      </c>
      <c r="AE437" s="2">
        <f>VLOOKUP($U437,Models!$A:$K,AE$4,0)</f>
        <v>0</v>
      </c>
      <c r="AF437" s="2" t="str">
        <f>VLOOKUP($U437,Models!$A:$N,AF$4,0)</f>
        <v>Standard</v>
      </c>
      <c r="AG437" s="2">
        <f>VLOOKUP($U437,Models!$A:$M,AG$4,0)</f>
        <v>0</v>
      </c>
      <c r="AH437" s="2"/>
      <c r="AI437" s="2"/>
      <c r="AJ437" s="2"/>
      <c r="AK437" s="2"/>
    </row>
    <row r="438" spans="1:37" x14ac:dyDescent="0.2">
      <c r="A438" s="59" t="s">
        <v>17</v>
      </c>
      <c r="B438" s="60" t="s">
        <v>5991</v>
      </c>
      <c r="C438" s="61"/>
      <c r="D438" s="6"/>
      <c r="E438" s="6"/>
      <c r="F438" s="6"/>
      <c r="G438" s="6"/>
      <c r="H438" s="6"/>
      <c r="I438" s="6"/>
      <c r="J438" s="6">
        <v>5</v>
      </c>
      <c r="K438" s="6">
        <v>1</v>
      </c>
      <c r="L438" s="62">
        <v>6</v>
      </c>
      <c r="M438"/>
      <c r="N438"/>
      <c r="O438"/>
      <c r="P438" s="41">
        <f t="shared" si="26"/>
        <v>5.8910740409822385E-5</v>
      </c>
      <c r="Q438" s="28">
        <f t="shared" si="27"/>
        <v>6</v>
      </c>
      <c r="R438" s="31"/>
      <c r="S438" s="3"/>
      <c r="T438" s="2"/>
      <c r="U438" s="2" t="str">
        <f t="shared" si="28"/>
        <v>Lenovo ThinkPad L14 Gen1</v>
      </c>
      <c r="V438" s="2" t="str">
        <f>VLOOKUP($U438,Models!$A:$K,V$4,0)</f>
        <v>Lenovo</v>
      </c>
      <c r="W438" s="2" t="str">
        <f>VLOOKUP($U438,Models!$A:$K,W$4,0)</f>
        <v>ThinkPad L14 Gen1</v>
      </c>
      <c r="X438" s="2" t="str">
        <f>VLOOKUP($U438,Models!$A:$K,X$4,0)</f>
        <v>Light (13"-14")</v>
      </c>
      <c r="Y438" s="2" t="str">
        <f>VLOOKUP($U438,Models!$A:$K,Y$4,0)</f>
        <v>Commercial</v>
      </c>
      <c r="Z438" s="2" t="str">
        <f>VLOOKUP($U438,Models!$A:$K,Z$4,0)</f>
        <v>Intel</v>
      </c>
      <c r="AA438" s="2" t="str">
        <f>VLOOKUP($U438,Models!$A:$K,AA$4,0)</f>
        <v>Comet Lake</v>
      </c>
      <c r="AB438" s="2" t="str">
        <f>VLOOKUP($U438,Models!$A:$K,AB$4,0)</f>
        <v>Int</v>
      </c>
      <c r="AC438" s="2">
        <f>VLOOKUP($U438,Models!$A:$K,AC$4,0)</f>
        <v>14</v>
      </c>
      <c r="AD438" s="2" t="str">
        <f>VLOOKUP($U438,Models!$A:$K,AD$4,0)</f>
        <v>1920x1080</v>
      </c>
      <c r="AE438" s="2" t="str">
        <f>VLOOKUP($U438,Models!$A:$K,AE$4,0)</f>
        <v>Touch</v>
      </c>
      <c r="AF438" s="2" t="str">
        <f>VLOOKUP($U438,Models!$A:$N,AF$4,0)</f>
        <v>Standard</v>
      </c>
      <c r="AG438" s="2">
        <f>VLOOKUP($U438,Models!$A:$M,AG$4,0)</f>
        <v>0</v>
      </c>
      <c r="AH438" s="2"/>
      <c r="AI438" s="2"/>
      <c r="AJ438" s="2"/>
      <c r="AK438" s="2"/>
    </row>
    <row r="439" spans="1:37" x14ac:dyDescent="0.2">
      <c r="A439" s="59" t="s">
        <v>17</v>
      </c>
      <c r="B439" s="60" t="s">
        <v>1437</v>
      </c>
      <c r="C439" s="61"/>
      <c r="D439" s="6"/>
      <c r="E439" s="6"/>
      <c r="F439" s="6"/>
      <c r="G439" s="6"/>
      <c r="H439" s="6"/>
      <c r="I439" s="6"/>
      <c r="J439" s="6">
        <v>67</v>
      </c>
      <c r="K439" s="6">
        <v>14</v>
      </c>
      <c r="L439" s="62">
        <v>81</v>
      </c>
      <c r="M439"/>
      <c r="N439"/>
      <c r="O439"/>
      <c r="P439" s="41">
        <f t="shared" si="26"/>
        <v>7.952949955326022E-4</v>
      </c>
      <c r="Q439" s="28">
        <f t="shared" si="27"/>
        <v>81</v>
      </c>
      <c r="R439" s="31"/>
      <c r="S439" s="3"/>
      <c r="T439" s="2"/>
      <c r="U439" s="2" t="str">
        <f t="shared" si="28"/>
        <v>Lenovo ThinkPad L590</v>
      </c>
      <c r="V439" s="2" t="str">
        <f>VLOOKUP($U439,Models!$A:$K,V$4,0)</f>
        <v>Lenovo</v>
      </c>
      <c r="W439" s="2" t="str">
        <f>VLOOKUP($U439,Models!$A:$K,W$4,0)</f>
        <v>ThinkPad L590</v>
      </c>
      <c r="X439" s="2" t="str">
        <f>VLOOKUP($U439,Models!$A:$K,X$4,0)</f>
        <v>Full Size LE (15"&gt;, Int GPU)</v>
      </c>
      <c r="Y439" s="2" t="str">
        <f>VLOOKUP($U439,Models!$A:$K,Y$4,0)</f>
        <v>Commercial</v>
      </c>
      <c r="Z439" s="2" t="str">
        <f>VLOOKUP($U439,Models!$A:$K,Z$4,0)</f>
        <v>Intel</v>
      </c>
      <c r="AA439" s="2" t="str">
        <f>VLOOKUP($U439,Models!$A:$K,AA$4,0)</f>
        <v>Whiskey Lake</v>
      </c>
      <c r="AB439" s="2" t="str">
        <f>VLOOKUP($U439,Models!$A:$K,AB$4,0)</f>
        <v>Int</v>
      </c>
      <c r="AC439" s="2">
        <f>VLOOKUP($U439,Models!$A:$K,AC$4,0)</f>
        <v>15</v>
      </c>
      <c r="AD439" s="2" t="str">
        <f>VLOOKUP($U439,Models!$A:$K,AD$4,0)</f>
        <v>1920x1080</v>
      </c>
      <c r="AE439" s="2">
        <f>VLOOKUP($U439,Models!$A:$K,AE$4,0)</f>
        <v>0</v>
      </c>
      <c r="AF439" s="2" t="str">
        <f>VLOOKUP($U439,Models!$A:$N,AF$4,0)</f>
        <v>Standard</v>
      </c>
      <c r="AG439" s="2">
        <f>VLOOKUP($U439,Models!$A:$M,AG$4,0)</f>
        <v>0</v>
      </c>
      <c r="AH439" s="2"/>
      <c r="AI439" s="2"/>
      <c r="AJ439" s="2"/>
      <c r="AK439" s="2"/>
    </row>
    <row r="440" spans="1:37" x14ac:dyDescent="0.2">
      <c r="A440" s="59" t="s">
        <v>17</v>
      </c>
      <c r="B440" s="60" t="s">
        <v>5942</v>
      </c>
      <c r="C440" s="61"/>
      <c r="D440" s="6"/>
      <c r="E440" s="6"/>
      <c r="F440" s="6"/>
      <c r="G440" s="6"/>
      <c r="H440" s="6"/>
      <c r="I440" s="6"/>
      <c r="J440" s="6">
        <v>2</v>
      </c>
      <c r="K440" s="6">
        <v>0</v>
      </c>
      <c r="L440" s="62">
        <v>2</v>
      </c>
      <c r="M440"/>
      <c r="N440"/>
      <c r="O440"/>
      <c r="P440" s="41">
        <f t="shared" si="26"/>
        <v>1.9636913469940795E-5</v>
      </c>
      <c r="Q440" s="28">
        <f t="shared" si="27"/>
        <v>2</v>
      </c>
      <c r="R440" s="31"/>
      <c r="S440" s="3"/>
      <c r="T440" s="2"/>
      <c r="U440" s="2" t="str">
        <f t="shared" si="28"/>
        <v>Lenovo ThinkPad P14s Gen1</v>
      </c>
      <c r="V440" s="2" t="str">
        <f>VLOOKUP($U440,Models!$A:$K,V$4,0)</f>
        <v>Lenovo</v>
      </c>
      <c r="W440" s="2" t="str">
        <f>VLOOKUP($U440,Models!$A:$K,W$4,0)</f>
        <v>ThinkPad P14s Gen1</v>
      </c>
      <c r="X440" s="2" t="str">
        <f>VLOOKUP($U440,Models!$A:$K,X$4,0)</f>
        <v>Prof. Workstation (Prof. GPU)</v>
      </c>
      <c r="Y440" s="2" t="str">
        <f>VLOOKUP($U440,Models!$A:$K,Y$4,0)</f>
        <v>Commercial</v>
      </c>
      <c r="Z440" s="2" t="str">
        <f>VLOOKUP($U440,Models!$A:$K,Z$4,0)</f>
        <v>Intel</v>
      </c>
      <c r="AA440" s="2" t="str">
        <f>VLOOKUP($U440,Models!$A:$K,AA$4,0)</f>
        <v>Comet Lake</v>
      </c>
      <c r="AB440" s="2" t="str">
        <f>VLOOKUP($U440,Models!$A:$K,AB$4,0)</f>
        <v>Quadro P520</v>
      </c>
      <c r="AC440" s="2">
        <f>VLOOKUP($U440,Models!$A:$K,AC$4,0)</f>
        <v>14</v>
      </c>
      <c r="AD440" s="2" t="str">
        <f>VLOOKUP($U440,Models!$A:$K,AD$4,0)</f>
        <v>1920x1080</v>
      </c>
      <c r="AE440" s="2">
        <f>VLOOKUP($U440,Models!$A:$K,AE$4,0)</f>
        <v>0</v>
      </c>
      <c r="AF440" s="2" t="str">
        <f>VLOOKUP($U440,Models!$A:$N,AF$4,0)</f>
        <v>Standard</v>
      </c>
      <c r="AG440" s="2">
        <f>VLOOKUP($U440,Models!$A:$M,AG$4,0)</f>
        <v>0</v>
      </c>
      <c r="AH440" s="2"/>
      <c r="AI440" s="2"/>
      <c r="AJ440" s="2"/>
      <c r="AK440" s="2"/>
    </row>
    <row r="441" spans="1:37" x14ac:dyDescent="0.2">
      <c r="A441" s="59" t="s">
        <v>17</v>
      </c>
      <c r="B441" s="60" t="s">
        <v>5992</v>
      </c>
      <c r="C441" s="61"/>
      <c r="D441" s="6"/>
      <c r="E441" s="6"/>
      <c r="F441" s="6"/>
      <c r="G441" s="6"/>
      <c r="H441" s="6"/>
      <c r="I441" s="6"/>
      <c r="J441" s="6">
        <v>1</v>
      </c>
      <c r="K441" s="6">
        <v>0</v>
      </c>
      <c r="L441" s="62">
        <v>1</v>
      </c>
      <c r="M441"/>
      <c r="N441"/>
      <c r="O441"/>
      <c r="P441" s="41">
        <f t="shared" si="26"/>
        <v>9.8184567349703974E-6</v>
      </c>
      <c r="Q441" s="28">
        <f t="shared" si="27"/>
        <v>1</v>
      </c>
      <c r="R441" s="31"/>
      <c r="S441" s="3"/>
      <c r="T441" s="2"/>
      <c r="U441" s="2" t="str">
        <f t="shared" si="28"/>
        <v>Lenovo ThinkPad P15s Gen1</v>
      </c>
      <c r="V441" s="2" t="str">
        <f>VLOOKUP($U441,Models!$A:$K,V$4,0)</f>
        <v>Lenovo</v>
      </c>
      <c r="W441" s="2" t="str">
        <f>VLOOKUP($U441,Models!$A:$K,W$4,0)</f>
        <v>ThinkPad P15s Gen1</v>
      </c>
      <c r="X441" s="2" t="str">
        <f>VLOOKUP($U441,Models!$A:$K,X$4,0)</f>
        <v>Prof. Workstation (Prof. GPU)</v>
      </c>
      <c r="Y441" s="2" t="str">
        <f>VLOOKUP($U441,Models!$A:$K,Y$4,0)</f>
        <v>Commercial</v>
      </c>
      <c r="Z441" s="2" t="str">
        <f>VLOOKUP($U441,Models!$A:$K,Z$4,0)</f>
        <v>Intel</v>
      </c>
      <c r="AA441" s="2" t="str">
        <f>VLOOKUP($U441,Models!$A:$K,AA$4,0)</f>
        <v>Comet Lake</v>
      </c>
      <c r="AB441" s="2" t="str">
        <f>VLOOKUP($U441,Models!$A:$K,AB$4,0)</f>
        <v>Qoadro P520</v>
      </c>
      <c r="AC441" s="2">
        <f>VLOOKUP($U441,Models!$A:$K,AC$4,0)</f>
        <v>15</v>
      </c>
      <c r="AD441" s="2" t="str">
        <f>VLOOKUP($U441,Models!$A:$K,AD$4,0)</f>
        <v>1920x1080</v>
      </c>
      <c r="AE441" s="2">
        <f>VLOOKUP($U441,Models!$A:$K,AE$4,0)</f>
        <v>0</v>
      </c>
      <c r="AF441" s="2" t="str">
        <f>VLOOKUP($U441,Models!$A:$N,AF$4,0)</f>
        <v>Standard</v>
      </c>
      <c r="AG441" s="2">
        <f>VLOOKUP($U441,Models!$A:$M,AG$4,0)</f>
        <v>0</v>
      </c>
      <c r="AH441" s="2"/>
      <c r="AI441" s="2"/>
      <c r="AJ441" s="2"/>
      <c r="AK441" s="2"/>
    </row>
    <row r="442" spans="1:37" x14ac:dyDescent="0.2">
      <c r="A442" s="59" t="s">
        <v>17</v>
      </c>
      <c r="B442" s="60" t="s">
        <v>5993</v>
      </c>
      <c r="C442" s="61"/>
      <c r="D442" s="6"/>
      <c r="E442" s="6"/>
      <c r="F442" s="6"/>
      <c r="G442" s="6"/>
      <c r="H442" s="6"/>
      <c r="I442" s="6"/>
      <c r="J442" s="6">
        <v>17</v>
      </c>
      <c r="K442" s="6">
        <v>4</v>
      </c>
      <c r="L442" s="62">
        <v>21</v>
      </c>
      <c r="M442"/>
      <c r="N442"/>
      <c r="O442"/>
      <c r="P442" s="41">
        <f t="shared" si="26"/>
        <v>2.0618759143437834E-4</v>
      </c>
      <c r="Q442" s="28">
        <f t="shared" si="27"/>
        <v>21</v>
      </c>
      <c r="R442" s="31"/>
      <c r="S442" s="3"/>
      <c r="T442" s="2"/>
      <c r="U442" s="2" t="str">
        <f t="shared" si="28"/>
        <v>Lenovo ThinkPad T14 AMD Gen1</v>
      </c>
      <c r="V442" s="2" t="str">
        <f>VLOOKUP($U442,Models!$A:$K,V$4,0)</f>
        <v>Lenovo</v>
      </c>
      <c r="W442" s="2" t="str">
        <f>VLOOKUP($U442,Models!$A:$K,W$4,0)</f>
        <v>ThinkPad T14 AMD Gen1</v>
      </c>
      <c r="X442" s="2" t="str">
        <f>VLOOKUP($U442,Models!$A:$K,X$4,0)</f>
        <v>Light (13"-14")</v>
      </c>
      <c r="Y442" s="2" t="str">
        <f>VLOOKUP($U442,Models!$A:$K,Y$4,0)</f>
        <v>Commercial</v>
      </c>
      <c r="Z442" s="2" t="str">
        <f>VLOOKUP($U442,Models!$A:$K,Z$4,0)</f>
        <v>AMD</v>
      </c>
      <c r="AA442" s="2" t="str">
        <f>VLOOKUP($U442,Models!$A:$K,AA$4,0)</f>
        <v>Renior</v>
      </c>
      <c r="AB442" s="2" t="str">
        <f>VLOOKUP($U442,Models!$A:$K,AB$4,0)</f>
        <v>Int</v>
      </c>
      <c r="AC442" s="2">
        <f>VLOOKUP($U442,Models!$A:$K,AC$4,0)</f>
        <v>14</v>
      </c>
      <c r="AD442" s="2" t="str">
        <f>VLOOKUP($U442,Models!$A:$K,AD$4,0)</f>
        <v>1920x1080</v>
      </c>
      <c r="AE442" s="2">
        <f>VLOOKUP($U442,Models!$A:$K,AE$4,0)</f>
        <v>0</v>
      </c>
      <c r="AF442" s="2" t="str">
        <f>VLOOKUP($U442,Models!$A:$N,AF$4,0)</f>
        <v>Standard</v>
      </c>
      <c r="AG442" s="2">
        <f>VLOOKUP($U442,Models!$A:$M,AG$4,0)</f>
        <v>0</v>
      </c>
      <c r="AH442" s="2"/>
      <c r="AI442" s="2"/>
      <c r="AJ442" s="2"/>
      <c r="AK442" s="2"/>
    </row>
    <row r="443" spans="1:37" x14ac:dyDescent="0.2">
      <c r="A443" s="59" t="s">
        <v>17</v>
      </c>
      <c r="B443" s="60" t="s">
        <v>5994</v>
      </c>
      <c r="C443" s="61"/>
      <c r="D443" s="6"/>
      <c r="E443" s="6"/>
      <c r="F443" s="6"/>
      <c r="G443" s="6"/>
      <c r="H443" s="6"/>
      <c r="I443" s="6"/>
      <c r="J443" s="6">
        <v>16</v>
      </c>
      <c r="K443" s="6">
        <v>3</v>
      </c>
      <c r="L443" s="62">
        <v>19</v>
      </c>
      <c r="M443"/>
      <c r="N443"/>
      <c r="O443"/>
      <c r="P443" s="41">
        <f t="shared" si="26"/>
        <v>1.8655067796443755E-4</v>
      </c>
      <c r="Q443" s="28">
        <f t="shared" si="27"/>
        <v>19</v>
      </c>
      <c r="R443" s="31"/>
      <c r="S443" s="3"/>
      <c r="T443" s="2"/>
      <c r="U443" s="2" t="str">
        <f t="shared" si="28"/>
        <v>Lenovo ThinkPad X1 Tablet Gen3</v>
      </c>
      <c r="V443" s="2" t="str">
        <f>VLOOKUP($U443,Models!$A:$K,V$4,0)</f>
        <v>Lenovo</v>
      </c>
      <c r="W443" s="2" t="str">
        <f>VLOOKUP($U443,Models!$A:$K,W$4,0)</f>
        <v>ThinkPad X1 Tablet Gen3</v>
      </c>
      <c r="X443" s="2" t="str">
        <f>VLOOKUP($U443,Models!$A:$K,X$4,0)</f>
        <v>Light (13"-14")</v>
      </c>
      <c r="Y443" s="2" t="str">
        <f>VLOOKUP($U443,Models!$A:$K,Y$4,0)</f>
        <v>Commercial</v>
      </c>
      <c r="Z443" s="2" t="str">
        <f>VLOOKUP($U443,Models!$A:$K,Z$4,0)</f>
        <v>Intel</v>
      </c>
      <c r="AA443" s="2" t="str">
        <f>VLOOKUP($U443,Models!$A:$K,AA$4,0)</f>
        <v>Whiskey Lake</v>
      </c>
      <c r="AB443" s="2" t="str">
        <f>VLOOKUP($U443,Models!$A:$K,AB$4,0)</f>
        <v>Int</v>
      </c>
      <c r="AC443" s="2">
        <f>VLOOKUP($U443,Models!$A:$K,AC$4,0)</f>
        <v>13</v>
      </c>
      <c r="AD443" s="2" t="str">
        <f>VLOOKUP($U443,Models!$A:$K,AD$4,0)</f>
        <v>3000x2000</v>
      </c>
      <c r="AE443" s="2" t="str">
        <f>VLOOKUP($U443,Models!$A:$K,AE$4,0)</f>
        <v>Touch</v>
      </c>
      <c r="AF443" s="2" t="str">
        <f>VLOOKUP($U443,Models!$A:$N,AF$4,0)</f>
        <v>Standard</v>
      </c>
      <c r="AG443" s="2">
        <f>VLOOKUP($U443,Models!$A:$M,AG$4,0)</f>
        <v>0</v>
      </c>
      <c r="AH443" s="2"/>
      <c r="AI443" s="2"/>
      <c r="AJ443" s="2"/>
      <c r="AK443" s="2"/>
    </row>
    <row r="444" spans="1:37" x14ac:dyDescent="0.2">
      <c r="A444" s="59" t="s">
        <v>17</v>
      </c>
      <c r="B444" s="60" t="s">
        <v>2161</v>
      </c>
      <c r="C444" s="61"/>
      <c r="D444" s="6"/>
      <c r="E444" s="6"/>
      <c r="F444" s="6">
        <v>1045</v>
      </c>
      <c r="G444" s="6"/>
      <c r="H444" s="6"/>
      <c r="I444" s="6"/>
      <c r="J444" s="6"/>
      <c r="K444" s="6">
        <v>147</v>
      </c>
      <c r="L444" s="62">
        <v>1192</v>
      </c>
      <c r="M444"/>
      <c r="N444"/>
      <c r="O444"/>
      <c r="P444" s="41">
        <f t="shared" si="26"/>
        <v>1.1703600428084713E-2</v>
      </c>
      <c r="Q444" s="28">
        <f t="shared" si="27"/>
        <v>1192</v>
      </c>
      <c r="R444" s="44"/>
      <c r="S444" s="3"/>
      <c r="T444" s="2"/>
      <c r="U444" s="2" t="str">
        <f t="shared" si="28"/>
        <v>Lenovo IdeaPad Flex 5 14IIL05</v>
      </c>
      <c r="V444" s="2" t="str">
        <f>VLOOKUP($U444,Models!$A:$K,V$4,0)</f>
        <v>Lenovo</v>
      </c>
      <c r="W444" s="2" t="str">
        <f>VLOOKUP($U444,Models!$A:$K,W$4,0)</f>
        <v>IdeaPad Flex 5 14IIL05</v>
      </c>
      <c r="X444" s="2" t="str">
        <f>VLOOKUP($U444,Models!$A:$K,X$4,0)</f>
        <v>Light (13"-14")</v>
      </c>
      <c r="Y444" s="2" t="str">
        <f>VLOOKUP($U444,Models!$A:$K,Y$4,0)</f>
        <v>Consumer</v>
      </c>
      <c r="Z444" s="2" t="str">
        <f>VLOOKUP($U444,Models!$A:$K,Z$4,0)</f>
        <v>Intel</v>
      </c>
      <c r="AA444" s="2" t="str">
        <f>VLOOKUP($U444,Models!$A:$K,AA$4,0)</f>
        <v>Ice Lake</v>
      </c>
      <c r="AB444" s="2" t="str">
        <f>VLOOKUP($U444,Models!$A:$K,AB$4,0)</f>
        <v>Int</v>
      </c>
      <c r="AC444" s="2">
        <f>VLOOKUP($U444,Models!$A:$K,AC$4,0)</f>
        <v>14</v>
      </c>
      <c r="AD444" s="2" t="str">
        <f>VLOOKUP($U444,Models!$A:$K,AD$4,0)</f>
        <v>1920x1080</v>
      </c>
      <c r="AE444" s="2" t="str">
        <f>VLOOKUP($U444,Models!$A:$K,AE$4,0)</f>
        <v>Touch</v>
      </c>
      <c r="AF444" s="2" t="str">
        <f>VLOOKUP($U444,Models!$A:$N,AF$4,0)</f>
        <v>Standard</v>
      </c>
      <c r="AG444" s="2">
        <f>VLOOKUP($U444,Models!$A:$M,AG$4,0)</f>
        <v>0</v>
      </c>
      <c r="AH444" s="2"/>
      <c r="AI444" s="2"/>
      <c r="AJ444" s="2"/>
      <c r="AK444" s="2"/>
    </row>
    <row r="445" spans="1:37" x14ac:dyDescent="0.2">
      <c r="A445" s="59" t="s">
        <v>17</v>
      </c>
      <c r="B445" s="60" t="s">
        <v>694</v>
      </c>
      <c r="C445" s="61"/>
      <c r="D445" s="6"/>
      <c r="E445" s="6"/>
      <c r="F445" s="6"/>
      <c r="G445" s="6"/>
      <c r="H445" s="6"/>
      <c r="I445" s="6">
        <v>1</v>
      </c>
      <c r="J445" s="6"/>
      <c r="K445" s="6">
        <v>1</v>
      </c>
      <c r="L445" s="62">
        <v>2</v>
      </c>
      <c r="M445"/>
      <c r="N445"/>
      <c r="O445"/>
      <c r="P445" s="41">
        <f t="shared" si="26"/>
        <v>1.9636913469940795E-5</v>
      </c>
      <c r="Q445" s="28">
        <f t="shared" si="27"/>
        <v>2</v>
      </c>
      <c r="R445" s="31"/>
      <c r="S445" s="3"/>
      <c r="T445" s="2"/>
      <c r="U445" s="2" t="str">
        <f t="shared" si="28"/>
        <v>Lenovo IdeaPad 320-15I (K)</v>
      </c>
      <c r="V445" s="2" t="str">
        <f>VLOOKUP($U445,Models!$A:$K,V$4,0)</f>
        <v>Lenovo</v>
      </c>
      <c r="W445" s="2" t="str">
        <f>VLOOKUP($U445,Models!$A:$K,W$4,0)</f>
        <v>IdeaPad 320-15I (K)</v>
      </c>
      <c r="X445" s="2" t="str">
        <f>VLOOKUP($U445,Models!$A:$K,X$4,0)</f>
        <v>Full Size GM (15"&gt; Gamer GPU)</v>
      </c>
      <c r="Y445" s="2" t="str">
        <f>VLOOKUP($U445,Models!$A:$K,Y$4,0)</f>
        <v>Consumer</v>
      </c>
      <c r="Z445" s="2" t="str">
        <f>VLOOKUP($U445,Models!$A:$K,Z$4,0)</f>
        <v>Intel</v>
      </c>
      <c r="AA445" s="2" t="str">
        <f>VLOOKUP($U445,Models!$A:$K,AA$4,0)</f>
        <v>Kaby Lake</v>
      </c>
      <c r="AB445" s="2" t="str">
        <f>VLOOKUP($U445,Models!$A:$K,AB$4,0)</f>
        <v>GT940</v>
      </c>
      <c r="AC445" s="2">
        <f>VLOOKUP($U445,Models!$A:$K,AC$4,0)</f>
        <v>15</v>
      </c>
      <c r="AD445" s="2" t="str">
        <f>VLOOKUP($U445,Models!$A:$K,AD$4,0)</f>
        <v>1920x1080</v>
      </c>
      <c r="AE445" s="2">
        <f>VLOOKUP($U445,Models!$A:$K,AE$4,0)</f>
        <v>0</v>
      </c>
      <c r="AF445" s="2" t="str">
        <f>VLOOKUP($U445,Models!$A:$N,AF$4,0)</f>
        <v>Standard</v>
      </c>
      <c r="AG445" s="2">
        <f>VLOOKUP($U445,Models!$A:$M,AG$4,0)</f>
        <v>0</v>
      </c>
      <c r="AH445" s="2"/>
      <c r="AI445" s="2"/>
      <c r="AJ445" s="2"/>
      <c r="AK445" s="2"/>
    </row>
    <row r="446" spans="1:37" x14ac:dyDescent="0.2">
      <c r="A446" s="59" t="s">
        <v>17</v>
      </c>
      <c r="B446" s="60" t="s">
        <v>1027</v>
      </c>
      <c r="C446" s="61"/>
      <c r="D446" s="6"/>
      <c r="E446" s="6"/>
      <c r="F446" s="6"/>
      <c r="G446" s="6"/>
      <c r="H446" s="6"/>
      <c r="I446" s="6">
        <v>1</v>
      </c>
      <c r="J446" s="6"/>
      <c r="K446" s="6">
        <v>1</v>
      </c>
      <c r="L446" s="62">
        <v>2</v>
      </c>
      <c r="M446"/>
      <c r="N446"/>
      <c r="O446"/>
      <c r="P446" s="41">
        <f t="shared" si="26"/>
        <v>1.9636913469940795E-5</v>
      </c>
      <c r="Q446" s="28">
        <f t="shared" si="27"/>
        <v>2</v>
      </c>
      <c r="R446" s="32"/>
      <c r="S446" s="3"/>
      <c r="T446" s="2"/>
      <c r="U446" s="2" t="str">
        <f t="shared" si="28"/>
        <v>Lenovo IdeaPad 330-17AST</v>
      </c>
      <c r="V446" s="2" t="str">
        <f>VLOOKUP($U446,Models!$A:$K,V$4,0)</f>
        <v>Lenovo</v>
      </c>
      <c r="W446" s="2" t="str">
        <f>VLOOKUP($U446,Models!$A:$K,W$4,0)</f>
        <v>IdeaPad 330-17AST</v>
      </c>
      <c r="X446" s="2" t="str">
        <f>VLOOKUP($U446,Models!$A:$K,X$4,0)</f>
        <v>Full Size LE (15"&gt;, Int GPU)</v>
      </c>
      <c r="Y446" s="2" t="str">
        <f>VLOOKUP($U446,Models!$A:$K,Y$4,0)</f>
        <v>Consumer</v>
      </c>
      <c r="Z446" s="2" t="str">
        <f>VLOOKUP($U446,Models!$A:$K,Z$4,0)</f>
        <v>AMD</v>
      </c>
      <c r="AA446" s="2" t="str">
        <f>VLOOKUP($U446,Models!$A:$K,AA$4,0)</f>
        <v>Stoney Ridge</v>
      </c>
      <c r="AB446" s="2" t="str">
        <f>VLOOKUP($U446,Models!$A:$K,AB$4,0)</f>
        <v>Int</v>
      </c>
      <c r="AC446" s="2">
        <f>VLOOKUP($U446,Models!$A:$K,AC$4,0)</f>
        <v>17</v>
      </c>
      <c r="AD446" s="2" t="str">
        <f>VLOOKUP($U446,Models!$A:$K,AD$4,0)</f>
        <v>1600x900</v>
      </c>
      <c r="AE446" s="2">
        <f>VLOOKUP($U446,Models!$A:$K,AE$4,0)</f>
        <v>0</v>
      </c>
      <c r="AF446" s="2" t="str">
        <f>VLOOKUP($U446,Models!$A:$N,AF$4,0)</f>
        <v>Standard</v>
      </c>
      <c r="AG446" s="2">
        <f>VLOOKUP($U446,Models!$A:$M,AG$4,0)</f>
        <v>0</v>
      </c>
      <c r="AH446" s="2"/>
      <c r="AI446" s="2"/>
      <c r="AJ446" s="2"/>
      <c r="AK446" s="2"/>
    </row>
    <row r="447" spans="1:37" x14ac:dyDescent="0.2">
      <c r="A447" s="68" t="s">
        <v>35</v>
      </c>
      <c r="B447" s="69"/>
      <c r="C447" s="70">
        <v>16315</v>
      </c>
      <c r="D447" s="71">
        <v>14469</v>
      </c>
      <c r="E447" s="71">
        <v>9817</v>
      </c>
      <c r="F447" s="71">
        <v>4942</v>
      </c>
      <c r="G447" s="71">
        <v>1981</v>
      </c>
      <c r="H447" s="71"/>
      <c r="I447" s="71">
        <v>2790</v>
      </c>
      <c r="J447" s="71">
        <v>13098</v>
      </c>
      <c r="K447" s="71">
        <v>38437</v>
      </c>
      <c r="L447" s="72">
        <v>101849</v>
      </c>
      <c r="M447"/>
      <c r="N447"/>
      <c r="O447"/>
      <c r="P447" s="41">
        <f t="shared" si="26"/>
        <v>1</v>
      </c>
      <c r="Q447" s="28">
        <f t="shared" si="27"/>
        <v>101840</v>
      </c>
      <c r="R447" s="32">
        <v>101840</v>
      </c>
      <c r="S447" s="3"/>
      <c r="T447" s="2"/>
      <c r="U447" s="2" t="str">
        <f t="shared" si="28"/>
        <v xml:space="preserve">Lenovo Итог </v>
      </c>
      <c r="V447" s="2" t="e">
        <f>VLOOKUP($U447,Models!$A:$K,V$4,0)</f>
        <v>#N/A</v>
      </c>
      <c r="W447" s="2" t="e">
        <f>VLOOKUP($U447,Models!$A:$K,W$4,0)</f>
        <v>#N/A</v>
      </c>
      <c r="X447" s="2" t="e">
        <f>VLOOKUP($U447,Models!$A:$K,X$4,0)</f>
        <v>#N/A</v>
      </c>
      <c r="Y447" s="2" t="e">
        <f>VLOOKUP($U447,Models!$A:$K,Y$4,0)</f>
        <v>#N/A</v>
      </c>
      <c r="Z447" s="2" t="e">
        <f>VLOOKUP($U447,Models!$A:$K,Z$4,0)</f>
        <v>#N/A</v>
      </c>
      <c r="AA447" s="2" t="e">
        <f>VLOOKUP($U447,Models!$A:$K,AA$4,0)</f>
        <v>#N/A</v>
      </c>
      <c r="AB447" s="2" t="e">
        <f>VLOOKUP($U447,Models!$A:$K,AB$4,0)</f>
        <v>#N/A</v>
      </c>
      <c r="AC447" s="2" t="e">
        <f>VLOOKUP($U447,Models!$A:$K,AC$4,0)</f>
        <v>#N/A</v>
      </c>
      <c r="AD447" s="2" t="e">
        <f>VLOOKUP($U447,Models!$A:$K,AD$4,0)</f>
        <v>#N/A</v>
      </c>
      <c r="AE447" s="2" t="e">
        <f>VLOOKUP($U447,Models!$A:$K,AE$4,0)</f>
        <v>#N/A</v>
      </c>
      <c r="AF447" s="2" t="e">
        <f>VLOOKUP($U447,Models!$A:$N,AF$4,0)</f>
        <v>#N/A</v>
      </c>
      <c r="AG447" s="2" t="e">
        <f>VLOOKUP($U447,Models!$A:$M,AG$4,0)</f>
        <v>#N/A</v>
      </c>
      <c r="AH447" s="2"/>
      <c r="AI447" s="2"/>
      <c r="AJ447" s="2"/>
      <c r="AK447" s="2"/>
    </row>
    <row r="448" spans="1:37" x14ac:dyDescent="0.2">
      <c r="A448" s="51" t="s">
        <v>1</v>
      </c>
      <c r="B448" s="51" t="s">
        <v>2384</v>
      </c>
      <c r="C448" s="56"/>
      <c r="D448" s="57"/>
      <c r="E448" s="57">
        <v>4</v>
      </c>
      <c r="F448" s="57"/>
      <c r="G448" s="57">
        <v>3</v>
      </c>
      <c r="H448" s="57">
        <v>31</v>
      </c>
      <c r="I448" s="57">
        <v>15</v>
      </c>
      <c r="J448" s="57"/>
      <c r="K448" s="57">
        <v>30</v>
      </c>
      <c r="L448" s="58">
        <v>83</v>
      </c>
      <c r="M448"/>
      <c r="N448"/>
      <c r="O448"/>
      <c r="P448" s="41">
        <f>L448/L$481</f>
        <v>1.696994479656512E-2</v>
      </c>
      <c r="Q448" s="28">
        <f>ROUND(P448*R$481,0)</f>
        <v>77</v>
      </c>
      <c r="R448" s="31"/>
      <c r="S448" s="3"/>
      <c r="T448" s="2"/>
      <c r="U448" s="2" t="str">
        <f t="shared" si="28"/>
        <v>MSI Creator 17M A10S</v>
      </c>
      <c r="V448" s="2" t="str">
        <f>VLOOKUP($U448,Models!$A:$K,V$4,0)</f>
        <v>MSI</v>
      </c>
      <c r="W448" s="2" t="str">
        <f>VLOOKUP($U448,Models!$A:$K,W$4,0)</f>
        <v>Creator 17M A10S</v>
      </c>
      <c r="X448" s="2" t="str">
        <f>VLOOKUP($U448,Models!$A:$K,X$4,0)</f>
        <v>Full Size GM (15"&gt; Gamer GPU)</v>
      </c>
      <c r="Y448" s="2" t="str">
        <f>VLOOKUP($U448,Models!$A:$K,Y$4,0)</f>
        <v>Consumer</v>
      </c>
      <c r="Z448" s="2" t="str">
        <f>VLOOKUP($U448,Models!$A:$K,Z$4,0)</f>
        <v>Intel</v>
      </c>
      <c r="AA448" s="2" t="str">
        <f>VLOOKUP($U448,Models!$A:$K,AA$4,0)</f>
        <v>Comet Lake-H</v>
      </c>
      <c r="AB448" s="2" t="str">
        <f>VLOOKUP($U448,Models!$A:$K,AB$4,0)</f>
        <v>GTX1660/RTX2060</v>
      </c>
      <c r="AC448" s="2">
        <f>VLOOKUP($U448,Models!$A:$K,AC$4,0)</f>
        <v>17</v>
      </c>
      <c r="AD448" s="2" t="str">
        <f>VLOOKUP($U448,Models!$A:$K,AD$4,0)</f>
        <v>1920x1080/3840x2160</v>
      </c>
      <c r="AE448" s="2">
        <f>VLOOKUP($U448,Models!$A:$K,AE$4,0)</f>
        <v>0</v>
      </c>
      <c r="AF448" s="2" t="str">
        <f>VLOOKUP($U448,Models!$A:$N,AF$4,0)</f>
        <v>Standard</v>
      </c>
      <c r="AG448" s="2">
        <f>VLOOKUP($U448,Models!$A:$M,AG$4,0)</f>
        <v>0</v>
      </c>
      <c r="AH448" s="2"/>
      <c r="AI448" s="2"/>
      <c r="AJ448" s="2"/>
      <c r="AK448" s="2"/>
    </row>
    <row r="449" spans="1:51" x14ac:dyDescent="0.2">
      <c r="A449" s="59" t="s">
        <v>1</v>
      </c>
      <c r="B449" s="60" t="s">
        <v>2151</v>
      </c>
      <c r="C449" s="61"/>
      <c r="D449" s="6"/>
      <c r="E449" s="6">
        <v>310</v>
      </c>
      <c r="F449" s="6"/>
      <c r="G449" s="6">
        <v>1</v>
      </c>
      <c r="H449" s="6">
        <v>11</v>
      </c>
      <c r="I449" s="6">
        <v>15</v>
      </c>
      <c r="J449" s="6"/>
      <c r="K449" s="6">
        <v>192</v>
      </c>
      <c r="L449" s="62">
        <v>529</v>
      </c>
      <c r="M449"/>
      <c r="N449"/>
      <c r="O449"/>
      <c r="P449" s="41">
        <f t="shared" ref="P449:P481" si="29">L449/L$481</f>
        <v>0.10815784093232468</v>
      </c>
      <c r="Q449" s="28">
        <f t="shared" ref="Q449:Q481" si="30">ROUND(P449*R$481,0)</f>
        <v>493</v>
      </c>
      <c r="R449" s="44"/>
      <c r="S449" s="3"/>
      <c r="T449" s="2"/>
      <c r="U449" s="2" t="str">
        <f t="shared" si="28"/>
        <v>MSI MSI GE66CML</v>
      </c>
      <c r="V449" s="2" t="str">
        <f>VLOOKUP($U449,Models!$A:$K,V$4,0)</f>
        <v>MSI</v>
      </c>
      <c r="W449" s="2" t="str">
        <f>VLOOKUP($U449,Models!$A:$K,W$4,0)</f>
        <v>MSI GE66CML</v>
      </c>
      <c r="X449" s="2" t="str">
        <f>VLOOKUP($U449,Models!$A:$K,X$4,0)</f>
        <v>Full Size GM (15"&gt; Gamer GPU)</v>
      </c>
      <c r="Y449" s="2" t="str">
        <f>VLOOKUP($U449,Models!$A:$K,Y$4,0)</f>
        <v>Consumer</v>
      </c>
      <c r="Z449" s="2" t="str">
        <f>VLOOKUP($U449,Models!$A:$K,Z$4,0)</f>
        <v>Intel</v>
      </c>
      <c r="AA449" s="2" t="str">
        <f>VLOOKUP($U449,Models!$A:$K,AA$4,0)</f>
        <v>Comet Lake-H</v>
      </c>
      <c r="AB449" s="2" t="str">
        <f>VLOOKUP($U449,Models!$A:$K,AB$4,0)</f>
        <v>RTX2070/RTX2080</v>
      </c>
      <c r="AC449" s="2">
        <f>VLOOKUP($U449,Models!$A:$K,AC$4,0)</f>
        <v>15</v>
      </c>
      <c r="AD449" s="2" t="str">
        <f>VLOOKUP($U449,Models!$A:$K,AD$4,0)</f>
        <v>1920x1080</v>
      </c>
      <c r="AE449" s="2">
        <f>VLOOKUP($U449,Models!$A:$K,AE$4,0)</f>
        <v>0</v>
      </c>
      <c r="AF449" s="2" t="str">
        <f>VLOOKUP($U449,Models!$A:$N,AF$4,0)</f>
        <v>Standard</v>
      </c>
      <c r="AG449" s="2">
        <f>VLOOKUP($U449,Models!$A:$M,AG$4,0)</f>
        <v>0</v>
      </c>
      <c r="AH449" s="2"/>
      <c r="AI449" s="2"/>
      <c r="AJ449" s="2"/>
      <c r="AK449" s="2"/>
    </row>
    <row r="450" spans="1:51" x14ac:dyDescent="0.2">
      <c r="A450" s="59" t="s">
        <v>1</v>
      </c>
      <c r="B450" s="60" t="s">
        <v>2115</v>
      </c>
      <c r="C450" s="61"/>
      <c r="D450" s="6"/>
      <c r="E450" s="6">
        <v>2</v>
      </c>
      <c r="F450" s="6"/>
      <c r="G450" s="6"/>
      <c r="H450" s="6">
        <v>10</v>
      </c>
      <c r="I450" s="6">
        <v>9</v>
      </c>
      <c r="J450" s="6"/>
      <c r="K450" s="6">
        <v>12</v>
      </c>
      <c r="L450" s="62">
        <v>33</v>
      </c>
      <c r="M450"/>
      <c r="N450"/>
      <c r="O450"/>
      <c r="P450" s="41">
        <f t="shared" si="29"/>
        <v>6.7470864853813126E-3</v>
      </c>
      <c r="Q450" s="28">
        <f t="shared" si="30"/>
        <v>31</v>
      </c>
      <c r="R450" s="31"/>
      <c r="S450" s="3"/>
      <c r="T450" s="2"/>
      <c r="U450" s="2" t="str">
        <f t="shared" si="28"/>
        <v>MSI MSI GE75CML</v>
      </c>
      <c r="V450" s="2" t="str">
        <f>VLOOKUP($U450,Models!$A:$K,V$4,0)</f>
        <v>MSI</v>
      </c>
      <c r="W450" s="2" t="str">
        <f>VLOOKUP($U450,Models!$A:$K,W$4,0)</f>
        <v>MSI GE75CML</v>
      </c>
      <c r="X450" s="2" t="str">
        <f>VLOOKUP($U450,Models!$A:$K,X$4,0)</f>
        <v>Full Size GM (15"&gt; Gamer GPU)</v>
      </c>
      <c r="Y450" s="2" t="str">
        <f>VLOOKUP($U450,Models!$A:$K,Y$4,0)</f>
        <v>Consumer</v>
      </c>
      <c r="Z450" s="2" t="str">
        <f>VLOOKUP($U450,Models!$A:$K,Z$4,0)</f>
        <v>Intel</v>
      </c>
      <c r="AA450" s="2" t="str">
        <f>VLOOKUP($U450,Models!$A:$K,AA$4,0)</f>
        <v>Comet Lake-H</v>
      </c>
      <c r="AB450" s="2" t="str">
        <f>VLOOKUP($U450,Models!$A:$K,AB$4,0)</f>
        <v>RTX2070/RTX2080</v>
      </c>
      <c r="AC450" s="2">
        <f>VLOOKUP($U450,Models!$A:$K,AC$4,0)</f>
        <v>17</v>
      </c>
      <c r="AD450" s="2" t="str">
        <f>VLOOKUP($U450,Models!$A:$K,AD$4,0)</f>
        <v>1920x1080</v>
      </c>
      <c r="AE450" s="2">
        <f>VLOOKUP($U450,Models!$A:$K,AE$4,0)</f>
        <v>0</v>
      </c>
      <c r="AF450" s="2" t="str">
        <f>VLOOKUP($U450,Models!$A:$N,AF$4,0)</f>
        <v>Standard</v>
      </c>
      <c r="AG450" s="2">
        <f>VLOOKUP($U450,Models!$A:$M,AG$4,0)</f>
        <v>0</v>
      </c>
      <c r="AH450" s="2"/>
      <c r="AI450" s="2"/>
      <c r="AJ450" s="2"/>
      <c r="AK450" s="2"/>
    </row>
    <row r="451" spans="1:51" x14ac:dyDescent="0.2">
      <c r="A451" s="59" t="s">
        <v>1</v>
      </c>
      <c r="B451" s="60" t="s">
        <v>1033</v>
      </c>
      <c r="C451" s="61"/>
      <c r="D451" s="6"/>
      <c r="E451" s="6">
        <v>161</v>
      </c>
      <c r="F451" s="6"/>
      <c r="G451" s="6">
        <v>38</v>
      </c>
      <c r="H451" s="6">
        <v>503</v>
      </c>
      <c r="I451" s="6">
        <v>6</v>
      </c>
      <c r="J451" s="6"/>
      <c r="K451" s="6">
        <v>403</v>
      </c>
      <c r="L451" s="62">
        <v>1111</v>
      </c>
      <c r="M451"/>
      <c r="N451"/>
      <c r="O451"/>
      <c r="P451" s="41">
        <f t="shared" si="29"/>
        <v>0.22715191167450419</v>
      </c>
      <c r="Q451" s="28">
        <f t="shared" si="30"/>
        <v>1036</v>
      </c>
      <c r="R451" s="31"/>
      <c r="S451" s="3"/>
      <c r="T451" s="2"/>
      <c r="U451" s="2" t="str">
        <f t="shared" si="28"/>
        <v>MSI MSI GF63C</v>
      </c>
      <c r="V451" s="2" t="str">
        <f>VLOOKUP($U451,Models!$A:$K,V$4,0)</f>
        <v>MSI</v>
      </c>
      <c r="W451" s="2" t="str">
        <f>VLOOKUP($U451,Models!$A:$K,W$4,0)</f>
        <v>MSI GF63C</v>
      </c>
      <c r="X451" s="2" t="str">
        <f>VLOOKUP($U451,Models!$A:$K,X$4,0)</f>
        <v>Full Size GM (15"&gt; Gamer GPU)</v>
      </c>
      <c r="Y451" s="2" t="str">
        <f>VLOOKUP($U451,Models!$A:$K,Y$4,0)</f>
        <v>Consumer</v>
      </c>
      <c r="Z451" s="2" t="str">
        <f>VLOOKUP($U451,Models!$A:$K,Z$4,0)</f>
        <v>Intel</v>
      </c>
      <c r="AA451" s="2" t="str">
        <f>VLOOKUP($U451,Models!$A:$K,AA$4,0)</f>
        <v>Coffee Lake</v>
      </c>
      <c r="AB451" s="2" t="str">
        <f>VLOOKUP($U451,Models!$A:$K,AB$4,0)</f>
        <v>GTX1050/GTX1050 Ti</v>
      </c>
      <c r="AC451" s="2">
        <f>VLOOKUP($U451,Models!$A:$K,AC$4,0)</f>
        <v>15</v>
      </c>
      <c r="AD451" s="2" t="str">
        <f>VLOOKUP($U451,Models!$A:$K,AD$4,0)</f>
        <v>1920x1080</v>
      </c>
      <c r="AE451" s="2">
        <f>VLOOKUP($U451,Models!$A:$K,AE$4,0)</f>
        <v>0</v>
      </c>
      <c r="AF451" s="2" t="str">
        <f>VLOOKUP($U451,Models!$A:$N,AF$4,0)</f>
        <v>Standard</v>
      </c>
      <c r="AG451" s="2">
        <f>VLOOKUP($U451,Models!$A:$M,AG$4,0)</f>
        <v>0</v>
      </c>
      <c r="AH451" s="2"/>
      <c r="AI451" s="2"/>
      <c r="AJ451" s="2"/>
      <c r="AK451" s="2"/>
    </row>
    <row r="452" spans="1:51" x14ac:dyDescent="0.2">
      <c r="A452" s="59" t="s">
        <v>1</v>
      </c>
      <c r="B452" s="60" t="s">
        <v>2117</v>
      </c>
      <c r="C452" s="61"/>
      <c r="D452" s="6"/>
      <c r="E452" s="6">
        <v>95</v>
      </c>
      <c r="F452" s="6"/>
      <c r="G452" s="6">
        <v>10</v>
      </c>
      <c r="H452" s="6">
        <v>115</v>
      </c>
      <c r="I452" s="6">
        <v>79</v>
      </c>
      <c r="J452" s="6"/>
      <c r="K452" s="6">
        <v>170</v>
      </c>
      <c r="L452" s="62">
        <v>469</v>
      </c>
      <c r="M452"/>
      <c r="N452"/>
      <c r="O452"/>
      <c r="P452" s="41">
        <f t="shared" si="29"/>
        <v>9.5890410958904104E-2</v>
      </c>
      <c r="Q452" s="28">
        <f t="shared" si="30"/>
        <v>437</v>
      </c>
      <c r="R452" s="32"/>
      <c r="S452" s="3"/>
      <c r="T452" s="2"/>
      <c r="U452" s="2" t="str">
        <f t="shared" si="28"/>
        <v>MSI MSI GL65CML</v>
      </c>
      <c r="V452" s="2" t="str">
        <f>VLOOKUP($U452,Models!$A:$K,V$4,0)</f>
        <v>MSI</v>
      </c>
      <c r="W452" s="2" t="str">
        <f>VLOOKUP($U452,Models!$A:$K,W$4,0)</f>
        <v>MSI GL65CML</v>
      </c>
      <c r="X452" s="2" t="str">
        <f>VLOOKUP($U452,Models!$A:$K,X$4,0)</f>
        <v>Full Size GM (15"&gt; Gamer GPU)</v>
      </c>
      <c r="Y452" s="2" t="str">
        <f>VLOOKUP($U452,Models!$A:$K,Y$4,0)</f>
        <v>Consumer</v>
      </c>
      <c r="Z452" s="2" t="str">
        <f>VLOOKUP($U452,Models!$A:$K,Z$4,0)</f>
        <v>Intel</v>
      </c>
      <c r="AA452" s="2" t="str">
        <f>VLOOKUP($U452,Models!$A:$K,AA$4,0)</f>
        <v>Comet Lake-H</v>
      </c>
      <c r="AB452" s="2" t="str">
        <f>VLOOKUP($U452,Models!$A:$K,AB$4,0)</f>
        <v>GTX1650/GTX1660</v>
      </c>
      <c r="AC452" s="2">
        <f>VLOOKUP($U452,Models!$A:$K,AC$4,0)</f>
        <v>15</v>
      </c>
      <c r="AD452" s="2" t="str">
        <f>VLOOKUP($U452,Models!$A:$K,AD$4,0)</f>
        <v>1920x1080</v>
      </c>
      <c r="AE452" s="2">
        <f>VLOOKUP($U452,Models!$A:$K,AE$4,0)</f>
        <v>0</v>
      </c>
      <c r="AF452" s="2" t="str">
        <f>VLOOKUP($U452,Models!$A:$N,AF$4,0)</f>
        <v>Standard</v>
      </c>
      <c r="AG452" s="2">
        <f>VLOOKUP($U452,Models!$A:$M,AG$4,0)</f>
        <v>0</v>
      </c>
      <c r="AH452" s="2"/>
      <c r="AI452" s="2"/>
      <c r="AJ452" s="2"/>
      <c r="AK452" s="2"/>
    </row>
    <row r="453" spans="1:51" x14ac:dyDescent="0.2">
      <c r="A453" s="59" t="s">
        <v>1</v>
      </c>
      <c r="B453" s="60" t="s">
        <v>1491</v>
      </c>
      <c r="C453" s="61"/>
      <c r="D453" s="6"/>
      <c r="E453" s="6">
        <v>23</v>
      </c>
      <c r="F453" s="6"/>
      <c r="G453" s="6"/>
      <c r="H453" s="6"/>
      <c r="I453" s="6"/>
      <c r="J453" s="6"/>
      <c r="K453" s="6">
        <v>13</v>
      </c>
      <c r="L453" s="62">
        <v>36</v>
      </c>
      <c r="M453"/>
      <c r="N453"/>
      <c r="O453"/>
      <c r="P453" s="41">
        <f t="shared" si="29"/>
        <v>7.3604579840523413E-3</v>
      </c>
      <c r="Q453" s="28">
        <f t="shared" si="30"/>
        <v>34</v>
      </c>
      <c r="R453" s="31"/>
      <c r="S453" s="3"/>
      <c r="T453" s="2"/>
      <c r="U453" s="2" t="str">
        <f t="shared" si="28"/>
        <v>MSI MSI GL75C</v>
      </c>
      <c r="V453" s="2" t="str">
        <f>VLOOKUP($U453,Models!$A:$K,V$4,0)</f>
        <v>MSI</v>
      </c>
      <c r="W453" s="2" t="str">
        <f>VLOOKUP($U453,Models!$A:$K,W$4,0)</f>
        <v>MSI GL75C</v>
      </c>
      <c r="X453" s="2" t="str">
        <f>VLOOKUP($U453,Models!$A:$K,X$4,0)</f>
        <v>Full Size GM (15"&gt; Gamer GPU)</v>
      </c>
      <c r="Y453" s="2" t="str">
        <f>VLOOKUP($U453,Models!$A:$K,Y$4,0)</f>
        <v>Consumer</v>
      </c>
      <c r="Z453" s="2" t="str">
        <f>VLOOKUP($U453,Models!$A:$K,Z$4,0)</f>
        <v>Intel</v>
      </c>
      <c r="AA453" s="2" t="str">
        <f>VLOOKUP($U453,Models!$A:$K,AA$4,0)</f>
        <v>Coffee Lake</v>
      </c>
      <c r="AB453" s="2" t="str">
        <f>VLOOKUP($U453,Models!$A:$K,AB$4,0)</f>
        <v>GTX1650/GTX1660/RTX2060</v>
      </c>
      <c r="AC453" s="2">
        <f>VLOOKUP($U453,Models!$A:$K,AC$4,0)</f>
        <v>17</v>
      </c>
      <c r="AD453" s="2" t="str">
        <f>VLOOKUP($U453,Models!$A:$K,AD$4,0)</f>
        <v>1920x1080</v>
      </c>
      <c r="AE453" s="2">
        <f>VLOOKUP($U453,Models!$A:$K,AE$4,0)</f>
        <v>0</v>
      </c>
      <c r="AF453" s="2" t="str">
        <f>VLOOKUP($U453,Models!$A:$N,AF$4,0)</f>
        <v>Standard</v>
      </c>
      <c r="AG453" s="2">
        <f>VLOOKUP($U453,Models!$A:$M,AG$4,0)</f>
        <v>0</v>
      </c>
      <c r="AH453" s="2"/>
      <c r="AI453" s="2"/>
      <c r="AJ453" s="2"/>
      <c r="AK453" s="2"/>
    </row>
    <row r="454" spans="1:51" x14ac:dyDescent="0.2">
      <c r="A454" s="59" t="s">
        <v>1</v>
      </c>
      <c r="B454" s="60" t="s">
        <v>2118</v>
      </c>
      <c r="C454" s="61"/>
      <c r="D454" s="6"/>
      <c r="E454" s="6">
        <v>26</v>
      </c>
      <c r="F454" s="6"/>
      <c r="G454" s="6">
        <v>26</v>
      </c>
      <c r="H454" s="6">
        <v>115</v>
      </c>
      <c r="I454" s="6">
        <v>101</v>
      </c>
      <c r="J454" s="6"/>
      <c r="K454" s="6">
        <v>153</v>
      </c>
      <c r="L454" s="62">
        <v>421</v>
      </c>
      <c r="M454"/>
      <c r="N454"/>
      <c r="O454"/>
      <c r="P454" s="41">
        <f t="shared" si="29"/>
        <v>8.607646698016766E-2</v>
      </c>
      <c r="Q454" s="28">
        <f t="shared" si="30"/>
        <v>393</v>
      </c>
      <c r="R454" s="31"/>
      <c r="S454" s="3"/>
      <c r="T454" s="2"/>
      <c r="U454" s="2" t="str">
        <f t="shared" ref="U454:U470" si="31">CONCATENATE(A454," ",B454)</f>
        <v>MSI MSI GL75CML</v>
      </c>
      <c r="V454" s="2" t="str">
        <f>VLOOKUP($U454,Models!$A:$K,V$4,0)</f>
        <v>MSI</v>
      </c>
      <c r="W454" s="2" t="str">
        <f>VLOOKUP($U454,Models!$A:$K,W$4,0)</f>
        <v>MSI GL75CML</v>
      </c>
      <c r="X454" s="2" t="str">
        <f>VLOOKUP($U454,Models!$A:$K,X$4,0)</f>
        <v>Full Size GM (15"&gt; Gamer GPU)</v>
      </c>
      <c r="Y454" s="2" t="str">
        <f>VLOOKUP($U454,Models!$A:$K,Y$4,0)</f>
        <v>Consumer</v>
      </c>
      <c r="Z454" s="2" t="str">
        <f>VLOOKUP($U454,Models!$A:$K,Z$4,0)</f>
        <v>Intel</v>
      </c>
      <c r="AA454" s="2" t="str">
        <f>VLOOKUP($U454,Models!$A:$K,AA$4,0)</f>
        <v>Comet Lake</v>
      </c>
      <c r="AB454" s="2" t="str">
        <f>VLOOKUP($U454,Models!$A:$K,AB$4,0)</f>
        <v>GTX1650/GTX1660</v>
      </c>
      <c r="AC454" s="2">
        <f>VLOOKUP($U454,Models!$A:$K,AC$4,0)</f>
        <v>17</v>
      </c>
      <c r="AD454" s="2" t="str">
        <f>VLOOKUP($U454,Models!$A:$K,AD$4,0)</f>
        <v>1920x1080</v>
      </c>
      <c r="AE454" s="2">
        <f>VLOOKUP($U454,Models!$A:$K,AE$4,0)</f>
        <v>0</v>
      </c>
      <c r="AF454" s="2" t="str">
        <f>VLOOKUP($U454,Models!$A:$N,AF$4,0)</f>
        <v>Standard</v>
      </c>
      <c r="AG454" s="2">
        <f>VLOOKUP($U454,Models!$A:$M,AG$4,0)</f>
        <v>0</v>
      </c>
      <c r="AH454" s="2"/>
      <c r="AI454" s="2"/>
      <c r="AJ454" s="2"/>
      <c r="AK454" s="2"/>
    </row>
    <row r="455" spans="1:51" x14ac:dyDescent="0.2">
      <c r="A455" s="59" t="s">
        <v>1</v>
      </c>
      <c r="B455" s="60" t="s">
        <v>2152</v>
      </c>
      <c r="C455" s="61"/>
      <c r="D455" s="6"/>
      <c r="E455" s="6">
        <v>4</v>
      </c>
      <c r="F455" s="6"/>
      <c r="G455" s="6">
        <v>2</v>
      </c>
      <c r="H455" s="6">
        <v>35</v>
      </c>
      <c r="I455" s="6">
        <v>12</v>
      </c>
      <c r="J455" s="6"/>
      <c r="K455" s="6">
        <v>30</v>
      </c>
      <c r="L455" s="62">
        <v>83</v>
      </c>
      <c r="M455"/>
      <c r="N455"/>
      <c r="O455"/>
      <c r="P455" s="41">
        <f t="shared" si="29"/>
        <v>1.696994479656512E-2</v>
      </c>
      <c r="Q455" s="28">
        <f t="shared" si="30"/>
        <v>77</v>
      </c>
      <c r="R455" s="32"/>
      <c r="S455" s="3"/>
      <c r="T455" s="2"/>
      <c r="U455" s="2" t="str">
        <f t="shared" si="31"/>
        <v>MSI MSI GP65CML</v>
      </c>
      <c r="V455" s="2" t="str">
        <f>VLOOKUP($U455,Models!$A:$K,V$4,0)</f>
        <v>MSI</v>
      </c>
      <c r="W455" s="2" t="str">
        <f>VLOOKUP($U455,Models!$A:$K,W$4,0)</f>
        <v>MSI GP65CML</v>
      </c>
      <c r="X455" s="2" t="str">
        <f>VLOOKUP($U455,Models!$A:$K,X$4,0)</f>
        <v>Full Size GM (15"&gt; Gamer GPU)</v>
      </c>
      <c r="Y455" s="2" t="str">
        <f>VLOOKUP($U455,Models!$A:$K,Y$4,0)</f>
        <v>Consumer</v>
      </c>
      <c r="Z455" s="2" t="str">
        <f>VLOOKUP($U455,Models!$A:$K,Z$4,0)</f>
        <v>Intel</v>
      </c>
      <c r="AA455" s="2" t="str">
        <f>VLOOKUP($U455,Models!$A:$K,AA$4,0)</f>
        <v>Comet Lake-H</v>
      </c>
      <c r="AB455" s="2" t="str">
        <f>VLOOKUP($U455,Models!$A:$K,AB$4,0)</f>
        <v>RTX2070</v>
      </c>
      <c r="AC455" s="2">
        <f>VLOOKUP($U455,Models!$A:$K,AC$4,0)</f>
        <v>15</v>
      </c>
      <c r="AD455" s="2" t="str">
        <f>VLOOKUP($U455,Models!$A:$K,AD$4,0)</f>
        <v>1920x1080</v>
      </c>
      <c r="AE455" s="2">
        <f>VLOOKUP($U455,Models!$A:$K,AE$4,0)</f>
        <v>0</v>
      </c>
      <c r="AF455" s="2" t="str">
        <f>VLOOKUP($U455,Models!$A:$N,AF$4,0)</f>
        <v>Standard</v>
      </c>
      <c r="AG455" s="2">
        <f>VLOOKUP($U455,Models!$A:$M,AG$4,0)</f>
        <v>0</v>
      </c>
      <c r="AH455" s="2"/>
      <c r="AI455" s="2"/>
      <c r="AJ455" s="2"/>
      <c r="AK455" s="2"/>
    </row>
    <row r="456" spans="1:51" s="21" customFormat="1" x14ac:dyDescent="0.2">
      <c r="A456" s="59" t="s">
        <v>1</v>
      </c>
      <c r="B456" s="60" t="s">
        <v>2153</v>
      </c>
      <c r="C456" s="61"/>
      <c r="D456" s="6"/>
      <c r="E456" s="6">
        <v>22</v>
      </c>
      <c r="F456" s="6"/>
      <c r="G456" s="6"/>
      <c r="H456" s="6">
        <v>15</v>
      </c>
      <c r="I456" s="6">
        <v>2</v>
      </c>
      <c r="J456" s="6"/>
      <c r="K456" s="6">
        <v>22</v>
      </c>
      <c r="L456" s="62">
        <v>61</v>
      </c>
      <c r="M456"/>
      <c r="N456"/>
      <c r="O456"/>
      <c r="P456" s="41">
        <f t="shared" si="29"/>
        <v>1.2471887139644245E-2</v>
      </c>
      <c r="Q456" s="28">
        <f t="shared" si="30"/>
        <v>57</v>
      </c>
      <c r="R456" s="31"/>
      <c r="S456" s="3"/>
      <c r="T456" s="2"/>
      <c r="U456" s="2" t="str">
        <f t="shared" si="31"/>
        <v>MSI MSI GP75CML</v>
      </c>
      <c r="V456" s="2" t="str">
        <f>VLOOKUP($U456,Models!$A:$K,V$4,0)</f>
        <v>MSI</v>
      </c>
      <c r="W456" s="2" t="str">
        <f>VLOOKUP($U456,Models!$A:$K,W$4,0)</f>
        <v>MSI GP75CML</v>
      </c>
      <c r="X456" s="2" t="str">
        <f>VLOOKUP($U456,Models!$A:$K,X$4,0)</f>
        <v>Full Size GM (15"&gt; Gamer GPU)</v>
      </c>
      <c r="Y456" s="2" t="str">
        <f>VLOOKUP($U456,Models!$A:$K,Y$4,0)</f>
        <v>Consumer</v>
      </c>
      <c r="Z456" s="2" t="str">
        <f>VLOOKUP($U456,Models!$A:$K,Z$4,0)</f>
        <v>Intel</v>
      </c>
      <c r="AA456" s="2" t="str">
        <f>VLOOKUP($U456,Models!$A:$K,AA$4,0)</f>
        <v>Comet Lake-H</v>
      </c>
      <c r="AB456" s="2" t="str">
        <f>VLOOKUP($U456,Models!$A:$K,AB$4,0)</f>
        <v>RTX2070</v>
      </c>
      <c r="AC456" s="2">
        <f>VLOOKUP($U456,Models!$A:$K,AC$4,0)</f>
        <v>17</v>
      </c>
      <c r="AD456" s="2" t="str">
        <f>VLOOKUP($U456,Models!$A:$K,AD$4,0)</f>
        <v>1920x1080</v>
      </c>
      <c r="AE456" s="2">
        <f>VLOOKUP($U456,Models!$A:$K,AE$4,0)</f>
        <v>0</v>
      </c>
      <c r="AF456" s="2" t="str">
        <f>VLOOKUP($U456,Models!$A:$N,AF$4,0)</f>
        <v>Standard</v>
      </c>
      <c r="AG456" s="2">
        <f>VLOOKUP($U456,Models!$A:$M,AG$4,0)</f>
        <v>0</v>
      </c>
      <c r="AH456" s="2"/>
      <c r="AI456" s="2"/>
      <c r="AJ456" s="2"/>
      <c r="AK456" s="2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x14ac:dyDescent="0.2">
      <c r="A457" s="59" t="s">
        <v>1</v>
      </c>
      <c r="B457" s="60" t="s">
        <v>2155</v>
      </c>
      <c r="C457" s="61"/>
      <c r="D457" s="6"/>
      <c r="E457" s="6">
        <v>4</v>
      </c>
      <c r="F457" s="6"/>
      <c r="G457" s="6">
        <v>1</v>
      </c>
      <c r="H457" s="6">
        <v>10</v>
      </c>
      <c r="I457" s="6">
        <v>10</v>
      </c>
      <c r="J457" s="6"/>
      <c r="K457" s="6">
        <v>14</v>
      </c>
      <c r="L457" s="62">
        <v>39</v>
      </c>
      <c r="M457"/>
      <c r="N457"/>
      <c r="O457"/>
      <c r="P457" s="41">
        <f t="shared" si="29"/>
        <v>7.9738294827233699E-3</v>
      </c>
      <c r="Q457" s="28">
        <f t="shared" si="30"/>
        <v>36</v>
      </c>
      <c r="R457" s="31"/>
      <c r="S457" s="3"/>
      <c r="T457" s="2"/>
      <c r="U457" s="2" t="str">
        <f t="shared" si="31"/>
        <v>MSI MSI GS66CML</v>
      </c>
      <c r="V457" s="2" t="str">
        <f>VLOOKUP($U457,Models!$A:$K,V$4,0)</f>
        <v>MSI</v>
      </c>
      <c r="W457" s="2" t="str">
        <f>VLOOKUP($U457,Models!$A:$K,W$4,0)</f>
        <v>MSI GS66CML</v>
      </c>
      <c r="X457" s="2" t="str">
        <f>VLOOKUP($U457,Models!$A:$K,X$4,0)</f>
        <v>Full Size GM (15"&gt; Gamer GPU)</v>
      </c>
      <c r="Y457" s="2" t="str">
        <f>VLOOKUP($U457,Models!$A:$K,Y$4,0)</f>
        <v>Consumer</v>
      </c>
      <c r="Z457" s="2" t="str">
        <f>VLOOKUP($U457,Models!$A:$K,Z$4,0)</f>
        <v>Intel</v>
      </c>
      <c r="AA457" s="2" t="str">
        <f>VLOOKUP($U457,Models!$A:$K,AA$4,0)</f>
        <v>Comet Lake-H</v>
      </c>
      <c r="AB457" s="2" t="str">
        <f>VLOOKUP($U457,Models!$A:$K,AB$4,0)</f>
        <v>RTX2070</v>
      </c>
      <c r="AC457" s="2">
        <f>VLOOKUP($U457,Models!$A:$K,AC$4,0)</f>
        <v>15</v>
      </c>
      <c r="AD457" s="2" t="str">
        <f>VLOOKUP($U457,Models!$A:$K,AD$4,0)</f>
        <v>1920x1080</v>
      </c>
      <c r="AE457" s="2">
        <f>VLOOKUP($U457,Models!$A:$K,AE$4,0)</f>
        <v>0</v>
      </c>
      <c r="AF457" s="2" t="str">
        <f>VLOOKUP($U457,Models!$A:$N,AF$4,0)</f>
        <v>Standard</v>
      </c>
      <c r="AG457" s="2">
        <f>VLOOKUP($U457,Models!$A:$M,AG$4,0)</f>
        <v>0</v>
      </c>
      <c r="AH457" s="2"/>
      <c r="AI457" s="2"/>
      <c r="AJ457" s="2"/>
      <c r="AK457" s="2"/>
    </row>
    <row r="458" spans="1:51" x14ac:dyDescent="0.2">
      <c r="A458" s="74" t="s">
        <v>1</v>
      </c>
      <c r="B458" s="60" t="s">
        <v>2154</v>
      </c>
      <c r="C458" s="61"/>
      <c r="D458" s="6"/>
      <c r="E458" s="6">
        <v>1</v>
      </c>
      <c r="F458" s="6"/>
      <c r="G458" s="6">
        <v>1</v>
      </c>
      <c r="H458" s="6">
        <v>10</v>
      </c>
      <c r="I458" s="6">
        <v>8</v>
      </c>
      <c r="J458" s="6"/>
      <c r="K458" s="6">
        <v>11</v>
      </c>
      <c r="L458" s="62">
        <v>31</v>
      </c>
      <c r="M458"/>
      <c r="N458"/>
      <c r="O458"/>
      <c r="P458" s="41">
        <f t="shared" si="29"/>
        <v>6.3381721529339602E-3</v>
      </c>
      <c r="Q458" s="28">
        <f t="shared" si="30"/>
        <v>29</v>
      </c>
      <c r="R458" s="31"/>
      <c r="S458" s="3"/>
      <c r="T458" s="2"/>
      <c r="U458" s="2" t="str">
        <f t="shared" si="31"/>
        <v>MSI MSI GS75CML</v>
      </c>
      <c r="V458" s="2" t="str">
        <f>VLOOKUP($U458,Models!$A:$K,V$4,0)</f>
        <v>MSI</v>
      </c>
      <c r="W458" s="2" t="str">
        <f>VLOOKUP($U458,Models!$A:$K,W$4,0)</f>
        <v>MSI GS75CML</v>
      </c>
      <c r="X458" s="2" t="str">
        <f>VLOOKUP($U458,Models!$A:$K,X$4,0)</f>
        <v>Full Size GM (15"&gt; Gamer GPU)</v>
      </c>
      <c r="Y458" s="2" t="str">
        <f>VLOOKUP($U458,Models!$A:$K,Y$4,0)</f>
        <v>Consumer</v>
      </c>
      <c r="Z458" s="2" t="str">
        <f>VLOOKUP($U458,Models!$A:$K,Z$4,0)</f>
        <v>Intel</v>
      </c>
      <c r="AA458" s="2" t="str">
        <f>VLOOKUP($U458,Models!$A:$K,AA$4,0)</f>
        <v>Comet Lake-H</v>
      </c>
      <c r="AB458" s="2" t="str">
        <f>VLOOKUP($U458,Models!$A:$K,AB$4,0)</f>
        <v>RTX2070/RTX2080</v>
      </c>
      <c r="AC458" s="2">
        <f>VLOOKUP($U458,Models!$A:$K,AC$4,0)</f>
        <v>17</v>
      </c>
      <c r="AD458" s="2" t="str">
        <f>VLOOKUP($U458,Models!$A:$K,AD$4,0)</f>
        <v>1920x1080</v>
      </c>
      <c r="AE458" s="2">
        <f>VLOOKUP($U458,Models!$A:$K,AE$4,0)</f>
        <v>0</v>
      </c>
      <c r="AF458" s="2" t="str">
        <f>VLOOKUP($U458,Models!$A:$N,AF$4,0)</f>
        <v>Standard</v>
      </c>
      <c r="AG458" s="2">
        <f>VLOOKUP($U458,Models!$A:$M,AG$4,0)</f>
        <v>0</v>
      </c>
      <c r="AH458" s="2"/>
      <c r="AI458" s="2"/>
      <c r="AJ458" s="2"/>
      <c r="AK458" s="2"/>
    </row>
    <row r="459" spans="1:51" x14ac:dyDescent="0.2">
      <c r="A459" s="59" t="s">
        <v>1</v>
      </c>
      <c r="B459" s="60" t="s">
        <v>1728</v>
      </c>
      <c r="C459" s="61"/>
      <c r="D459" s="6"/>
      <c r="E459" s="6">
        <v>17</v>
      </c>
      <c r="F459" s="6"/>
      <c r="G459" s="6"/>
      <c r="H459" s="6">
        <v>9</v>
      </c>
      <c r="I459" s="6">
        <v>1</v>
      </c>
      <c r="J459" s="6"/>
      <c r="K459" s="6">
        <v>15</v>
      </c>
      <c r="L459" s="62">
        <v>42</v>
      </c>
      <c r="M459"/>
      <c r="N459"/>
      <c r="O459"/>
      <c r="P459" s="41">
        <f t="shared" si="29"/>
        <v>8.5872009813943977E-3</v>
      </c>
      <c r="Q459" s="28">
        <f t="shared" si="30"/>
        <v>39</v>
      </c>
      <c r="R459" s="31"/>
      <c r="S459" s="3"/>
      <c r="T459" s="2"/>
      <c r="U459" s="2" t="str">
        <f t="shared" si="31"/>
        <v>MSI Modern 15 A10R</v>
      </c>
      <c r="V459" s="2" t="str">
        <f>VLOOKUP($U459,Models!$A:$K,V$4,0)</f>
        <v>MSI</v>
      </c>
      <c r="W459" s="2" t="str">
        <f>VLOOKUP($U459,Models!$A:$K,W$4,0)</f>
        <v>Modern 15 A10R</v>
      </c>
      <c r="X459" s="2" t="str">
        <f>VLOOKUP($U459,Models!$A:$K,X$4,0)</f>
        <v>Full Size MS (15"&gt;, Mainstream Ex. GPU)</v>
      </c>
      <c r="Y459" s="2" t="str">
        <f>VLOOKUP($U459,Models!$A:$K,Y$4,0)</f>
        <v>Consumer</v>
      </c>
      <c r="Z459" s="2" t="str">
        <f>VLOOKUP($U459,Models!$A:$K,Z$4,0)</f>
        <v>Intel</v>
      </c>
      <c r="AA459" s="2" t="str">
        <f>VLOOKUP($U459,Models!$A:$K,AA$4,0)</f>
        <v>Comet Lake</v>
      </c>
      <c r="AB459" s="2" t="str">
        <f>VLOOKUP($U459,Models!$A:$K,AB$4,0)</f>
        <v>MX250</v>
      </c>
      <c r="AC459" s="2">
        <f>VLOOKUP($U459,Models!$A:$K,AC$4,0)</f>
        <v>15</v>
      </c>
      <c r="AD459" s="2" t="str">
        <f>VLOOKUP($U459,Models!$A:$K,AD$4,0)</f>
        <v>1920x1080</v>
      </c>
      <c r="AE459" s="2">
        <f>VLOOKUP($U459,Models!$A:$K,AE$4,0)</f>
        <v>0</v>
      </c>
      <c r="AF459" s="2" t="str">
        <f>VLOOKUP($U459,Models!$A:$N,AF$4,0)</f>
        <v>Standard</v>
      </c>
      <c r="AG459" s="2">
        <f>VLOOKUP($U459,Models!$A:$M,AG$4,0)</f>
        <v>0</v>
      </c>
      <c r="AH459" s="2"/>
      <c r="AI459" s="2"/>
      <c r="AJ459" s="2"/>
      <c r="AK459" s="2"/>
    </row>
    <row r="460" spans="1:51" x14ac:dyDescent="0.2">
      <c r="A460" s="59" t="s">
        <v>1</v>
      </c>
      <c r="B460" s="60" t="s">
        <v>2385</v>
      </c>
      <c r="C460" s="61"/>
      <c r="D460" s="6"/>
      <c r="E460" s="6"/>
      <c r="F460" s="6"/>
      <c r="G460" s="6">
        <v>19</v>
      </c>
      <c r="H460" s="6">
        <v>41</v>
      </c>
      <c r="I460" s="6">
        <v>24</v>
      </c>
      <c r="J460" s="6"/>
      <c r="K460" s="6">
        <v>48</v>
      </c>
      <c r="L460" s="62">
        <v>132</v>
      </c>
      <c r="M460"/>
      <c r="N460"/>
      <c r="O460"/>
      <c r="P460" s="41">
        <f t="shared" si="29"/>
        <v>2.6988345941525251E-2</v>
      </c>
      <c r="Q460" s="28">
        <f t="shared" si="30"/>
        <v>123</v>
      </c>
      <c r="R460" s="31"/>
      <c r="S460" s="3"/>
      <c r="T460" s="2"/>
      <c r="U460" s="2" t="str">
        <f t="shared" si="31"/>
        <v>MSI Bravo 15 A4D</v>
      </c>
      <c r="V460" s="2" t="str">
        <f>VLOOKUP($U460,Models!$A:$K,V$4,0)</f>
        <v>MSI</v>
      </c>
      <c r="W460" s="2" t="str">
        <f>VLOOKUP($U460,Models!$A:$K,W$4,0)</f>
        <v>Bravo 15 A4D</v>
      </c>
      <c r="X460" s="2" t="str">
        <f>VLOOKUP($U460,Models!$A:$K,X$4,0)</f>
        <v>Full Size GM (15"&gt; Gamer GPU)</v>
      </c>
      <c r="Y460" s="2" t="str">
        <f>VLOOKUP($U460,Models!$A:$K,Y$4,0)</f>
        <v>Consumer</v>
      </c>
      <c r="Z460" s="2" t="str">
        <f>VLOOKUP($U460,Models!$A:$K,Z$4,0)</f>
        <v>AMD</v>
      </c>
      <c r="AA460" s="2" t="str">
        <f>VLOOKUP($U460,Models!$A:$K,AA$4,0)</f>
        <v>Renior</v>
      </c>
      <c r="AB460" s="2" t="str">
        <f>VLOOKUP($U460,Models!$A:$K,AB$4,0)</f>
        <v>RX 5500</v>
      </c>
      <c r="AC460" s="2">
        <f>VLOOKUP($U460,Models!$A:$K,AC$4,0)</f>
        <v>15</v>
      </c>
      <c r="AD460" s="2" t="str">
        <f>VLOOKUP($U460,Models!$A:$K,AD$4,0)</f>
        <v>3840x2160</v>
      </c>
      <c r="AE460" s="2">
        <f>VLOOKUP($U460,Models!$A:$K,AE$4,0)</f>
        <v>0</v>
      </c>
      <c r="AF460" s="2" t="str">
        <f>VLOOKUP($U460,Models!$A:$N,AF$4,0)</f>
        <v>Standard</v>
      </c>
      <c r="AG460" s="2">
        <f>VLOOKUP($U460,Models!$A:$M,AG$4,0)</f>
        <v>0</v>
      </c>
      <c r="AH460" s="2"/>
      <c r="AI460" s="2"/>
      <c r="AJ460" s="2"/>
      <c r="AK460" s="2"/>
    </row>
    <row r="461" spans="1:51" x14ac:dyDescent="0.2">
      <c r="A461" s="59" t="s">
        <v>1</v>
      </c>
      <c r="B461" s="60" t="s">
        <v>2386</v>
      </c>
      <c r="C461" s="61"/>
      <c r="D461" s="6"/>
      <c r="E461" s="6">
        <v>3</v>
      </c>
      <c r="F461" s="6"/>
      <c r="G461" s="6"/>
      <c r="H461" s="6">
        <v>192</v>
      </c>
      <c r="I461" s="6">
        <v>10</v>
      </c>
      <c r="J461" s="6"/>
      <c r="K461" s="6">
        <v>117</v>
      </c>
      <c r="L461" s="62">
        <v>322</v>
      </c>
      <c r="M461"/>
      <c r="N461"/>
      <c r="O461"/>
      <c r="P461" s="41">
        <f t="shared" si="29"/>
        <v>6.583520752402372E-2</v>
      </c>
      <c r="Q461" s="28">
        <f t="shared" si="30"/>
        <v>300</v>
      </c>
      <c r="R461" s="31"/>
      <c r="S461" s="3"/>
      <c r="T461" s="2"/>
      <c r="U461" s="2" t="str">
        <f t="shared" si="31"/>
        <v>MSI Modern 14 B10M</v>
      </c>
      <c r="V461" s="2" t="str">
        <f>VLOOKUP($U461,Models!$A:$K,V$4,0)</f>
        <v>MSI</v>
      </c>
      <c r="W461" s="2" t="str">
        <f>VLOOKUP($U461,Models!$A:$K,W$4,0)</f>
        <v>Modern 14 B10M</v>
      </c>
      <c r="X461" s="2" t="str">
        <f>VLOOKUP($U461,Models!$A:$K,X$4,0)</f>
        <v>Light (13"-14")</v>
      </c>
      <c r="Y461" s="2" t="str">
        <f>VLOOKUP($U461,Models!$A:$K,Y$4,0)</f>
        <v>Consumer</v>
      </c>
      <c r="Z461" s="2" t="str">
        <f>VLOOKUP($U461,Models!$A:$K,Z$4,0)</f>
        <v>Intel</v>
      </c>
      <c r="AA461" s="2" t="str">
        <f>VLOOKUP($U461,Models!$A:$K,AA$4,0)</f>
        <v>Comet Lake</v>
      </c>
      <c r="AB461" s="2" t="str">
        <f>VLOOKUP($U461,Models!$A:$K,AB$4,0)</f>
        <v>Int</v>
      </c>
      <c r="AC461" s="2">
        <f>VLOOKUP($U461,Models!$A:$K,AC$4,0)</f>
        <v>14</v>
      </c>
      <c r="AD461" s="2" t="str">
        <f>VLOOKUP($U461,Models!$A:$K,AD$4,0)</f>
        <v>1920x1080</v>
      </c>
      <c r="AE461" s="2">
        <f>VLOOKUP($U461,Models!$A:$K,AE$4,0)</f>
        <v>0</v>
      </c>
      <c r="AF461" s="2" t="str">
        <f>VLOOKUP($U461,Models!$A:$N,AF$4,0)</f>
        <v>Standard</v>
      </c>
      <c r="AG461" s="2">
        <f>VLOOKUP($U461,Models!$A:$M,AG$4,0)</f>
        <v>0</v>
      </c>
      <c r="AH461" s="2"/>
      <c r="AI461" s="2"/>
      <c r="AJ461" s="2"/>
      <c r="AK461" s="2"/>
    </row>
    <row r="462" spans="1:51" x14ac:dyDescent="0.2">
      <c r="A462" s="59" t="s">
        <v>1</v>
      </c>
      <c r="B462" s="60" t="s">
        <v>2387</v>
      </c>
      <c r="C462" s="61"/>
      <c r="D462" s="6"/>
      <c r="E462" s="6"/>
      <c r="F462" s="6"/>
      <c r="G462" s="6"/>
      <c r="H462" s="6">
        <v>6</v>
      </c>
      <c r="I462" s="6">
        <v>3</v>
      </c>
      <c r="J462" s="6"/>
      <c r="K462" s="6">
        <v>5</v>
      </c>
      <c r="L462" s="62">
        <v>14</v>
      </c>
      <c r="M462"/>
      <c r="N462"/>
      <c r="O462"/>
      <c r="P462" s="41">
        <f t="shared" si="29"/>
        <v>2.8624003271314658E-3</v>
      </c>
      <c r="Q462" s="28">
        <f t="shared" si="30"/>
        <v>13</v>
      </c>
      <c r="R462" s="31"/>
      <c r="S462" s="3"/>
      <c r="T462" s="2"/>
      <c r="U462" s="2" t="str">
        <f t="shared" si="31"/>
        <v>MSI Modern 14 B10R</v>
      </c>
      <c r="V462" s="2" t="str">
        <f>VLOOKUP($U462,Models!$A:$K,V$4,0)</f>
        <v>MSI</v>
      </c>
      <c r="W462" s="2" t="str">
        <f>VLOOKUP($U462,Models!$A:$K,W$4,0)</f>
        <v>Modern 14 B10R</v>
      </c>
      <c r="X462" s="2" t="str">
        <f>VLOOKUP($U462,Models!$A:$K,X$4,0)</f>
        <v>Light (13"-14")</v>
      </c>
      <c r="Y462" s="2" t="str">
        <f>VLOOKUP($U462,Models!$A:$K,Y$4,0)</f>
        <v>Consumer</v>
      </c>
      <c r="Z462" s="2" t="str">
        <f>VLOOKUP($U462,Models!$A:$K,Z$4,0)</f>
        <v>Intel</v>
      </c>
      <c r="AA462" s="2" t="str">
        <f>VLOOKUP($U462,Models!$A:$K,AA$4,0)</f>
        <v>Comet Lake</v>
      </c>
      <c r="AB462" s="2" t="str">
        <f>VLOOKUP($U462,Models!$A:$K,AB$4,0)</f>
        <v>Int/MX330</v>
      </c>
      <c r="AC462" s="2">
        <f>VLOOKUP($U462,Models!$A:$K,AC$4,0)</f>
        <v>14</v>
      </c>
      <c r="AD462" s="2" t="str">
        <f>VLOOKUP($U462,Models!$A:$K,AD$4,0)</f>
        <v>1920x1080</v>
      </c>
      <c r="AE462" s="2">
        <f>VLOOKUP($U462,Models!$A:$K,AE$4,0)</f>
        <v>0</v>
      </c>
      <c r="AF462" s="2" t="str">
        <f>VLOOKUP($U462,Models!$A:$N,AF$4,0)</f>
        <v>Standard</v>
      </c>
      <c r="AG462" s="2">
        <f>VLOOKUP($U462,Models!$A:$M,AG$4,0)</f>
        <v>0</v>
      </c>
      <c r="AH462" s="2"/>
      <c r="AI462" s="2"/>
      <c r="AJ462" s="2"/>
      <c r="AK462" s="2"/>
    </row>
    <row r="463" spans="1:51" x14ac:dyDescent="0.2">
      <c r="A463" s="59" t="s">
        <v>1</v>
      </c>
      <c r="B463" s="60" t="s">
        <v>1630</v>
      </c>
      <c r="C463" s="61"/>
      <c r="D463" s="6"/>
      <c r="E463" s="6">
        <v>13</v>
      </c>
      <c r="F463" s="6"/>
      <c r="G463" s="6">
        <v>6</v>
      </c>
      <c r="H463" s="6">
        <v>8</v>
      </c>
      <c r="I463" s="6">
        <v>16</v>
      </c>
      <c r="J463" s="6"/>
      <c r="K463" s="6">
        <v>24</v>
      </c>
      <c r="L463" s="62">
        <v>67</v>
      </c>
      <c r="M463"/>
      <c r="N463"/>
      <c r="O463"/>
      <c r="P463" s="41">
        <f t="shared" si="29"/>
        <v>1.3698630136986301E-2</v>
      </c>
      <c r="Q463" s="28">
        <f t="shared" si="30"/>
        <v>62</v>
      </c>
      <c r="R463" s="44"/>
      <c r="S463" s="3"/>
      <c r="T463" s="2"/>
      <c r="U463" s="2" t="str">
        <f t="shared" si="31"/>
        <v>MSI Prestige 14 A10SC</v>
      </c>
      <c r="V463" s="2" t="str">
        <f>VLOOKUP($U463,Models!$A:$K,V$4,0)</f>
        <v>MSI</v>
      </c>
      <c r="W463" s="2" t="str">
        <f>VLOOKUP($U463,Models!$A:$K,W$4,0)</f>
        <v>Prestige 14 A10SC</v>
      </c>
      <c r="X463" s="2" t="str">
        <f>VLOOKUP($U463,Models!$A:$K,X$4,0)</f>
        <v>Light (13"-14")</v>
      </c>
      <c r="Y463" s="2" t="str">
        <f>VLOOKUP($U463,Models!$A:$K,Y$4,0)</f>
        <v>Consumer</v>
      </c>
      <c r="Z463" s="2" t="str">
        <f>VLOOKUP($U463,Models!$A:$K,Z$4,0)</f>
        <v>Intel</v>
      </c>
      <c r="AA463" s="2" t="str">
        <f>VLOOKUP($U463,Models!$A:$K,AA$4,0)</f>
        <v>Comet Lake</v>
      </c>
      <c r="AB463" s="2" t="str">
        <f>VLOOKUP($U463,Models!$A:$K,AB$4,0)</f>
        <v>GTX1650</v>
      </c>
      <c r="AC463" s="2">
        <f>VLOOKUP($U463,Models!$A:$K,AC$4,0)</f>
        <v>14</v>
      </c>
      <c r="AD463" s="2" t="str">
        <f>VLOOKUP($U463,Models!$A:$K,AD$4,0)</f>
        <v>1920x1080</v>
      </c>
      <c r="AE463" s="2">
        <f>VLOOKUP($U463,Models!$A:$K,AE$4,0)</f>
        <v>0</v>
      </c>
      <c r="AF463" s="2" t="str">
        <f>VLOOKUP($U463,Models!$A:$N,AF$4,0)</f>
        <v>Standard</v>
      </c>
      <c r="AG463" s="2">
        <f>VLOOKUP($U463,Models!$A:$M,AG$4,0)</f>
        <v>0</v>
      </c>
      <c r="AH463" s="2"/>
      <c r="AI463" s="2"/>
      <c r="AJ463" s="2"/>
      <c r="AK463" s="2"/>
    </row>
    <row r="464" spans="1:51" x14ac:dyDescent="0.2">
      <c r="A464" s="59" t="s">
        <v>1</v>
      </c>
      <c r="B464" s="60" t="s">
        <v>1540</v>
      </c>
      <c r="C464" s="61"/>
      <c r="D464" s="6"/>
      <c r="E464" s="6">
        <v>15</v>
      </c>
      <c r="F464" s="6"/>
      <c r="G464" s="6">
        <v>2</v>
      </c>
      <c r="H464" s="6">
        <v>20</v>
      </c>
      <c r="I464" s="6">
        <v>4</v>
      </c>
      <c r="J464" s="6"/>
      <c r="K464" s="6">
        <v>23</v>
      </c>
      <c r="L464" s="62">
        <v>64</v>
      </c>
      <c r="M464"/>
      <c r="N464"/>
      <c r="O464"/>
      <c r="P464" s="41">
        <f t="shared" si="29"/>
        <v>1.3085258638315273E-2</v>
      </c>
      <c r="Q464" s="28">
        <f t="shared" si="30"/>
        <v>60</v>
      </c>
      <c r="R464" s="44"/>
      <c r="S464" s="3"/>
      <c r="T464" s="2"/>
      <c r="U464" s="2" t="str">
        <f t="shared" si="31"/>
        <v>MSI Prestige 15 A10SC</v>
      </c>
      <c r="V464" s="2" t="str">
        <f>VLOOKUP($U464,Models!$A:$K,V$4,0)</f>
        <v>MSI</v>
      </c>
      <c r="W464" s="2" t="str">
        <f>VLOOKUP($U464,Models!$A:$K,W$4,0)</f>
        <v>Prestige 15 A10SC</v>
      </c>
      <c r="X464" s="2" t="str">
        <f>VLOOKUP($U464,Models!$A:$K,X$4,0)</f>
        <v>Full Size GM (15"&gt; Gamer GPU)</v>
      </c>
      <c r="Y464" s="2" t="str">
        <f>VLOOKUP($U464,Models!$A:$K,Y$4,0)</f>
        <v>Consumer</v>
      </c>
      <c r="Z464" s="2" t="str">
        <f>VLOOKUP($U464,Models!$A:$K,Z$4,0)</f>
        <v>Intel</v>
      </c>
      <c r="AA464" s="2" t="str">
        <f>VLOOKUP($U464,Models!$A:$K,AA$4,0)</f>
        <v>Comet Lake</v>
      </c>
      <c r="AB464" s="2" t="str">
        <f>VLOOKUP($U464,Models!$A:$K,AB$4,0)</f>
        <v>GTX1650</v>
      </c>
      <c r="AC464" s="2">
        <f>VLOOKUP($U464,Models!$A:$K,AC$4,0)</f>
        <v>15</v>
      </c>
      <c r="AD464" s="2" t="str">
        <f>VLOOKUP($U464,Models!$A:$K,AD$4,0)</f>
        <v>1920x1080</v>
      </c>
      <c r="AE464" s="2">
        <f>VLOOKUP($U464,Models!$A:$K,AE$4,0)</f>
        <v>0</v>
      </c>
      <c r="AF464" s="2" t="str">
        <f>VLOOKUP($U464,Models!$A:$N,AF$4,0)</f>
        <v>Standard</v>
      </c>
      <c r="AG464" s="2">
        <f>VLOOKUP($U464,Models!$A:$M,AG$4,0)</f>
        <v>0</v>
      </c>
      <c r="AH464" s="2"/>
      <c r="AI464" s="2"/>
      <c r="AJ464" s="2"/>
      <c r="AK464" s="2"/>
    </row>
    <row r="465" spans="1:51" x14ac:dyDescent="0.2">
      <c r="A465" s="59" t="s">
        <v>1</v>
      </c>
      <c r="B465" s="60" t="s">
        <v>1163</v>
      </c>
      <c r="C465" s="61"/>
      <c r="D465" s="6"/>
      <c r="E465" s="6">
        <v>6</v>
      </c>
      <c r="F465" s="6"/>
      <c r="G465" s="6"/>
      <c r="H465" s="6"/>
      <c r="I465" s="6"/>
      <c r="J465" s="6"/>
      <c r="K465" s="6">
        <v>3</v>
      </c>
      <c r="L465" s="62">
        <v>9</v>
      </c>
      <c r="M465"/>
      <c r="N465"/>
      <c r="O465"/>
      <c r="P465" s="41">
        <f t="shared" si="29"/>
        <v>1.8401144960130853E-3</v>
      </c>
      <c r="Q465" s="28">
        <f t="shared" si="30"/>
        <v>8</v>
      </c>
      <c r="R465" s="31"/>
      <c r="S465" s="3"/>
      <c r="T465" s="2"/>
      <c r="U465" s="2" t="str">
        <f t="shared" si="31"/>
        <v>MSI MSI P65C</v>
      </c>
      <c r="V465" s="2" t="str">
        <f>VLOOKUP($U465,Models!$A:$K,V$4,0)</f>
        <v>MSI</v>
      </c>
      <c r="W465" s="2" t="str">
        <f>VLOOKUP($U465,Models!$A:$K,W$4,0)</f>
        <v>MSI P65C</v>
      </c>
      <c r="X465" s="2" t="str">
        <f>VLOOKUP($U465,Models!$A:$K,X$4,0)</f>
        <v>Full Size GM (15"&gt; Gamer GPU)</v>
      </c>
      <c r="Y465" s="2" t="str">
        <f>VLOOKUP($U465,Models!$A:$K,Y$4,0)</f>
        <v>Consumer</v>
      </c>
      <c r="Z465" s="2" t="str">
        <f>VLOOKUP($U465,Models!$A:$K,Z$4,0)</f>
        <v>Intel</v>
      </c>
      <c r="AA465" s="2" t="str">
        <f>VLOOKUP($U465,Models!$A:$K,AA$4,0)</f>
        <v>Coffee Lake</v>
      </c>
      <c r="AB465" s="2" t="str">
        <f>VLOOKUP($U465,Models!$A:$K,AB$4,0)</f>
        <v>GTX1050 Ti</v>
      </c>
      <c r="AC465" s="2">
        <f>VLOOKUP($U465,Models!$A:$K,AC$4,0)</f>
        <v>15</v>
      </c>
      <c r="AD465" s="2" t="str">
        <f>VLOOKUP($U465,Models!$A:$K,AD$4,0)</f>
        <v>1920x1080</v>
      </c>
      <c r="AE465" s="2">
        <f>VLOOKUP($U465,Models!$A:$K,AE$4,0)</f>
        <v>0</v>
      </c>
      <c r="AF465" s="2" t="str">
        <f>VLOOKUP($U465,Models!$A:$N,AF$4,0)</f>
        <v>Standard</v>
      </c>
      <c r="AG465" s="2">
        <f>VLOOKUP($U465,Models!$A:$M,AG$4,0)</f>
        <v>0</v>
      </c>
      <c r="AH465" s="2"/>
      <c r="AI465" s="2"/>
      <c r="AJ465" s="2"/>
      <c r="AK465" s="2"/>
    </row>
    <row r="466" spans="1:51" x14ac:dyDescent="0.2">
      <c r="A466" s="59" t="s">
        <v>1</v>
      </c>
      <c r="B466" s="60" t="s">
        <v>4292</v>
      </c>
      <c r="C466" s="61"/>
      <c r="D466" s="6"/>
      <c r="E466" s="6"/>
      <c r="F466" s="6"/>
      <c r="G466" s="6">
        <v>3</v>
      </c>
      <c r="H466" s="6">
        <v>10</v>
      </c>
      <c r="I466" s="6">
        <v>3</v>
      </c>
      <c r="J466" s="6"/>
      <c r="K466" s="6">
        <v>9</v>
      </c>
      <c r="L466" s="62">
        <v>25</v>
      </c>
      <c r="M466"/>
      <c r="N466"/>
      <c r="O466"/>
      <c r="P466" s="41">
        <f t="shared" si="29"/>
        <v>5.1114291555919037E-3</v>
      </c>
      <c r="Q466" s="28">
        <f t="shared" si="30"/>
        <v>23</v>
      </c>
      <c r="R466" s="31"/>
      <c r="S466" s="3"/>
      <c r="T466" s="2"/>
      <c r="U466" s="2" t="str">
        <f t="shared" si="31"/>
        <v>MSI Creator 15 A10S</v>
      </c>
      <c r="V466" s="2" t="str">
        <f>VLOOKUP($U466,Models!$A:$K,V$4,0)</f>
        <v>MSI</v>
      </c>
      <c r="W466" s="2" t="str">
        <f>VLOOKUP($U466,Models!$A:$K,W$4,0)</f>
        <v>Creator 15 A10S</v>
      </c>
      <c r="X466" s="2" t="str">
        <f>VLOOKUP($U466,Models!$A:$K,X$4,0)</f>
        <v>Full Size GM (15"&gt; Gamer GPU)</v>
      </c>
      <c r="Y466" s="2" t="str">
        <f>VLOOKUP($U466,Models!$A:$K,Y$4,0)</f>
        <v>Consumer</v>
      </c>
      <c r="Z466" s="2" t="str">
        <f>VLOOKUP($U466,Models!$A:$K,Z$4,0)</f>
        <v>Intel</v>
      </c>
      <c r="AA466" s="2" t="str">
        <f>VLOOKUP($U466,Models!$A:$K,AA$4,0)</f>
        <v>Comet Lake-H</v>
      </c>
      <c r="AB466" s="2" t="str">
        <f>VLOOKUP($U466,Models!$A:$K,AB$4,0)</f>
        <v>RTX2070/RTX2080</v>
      </c>
      <c r="AC466" s="2">
        <f>VLOOKUP($U466,Models!$A:$K,AC$4,0)</f>
        <v>15</v>
      </c>
      <c r="AD466" s="2" t="str">
        <f>VLOOKUP($U466,Models!$A:$K,AD$4,0)</f>
        <v>1920x1080</v>
      </c>
      <c r="AE466" s="2">
        <f>VLOOKUP($U466,Models!$A:$K,AE$4,0)</f>
        <v>0</v>
      </c>
      <c r="AF466" s="2" t="str">
        <f>VLOOKUP($U466,Models!$A:$N,AF$4,0)</f>
        <v>Standard</v>
      </c>
      <c r="AG466" s="2">
        <f>VLOOKUP($U466,Models!$A:$M,AG$4,0)</f>
        <v>0</v>
      </c>
      <c r="AH466" s="2"/>
      <c r="AI466" s="2"/>
      <c r="AJ466" s="2"/>
      <c r="AK466" s="2"/>
    </row>
    <row r="467" spans="1:51" x14ac:dyDescent="0.2">
      <c r="A467" s="59" t="s">
        <v>1</v>
      </c>
      <c r="B467" s="60" t="s">
        <v>4291</v>
      </c>
      <c r="C467" s="61"/>
      <c r="D467" s="6"/>
      <c r="E467" s="6"/>
      <c r="F467" s="6"/>
      <c r="G467" s="6">
        <v>1</v>
      </c>
      <c r="H467" s="6">
        <v>1</v>
      </c>
      <c r="I467" s="6">
        <v>1</v>
      </c>
      <c r="J467" s="6"/>
      <c r="K467" s="6">
        <v>2</v>
      </c>
      <c r="L467" s="62">
        <v>5</v>
      </c>
      <c r="M467"/>
      <c r="N467"/>
      <c r="O467"/>
      <c r="P467" s="41">
        <f t="shared" si="29"/>
        <v>1.0222858311183807E-3</v>
      </c>
      <c r="Q467" s="28">
        <f t="shared" si="30"/>
        <v>5</v>
      </c>
      <c r="R467" s="31"/>
      <c r="S467" s="3"/>
      <c r="T467" s="2"/>
      <c r="U467" s="2" t="str">
        <f t="shared" si="31"/>
        <v>MSI MSI GT76CML</v>
      </c>
      <c r="V467" s="2" t="str">
        <f>VLOOKUP($U467,Models!$A:$K,V$4,0)</f>
        <v>MSI</v>
      </c>
      <c r="W467" s="2" t="str">
        <f>VLOOKUP($U467,Models!$A:$K,W$4,0)</f>
        <v>MSI GT76CML</v>
      </c>
      <c r="X467" s="2" t="str">
        <f>VLOOKUP($U467,Models!$A:$K,X$4,0)</f>
        <v>Full Size GM (15"&gt; Gamer GPU)</v>
      </c>
      <c r="Y467" s="2" t="str">
        <f>VLOOKUP($U467,Models!$A:$K,Y$4,0)</f>
        <v>Consumer</v>
      </c>
      <c r="Z467" s="2" t="str">
        <f>VLOOKUP($U467,Models!$A:$K,Z$4,0)</f>
        <v>Intel</v>
      </c>
      <c r="AA467" s="2" t="str">
        <f>VLOOKUP($U467,Models!$A:$K,AA$4,0)</f>
        <v>Comet Lake-H</v>
      </c>
      <c r="AB467" s="2" t="str">
        <f>VLOOKUP($U467,Models!$A:$K,AB$4,0)</f>
        <v>RTX2070/RTX2080</v>
      </c>
      <c r="AC467" s="2">
        <f>VLOOKUP($U467,Models!$A:$K,AC$4,0)</f>
        <v>17</v>
      </c>
      <c r="AD467" s="2" t="str">
        <f>VLOOKUP($U467,Models!$A:$K,AD$4,0)</f>
        <v>1920x1080/3840x2160</v>
      </c>
      <c r="AE467" s="2">
        <f>VLOOKUP($U467,Models!$A:$K,AE$4,0)</f>
        <v>0</v>
      </c>
      <c r="AF467" s="2" t="str">
        <f>VLOOKUP($U467,Models!$A:$N,AF$4,0)</f>
        <v>Standard</v>
      </c>
      <c r="AG467" s="2">
        <f>VLOOKUP($U467,Models!$A:$M,AG$4,0)</f>
        <v>0</v>
      </c>
      <c r="AH467" s="2"/>
      <c r="AI467" s="2"/>
      <c r="AJ467" s="2"/>
      <c r="AK467" s="2"/>
    </row>
    <row r="468" spans="1:51" x14ac:dyDescent="0.2">
      <c r="A468" s="59" t="s">
        <v>1</v>
      </c>
      <c r="B468" s="60" t="s">
        <v>4293</v>
      </c>
      <c r="C468" s="61"/>
      <c r="D468" s="6"/>
      <c r="E468" s="6"/>
      <c r="F468" s="6"/>
      <c r="G468" s="6">
        <v>48</v>
      </c>
      <c r="H468" s="6">
        <v>22</v>
      </c>
      <c r="I468" s="6">
        <v>4</v>
      </c>
      <c r="J468" s="6"/>
      <c r="K468" s="6">
        <v>42</v>
      </c>
      <c r="L468" s="62">
        <v>116</v>
      </c>
      <c r="M468"/>
      <c r="N468"/>
      <c r="O468"/>
      <c r="P468" s="41">
        <f t="shared" si="29"/>
        <v>2.3717031281946431E-2</v>
      </c>
      <c r="Q468" s="28">
        <f t="shared" si="30"/>
        <v>108</v>
      </c>
      <c r="R468" s="31"/>
      <c r="S468" s="3"/>
      <c r="T468" s="2"/>
      <c r="U468" s="2" t="str">
        <f t="shared" si="31"/>
        <v>MSI Modern 14 B4M</v>
      </c>
      <c r="V468" s="2" t="str">
        <f>VLOOKUP($U468,Models!$A:$K,V$4,0)</f>
        <v>MSI</v>
      </c>
      <c r="W468" s="2" t="str">
        <f>VLOOKUP($U468,Models!$A:$K,W$4,0)</f>
        <v>Modern 14 B4M</v>
      </c>
      <c r="X468" s="2" t="str">
        <f>VLOOKUP($U468,Models!$A:$K,X$4,0)</f>
        <v>Light (13"-14")</v>
      </c>
      <c r="Y468" s="2" t="str">
        <f>VLOOKUP($U468,Models!$A:$K,Y$4,0)</f>
        <v>Consumer</v>
      </c>
      <c r="Z468" s="2" t="str">
        <f>VLOOKUP($U468,Models!$A:$K,Z$4,0)</f>
        <v>AMD</v>
      </c>
      <c r="AA468" s="2" t="str">
        <f>VLOOKUP($U468,Models!$A:$K,AA$4,0)</f>
        <v>Renior</v>
      </c>
      <c r="AB468" s="2" t="str">
        <f>VLOOKUP($U468,Models!$A:$K,AB$4,0)</f>
        <v>Int</v>
      </c>
      <c r="AC468" s="2">
        <f>VLOOKUP($U468,Models!$A:$K,AC$4,0)</f>
        <v>14</v>
      </c>
      <c r="AD468" s="2" t="str">
        <f>VLOOKUP($U468,Models!$A:$K,AD$4,0)</f>
        <v>1920x1080</v>
      </c>
      <c r="AE468" s="2">
        <f>VLOOKUP($U468,Models!$A:$K,AE$4,0)</f>
        <v>0</v>
      </c>
      <c r="AF468" s="2" t="str">
        <f>VLOOKUP($U468,Models!$A:$N,AF$4,0)</f>
        <v>Standard</v>
      </c>
      <c r="AG468" s="2">
        <f>VLOOKUP($U468,Models!$A:$M,AG$4,0)</f>
        <v>0</v>
      </c>
      <c r="AH468" s="2"/>
      <c r="AI468" s="2"/>
      <c r="AJ468" s="2"/>
      <c r="AK468" s="2"/>
    </row>
    <row r="469" spans="1:51" x14ac:dyDescent="0.2">
      <c r="A469" s="59" t="s">
        <v>1</v>
      </c>
      <c r="B469" s="60" t="s">
        <v>4294</v>
      </c>
      <c r="C469" s="61"/>
      <c r="D469" s="6"/>
      <c r="E469" s="6"/>
      <c r="F469" s="6"/>
      <c r="G469" s="6"/>
      <c r="H469" s="6">
        <v>1</v>
      </c>
      <c r="I469" s="6"/>
      <c r="J469" s="6"/>
      <c r="K469" s="6">
        <v>1</v>
      </c>
      <c r="L469" s="62">
        <v>2</v>
      </c>
      <c r="M469"/>
      <c r="N469"/>
      <c r="O469"/>
      <c r="P469" s="41">
        <f t="shared" si="29"/>
        <v>4.0891433244735228E-4</v>
      </c>
      <c r="Q469" s="28">
        <f t="shared" si="30"/>
        <v>2</v>
      </c>
      <c r="R469" s="31"/>
      <c r="S469" s="3"/>
      <c r="T469" s="2"/>
      <c r="U469" s="2" t="str">
        <f t="shared" si="31"/>
        <v>MSI Prestige 14 A10R</v>
      </c>
      <c r="V469" s="2" t="str">
        <f>VLOOKUP($U469,Models!$A:$K,V$4,0)</f>
        <v>MSI</v>
      </c>
      <c r="W469" s="2" t="str">
        <f>VLOOKUP($U469,Models!$A:$K,W$4,0)</f>
        <v>Prestige 14 A10R</v>
      </c>
      <c r="X469" s="2" t="str">
        <f>VLOOKUP($U469,Models!$A:$K,X$4,0)</f>
        <v>Light (13"-14")</v>
      </c>
      <c r="Y469" s="2" t="str">
        <f>VLOOKUP($U469,Models!$A:$K,Y$4,0)</f>
        <v>Consumer</v>
      </c>
      <c r="Z469" s="2" t="str">
        <f>VLOOKUP($U469,Models!$A:$K,Z$4,0)</f>
        <v>Intel</v>
      </c>
      <c r="AA469" s="2" t="str">
        <f>VLOOKUP($U469,Models!$A:$K,AA$4,0)</f>
        <v>Comet Lake</v>
      </c>
      <c r="AB469" s="2" t="str">
        <f>VLOOKUP($U469,Models!$A:$K,AB$4,0)</f>
        <v>MX330</v>
      </c>
      <c r="AC469" s="2">
        <f>VLOOKUP($U469,Models!$A:$K,AC$4,0)</f>
        <v>14</v>
      </c>
      <c r="AD469" s="2" t="str">
        <f>VLOOKUP($U469,Models!$A:$K,AD$4,0)</f>
        <v>1920x1080</v>
      </c>
      <c r="AE469" s="2">
        <f>VLOOKUP($U469,Models!$A:$K,AE$4,0)</f>
        <v>0</v>
      </c>
      <c r="AF469" s="2" t="str">
        <f>VLOOKUP($U469,Models!$A:$N,AF$4,0)</f>
        <v>Standard</v>
      </c>
      <c r="AG469" s="2">
        <f>VLOOKUP($U469,Models!$A:$M,AG$4,0)</f>
        <v>0</v>
      </c>
      <c r="AH469" s="2"/>
      <c r="AI469" s="2"/>
      <c r="AJ469" s="2"/>
      <c r="AK469" s="2"/>
    </row>
    <row r="470" spans="1:51" x14ac:dyDescent="0.2">
      <c r="A470" s="59" t="s">
        <v>1</v>
      </c>
      <c r="B470" s="60" t="s">
        <v>4295</v>
      </c>
      <c r="C470" s="61"/>
      <c r="D470" s="6"/>
      <c r="E470" s="6"/>
      <c r="F470" s="6"/>
      <c r="G470" s="6"/>
      <c r="H470" s="6"/>
      <c r="I470" s="6">
        <v>1</v>
      </c>
      <c r="J470" s="6"/>
      <c r="K470" s="6">
        <v>1</v>
      </c>
      <c r="L470" s="62">
        <v>2</v>
      </c>
      <c r="M470"/>
      <c r="N470"/>
      <c r="O470"/>
      <c r="P470" s="41">
        <f t="shared" si="29"/>
        <v>4.0891433244735228E-4</v>
      </c>
      <c r="Q470" s="28">
        <f t="shared" si="30"/>
        <v>2</v>
      </c>
      <c r="R470" s="44"/>
      <c r="S470" s="3"/>
      <c r="T470" s="2"/>
      <c r="U470" s="2" t="str">
        <f t="shared" si="31"/>
        <v>MSI MSI WF65 10T</v>
      </c>
      <c r="V470" s="2" t="str">
        <f>VLOOKUP($U470,Models!$A:$K,V$4,0)</f>
        <v>MSI</v>
      </c>
      <c r="W470" s="2" t="str">
        <f>VLOOKUP($U470,Models!$A:$K,W$4,0)</f>
        <v>MSI WF65 10T</v>
      </c>
      <c r="X470" s="2" t="str">
        <f>VLOOKUP($U470,Models!$A:$K,X$4,0)</f>
        <v>Prof. Workstation (Prof. GPU)</v>
      </c>
      <c r="Y470" s="2" t="str">
        <f>VLOOKUP($U470,Models!$A:$K,Y$4,0)</f>
        <v>Consumer</v>
      </c>
      <c r="Z470" s="2" t="str">
        <f>VLOOKUP($U470,Models!$A:$K,Z$4,0)</f>
        <v>Intel</v>
      </c>
      <c r="AA470" s="2" t="str">
        <f>VLOOKUP($U470,Models!$A:$K,AA$4,0)</f>
        <v>Comet Lake-H</v>
      </c>
      <c r="AB470" s="2" t="str">
        <f>VLOOKUP($U470,Models!$A:$K,AB$4,0)</f>
        <v>Quadro P620/T1000</v>
      </c>
      <c r="AC470" s="2">
        <f>VLOOKUP($U470,Models!$A:$K,AC$4,0)</f>
        <v>15</v>
      </c>
      <c r="AD470" s="2" t="str">
        <f>VLOOKUP($U470,Models!$A:$K,AD$4,0)</f>
        <v>1920x1080</v>
      </c>
      <c r="AE470" s="2">
        <f>VLOOKUP($U470,Models!$A:$K,AE$4,0)</f>
        <v>0</v>
      </c>
      <c r="AF470" s="2" t="str">
        <f>VLOOKUP($U470,Models!$A:$N,AF$4,0)</f>
        <v>Standard</v>
      </c>
      <c r="AG470" s="2">
        <f>VLOOKUP($U470,Models!$A:$M,AG$4,0)</f>
        <v>0</v>
      </c>
      <c r="AH470" s="2"/>
      <c r="AI470" s="2"/>
      <c r="AJ470" s="2"/>
      <c r="AK470" s="2"/>
    </row>
    <row r="471" spans="1:51" x14ac:dyDescent="0.2">
      <c r="A471" s="59" t="s">
        <v>1</v>
      </c>
      <c r="B471" s="60" t="s">
        <v>1694</v>
      </c>
      <c r="C471" s="61"/>
      <c r="D471" s="6"/>
      <c r="E471" s="6">
        <v>1</v>
      </c>
      <c r="F471" s="6"/>
      <c r="G471" s="6"/>
      <c r="H471" s="6">
        <v>149</v>
      </c>
      <c r="I471" s="6"/>
      <c r="J471" s="6"/>
      <c r="K471" s="6">
        <v>85</v>
      </c>
      <c r="L471" s="62">
        <v>235</v>
      </c>
      <c r="M471"/>
      <c r="N471"/>
      <c r="O471"/>
      <c r="P471" s="41">
        <f t="shared" si="29"/>
        <v>4.8047434062563892E-2</v>
      </c>
      <c r="Q471" s="28">
        <f t="shared" si="30"/>
        <v>219</v>
      </c>
      <c r="R471" s="31"/>
      <c r="S471" s="3"/>
      <c r="T471" s="2"/>
      <c r="U471" s="2" t="str">
        <f t="shared" ref="U471:U484" si="32">CONCATENATE(A471," ",B471)</f>
        <v>MSI Alpha 15 A3D</v>
      </c>
      <c r="V471" s="2" t="str">
        <f>VLOOKUP($U471,Models!$A:$K,V$4,0)</f>
        <v>MSI</v>
      </c>
      <c r="W471" s="2" t="str">
        <f>VLOOKUP($U471,Models!$A:$K,W$4,0)</f>
        <v>Alpha 15 A3D</v>
      </c>
      <c r="X471" s="2" t="str">
        <f>VLOOKUP($U471,Models!$A:$K,X$4,0)</f>
        <v>Full Size GM (15"&gt; Gamer GPU)</v>
      </c>
      <c r="Y471" s="2" t="str">
        <f>VLOOKUP($U471,Models!$A:$K,Y$4,0)</f>
        <v>Consumer</v>
      </c>
      <c r="Z471" s="2" t="str">
        <f>VLOOKUP($U471,Models!$A:$K,Z$4,0)</f>
        <v>AMD</v>
      </c>
      <c r="AA471" s="2" t="str">
        <f>VLOOKUP($U471,Models!$A:$K,AA$4,0)</f>
        <v>Picasso</v>
      </c>
      <c r="AB471" s="2" t="str">
        <f>VLOOKUP($U471,Models!$A:$K,AB$4,0)</f>
        <v>RX 5500</v>
      </c>
      <c r="AC471" s="2">
        <f>VLOOKUP($U471,Models!$A:$K,AC$4,0)</f>
        <v>15</v>
      </c>
      <c r="AD471" s="2" t="str">
        <f>VLOOKUP($U471,Models!$A:$K,AD$4,0)</f>
        <v>1920x1080</v>
      </c>
      <c r="AE471" s="2">
        <f>VLOOKUP($U471,Models!$A:$K,AE$4,0)</f>
        <v>0</v>
      </c>
      <c r="AF471" s="2" t="str">
        <f>VLOOKUP($U471,Models!$A:$N,AF$4,0)</f>
        <v>Standard</v>
      </c>
      <c r="AG471" s="2">
        <f>VLOOKUP($U471,Models!$A:$M,AG$4,0)</f>
        <v>0</v>
      </c>
      <c r="AH471" s="2"/>
      <c r="AI471" s="2"/>
      <c r="AJ471" s="2"/>
      <c r="AK471" s="2"/>
    </row>
    <row r="472" spans="1:51" x14ac:dyDescent="0.2">
      <c r="A472" s="59" t="s">
        <v>1</v>
      </c>
      <c r="B472" s="60" t="s">
        <v>2145</v>
      </c>
      <c r="C472" s="61"/>
      <c r="D472" s="6"/>
      <c r="E472" s="6">
        <v>353</v>
      </c>
      <c r="F472" s="6"/>
      <c r="G472" s="6"/>
      <c r="H472" s="6"/>
      <c r="I472" s="6"/>
      <c r="J472" s="6"/>
      <c r="K472" s="6">
        <v>201</v>
      </c>
      <c r="L472" s="62">
        <v>554</v>
      </c>
      <c r="M472"/>
      <c r="N472"/>
      <c r="O472"/>
      <c r="P472" s="41">
        <f t="shared" si="29"/>
        <v>0.11326927008791658</v>
      </c>
      <c r="Q472" s="28">
        <f t="shared" si="30"/>
        <v>517</v>
      </c>
      <c r="R472" s="31"/>
      <c r="S472" s="3"/>
      <c r="T472" s="2"/>
      <c r="U472" s="2" t="str">
        <f t="shared" si="32"/>
        <v>MSI MSI GF65C</v>
      </c>
      <c r="V472" s="2" t="str">
        <f>VLOOKUP($U472,Models!$A:$K,V$4,0)</f>
        <v>MSI</v>
      </c>
      <c r="W472" s="2" t="str">
        <f>VLOOKUP($U472,Models!$A:$K,W$4,0)</f>
        <v>MSI GF65C</v>
      </c>
      <c r="X472" s="2" t="str">
        <f>VLOOKUP($U472,Models!$A:$K,X$4,0)</f>
        <v>Full Size GM (15"&gt; Gamer GPU)</v>
      </c>
      <c r="Y472" s="2" t="str">
        <f>VLOOKUP($U472,Models!$A:$K,Y$4,0)</f>
        <v>Consumer</v>
      </c>
      <c r="Z472" s="2" t="str">
        <f>VLOOKUP($U472,Models!$A:$K,Z$4,0)</f>
        <v>Intel</v>
      </c>
      <c r="AA472" s="2" t="str">
        <f>VLOOKUP($U472,Models!$A:$K,AA$4,0)</f>
        <v>Coffee Lake</v>
      </c>
      <c r="AB472" s="2" t="str">
        <f>VLOOKUP($U472,Models!$A:$K,AB$4,0)</f>
        <v>RTX2060</v>
      </c>
      <c r="AC472" s="2">
        <f>VLOOKUP($U472,Models!$A:$K,AC$4,0)</f>
        <v>15</v>
      </c>
      <c r="AD472" s="2" t="str">
        <f>VLOOKUP($U472,Models!$A:$K,AD$4,0)</f>
        <v>1920x1080</v>
      </c>
      <c r="AE472" s="2">
        <f>VLOOKUP($U472,Models!$A:$K,AE$4,0)</f>
        <v>0</v>
      </c>
      <c r="AF472" s="2" t="str">
        <f>VLOOKUP($U472,Models!$A:$N,AF$4,0)</f>
        <v>Standard</v>
      </c>
      <c r="AG472" s="2">
        <f>VLOOKUP($U472,Models!$A:$M,AG$4,0)</f>
        <v>0</v>
      </c>
      <c r="AH472" s="2"/>
      <c r="AI472" s="2"/>
      <c r="AJ472" s="2"/>
      <c r="AK472" s="2"/>
    </row>
    <row r="473" spans="1:51" x14ac:dyDescent="0.2">
      <c r="A473" s="59" t="s">
        <v>1</v>
      </c>
      <c r="B473" s="60" t="s">
        <v>1288</v>
      </c>
      <c r="C473" s="61"/>
      <c r="D473" s="6"/>
      <c r="E473" s="6">
        <v>156</v>
      </c>
      <c r="F473" s="6"/>
      <c r="G473" s="6"/>
      <c r="H473" s="6"/>
      <c r="I473" s="6"/>
      <c r="J473" s="6"/>
      <c r="K473" s="6">
        <v>89</v>
      </c>
      <c r="L473" s="62">
        <v>245</v>
      </c>
      <c r="M473"/>
      <c r="N473"/>
      <c r="O473"/>
      <c r="P473" s="41">
        <f t="shared" si="29"/>
        <v>5.0092005724800652E-2</v>
      </c>
      <c r="Q473" s="28">
        <f t="shared" si="30"/>
        <v>228</v>
      </c>
      <c r="R473" s="31"/>
      <c r="S473" s="3"/>
      <c r="T473" s="2"/>
      <c r="U473" s="2" t="str">
        <f t="shared" si="32"/>
        <v>MSI MSI GF75C</v>
      </c>
      <c r="V473" s="2" t="str">
        <f>VLOOKUP($U473,Models!$A:$K,V$4,0)</f>
        <v>MSI</v>
      </c>
      <c r="W473" s="2" t="str">
        <f>VLOOKUP($U473,Models!$A:$K,W$4,0)</f>
        <v>MSI GF75C</v>
      </c>
      <c r="X473" s="2" t="str">
        <f>VLOOKUP($U473,Models!$A:$K,X$4,0)</f>
        <v>Full Size GM (15"&gt; Gamer GPU)</v>
      </c>
      <c r="Y473" s="2" t="str">
        <f>VLOOKUP($U473,Models!$A:$K,Y$4,0)</f>
        <v>Consumer</v>
      </c>
      <c r="Z473" s="2" t="str">
        <f>VLOOKUP($U473,Models!$A:$K,Z$4,0)</f>
        <v>Intel</v>
      </c>
      <c r="AA473" s="2" t="str">
        <f>VLOOKUP($U473,Models!$A:$K,AA$4,0)</f>
        <v>Coffee Lake</v>
      </c>
      <c r="AB473" s="2" t="str">
        <f>VLOOKUP($U473,Models!$A:$K,AB$4,0)</f>
        <v>GTX1050</v>
      </c>
      <c r="AC473" s="2">
        <f>VLOOKUP($U473,Models!$A:$K,AC$4,0)</f>
        <v>17</v>
      </c>
      <c r="AD473" s="2" t="str">
        <f>VLOOKUP($U473,Models!$A:$K,AD$4,0)</f>
        <v>1920x1080</v>
      </c>
      <c r="AE473" s="2">
        <f>VLOOKUP($U473,Models!$A:$K,AE$4,0)</f>
        <v>0</v>
      </c>
      <c r="AF473" s="2" t="str">
        <f>VLOOKUP($U473,Models!$A:$N,AF$4,0)</f>
        <v>Standard</v>
      </c>
      <c r="AG473" s="2">
        <f>VLOOKUP($U473,Models!$A:$M,AG$4,0)</f>
        <v>0</v>
      </c>
      <c r="AH473" s="2"/>
      <c r="AI473" s="2"/>
      <c r="AJ473" s="2"/>
      <c r="AK473" s="2"/>
    </row>
    <row r="474" spans="1:51" s="7" customFormat="1" x14ac:dyDescent="0.2">
      <c r="A474" s="59" t="s">
        <v>1</v>
      </c>
      <c r="B474" s="60" t="s">
        <v>5996</v>
      </c>
      <c r="C474" s="61"/>
      <c r="D474" s="6"/>
      <c r="E474" s="6"/>
      <c r="F474" s="6"/>
      <c r="G474" s="6">
        <v>2</v>
      </c>
      <c r="H474" s="6">
        <v>5</v>
      </c>
      <c r="I474" s="6">
        <v>2</v>
      </c>
      <c r="J474" s="6"/>
      <c r="K474" s="6">
        <v>5</v>
      </c>
      <c r="L474" s="62">
        <v>14</v>
      </c>
      <c r="M474"/>
      <c r="N474"/>
      <c r="O474"/>
      <c r="P474" s="41">
        <f t="shared" si="29"/>
        <v>2.8624003271314658E-3</v>
      </c>
      <c r="Q474" s="28">
        <f t="shared" si="30"/>
        <v>13</v>
      </c>
      <c r="R474" s="31"/>
      <c r="S474" s="3"/>
      <c r="T474" s="2"/>
      <c r="U474" s="2" t="str">
        <f t="shared" si="32"/>
        <v>MSI Creator 15M A10S</v>
      </c>
      <c r="V474" s="2" t="str">
        <f>VLOOKUP($U474,Models!$A:$K,V$4,0)</f>
        <v>MSI</v>
      </c>
      <c r="W474" s="2" t="str">
        <f>VLOOKUP($U474,Models!$A:$K,W$4,0)</f>
        <v>Creator 15M A10S</v>
      </c>
      <c r="X474" s="2" t="str">
        <f>VLOOKUP($U474,Models!$A:$K,X$4,0)</f>
        <v>Full Size GM (15"&gt; Gamer GPU)</v>
      </c>
      <c r="Y474" s="2" t="str">
        <f>VLOOKUP($U474,Models!$A:$K,Y$4,0)</f>
        <v>Consumer</v>
      </c>
      <c r="Z474" s="2" t="str">
        <f>VLOOKUP($U474,Models!$A:$K,Z$4,0)</f>
        <v>Intel</v>
      </c>
      <c r="AA474" s="2" t="str">
        <f>VLOOKUP($U474,Models!$A:$K,AA$4,0)</f>
        <v>Comet Lake-H</v>
      </c>
      <c r="AB474" s="2" t="str">
        <f>VLOOKUP($U474,Models!$A:$K,AB$4,0)</f>
        <v>GTX1660/RTX2060</v>
      </c>
      <c r="AC474" s="2">
        <f>VLOOKUP($U474,Models!$A:$K,AC$4,0)</f>
        <v>15</v>
      </c>
      <c r="AD474" s="2" t="str">
        <f>VLOOKUP($U474,Models!$A:$K,AD$4,0)</f>
        <v>1920x1080</v>
      </c>
      <c r="AE474" s="2">
        <f>VLOOKUP($U474,Models!$A:$K,AE$4,0)</f>
        <v>0</v>
      </c>
      <c r="AF474" s="2" t="str">
        <f>VLOOKUP($U474,Models!$A:$N,AF$4,0)</f>
        <v>Standard</v>
      </c>
      <c r="AG474" s="2">
        <f>VLOOKUP($U474,Models!$A:$M,AG$4,0)</f>
        <v>0</v>
      </c>
      <c r="AH474" s="2"/>
      <c r="AI474" s="2"/>
      <c r="AJ474" s="2"/>
      <c r="AK474" s="2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x14ac:dyDescent="0.2">
      <c r="A475" s="59" t="s">
        <v>1</v>
      </c>
      <c r="B475" s="60" t="s">
        <v>5997</v>
      </c>
      <c r="C475" s="61"/>
      <c r="D475" s="6"/>
      <c r="E475" s="6"/>
      <c r="F475" s="6"/>
      <c r="G475" s="6">
        <v>5</v>
      </c>
      <c r="H475" s="6">
        <v>2</v>
      </c>
      <c r="I475" s="6"/>
      <c r="J475" s="6"/>
      <c r="K475" s="6">
        <v>4</v>
      </c>
      <c r="L475" s="62">
        <v>11</v>
      </c>
      <c r="M475"/>
      <c r="N475"/>
      <c r="O475"/>
      <c r="P475" s="41">
        <f t="shared" si="29"/>
        <v>2.2490288284604375E-3</v>
      </c>
      <c r="Q475" s="28">
        <v>11</v>
      </c>
      <c r="R475" s="31"/>
      <c r="S475" s="3"/>
      <c r="T475" s="2"/>
      <c r="U475" s="2" t="str">
        <f t="shared" si="32"/>
        <v>MSI Creator 17 A10S</v>
      </c>
      <c r="V475" s="2" t="str">
        <f>VLOOKUP($U475,Models!$A:$K,V$4,0)</f>
        <v>MSI</v>
      </c>
      <c r="W475" s="2" t="str">
        <f>VLOOKUP($U475,Models!$A:$K,W$4,0)</f>
        <v>Creator 17 A10S</v>
      </c>
      <c r="X475" s="2" t="str">
        <f>VLOOKUP($U475,Models!$A:$K,X$4,0)</f>
        <v>Full Size GM (15"&gt; Gamer GPU)</v>
      </c>
      <c r="Y475" s="2" t="str">
        <f>VLOOKUP($U475,Models!$A:$K,Y$4,0)</f>
        <v>Consumer</v>
      </c>
      <c r="Z475" s="2" t="str">
        <f>VLOOKUP($U475,Models!$A:$K,Z$4,0)</f>
        <v>Intel</v>
      </c>
      <c r="AA475" s="2" t="str">
        <f>VLOOKUP($U475,Models!$A:$K,AA$4,0)</f>
        <v>Comet Lake-H</v>
      </c>
      <c r="AB475" s="2" t="str">
        <f>VLOOKUP($U475,Models!$A:$K,AB$4,0)</f>
        <v>RTX2070/RTX2080</v>
      </c>
      <c r="AC475" s="2">
        <f>VLOOKUP($U475,Models!$A:$K,AC$4,0)</f>
        <v>17</v>
      </c>
      <c r="AD475" s="2" t="str">
        <f>VLOOKUP($U475,Models!$A:$K,AD$4,0)</f>
        <v>1920x1080/3840x2160</v>
      </c>
      <c r="AE475" s="2">
        <f>VLOOKUP($U475,Models!$A:$K,AE$4,0)</f>
        <v>0</v>
      </c>
      <c r="AF475" s="2" t="str">
        <f>VLOOKUP($U475,Models!$A:$N,AF$4,0)</f>
        <v>Standard</v>
      </c>
      <c r="AG475" s="2">
        <f>VLOOKUP($U475,Models!$A:$M,AG$4,0)</f>
        <v>0</v>
      </c>
      <c r="AH475" s="2"/>
      <c r="AI475" s="2"/>
      <c r="AJ475" s="2"/>
      <c r="AK475" s="2"/>
    </row>
    <row r="476" spans="1:51" x14ac:dyDescent="0.2">
      <c r="A476" s="59" t="s">
        <v>1</v>
      </c>
      <c r="B476" s="60" t="s">
        <v>6001</v>
      </c>
      <c r="C476" s="61"/>
      <c r="D476" s="6"/>
      <c r="E476" s="6"/>
      <c r="F476" s="6"/>
      <c r="G476" s="6">
        <v>81</v>
      </c>
      <c r="H476" s="6"/>
      <c r="I476" s="6"/>
      <c r="J476" s="6"/>
      <c r="K476" s="6">
        <v>46</v>
      </c>
      <c r="L476" s="62">
        <v>127</v>
      </c>
      <c r="M476"/>
      <c r="N476"/>
      <c r="O476"/>
      <c r="P476" s="41">
        <f t="shared" si="29"/>
        <v>2.596606011040687E-2</v>
      </c>
      <c r="Q476" s="28">
        <f t="shared" si="30"/>
        <v>118</v>
      </c>
      <c r="R476" s="31"/>
      <c r="S476" s="3"/>
      <c r="T476" s="2"/>
      <c r="U476" s="2" t="str">
        <f t="shared" si="32"/>
        <v>MSI MSI GF75CML</v>
      </c>
      <c r="V476" s="2" t="str">
        <f>VLOOKUP($U476,Models!$A:$K,V$4,0)</f>
        <v>MSI</v>
      </c>
      <c r="W476" s="2" t="str">
        <f>VLOOKUP($U476,Models!$A:$K,W$4,0)</f>
        <v>MSI GF75CML</v>
      </c>
      <c r="X476" s="2" t="str">
        <f>VLOOKUP($U476,Models!$A:$K,X$4,0)</f>
        <v>Full Size GM (15"&gt; Gamer GPU)</v>
      </c>
      <c r="Y476" s="2" t="str">
        <f>VLOOKUP($U476,Models!$A:$K,Y$4,0)</f>
        <v>Consumer</v>
      </c>
      <c r="Z476" s="2" t="str">
        <f>VLOOKUP($U476,Models!$A:$K,Z$4,0)</f>
        <v>Intel</v>
      </c>
      <c r="AA476" s="2" t="str">
        <f>VLOOKUP($U476,Models!$A:$K,AA$4,0)</f>
        <v>Comet Lake-H</v>
      </c>
      <c r="AB476" s="2" t="str">
        <f>VLOOKUP($U476,Models!$A:$K,AB$4,0)</f>
        <v>GTX1660</v>
      </c>
      <c r="AC476" s="2">
        <f>VLOOKUP($U476,Models!$A:$K,AC$4,0)</f>
        <v>17</v>
      </c>
      <c r="AD476" s="2" t="str">
        <f>VLOOKUP($U476,Models!$A:$K,AD$4,0)</f>
        <v>1920x1080</v>
      </c>
      <c r="AE476" s="2">
        <f>VLOOKUP($U476,Models!$A:$K,AE$4,0)</f>
        <v>0</v>
      </c>
      <c r="AF476" s="2" t="str">
        <f>VLOOKUP($U476,Models!$A:$N,AF$4,0)</f>
        <v>Standard</v>
      </c>
      <c r="AG476" s="2">
        <f>VLOOKUP($U476,Models!$A:$M,AG$4,0)</f>
        <v>0</v>
      </c>
      <c r="AH476" s="2"/>
      <c r="AI476" s="2"/>
      <c r="AJ476" s="2"/>
      <c r="AK476" s="2"/>
    </row>
    <row r="477" spans="1:51" x14ac:dyDescent="0.2">
      <c r="A477" s="59" t="s">
        <v>1</v>
      </c>
      <c r="B477" s="60" t="s">
        <v>958</v>
      </c>
      <c r="C477" s="61"/>
      <c r="D477" s="6"/>
      <c r="E477" s="6"/>
      <c r="F477" s="6"/>
      <c r="G477" s="6"/>
      <c r="H477" s="6"/>
      <c r="I477" s="6">
        <v>2</v>
      </c>
      <c r="J477" s="6"/>
      <c r="K477" s="6">
        <v>1</v>
      </c>
      <c r="L477" s="62">
        <v>3</v>
      </c>
      <c r="M477"/>
      <c r="N477"/>
      <c r="O477"/>
      <c r="P477" s="41">
        <f t="shared" si="29"/>
        <v>6.1337149867102844E-4</v>
      </c>
      <c r="Q477" s="28">
        <f t="shared" si="30"/>
        <v>3</v>
      </c>
      <c r="R477" s="31"/>
      <c r="S477" s="3"/>
      <c r="T477" s="2"/>
      <c r="U477" s="2" t="str">
        <f t="shared" si="32"/>
        <v>MSI MSI GE63C</v>
      </c>
      <c r="V477" s="2" t="str">
        <f>VLOOKUP($U477,Models!$A:$K,V$4,0)</f>
        <v>MSI</v>
      </c>
      <c r="W477" s="2" t="str">
        <f>VLOOKUP($U477,Models!$A:$K,W$4,0)</f>
        <v>MSI GE63C</v>
      </c>
      <c r="X477" s="2" t="str">
        <f>VLOOKUP($U477,Models!$A:$K,X$4,0)</f>
        <v>Full Size GM (15"&gt; Gamer GPU)</v>
      </c>
      <c r="Y477" s="2" t="str">
        <f>VLOOKUP($U477,Models!$A:$K,Y$4,0)</f>
        <v>Consumer</v>
      </c>
      <c r="Z477" s="2" t="str">
        <f>VLOOKUP($U477,Models!$A:$K,Z$4,0)</f>
        <v>Intel</v>
      </c>
      <c r="AA477" s="2" t="str">
        <f>VLOOKUP($U477,Models!$A:$K,AA$4,0)</f>
        <v>Coffee Lake</v>
      </c>
      <c r="AB477" s="2" t="str">
        <f>VLOOKUP($U477,Models!$A:$K,AB$4,0)</f>
        <v>GTX1060/GTX1070</v>
      </c>
      <c r="AC477" s="2">
        <f>VLOOKUP($U477,Models!$A:$K,AC$4,0)</f>
        <v>15</v>
      </c>
      <c r="AD477" s="2" t="str">
        <f>VLOOKUP($U477,Models!$A:$K,AD$4,0)</f>
        <v>1920x1080/3840x2160</v>
      </c>
      <c r="AE477" s="2">
        <f>VLOOKUP($U477,Models!$A:$K,AE$4,0)</f>
        <v>0</v>
      </c>
      <c r="AF477" s="2" t="str">
        <f>VLOOKUP($U477,Models!$A:$N,AF$4,0)</f>
        <v>Standard</v>
      </c>
      <c r="AG477" s="2">
        <f>VLOOKUP($U477,Models!$A:$M,AG$4,0)</f>
        <v>0</v>
      </c>
      <c r="AH477" s="2"/>
      <c r="AI477" s="2"/>
      <c r="AJ477" s="2"/>
      <c r="AK477" s="2"/>
    </row>
    <row r="478" spans="1:51" x14ac:dyDescent="0.2">
      <c r="A478" s="59" t="s">
        <v>1</v>
      </c>
      <c r="B478" s="60" t="s">
        <v>1447</v>
      </c>
      <c r="C478" s="61"/>
      <c r="D478" s="6"/>
      <c r="E478" s="6"/>
      <c r="F478" s="6"/>
      <c r="G478" s="6"/>
      <c r="H478" s="6"/>
      <c r="I478" s="6">
        <v>1</v>
      </c>
      <c r="J478" s="6"/>
      <c r="K478" s="6">
        <v>1</v>
      </c>
      <c r="L478" s="62">
        <v>2</v>
      </c>
      <c r="M478"/>
      <c r="N478"/>
      <c r="O478"/>
      <c r="P478" s="41">
        <f t="shared" si="29"/>
        <v>4.0891433244735228E-4</v>
      </c>
      <c r="Q478" s="28">
        <f t="shared" si="30"/>
        <v>2</v>
      </c>
      <c r="R478" s="31"/>
      <c r="S478" s="3"/>
      <c r="T478" s="2"/>
      <c r="U478" s="2" t="str">
        <f t="shared" si="32"/>
        <v>MSI MSI GE65C</v>
      </c>
      <c r="V478" s="2" t="str">
        <f>VLOOKUP($U478,Models!$A:$K,V$4,0)</f>
        <v>MSI</v>
      </c>
      <c r="W478" s="2" t="str">
        <f>VLOOKUP($U478,Models!$A:$K,W$4,0)</f>
        <v>MSI GE65C</v>
      </c>
      <c r="X478" s="2" t="str">
        <f>VLOOKUP($U478,Models!$A:$K,X$4,0)</f>
        <v>Full Size GM (15"&gt; Gamer GPU)</v>
      </c>
      <c r="Y478" s="2" t="str">
        <f>VLOOKUP($U478,Models!$A:$K,Y$4,0)</f>
        <v>Consumer</v>
      </c>
      <c r="Z478" s="2" t="str">
        <f>VLOOKUP($U478,Models!$A:$K,Z$4,0)</f>
        <v>Intel</v>
      </c>
      <c r="AA478" s="2" t="str">
        <f>VLOOKUP($U478,Models!$A:$K,AA$4,0)</f>
        <v>Coffee Lake</v>
      </c>
      <c r="AB478" s="2" t="str">
        <f>VLOOKUP($U478,Models!$A:$K,AB$4,0)</f>
        <v>RTX2060/RTX2070</v>
      </c>
      <c r="AC478" s="2">
        <f>VLOOKUP($U478,Models!$A:$K,AC$4,0)</f>
        <v>15</v>
      </c>
      <c r="AD478" s="2" t="str">
        <f>VLOOKUP($U478,Models!$A:$K,AD$4,0)</f>
        <v>1920x1080</v>
      </c>
      <c r="AE478" s="2">
        <f>VLOOKUP($U478,Models!$A:$K,AE$4,0)</f>
        <v>0</v>
      </c>
      <c r="AF478" s="2" t="str">
        <f>VLOOKUP($U478,Models!$A:$N,AF$4,0)</f>
        <v>Standard</v>
      </c>
      <c r="AG478" s="2">
        <f>VLOOKUP($U478,Models!$A:$M,AG$4,0)</f>
        <v>0</v>
      </c>
      <c r="AH478" s="2"/>
      <c r="AI478" s="2"/>
      <c r="AJ478" s="2"/>
      <c r="AK478" s="2"/>
    </row>
    <row r="479" spans="1:51" x14ac:dyDescent="0.2">
      <c r="A479" s="59" t="s">
        <v>1</v>
      </c>
      <c r="B479" s="60" t="s">
        <v>961</v>
      </c>
      <c r="C479" s="61"/>
      <c r="D479" s="6"/>
      <c r="E479" s="6"/>
      <c r="F479" s="6"/>
      <c r="G479" s="6"/>
      <c r="H479" s="6"/>
      <c r="I479" s="6">
        <v>1</v>
      </c>
      <c r="J479" s="6"/>
      <c r="K479" s="6">
        <v>1</v>
      </c>
      <c r="L479" s="62">
        <v>2</v>
      </c>
      <c r="M479"/>
      <c r="N479"/>
      <c r="O479"/>
      <c r="P479" s="41">
        <f t="shared" si="29"/>
        <v>4.0891433244735228E-4</v>
      </c>
      <c r="Q479" s="28">
        <f t="shared" si="30"/>
        <v>2</v>
      </c>
      <c r="R479" s="44"/>
      <c r="S479" s="3"/>
      <c r="T479" s="2"/>
      <c r="U479" s="2" t="str">
        <f t="shared" si="32"/>
        <v>MSI MSI GS65C</v>
      </c>
      <c r="V479" s="2" t="str">
        <f>VLOOKUP($U479,Models!$A:$K,V$4,0)</f>
        <v>MSI</v>
      </c>
      <c r="W479" s="2" t="str">
        <f>VLOOKUP($U479,Models!$A:$K,W$4,0)</f>
        <v>MSI GS65C</v>
      </c>
      <c r="X479" s="2" t="str">
        <f>VLOOKUP($U479,Models!$A:$K,X$4,0)</f>
        <v>Full Size GM (15"&gt; Gamer GPU)</v>
      </c>
      <c r="Y479" s="2" t="str">
        <f>VLOOKUP($U479,Models!$A:$K,Y$4,0)</f>
        <v>Consumer</v>
      </c>
      <c r="Z479" s="2" t="str">
        <f>VLOOKUP($U479,Models!$A:$K,Z$4,0)</f>
        <v>Intel</v>
      </c>
      <c r="AA479" s="2" t="str">
        <f>VLOOKUP($U479,Models!$A:$K,AA$4,0)</f>
        <v>Coffee Lake</v>
      </c>
      <c r="AB479" s="2" t="str">
        <f>VLOOKUP($U479,Models!$A:$K,AB$4,0)</f>
        <v>GTX1060/GTX1070</v>
      </c>
      <c r="AC479" s="2">
        <f>VLOOKUP($U479,Models!$A:$K,AC$4,0)</f>
        <v>15</v>
      </c>
      <c r="AD479" s="2" t="str">
        <f>VLOOKUP($U479,Models!$A:$K,AD$4,0)</f>
        <v>1920x1080</v>
      </c>
      <c r="AE479" s="2">
        <f>VLOOKUP($U479,Models!$A:$K,AE$4,0)</f>
        <v>0</v>
      </c>
      <c r="AF479" s="2" t="str">
        <f>VLOOKUP($U479,Models!$A:$N,AF$4,0)</f>
        <v>Standard</v>
      </c>
      <c r="AG479" s="2">
        <f>VLOOKUP($U479,Models!$A:$M,AG$4,0)</f>
        <v>0</v>
      </c>
      <c r="AH479" s="2"/>
      <c r="AI479" s="2"/>
      <c r="AJ479" s="2"/>
      <c r="AK479" s="2"/>
    </row>
    <row r="480" spans="1:51" x14ac:dyDescent="0.2">
      <c r="A480" s="59" t="s">
        <v>1</v>
      </c>
      <c r="B480" s="60" t="s">
        <v>974</v>
      </c>
      <c r="C480" s="61"/>
      <c r="D480" s="6"/>
      <c r="E480" s="6"/>
      <c r="F480" s="6"/>
      <c r="G480" s="6"/>
      <c r="H480" s="6"/>
      <c r="I480" s="6">
        <v>1</v>
      </c>
      <c r="J480" s="6"/>
      <c r="K480" s="6">
        <v>1</v>
      </c>
      <c r="L480" s="62">
        <v>2</v>
      </c>
      <c r="M480"/>
      <c r="N480"/>
      <c r="O480"/>
      <c r="P480" s="41">
        <f t="shared" si="29"/>
        <v>4.0891433244735228E-4</v>
      </c>
      <c r="Q480" s="28">
        <f t="shared" si="30"/>
        <v>2</v>
      </c>
      <c r="R480" s="31"/>
      <c r="S480" s="3"/>
      <c r="T480" s="2"/>
      <c r="U480" s="2" t="str">
        <f t="shared" si="32"/>
        <v>MSI MSI GT63C</v>
      </c>
      <c r="V480" s="2" t="str">
        <f>VLOOKUP($U480,Models!$A:$K,V$4,0)</f>
        <v>MSI</v>
      </c>
      <c r="W480" s="2" t="str">
        <f>VLOOKUP($U480,Models!$A:$K,W$4,0)</f>
        <v>MSI GT63C</v>
      </c>
      <c r="X480" s="2" t="str">
        <f>VLOOKUP($U480,Models!$A:$K,X$4,0)</f>
        <v>Full Size GM (15"&gt; Gamer GPU)</v>
      </c>
      <c r="Y480" s="2" t="str">
        <f>VLOOKUP($U480,Models!$A:$K,Y$4,0)</f>
        <v>Consumer</v>
      </c>
      <c r="Z480" s="2" t="str">
        <f>VLOOKUP($U480,Models!$A:$K,Z$4,0)</f>
        <v>Intel</v>
      </c>
      <c r="AA480" s="2" t="str">
        <f>VLOOKUP($U480,Models!$A:$K,AA$4,0)</f>
        <v>Coffee Lake</v>
      </c>
      <c r="AB480" s="2" t="str">
        <f>VLOOKUP($U480,Models!$A:$K,AB$4,0)</f>
        <v>GTX1070/GTX1080</v>
      </c>
      <c r="AC480" s="2">
        <f>VLOOKUP($U480,Models!$A:$K,AC$4,0)</f>
        <v>15</v>
      </c>
      <c r="AD480" s="2" t="str">
        <f>VLOOKUP($U480,Models!$A:$K,AD$4,0)</f>
        <v>1920x1080/3840x2160</v>
      </c>
      <c r="AE480" s="2">
        <f>VLOOKUP($U480,Models!$A:$K,AE$4,0)</f>
        <v>0</v>
      </c>
      <c r="AF480" s="2" t="str">
        <f>VLOOKUP($U480,Models!$A:$N,AF$4,0)</f>
        <v>Standard</v>
      </c>
      <c r="AG480" s="2">
        <f>VLOOKUP($U480,Models!$A:$M,AG$4,0)</f>
        <v>0</v>
      </c>
      <c r="AH480" s="2"/>
      <c r="AI480" s="2"/>
      <c r="AJ480" s="2"/>
      <c r="AK480" s="2"/>
    </row>
    <row r="481" spans="1:37" x14ac:dyDescent="0.2">
      <c r="A481" s="68" t="s">
        <v>36</v>
      </c>
      <c r="B481" s="69"/>
      <c r="C481" s="70"/>
      <c r="D481" s="71"/>
      <c r="E481" s="71">
        <v>1216</v>
      </c>
      <c r="F481" s="71"/>
      <c r="G481" s="71">
        <v>249</v>
      </c>
      <c r="H481" s="71">
        <v>1321</v>
      </c>
      <c r="I481" s="71">
        <v>331</v>
      </c>
      <c r="J481" s="71"/>
      <c r="K481" s="71">
        <v>1774</v>
      </c>
      <c r="L481" s="72">
        <v>4891</v>
      </c>
      <c r="M481"/>
      <c r="N481"/>
      <c r="O481"/>
      <c r="P481" s="41">
        <f t="shared" si="29"/>
        <v>1</v>
      </c>
      <c r="Q481" s="28">
        <f t="shared" si="30"/>
        <v>4560</v>
      </c>
      <c r="R481" s="31">
        <v>4560</v>
      </c>
      <c r="S481" s="3"/>
      <c r="T481" s="2"/>
      <c r="U481" s="2" t="str">
        <f t="shared" si="32"/>
        <v xml:space="preserve">MSI Итог </v>
      </c>
      <c r="V481" s="2" t="e">
        <f>VLOOKUP($U481,Models!$A:$K,V$4,0)</f>
        <v>#N/A</v>
      </c>
      <c r="W481" s="2" t="e">
        <f>VLOOKUP($U481,Models!$A:$K,W$4,0)</f>
        <v>#N/A</v>
      </c>
      <c r="X481" s="2" t="e">
        <f>VLOOKUP($U481,Models!$A:$K,X$4,0)</f>
        <v>#N/A</v>
      </c>
      <c r="Y481" s="2" t="e">
        <f>VLOOKUP($U481,Models!$A:$K,Y$4,0)</f>
        <v>#N/A</v>
      </c>
      <c r="Z481" s="2" t="e">
        <f>VLOOKUP($U481,Models!$A:$K,Z$4,0)</f>
        <v>#N/A</v>
      </c>
      <c r="AA481" s="2" t="e">
        <f>VLOOKUP($U481,Models!$A:$K,AA$4,0)</f>
        <v>#N/A</v>
      </c>
      <c r="AB481" s="2" t="e">
        <f>VLOOKUP($U481,Models!$A:$K,AB$4,0)</f>
        <v>#N/A</v>
      </c>
      <c r="AC481" s="2" t="e">
        <f>VLOOKUP($U481,Models!$A:$K,AC$4,0)</f>
        <v>#N/A</v>
      </c>
      <c r="AD481" s="2" t="e">
        <f>VLOOKUP($U481,Models!$A:$K,AD$4,0)</f>
        <v>#N/A</v>
      </c>
      <c r="AE481" s="2" t="e">
        <f>VLOOKUP($U481,Models!$A:$K,AE$4,0)</f>
        <v>#N/A</v>
      </c>
      <c r="AF481" s="2" t="e">
        <f>VLOOKUP($U481,Models!$A:$N,AF$4,0)</f>
        <v>#N/A</v>
      </c>
      <c r="AG481" s="2" t="e">
        <f>VLOOKUP($U481,Models!$A:$M,AG$4,0)</f>
        <v>#N/A</v>
      </c>
      <c r="AH481" s="2"/>
      <c r="AI481" s="2"/>
      <c r="AJ481" s="2"/>
      <c r="AK481" s="2"/>
    </row>
    <row r="482" spans="1:37" x14ac:dyDescent="0.2">
      <c r="A482" s="51" t="s">
        <v>1781</v>
      </c>
      <c r="B482" s="51" t="s">
        <v>2163</v>
      </c>
      <c r="C482" s="56">
        <v>1</v>
      </c>
      <c r="D482" s="57"/>
      <c r="E482" s="57"/>
      <c r="F482" s="57"/>
      <c r="G482" s="57"/>
      <c r="H482" s="57"/>
      <c r="I482" s="57"/>
      <c r="J482" s="57"/>
      <c r="K482" s="57"/>
      <c r="L482" s="58">
        <v>1</v>
      </c>
      <c r="M482"/>
      <c r="N482"/>
      <c r="O482"/>
      <c r="P482" s="41">
        <f>L482/L$493</f>
        <v>1.2046741356463077E-4</v>
      </c>
      <c r="Q482" s="28">
        <f>ROUND(P482*R$493,0)</f>
        <v>1</v>
      </c>
      <c r="R482" s="31"/>
      <c r="S482" s="3"/>
      <c r="T482" s="2"/>
      <c r="U482" s="2" t="str">
        <f t="shared" si="32"/>
        <v>Huawei MateBook 13 WRT</v>
      </c>
      <c r="V482" s="2" t="str">
        <f>VLOOKUP($U482,Models!$A:$K,V$4,0)</f>
        <v>Huawei</v>
      </c>
      <c r="W482" s="2" t="str">
        <f>VLOOKUP($U482,Models!$A:$K,W$4,0)</f>
        <v>MateBook 13 WRT</v>
      </c>
      <c r="X482" s="2" t="str">
        <f>VLOOKUP($U482,Models!$A:$K,X$4,0)</f>
        <v>Light (13"-14")</v>
      </c>
      <c r="Y482" s="2" t="str">
        <f>VLOOKUP($U482,Models!$A:$K,Y$4,0)</f>
        <v>Consumer</v>
      </c>
      <c r="Z482" s="2" t="str">
        <f>VLOOKUP($U482,Models!$A:$K,Z$4,0)</f>
        <v>Intel</v>
      </c>
      <c r="AA482" s="2" t="str">
        <f>VLOOKUP($U482,Models!$A:$K,AA$4,0)</f>
        <v>Whiskey Lake</v>
      </c>
      <c r="AB482" s="2" t="str">
        <f>VLOOKUP($U482,Models!$A:$K,AB$4,0)</f>
        <v>MX150</v>
      </c>
      <c r="AC482" s="2">
        <f>VLOOKUP($U482,Models!$A:$K,AC$4,0)</f>
        <v>13</v>
      </c>
      <c r="AD482" s="2" t="str">
        <f>VLOOKUP($U482,Models!$A:$K,AD$4,0)</f>
        <v>1920x1080</v>
      </c>
      <c r="AE482" s="2">
        <f>VLOOKUP($U482,Models!$A:$K,AE$4,0)</f>
        <v>0</v>
      </c>
      <c r="AF482" s="2" t="str">
        <f>VLOOKUP($U482,Models!$A:$N,AF$4,0)</f>
        <v>Standard</v>
      </c>
      <c r="AG482" s="2">
        <f>VLOOKUP($U482,Models!$A:$M,AG$4,0)</f>
        <v>0</v>
      </c>
      <c r="AH482" s="2"/>
      <c r="AI482" s="2"/>
      <c r="AJ482" s="2"/>
      <c r="AK482" s="2"/>
    </row>
    <row r="483" spans="1:37" x14ac:dyDescent="0.2">
      <c r="A483" s="59" t="s">
        <v>1781</v>
      </c>
      <c r="B483" s="60" t="s">
        <v>2138</v>
      </c>
      <c r="C483" s="61">
        <v>114</v>
      </c>
      <c r="D483" s="6">
        <v>530</v>
      </c>
      <c r="E483" s="6"/>
      <c r="F483" s="6"/>
      <c r="G483" s="6"/>
      <c r="H483" s="6"/>
      <c r="I483" s="6"/>
      <c r="J483" s="6"/>
      <c r="K483" s="6"/>
      <c r="L483" s="62">
        <v>644</v>
      </c>
      <c r="M483"/>
      <c r="N483"/>
      <c r="O483"/>
      <c r="P483" s="41">
        <f t="shared" ref="P483:P493" si="33">L483/L$493</f>
        <v>7.7581014335622214E-2</v>
      </c>
      <c r="Q483" s="28">
        <f t="shared" ref="Q483:Q493" si="34">ROUND(P483*R$493,0)</f>
        <v>644</v>
      </c>
      <c r="R483" s="31"/>
      <c r="S483" s="3"/>
      <c r="T483" s="2"/>
      <c r="U483" s="2" t="str">
        <f t="shared" si="32"/>
        <v>Huawei MateBook 13 AMD HN</v>
      </c>
      <c r="V483" s="2" t="str">
        <f>VLOOKUP($U483,Models!$A:$K,V$4,0)</f>
        <v>Huawei</v>
      </c>
      <c r="W483" s="2" t="str">
        <f>VLOOKUP($U483,Models!$A:$K,W$4,0)</f>
        <v>MateBook 13 AMD HN</v>
      </c>
      <c r="X483" s="2" t="str">
        <f>VLOOKUP($U483,Models!$A:$K,X$4,0)</f>
        <v>Light (13"-14")</v>
      </c>
      <c r="Y483" s="2" t="str">
        <f>VLOOKUP($U483,Models!$A:$K,Y$4,0)</f>
        <v>Consumer</v>
      </c>
      <c r="Z483" s="2" t="str">
        <f>VLOOKUP($U483,Models!$A:$K,Z$4,0)</f>
        <v>AMD</v>
      </c>
      <c r="AA483" s="2" t="str">
        <f>VLOOKUP($U483,Models!$A:$K,AA$4,0)</f>
        <v>Picasso</v>
      </c>
      <c r="AB483" s="2" t="str">
        <f>VLOOKUP($U483,Models!$A:$K,AB$4,0)</f>
        <v>Int</v>
      </c>
      <c r="AC483" s="2">
        <f>VLOOKUP($U483,Models!$A:$K,AC$4,0)</f>
        <v>13</v>
      </c>
      <c r="AD483" s="2" t="str">
        <f>VLOOKUP($U483,Models!$A:$K,AD$4,0)</f>
        <v>2160x1440</v>
      </c>
      <c r="AE483" s="2">
        <f>VLOOKUP($U483,Models!$A:$K,AE$4,0)</f>
        <v>0</v>
      </c>
      <c r="AF483" s="2" t="str">
        <f>VLOOKUP($U483,Models!$A:$N,AF$4,0)</f>
        <v>Standard</v>
      </c>
      <c r="AG483" s="2">
        <f>VLOOKUP($U483,Models!$A:$M,AG$4,0)</f>
        <v>0</v>
      </c>
      <c r="AH483" s="2"/>
      <c r="AI483" s="2"/>
      <c r="AJ483" s="2"/>
      <c r="AK483" s="2"/>
    </row>
    <row r="484" spans="1:37" x14ac:dyDescent="0.2">
      <c r="A484" s="59" t="s">
        <v>1781</v>
      </c>
      <c r="B484" s="60" t="s">
        <v>2148</v>
      </c>
      <c r="C484" s="61">
        <v>239</v>
      </c>
      <c r="D484" s="6">
        <v>105</v>
      </c>
      <c r="E484" s="6"/>
      <c r="F484" s="6"/>
      <c r="G484" s="6"/>
      <c r="H484" s="6"/>
      <c r="I484" s="6"/>
      <c r="J484" s="6"/>
      <c r="K484" s="6"/>
      <c r="L484" s="62">
        <v>344</v>
      </c>
      <c r="M484"/>
      <c r="N484"/>
      <c r="O484"/>
      <c r="P484" s="41">
        <f t="shared" si="33"/>
        <v>4.1440790266232985E-2</v>
      </c>
      <c r="Q484" s="28">
        <f t="shared" si="34"/>
        <v>344</v>
      </c>
      <c r="R484" s="31"/>
      <c r="S484" s="3"/>
      <c r="T484" s="2"/>
      <c r="U484" s="2" t="str">
        <f t="shared" si="32"/>
        <v>Huawei Matebook D14 Intel Nbb</v>
      </c>
      <c r="V484" s="2" t="str">
        <f>VLOOKUP($U484,Models!$A:$K,V$4,0)</f>
        <v>Huawei</v>
      </c>
      <c r="W484" s="2" t="str">
        <f>VLOOKUP($U484,Models!$A:$K,W$4,0)</f>
        <v>Matebook D14 Intel Nbb</v>
      </c>
      <c r="X484" s="2" t="str">
        <f>VLOOKUP($U484,Models!$A:$K,X$4,0)</f>
        <v>Light (13"-14")</v>
      </c>
      <c r="Y484" s="2" t="str">
        <f>VLOOKUP($U484,Models!$A:$K,Y$4,0)</f>
        <v>Consumer</v>
      </c>
      <c r="Z484" s="2" t="str">
        <f>VLOOKUP($U484,Models!$A:$K,Z$4,0)</f>
        <v>Intel</v>
      </c>
      <c r="AA484" s="2" t="str">
        <f>VLOOKUP($U484,Models!$A:$K,AA$4,0)</f>
        <v>Comet Lake</v>
      </c>
      <c r="AB484" s="2" t="str">
        <f>VLOOKUP($U484,Models!$A:$K,AB$4,0)</f>
        <v>MX250</v>
      </c>
      <c r="AC484" s="2">
        <f>VLOOKUP($U484,Models!$A:$K,AC$4,0)</f>
        <v>14</v>
      </c>
      <c r="AD484" s="2" t="str">
        <f>VLOOKUP($U484,Models!$A:$K,AD$4,0)</f>
        <v>1920x1080</v>
      </c>
      <c r="AE484" s="2">
        <f>VLOOKUP($U484,Models!$A:$K,AE$4,0)</f>
        <v>0</v>
      </c>
      <c r="AF484" s="2" t="str">
        <f>VLOOKUP($U484,Models!$A:$N,AF$4,0)</f>
        <v>Standard</v>
      </c>
      <c r="AG484" s="2">
        <f>VLOOKUP($U484,Models!$A:$M,AG$4,0)</f>
        <v>0</v>
      </c>
      <c r="AH484" s="2"/>
      <c r="AI484" s="2"/>
      <c r="AJ484" s="2"/>
      <c r="AK484" s="2"/>
    </row>
    <row r="485" spans="1:37" x14ac:dyDescent="0.2">
      <c r="A485" s="59" t="s">
        <v>1781</v>
      </c>
      <c r="B485" s="60" t="s">
        <v>2149</v>
      </c>
      <c r="C485" s="61">
        <v>13</v>
      </c>
      <c r="D485" s="6">
        <v>1945</v>
      </c>
      <c r="E485" s="6"/>
      <c r="F485" s="6"/>
      <c r="G485" s="6"/>
      <c r="H485" s="6"/>
      <c r="I485" s="6"/>
      <c r="J485" s="6"/>
      <c r="K485" s="6"/>
      <c r="L485" s="62">
        <v>1958</v>
      </c>
      <c r="M485"/>
      <c r="N485"/>
      <c r="O485"/>
      <c r="P485" s="41">
        <f t="shared" si="33"/>
        <v>0.23587519575954705</v>
      </c>
      <c r="Q485" s="28">
        <f t="shared" si="34"/>
        <v>1958</v>
      </c>
      <c r="R485" s="31"/>
      <c r="S485" s="3"/>
      <c r="T485" s="2"/>
      <c r="U485" s="2" t="str">
        <f t="shared" ref="U485:U494" si="35">CONCATENATE(A485," ",B485)</f>
        <v>Huawei Matebook D14 AMD Nbl</v>
      </c>
      <c r="V485" s="2" t="str">
        <f>VLOOKUP($U485,Models!$A:$K,V$4,0)</f>
        <v>Huawei</v>
      </c>
      <c r="W485" s="2" t="str">
        <f>VLOOKUP($U485,Models!$A:$K,W$4,0)</f>
        <v>Matebook D14 AMD Nbl</v>
      </c>
      <c r="X485" s="2" t="str">
        <f>VLOOKUP($U485,Models!$A:$K,X$4,0)</f>
        <v>Light (13"-14")</v>
      </c>
      <c r="Y485" s="2" t="str">
        <f>VLOOKUP($U485,Models!$A:$K,Y$4,0)</f>
        <v>Consumer</v>
      </c>
      <c r="Z485" s="2" t="str">
        <f>VLOOKUP($U485,Models!$A:$K,Z$4,0)</f>
        <v>AMD</v>
      </c>
      <c r="AA485" s="2" t="str">
        <f>VLOOKUP($U485,Models!$A:$K,AA$4,0)</f>
        <v>Picasso</v>
      </c>
      <c r="AB485" s="2" t="str">
        <f>VLOOKUP($U485,Models!$A:$K,AB$4,0)</f>
        <v>Int</v>
      </c>
      <c r="AC485" s="2">
        <f>VLOOKUP($U485,Models!$A:$K,AC$4,0)</f>
        <v>14</v>
      </c>
      <c r="AD485" s="2" t="str">
        <f>VLOOKUP($U485,Models!$A:$K,AD$4,0)</f>
        <v>1920x1080</v>
      </c>
      <c r="AE485" s="2">
        <f>VLOOKUP($U485,Models!$A:$K,AE$4,0)</f>
        <v>0</v>
      </c>
      <c r="AF485" s="2" t="str">
        <f>VLOOKUP($U485,Models!$A:$N,AF$4,0)</f>
        <v>Standard</v>
      </c>
      <c r="AG485" s="2">
        <f>VLOOKUP($U485,Models!$A:$M,AG$4,0)</f>
        <v>0</v>
      </c>
      <c r="AH485" s="2"/>
      <c r="AI485" s="2"/>
      <c r="AJ485" s="2"/>
      <c r="AK485" s="2"/>
    </row>
    <row r="486" spans="1:37" x14ac:dyDescent="0.2">
      <c r="A486" s="59" t="s">
        <v>1781</v>
      </c>
      <c r="B486" s="60" t="s">
        <v>1898</v>
      </c>
      <c r="C486" s="61">
        <v>30</v>
      </c>
      <c r="D486" s="6"/>
      <c r="E486" s="6"/>
      <c r="F486" s="6"/>
      <c r="G486" s="6"/>
      <c r="H486" s="6"/>
      <c r="I486" s="6"/>
      <c r="J486" s="6"/>
      <c r="K486" s="6"/>
      <c r="L486" s="62">
        <v>30</v>
      </c>
      <c r="M486"/>
      <c r="N486"/>
      <c r="O486"/>
      <c r="P486" s="41">
        <f t="shared" si="33"/>
        <v>3.6140224069389228E-3</v>
      </c>
      <c r="Q486" s="28">
        <f t="shared" si="34"/>
        <v>30</v>
      </c>
      <c r="R486" s="84"/>
      <c r="S486" s="3"/>
      <c r="T486" s="2"/>
      <c r="U486" s="2" t="str">
        <f t="shared" si="35"/>
        <v>Huawei Matebook D MRC</v>
      </c>
      <c r="V486" s="2" t="str">
        <f>VLOOKUP($U486,Models!$A:$K,V$4,0)</f>
        <v>Huawei</v>
      </c>
      <c r="W486" s="2" t="str">
        <f>VLOOKUP($U486,Models!$A:$K,W$4,0)</f>
        <v>Matebook D MRC</v>
      </c>
      <c r="X486" s="2" t="str">
        <f>VLOOKUP($U486,Models!$A:$K,X$4,0)</f>
        <v>Full Size LE (15"&gt;, Int GPU)</v>
      </c>
      <c r="Y486" s="2" t="str">
        <f>VLOOKUP($U486,Models!$A:$K,Y$4,0)</f>
        <v>Consumer</v>
      </c>
      <c r="Z486" s="2" t="str">
        <f>VLOOKUP($U486,Models!$A:$K,Z$4,0)</f>
        <v>Intel</v>
      </c>
      <c r="AA486" s="2" t="str">
        <f>VLOOKUP($U486,Models!$A:$K,AA$4,0)</f>
        <v>Kaby Lake Refresh</v>
      </c>
      <c r="AB486" s="2" t="str">
        <f>VLOOKUP($U486,Models!$A:$K,AB$4,0)</f>
        <v>Int</v>
      </c>
      <c r="AC486" s="2">
        <f>VLOOKUP($U486,Models!$A:$K,AC$4,0)</f>
        <v>15</v>
      </c>
      <c r="AD486" s="2" t="str">
        <f>VLOOKUP($U486,Models!$A:$K,AD$4,0)</f>
        <v>1920x1080</v>
      </c>
      <c r="AE486" s="2">
        <f>VLOOKUP($U486,Models!$A:$K,AE$4,0)</f>
        <v>0</v>
      </c>
      <c r="AF486" s="2" t="str">
        <f>VLOOKUP($U486,Models!$A:$N,AF$4,0)</f>
        <v>Standard</v>
      </c>
      <c r="AG486" s="2">
        <f>VLOOKUP($U486,Models!$A:$M,AG$4,0)</f>
        <v>0</v>
      </c>
      <c r="AH486" s="2"/>
      <c r="AI486" s="2"/>
      <c r="AJ486" s="2"/>
      <c r="AK486" s="2"/>
    </row>
    <row r="487" spans="1:37" x14ac:dyDescent="0.2">
      <c r="A487" s="59" t="s">
        <v>1781</v>
      </c>
      <c r="B487" s="60" t="s">
        <v>1897</v>
      </c>
      <c r="C487" s="61">
        <v>6</v>
      </c>
      <c r="D487" s="6">
        <v>1501</v>
      </c>
      <c r="E487" s="6"/>
      <c r="F487" s="6"/>
      <c r="G487" s="6"/>
      <c r="H487" s="6"/>
      <c r="I487" s="6"/>
      <c r="J487" s="6"/>
      <c r="K487" s="6"/>
      <c r="L487" s="62">
        <v>1507</v>
      </c>
      <c r="M487"/>
      <c r="N487"/>
      <c r="O487"/>
      <c r="P487" s="41">
        <f t="shared" si="33"/>
        <v>0.18154439224189856</v>
      </c>
      <c r="Q487" s="28">
        <f t="shared" si="34"/>
        <v>1507</v>
      </c>
      <c r="R487" s="31"/>
      <c r="S487" s="3"/>
      <c r="T487" s="2"/>
      <c r="U487" s="2" t="str">
        <f t="shared" si="35"/>
        <v>Huawei Matebook D15 AMD</v>
      </c>
      <c r="V487" s="2" t="str">
        <f>VLOOKUP($U487,Models!$A:$K,V$4,0)</f>
        <v>Huawei</v>
      </c>
      <c r="W487" s="2" t="str">
        <f>VLOOKUP($U487,Models!$A:$K,W$4,0)</f>
        <v>Matebook D15 AMD</v>
      </c>
      <c r="X487" s="2" t="str">
        <f>VLOOKUP($U487,Models!$A:$K,X$4,0)</f>
        <v>Full Size LE (15"&gt;, Int GPU)</v>
      </c>
      <c r="Y487" s="2" t="str">
        <f>VLOOKUP($U487,Models!$A:$K,Y$4,0)</f>
        <v>Consumer</v>
      </c>
      <c r="Z487" s="2" t="str">
        <f>VLOOKUP($U487,Models!$A:$K,Z$4,0)</f>
        <v>AMD</v>
      </c>
      <c r="AA487" s="2" t="str">
        <f>VLOOKUP($U487,Models!$A:$K,AA$4,0)</f>
        <v>Picasso</v>
      </c>
      <c r="AB487" s="2" t="str">
        <f>VLOOKUP($U487,Models!$A:$K,AB$4,0)</f>
        <v>Int</v>
      </c>
      <c r="AC487" s="2">
        <f>VLOOKUP($U487,Models!$A:$K,AC$4,0)</f>
        <v>15</v>
      </c>
      <c r="AD487" s="2" t="str">
        <f>VLOOKUP($U487,Models!$A:$K,AD$4,0)</f>
        <v>1920x1080</v>
      </c>
      <c r="AE487" s="2">
        <f>VLOOKUP($U487,Models!$A:$K,AE$4,0)</f>
        <v>0</v>
      </c>
      <c r="AF487" s="2" t="str">
        <f>VLOOKUP($U487,Models!$A:$N,AF$4,0)</f>
        <v>Standard</v>
      </c>
      <c r="AG487" s="2">
        <f>VLOOKUP($U487,Models!$A:$M,AG$4,0)</f>
        <v>0</v>
      </c>
      <c r="AH487" s="2"/>
      <c r="AI487" s="2"/>
      <c r="AJ487" s="2"/>
      <c r="AK487" s="2"/>
    </row>
    <row r="488" spans="1:37" x14ac:dyDescent="0.2">
      <c r="A488" s="59" t="s">
        <v>1781</v>
      </c>
      <c r="B488" s="60" t="s">
        <v>1782</v>
      </c>
      <c r="C488" s="61">
        <v>13</v>
      </c>
      <c r="D488" s="6">
        <v>22</v>
      </c>
      <c r="E488" s="6"/>
      <c r="F488" s="6"/>
      <c r="G488" s="6"/>
      <c r="H488" s="6"/>
      <c r="I488" s="6"/>
      <c r="J488" s="6"/>
      <c r="K488" s="6"/>
      <c r="L488" s="62">
        <v>35</v>
      </c>
      <c r="M488"/>
      <c r="N488"/>
      <c r="O488"/>
      <c r="P488" s="41">
        <f t="shared" si="33"/>
        <v>4.2163594747620771E-3</v>
      </c>
      <c r="Q488" s="28">
        <f t="shared" si="34"/>
        <v>35</v>
      </c>
      <c r="R488" s="31"/>
      <c r="S488" s="3"/>
      <c r="T488" s="2"/>
      <c r="U488" s="2" t="str">
        <f t="shared" si="35"/>
        <v>Huawei Matebook X PRO 2020</v>
      </c>
      <c r="V488" s="2" t="str">
        <f>VLOOKUP($U488,Models!$A:$K,V$4,0)</f>
        <v>Huawei</v>
      </c>
      <c r="W488" s="2" t="str">
        <f>VLOOKUP($U488,Models!$A:$K,W$4,0)</f>
        <v>Matebook X PRO 2020</v>
      </c>
      <c r="X488" s="2" t="str">
        <f>VLOOKUP($U488,Models!$A:$K,X$4,0)</f>
        <v>Light (13"-14")</v>
      </c>
      <c r="Y488" s="2" t="str">
        <f>VLOOKUP($U488,Models!$A:$K,Y$4,0)</f>
        <v>Consumer</v>
      </c>
      <c r="Z488" s="2" t="str">
        <f>VLOOKUP($U488,Models!$A:$K,Z$4,0)</f>
        <v>Intel</v>
      </c>
      <c r="AA488" s="2" t="str">
        <f>VLOOKUP($U488,Models!$A:$K,AA$4,0)</f>
        <v>Comet Lake</v>
      </c>
      <c r="AB488" s="2" t="str">
        <f>VLOOKUP($U488,Models!$A:$K,AB$4,0)</f>
        <v>MX250</v>
      </c>
      <c r="AC488" s="2">
        <f>VLOOKUP($U488,Models!$A:$K,AC$4,0)</f>
        <v>14</v>
      </c>
      <c r="AD488" s="2" t="str">
        <f>VLOOKUP($U488,Models!$A:$K,AD$4,0)</f>
        <v>1920x1080/3000x2000</v>
      </c>
      <c r="AE488" s="2">
        <f>VLOOKUP($U488,Models!$A:$K,AE$4,0)</f>
        <v>0</v>
      </c>
      <c r="AF488" s="2" t="str">
        <f>VLOOKUP($U488,Models!$A:$N,AF$4,0)</f>
        <v>Standard</v>
      </c>
      <c r="AG488" s="2">
        <f>VLOOKUP($U488,Models!$A:$M,AG$4,0)</f>
        <v>0</v>
      </c>
      <c r="AH488" s="2"/>
      <c r="AI488" s="2"/>
      <c r="AJ488" s="2"/>
      <c r="AK488" s="2"/>
    </row>
    <row r="489" spans="1:37" x14ac:dyDescent="0.2">
      <c r="A489" s="59" t="s">
        <v>1781</v>
      </c>
      <c r="B489" s="60" t="s">
        <v>2144</v>
      </c>
      <c r="C489" s="61"/>
      <c r="D489" s="6">
        <v>1505</v>
      </c>
      <c r="E489" s="6"/>
      <c r="F489" s="6"/>
      <c r="G489" s="6"/>
      <c r="H489" s="6"/>
      <c r="I489" s="6"/>
      <c r="J489" s="6"/>
      <c r="K489" s="6"/>
      <c r="L489" s="62">
        <v>1505</v>
      </c>
      <c r="M489"/>
      <c r="N489"/>
      <c r="O489"/>
      <c r="P489" s="41">
        <f t="shared" si="33"/>
        <v>0.1813034574147693</v>
      </c>
      <c r="Q489" s="28">
        <f t="shared" si="34"/>
        <v>1505</v>
      </c>
      <c r="R489" s="31"/>
      <c r="S489" s="3"/>
      <c r="T489" s="2"/>
      <c r="U489" s="2" t="str">
        <f t="shared" si="35"/>
        <v>Huawei Honor MagicBook 14 AMD Nbl</v>
      </c>
      <c r="V489" s="2" t="str">
        <f>VLOOKUP($U489,Models!$A:$K,V$4,0)</f>
        <v>Huawei</v>
      </c>
      <c r="W489" s="2" t="str">
        <f>VLOOKUP($U489,Models!$A:$K,W$4,0)</f>
        <v>Honor MagicBook 14 AMD Nbl</v>
      </c>
      <c r="X489" s="2" t="str">
        <f>VLOOKUP($U489,Models!$A:$K,X$4,0)</f>
        <v>Light (13"-14")</v>
      </c>
      <c r="Y489" s="2" t="str">
        <f>VLOOKUP($U489,Models!$A:$K,Y$4,0)</f>
        <v>Consumer</v>
      </c>
      <c r="Z489" s="2" t="str">
        <f>VLOOKUP($U489,Models!$A:$K,Z$4,0)</f>
        <v>AMD</v>
      </c>
      <c r="AA489" s="2" t="str">
        <f>VLOOKUP($U489,Models!$A:$K,AA$4,0)</f>
        <v>Picasso</v>
      </c>
      <c r="AB489" s="2" t="str">
        <f>VLOOKUP($U489,Models!$A:$K,AB$4,0)</f>
        <v>Int</v>
      </c>
      <c r="AC489" s="2">
        <f>VLOOKUP($U489,Models!$A:$K,AC$4,0)</f>
        <v>14</v>
      </c>
      <c r="AD489" s="2" t="str">
        <f>VLOOKUP($U489,Models!$A:$K,AD$4,0)</f>
        <v>1920x1080</v>
      </c>
      <c r="AE489" s="2">
        <f>VLOOKUP($U489,Models!$A:$K,AE$4,0)</f>
        <v>0</v>
      </c>
      <c r="AF489" s="2" t="str">
        <f>VLOOKUP($U489,Models!$A:$N,AF$4,0)</f>
        <v>Standard</v>
      </c>
      <c r="AG489" s="2">
        <f>VLOOKUP($U489,Models!$A:$M,AG$4,0)</f>
        <v>0</v>
      </c>
      <c r="AH489" s="2"/>
      <c r="AI489" s="2"/>
      <c r="AJ489" s="2"/>
      <c r="AK489" s="2"/>
    </row>
    <row r="490" spans="1:37" x14ac:dyDescent="0.2">
      <c r="A490" s="59" t="s">
        <v>1781</v>
      </c>
      <c r="B490" s="60" t="s">
        <v>2142</v>
      </c>
      <c r="C490" s="61"/>
      <c r="D490" s="6">
        <v>1655</v>
      </c>
      <c r="E490" s="6"/>
      <c r="F490" s="6"/>
      <c r="G490" s="6"/>
      <c r="H490" s="6"/>
      <c r="I490" s="6"/>
      <c r="J490" s="6"/>
      <c r="K490" s="6"/>
      <c r="L490" s="62">
        <v>1655</v>
      </c>
      <c r="M490"/>
      <c r="N490"/>
      <c r="O490"/>
      <c r="P490" s="41">
        <f t="shared" si="33"/>
        <v>0.19937356944946391</v>
      </c>
      <c r="Q490" s="28">
        <f t="shared" si="34"/>
        <v>1655</v>
      </c>
      <c r="R490" s="31"/>
      <c r="S490" s="3"/>
      <c r="T490" s="2"/>
      <c r="U490" s="2" t="str">
        <f t="shared" si="35"/>
        <v>Huawei Honor MagicBook 15 AMD Boh</v>
      </c>
      <c r="V490" s="2" t="str">
        <f>VLOOKUP($U490,Models!$A:$K,V$4,0)</f>
        <v>Huawei</v>
      </c>
      <c r="W490" s="2" t="str">
        <f>VLOOKUP($U490,Models!$A:$K,W$4,0)</f>
        <v>Honor MagicBook 15 AMD Boh</v>
      </c>
      <c r="X490" s="2" t="str">
        <f>VLOOKUP($U490,Models!$A:$K,X$4,0)</f>
        <v>Full Size GM (15"&gt; Gamer GPU)</v>
      </c>
      <c r="Y490" s="2" t="str">
        <f>VLOOKUP($U490,Models!$A:$K,Y$4,0)</f>
        <v>Consumer</v>
      </c>
      <c r="Z490" s="2" t="str">
        <f>VLOOKUP($U490,Models!$A:$K,Z$4,0)</f>
        <v>AMD</v>
      </c>
      <c r="AA490" s="2" t="str">
        <f>VLOOKUP($U490,Models!$A:$K,AA$4,0)</f>
        <v>Picasso</v>
      </c>
      <c r="AB490" s="2" t="str">
        <f>VLOOKUP($U490,Models!$A:$K,AB$4,0)</f>
        <v>Int</v>
      </c>
      <c r="AC490" s="2">
        <f>VLOOKUP($U490,Models!$A:$K,AC$4,0)</f>
        <v>15</v>
      </c>
      <c r="AD490" s="2" t="str">
        <f>VLOOKUP($U490,Models!$A:$K,AD$4,0)</f>
        <v>1920x1080</v>
      </c>
      <c r="AE490" s="2">
        <f>VLOOKUP($U490,Models!$A:$K,AE$4,0)</f>
        <v>0</v>
      </c>
      <c r="AF490" s="2" t="str">
        <f>VLOOKUP($U490,Models!$A:$N,AF$4,0)</f>
        <v>Standard</v>
      </c>
      <c r="AG490" s="2">
        <f>VLOOKUP($U490,Models!$A:$M,AG$4,0)</f>
        <v>0</v>
      </c>
      <c r="AH490" s="2"/>
      <c r="AI490" s="2"/>
      <c r="AJ490" s="2"/>
      <c r="AK490" s="2"/>
    </row>
    <row r="491" spans="1:37" x14ac:dyDescent="0.2">
      <c r="A491" s="59" t="s">
        <v>1781</v>
      </c>
      <c r="B491" s="60" t="s">
        <v>1791</v>
      </c>
      <c r="C491" s="61"/>
      <c r="D491" s="6">
        <v>472</v>
      </c>
      <c r="E491" s="6"/>
      <c r="F491" s="6"/>
      <c r="G491" s="6"/>
      <c r="H491" s="6"/>
      <c r="I491" s="6"/>
      <c r="J491" s="6"/>
      <c r="K491" s="6"/>
      <c r="L491" s="62">
        <v>472</v>
      </c>
      <c r="M491"/>
      <c r="N491"/>
      <c r="O491"/>
      <c r="P491" s="41">
        <f t="shared" si="33"/>
        <v>5.6860619202505722E-2</v>
      </c>
      <c r="Q491" s="28">
        <f t="shared" si="34"/>
        <v>472</v>
      </c>
      <c r="R491" s="31"/>
      <c r="S491" s="3" t="s">
        <v>31</v>
      </c>
      <c r="T491" s="2"/>
      <c r="U491" s="2" t="str">
        <f t="shared" si="35"/>
        <v>Huawei Honor MagicBook PRO</v>
      </c>
      <c r="V491" s="2" t="str">
        <f>VLOOKUP($U491,Models!$A:$K,V$4,0)</f>
        <v>Huawei</v>
      </c>
      <c r="W491" s="2" t="str">
        <f>VLOOKUP($U491,Models!$A:$K,W$4,0)</f>
        <v>Honor MagicBook PRO</v>
      </c>
      <c r="X491" s="2" t="str">
        <f>VLOOKUP($U491,Models!$A:$K,X$4,0)</f>
        <v>Full Size LE (15"&gt;, Int GPU)</v>
      </c>
      <c r="Y491" s="2" t="str">
        <f>VLOOKUP($U491,Models!$A:$K,Y$4,0)</f>
        <v>Consumer</v>
      </c>
      <c r="Z491" s="2" t="str">
        <f>VLOOKUP($U491,Models!$A:$K,Z$4,0)</f>
        <v>AMD</v>
      </c>
      <c r="AA491" s="2" t="str">
        <f>VLOOKUP($U491,Models!$A:$K,AA$4,0)</f>
        <v>Picasso</v>
      </c>
      <c r="AB491" s="2" t="str">
        <f>VLOOKUP($U491,Models!$A:$K,AB$4,0)</f>
        <v>Int</v>
      </c>
      <c r="AC491" s="2">
        <f>VLOOKUP($U491,Models!$A:$K,AC$4,0)</f>
        <v>16</v>
      </c>
      <c r="AD491" s="2" t="str">
        <f>VLOOKUP($U491,Models!$A:$K,AD$4,0)</f>
        <v>1920x1080</v>
      </c>
      <c r="AE491" s="2">
        <f>VLOOKUP($U491,Models!$A:$K,AE$4,0)</f>
        <v>0</v>
      </c>
      <c r="AF491" s="2" t="str">
        <f>VLOOKUP($U491,Models!$A:$N,AF$4,0)</f>
        <v>Standard</v>
      </c>
      <c r="AG491" s="2">
        <f>VLOOKUP($U491,Models!$A:$M,AG$4,0)</f>
        <v>0</v>
      </c>
      <c r="AH491" s="2"/>
      <c r="AI491" s="2"/>
      <c r="AJ491" s="2"/>
      <c r="AK491" s="2"/>
    </row>
    <row r="492" spans="1:37" x14ac:dyDescent="0.2">
      <c r="A492" s="59" t="s">
        <v>1781</v>
      </c>
      <c r="B492" s="60" t="s">
        <v>5986</v>
      </c>
      <c r="C492" s="61"/>
      <c r="D492" s="6">
        <v>150</v>
      </c>
      <c r="E492" s="6"/>
      <c r="F492" s="6"/>
      <c r="G492" s="6"/>
      <c r="H492" s="6"/>
      <c r="I492" s="6"/>
      <c r="J492" s="6"/>
      <c r="K492" s="6"/>
      <c r="L492" s="62">
        <v>150</v>
      </c>
      <c r="M492"/>
      <c r="N492"/>
      <c r="O492"/>
      <c r="P492" s="41">
        <f t="shared" si="33"/>
        <v>1.8070112034694615E-2</v>
      </c>
      <c r="Q492" s="28">
        <f t="shared" si="34"/>
        <v>150</v>
      </c>
      <c r="R492" s="31"/>
      <c r="S492" s="3"/>
      <c r="T492" s="2"/>
      <c r="U492" s="2" t="str">
        <f t="shared" si="35"/>
        <v>Huawei MateBook 13 Intel CL</v>
      </c>
      <c r="V492" s="2" t="str">
        <f>VLOOKUP($U492,Models!$A:$K,V$4,0)</f>
        <v>Huawei</v>
      </c>
      <c r="W492" s="2" t="str">
        <f>VLOOKUP($U492,Models!$A:$K,W$4,0)</f>
        <v>MateBook 13 Intel CL</v>
      </c>
      <c r="X492" s="2" t="str">
        <f>VLOOKUP($U492,Models!$A:$K,X$4,0)</f>
        <v>Light (13"-14")</v>
      </c>
      <c r="Y492" s="2" t="str">
        <f>VLOOKUP($U492,Models!$A:$K,Y$4,0)</f>
        <v>Consumer</v>
      </c>
      <c r="Z492" s="2" t="str">
        <f>VLOOKUP($U492,Models!$A:$K,Z$4,0)</f>
        <v>Intel</v>
      </c>
      <c r="AA492" s="2" t="str">
        <f>VLOOKUP($U492,Models!$A:$K,AA$4,0)</f>
        <v>Comet Lake</v>
      </c>
      <c r="AB492" s="2" t="str">
        <f>VLOOKUP($U492,Models!$A:$K,AB$4,0)</f>
        <v>MX250</v>
      </c>
      <c r="AC492" s="2">
        <f>VLOOKUP($U492,Models!$A:$K,AC$4,0)</f>
        <v>13</v>
      </c>
      <c r="AD492" s="2" t="str">
        <f>VLOOKUP($U492,Models!$A:$K,AD$4,0)</f>
        <v>2160x1440</v>
      </c>
      <c r="AE492" s="2">
        <f>VLOOKUP($U492,Models!$A:$K,AE$4,0)</f>
        <v>0</v>
      </c>
      <c r="AF492" s="2" t="str">
        <f>VLOOKUP($U492,Models!$A:$N,AF$4,0)</f>
        <v>Standard</v>
      </c>
      <c r="AG492" s="2">
        <f>VLOOKUP($U492,Models!$A:$M,AG$4,0)</f>
        <v>0</v>
      </c>
      <c r="AH492" s="2"/>
      <c r="AI492" s="2"/>
      <c r="AJ492" s="2"/>
      <c r="AK492" s="2"/>
    </row>
    <row r="493" spans="1:37" x14ac:dyDescent="0.2">
      <c r="A493" s="68" t="s">
        <v>2074</v>
      </c>
      <c r="B493" s="69"/>
      <c r="C493" s="70">
        <v>416</v>
      </c>
      <c r="D493" s="71">
        <v>7885</v>
      </c>
      <c r="E493" s="71"/>
      <c r="F493" s="71"/>
      <c r="G493" s="71"/>
      <c r="H493" s="71"/>
      <c r="I493" s="71"/>
      <c r="J493" s="71"/>
      <c r="K493" s="71"/>
      <c r="L493" s="72">
        <v>8301</v>
      </c>
      <c r="M493"/>
      <c r="N493"/>
      <c r="O493"/>
      <c r="P493" s="41">
        <f t="shared" si="33"/>
        <v>1</v>
      </c>
      <c r="Q493" s="28">
        <f t="shared" si="34"/>
        <v>8300</v>
      </c>
      <c r="R493" s="31">
        <v>8300</v>
      </c>
      <c r="S493" s="3"/>
      <c r="T493" s="2"/>
      <c r="U493" s="2" t="str">
        <f t="shared" si="35"/>
        <v xml:space="preserve">Huawei Итог </v>
      </c>
      <c r="V493" s="2" t="e">
        <f>VLOOKUP($U493,Models!$A:$K,V$4,0)</f>
        <v>#N/A</v>
      </c>
      <c r="W493" s="2" t="e">
        <f>VLOOKUP($U493,Models!$A:$K,W$4,0)</f>
        <v>#N/A</v>
      </c>
      <c r="X493" s="2" t="e">
        <f>VLOOKUP($U493,Models!$A:$K,X$4,0)</f>
        <v>#N/A</v>
      </c>
      <c r="Y493" s="2" t="e">
        <f>VLOOKUP($U493,Models!$A:$K,Y$4,0)</f>
        <v>#N/A</v>
      </c>
      <c r="Z493" s="2" t="e">
        <f>VLOOKUP($U493,Models!$A:$K,Z$4,0)</f>
        <v>#N/A</v>
      </c>
      <c r="AA493" s="2" t="e">
        <f>VLOOKUP($U493,Models!$A:$K,AA$4,0)</f>
        <v>#N/A</v>
      </c>
      <c r="AB493" s="2" t="e">
        <f>VLOOKUP($U493,Models!$A:$K,AB$4,0)</f>
        <v>#N/A</v>
      </c>
      <c r="AC493" s="2" t="e">
        <f>VLOOKUP($U493,Models!$A:$K,AC$4,0)</f>
        <v>#N/A</v>
      </c>
      <c r="AD493" s="2" t="e">
        <f>VLOOKUP($U493,Models!$A:$K,AD$4,0)</f>
        <v>#N/A</v>
      </c>
      <c r="AE493" s="2" t="e">
        <f>VLOOKUP($U493,Models!$A:$K,AE$4,0)</f>
        <v>#N/A</v>
      </c>
      <c r="AF493" s="2" t="e">
        <f>VLOOKUP($U493,Models!$A:$N,AF$4,0)</f>
        <v>#N/A</v>
      </c>
      <c r="AG493" s="2" t="e">
        <f>VLOOKUP($U493,Models!$A:$M,AG$4,0)</f>
        <v>#N/A</v>
      </c>
      <c r="AH493" s="2"/>
      <c r="AI493" s="2"/>
      <c r="AJ493" s="2"/>
      <c r="AK493" s="2"/>
    </row>
    <row r="494" spans="1:37" x14ac:dyDescent="0.2">
      <c r="A494" s="63" t="s">
        <v>9</v>
      </c>
      <c r="B494" s="64"/>
      <c r="C494" s="65">
        <v>36545</v>
      </c>
      <c r="D494" s="66">
        <v>30604</v>
      </c>
      <c r="E494" s="66">
        <v>26588</v>
      </c>
      <c r="F494" s="66">
        <v>4942</v>
      </c>
      <c r="G494" s="66">
        <v>9429</v>
      </c>
      <c r="H494" s="66">
        <v>8661</v>
      </c>
      <c r="I494" s="66">
        <v>10779</v>
      </c>
      <c r="J494" s="66">
        <v>20253</v>
      </c>
      <c r="K494" s="66">
        <v>118126</v>
      </c>
      <c r="L494" s="67">
        <v>265927</v>
      </c>
      <c r="M494"/>
      <c r="N494"/>
      <c r="O494"/>
      <c r="P494" s="41">
        <f t="shared" ref="P494" si="36">L494/L$68</f>
        <v>44321.166666666664</v>
      </c>
      <c r="Q494" s="78">
        <f t="shared" ref="Q494" si="37">ROUND(P494*R$68,0)</f>
        <v>0</v>
      </c>
      <c r="R494" s="31"/>
      <c r="S494" s="3"/>
      <c r="T494" s="2"/>
      <c r="U494" s="2" t="str">
        <f t="shared" si="35"/>
        <v xml:space="preserve">Общий итог </v>
      </c>
      <c r="V494" s="2" t="e">
        <f>VLOOKUP($U494,Models!$A:$K,V$4,0)</f>
        <v>#N/A</v>
      </c>
      <c r="W494" s="2" t="e">
        <f>VLOOKUP($U494,Models!$A:$K,W$4,0)</f>
        <v>#N/A</v>
      </c>
      <c r="X494" s="2" t="e">
        <f>VLOOKUP($U494,Models!$A:$K,X$4,0)</f>
        <v>#N/A</v>
      </c>
      <c r="Y494" s="2" t="e">
        <f>VLOOKUP($U494,Models!$A:$K,Y$4,0)</f>
        <v>#N/A</v>
      </c>
      <c r="Z494" s="2" t="e">
        <f>VLOOKUP($U494,Models!$A:$K,Z$4,0)</f>
        <v>#N/A</v>
      </c>
      <c r="AA494" s="2" t="e">
        <f>VLOOKUP($U494,Models!$A:$K,AA$4,0)</f>
        <v>#N/A</v>
      </c>
      <c r="AB494" s="2" t="e">
        <f>VLOOKUP($U494,Models!$A:$K,AB$4,0)</f>
        <v>#N/A</v>
      </c>
      <c r="AC494" s="2" t="e">
        <f>VLOOKUP($U494,Models!$A:$K,AC$4,0)</f>
        <v>#N/A</v>
      </c>
      <c r="AD494" s="2" t="e">
        <f>VLOOKUP($U494,Models!$A:$K,AD$4,0)</f>
        <v>#N/A</v>
      </c>
      <c r="AE494" s="2" t="e">
        <f>VLOOKUP($U494,Models!$A:$K,AE$4,0)</f>
        <v>#N/A</v>
      </c>
      <c r="AF494" s="2" t="e">
        <f>VLOOKUP($U494,Models!$A:$N,AF$4,0)</f>
        <v>#N/A</v>
      </c>
      <c r="AG494" s="2" t="e">
        <f>VLOOKUP($U494,Models!$A:$M,AG$4,0)</f>
        <v>#N/A</v>
      </c>
      <c r="AH494" s="2"/>
      <c r="AI494" s="2"/>
      <c r="AJ494" s="2"/>
      <c r="AK494" s="2"/>
    </row>
    <row r="495" spans="1:37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 s="41" t="e">
        <f t="shared" ref="P495:P517" si="38">M495/M$68</f>
        <v>#DIV/0!</v>
      </c>
      <c r="Q495" s="27" t="e">
        <f t="shared" ref="Q495:Q514" si="39">ROUND(P495*R$514,0)</f>
        <v>#DIV/0!</v>
      </c>
      <c r="R495" s="31"/>
      <c r="S495" s="3"/>
      <c r="T495" s="2"/>
      <c r="U495" s="2" t="str">
        <f t="shared" ref="U495:U502" si="40">CONCATENATE(A495," ",IF(B495="(пусто)","",CONCATENATE(B495," ")),C495)</f>
        <v xml:space="preserve">  </v>
      </c>
      <c r="V495" s="2" t="e">
        <f>VLOOKUP($U495,Models!$A:$K,V$4,0)</f>
        <v>#N/A</v>
      </c>
      <c r="W495" s="2" t="e">
        <f>VLOOKUP($U495,Models!$A:$K,W$4,0)</f>
        <v>#N/A</v>
      </c>
      <c r="X495" s="2" t="e">
        <f>VLOOKUP($U495,Models!$A:$K,X$4,0)</f>
        <v>#N/A</v>
      </c>
      <c r="Y495" s="2" t="e">
        <f>VLOOKUP($U495,Models!$A:$K,Y$4,0)</f>
        <v>#N/A</v>
      </c>
      <c r="Z495" s="2" t="e">
        <f>VLOOKUP($U495,Models!$A:$K,Z$4,0)</f>
        <v>#N/A</v>
      </c>
      <c r="AA495" s="2" t="e">
        <f>VLOOKUP($U495,Models!$A:$K,AA$4,0)</f>
        <v>#N/A</v>
      </c>
      <c r="AB495" s="2" t="e">
        <f>VLOOKUP($U495,Models!$A:$K,AB$4,0)</f>
        <v>#N/A</v>
      </c>
      <c r="AC495" s="2" t="e">
        <f>VLOOKUP($U495,Models!$A:$K,AC$4,0)</f>
        <v>#N/A</v>
      </c>
      <c r="AD495" s="2" t="e">
        <f>VLOOKUP($U495,Models!$A:$K,AD$4,0)</f>
        <v>#N/A</v>
      </c>
      <c r="AE495" s="2" t="e">
        <f>VLOOKUP($U495,Models!$A:$K,AE$4,0)</f>
        <v>#N/A</v>
      </c>
      <c r="AF495" s="2" t="e">
        <f>VLOOKUP($U495,Models!$A:$N,AF$4,0)</f>
        <v>#N/A</v>
      </c>
      <c r="AG495" s="2" t="e">
        <f>VLOOKUP($U495,Models!$A:$M,AG$4,0)</f>
        <v>#N/A</v>
      </c>
      <c r="AH495" s="2"/>
      <c r="AI495" s="2"/>
      <c r="AJ495" s="2"/>
      <c r="AK495" s="2"/>
    </row>
    <row r="496" spans="1:37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 s="41" t="e">
        <f t="shared" si="38"/>
        <v>#DIV/0!</v>
      </c>
      <c r="Q496" s="27" t="e">
        <f t="shared" si="39"/>
        <v>#DIV/0!</v>
      </c>
      <c r="R496" s="31"/>
      <c r="S496" s="3"/>
      <c r="T496" s="2"/>
      <c r="U496" s="2" t="str">
        <f t="shared" si="40"/>
        <v xml:space="preserve">  </v>
      </c>
      <c r="V496" s="2" t="e">
        <f>VLOOKUP($U496,Models!$A:$K,V$4,0)</f>
        <v>#N/A</v>
      </c>
      <c r="W496" s="2" t="e">
        <f>VLOOKUP($U496,Models!$A:$K,W$4,0)</f>
        <v>#N/A</v>
      </c>
      <c r="X496" s="2" t="e">
        <f>VLOOKUP($U496,Models!$A:$K,X$4,0)</f>
        <v>#N/A</v>
      </c>
      <c r="Y496" s="2" t="e">
        <f>VLOOKUP($U496,Models!$A:$K,Y$4,0)</f>
        <v>#N/A</v>
      </c>
      <c r="Z496" s="2" t="e">
        <f>VLOOKUP($U496,Models!$A:$K,Z$4,0)</f>
        <v>#N/A</v>
      </c>
      <c r="AA496" s="2" t="e">
        <f>VLOOKUP($U496,Models!$A:$K,AA$4,0)</f>
        <v>#N/A</v>
      </c>
      <c r="AB496" s="2" t="e">
        <f>VLOOKUP($U496,Models!$A:$K,AB$4,0)</f>
        <v>#N/A</v>
      </c>
      <c r="AC496" s="2" t="e">
        <f>VLOOKUP($U496,Models!$A:$K,AC$4,0)</f>
        <v>#N/A</v>
      </c>
      <c r="AD496" s="2" t="e">
        <f>VLOOKUP($U496,Models!$A:$K,AD$4,0)</f>
        <v>#N/A</v>
      </c>
      <c r="AE496" s="2" t="e">
        <f>VLOOKUP($U496,Models!$A:$K,AE$4,0)</f>
        <v>#N/A</v>
      </c>
      <c r="AF496" s="2" t="e">
        <f>VLOOKUP($U496,Models!$A:$N,AF$4,0)</f>
        <v>#N/A</v>
      </c>
      <c r="AG496" s="2" t="e">
        <f>VLOOKUP($U496,Models!$A:$M,AG$4,0)</f>
        <v>#N/A</v>
      </c>
      <c r="AH496" s="2"/>
      <c r="AI496" s="2"/>
      <c r="AJ496" s="2"/>
      <c r="AK496" s="2"/>
    </row>
    <row r="497" spans="1:5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 s="41" t="e">
        <f t="shared" si="38"/>
        <v>#DIV/0!</v>
      </c>
      <c r="Q497" s="27" t="e">
        <f t="shared" si="39"/>
        <v>#DIV/0!</v>
      </c>
      <c r="R497" s="31"/>
      <c r="S497" s="3"/>
      <c r="T497" s="2"/>
      <c r="U497" s="2" t="str">
        <f t="shared" si="40"/>
        <v xml:space="preserve">  </v>
      </c>
      <c r="V497" s="2" t="e">
        <f>VLOOKUP($U497,Models!$A:$K,V$4,0)</f>
        <v>#N/A</v>
      </c>
      <c r="W497" s="2" t="e">
        <f>VLOOKUP($U497,Models!$A:$K,W$4,0)</f>
        <v>#N/A</v>
      </c>
      <c r="X497" s="2" t="e">
        <f>VLOOKUP($U497,Models!$A:$K,X$4,0)</f>
        <v>#N/A</v>
      </c>
      <c r="Y497" s="2" t="e">
        <f>VLOOKUP($U497,Models!$A:$K,Y$4,0)</f>
        <v>#N/A</v>
      </c>
      <c r="Z497" s="2" t="e">
        <f>VLOOKUP($U497,Models!$A:$K,Z$4,0)</f>
        <v>#N/A</v>
      </c>
      <c r="AA497" s="2" t="e">
        <f>VLOOKUP($U497,Models!$A:$K,AA$4,0)</f>
        <v>#N/A</v>
      </c>
      <c r="AB497" s="2" t="e">
        <f>VLOOKUP($U497,Models!$A:$K,AB$4,0)</f>
        <v>#N/A</v>
      </c>
      <c r="AC497" s="2" t="e">
        <f>VLOOKUP($U497,Models!$A:$K,AC$4,0)</f>
        <v>#N/A</v>
      </c>
      <c r="AD497" s="2" t="e">
        <f>VLOOKUP($U497,Models!$A:$K,AD$4,0)</f>
        <v>#N/A</v>
      </c>
      <c r="AE497" s="2" t="e">
        <f>VLOOKUP($U497,Models!$A:$K,AE$4,0)</f>
        <v>#N/A</v>
      </c>
      <c r="AF497" s="2" t="e">
        <f>VLOOKUP($U497,Models!$A:$N,AF$4,0)</f>
        <v>#N/A</v>
      </c>
      <c r="AG497" s="2" t="e">
        <f>VLOOKUP($U497,Models!$A:$M,AG$4,0)</f>
        <v>#N/A</v>
      </c>
      <c r="AH497" s="2"/>
      <c r="AI497" s="2"/>
      <c r="AJ497" s="2"/>
      <c r="AK497" s="2"/>
    </row>
    <row r="498" spans="1:51" s="13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 s="41" t="e">
        <f t="shared" si="38"/>
        <v>#DIV/0!</v>
      </c>
      <c r="Q498" s="27" t="e">
        <f t="shared" si="39"/>
        <v>#DIV/0!</v>
      </c>
      <c r="R498" s="31"/>
      <c r="S498" s="3"/>
      <c r="T498" s="2"/>
      <c r="U498" s="2" t="str">
        <f t="shared" si="40"/>
        <v xml:space="preserve">  </v>
      </c>
      <c r="V498" s="2" t="e">
        <f>VLOOKUP($U498,Models!$A:$K,V$4,0)</f>
        <v>#N/A</v>
      </c>
      <c r="W498" s="2" t="e">
        <f>VLOOKUP($U498,Models!$A:$K,W$4,0)</f>
        <v>#N/A</v>
      </c>
      <c r="X498" s="2" t="e">
        <f>VLOOKUP($U498,Models!$A:$K,X$4,0)</f>
        <v>#N/A</v>
      </c>
      <c r="Y498" s="2" t="e">
        <f>VLOOKUP($U498,Models!$A:$K,Y$4,0)</f>
        <v>#N/A</v>
      </c>
      <c r="Z498" s="2" t="e">
        <f>VLOOKUP($U498,Models!$A:$K,Z$4,0)</f>
        <v>#N/A</v>
      </c>
      <c r="AA498" s="2" t="e">
        <f>VLOOKUP($U498,Models!$A:$K,AA$4,0)</f>
        <v>#N/A</v>
      </c>
      <c r="AB498" s="2" t="e">
        <f>VLOOKUP($U498,Models!$A:$K,AB$4,0)</f>
        <v>#N/A</v>
      </c>
      <c r="AC498" s="2" t="e">
        <f>VLOOKUP($U498,Models!$A:$K,AC$4,0)</f>
        <v>#N/A</v>
      </c>
      <c r="AD498" s="2" t="e">
        <f>VLOOKUP($U498,Models!$A:$K,AD$4,0)</f>
        <v>#N/A</v>
      </c>
      <c r="AE498" s="2" t="e">
        <f>VLOOKUP($U498,Models!$A:$K,AE$4,0)</f>
        <v>#N/A</v>
      </c>
      <c r="AF498" s="2" t="e">
        <f>VLOOKUP($U498,Models!$A:$N,AF$4,0)</f>
        <v>#N/A</v>
      </c>
      <c r="AG498" s="2" t="e">
        <f>VLOOKUP($U498,Models!$A:$M,AG$4,0)</f>
        <v>#N/A</v>
      </c>
      <c r="AH498" s="2"/>
      <c r="AI498" s="2"/>
      <c r="AJ498" s="2"/>
      <c r="AK498" s="2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 s="41" t="e">
        <f t="shared" si="38"/>
        <v>#DIV/0!</v>
      </c>
      <c r="Q499" s="27" t="e">
        <f t="shared" si="39"/>
        <v>#DIV/0!</v>
      </c>
      <c r="R499" s="31"/>
      <c r="S499" s="3"/>
      <c r="T499" s="2"/>
      <c r="U499" s="2" t="str">
        <f t="shared" si="40"/>
        <v xml:space="preserve">  </v>
      </c>
      <c r="V499" s="2" t="e">
        <f>VLOOKUP($U499,Models!$A:$K,V$4,0)</f>
        <v>#N/A</v>
      </c>
      <c r="W499" s="2" t="e">
        <f>VLOOKUP($U499,Models!$A:$K,W$4,0)</f>
        <v>#N/A</v>
      </c>
      <c r="X499" s="2" t="e">
        <f>VLOOKUP($U499,Models!$A:$K,X$4,0)</f>
        <v>#N/A</v>
      </c>
      <c r="Y499" s="2" t="e">
        <f>VLOOKUP($U499,Models!$A:$K,Y$4,0)</f>
        <v>#N/A</v>
      </c>
      <c r="Z499" s="2" t="e">
        <f>VLOOKUP($U499,Models!$A:$K,Z$4,0)</f>
        <v>#N/A</v>
      </c>
      <c r="AA499" s="2" t="e">
        <f>VLOOKUP($U499,Models!$A:$K,AA$4,0)</f>
        <v>#N/A</v>
      </c>
      <c r="AB499" s="2" t="e">
        <f>VLOOKUP($U499,Models!$A:$K,AB$4,0)</f>
        <v>#N/A</v>
      </c>
      <c r="AC499" s="2" t="e">
        <f>VLOOKUP($U499,Models!$A:$K,AC$4,0)</f>
        <v>#N/A</v>
      </c>
      <c r="AD499" s="2" t="e">
        <f>VLOOKUP($U499,Models!$A:$K,AD$4,0)</f>
        <v>#N/A</v>
      </c>
      <c r="AE499" s="2" t="e">
        <f>VLOOKUP($U499,Models!$A:$K,AE$4,0)</f>
        <v>#N/A</v>
      </c>
      <c r="AF499" s="2" t="e">
        <f>VLOOKUP($U499,Models!$A:$N,AF$4,0)</f>
        <v>#N/A</v>
      </c>
      <c r="AG499" s="2" t="e">
        <f>VLOOKUP($U499,Models!$A:$M,AG$4,0)</f>
        <v>#N/A</v>
      </c>
      <c r="AH499" s="2"/>
      <c r="AI499" s="2"/>
      <c r="AJ499" s="2"/>
      <c r="AK499" s="2"/>
    </row>
    <row r="500" spans="1:5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 s="41" t="e">
        <f t="shared" si="38"/>
        <v>#DIV/0!</v>
      </c>
      <c r="Q500" s="27" t="e">
        <f t="shared" si="39"/>
        <v>#DIV/0!</v>
      </c>
      <c r="R500" s="31"/>
      <c r="S500" s="3"/>
      <c r="T500" s="2"/>
      <c r="U500" s="2" t="str">
        <f t="shared" si="40"/>
        <v xml:space="preserve">  </v>
      </c>
      <c r="V500" s="2" t="e">
        <f>VLOOKUP($U500,Models!$A:$K,V$4,0)</f>
        <v>#N/A</v>
      </c>
      <c r="W500" s="2" t="e">
        <f>VLOOKUP($U500,Models!$A:$K,W$4,0)</f>
        <v>#N/A</v>
      </c>
      <c r="X500" s="2" t="e">
        <f>VLOOKUP($U500,Models!$A:$K,X$4,0)</f>
        <v>#N/A</v>
      </c>
      <c r="Y500" s="2" t="e">
        <f>VLOOKUP($U500,Models!$A:$K,Y$4,0)</f>
        <v>#N/A</v>
      </c>
      <c r="Z500" s="2" t="e">
        <f>VLOOKUP($U500,Models!$A:$K,Z$4,0)</f>
        <v>#N/A</v>
      </c>
      <c r="AA500" s="2" t="e">
        <f>VLOOKUP($U500,Models!$A:$K,AA$4,0)</f>
        <v>#N/A</v>
      </c>
      <c r="AB500" s="2" t="e">
        <f>VLOOKUP($U500,Models!$A:$K,AB$4,0)</f>
        <v>#N/A</v>
      </c>
      <c r="AC500" s="2" t="e">
        <f>VLOOKUP($U500,Models!$A:$K,AC$4,0)</f>
        <v>#N/A</v>
      </c>
      <c r="AD500" s="2" t="e">
        <f>VLOOKUP($U500,Models!$A:$K,AD$4,0)</f>
        <v>#N/A</v>
      </c>
      <c r="AE500" s="2" t="e">
        <f>VLOOKUP($U500,Models!$A:$K,AE$4,0)</f>
        <v>#N/A</v>
      </c>
      <c r="AF500" s="2" t="e">
        <f>VLOOKUP($U500,Models!$A:$N,AF$4,0)</f>
        <v>#N/A</v>
      </c>
      <c r="AG500" s="2" t="e">
        <f>VLOOKUP($U500,Models!$A:$M,AG$4,0)</f>
        <v>#N/A</v>
      </c>
      <c r="AH500" s="2"/>
      <c r="AI500" s="2"/>
      <c r="AJ500" s="2"/>
      <c r="AK500" s="2"/>
    </row>
    <row r="501" spans="1:5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 s="41" t="e">
        <f t="shared" si="38"/>
        <v>#DIV/0!</v>
      </c>
      <c r="Q501" s="27" t="e">
        <f t="shared" si="39"/>
        <v>#DIV/0!</v>
      </c>
      <c r="R501" s="31"/>
      <c r="S501" s="3"/>
      <c r="T501" s="2"/>
      <c r="U501" s="2" t="str">
        <f t="shared" si="40"/>
        <v xml:space="preserve">  </v>
      </c>
      <c r="V501" s="2" t="e">
        <f>VLOOKUP($U501,Models!$A:$K,V$4,0)</f>
        <v>#N/A</v>
      </c>
      <c r="W501" s="2" t="e">
        <f>VLOOKUP($U501,Models!$A:$K,W$4,0)</f>
        <v>#N/A</v>
      </c>
      <c r="X501" s="2" t="e">
        <f>VLOOKUP($U501,Models!$A:$K,X$4,0)</f>
        <v>#N/A</v>
      </c>
      <c r="Y501" s="2" t="e">
        <f>VLOOKUP($U501,Models!$A:$K,Y$4,0)</f>
        <v>#N/A</v>
      </c>
      <c r="Z501" s="2" t="e">
        <f>VLOOKUP($U501,Models!$A:$K,Z$4,0)</f>
        <v>#N/A</v>
      </c>
      <c r="AA501" s="2" t="e">
        <f>VLOOKUP($U501,Models!$A:$K,AA$4,0)</f>
        <v>#N/A</v>
      </c>
      <c r="AB501" s="2" t="e">
        <f>VLOOKUP($U501,Models!$A:$K,AB$4,0)</f>
        <v>#N/A</v>
      </c>
      <c r="AC501" s="2" t="e">
        <f>VLOOKUP($U501,Models!$A:$K,AC$4,0)</f>
        <v>#N/A</v>
      </c>
      <c r="AD501" s="2" t="e">
        <f>VLOOKUP($U501,Models!$A:$K,AD$4,0)</f>
        <v>#N/A</v>
      </c>
      <c r="AE501" s="2" t="e">
        <f>VLOOKUP($U501,Models!$A:$K,AE$4,0)</f>
        <v>#N/A</v>
      </c>
      <c r="AF501" s="2" t="e">
        <f>VLOOKUP($U501,Models!$A:$N,AF$4,0)</f>
        <v>#N/A</v>
      </c>
      <c r="AG501" s="2" t="e">
        <f>VLOOKUP($U501,Models!$A:$M,AG$4,0)</f>
        <v>#N/A</v>
      </c>
      <c r="AH501" s="2"/>
      <c r="AI501" s="2"/>
      <c r="AJ501" s="2"/>
      <c r="AK501" s="2"/>
    </row>
    <row r="502" spans="1:5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 s="41" t="e">
        <f t="shared" si="38"/>
        <v>#DIV/0!</v>
      </c>
      <c r="Q502" s="27" t="e">
        <f t="shared" si="39"/>
        <v>#DIV/0!</v>
      </c>
      <c r="R502" s="31"/>
      <c r="S502" s="3"/>
      <c r="T502" s="2"/>
      <c r="U502" s="2" t="str">
        <f t="shared" si="40"/>
        <v xml:space="preserve">  </v>
      </c>
      <c r="V502" s="2" t="e">
        <f>VLOOKUP($U502,Models!$A:$K,V$4,0)</f>
        <v>#N/A</v>
      </c>
      <c r="W502" s="2" t="e">
        <f>VLOOKUP($U502,Models!$A:$K,W$4,0)</f>
        <v>#N/A</v>
      </c>
      <c r="X502" s="2" t="e">
        <f>VLOOKUP($U502,Models!$A:$K,X$4,0)</f>
        <v>#N/A</v>
      </c>
      <c r="Y502" s="2" t="e">
        <f>VLOOKUP($U502,Models!$A:$K,Y$4,0)</f>
        <v>#N/A</v>
      </c>
      <c r="Z502" s="2" t="e">
        <f>VLOOKUP($U502,Models!$A:$K,Z$4,0)</f>
        <v>#N/A</v>
      </c>
      <c r="AA502" s="2" t="e">
        <f>VLOOKUP($U502,Models!$A:$K,AA$4,0)</f>
        <v>#N/A</v>
      </c>
      <c r="AB502" s="2" t="e">
        <f>VLOOKUP($U502,Models!$A:$K,AB$4,0)</f>
        <v>#N/A</v>
      </c>
      <c r="AC502" s="2" t="e">
        <f>VLOOKUP($U502,Models!$A:$K,AC$4,0)</f>
        <v>#N/A</v>
      </c>
      <c r="AD502" s="2" t="e">
        <f>VLOOKUP($U502,Models!$A:$K,AD$4,0)</f>
        <v>#N/A</v>
      </c>
      <c r="AE502" s="2" t="e">
        <f>VLOOKUP($U502,Models!$A:$K,AE$4,0)</f>
        <v>#N/A</v>
      </c>
      <c r="AF502" s="2" t="e">
        <f>VLOOKUP($U502,Models!$A:$N,AF$4,0)</f>
        <v>#N/A</v>
      </c>
      <c r="AG502" s="2" t="e">
        <f>VLOOKUP($U502,Models!$A:$M,AG$4,0)</f>
        <v>#N/A</v>
      </c>
      <c r="AH502" s="2"/>
      <c r="AI502" s="2"/>
      <c r="AJ502" s="2"/>
      <c r="AK502" s="2"/>
    </row>
    <row r="503" spans="1:5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 s="41" t="e">
        <f t="shared" si="38"/>
        <v>#DIV/0!</v>
      </c>
      <c r="Q503" s="27" t="e">
        <f t="shared" si="39"/>
        <v>#DIV/0!</v>
      </c>
      <c r="R503" s="31"/>
      <c r="S503" s="3"/>
      <c r="T503" s="2"/>
      <c r="U503" s="2" t="s">
        <v>0</v>
      </c>
      <c r="V503" s="2" t="e">
        <f>VLOOKUP($U503,Models!$A:$K,V$4,0)</f>
        <v>#N/A</v>
      </c>
      <c r="W503" s="2" t="e">
        <f>VLOOKUP($U503,Models!$A:$K,W$4,0)</f>
        <v>#N/A</v>
      </c>
      <c r="X503" s="2" t="e">
        <f>VLOOKUP($U503,Models!$A:$K,X$4,0)</f>
        <v>#N/A</v>
      </c>
      <c r="Y503" s="2" t="e">
        <f>VLOOKUP($U503,Models!$A:$K,Y$4,0)</f>
        <v>#N/A</v>
      </c>
      <c r="Z503" s="2" t="e">
        <f>VLOOKUP($U503,Models!$A:$K,Z$4,0)</f>
        <v>#N/A</v>
      </c>
      <c r="AA503" s="2" t="e">
        <f>VLOOKUP($U503,Models!$A:$K,AA$4,0)</f>
        <v>#N/A</v>
      </c>
      <c r="AB503" s="2" t="e">
        <f>VLOOKUP($U503,Models!$A:$K,AB$4,0)</f>
        <v>#N/A</v>
      </c>
      <c r="AC503" s="2" t="e">
        <f>VLOOKUP($U503,Models!$A:$K,AC$4,0)</f>
        <v>#N/A</v>
      </c>
      <c r="AD503" s="2" t="e">
        <f>VLOOKUP($U503,Models!$A:$K,AD$4,0)</f>
        <v>#N/A</v>
      </c>
      <c r="AE503" s="2" t="e">
        <f>VLOOKUP($U503,Models!$A:$K,AE$4,0)</f>
        <v>#N/A</v>
      </c>
      <c r="AF503" s="2" t="e">
        <f>VLOOKUP($U503,Models!$A:$N,AF$4,0)</f>
        <v>#N/A</v>
      </c>
      <c r="AG503" s="2" t="e">
        <f>VLOOKUP($U503,Models!$A:$M,AG$4,0)</f>
        <v>#N/A</v>
      </c>
      <c r="AH503" s="2"/>
      <c r="AI503" s="2"/>
      <c r="AJ503" s="2"/>
      <c r="AK503" s="2"/>
    </row>
    <row r="504" spans="1:5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 s="41" t="e">
        <f t="shared" si="38"/>
        <v>#DIV/0!</v>
      </c>
      <c r="Q504" s="27" t="e">
        <f t="shared" si="39"/>
        <v>#DIV/0!</v>
      </c>
      <c r="R504" s="31"/>
      <c r="S504" s="3"/>
      <c r="T504" s="2"/>
      <c r="U504" s="2" t="s">
        <v>0</v>
      </c>
      <c r="V504" s="2" t="e">
        <f>VLOOKUP($U504,Models!$A:$K,V$4,0)</f>
        <v>#N/A</v>
      </c>
      <c r="W504" s="2" t="e">
        <f>VLOOKUP($U504,Models!$A:$K,W$4,0)</f>
        <v>#N/A</v>
      </c>
      <c r="X504" s="2" t="e">
        <f>VLOOKUP($U504,Models!$A:$K,X$4,0)</f>
        <v>#N/A</v>
      </c>
      <c r="Y504" s="2" t="e">
        <f>VLOOKUP($U504,Models!$A:$K,Y$4,0)</f>
        <v>#N/A</v>
      </c>
      <c r="Z504" s="2" t="e">
        <f>VLOOKUP($U504,Models!$A:$K,Z$4,0)</f>
        <v>#N/A</v>
      </c>
      <c r="AA504" s="2" t="e">
        <f>VLOOKUP($U504,Models!$A:$K,AA$4,0)</f>
        <v>#N/A</v>
      </c>
      <c r="AB504" s="2" t="e">
        <f>VLOOKUP($U504,Models!$A:$K,AB$4,0)</f>
        <v>#N/A</v>
      </c>
      <c r="AC504" s="2" t="e">
        <f>VLOOKUP($U504,Models!$A:$K,AC$4,0)</f>
        <v>#N/A</v>
      </c>
      <c r="AD504" s="2" t="e">
        <f>VLOOKUP($U504,Models!$A:$K,AD$4,0)</f>
        <v>#N/A</v>
      </c>
      <c r="AE504" s="2" t="e">
        <f>VLOOKUP($U504,Models!$A:$K,AE$4,0)</f>
        <v>#N/A</v>
      </c>
      <c r="AF504" s="2" t="e">
        <f>VLOOKUP($U504,Models!$A:$N,AF$4,0)</f>
        <v>#N/A</v>
      </c>
      <c r="AG504" s="2" t="e">
        <f>VLOOKUP($U504,Models!$A:$M,AG$4,0)</f>
        <v>#N/A</v>
      </c>
      <c r="AH504" s="2"/>
      <c r="AI504" s="2"/>
      <c r="AJ504" s="2"/>
      <c r="AK504" s="2"/>
    </row>
    <row r="505" spans="1:5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 s="41" t="e">
        <f t="shared" si="38"/>
        <v>#DIV/0!</v>
      </c>
      <c r="Q505" s="27" t="e">
        <f t="shared" si="39"/>
        <v>#DIV/0!</v>
      </c>
      <c r="R505" s="31"/>
      <c r="S505" s="3"/>
      <c r="T505" s="2"/>
      <c r="U505" s="2" t="s">
        <v>0</v>
      </c>
      <c r="V505" s="2" t="e">
        <f>VLOOKUP($U505,Models!$A:$K,V$4,0)</f>
        <v>#N/A</v>
      </c>
      <c r="W505" s="2" t="e">
        <f>VLOOKUP($U505,Models!$A:$K,W$4,0)</f>
        <v>#N/A</v>
      </c>
      <c r="X505" s="2" t="e">
        <f>VLOOKUP($U505,Models!$A:$K,X$4,0)</f>
        <v>#N/A</v>
      </c>
      <c r="Y505" s="2" t="e">
        <f>VLOOKUP($U505,Models!$A:$K,Y$4,0)</f>
        <v>#N/A</v>
      </c>
      <c r="Z505" s="2" t="e">
        <f>VLOOKUP($U505,Models!$A:$K,Z$4,0)</f>
        <v>#N/A</v>
      </c>
      <c r="AA505" s="2" t="e">
        <f>VLOOKUP($U505,Models!$A:$K,AA$4,0)</f>
        <v>#N/A</v>
      </c>
      <c r="AB505" s="2" t="e">
        <f>VLOOKUP($U505,Models!$A:$K,AB$4,0)</f>
        <v>#N/A</v>
      </c>
      <c r="AC505" s="2" t="e">
        <f>VLOOKUP($U505,Models!$A:$K,AC$4,0)</f>
        <v>#N/A</v>
      </c>
      <c r="AD505" s="2" t="e">
        <f>VLOOKUP($U505,Models!$A:$K,AD$4,0)</f>
        <v>#N/A</v>
      </c>
      <c r="AE505" s="2" t="e">
        <f>VLOOKUP($U505,Models!$A:$K,AE$4,0)</f>
        <v>#N/A</v>
      </c>
      <c r="AF505" s="2" t="e">
        <f>VLOOKUP($U505,Models!$A:$N,AF$4,0)</f>
        <v>#N/A</v>
      </c>
      <c r="AG505" s="2" t="e">
        <f>VLOOKUP($U505,Models!$A:$M,AG$4,0)</f>
        <v>#N/A</v>
      </c>
      <c r="AH505" s="2"/>
      <c r="AI505" s="2"/>
      <c r="AJ505" s="2"/>
      <c r="AK505" s="2"/>
    </row>
    <row r="506" spans="1:5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 s="41" t="e">
        <f t="shared" si="38"/>
        <v>#DIV/0!</v>
      </c>
      <c r="Q506" s="27" t="e">
        <f t="shared" si="39"/>
        <v>#DIV/0!</v>
      </c>
      <c r="R506" s="31"/>
      <c r="S506" s="3"/>
      <c r="T506" s="2"/>
      <c r="U506" s="2" t="s">
        <v>0</v>
      </c>
      <c r="V506" s="2" t="e">
        <f>VLOOKUP($U506,Models!$A:$K,V$4,0)</f>
        <v>#N/A</v>
      </c>
      <c r="W506" s="2" t="e">
        <f>VLOOKUP($U506,Models!$A:$K,W$4,0)</f>
        <v>#N/A</v>
      </c>
      <c r="X506" s="2" t="e">
        <f>VLOOKUP($U506,Models!$A:$K,X$4,0)</f>
        <v>#N/A</v>
      </c>
      <c r="Y506" s="2" t="e">
        <f>VLOOKUP($U506,Models!$A:$K,Y$4,0)</f>
        <v>#N/A</v>
      </c>
      <c r="Z506" s="2" t="e">
        <f>VLOOKUP($U506,Models!$A:$K,Z$4,0)</f>
        <v>#N/A</v>
      </c>
      <c r="AA506" s="2" t="e">
        <f>VLOOKUP($U506,Models!$A:$K,AA$4,0)</f>
        <v>#N/A</v>
      </c>
      <c r="AB506" s="2" t="e">
        <f>VLOOKUP($U506,Models!$A:$K,AB$4,0)</f>
        <v>#N/A</v>
      </c>
      <c r="AC506" s="2" t="e">
        <f>VLOOKUP($U506,Models!$A:$K,AC$4,0)</f>
        <v>#N/A</v>
      </c>
      <c r="AD506" s="2" t="e">
        <f>VLOOKUP($U506,Models!$A:$K,AD$4,0)</f>
        <v>#N/A</v>
      </c>
      <c r="AE506" s="2" t="e">
        <f>VLOOKUP($U506,Models!$A:$K,AE$4,0)</f>
        <v>#N/A</v>
      </c>
      <c r="AF506" s="2" t="e">
        <f>VLOOKUP($U506,Models!$A:$N,AF$4,0)</f>
        <v>#N/A</v>
      </c>
      <c r="AG506" s="2" t="e">
        <f>VLOOKUP($U506,Models!$A:$M,AG$4,0)</f>
        <v>#N/A</v>
      </c>
      <c r="AH506" s="2"/>
      <c r="AI506" s="2"/>
      <c r="AJ506" s="2"/>
      <c r="AK506" s="2"/>
    </row>
    <row r="507" spans="1:5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 s="41" t="e">
        <f t="shared" si="38"/>
        <v>#DIV/0!</v>
      </c>
      <c r="Q507" s="27" t="e">
        <f t="shared" si="39"/>
        <v>#DIV/0!</v>
      </c>
      <c r="R507" s="31"/>
      <c r="S507" s="3"/>
      <c r="T507" s="2"/>
      <c r="U507" s="2" t="s">
        <v>0</v>
      </c>
      <c r="V507" s="2" t="e">
        <f>VLOOKUP($U507,Models!$A:$K,V$4,0)</f>
        <v>#N/A</v>
      </c>
      <c r="W507" s="2" t="e">
        <f>VLOOKUP($U507,Models!$A:$K,W$4,0)</f>
        <v>#N/A</v>
      </c>
      <c r="X507" s="2" t="e">
        <f>VLOOKUP($U507,Models!$A:$K,X$4,0)</f>
        <v>#N/A</v>
      </c>
      <c r="Y507" s="2" t="e">
        <f>VLOOKUP($U507,Models!$A:$K,Y$4,0)</f>
        <v>#N/A</v>
      </c>
      <c r="Z507" s="2" t="e">
        <f>VLOOKUP($U507,Models!$A:$K,Z$4,0)</f>
        <v>#N/A</v>
      </c>
      <c r="AA507" s="2" t="e">
        <f>VLOOKUP($U507,Models!$A:$K,AA$4,0)</f>
        <v>#N/A</v>
      </c>
      <c r="AB507" s="2" t="e">
        <f>VLOOKUP($U507,Models!$A:$K,AB$4,0)</f>
        <v>#N/A</v>
      </c>
      <c r="AC507" s="2" t="e">
        <f>VLOOKUP($U507,Models!$A:$K,AC$4,0)</f>
        <v>#N/A</v>
      </c>
      <c r="AD507" s="2" t="e">
        <f>VLOOKUP($U507,Models!$A:$K,AD$4,0)</f>
        <v>#N/A</v>
      </c>
      <c r="AE507" s="2" t="e">
        <f>VLOOKUP($U507,Models!$A:$K,AE$4,0)</f>
        <v>#N/A</v>
      </c>
      <c r="AF507" s="2" t="e">
        <f>VLOOKUP($U507,Models!$A:$N,AF$4,0)</f>
        <v>#N/A</v>
      </c>
      <c r="AG507" s="2" t="e">
        <f>VLOOKUP($U507,Models!$A:$M,AG$4,0)</f>
        <v>#N/A</v>
      </c>
      <c r="AH507" s="2"/>
      <c r="AI507" s="2"/>
      <c r="AJ507" s="2"/>
      <c r="AK507" s="2"/>
    </row>
    <row r="508" spans="1:5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 s="41" t="e">
        <f t="shared" si="38"/>
        <v>#DIV/0!</v>
      </c>
      <c r="Q508" s="27" t="e">
        <f t="shared" si="39"/>
        <v>#DIV/0!</v>
      </c>
      <c r="R508" s="31"/>
      <c r="S508" s="3"/>
      <c r="T508" s="2"/>
      <c r="U508" s="2" t="s">
        <v>0</v>
      </c>
      <c r="V508" s="2" t="e">
        <f>VLOOKUP($U508,Models!$A:$K,V$4,0)</f>
        <v>#N/A</v>
      </c>
      <c r="W508" s="2" t="e">
        <f>VLOOKUP($U508,Models!$A:$K,W$4,0)</f>
        <v>#N/A</v>
      </c>
      <c r="X508" s="2" t="e">
        <f>VLOOKUP($U508,Models!$A:$K,X$4,0)</f>
        <v>#N/A</v>
      </c>
      <c r="Y508" s="2" t="e">
        <f>VLOOKUP($U508,Models!$A:$K,Y$4,0)</f>
        <v>#N/A</v>
      </c>
      <c r="Z508" s="2" t="e">
        <f>VLOOKUP($U508,Models!$A:$K,Z$4,0)</f>
        <v>#N/A</v>
      </c>
      <c r="AA508" s="2" t="e">
        <f>VLOOKUP($U508,Models!$A:$K,AA$4,0)</f>
        <v>#N/A</v>
      </c>
      <c r="AB508" s="2" t="e">
        <f>VLOOKUP($U508,Models!$A:$K,AB$4,0)</f>
        <v>#N/A</v>
      </c>
      <c r="AC508" s="2" t="e">
        <f>VLOOKUP($U508,Models!$A:$K,AC$4,0)</f>
        <v>#N/A</v>
      </c>
      <c r="AD508" s="2" t="e">
        <f>VLOOKUP($U508,Models!$A:$K,AD$4,0)</f>
        <v>#N/A</v>
      </c>
      <c r="AE508" s="2" t="e">
        <f>VLOOKUP($U508,Models!$A:$K,AE$4,0)</f>
        <v>#N/A</v>
      </c>
      <c r="AF508" s="2" t="e">
        <f>VLOOKUP($U508,Models!$A:$N,AF$4,0)</f>
        <v>#N/A</v>
      </c>
      <c r="AG508" s="2" t="e">
        <f>VLOOKUP($U508,Models!$A:$M,AG$4,0)</f>
        <v>#N/A</v>
      </c>
      <c r="AH508" s="2"/>
      <c r="AI508" s="2"/>
      <c r="AJ508" s="2"/>
      <c r="AK508" s="2"/>
    </row>
    <row r="509" spans="1:5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 s="41" t="e">
        <f t="shared" si="38"/>
        <v>#DIV/0!</v>
      </c>
      <c r="Q509" s="27" t="e">
        <f t="shared" si="39"/>
        <v>#DIV/0!</v>
      </c>
      <c r="R509" s="31"/>
      <c r="S509" s="3"/>
      <c r="T509" s="2"/>
      <c r="U509" s="2" t="s">
        <v>0</v>
      </c>
      <c r="V509" s="2" t="e">
        <f>VLOOKUP($U509,Models!$A:$K,V$4,0)</f>
        <v>#N/A</v>
      </c>
      <c r="W509" s="2" t="e">
        <f>VLOOKUP($U509,Models!$A:$K,W$4,0)</f>
        <v>#N/A</v>
      </c>
      <c r="X509" s="2" t="e">
        <f>VLOOKUP($U509,Models!$A:$K,X$4,0)</f>
        <v>#N/A</v>
      </c>
      <c r="Y509" s="2" t="e">
        <f>VLOOKUP($U509,Models!$A:$K,Y$4,0)</f>
        <v>#N/A</v>
      </c>
      <c r="Z509" s="2" t="e">
        <f>VLOOKUP($U509,Models!$A:$K,Z$4,0)</f>
        <v>#N/A</v>
      </c>
      <c r="AA509" s="2" t="e">
        <f>VLOOKUP($U509,Models!$A:$K,AA$4,0)</f>
        <v>#N/A</v>
      </c>
      <c r="AB509" s="2" t="e">
        <f>VLOOKUP($U509,Models!$A:$K,AB$4,0)</f>
        <v>#N/A</v>
      </c>
      <c r="AC509" s="2" t="e">
        <f>VLOOKUP($U509,Models!$A:$K,AC$4,0)</f>
        <v>#N/A</v>
      </c>
      <c r="AD509" s="2" t="e">
        <f>VLOOKUP($U509,Models!$A:$K,AD$4,0)</f>
        <v>#N/A</v>
      </c>
      <c r="AE509" s="2" t="e">
        <f>VLOOKUP($U509,Models!$A:$K,AE$4,0)</f>
        <v>#N/A</v>
      </c>
      <c r="AF509" s="2" t="e">
        <f>VLOOKUP($U509,Models!$A:$N,AF$4,0)</f>
        <v>#N/A</v>
      </c>
      <c r="AG509" s="2" t="e">
        <f>VLOOKUP($U509,Models!$A:$M,AG$4,0)</f>
        <v>#N/A</v>
      </c>
      <c r="AH509" s="2"/>
      <c r="AI509" s="2"/>
      <c r="AJ509" s="2"/>
      <c r="AK509" s="2"/>
    </row>
    <row r="510" spans="1:5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 s="41" t="e">
        <f t="shared" si="38"/>
        <v>#DIV/0!</v>
      </c>
      <c r="Q510" s="27" t="e">
        <f t="shared" si="39"/>
        <v>#DIV/0!</v>
      </c>
      <c r="R510" s="31"/>
      <c r="S510" s="3"/>
      <c r="T510" s="2"/>
      <c r="U510" s="2" t="s">
        <v>0</v>
      </c>
      <c r="V510" s="2" t="e">
        <f>VLOOKUP($U510,Models!$A:$K,V$4,0)</f>
        <v>#N/A</v>
      </c>
      <c r="W510" s="2" t="e">
        <f>VLOOKUP($U510,Models!$A:$K,W$4,0)</f>
        <v>#N/A</v>
      </c>
      <c r="X510" s="2" t="e">
        <f>VLOOKUP($U510,Models!$A:$K,X$4,0)</f>
        <v>#N/A</v>
      </c>
      <c r="Y510" s="2" t="e">
        <f>VLOOKUP($U510,Models!$A:$K,Y$4,0)</f>
        <v>#N/A</v>
      </c>
      <c r="Z510" s="2" t="e">
        <f>VLOOKUP($U510,Models!$A:$K,Z$4,0)</f>
        <v>#N/A</v>
      </c>
      <c r="AA510" s="2" t="e">
        <f>VLOOKUP($U510,Models!$A:$K,AA$4,0)</f>
        <v>#N/A</v>
      </c>
      <c r="AB510" s="2" t="e">
        <f>VLOOKUP($U510,Models!$A:$K,AB$4,0)</f>
        <v>#N/A</v>
      </c>
      <c r="AC510" s="2" t="e">
        <f>VLOOKUP($U510,Models!$A:$K,AC$4,0)</f>
        <v>#N/A</v>
      </c>
      <c r="AD510" s="2" t="e">
        <f>VLOOKUP($U510,Models!$A:$K,AD$4,0)</f>
        <v>#N/A</v>
      </c>
      <c r="AE510" s="2" t="e">
        <f>VLOOKUP($U510,Models!$A:$K,AE$4,0)</f>
        <v>#N/A</v>
      </c>
      <c r="AF510" s="2" t="e">
        <f>VLOOKUP($U510,Models!$A:$N,AF$4,0)</f>
        <v>#N/A</v>
      </c>
      <c r="AG510" s="2" t="e">
        <f>VLOOKUP($U510,Models!$A:$M,AG$4,0)</f>
        <v>#N/A</v>
      </c>
      <c r="AH510" s="2"/>
      <c r="AI510" s="2"/>
      <c r="AJ510" s="2"/>
      <c r="AK510" s="2"/>
    </row>
    <row r="511" spans="1:5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 s="41" t="e">
        <f t="shared" si="38"/>
        <v>#DIV/0!</v>
      </c>
      <c r="Q511" s="27" t="e">
        <f t="shared" si="39"/>
        <v>#DIV/0!</v>
      </c>
      <c r="R511" s="31"/>
      <c r="S511" s="3"/>
      <c r="T511" s="2"/>
      <c r="U511" s="2" t="s">
        <v>0</v>
      </c>
      <c r="V511" s="2" t="e">
        <f>VLOOKUP($U511,Models!$A:$K,V$4,0)</f>
        <v>#N/A</v>
      </c>
      <c r="W511" s="2" t="e">
        <f>VLOOKUP($U511,Models!$A:$K,W$4,0)</f>
        <v>#N/A</v>
      </c>
      <c r="X511" s="2" t="e">
        <f>VLOOKUP($U511,Models!$A:$K,X$4,0)</f>
        <v>#N/A</v>
      </c>
      <c r="Y511" s="2" t="e">
        <f>VLOOKUP($U511,Models!$A:$K,Y$4,0)</f>
        <v>#N/A</v>
      </c>
      <c r="Z511" s="2" t="e">
        <f>VLOOKUP($U511,Models!$A:$K,Z$4,0)</f>
        <v>#N/A</v>
      </c>
      <c r="AA511" s="2" t="e">
        <f>VLOOKUP($U511,Models!$A:$K,AA$4,0)</f>
        <v>#N/A</v>
      </c>
      <c r="AB511" s="2" t="e">
        <f>VLOOKUP($U511,Models!$A:$K,AB$4,0)</f>
        <v>#N/A</v>
      </c>
      <c r="AC511" s="2" t="e">
        <f>VLOOKUP($U511,Models!$A:$K,AC$4,0)</f>
        <v>#N/A</v>
      </c>
      <c r="AD511" s="2" t="e">
        <f>VLOOKUP($U511,Models!$A:$K,AD$4,0)</f>
        <v>#N/A</v>
      </c>
      <c r="AE511" s="2" t="e">
        <f>VLOOKUP($U511,Models!$A:$K,AE$4,0)</f>
        <v>#N/A</v>
      </c>
      <c r="AF511" s="2" t="e">
        <f>VLOOKUP($U511,Models!$A:$N,AF$4,0)</f>
        <v>#N/A</v>
      </c>
      <c r="AG511" s="2" t="e">
        <f>VLOOKUP($U511,Models!$A:$M,AG$4,0)</f>
        <v>#N/A</v>
      </c>
      <c r="AH511" s="2"/>
      <c r="AI511" s="2"/>
      <c r="AJ511" s="2"/>
      <c r="AK511" s="2"/>
    </row>
    <row r="512" spans="1:5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 s="41" t="e">
        <f t="shared" si="38"/>
        <v>#DIV/0!</v>
      </c>
      <c r="Q512" s="27" t="e">
        <f t="shared" si="39"/>
        <v>#DIV/0!</v>
      </c>
      <c r="R512" s="31"/>
      <c r="S512" s="3"/>
      <c r="T512" s="2"/>
      <c r="U512" s="2" t="s">
        <v>0</v>
      </c>
      <c r="V512" s="2" t="e">
        <f>VLOOKUP($U512,Models!$A:$K,V$4,0)</f>
        <v>#N/A</v>
      </c>
      <c r="W512" s="2" t="e">
        <f>VLOOKUP($U512,Models!$A:$K,W$4,0)</f>
        <v>#N/A</v>
      </c>
      <c r="X512" s="2" t="e">
        <f>VLOOKUP($U512,Models!$A:$K,X$4,0)</f>
        <v>#N/A</v>
      </c>
      <c r="Y512" s="2" t="e">
        <f>VLOOKUP($U512,Models!$A:$K,Y$4,0)</f>
        <v>#N/A</v>
      </c>
      <c r="Z512" s="2" t="e">
        <f>VLOOKUP($U512,Models!$A:$K,Z$4,0)</f>
        <v>#N/A</v>
      </c>
      <c r="AA512" s="2" t="e">
        <f>VLOOKUP($U512,Models!$A:$K,AA$4,0)</f>
        <v>#N/A</v>
      </c>
      <c r="AB512" s="2" t="e">
        <f>VLOOKUP($U512,Models!$A:$K,AB$4,0)</f>
        <v>#N/A</v>
      </c>
      <c r="AC512" s="2" t="e">
        <f>VLOOKUP($U512,Models!$A:$K,AC$4,0)</f>
        <v>#N/A</v>
      </c>
      <c r="AD512" s="2" t="e">
        <f>VLOOKUP($U512,Models!$A:$K,AD$4,0)</f>
        <v>#N/A</v>
      </c>
      <c r="AE512" s="2" t="e">
        <f>VLOOKUP($U512,Models!$A:$K,AE$4,0)</f>
        <v>#N/A</v>
      </c>
      <c r="AF512" s="2" t="e">
        <f>VLOOKUP($U512,Models!$A:$N,AF$4,0)</f>
        <v>#N/A</v>
      </c>
      <c r="AG512" s="2" t="e">
        <f>VLOOKUP($U512,Models!$A:$M,AG$4,0)</f>
        <v>#N/A</v>
      </c>
      <c r="AH512" s="2"/>
      <c r="AI512" s="2"/>
      <c r="AJ512" s="2"/>
      <c r="AK512" s="2"/>
    </row>
    <row r="513" spans="1:37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 s="41" t="e">
        <f t="shared" si="38"/>
        <v>#DIV/0!</v>
      </c>
      <c r="Q513" s="27" t="e">
        <f t="shared" si="39"/>
        <v>#DIV/0!</v>
      </c>
      <c r="R513" s="31"/>
      <c r="S513" s="3"/>
      <c r="T513" s="2"/>
      <c r="U513" s="2" t="s">
        <v>0</v>
      </c>
      <c r="V513" s="2" t="e">
        <f>VLOOKUP($U513,Models!$A:$K,V$4,0)</f>
        <v>#N/A</v>
      </c>
      <c r="W513" s="2" t="e">
        <f>VLOOKUP($U513,Models!$A:$K,W$4,0)</f>
        <v>#N/A</v>
      </c>
      <c r="X513" s="2" t="e">
        <f>VLOOKUP($U513,Models!$A:$K,X$4,0)</f>
        <v>#N/A</v>
      </c>
      <c r="Y513" s="2" t="e">
        <f>VLOOKUP($U513,Models!$A:$K,Y$4,0)</f>
        <v>#N/A</v>
      </c>
      <c r="Z513" s="2" t="e">
        <f>VLOOKUP($U513,Models!$A:$K,Z$4,0)</f>
        <v>#N/A</v>
      </c>
      <c r="AA513" s="2" t="e">
        <f>VLOOKUP($U513,Models!$A:$K,AA$4,0)</f>
        <v>#N/A</v>
      </c>
      <c r="AB513" s="2" t="e">
        <f>VLOOKUP($U513,Models!$A:$K,AB$4,0)</f>
        <v>#N/A</v>
      </c>
      <c r="AC513" s="2" t="e">
        <f>VLOOKUP($U513,Models!$A:$K,AC$4,0)</f>
        <v>#N/A</v>
      </c>
      <c r="AD513" s="2" t="e">
        <f>VLOOKUP($U513,Models!$A:$K,AD$4,0)</f>
        <v>#N/A</v>
      </c>
      <c r="AE513" s="2" t="e">
        <f>VLOOKUP($U513,Models!$A:$K,AE$4,0)</f>
        <v>#N/A</v>
      </c>
      <c r="AF513" s="2" t="e">
        <f>VLOOKUP($U513,Models!$A:$N,AF$4,0)</f>
        <v>#N/A</v>
      </c>
      <c r="AG513" s="2" t="e">
        <f>VLOOKUP($U513,Models!$A:$M,AG$4,0)</f>
        <v>#N/A</v>
      </c>
      <c r="AH513" s="2"/>
      <c r="AI513" s="2"/>
      <c r="AJ513" s="2"/>
      <c r="AK513" s="2"/>
    </row>
    <row r="514" spans="1:37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 s="41" t="e">
        <f t="shared" si="38"/>
        <v>#DIV/0!</v>
      </c>
      <c r="Q514" s="27" t="e">
        <f t="shared" si="39"/>
        <v>#DIV/0!</v>
      </c>
      <c r="R514" s="84"/>
      <c r="S514" s="3"/>
      <c r="T514" s="2"/>
      <c r="U514" s="2" t="s">
        <v>0</v>
      </c>
      <c r="V514" s="2" t="e">
        <f>VLOOKUP($U514,Models!$A:$K,V$4,0)</f>
        <v>#N/A</v>
      </c>
      <c r="W514" s="2" t="e">
        <f>VLOOKUP($U514,Models!$A:$K,W$4,0)</f>
        <v>#N/A</v>
      </c>
      <c r="X514" s="2" t="e">
        <f>VLOOKUP($U514,Models!$A:$K,X$4,0)</f>
        <v>#N/A</v>
      </c>
      <c r="Y514" s="2" t="e">
        <f>VLOOKUP($U514,Models!$A:$K,Y$4,0)</f>
        <v>#N/A</v>
      </c>
      <c r="Z514" s="2" t="e">
        <f>VLOOKUP($U514,Models!$A:$K,Z$4,0)</f>
        <v>#N/A</v>
      </c>
      <c r="AA514" s="2" t="e">
        <f>VLOOKUP($U514,Models!$A:$K,AA$4,0)</f>
        <v>#N/A</v>
      </c>
      <c r="AB514" s="2" t="e">
        <f>VLOOKUP($U514,Models!$A:$K,AB$4,0)</f>
        <v>#N/A</v>
      </c>
      <c r="AC514" s="2" t="e">
        <f>VLOOKUP($U514,Models!$A:$K,AC$4,0)</f>
        <v>#N/A</v>
      </c>
      <c r="AD514" s="2" t="e">
        <f>VLOOKUP($U514,Models!$A:$K,AD$4,0)</f>
        <v>#N/A</v>
      </c>
      <c r="AE514" s="2" t="e">
        <f>VLOOKUP($U514,Models!$A:$K,AE$4,0)</f>
        <v>#N/A</v>
      </c>
      <c r="AF514" s="2" t="e">
        <f>VLOOKUP($U514,Models!$A:$N,AF$4,0)</f>
        <v>#N/A</v>
      </c>
      <c r="AG514" s="2" t="e">
        <f>VLOOKUP($U514,Models!$A:$M,AG$4,0)</f>
        <v>#N/A</v>
      </c>
      <c r="AH514" s="2"/>
      <c r="AI514" s="2"/>
      <c r="AJ514" s="2"/>
      <c r="AK514" s="2"/>
    </row>
    <row r="515" spans="1:37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 s="41" t="e">
        <f t="shared" si="38"/>
        <v>#DIV/0!</v>
      </c>
      <c r="Q515" s="18" t="e">
        <f>ROUND(P515*R$516,0)</f>
        <v>#DIV/0!</v>
      </c>
      <c r="R515" s="31"/>
      <c r="S515" s="3"/>
      <c r="T515" s="2"/>
      <c r="U515" s="2" t="s">
        <v>0</v>
      </c>
      <c r="V515" s="2" t="e">
        <f>VLOOKUP($U515,Models!$A:$K,V$4,0)</f>
        <v>#N/A</v>
      </c>
      <c r="W515" s="2" t="e">
        <f>VLOOKUP($U515,Models!$A:$K,W$4,0)</f>
        <v>#N/A</v>
      </c>
      <c r="X515" s="2" t="e">
        <f>VLOOKUP($U515,Models!$A:$K,X$4,0)</f>
        <v>#N/A</v>
      </c>
      <c r="Y515" s="2" t="e">
        <f>VLOOKUP($U515,Models!$A:$K,Y$4,0)</f>
        <v>#N/A</v>
      </c>
      <c r="Z515" s="2" t="e">
        <f>VLOOKUP($U515,Models!$A:$K,Z$4,0)</f>
        <v>#N/A</v>
      </c>
      <c r="AA515" s="2" t="e">
        <f>VLOOKUP($U515,Models!$A:$K,AA$4,0)</f>
        <v>#N/A</v>
      </c>
      <c r="AB515" s="2" t="e">
        <f>VLOOKUP($U515,Models!$A:$K,AB$4,0)</f>
        <v>#N/A</v>
      </c>
      <c r="AC515" s="2" t="e">
        <f>VLOOKUP($U515,Models!$A:$K,AC$4,0)</f>
        <v>#N/A</v>
      </c>
      <c r="AD515" s="2" t="e">
        <f>VLOOKUP($U515,Models!$A:$K,AD$4,0)</f>
        <v>#N/A</v>
      </c>
      <c r="AE515" s="2" t="e">
        <f>VLOOKUP($U515,Models!$A:$K,AE$4,0)</f>
        <v>#N/A</v>
      </c>
      <c r="AF515" s="2" t="e">
        <f>VLOOKUP($U515,Models!$A:$N,AF$4,0)</f>
        <v>#N/A</v>
      </c>
      <c r="AG515" s="2" t="e">
        <f>VLOOKUP($U515,Models!$A:$M,AG$4,0)</f>
        <v>#N/A</v>
      </c>
      <c r="AH515" s="2"/>
      <c r="AI515" s="2"/>
      <c r="AJ515" s="2"/>
      <c r="AK515" s="2"/>
    </row>
    <row r="516" spans="1:37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 s="41" t="e">
        <f t="shared" si="38"/>
        <v>#DIV/0!</v>
      </c>
      <c r="Q516" s="18" t="e">
        <f>ROUND(P516*R$516,0)</f>
        <v>#DIV/0!</v>
      </c>
      <c r="R516" s="31"/>
      <c r="S516" s="3"/>
      <c r="T516" s="2"/>
      <c r="U516" s="2" t="s">
        <v>0</v>
      </c>
      <c r="V516" s="2" t="e">
        <f>VLOOKUP($U516,Models!$A:$K,V$4,0)</f>
        <v>#N/A</v>
      </c>
      <c r="W516" s="2" t="e">
        <f>VLOOKUP($U516,Models!$A:$K,W$4,0)</f>
        <v>#N/A</v>
      </c>
      <c r="X516" s="2" t="e">
        <f>VLOOKUP($U516,Models!$A:$K,X$4,0)</f>
        <v>#N/A</v>
      </c>
      <c r="Y516" s="2" t="e">
        <f>VLOOKUP($U516,Models!$A:$K,Y$4,0)</f>
        <v>#N/A</v>
      </c>
      <c r="Z516" s="2" t="e">
        <f>VLOOKUP($U516,Models!$A:$K,Z$4,0)</f>
        <v>#N/A</v>
      </c>
      <c r="AA516" s="2" t="e">
        <f>VLOOKUP($U516,Models!$A:$K,AA$4,0)</f>
        <v>#N/A</v>
      </c>
      <c r="AB516" s="2" t="e">
        <f>VLOOKUP($U516,Models!$A:$K,AB$4,0)</f>
        <v>#N/A</v>
      </c>
      <c r="AC516" s="2" t="e">
        <f>VLOOKUP($U516,Models!$A:$K,AC$4,0)</f>
        <v>#N/A</v>
      </c>
      <c r="AD516" s="2" t="e">
        <f>VLOOKUP($U516,Models!$A:$K,AD$4,0)</f>
        <v>#N/A</v>
      </c>
      <c r="AE516" s="2" t="e">
        <f>VLOOKUP($U516,Models!$A:$K,AE$4,0)</f>
        <v>#N/A</v>
      </c>
      <c r="AF516" s="2" t="e">
        <f>VLOOKUP($U516,Models!$A:$N,AF$4,0)</f>
        <v>#N/A</v>
      </c>
      <c r="AG516" s="2" t="e">
        <f>VLOOKUP($U516,Models!$A:$M,AG$4,0)</f>
        <v>#N/A</v>
      </c>
      <c r="AH516" s="2"/>
      <c r="AI516" s="2"/>
      <c r="AJ516" s="2"/>
      <c r="AK516" s="2"/>
    </row>
    <row r="517" spans="1:37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 s="41" t="e">
        <f t="shared" si="38"/>
        <v>#DIV/0!</v>
      </c>
      <c r="Q517" s="20" t="e">
        <f t="shared" ref="Q517:Q527" si="41">ROUND(P517*R$528,0)</f>
        <v>#DIV/0!</v>
      </c>
      <c r="R517" s="31"/>
      <c r="S517" s="3"/>
      <c r="T517" s="2"/>
      <c r="U517" s="2" t="s">
        <v>0</v>
      </c>
      <c r="V517" s="2" t="e">
        <f>VLOOKUP($U517,Models!$A:$K,V$4,0)</f>
        <v>#N/A</v>
      </c>
      <c r="W517" s="2" t="e">
        <f>VLOOKUP($U517,Models!$A:$K,W$4,0)</f>
        <v>#N/A</v>
      </c>
      <c r="X517" s="2" t="e">
        <f>VLOOKUP($U517,Models!$A:$K,X$4,0)</f>
        <v>#N/A</v>
      </c>
      <c r="Y517" s="2" t="e">
        <f>VLOOKUP($U517,Models!$A:$K,Y$4,0)</f>
        <v>#N/A</v>
      </c>
      <c r="Z517" s="2" t="e">
        <f>VLOOKUP($U517,Models!$A:$K,Z$4,0)</f>
        <v>#N/A</v>
      </c>
      <c r="AA517" s="2" t="e">
        <f>VLOOKUP($U517,Models!$A:$K,AA$4,0)</f>
        <v>#N/A</v>
      </c>
      <c r="AB517" s="2" t="e">
        <f>VLOOKUP($U517,Models!$A:$K,AB$4,0)</f>
        <v>#N/A</v>
      </c>
      <c r="AC517" s="2" t="e">
        <f>VLOOKUP($U517,Models!$A:$K,AC$4,0)</f>
        <v>#N/A</v>
      </c>
      <c r="AD517" s="2" t="e">
        <f>VLOOKUP($U517,Models!$A:$K,AD$4,0)</f>
        <v>#N/A</v>
      </c>
      <c r="AE517" s="2" t="e">
        <f>VLOOKUP($U517,Models!$A:$K,AE$4,0)</f>
        <v>#N/A</v>
      </c>
      <c r="AF517" s="2" t="e">
        <f>VLOOKUP($U517,Models!$A:$N,AF$4,0)</f>
        <v>#N/A</v>
      </c>
      <c r="AG517" s="2" t="e">
        <f>VLOOKUP($U517,Models!$A:$M,AG$4,0)</f>
        <v>#N/A</v>
      </c>
      <c r="AH517" s="2"/>
      <c r="AI517" s="2"/>
      <c r="AJ517" s="2"/>
      <c r="AK517" s="2"/>
    </row>
    <row r="518" spans="1:37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 s="41" t="e">
        <f t="shared" ref="P518:P566" si="42">M518/M$68</f>
        <v>#DIV/0!</v>
      </c>
      <c r="Q518" s="20" t="e">
        <f t="shared" si="41"/>
        <v>#DIV/0!</v>
      </c>
      <c r="R518" s="31"/>
      <c r="S518" s="3"/>
      <c r="T518" s="2"/>
      <c r="U518" s="2" t="s">
        <v>0</v>
      </c>
      <c r="V518" s="2" t="e">
        <f>VLOOKUP($U518,Models!$A:$K,V$4,0)</f>
        <v>#N/A</v>
      </c>
      <c r="W518" s="2" t="e">
        <f>VLOOKUP($U518,Models!$A:$K,W$4,0)</f>
        <v>#N/A</v>
      </c>
      <c r="X518" s="2" t="e">
        <f>VLOOKUP($U518,Models!$A:$K,X$4,0)</f>
        <v>#N/A</v>
      </c>
      <c r="Y518" s="2" t="e">
        <f>VLOOKUP($U518,Models!$A:$K,Y$4,0)</f>
        <v>#N/A</v>
      </c>
      <c r="Z518" s="2" t="e">
        <f>VLOOKUP($U518,Models!$A:$K,Z$4,0)</f>
        <v>#N/A</v>
      </c>
      <c r="AA518" s="2" t="e">
        <f>VLOOKUP($U518,Models!$A:$K,AA$4,0)</f>
        <v>#N/A</v>
      </c>
      <c r="AB518" s="2" t="e">
        <f>VLOOKUP($U518,Models!$A:$K,AB$4,0)</f>
        <v>#N/A</v>
      </c>
      <c r="AC518" s="2" t="e">
        <f>VLOOKUP($U518,Models!$A:$K,AC$4,0)</f>
        <v>#N/A</v>
      </c>
      <c r="AD518" s="2" t="e">
        <f>VLOOKUP($U518,Models!$A:$K,AD$4,0)</f>
        <v>#N/A</v>
      </c>
      <c r="AE518" s="2" t="e">
        <f>VLOOKUP($U518,Models!$A:$K,AE$4,0)</f>
        <v>#N/A</v>
      </c>
      <c r="AF518" s="2" t="e">
        <f>VLOOKUP($U518,Models!$A:$N,AF$4,0)</f>
        <v>#N/A</v>
      </c>
      <c r="AG518" s="2" t="e">
        <f>VLOOKUP($U518,Models!$A:$M,AG$4,0)</f>
        <v>#N/A</v>
      </c>
      <c r="AH518" s="2"/>
      <c r="AI518" s="2"/>
      <c r="AJ518" s="2"/>
      <c r="AK518" s="2"/>
    </row>
    <row r="519" spans="1:37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 s="41" t="e">
        <f t="shared" si="42"/>
        <v>#DIV/0!</v>
      </c>
      <c r="Q519" s="20" t="e">
        <f t="shared" si="41"/>
        <v>#DIV/0!</v>
      </c>
      <c r="R519" s="31"/>
      <c r="S519" s="3"/>
      <c r="T519" s="2"/>
      <c r="U519" s="2" t="s">
        <v>0</v>
      </c>
      <c r="V519" s="2" t="e">
        <f>VLOOKUP($U519,Models!$A:$K,V$4,0)</f>
        <v>#N/A</v>
      </c>
      <c r="W519" s="2" t="e">
        <f>VLOOKUP($U519,Models!$A:$K,W$4,0)</f>
        <v>#N/A</v>
      </c>
      <c r="X519" s="2" t="e">
        <f>VLOOKUP($U519,Models!$A:$K,X$4,0)</f>
        <v>#N/A</v>
      </c>
      <c r="Y519" s="2" t="e">
        <f>VLOOKUP($U519,Models!$A:$K,Y$4,0)</f>
        <v>#N/A</v>
      </c>
      <c r="Z519" s="2" t="e">
        <f>VLOOKUP($U519,Models!$A:$K,Z$4,0)</f>
        <v>#N/A</v>
      </c>
      <c r="AA519" s="2" t="e">
        <f>VLOOKUP($U519,Models!$A:$K,AA$4,0)</f>
        <v>#N/A</v>
      </c>
      <c r="AB519" s="2" t="e">
        <f>VLOOKUP($U519,Models!$A:$K,AB$4,0)</f>
        <v>#N/A</v>
      </c>
      <c r="AC519" s="2" t="e">
        <f>VLOOKUP($U519,Models!$A:$K,AC$4,0)</f>
        <v>#N/A</v>
      </c>
      <c r="AD519" s="2" t="e">
        <f>VLOOKUP($U519,Models!$A:$K,AD$4,0)</f>
        <v>#N/A</v>
      </c>
      <c r="AE519" s="2" t="e">
        <f>VLOOKUP($U519,Models!$A:$K,AE$4,0)</f>
        <v>#N/A</v>
      </c>
      <c r="AF519" s="2" t="e">
        <f>VLOOKUP($U519,Models!$A:$N,AF$4,0)</f>
        <v>#N/A</v>
      </c>
      <c r="AG519" s="2" t="e">
        <f>VLOOKUP($U519,Models!$A:$M,AG$4,0)</f>
        <v>#N/A</v>
      </c>
      <c r="AH519" s="2"/>
      <c r="AI519" s="2"/>
      <c r="AJ519" s="2"/>
      <c r="AK519" s="2"/>
    </row>
    <row r="520" spans="1:37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 s="41" t="e">
        <f t="shared" si="42"/>
        <v>#DIV/0!</v>
      </c>
      <c r="Q520" s="20">
        <v>2</v>
      </c>
      <c r="R520" s="31"/>
      <c r="S520" s="3"/>
      <c r="T520" s="2"/>
      <c r="U520" s="2" t="s">
        <v>0</v>
      </c>
      <c r="V520" s="2" t="e">
        <f>VLOOKUP($U520,Models!$A:$K,V$4,0)</f>
        <v>#N/A</v>
      </c>
      <c r="W520" s="2" t="e">
        <f>VLOOKUP($U520,Models!$A:$K,W$4,0)</f>
        <v>#N/A</v>
      </c>
      <c r="X520" s="2" t="e">
        <f>VLOOKUP($U520,Models!$A:$K,X$4,0)</f>
        <v>#N/A</v>
      </c>
      <c r="Y520" s="2" t="e">
        <f>VLOOKUP($U520,Models!$A:$K,Y$4,0)</f>
        <v>#N/A</v>
      </c>
      <c r="Z520" s="2" t="e">
        <f>VLOOKUP($U520,Models!$A:$K,Z$4,0)</f>
        <v>#N/A</v>
      </c>
      <c r="AA520" s="2" t="e">
        <f>VLOOKUP($U520,Models!$A:$K,AA$4,0)</f>
        <v>#N/A</v>
      </c>
      <c r="AB520" s="2" t="e">
        <f>VLOOKUP($U520,Models!$A:$K,AB$4,0)</f>
        <v>#N/A</v>
      </c>
      <c r="AC520" s="2" t="e">
        <f>VLOOKUP($U520,Models!$A:$K,AC$4,0)</f>
        <v>#N/A</v>
      </c>
      <c r="AD520" s="2" t="e">
        <f>VLOOKUP($U520,Models!$A:$K,AD$4,0)</f>
        <v>#N/A</v>
      </c>
      <c r="AE520" s="2" t="e">
        <f>VLOOKUP($U520,Models!$A:$K,AE$4,0)</f>
        <v>#N/A</v>
      </c>
      <c r="AF520" s="2" t="e">
        <f>VLOOKUP($U520,Models!$A:$N,AF$4,0)</f>
        <v>#N/A</v>
      </c>
      <c r="AG520" s="2" t="e">
        <f>VLOOKUP($U520,Models!$A:$M,AG$4,0)</f>
        <v>#N/A</v>
      </c>
      <c r="AH520" s="2"/>
      <c r="AI520" s="2"/>
      <c r="AJ520" s="2"/>
      <c r="AK520" s="2"/>
    </row>
    <row r="521" spans="1:37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 s="41" t="e">
        <f t="shared" si="42"/>
        <v>#DIV/0!</v>
      </c>
      <c r="Q521" s="20" t="e">
        <f t="shared" si="41"/>
        <v>#DIV/0!</v>
      </c>
      <c r="R521" s="31"/>
      <c r="S521" s="3"/>
      <c r="T521" s="2"/>
      <c r="U521" s="2" t="s">
        <v>0</v>
      </c>
      <c r="V521" s="2" t="e">
        <f>VLOOKUP($U521,Models!$A:$K,V$4,0)</f>
        <v>#N/A</v>
      </c>
      <c r="W521" s="2" t="e">
        <f>VLOOKUP($U521,Models!$A:$K,W$4,0)</f>
        <v>#N/A</v>
      </c>
      <c r="X521" s="2" t="e">
        <f>VLOOKUP($U521,Models!$A:$K,X$4,0)</f>
        <v>#N/A</v>
      </c>
      <c r="Y521" s="2" t="e">
        <f>VLOOKUP($U521,Models!$A:$K,Y$4,0)</f>
        <v>#N/A</v>
      </c>
      <c r="Z521" s="2" t="e">
        <f>VLOOKUP($U521,Models!$A:$K,Z$4,0)</f>
        <v>#N/A</v>
      </c>
      <c r="AA521" s="2" t="e">
        <f>VLOOKUP($U521,Models!$A:$K,AA$4,0)</f>
        <v>#N/A</v>
      </c>
      <c r="AB521" s="2" t="e">
        <f>VLOOKUP($U521,Models!$A:$K,AB$4,0)</f>
        <v>#N/A</v>
      </c>
      <c r="AC521" s="2" t="e">
        <f>VLOOKUP($U521,Models!$A:$K,AC$4,0)</f>
        <v>#N/A</v>
      </c>
      <c r="AD521" s="2" t="e">
        <f>VLOOKUP($U521,Models!$A:$K,AD$4,0)</f>
        <v>#N/A</v>
      </c>
      <c r="AE521" s="2" t="e">
        <f>VLOOKUP($U521,Models!$A:$K,AE$4,0)</f>
        <v>#N/A</v>
      </c>
      <c r="AF521" s="2" t="e">
        <f>VLOOKUP($U521,Models!$A:$N,AF$4,0)</f>
        <v>#N/A</v>
      </c>
      <c r="AG521" s="2" t="e">
        <f>VLOOKUP($U521,Models!$A:$M,AG$4,0)</f>
        <v>#N/A</v>
      </c>
      <c r="AH521" s="2"/>
      <c r="AI521" s="2"/>
      <c r="AJ521" s="2"/>
      <c r="AK521" s="2"/>
    </row>
    <row r="522" spans="1:37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 s="41" t="e">
        <f t="shared" si="42"/>
        <v>#DIV/0!</v>
      </c>
      <c r="Q522" s="20" t="e">
        <f t="shared" si="41"/>
        <v>#DIV/0!</v>
      </c>
      <c r="R522" s="32"/>
      <c r="S522" s="3"/>
      <c r="T522" s="2"/>
      <c r="U522" s="2" t="s">
        <v>0</v>
      </c>
      <c r="V522" s="2" t="e">
        <f>VLOOKUP($U522,Models!$A:$K,V$4,0)</f>
        <v>#N/A</v>
      </c>
      <c r="W522" s="2" t="e">
        <f>VLOOKUP($U522,Models!$A:$K,W$4,0)</f>
        <v>#N/A</v>
      </c>
      <c r="X522" s="2" t="e">
        <f>VLOOKUP($U522,Models!$A:$K,X$4,0)</f>
        <v>#N/A</v>
      </c>
      <c r="Y522" s="2" t="e">
        <f>VLOOKUP($U522,Models!$A:$K,Y$4,0)</f>
        <v>#N/A</v>
      </c>
      <c r="Z522" s="2" t="e">
        <f>VLOOKUP($U522,Models!$A:$K,Z$4,0)</f>
        <v>#N/A</v>
      </c>
      <c r="AA522" s="2" t="e">
        <f>VLOOKUP($U522,Models!$A:$K,AA$4,0)</f>
        <v>#N/A</v>
      </c>
      <c r="AB522" s="2" t="e">
        <f>VLOOKUP($U522,Models!$A:$K,AB$4,0)</f>
        <v>#N/A</v>
      </c>
      <c r="AC522" s="2" t="e">
        <f>VLOOKUP($U522,Models!$A:$K,AC$4,0)</f>
        <v>#N/A</v>
      </c>
      <c r="AD522" s="2" t="e">
        <f>VLOOKUP($U522,Models!$A:$K,AD$4,0)</f>
        <v>#N/A</v>
      </c>
      <c r="AE522" s="2" t="e">
        <f>VLOOKUP($U522,Models!$A:$K,AE$4,0)</f>
        <v>#N/A</v>
      </c>
      <c r="AF522" s="2" t="e">
        <f>VLOOKUP($U522,Models!$A:$N,AF$4,0)</f>
        <v>#N/A</v>
      </c>
      <c r="AG522" s="2" t="e">
        <f>VLOOKUP($U522,Models!$A:$M,AG$4,0)</f>
        <v>#N/A</v>
      </c>
      <c r="AH522" s="2"/>
      <c r="AI522" s="2"/>
      <c r="AJ522" s="2"/>
      <c r="AK522" s="2"/>
    </row>
    <row r="523" spans="1:37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 s="41" t="e">
        <f t="shared" si="42"/>
        <v>#DIV/0!</v>
      </c>
      <c r="Q523" s="20" t="e">
        <f t="shared" si="41"/>
        <v>#DIV/0!</v>
      </c>
      <c r="R523" s="31"/>
      <c r="S523" s="3"/>
      <c r="T523" s="2"/>
      <c r="U523" s="2" t="s">
        <v>0</v>
      </c>
      <c r="V523" s="2" t="e">
        <f>VLOOKUP($U523,Models!$A:$K,V$4,0)</f>
        <v>#N/A</v>
      </c>
      <c r="W523" s="2" t="e">
        <f>VLOOKUP($U523,Models!$A:$K,W$4,0)</f>
        <v>#N/A</v>
      </c>
      <c r="X523" s="2" t="e">
        <f>VLOOKUP($U523,Models!$A:$K,X$4,0)</f>
        <v>#N/A</v>
      </c>
      <c r="Y523" s="2" t="e">
        <f>VLOOKUP($U523,Models!$A:$K,Y$4,0)</f>
        <v>#N/A</v>
      </c>
      <c r="Z523" s="2" t="e">
        <f>VLOOKUP($U523,Models!$A:$K,Z$4,0)</f>
        <v>#N/A</v>
      </c>
      <c r="AA523" s="2" t="e">
        <f>VLOOKUP($U523,Models!$A:$K,AA$4,0)</f>
        <v>#N/A</v>
      </c>
      <c r="AB523" s="2" t="e">
        <f>VLOOKUP($U523,Models!$A:$K,AB$4,0)</f>
        <v>#N/A</v>
      </c>
      <c r="AC523" s="2" t="e">
        <f>VLOOKUP($U523,Models!$A:$K,AC$4,0)</f>
        <v>#N/A</v>
      </c>
      <c r="AD523" s="2" t="e">
        <f>VLOOKUP($U523,Models!$A:$K,AD$4,0)</f>
        <v>#N/A</v>
      </c>
      <c r="AE523" s="2" t="e">
        <f>VLOOKUP($U523,Models!$A:$K,AE$4,0)</f>
        <v>#N/A</v>
      </c>
      <c r="AF523" s="2" t="e">
        <f>VLOOKUP($U523,Models!$A:$N,AF$4,0)</f>
        <v>#N/A</v>
      </c>
      <c r="AG523" s="2" t="e">
        <f>VLOOKUP($U523,Models!$A:$M,AG$4,0)</f>
        <v>#N/A</v>
      </c>
      <c r="AH523" s="2"/>
      <c r="AI523" s="2"/>
      <c r="AJ523" s="2"/>
      <c r="AK523" s="2"/>
    </row>
    <row r="524" spans="1:37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 s="41" t="e">
        <f t="shared" si="42"/>
        <v>#DIV/0!</v>
      </c>
      <c r="Q524" s="20" t="e">
        <f t="shared" si="41"/>
        <v>#DIV/0!</v>
      </c>
      <c r="R524" s="31"/>
      <c r="S524" s="3"/>
      <c r="T524" s="2"/>
      <c r="U524" s="2" t="s">
        <v>0</v>
      </c>
      <c r="V524" s="2" t="e">
        <f>VLOOKUP($U524,Models!$A:$K,V$4,0)</f>
        <v>#N/A</v>
      </c>
      <c r="W524" s="2" t="e">
        <f>VLOOKUP($U524,Models!$A:$K,W$4,0)</f>
        <v>#N/A</v>
      </c>
      <c r="X524" s="2" t="e">
        <f>VLOOKUP($U524,Models!$A:$K,X$4,0)</f>
        <v>#N/A</v>
      </c>
      <c r="Y524" s="2" t="e">
        <f>VLOOKUP($U524,Models!$A:$K,Y$4,0)</f>
        <v>#N/A</v>
      </c>
      <c r="Z524" s="2" t="e">
        <f>VLOOKUP($U524,Models!$A:$K,Z$4,0)</f>
        <v>#N/A</v>
      </c>
      <c r="AA524" s="2" t="e">
        <f>VLOOKUP($U524,Models!$A:$K,AA$4,0)</f>
        <v>#N/A</v>
      </c>
      <c r="AB524" s="2" t="e">
        <f>VLOOKUP($U524,Models!$A:$K,AB$4,0)</f>
        <v>#N/A</v>
      </c>
      <c r="AC524" s="2" t="e">
        <f>VLOOKUP($U524,Models!$A:$K,AC$4,0)</f>
        <v>#N/A</v>
      </c>
      <c r="AD524" s="2" t="e">
        <f>VLOOKUP($U524,Models!$A:$K,AD$4,0)</f>
        <v>#N/A</v>
      </c>
      <c r="AE524" s="2" t="e">
        <f>VLOOKUP($U524,Models!$A:$K,AE$4,0)</f>
        <v>#N/A</v>
      </c>
      <c r="AF524" s="2" t="e">
        <f>VLOOKUP($U524,Models!$A:$N,AF$4,0)</f>
        <v>#N/A</v>
      </c>
      <c r="AG524" s="2" t="e">
        <f>VLOOKUP($U524,Models!$A:$M,AG$4,0)</f>
        <v>#N/A</v>
      </c>
      <c r="AH524" s="2"/>
      <c r="AI524" s="2"/>
      <c r="AJ524" s="2"/>
      <c r="AK524" s="2"/>
    </row>
    <row r="525" spans="1:37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 s="41" t="e">
        <f t="shared" si="42"/>
        <v>#DIV/0!</v>
      </c>
      <c r="Q525" s="20" t="e">
        <f t="shared" si="41"/>
        <v>#DIV/0!</v>
      </c>
      <c r="R525" s="31"/>
      <c r="S525" s="3"/>
      <c r="T525" s="2"/>
      <c r="U525" s="2" t="s">
        <v>0</v>
      </c>
      <c r="V525" s="2" t="e">
        <f>VLOOKUP($U525,Models!$A:$K,V$4,0)</f>
        <v>#N/A</v>
      </c>
      <c r="W525" s="2" t="e">
        <f>VLOOKUP($U525,Models!$A:$K,W$4,0)</f>
        <v>#N/A</v>
      </c>
      <c r="X525" s="2" t="e">
        <f>VLOOKUP($U525,Models!$A:$K,X$4,0)</f>
        <v>#N/A</v>
      </c>
      <c r="Y525" s="2" t="e">
        <f>VLOOKUP($U525,Models!$A:$K,Y$4,0)</f>
        <v>#N/A</v>
      </c>
      <c r="Z525" s="2" t="e">
        <f>VLOOKUP($U525,Models!$A:$K,Z$4,0)</f>
        <v>#N/A</v>
      </c>
      <c r="AA525" s="2" t="e">
        <f>VLOOKUP($U525,Models!$A:$K,AA$4,0)</f>
        <v>#N/A</v>
      </c>
      <c r="AB525" s="2" t="e">
        <f>VLOOKUP($U525,Models!$A:$K,AB$4,0)</f>
        <v>#N/A</v>
      </c>
      <c r="AC525" s="2" t="e">
        <f>VLOOKUP($U525,Models!$A:$K,AC$4,0)</f>
        <v>#N/A</v>
      </c>
      <c r="AD525" s="2" t="e">
        <f>VLOOKUP($U525,Models!$A:$K,AD$4,0)</f>
        <v>#N/A</v>
      </c>
      <c r="AE525" s="2" t="e">
        <f>VLOOKUP($U525,Models!$A:$K,AE$4,0)</f>
        <v>#N/A</v>
      </c>
      <c r="AF525" s="2" t="e">
        <f>VLOOKUP($U525,Models!$A:$N,AF$4,0)</f>
        <v>#N/A</v>
      </c>
      <c r="AG525" s="2" t="e">
        <f>VLOOKUP($U525,Models!$A:$M,AG$4,0)</f>
        <v>#N/A</v>
      </c>
      <c r="AH525" s="2"/>
      <c r="AI525" s="2"/>
      <c r="AJ525" s="2"/>
      <c r="AK525" s="2"/>
    </row>
    <row r="526" spans="1:37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 s="41" t="e">
        <f t="shared" si="42"/>
        <v>#DIV/0!</v>
      </c>
      <c r="Q526" s="20" t="e">
        <f t="shared" si="41"/>
        <v>#DIV/0!</v>
      </c>
      <c r="R526" s="31"/>
      <c r="S526" s="3"/>
      <c r="T526" s="2"/>
      <c r="U526" s="2" t="s">
        <v>0</v>
      </c>
      <c r="V526" s="2" t="e">
        <f>VLOOKUP($U526,Models!$A:$K,V$4,0)</f>
        <v>#N/A</v>
      </c>
      <c r="W526" s="2" t="e">
        <f>VLOOKUP($U526,Models!$A:$K,W$4,0)</f>
        <v>#N/A</v>
      </c>
      <c r="X526" s="2" t="e">
        <f>VLOOKUP($U526,Models!$A:$K,X$4,0)</f>
        <v>#N/A</v>
      </c>
      <c r="Y526" s="2" t="e">
        <f>VLOOKUP($U526,Models!$A:$K,Y$4,0)</f>
        <v>#N/A</v>
      </c>
      <c r="Z526" s="2" t="e">
        <f>VLOOKUP($U526,Models!$A:$K,Z$4,0)</f>
        <v>#N/A</v>
      </c>
      <c r="AA526" s="2" t="e">
        <f>VLOOKUP($U526,Models!$A:$K,AA$4,0)</f>
        <v>#N/A</v>
      </c>
      <c r="AB526" s="2" t="e">
        <f>VLOOKUP($U526,Models!$A:$K,AB$4,0)</f>
        <v>#N/A</v>
      </c>
      <c r="AC526" s="2" t="e">
        <f>VLOOKUP($U526,Models!$A:$K,AC$4,0)</f>
        <v>#N/A</v>
      </c>
      <c r="AD526" s="2" t="e">
        <f>VLOOKUP($U526,Models!$A:$K,AD$4,0)</f>
        <v>#N/A</v>
      </c>
      <c r="AE526" s="2" t="e">
        <f>VLOOKUP($U526,Models!$A:$K,AE$4,0)</f>
        <v>#N/A</v>
      </c>
      <c r="AF526" s="2" t="e">
        <f>VLOOKUP($U526,Models!$A:$N,AF$4,0)</f>
        <v>#N/A</v>
      </c>
      <c r="AG526" s="2" t="e">
        <f>VLOOKUP($U526,Models!$A:$M,AG$4,0)</f>
        <v>#N/A</v>
      </c>
      <c r="AH526" s="2"/>
      <c r="AI526" s="2"/>
      <c r="AJ526" s="2"/>
      <c r="AK526" s="2"/>
    </row>
    <row r="527" spans="1:37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 s="41" t="e">
        <f t="shared" si="42"/>
        <v>#DIV/0!</v>
      </c>
      <c r="Q527" s="20" t="e">
        <f t="shared" si="41"/>
        <v>#DIV/0!</v>
      </c>
      <c r="R527" s="31"/>
      <c r="S527" s="3"/>
      <c r="T527" s="2"/>
      <c r="U527" s="2" t="s">
        <v>0</v>
      </c>
      <c r="V527" s="2" t="e">
        <f>VLOOKUP($U527,Models!$A:$K,V$4,0)</f>
        <v>#N/A</v>
      </c>
      <c r="W527" s="2" t="e">
        <f>VLOOKUP($U527,Models!$A:$K,W$4,0)</f>
        <v>#N/A</v>
      </c>
      <c r="X527" s="2" t="e">
        <f>VLOOKUP($U527,Models!$A:$K,X$4,0)</f>
        <v>#N/A</v>
      </c>
      <c r="Y527" s="2" t="e">
        <f>VLOOKUP($U527,Models!$A:$K,Y$4,0)</f>
        <v>#N/A</v>
      </c>
      <c r="Z527" s="2" t="e">
        <f>VLOOKUP($U527,Models!$A:$K,Z$4,0)</f>
        <v>#N/A</v>
      </c>
      <c r="AA527" s="2" t="e">
        <f>VLOOKUP($U527,Models!$A:$K,AA$4,0)</f>
        <v>#N/A</v>
      </c>
      <c r="AB527" s="2" t="e">
        <f>VLOOKUP($U527,Models!$A:$K,AB$4,0)</f>
        <v>#N/A</v>
      </c>
      <c r="AC527" s="2" t="e">
        <f>VLOOKUP($U527,Models!$A:$K,AC$4,0)</f>
        <v>#N/A</v>
      </c>
      <c r="AD527" s="2" t="e">
        <f>VLOOKUP($U527,Models!$A:$K,AD$4,0)</f>
        <v>#N/A</v>
      </c>
      <c r="AE527" s="2" t="e">
        <f>VLOOKUP($U527,Models!$A:$K,AE$4,0)</f>
        <v>#N/A</v>
      </c>
      <c r="AF527" s="2" t="e">
        <f>VLOOKUP($U527,Models!$A:$N,AF$4,0)</f>
        <v>#N/A</v>
      </c>
      <c r="AG527" s="2" t="e">
        <f>VLOOKUP($U527,Models!$A:$M,AG$4,0)</f>
        <v>#N/A</v>
      </c>
      <c r="AH527" s="2"/>
      <c r="AI527" s="2"/>
      <c r="AJ527" s="2"/>
      <c r="AK527" s="2"/>
    </row>
    <row r="528" spans="1:37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 s="41" t="e">
        <f t="shared" si="42"/>
        <v>#DIV/0!</v>
      </c>
      <c r="Q528" s="20" t="e">
        <f>ROUND(P528*R$530,0)</f>
        <v>#DIV/0!</v>
      </c>
      <c r="R528" s="31"/>
      <c r="S528" s="3"/>
      <c r="T528" s="2"/>
      <c r="U528" s="2" t="s">
        <v>0</v>
      </c>
      <c r="V528" s="2" t="e">
        <f>VLOOKUP($U528,Models!$A:$K,V$4,0)</f>
        <v>#N/A</v>
      </c>
      <c r="W528" s="2" t="e">
        <f>VLOOKUP($U528,Models!$A:$K,W$4,0)</f>
        <v>#N/A</v>
      </c>
      <c r="X528" s="2" t="e">
        <f>VLOOKUP($U528,Models!$A:$K,X$4,0)</f>
        <v>#N/A</v>
      </c>
      <c r="Y528" s="2" t="e">
        <f>VLOOKUP($U528,Models!$A:$K,Y$4,0)</f>
        <v>#N/A</v>
      </c>
      <c r="Z528" s="2" t="e">
        <f>VLOOKUP($U528,Models!$A:$K,Z$4,0)</f>
        <v>#N/A</v>
      </c>
      <c r="AA528" s="2" t="e">
        <f>VLOOKUP($U528,Models!$A:$K,AA$4,0)</f>
        <v>#N/A</v>
      </c>
      <c r="AB528" s="2" t="e">
        <f>VLOOKUP($U528,Models!$A:$K,AB$4,0)</f>
        <v>#N/A</v>
      </c>
      <c r="AC528" s="2" t="e">
        <f>VLOOKUP($U528,Models!$A:$K,AC$4,0)</f>
        <v>#N/A</v>
      </c>
      <c r="AD528" s="2" t="e">
        <f>VLOOKUP($U528,Models!$A:$K,AD$4,0)</f>
        <v>#N/A</v>
      </c>
      <c r="AE528" s="2" t="e">
        <f>VLOOKUP($U528,Models!$A:$K,AE$4,0)</f>
        <v>#N/A</v>
      </c>
      <c r="AF528" s="2" t="e">
        <f>VLOOKUP($U528,Models!$A:$N,AF$4,0)</f>
        <v>#N/A</v>
      </c>
      <c r="AG528" s="2" t="e">
        <f>VLOOKUP($U528,Models!$A:$M,AG$4,0)</f>
        <v>#N/A</v>
      </c>
      <c r="AH528" s="2"/>
      <c r="AI528" s="2"/>
      <c r="AJ528" s="2"/>
      <c r="AK528" s="2"/>
    </row>
    <row r="529" spans="1:37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 s="41" t="e">
        <f t="shared" si="42"/>
        <v>#DIV/0!</v>
      </c>
      <c r="Q529" s="20" t="e">
        <f>ROUND(P529*R$530,0)</f>
        <v>#DIV/0!</v>
      </c>
      <c r="R529" s="31"/>
      <c r="S529" s="3"/>
      <c r="T529" s="2"/>
      <c r="U529" s="2" t="s">
        <v>0</v>
      </c>
      <c r="V529" s="2" t="e">
        <f>VLOOKUP($U529,Models!$A:$K,V$4,0)</f>
        <v>#N/A</v>
      </c>
      <c r="W529" s="2" t="e">
        <f>VLOOKUP($U529,Models!$A:$K,W$4,0)</f>
        <v>#N/A</v>
      </c>
      <c r="X529" s="2" t="e">
        <f>VLOOKUP($U529,Models!$A:$K,X$4,0)</f>
        <v>#N/A</v>
      </c>
      <c r="Y529" s="2" t="e">
        <f>VLOOKUP($U529,Models!$A:$K,Y$4,0)</f>
        <v>#N/A</v>
      </c>
      <c r="Z529" s="2" t="e">
        <f>VLOOKUP($U529,Models!$A:$K,Z$4,0)</f>
        <v>#N/A</v>
      </c>
      <c r="AA529" s="2" t="e">
        <f>VLOOKUP($U529,Models!$A:$K,AA$4,0)</f>
        <v>#N/A</v>
      </c>
      <c r="AB529" s="2" t="e">
        <f>VLOOKUP($U529,Models!$A:$K,AB$4,0)</f>
        <v>#N/A</v>
      </c>
      <c r="AC529" s="2" t="e">
        <f>VLOOKUP($U529,Models!$A:$K,AC$4,0)</f>
        <v>#N/A</v>
      </c>
      <c r="AD529" s="2" t="e">
        <f>VLOOKUP($U529,Models!$A:$K,AD$4,0)</f>
        <v>#N/A</v>
      </c>
      <c r="AE529" s="2" t="e">
        <f>VLOOKUP($U529,Models!$A:$K,AE$4,0)</f>
        <v>#N/A</v>
      </c>
      <c r="AF529" s="2" t="e">
        <f>VLOOKUP($U529,Models!$A:$N,AF$4,0)</f>
        <v>#N/A</v>
      </c>
      <c r="AG529" s="2" t="e">
        <f>VLOOKUP($U529,Models!$A:$M,AG$4,0)</f>
        <v>#N/A</v>
      </c>
      <c r="AH529" s="2"/>
      <c r="AI529" s="2"/>
      <c r="AJ529" s="2"/>
      <c r="AK529" s="2"/>
    </row>
    <row r="530" spans="1:37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 s="41" t="e">
        <f t="shared" si="42"/>
        <v>#DIV/0!</v>
      </c>
      <c r="Q530" s="20" t="e">
        <f>ROUND(P530*R$530,0)</f>
        <v>#DIV/0!</v>
      </c>
      <c r="R530" s="31"/>
      <c r="S530" s="3"/>
      <c r="T530" s="2"/>
      <c r="U530" s="2" t="s">
        <v>0</v>
      </c>
      <c r="V530" s="2" t="e">
        <f>VLOOKUP($U530,Models!$A:$K,V$4,0)</f>
        <v>#N/A</v>
      </c>
      <c r="W530" s="2" t="e">
        <f>VLOOKUP($U530,Models!$A:$K,W$4,0)</f>
        <v>#N/A</v>
      </c>
      <c r="X530" s="2" t="e">
        <f>VLOOKUP($U530,Models!$A:$K,X$4,0)</f>
        <v>#N/A</v>
      </c>
      <c r="Y530" s="2" t="e">
        <f>VLOOKUP($U530,Models!$A:$K,Y$4,0)</f>
        <v>#N/A</v>
      </c>
      <c r="Z530" s="2" t="e">
        <f>VLOOKUP($U530,Models!$A:$K,Z$4,0)</f>
        <v>#N/A</v>
      </c>
      <c r="AA530" s="2" t="e">
        <f>VLOOKUP($U530,Models!$A:$K,AA$4,0)</f>
        <v>#N/A</v>
      </c>
      <c r="AB530" s="2" t="e">
        <f>VLOOKUP($U530,Models!$A:$K,AB$4,0)</f>
        <v>#N/A</v>
      </c>
      <c r="AC530" s="2" t="e">
        <f>VLOOKUP($U530,Models!$A:$K,AC$4,0)</f>
        <v>#N/A</v>
      </c>
      <c r="AD530" s="2" t="e">
        <f>VLOOKUP($U530,Models!$A:$K,AD$4,0)</f>
        <v>#N/A</v>
      </c>
      <c r="AE530" s="2" t="e">
        <f>VLOOKUP($U530,Models!$A:$K,AE$4,0)</f>
        <v>#N/A</v>
      </c>
      <c r="AF530" s="2" t="e">
        <f>VLOOKUP($U530,Models!$A:$N,AF$4,0)</f>
        <v>#N/A</v>
      </c>
      <c r="AG530" s="2" t="e">
        <f>VLOOKUP($U530,Models!$A:$M,AG$4,0)</f>
        <v>#N/A</v>
      </c>
      <c r="AH530" s="2"/>
      <c r="AI530" s="2"/>
      <c r="AJ530" s="2"/>
      <c r="AK530" s="2"/>
    </row>
    <row r="531" spans="1:37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 s="41" t="e">
        <f t="shared" si="42"/>
        <v>#DIV/0!</v>
      </c>
      <c r="Q531" s="20" t="e">
        <f t="shared" ref="Q531:Q544" si="43">ROUND(P531*R$603,0)</f>
        <v>#DIV/0!</v>
      </c>
      <c r="R531" s="31"/>
      <c r="S531" s="3"/>
      <c r="T531" s="2"/>
      <c r="U531" s="2" t="s">
        <v>0</v>
      </c>
      <c r="V531" s="2" t="e">
        <f>VLOOKUP($U531,Models!$A:$K,V$4,0)</f>
        <v>#N/A</v>
      </c>
      <c r="W531" s="2" t="e">
        <f>VLOOKUP($U531,Models!$A:$K,W$4,0)</f>
        <v>#N/A</v>
      </c>
      <c r="X531" s="2" t="e">
        <f>VLOOKUP($U531,Models!$A:$K,X$4,0)</f>
        <v>#N/A</v>
      </c>
      <c r="Y531" s="2" t="e">
        <f>VLOOKUP($U531,Models!$A:$K,Y$4,0)</f>
        <v>#N/A</v>
      </c>
      <c r="Z531" s="2" t="e">
        <f>VLOOKUP($U531,Models!$A:$K,Z$4,0)</f>
        <v>#N/A</v>
      </c>
      <c r="AA531" s="2" t="e">
        <f>VLOOKUP($U531,Models!$A:$K,AA$4,0)</f>
        <v>#N/A</v>
      </c>
      <c r="AB531" s="2" t="e">
        <f>VLOOKUP($U531,Models!$A:$K,AB$4,0)</f>
        <v>#N/A</v>
      </c>
      <c r="AC531" s="2" t="e">
        <f>VLOOKUP($U531,Models!$A:$K,AC$4,0)</f>
        <v>#N/A</v>
      </c>
      <c r="AD531" s="2" t="e">
        <f>VLOOKUP($U531,Models!$A:$K,AD$4,0)</f>
        <v>#N/A</v>
      </c>
      <c r="AE531" s="2" t="e">
        <f>VLOOKUP($U531,Models!$A:$K,AE$4,0)</f>
        <v>#N/A</v>
      </c>
      <c r="AF531" s="2" t="e">
        <f>VLOOKUP($U531,Models!$A:$N,AF$4,0)</f>
        <v>#N/A</v>
      </c>
      <c r="AG531" s="2" t="e">
        <f>VLOOKUP($U531,Models!$A:$M,AG$4,0)</f>
        <v>#N/A</v>
      </c>
      <c r="AH531" s="2"/>
      <c r="AI531" s="2"/>
      <c r="AJ531" s="2"/>
      <c r="AK531" s="2"/>
    </row>
    <row r="532" spans="1:37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 s="41" t="e">
        <f t="shared" si="42"/>
        <v>#DIV/0!</v>
      </c>
      <c r="Q532" s="20" t="e">
        <f t="shared" si="43"/>
        <v>#DIV/0!</v>
      </c>
      <c r="R532" s="31"/>
      <c r="S532" s="3"/>
      <c r="T532" s="2"/>
      <c r="U532" s="2" t="s">
        <v>0</v>
      </c>
      <c r="V532" s="2" t="e">
        <f>VLOOKUP($U532,Models!$A:$K,V$4,0)</f>
        <v>#N/A</v>
      </c>
      <c r="W532" s="2" t="e">
        <f>VLOOKUP($U532,Models!$A:$K,W$4,0)</f>
        <v>#N/A</v>
      </c>
      <c r="X532" s="2" t="e">
        <f>VLOOKUP($U532,Models!$A:$K,X$4,0)</f>
        <v>#N/A</v>
      </c>
      <c r="Y532" s="2" t="e">
        <f>VLOOKUP($U532,Models!$A:$K,Y$4,0)</f>
        <v>#N/A</v>
      </c>
      <c r="Z532" s="2" t="e">
        <f>VLOOKUP($U532,Models!$A:$K,Z$4,0)</f>
        <v>#N/A</v>
      </c>
      <c r="AA532" s="2" t="e">
        <f>VLOOKUP($U532,Models!$A:$K,AA$4,0)</f>
        <v>#N/A</v>
      </c>
      <c r="AB532" s="2" t="e">
        <f>VLOOKUP($U532,Models!$A:$K,AB$4,0)</f>
        <v>#N/A</v>
      </c>
      <c r="AC532" s="2" t="e">
        <f>VLOOKUP($U532,Models!$A:$K,AC$4,0)</f>
        <v>#N/A</v>
      </c>
      <c r="AD532" s="2" t="e">
        <f>VLOOKUP($U532,Models!$A:$K,AD$4,0)</f>
        <v>#N/A</v>
      </c>
      <c r="AE532" s="2" t="e">
        <f>VLOOKUP($U532,Models!$A:$K,AE$4,0)</f>
        <v>#N/A</v>
      </c>
      <c r="AF532" s="2" t="e">
        <f>VLOOKUP($U532,Models!$A:$N,AF$4,0)</f>
        <v>#N/A</v>
      </c>
      <c r="AG532" s="2" t="e">
        <f>VLOOKUP($U532,Models!$A:$M,AG$4,0)</f>
        <v>#N/A</v>
      </c>
      <c r="AH532" s="2"/>
      <c r="AI532" s="2"/>
      <c r="AJ532" s="2"/>
      <c r="AK532" s="2"/>
    </row>
    <row r="533" spans="1:37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 s="41" t="e">
        <f t="shared" si="42"/>
        <v>#DIV/0!</v>
      </c>
      <c r="Q533" s="20" t="e">
        <f t="shared" si="43"/>
        <v>#DIV/0!</v>
      </c>
      <c r="R533" s="31"/>
      <c r="S533" s="3"/>
      <c r="T533" s="2"/>
      <c r="U533" s="2" t="s">
        <v>0</v>
      </c>
      <c r="V533" s="2" t="e">
        <f>VLOOKUP($U533,Models!$A:$K,V$4,0)</f>
        <v>#N/A</v>
      </c>
      <c r="W533" s="2" t="e">
        <f>VLOOKUP($U533,Models!$A:$K,W$4,0)</f>
        <v>#N/A</v>
      </c>
      <c r="X533" s="2" t="e">
        <f>VLOOKUP($U533,Models!$A:$K,X$4,0)</f>
        <v>#N/A</v>
      </c>
      <c r="Y533" s="2" t="e">
        <f>VLOOKUP($U533,Models!$A:$K,Y$4,0)</f>
        <v>#N/A</v>
      </c>
      <c r="Z533" s="2" t="e">
        <f>VLOOKUP($U533,Models!$A:$K,Z$4,0)</f>
        <v>#N/A</v>
      </c>
      <c r="AA533" s="2" t="e">
        <f>VLOOKUP($U533,Models!$A:$K,AA$4,0)</f>
        <v>#N/A</v>
      </c>
      <c r="AB533" s="2" t="e">
        <f>VLOOKUP($U533,Models!$A:$K,AB$4,0)</f>
        <v>#N/A</v>
      </c>
      <c r="AC533" s="2" t="e">
        <f>VLOOKUP($U533,Models!$A:$K,AC$4,0)</f>
        <v>#N/A</v>
      </c>
      <c r="AD533" s="2" t="e">
        <f>VLOOKUP($U533,Models!$A:$K,AD$4,0)</f>
        <v>#N/A</v>
      </c>
      <c r="AE533" s="2" t="e">
        <f>VLOOKUP($U533,Models!$A:$K,AE$4,0)</f>
        <v>#N/A</v>
      </c>
      <c r="AF533" s="2" t="e">
        <f>VLOOKUP($U533,Models!$A:$N,AF$4,0)</f>
        <v>#N/A</v>
      </c>
      <c r="AG533" s="2" t="e">
        <f>VLOOKUP($U533,Models!$A:$M,AG$4,0)</f>
        <v>#N/A</v>
      </c>
      <c r="AH533" s="2"/>
      <c r="AI533" s="2"/>
      <c r="AJ533" s="2"/>
      <c r="AK533" s="2"/>
    </row>
    <row r="534" spans="1:37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 s="41" t="e">
        <f t="shared" si="42"/>
        <v>#DIV/0!</v>
      </c>
      <c r="Q534" s="20" t="e">
        <f t="shared" si="43"/>
        <v>#DIV/0!</v>
      </c>
      <c r="R534" s="31"/>
      <c r="S534" s="3"/>
      <c r="T534" s="2"/>
      <c r="U534" s="2" t="s">
        <v>0</v>
      </c>
      <c r="V534" s="2" t="e">
        <f>VLOOKUP($U534,Models!$A:$K,V$4,0)</f>
        <v>#N/A</v>
      </c>
      <c r="W534" s="2" t="e">
        <f>VLOOKUP($U534,Models!$A:$K,W$4,0)</f>
        <v>#N/A</v>
      </c>
      <c r="X534" s="2" t="e">
        <f>VLOOKUP($U534,Models!$A:$K,X$4,0)</f>
        <v>#N/A</v>
      </c>
      <c r="Y534" s="2" t="e">
        <f>VLOOKUP($U534,Models!$A:$K,Y$4,0)</f>
        <v>#N/A</v>
      </c>
      <c r="Z534" s="2" t="e">
        <f>VLOOKUP($U534,Models!$A:$K,Z$4,0)</f>
        <v>#N/A</v>
      </c>
      <c r="AA534" s="2" t="e">
        <f>VLOOKUP($U534,Models!$A:$K,AA$4,0)</f>
        <v>#N/A</v>
      </c>
      <c r="AB534" s="2" t="e">
        <f>VLOOKUP($U534,Models!$A:$K,AB$4,0)</f>
        <v>#N/A</v>
      </c>
      <c r="AC534" s="2" t="e">
        <f>VLOOKUP($U534,Models!$A:$K,AC$4,0)</f>
        <v>#N/A</v>
      </c>
      <c r="AD534" s="2" t="e">
        <f>VLOOKUP($U534,Models!$A:$K,AD$4,0)</f>
        <v>#N/A</v>
      </c>
      <c r="AE534" s="2" t="e">
        <f>VLOOKUP($U534,Models!$A:$K,AE$4,0)</f>
        <v>#N/A</v>
      </c>
      <c r="AF534" s="2" t="e">
        <f>VLOOKUP($U534,Models!$A:$N,AF$4,0)</f>
        <v>#N/A</v>
      </c>
      <c r="AG534" s="2" t="e">
        <f>VLOOKUP($U534,Models!$A:$M,AG$4,0)</f>
        <v>#N/A</v>
      </c>
      <c r="AH534" s="2"/>
      <c r="AI534" s="2"/>
      <c r="AJ534" s="2"/>
      <c r="AK534" s="2"/>
    </row>
    <row r="535" spans="1:37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 s="41" t="e">
        <f t="shared" si="42"/>
        <v>#DIV/0!</v>
      </c>
      <c r="Q535" s="20" t="e">
        <f t="shared" si="43"/>
        <v>#DIV/0!</v>
      </c>
      <c r="R535" s="31"/>
      <c r="S535" s="3"/>
      <c r="T535" s="2"/>
      <c r="U535" s="2" t="s">
        <v>0</v>
      </c>
      <c r="V535" s="2" t="e">
        <f>VLOOKUP($U535,Models!$A:$K,V$4,0)</f>
        <v>#N/A</v>
      </c>
      <c r="W535" s="2" t="e">
        <f>VLOOKUP($U535,Models!$A:$K,W$4,0)</f>
        <v>#N/A</v>
      </c>
      <c r="X535" s="2" t="e">
        <f>VLOOKUP($U535,Models!$A:$K,X$4,0)</f>
        <v>#N/A</v>
      </c>
      <c r="Y535" s="2" t="e">
        <f>VLOOKUP($U535,Models!$A:$K,Y$4,0)</f>
        <v>#N/A</v>
      </c>
      <c r="Z535" s="2" t="e">
        <f>VLOOKUP($U535,Models!$A:$K,Z$4,0)</f>
        <v>#N/A</v>
      </c>
      <c r="AA535" s="2" t="e">
        <f>VLOOKUP($U535,Models!$A:$K,AA$4,0)</f>
        <v>#N/A</v>
      </c>
      <c r="AB535" s="2" t="e">
        <f>VLOOKUP($U535,Models!$A:$K,AB$4,0)</f>
        <v>#N/A</v>
      </c>
      <c r="AC535" s="2" t="e">
        <f>VLOOKUP($U535,Models!$A:$K,AC$4,0)</f>
        <v>#N/A</v>
      </c>
      <c r="AD535" s="2" t="e">
        <f>VLOOKUP($U535,Models!$A:$K,AD$4,0)</f>
        <v>#N/A</v>
      </c>
      <c r="AE535" s="2" t="e">
        <f>VLOOKUP($U535,Models!$A:$K,AE$4,0)</f>
        <v>#N/A</v>
      </c>
      <c r="AF535" s="2" t="e">
        <f>VLOOKUP($U535,Models!$A:$N,AF$4,0)</f>
        <v>#N/A</v>
      </c>
      <c r="AG535" s="2" t="e">
        <f>VLOOKUP($U535,Models!$A:$M,AG$4,0)</f>
        <v>#N/A</v>
      </c>
      <c r="AH535" s="2"/>
      <c r="AI535" s="2"/>
      <c r="AJ535" s="2"/>
      <c r="AK535" s="2"/>
    </row>
    <row r="536" spans="1:37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 s="41" t="e">
        <f t="shared" si="42"/>
        <v>#DIV/0!</v>
      </c>
      <c r="Q536" s="20" t="e">
        <f t="shared" si="43"/>
        <v>#DIV/0!</v>
      </c>
      <c r="R536" s="31"/>
      <c r="S536" s="3"/>
      <c r="T536" s="2"/>
      <c r="U536" s="2" t="s">
        <v>0</v>
      </c>
      <c r="V536" s="2" t="e">
        <f>VLOOKUP($U536,Models!$A:$K,V$4,0)</f>
        <v>#N/A</v>
      </c>
      <c r="W536" s="2" t="e">
        <f>VLOOKUP($U536,Models!$A:$K,W$4,0)</f>
        <v>#N/A</v>
      </c>
      <c r="X536" s="2" t="e">
        <f>VLOOKUP($U536,Models!$A:$K,X$4,0)</f>
        <v>#N/A</v>
      </c>
      <c r="Y536" s="2" t="e">
        <f>VLOOKUP($U536,Models!$A:$K,Y$4,0)</f>
        <v>#N/A</v>
      </c>
      <c r="Z536" s="2" t="e">
        <f>VLOOKUP($U536,Models!$A:$K,Z$4,0)</f>
        <v>#N/A</v>
      </c>
      <c r="AA536" s="2" t="e">
        <f>VLOOKUP($U536,Models!$A:$K,AA$4,0)</f>
        <v>#N/A</v>
      </c>
      <c r="AB536" s="2" t="e">
        <f>VLOOKUP($U536,Models!$A:$K,AB$4,0)</f>
        <v>#N/A</v>
      </c>
      <c r="AC536" s="2" t="e">
        <f>VLOOKUP($U536,Models!$A:$K,AC$4,0)</f>
        <v>#N/A</v>
      </c>
      <c r="AD536" s="2" t="e">
        <f>VLOOKUP($U536,Models!$A:$K,AD$4,0)</f>
        <v>#N/A</v>
      </c>
      <c r="AE536" s="2" t="e">
        <f>VLOOKUP($U536,Models!$A:$K,AE$4,0)</f>
        <v>#N/A</v>
      </c>
      <c r="AF536" s="2" t="e">
        <f>VLOOKUP($U536,Models!$A:$N,AF$4,0)</f>
        <v>#N/A</v>
      </c>
      <c r="AG536" s="2" t="e">
        <f>VLOOKUP($U536,Models!$A:$M,AG$4,0)</f>
        <v>#N/A</v>
      </c>
      <c r="AH536" s="2"/>
      <c r="AI536" s="2"/>
      <c r="AJ536" s="2"/>
      <c r="AK536" s="2"/>
    </row>
    <row r="537" spans="1:37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 s="41" t="e">
        <f t="shared" si="42"/>
        <v>#DIV/0!</v>
      </c>
      <c r="Q537" s="20" t="e">
        <f t="shared" si="43"/>
        <v>#DIV/0!</v>
      </c>
      <c r="R537" s="31"/>
      <c r="S537" s="3"/>
      <c r="T537" s="2"/>
      <c r="U537" s="2" t="s">
        <v>0</v>
      </c>
      <c r="V537" s="2" t="e">
        <f>VLOOKUP($U537,Models!$A:$K,V$4,0)</f>
        <v>#N/A</v>
      </c>
      <c r="W537" s="2" t="e">
        <f>VLOOKUP($U537,Models!$A:$K,W$4,0)</f>
        <v>#N/A</v>
      </c>
      <c r="X537" s="2" t="e">
        <f>VLOOKUP($U537,Models!$A:$K,X$4,0)</f>
        <v>#N/A</v>
      </c>
      <c r="Y537" s="2" t="e">
        <f>VLOOKUP($U537,Models!$A:$K,Y$4,0)</f>
        <v>#N/A</v>
      </c>
      <c r="Z537" s="2" t="e">
        <f>VLOOKUP($U537,Models!$A:$K,Z$4,0)</f>
        <v>#N/A</v>
      </c>
      <c r="AA537" s="2" t="e">
        <f>VLOOKUP($U537,Models!$A:$K,AA$4,0)</f>
        <v>#N/A</v>
      </c>
      <c r="AB537" s="2" t="e">
        <f>VLOOKUP($U537,Models!$A:$K,AB$4,0)</f>
        <v>#N/A</v>
      </c>
      <c r="AC537" s="2" t="e">
        <f>VLOOKUP($U537,Models!$A:$K,AC$4,0)</f>
        <v>#N/A</v>
      </c>
      <c r="AD537" s="2" t="e">
        <f>VLOOKUP($U537,Models!$A:$K,AD$4,0)</f>
        <v>#N/A</v>
      </c>
      <c r="AE537" s="2" t="e">
        <f>VLOOKUP($U537,Models!$A:$K,AE$4,0)</f>
        <v>#N/A</v>
      </c>
      <c r="AF537" s="2" t="e">
        <f>VLOOKUP($U537,Models!$A:$N,AF$4,0)</f>
        <v>#N/A</v>
      </c>
      <c r="AG537" s="2" t="e">
        <f>VLOOKUP($U537,Models!$A:$M,AG$4,0)</f>
        <v>#N/A</v>
      </c>
      <c r="AH537" s="2"/>
      <c r="AI537" s="2"/>
      <c r="AJ537" s="2"/>
      <c r="AK537" s="2"/>
    </row>
    <row r="538" spans="1:37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 s="41" t="e">
        <f t="shared" si="42"/>
        <v>#DIV/0!</v>
      </c>
      <c r="Q538" s="20" t="e">
        <f t="shared" si="43"/>
        <v>#DIV/0!</v>
      </c>
      <c r="R538" s="31"/>
      <c r="S538" s="3"/>
      <c r="T538" s="2"/>
      <c r="U538" s="2" t="s">
        <v>0</v>
      </c>
      <c r="V538" s="2" t="e">
        <f>VLOOKUP($U538,Models!$A:$K,V$4,0)</f>
        <v>#N/A</v>
      </c>
      <c r="W538" s="2" t="e">
        <f>VLOOKUP($U538,Models!$A:$K,W$4,0)</f>
        <v>#N/A</v>
      </c>
      <c r="X538" s="2" t="e">
        <f>VLOOKUP($U538,Models!$A:$K,X$4,0)</f>
        <v>#N/A</v>
      </c>
      <c r="Y538" s="2" t="e">
        <f>VLOOKUP($U538,Models!$A:$K,Y$4,0)</f>
        <v>#N/A</v>
      </c>
      <c r="Z538" s="2" t="e">
        <f>VLOOKUP($U538,Models!$A:$K,Z$4,0)</f>
        <v>#N/A</v>
      </c>
      <c r="AA538" s="2" t="e">
        <f>VLOOKUP($U538,Models!$A:$K,AA$4,0)</f>
        <v>#N/A</v>
      </c>
      <c r="AB538" s="2" t="e">
        <f>VLOOKUP($U538,Models!$A:$K,AB$4,0)</f>
        <v>#N/A</v>
      </c>
      <c r="AC538" s="2" t="e">
        <f>VLOOKUP($U538,Models!$A:$K,AC$4,0)</f>
        <v>#N/A</v>
      </c>
      <c r="AD538" s="2" t="e">
        <f>VLOOKUP($U538,Models!$A:$K,AD$4,0)</f>
        <v>#N/A</v>
      </c>
      <c r="AE538" s="2" t="e">
        <f>VLOOKUP($U538,Models!$A:$K,AE$4,0)</f>
        <v>#N/A</v>
      </c>
      <c r="AF538" s="2" t="e">
        <f>VLOOKUP($U538,Models!$A:$N,AF$4,0)</f>
        <v>#N/A</v>
      </c>
      <c r="AG538" s="2" t="e">
        <f>VLOOKUP($U538,Models!$A:$M,AG$4,0)</f>
        <v>#N/A</v>
      </c>
      <c r="AH538" s="2"/>
      <c r="AI538" s="2"/>
      <c r="AJ538" s="2"/>
      <c r="AK538" s="2"/>
    </row>
    <row r="539" spans="1:37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 s="41" t="e">
        <f t="shared" si="42"/>
        <v>#DIV/0!</v>
      </c>
      <c r="Q539" s="20" t="e">
        <f t="shared" si="43"/>
        <v>#DIV/0!</v>
      </c>
      <c r="R539" s="31"/>
      <c r="S539" s="3"/>
      <c r="T539" s="2"/>
      <c r="U539" s="2" t="s">
        <v>0</v>
      </c>
      <c r="V539" s="2" t="e">
        <f>VLOOKUP($U539,Models!$A:$K,V$4,0)</f>
        <v>#N/A</v>
      </c>
      <c r="W539" s="2" t="e">
        <f>VLOOKUP($U539,Models!$A:$K,W$4,0)</f>
        <v>#N/A</v>
      </c>
      <c r="X539" s="2" t="e">
        <f>VLOOKUP($U539,Models!$A:$K,X$4,0)</f>
        <v>#N/A</v>
      </c>
      <c r="Y539" s="2" t="e">
        <f>VLOOKUP($U539,Models!$A:$K,Y$4,0)</f>
        <v>#N/A</v>
      </c>
      <c r="Z539" s="2" t="e">
        <f>VLOOKUP($U539,Models!$A:$K,Z$4,0)</f>
        <v>#N/A</v>
      </c>
      <c r="AA539" s="2" t="e">
        <f>VLOOKUP($U539,Models!$A:$K,AA$4,0)</f>
        <v>#N/A</v>
      </c>
      <c r="AB539" s="2" t="e">
        <f>VLOOKUP($U539,Models!$A:$K,AB$4,0)</f>
        <v>#N/A</v>
      </c>
      <c r="AC539" s="2" t="e">
        <f>VLOOKUP($U539,Models!$A:$K,AC$4,0)</f>
        <v>#N/A</v>
      </c>
      <c r="AD539" s="2" t="e">
        <f>VLOOKUP($U539,Models!$A:$K,AD$4,0)</f>
        <v>#N/A</v>
      </c>
      <c r="AE539" s="2" t="e">
        <f>VLOOKUP($U539,Models!$A:$K,AE$4,0)</f>
        <v>#N/A</v>
      </c>
      <c r="AF539" s="2" t="e">
        <f>VLOOKUP($U539,Models!$A:$N,AF$4,0)</f>
        <v>#N/A</v>
      </c>
      <c r="AG539" s="2" t="e">
        <f>VLOOKUP($U539,Models!$A:$M,AG$4,0)</f>
        <v>#N/A</v>
      </c>
      <c r="AH539" s="2"/>
      <c r="AI539" s="2"/>
      <c r="AJ539" s="2"/>
      <c r="AK539" s="2"/>
    </row>
    <row r="540" spans="1:37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 s="41" t="e">
        <f t="shared" si="42"/>
        <v>#DIV/0!</v>
      </c>
      <c r="Q540" s="20" t="e">
        <f t="shared" si="43"/>
        <v>#DIV/0!</v>
      </c>
      <c r="R540" s="31"/>
      <c r="S540" s="3"/>
      <c r="T540" s="2"/>
      <c r="U540" s="2" t="s">
        <v>0</v>
      </c>
      <c r="V540" s="2" t="e">
        <f>VLOOKUP($U540,Models!$A:$K,V$4,0)</f>
        <v>#N/A</v>
      </c>
      <c r="W540" s="2" t="e">
        <f>VLOOKUP($U540,Models!$A:$K,W$4,0)</f>
        <v>#N/A</v>
      </c>
      <c r="X540" s="2" t="e">
        <f>VLOOKUP($U540,Models!$A:$K,X$4,0)</f>
        <v>#N/A</v>
      </c>
      <c r="Y540" s="2" t="e">
        <f>VLOOKUP($U540,Models!$A:$K,Y$4,0)</f>
        <v>#N/A</v>
      </c>
      <c r="Z540" s="2" t="e">
        <f>VLOOKUP($U540,Models!$A:$K,Z$4,0)</f>
        <v>#N/A</v>
      </c>
      <c r="AA540" s="2" t="e">
        <f>VLOOKUP($U540,Models!$A:$K,AA$4,0)</f>
        <v>#N/A</v>
      </c>
      <c r="AB540" s="2" t="e">
        <f>VLOOKUP($U540,Models!$A:$K,AB$4,0)</f>
        <v>#N/A</v>
      </c>
      <c r="AC540" s="2" t="e">
        <f>VLOOKUP($U540,Models!$A:$K,AC$4,0)</f>
        <v>#N/A</v>
      </c>
      <c r="AD540" s="2" t="e">
        <f>VLOOKUP($U540,Models!$A:$K,AD$4,0)</f>
        <v>#N/A</v>
      </c>
      <c r="AE540" s="2" t="e">
        <f>VLOOKUP($U540,Models!$A:$K,AE$4,0)</f>
        <v>#N/A</v>
      </c>
      <c r="AF540" s="2" t="e">
        <f>VLOOKUP($U540,Models!$A:$N,AF$4,0)</f>
        <v>#N/A</v>
      </c>
      <c r="AG540" s="2" t="e">
        <f>VLOOKUP($U540,Models!$A:$M,AG$4,0)</f>
        <v>#N/A</v>
      </c>
      <c r="AH540" s="2"/>
      <c r="AI540" s="2"/>
      <c r="AJ540" s="2"/>
      <c r="AK540" s="2"/>
    </row>
    <row r="541" spans="1:37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 s="41" t="e">
        <f t="shared" si="42"/>
        <v>#DIV/0!</v>
      </c>
      <c r="Q541" s="20" t="e">
        <f t="shared" si="43"/>
        <v>#DIV/0!</v>
      </c>
      <c r="R541" s="31"/>
      <c r="S541" s="3"/>
      <c r="T541" s="2"/>
      <c r="U541" s="2" t="s">
        <v>0</v>
      </c>
      <c r="V541" s="2" t="e">
        <f>VLOOKUP($U541,Models!$A:$K,V$4,0)</f>
        <v>#N/A</v>
      </c>
      <c r="W541" s="2" t="e">
        <f>VLOOKUP($U541,Models!$A:$K,W$4,0)</f>
        <v>#N/A</v>
      </c>
      <c r="X541" s="2" t="e">
        <f>VLOOKUP($U541,Models!$A:$K,X$4,0)</f>
        <v>#N/A</v>
      </c>
      <c r="Y541" s="2" t="e">
        <f>VLOOKUP($U541,Models!$A:$K,Y$4,0)</f>
        <v>#N/A</v>
      </c>
      <c r="Z541" s="2" t="e">
        <f>VLOOKUP($U541,Models!$A:$K,Z$4,0)</f>
        <v>#N/A</v>
      </c>
      <c r="AA541" s="2" t="e">
        <f>VLOOKUP($U541,Models!$A:$K,AA$4,0)</f>
        <v>#N/A</v>
      </c>
      <c r="AB541" s="2" t="e">
        <f>VLOOKUP($U541,Models!$A:$K,AB$4,0)</f>
        <v>#N/A</v>
      </c>
      <c r="AC541" s="2" t="e">
        <f>VLOOKUP($U541,Models!$A:$K,AC$4,0)</f>
        <v>#N/A</v>
      </c>
      <c r="AD541" s="2" t="e">
        <f>VLOOKUP($U541,Models!$A:$K,AD$4,0)</f>
        <v>#N/A</v>
      </c>
      <c r="AE541" s="2" t="e">
        <f>VLOOKUP($U541,Models!$A:$K,AE$4,0)</f>
        <v>#N/A</v>
      </c>
      <c r="AF541" s="2" t="e">
        <f>VLOOKUP($U541,Models!$A:$N,AF$4,0)</f>
        <v>#N/A</v>
      </c>
      <c r="AG541" s="2" t="e">
        <f>VLOOKUP($U541,Models!$A:$M,AG$4,0)</f>
        <v>#N/A</v>
      </c>
      <c r="AH541" s="2"/>
      <c r="AI541" s="2"/>
      <c r="AJ541" s="2"/>
      <c r="AK541" s="2"/>
    </row>
    <row r="542" spans="1:37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 s="41" t="e">
        <f t="shared" si="42"/>
        <v>#DIV/0!</v>
      </c>
      <c r="Q542" s="20" t="e">
        <f t="shared" si="43"/>
        <v>#DIV/0!</v>
      </c>
      <c r="R542" s="31"/>
      <c r="S542" s="3"/>
      <c r="T542" s="2"/>
      <c r="U542" s="2" t="s">
        <v>0</v>
      </c>
      <c r="V542" s="2" t="e">
        <f>VLOOKUP($U542,Models!$A:$K,V$4,0)</f>
        <v>#N/A</v>
      </c>
      <c r="W542" s="2" t="e">
        <f>VLOOKUP($U542,Models!$A:$K,W$4,0)</f>
        <v>#N/A</v>
      </c>
      <c r="X542" s="2" t="e">
        <f>VLOOKUP($U542,Models!$A:$K,X$4,0)</f>
        <v>#N/A</v>
      </c>
      <c r="Y542" s="2" t="e">
        <f>VLOOKUP($U542,Models!$A:$K,Y$4,0)</f>
        <v>#N/A</v>
      </c>
      <c r="Z542" s="2" t="e">
        <f>VLOOKUP($U542,Models!$A:$K,Z$4,0)</f>
        <v>#N/A</v>
      </c>
      <c r="AA542" s="2" t="e">
        <f>VLOOKUP($U542,Models!$A:$K,AA$4,0)</f>
        <v>#N/A</v>
      </c>
      <c r="AB542" s="2" t="e">
        <f>VLOOKUP($U542,Models!$A:$K,AB$4,0)</f>
        <v>#N/A</v>
      </c>
      <c r="AC542" s="2" t="e">
        <f>VLOOKUP($U542,Models!$A:$K,AC$4,0)</f>
        <v>#N/A</v>
      </c>
      <c r="AD542" s="2" t="e">
        <f>VLOOKUP($U542,Models!$A:$K,AD$4,0)</f>
        <v>#N/A</v>
      </c>
      <c r="AE542" s="2" t="e">
        <f>VLOOKUP($U542,Models!$A:$K,AE$4,0)</f>
        <v>#N/A</v>
      </c>
      <c r="AF542" s="2" t="e">
        <f>VLOOKUP($U542,Models!$A:$N,AF$4,0)</f>
        <v>#N/A</v>
      </c>
      <c r="AG542" s="2" t="e">
        <f>VLOOKUP($U542,Models!$A:$M,AG$4,0)</f>
        <v>#N/A</v>
      </c>
      <c r="AH542" s="2"/>
      <c r="AI542" s="2"/>
      <c r="AJ542" s="2"/>
      <c r="AK542" s="2"/>
    </row>
    <row r="543" spans="1:37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 s="41" t="e">
        <f t="shared" si="42"/>
        <v>#DIV/0!</v>
      </c>
      <c r="Q543" s="20" t="e">
        <f t="shared" si="43"/>
        <v>#DIV/0!</v>
      </c>
      <c r="R543" s="31"/>
      <c r="S543" s="3"/>
      <c r="T543" s="2"/>
      <c r="U543" s="2" t="s">
        <v>0</v>
      </c>
      <c r="V543" s="2" t="e">
        <f>VLOOKUP($U543,Models!$A:$K,V$4,0)</f>
        <v>#N/A</v>
      </c>
      <c r="W543" s="2" t="e">
        <f>VLOOKUP($U543,Models!$A:$K,W$4,0)</f>
        <v>#N/A</v>
      </c>
      <c r="X543" s="2" t="e">
        <f>VLOOKUP($U543,Models!$A:$K,X$4,0)</f>
        <v>#N/A</v>
      </c>
      <c r="Y543" s="2" t="e">
        <f>VLOOKUP($U543,Models!$A:$K,Y$4,0)</f>
        <v>#N/A</v>
      </c>
      <c r="Z543" s="2" t="e">
        <f>VLOOKUP($U543,Models!$A:$K,Z$4,0)</f>
        <v>#N/A</v>
      </c>
      <c r="AA543" s="2" t="e">
        <f>VLOOKUP($U543,Models!$A:$K,AA$4,0)</f>
        <v>#N/A</v>
      </c>
      <c r="AB543" s="2" t="e">
        <f>VLOOKUP($U543,Models!$A:$K,AB$4,0)</f>
        <v>#N/A</v>
      </c>
      <c r="AC543" s="2" t="e">
        <f>VLOOKUP($U543,Models!$A:$K,AC$4,0)</f>
        <v>#N/A</v>
      </c>
      <c r="AD543" s="2" t="e">
        <f>VLOOKUP($U543,Models!$A:$K,AD$4,0)</f>
        <v>#N/A</v>
      </c>
      <c r="AE543" s="2" t="e">
        <f>VLOOKUP($U543,Models!$A:$K,AE$4,0)</f>
        <v>#N/A</v>
      </c>
      <c r="AF543" s="2" t="e">
        <f>VLOOKUP($U543,Models!$A:$N,AF$4,0)</f>
        <v>#N/A</v>
      </c>
      <c r="AG543" s="2" t="e">
        <f>VLOOKUP($U543,Models!$A:$M,AG$4,0)</f>
        <v>#N/A</v>
      </c>
      <c r="AH543" s="2"/>
      <c r="AI543" s="2"/>
      <c r="AJ543" s="2"/>
      <c r="AK543" s="2"/>
    </row>
    <row r="544" spans="1:37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 s="41" t="e">
        <f t="shared" si="42"/>
        <v>#DIV/0!</v>
      </c>
      <c r="Q544" s="20" t="e">
        <f t="shared" si="43"/>
        <v>#DIV/0!</v>
      </c>
      <c r="R544" s="31"/>
      <c r="S544" s="3"/>
      <c r="T544" s="2"/>
      <c r="U544" s="2" t="s">
        <v>0</v>
      </c>
      <c r="V544" s="2" t="e">
        <f>VLOOKUP($U544,Models!$A:$K,V$4,0)</f>
        <v>#N/A</v>
      </c>
      <c r="W544" s="2" t="e">
        <f>VLOOKUP($U544,Models!$A:$K,W$4,0)</f>
        <v>#N/A</v>
      </c>
      <c r="X544" s="2" t="e">
        <f>VLOOKUP($U544,Models!$A:$K,X$4,0)</f>
        <v>#N/A</v>
      </c>
      <c r="Y544" s="2" t="e">
        <f>VLOOKUP($U544,Models!$A:$K,Y$4,0)</f>
        <v>#N/A</v>
      </c>
      <c r="Z544" s="2" t="e">
        <f>VLOOKUP($U544,Models!$A:$K,Z$4,0)</f>
        <v>#N/A</v>
      </c>
      <c r="AA544" s="2" t="e">
        <f>VLOOKUP($U544,Models!$A:$K,AA$4,0)</f>
        <v>#N/A</v>
      </c>
      <c r="AB544" s="2" t="e">
        <f>VLOOKUP($U544,Models!$A:$K,AB$4,0)</f>
        <v>#N/A</v>
      </c>
      <c r="AC544" s="2" t="e">
        <f>VLOOKUP($U544,Models!$A:$K,AC$4,0)</f>
        <v>#N/A</v>
      </c>
      <c r="AD544" s="2" t="e">
        <f>VLOOKUP($U544,Models!$A:$K,AD$4,0)</f>
        <v>#N/A</v>
      </c>
      <c r="AE544" s="2" t="e">
        <f>VLOOKUP($U544,Models!$A:$K,AE$4,0)</f>
        <v>#N/A</v>
      </c>
      <c r="AF544" s="2" t="e">
        <f>VLOOKUP($U544,Models!$A:$N,AF$4,0)</f>
        <v>#N/A</v>
      </c>
      <c r="AG544" s="2" t="e">
        <f>VLOOKUP($U544,Models!$A:$M,AG$4,0)</f>
        <v>#N/A</v>
      </c>
      <c r="AH544" s="2"/>
      <c r="AI544" s="2"/>
      <c r="AJ544" s="2"/>
      <c r="AK544" s="2"/>
    </row>
    <row r="545" spans="1:37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 s="41" t="e">
        <f t="shared" si="42"/>
        <v>#DIV/0!</v>
      </c>
      <c r="Q545" s="20" t="e">
        <f t="shared" ref="Q545:Q602" si="44">ROUND(P545*R$603,0)</f>
        <v>#DIV/0!</v>
      </c>
      <c r="R545" s="31"/>
      <c r="S545" s="3"/>
      <c r="T545" s="2"/>
      <c r="U545" s="2" t="s">
        <v>0</v>
      </c>
      <c r="V545" s="2" t="e">
        <f>VLOOKUP($U545,Models!$A:$K,V$4,0)</f>
        <v>#N/A</v>
      </c>
      <c r="W545" s="2" t="e">
        <f>VLOOKUP($U545,Models!$A:$K,W$4,0)</f>
        <v>#N/A</v>
      </c>
      <c r="X545" s="2" t="e">
        <f>VLOOKUP($U545,Models!$A:$K,X$4,0)</f>
        <v>#N/A</v>
      </c>
      <c r="Y545" s="2" t="e">
        <f>VLOOKUP($U545,Models!$A:$K,Y$4,0)</f>
        <v>#N/A</v>
      </c>
      <c r="Z545" s="2" t="e">
        <f>VLOOKUP($U545,Models!$A:$K,Z$4,0)</f>
        <v>#N/A</v>
      </c>
      <c r="AA545" s="2" t="e">
        <f>VLOOKUP($U545,Models!$A:$K,AA$4,0)</f>
        <v>#N/A</v>
      </c>
      <c r="AB545" s="2" t="e">
        <f>VLOOKUP($U545,Models!$A:$K,AB$4,0)</f>
        <v>#N/A</v>
      </c>
      <c r="AC545" s="2" t="e">
        <f>VLOOKUP($U545,Models!$A:$K,AC$4,0)</f>
        <v>#N/A</v>
      </c>
      <c r="AD545" s="2" t="e">
        <f>VLOOKUP($U545,Models!$A:$K,AD$4,0)</f>
        <v>#N/A</v>
      </c>
      <c r="AE545" s="2" t="e">
        <f>VLOOKUP($U545,Models!$A:$K,AE$4,0)</f>
        <v>#N/A</v>
      </c>
      <c r="AF545" s="2" t="e">
        <f>VLOOKUP($U545,Models!$A:$N,AF$4,0)</f>
        <v>#N/A</v>
      </c>
      <c r="AG545" s="2" t="e">
        <f>VLOOKUP($U545,Models!$A:$M,AG$4,0)</f>
        <v>#N/A</v>
      </c>
      <c r="AH545" s="2"/>
      <c r="AI545" s="2"/>
      <c r="AJ545" s="2"/>
      <c r="AK545" s="2"/>
    </row>
    <row r="546" spans="1:37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 s="41" t="e">
        <f t="shared" si="42"/>
        <v>#DIV/0!</v>
      </c>
      <c r="Q546" s="20" t="e">
        <f t="shared" si="44"/>
        <v>#DIV/0!</v>
      </c>
      <c r="R546" s="31"/>
      <c r="S546" s="3"/>
      <c r="T546" s="2"/>
      <c r="U546" s="2" t="s">
        <v>0</v>
      </c>
      <c r="V546" s="2" t="e">
        <f>VLOOKUP($U546,Models!$A:$K,V$4,0)</f>
        <v>#N/A</v>
      </c>
      <c r="W546" s="2" t="e">
        <f>VLOOKUP($U546,Models!$A:$K,W$4,0)</f>
        <v>#N/A</v>
      </c>
      <c r="X546" s="2" t="e">
        <f>VLOOKUP($U546,Models!$A:$K,X$4,0)</f>
        <v>#N/A</v>
      </c>
      <c r="Y546" s="2" t="e">
        <f>VLOOKUP($U546,Models!$A:$K,Y$4,0)</f>
        <v>#N/A</v>
      </c>
      <c r="Z546" s="2" t="e">
        <f>VLOOKUP($U546,Models!$A:$K,Z$4,0)</f>
        <v>#N/A</v>
      </c>
      <c r="AA546" s="2" t="e">
        <f>VLOOKUP($U546,Models!$A:$K,AA$4,0)</f>
        <v>#N/A</v>
      </c>
      <c r="AB546" s="2" t="e">
        <f>VLOOKUP($U546,Models!$A:$K,AB$4,0)</f>
        <v>#N/A</v>
      </c>
      <c r="AC546" s="2" t="e">
        <f>VLOOKUP($U546,Models!$A:$K,AC$4,0)</f>
        <v>#N/A</v>
      </c>
      <c r="AD546" s="2" t="e">
        <f>VLOOKUP($U546,Models!$A:$K,AD$4,0)</f>
        <v>#N/A</v>
      </c>
      <c r="AE546" s="2" t="e">
        <f>VLOOKUP($U546,Models!$A:$K,AE$4,0)</f>
        <v>#N/A</v>
      </c>
      <c r="AF546" s="2" t="e">
        <f>VLOOKUP($U546,Models!$A:$N,AF$4,0)</f>
        <v>#N/A</v>
      </c>
      <c r="AG546" s="2" t="e">
        <f>VLOOKUP($U546,Models!$A:$M,AG$4,0)</f>
        <v>#N/A</v>
      </c>
      <c r="AH546" s="2"/>
      <c r="AI546" s="2"/>
      <c r="AJ546" s="2"/>
      <c r="AK546" s="2"/>
    </row>
    <row r="547" spans="1:37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 s="41" t="e">
        <f t="shared" si="42"/>
        <v>#DIV/0!</v>
      </c>
      <c r="Q547" s="20" t="e">
        <f t="shared" si="44"/>
        <v>#DIV/0!</v>
      </c>
      <c r="R547" s="31"/>
      <c r="S547" s="3"/>
      <c r="T547" s="2"/>
      <c r="U547" s="2" t="s">
        <v>0</v>
      </c>
      <c r="V547" s="2" t="e">
        <f>VLOOKUP($U547,Models!$A:$K,V$4,0)</f>
        <v>#N/A</v>
      </c>
      <c r="W547" s="2" t="e">
        <f>VLOOKUP($U547,Models!$A:$K,W$4,0)</f>
        <v>#N/A</v>
      </c>
      <c r="X547" s="2" t="e">
        <f>VLOOKUP($U547,Models!$A:$K,X$4,0)</f>
        <v>#N/A</v>
      </c>
      <c r="Y547" s="2" t="e">
        <f>VLOOKUP($U547,Models!$A:$K,Y$4,0)</f>
        <v>#N/A</v>
      </c>
      <c r="Z547" s="2" t="e">
        <f>VLOOKUP($U547,Models!$A:$K,Z$4,0)</f>
        <v>#N/A</v>
      </c>
      <c r="AA547" s="2" t="e">
        <f>VLOOKUP($U547,Models!$A:$K,AA$4,0)</f>
        <v>#N/A</v>
      </c>
      <c r="AB547" s="2" t="e">
        <f>VLOOKUP($U547,Models!$A:$K,AB$4,0)</f>
        <v>#N/A</v>
      </c>
      <c r="AC547" s="2" t="e">
        <f>VLOOKUP($U547,Models!$A:$K,AC$4,0)</f>
        <v>#N/A</v>
      </c>
      <c r="AD547" s="2" t="e">
        <f>VLOOKUP($U547,Models!$A:$K,AD$4,0)</f>
        <v>#N/A</v>
      </c>
      <c r="AE547" s="2" t="e">
        <f>VLOOKUP($U547,Models!$A:$K,AE$4,0)</f>
        <v>#N/A</v>
      </c>
      <c r="AF547" s="2" t="e">
        <f>VLOOKUP($U547,Models!$A:$N,AF$4,0)</f>
        <v>#N/A</v>
      </c>
      <c r="AG547" s="2" t="e">
        <f>VLOOKUP($U547,Models!$A:$M,AG$4,0)</f>
        <v>#N/A</v>
      </c>
      <c r="AH547" s="2"/>
      <c r="AI547" s="2"/>
      <c r="AJ547" s="2"/>
      <c r="AK547" s="2"/>
    </row>
    <row r="548" spans="1:37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 s="41" t="e">
        <f t="shared" si="42"/>
        <v>#DIV/0!</v>
      </c>
      <c r="Q548" s="20" t="e">
        <f t="shared" si="44"/>
        <v>#DIV/0!</v>
      </c>
      <c r="R548" s="31"/>
      <c r="S548" s="3"/>
      <c r="T548" s="2"/>
      <c r="U548" s="2" t="s">
        <v>0</v>
      </c>
      <c r="V548" s="2" t="e">
        <f>VLOOKUP($U548,Models!$A:$K,V$4,0)</f>
        <v>#N/A</v>
      </c>
      <c r="W548" s="2" t="e">
        <f>VLOOKUP($U548,Models!$A:$K,W$4,0)</f>
        <v>#N/A</v>
      </c>
      <c r="X548" s="2" t="e">
        <f>VLOOKUP($U548,Models!$A:$K,X$4,0)</f>
        <v>#N/A</v>
      </c>
      <c r="Y548" s="2" t="e">
        <f>VLOOKUP($U548,Models!$A:$K,Y$4,0)</f>
        <v>#N/A</v>
      </c>
      <c r="Z548" s="2" t="e">
        <f>VLOOKUP($U548,Models!$A:$K,Z$4,0)</f>
        <v>#N/A</v>
      </c>
      <c r="AA548" s="2" t="e">
        <f>VLOOKUP($U548,Models!$A:$K,AA$4,0)</f>
        <v>#N/A</v>
      </c>
      <c r="AB548" s="2" t="e">
        <f>VLOOKUP($U548,Models!$A:$K,AB$4,0)</f>
        <v>#N/A</v>
      </c>
      <c r="AC548" s="2" t="e">
        <f>VLOOKUP($U548,Models!$A:$K,AC$4,0)</f>
        <v>#N/A</v>
      </c>
      <c r="AD548" s="2" t="e">
        <f>VLOOKUP($U548,Models!$A:$K,AD$4,0)</f>
        <v>#N/A</v>
      </c>
      <c r="AE548" s="2" t="e">
        <f>VLOOKUP($U548,Models!$A:$K,AE$4,0)</f>
        <v>#N/A</v>
      </c>
      <c r="AF548" s="2" t="e">
        <f>VLOOKUP($U548,Models!$A:$N,AF$4,0)</f>
        <v>#N/A</v>
      </c>
      <c r="AG548" s="2" t="e">
        <f>VLOOKUP($U548,Models!$A:$M,AG$4,0)</f>
        <v>#N/A</v>
      </c>
      <c r="AH548" s="2"/>
      <c r="AI548" s="2"/>
      <c r="AJ548" s="2"/>
      <c r="AK548" s="2"/>
    </row>
    <row r="549" spans="1:37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 s="41" t="e">
        <f t="shared" si="42"/>
        <v>#DIV/0!</v>
      </c>
      <c r="Q549" s="20" t="e">
        <f t="shared" si="44"/>
        <v>#DIV/0!</v>
      </c>
      <c r="R549" s="31"/>
      <c r="S549" s="3"/>
      <c r="T549" s="2"/>
      <c r="U549" s="2" t="s">
        <v>0</v>
      </c>
      <c r="V549" s="2" t="e">
        <f>VLOOKUP($U549,Models!$A:$K,V$4,0)</f>
        <v>#N/A</v>
      </c>
      <c r="W549" s="2" t="e">
        <f>VLOOKUP($U549,Models!$A:$K,W$4,0)</f>
        <v>#N/A</v>
      </c>
      <c r="X549" s="2" t="e">
        <f>VLOOKUP($U549,Models!$A:$K,X$4,0)</f>
        <v>#N/A</v>
      </c>
      <c r="Y549" s="2" t="e">
        <f>VLOOKUP($U549,Models!$A:$K,Y$4,0)</f>
        <v>#N/A</v>
      </c>
      <c r="Z549" s="2" t="e">
        <f>VLOOKUP($U549,Models!$A:$K,Z$4,0)</f>
        <v>#N/A</v>
      </c>
      <c r="AA549" s="2" t="e">
        <f>VLOOKUP($U549,Models!$A:$K,AA$4,0)</f>
        <v>#N/A</v>
      </c>
      <c r="AB549" s="2" t="e">
        <f>VLOOKUP($U549,Models!$A:$K,AB$4,0)</f>
        <v>#N/A</v>
      </c>
      <c r="AC549" s="2" t="e">
        <f>VLOOKUP($U549,Models!$A:$K,AC$4,0)</f>
        <v>#N/A</v>
      </c>
      <c r="AD549" s="2" t="e">
        <f>VLOOKUP($U549,Models!$A:$K,AD$4,0)</f>
        <v>#N/A</v>
      </c>
      <c r="AE549" s="2" t="e">
        <f>VLOOKUP($U549,Models!$A:$K,AE$4,0)</f>
        <v>#N/A</v>
      </c>
      <c r="AF549" s="2" t="e">
        <f>VLOOKUP($U549,Models!$A:$N,AF$4,0)</f>
        <v>#N/A</v>
      </c>
      <c r="AG549" s="2" t="e">
        <f>VLOOKUP($U549,Models!$A:$M,AG$4,0)</f>
        <v>#N/A</v>
      </c>
      <c r="AH549" s="2"/>
      <c r="AI549" s="2"/>
      <c r="AJ549" s="2"/>
      <c r="AK549" s="2"/>
    </row>
    <row r="550" spans="1:37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 s="41" t="e">
        <f t="shared" si="42"/>
        <v>#DIV/0!</v>
      </c>
      <c r="Q550" s="20" t="e">
        <f t="shared" si="44"/>
        <v>#DIV/0!</v>
      </c>
      <c r="R550" s="31"/>
      <c r="S550" s="3"/>
      <c r="T550" s="2"/>
      <c r="U550" s="2" t="s">
        <v>0</v>
      </c>
      <c r="V550" s="2" t="e">
        <f>VLOOKUP($U550,Models!$A:$K,V$4,0)</f>
        <v>#N/A</v>
      </c>
      <c r="W550" s="2" t="e">
        <f>VLOOKUP($U550,Models!$A:$K,W$4,0)</f>
        <v>#N/A</v>
      </c>
      <c r="X550" s="2" t="e">
        <f>VLOOKUP($U550,Models!$A:$K,X$4,0)</f>
        <v>#N/A</v>
      </c>
      <c r="Y550" s="2" t="e">
        <f>VLOOKUP($U550,Models!$A:$K,Y$4,0)</f>
        <v>#N/A</v>
      </c>
      <c r="Z550" s="2" t="e">
        <f>VLOOKUP($U550,Models!$A:$K,Z$4,0)</f>
        <v>#N/A</v>
      </c>
      <c r="AA550" s="2" t="e">
        <f>VLOOKUP($U550,Models!$A:$K,AA$4,0)</f>
        <v>#N/A</v>
      </c>
      <c r="AB550" s="2" t="e">
        <f>VLOOKUP($U550,Models!$A:$K,AB$4,0)</f>
        <v>#N/A</v>
      </c>
      <c r="AC550" s="2" t="e">
        <f>VLOOKUP($U550,Models!$A:$K,AC$4,0)</f>
        <v>#N/A</v>
      </c>
      <c r="AD550" s="2" t="e">
        <f>VLOOKUP($U550,Models!$A:$K,AD$4,0)</f>
        <v>#N/A</v>
      </c>
      <c r="AE550" s="2" t="e">
        <f>VLOOKUP($U550,Models!$A:$K,AE$4,0)</f>
        <v>#N/A</v>
      </c>
      <c r="AF550" s="2" t="e">
        <f>VLOOKUP($U550,Models!$A:$N,AF$4,0)</f>
        <v>#N/A</v>
      </c>
      <c r="AG550" s="2" t="e">
        <f>VLOOKUP($U550,Models!$A:$M,AG$4,0)</f>
        <v>#N/A</v>
      </c>
      <c r="AH550" s="2"/>
      <c r="AI550" s="2"/>
      <c r="AJ550" s="2"/>
      <c r="AK550" s="2"/>
    </row>
    <row r="551" spans="1:37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 s="41" t="e">
        <f t="shared" si="42"/>
        <v>#DIV/0!</v>
      </c>
      <c r="Q551" s="20" t="e">
        <f t="shared" si="44"/>
        <v>#DIV/0!</v>
      </c>
      <c r="R551" s="31"/>
      <c r="S551" s="3"/>
      <c r="T551" s="2"/>
      <c r="U551" s="2" t="s">
        <v>0</v>
      </c>
      <c r="V551" s="2" t="e">
        <f>VLOOKUP($U551,Models!$A:$K,V$4,0)</f>
        <v>#N/A</v>
      </c>
      <c r="W551" s="2" t="e">
        <f>VLOOKUP($U551,Models!$A:$K,W$4,0)</f>
        <v>#N/A</v>
      </c>
      <c r="X551" s="2" t="e">
        <f>VLOOKUP($U551,Models!$A:$K,X$4,0)</f>
        <v>#N/A</v>
      </c>
      <c r="Y551" s="2" t="e">
        <f>VLOOKUP($U551,Models!$A:$K,Y$4,0)</f>
        <v>#N/A</v>
      </c>
      <c r="Z551" s="2" t="e">
        <f>VLOOKUP($U551,Models!$A:$K,Z$4,0)</f>
        <v>#N/A</v>
      </c>
      <c r="AA551" s="2" t="e">
        <f>VLOOKUP($U551,Models!$A:$K,AA$4,0)</f>
        <v>#N/A</v>
      </c>
      <c r="AB551" s="2" t="e">
        <f>VLOOKUP($U551,Models!$A:$K,AB$4,0)</f>
        <v>#N/A</v>
      </c>
      <c r="AC551" s="2" t="e">
        <f>VLOOKUP($U551,Models!$A:$K,AC$4,0)</f>
        <v>#N/A</v>
      </c>
      <c r="AD551" s="2" t="e">
        <f>VLOOKUP($U551,Models!$A:$K,AD$4,0)</f>
        <v>#N/A</v>
      </c>
      <c r="AE551" s="2" t="e">
        <f>VLOOKUP($U551,Models!$A:$K,AE$4,0)</f>
        <v>#N/A</v>
      </c>
      <c r="AF551" s="2" t="e">
        <f>VLOOKUP($U551,Models!$A:$N,AF$4,0)</f>
        <v>#N/A</v>
      </c>
      <c r="AG551" s="2" t="e">
        <f>VLOOKUP($U551,Models!$A:$M,AG$4,0)</f>
        <v>#N/A</v>
      </c>
      <c r="AH551" s="2"/>
      <c r="AI551" s="2"/>
      <c r="AJ551" s="2"/>
      <c r="AK551" s="2"/>
    </row>
    <row r="552" spans="1:37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 s="41" t="e">
        <f t="shared" si="42"/>
        <v>#DIV/0!</v>
      </c>
      <c r="Q552" s="20" t="e">
        <f t="shared" si="44"/>
        <v>#DIV/0!</v>
      </c>
      <c r="R552" s="31"/>
      <c r="S552" s="3"/>
      <c r="T552" s="2"/>
      <c r="U552" s="2" t="s">
        <v>0</v>
      </c>
      <c r="V552" s="2" t="e">
        <f>VLOOKUP($U552,Models!$A:$K,V$4,0)</f>
        <v>#N/A</v>
      </c>
      <c r="W552" s="2" t="e">
        <f>VLOOKUP($U552,Models!$A:$K,W$4,0)</f>
        <v>#N/A</v>
      </c>
      <c r="X552" s="2" t="e">
        <f>VLOOKUP($U552,Models!$A:$K,X$4,0)</f>
        <v>#N/A</v>
      </c>
      <c r="Y552" s="2" t="e">
        <f>VLOOKUP($U552,Models!$A:$K,Y$4,0)</f>
        <v>#N/A</v>
      </c>
      <c r="Z552" s="2" t="e">
        <f>VLOOKUP($U552,Models!$A:$K,Z$4,0)</f>
        <v>#N/A</v>
      </c>
      <c r="AA552" s="2" t="e">
        <f>VLOOKUP($U552,Models!$A:$K,AA$4,0)</f>
        <v>#N/A</v>
      </c>
      <c r="AB552" s="2" t="e">
        <f>VLOOKUP($U552,Models!$A:$K,AB$4,0)</f>
        <v>#N/A</v>
      </c>
      <c r="AC552" s="2" t="e">
        <f>VLOOKUP($U552,Models!$A:$K,AC$4,0)</f>
        <v>#N/A</v>
      </c>
      <c r="AD552" s="2" t="e">
        <f>VLOOKUP($U552,Models!$A:$K,AD$4,0)</f>
        <v>#N/A</v>
      </c>
      <c r="AE552" s="2" t="e">
        <f>VLOOKUP($U552,Models!$A:$K,AE$4,0)</f>
        <v>#N/A</v>
      </c>
      <c r="AF552" s="2" t="e">
        <f>VLOOKUP($U552,Models!$A:$N,AF$4,0)</f>
        <v>#N/A</v>
      </c>
      <c r="AG552" s="2" t="e">
        <f>VLOOKUP($U552,Models!$A:$M,AG$4,0)</f>
        <v>#N/A</v>
      </c>
      <c r="AH552" s="2"/>
      <c r="AI552" s="2"/>
      <c r="AJ552" s="2"/>
      <c r="AK552" s="2"/>
    </row>
    <row r="553" spans="1:37" s="36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 s="17"/>
      <c r="P553" s="41" t="e">
        <f t="shared" si="42"/>
        <v>#DIV/0!</v>
      </c>
      <c r="Q553" s="20" t="e">
        <f t="shared" si="44"/>
        <v>#DIV/0!</v>
      </c>
      <c r="R553" s="31"/>
      <c r="S553" s="35"/>
      <c r="T553" s="17"/>
      <c r="U553" s="17" t="s">
        <v>0</v>
      </c>
      <c r="V553" s="17" t="e">
        <f>VLOOKUP($U553,Models!$A:$K,V$4,0)</f>
        <v>#N/A</v>
      </c>
      <c r="W553" s="17" t="e">
        <f>VLOOKUP($U553,Models!$A:$K,W$4,0)</f>
        <v>#N/A</v>
      </c>
      <c r="X553" s="17" t="e">
        <f>VLOOKUP($U553,Models!$A:$K,X$4,0)</f>
        <v>#N/A</v>
      </c>
      <c r="Y553" s="17" t="e">
        <f>VLOOKUP($U553,Models!$A:$K,Y$4,0)</f>
        <v>#N/A</v>
      </c>
      <c r="Z553" s="17" t="e">
        <f>VLOOKUP($U553,Models!$A:$K,Z$4,0)</f>
        <v>#N/A</v>
      </c>
      <c r="AA553" s="17" t="e">
        <f>VLOOKUP($U553,Models!$A:$K,AA$4,0)</f>
        <v>#N/A</v>
      </c>
      <c r="AB553" s="17" t="e">
        <f>VLOOKUP($U553,Models!$A:$K,AB$4,0)</f>
        <v>#N/A</v>
      </c>
      <c r="AC553" s="17" t="e">
        <f>VLOOKUP($U553,Models!$A:$K,AC$4,0)</f>
        <v>#N/A</v>
      </c>
      <c r="AD553" s="17" t="e">
        <f>VLOOKUP($U553,Models!$A:$K,AD$4,0)</f>
        <v>#N/A</v>
      </c>
      <c r="AE553" s="17" t="e">
        <f>VLOOKUP($U553,Models!$A:$K,AE$4,0)</f>
        <v>#N/A</v>
      </c>
      <c r="AF553" s="2" t="e">
        <f>VLOOKUP($U553,Models!$A:$N,AF$4,0)</f>
        <v>#N/A</v>
      </c>
      <c r="AG553" s="2" t="e">
        <f>VLOOKUP($U553,Models!$A:$M,AG$4,0)</f>
        <v>#N/A</v>
      </c>
      <c r="AH553" s="17"/>
      <c r="AI553" s="17"/>
      <c r="AJ553" s="17"/>
      <c r="AK553" s="17"/>
    </row>
    <row r="554" spans="1:37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 s="41" t="e">
        <f t="shared" si="42"/>
        <v>#DIV/0!</v>
      </c>
      <c r="Q554" s="20" t="e">
        <f t="shared" si="44"/>
        <v>#DIV/0!</v>
      </c>
      <c r="R554" s="31"/>
      <c r="S554" s="3"/>
      <c r="T554" s="2"/>
      <c r="U554" s="2" t="s">
        <v>0</v>
      </c>
      <c r="V554" s="2" t="e">
        <f>VLOOKUP($U554,Models!$A:$K,V$4,0)</f>
        <v>#N/A</v>
      </c>
      <c r="W554" s="2" t="e">
        <f>VLOOKUP($U554,Models!$A:$K,W$4,0)</f>
        <v>#N/A</v>
      </c>
      <c r="X554" s="2" t="e">
        <f>VLOOKUP($U554,Models!$A:$K,X$4,0)</f>
        <v>#N/A</v>
      </c>
      <c r="Y554" s="2" t="e">
        <f>VLOOKUP($U554,Models!$A:$K,Y$4,0)</f>
        <v>#N/A</v>
      </c>
      <c r="Z554" s="2" t="e">
        <f>VLOOKUP($U554,Models!$A:$K,Z$4,0)</f>
        <v>#N/A</v>
      </c>
      <c r="AA554" s="2" t="e">
        <f>VLOOKUP($U554,Models!$A:$K,AA$4,0)</f>
        <v>#N/A</v>
      </c>
      <c r="AB554" s="2" t="e">
        <f>VLOOKUP($U554,Models!$A:$K,AB$4,0)</f>
        <v>#N/A</v>
      </c>
      <c r="AC554" s="2" t="e">
        <f>VLOOKUP($U554,Models!$A:$K,AC$4,0)</f>
        <v>#N/A</v>
      </c>
      <c r="AD554" s="2" t="e">
        <f>VLOOKUP($U554,Models!$A:$K,AD$4,0)</f>
        <v>#N/A</v>
      </c>
      <c r="AE554" s="2" t="e">
        <f>VLOOKUP($U554,Models!$A:$K,AE$4,0)</f>
        <v>#N/A</v>
      </c>
      <c r="AF554" s="2" t="e">
        <f>VLOOKUP($U554,Models!$A:$N,AF$4,0)</f>
        <v>#N/A</v>
      </c>
      <c r="AG554" s="2" t="e">
        <f>VLOOKUP($U554,Models!$A:$M,AG$4,0)</f>
        <v>#N/A</v>
      </c>
      <c r="AH554" s="2"/>
      <c r="AI554" s="2"/>
      <c r="AJ554" s="2"/>
      <c r="AK554" s="2"/>
    </row>
    <row r="555" spans="1:37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 s="41" t="e">
        <f t="shared" si="42"/>
        <v>#DIV/0!</v>
      </c>
      <c r="Q555" s="20" t="e">
        <f t="shared" si="44"/>
        <v>#DIV/0!</v>
      </c>
      <c r="R555" s="31"/>
      <c r="S555" s="3"/>
      <c r="T555" s="2"/>
      <c r="U555" s="2" t="s">
        <v>0</v>
      </c>
      <c r="V555" s="2" t="e">
        <f>VLOOKUP($U555,Models!$A:$K,V$4,0)</f>
        <v>#N/A</v>
      </c>
      <c r="W555" s="2" t="e">
        <f>VLOOKUP($U555,Models!$A:$K,W$4,0)</f>
        <v>#N/A</v>
      </c>
      <c r="X555" s="2" t="e">
        <f>VLOOKUP($U555,Models!$A:$K,X$4,0)</f>
        <v>#N/A</v>
      </c>
      <c r="Y555" s="2" t="e">
        <f>VLOOKUP($U555,Models!$A:$K,Y$4,0)</f>
        <v>#N/A</v>
      </c>
      <c r="Z555" s="2" t="e">
        <f>VLOOKUP($U555,Models!$A:$K,Z$4,0)</f>
        <v>#N/A</v>
      </c>
      <c r="AA555" s="2" t="e">
        <f>VLOOKUP($U555,Models!$A:$K,AA$4,0)</f>
        <v>#N/A</v>
      </c>
      <c r="AB555" s="2" t="e">
        <f>VLOOKUP($U555,Models!$A:$K,AB$4,0)</f>
        <v>#N/A</v>
      </c>
      <c r="AC555" s="2" t="e">
        <f>VLOOKUP($U555,Models!$A:$K,AC$4,0)</f>
        <v>#N/A</v>
      </c>
      <c r="AD555" s="2" t="e">
        <f>VLOOKUP($U555,Models!$A:$K,AD$4,0)</f>
        <v>#N/A</v>
      </c>
      <c r="AE555" s="2" t="e">
        <f>VLOOKUP($U555,Models!$A:$K,AE$4,0)</f>
        <v>#N/A</v>
      </c>
      <c r="AF555" s="2" t="e">
        <f>VLOOKUP($U555,Models!$A:$N,AF$4,0)</f>
        <v>#N/A</v>
      </c>
      <c r="AG555" s="2" t="e">
        <f>VLOOKUP($U555,Models!$A:$M,AG$4,0)</f>
        <v>#N/A</v>
      </c>
      <c r="AH555" s="2"/>
      <c r="AI555" s="2"/>
      <c r="AJ555" s="2"/>
      <c r="AK555" s="2"/>
    </row>
    <row r="556" spans="1:37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 s="41" t="e">
        <f t="shared" si="42"/>
        <v>#DIV/0!</v>
      </c>
      <c r="Q556" s="20" t="e">
        <f t="shared" si="44"/>
        <v>#DIV/0!</v>
      </c>
      <c r="R556" s="31"/>
      <c r="S556" s="3"/>
      <c r="T556" s="2"/>
      <c r="U556" s="2" t="s">
        <v>0</v>
      </c>
      <c r="V556" s="2" t="e">
        <f>VLOOKUP($U556,Models!$A:$K,V$4,0)</f>
        <v>#N/A</v>
      </c>
      <c r="W556" s="2" t="e">
        <f>VLOOKUP($U556,Models!$A:$K,W$4,0)</f>
        <v>#N/A</v>
      </c>
      <c r="X556" s="2" t="e">
        <f>VLOOKUP($U556,Models!$A:$K,X$4,0)</f>
        <v>#N/A</v>
      </c>
      <c r="Y556" s="2" t="e">
        <f>VLOOKUP($U556,Models!$A:$K,Y$4,0)</f>
        <v>#N/A</v>
      </c>
      <c r="Z556" s="2" t="e">
        <f>VLOOKUP($U556,Models!$A:$K,Z$4,0)</f>
        <v>#N/A</v>
      </c>
      <c r="AA556" s="2" t="e">
        <f>VLOOKUP($U556,Models!$A:$K,AA$4,0)</f>
        <v>#N/A</v>
      </c>
      <c r="AB556" s="2" t="e">
        <f>VLOOKUP($U556,Models!$A:$K,AB$4,0)</f>
        <v>#N/A</v>
      </c>
      <c r="AC556" s="2" t="e">
        <f>VLOOKUP($U556,Models!$A:$K,AC$4,0)</f>
        <v>#N/A</v>
      </c>
      <c r="AD556" s="2" t="e">
        <f>VLOOKUP($U556,Models!$A:$K,AD$4,0)</f>
        <v>#N/A</v>
      </c>
      <c r="AE556" s="2" t="e">
        <f>VLOOKUP($U556,Models!$A:$K,AE$4,0)</f>
        <v>#N/A</v>
      </c>
      <c r="AF556" s="2" t="e">
        <f>VLOOKUP($U556,Models!$A:$N,AF$4,0)</f>
        <v>#N/A</v>
      </c>
      <c r="AG556" s="2" t="e">
        <f>VLOOKUP($U556,Models!$A:$M,AG$4,0)</f>
        <v>#N/A</v>
      </c>
      <c r="AH556" s="2"/>
      <c r="AI556" s="2"/>
      <c r="AJ556" s="2"/>
      <c r="AK556" s="2"/>
    </row>
    <row r="557" spans="1:37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 s="41" t="e">
        <f t="shared" si="42"/>
        <v>#DIV/0!</v>
      </c>
      <c r="Q557" s="20" t="e">
        <f t="shared" si="44"/>
        <v>#DIV/0!</v>
      </c>
      <c r="R557" s="31"/>
      <c r="S557" s="3"/>
      <c r="T557" s="2"/>
      <c r="U557" s="2" t="s">
        <v>0</v>
      </c>
      <c r="V557" s="2" t="e">
        <f>VLOOKUP($U557,Models!$A:$K,V$4,0)</f>
        <v>#N/A</v>
      </c>
      <c r="W557" s="2" t="e">
        <f>VLOOKUP($U557,Models!$A:$K,W$4,0)</f>
        <v>#N/A</v>
      </c>
      <c r="X557" s="2" t="e">
        <f>VLOOKUP($U557,Models!$A:$K,X$4,0)</f>
        <v>#N/A</v>
      </c>
      <c r="Y557" s="2" t="e">
        <f>VLOOKUP($U557,Models!$A:$K,Y$4,0)</f>
        <v>#N/A</v>
      </c>
      <c r="Z557" s="2" t="e">
        <f>VLOOKUP($U557,Models!$A:$K,Z$4,0)</f>
        <v>#N/A</v>
      </c>
      <c r="AA557" s="2" t="e">
        <f>VLOOKUP($U557,Models!$A:$K,AA$4,0)</f>
        <v>#N/A</v>
      </c>
      <c r="AB557" s="2" t="e">
        <f>VLOOKUP($U557,Models!$A:$K,AB$4,0)</f>
        <v>#N/A</v>
      </c>
      <c r="AC557" s="2" t="e">
        <f>VLOOKUP($U557,Models!$A:$K,AC$4,0)</f>
        <v>#N/A</v>
      </c>
      <c r="AD557" s="2" t="e">
        <f>VLOOKUP($U557,Models!$A:$K,AD$4,0)</f>
        <v>#N/A</v>
      </c>
      <c r="AE557" s="2" t="e">
        <f>VLOOKUP($U557,Models!$A:$K,AE$4,0)</f>
        <v>#N/A</v>
      </c>
      <c r="AF557" s="2" t="e">
        <f>VLOOKUP($U557,Models!$A:$N,AF$4,0)</f>
        <v>#N/A</v>
      </c>
      <c r="AG557" s="2" t="e">
        <f>VLOOKUP($U557,Models!$A:$M,AG$4,0)</f>
        <v>#N/A</v>
      </c>
      <c r="AH557" s="2"/>
      <c r="AI557" s="2"/>
      <c r="AJ557" s="2"/>
      <c r="AK557" s="2"/>
    </row>
    <row r="558" spans="1:37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 s="41" t="e">
        <f t="shared" si="42"/>
        <v>#DIV/0!</v>
      </c>
      <c r="Q558" s="20" t="e">
        <f t="shared" si="44"/>
        <v>#DIV/0!</v>
      </c>
      <c r="R558" s="31"/>
      <c r="S558" s="3"/>
      <c r="T558" s="2"/>
      <c r="U558" s="2" t="s">
        <v>0</v>
      </c>
      <c r="V558" s="2" t="e">
        <f>VLOOKUP($U558,Models!$A:$K,V$4,0)</f>
        <v>#N/A</v>
      </c>
      <c r="W558" s="2" t="e">
        <f>VLOOKUP($U558,Models!$A:$K,W$4,0)</f>
        <v>#N/A</v>
      </c>
      <c r="X558" s="2" t="e">
        <f>VLOOKUP($U558,Models!$A:$K,X$4,0)</f>
        <v>#N/A</v>
      </c>
      <c r="Y558" s="2" t="e">
        <f>VLOOKUP($U558,Models!$A:$K,Y$4,0)</f>
        <v>#N/A</v>
      </c>
      <c r="Z558" s="2" t="e">
        <f>VLOOKUP($U558,Models!$A:$K,Z$4,0)</f>
        <v>#N/A</v>
      </c>
      <c r="AA558" s="2" t="e">
        <f>VLOOKUP($U558,Models!$A:$K,AA$4,0)</f>
        <v>#N/A</v>
      </c>
      <c r="AB558" s="2" t="e">
        <f>VLOOKUP($U558,Models!$A:$K,AB$4,0)</f>
        <v>#N/A</v>
      </c>
      <c r="AC558" s="2" t="e">
        <f>VLOOKUP($U558,Models!$A:$K,AC$4,0)</f>
        <v>#N/A</v>
      </c>
      <c r="AD558" s="2" t="e">
        <f>VLOOKUP($U558,Models!$A:$K,AD$4,0)</f>
        <v>#N/A</v>
      </c>
      <c r="AE558" s="2" t="e">
        <f>VLOOKUP($U558,Models!$A:$K,AE$4,0)</f>
        <v>#N/A</v>
      </c>
      <c r="AF558" s="2" t="e">
        <f>VLOOKUP($U558,Models!$A:$N,AF$4,0)</f>
        <v>#N/A</v>
      </c>
      <c r="AG558" s="2" t="e">
        <f>VLOOKUP($U558,Models!$A:$M,AG$4,0)</f>
        <v>#N/A</v>
      </c>
      <c r="AH558" s="2"/>
      <c r="AI558" s="2"/>
      <c r="AJ558" s="2"/>
      <c r="AK558" s="2"/>
    </row>
    <row r="559" spans="1:37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 s="41" t="e">
        <f t="shared" si="42"/>
        <v>#DIV/0!</v>
      </c>
      <c r="Q559" s="20" t="e">
        <f t="shared" si="44"/>
        <v>#DIV/0!</v>
      </c>
      <c r="R559" s="31"/>
      <c r="S559" s="3"/>
      <c r="T559" s="2"/>
      <c r="U559" s="2" t="s">
        <v>0</v>
      </c>
      <c r="V559" s="2" t="e">
        <f>VLOOKUP($U559,Models!$A:$K,V$4,0)</f>
        <v>#N/A</v>
      </c>
      <c r="W559" s="2" t="e">
        <f>VLOOKUP($U559,Models!$A:$K,W$4,0)</f>
        <v>#N/A</v>
      </c>
      <c r="X559" s="2" t="e">
        <f>VLOOKUP($U559,Models!$A:$K,X$4,0)</f>
        <v>#N/A</v>
      </c>
      <c r="Y559" s="2" t="e">
        <f>VLOOKUP($U559,Models!$A:$K,Y$4,0)</f>
        <v>#N/A</v>
      </c>
      <c r="Z559" s="2" t="e">
        <f>VLOOKUP($U559,Models!$A:$K,Z$4,0)</f>
        <v>#N/A</v>
      </c>
      <c r="AA559" s="2" t="e">
        <f>VLOOKUP($U559,Models!$A:$K,AA$4,0)</f>
        <v>#N/A</v>
      </c>
      <c r="AB559" s="2" t="e">
        <f>VLOOKUP($U559,Models!$A:$K,AB$4,0)</f>
        <v>#N/A</v>
      </c>
      <c r="AC559" s="2" t="e">
        <f>VLOOKUP($U559,Models!$A:$K,AC$4,0)</f>
        <v>#N/A</v>
      </c>
      <c r="AD559" s="2" t="e">
        <f>VLOOKUP($U559,Models!$A:$K,AD$4,0)</f>
        <v>#N/A</v>
      </c>
      <c r="AE559" s="2" t="e">
        <f>VLOOKUP($U559,Models!$A:$K,AE$4,0)</f>
        <v>#N/A</v>
      </c>
      <c r="AF559" s="2" t="e">
        <f>VLOOKUP($U559,Models!$A:$N,AF$4,0)</f>
        <v>#N/A</v>
      </c>
      <c r="AG559" s="2" t="e">
        <f>VLOOKUP($U559,Models!$A:$M,AG$4,0)</f>
        <v>#N/A</v>
      </c>
      <c r="AH559" s="2"/>
      <c r="AI559" s="2"/>
      <c r="AJ559" s="2"/>
      <c r="AK559" s="2"/>
    </row>
    <row r="560" spans="1:37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 s="41" t="e">
        <f t="shared" si="42"/>
        <v>#DIV/0!</v>
      </c>
      <c r="Q560" s="20" t="e">
        <f t="shared" si="44"/>
        <v>#DIV/0!</v>
      </c>
      <c r="R560" s="31"/>
      <c r="S560" s="3"/>
      <c r="T560" s="2"/>
      <c r="U560" s="2" t="s">
        <v>0</v>
      </c>
      <c r="V560" s="2" t="e">
        <f>VLOOKUP($U560,Models!$A:$K,V$4,0)</f>
        <v>#N/A</v>
      </c>
      <c r="W560" s="2" t="e">
        <f>VLOOKUP($U560,Models!$A:$K,W$4,0)</f>
        <v>#N/A</v>
      </c>
      <c r="X560" s="2" t="e">
        <f>VLOOKUP($U560,Models!$A:$K,X$4,0)</f>
        <v>#N/A</v>
      </c>
      <c r="Y560" s="2" t="e">
        <f>VLOOKUP($U560,Models!$A:$K,Y$4,0)</f>
        <v>#N/A</v>
      </c>
      <c r="Z560" s="2" t="e">
        <f>VLOOKUP($U560,Models!$A:$K,Z$4,0)</f>
        <v>#N/A</v>
      </c>
      <c r="AA560" s="2" t="e">
        <f>VLOOKUP($U560,Models!$A:$K,AA$4,0)</f>
        <v>#N/A</v>
      </c>
      <c r="AB560" s="2" t="e">
        <f>VLOOKUP($U560,Models!$A:$K,AB$4,0)</f>
        <v>#N/A</v>
      </c>
      <c r="AC560" s="2" t="e">
        <f>VLOOKUP($U560,Models!$A:$K,AC$4,0)</f>
        <v>#N/A</v>
      </c>
      <c r="AD560" s="2" t="e">
        <f>VLOOKUP($U560,Models!$A:$K,AD$4,0)</f>
        <v>#N/A</v>
      </c>
      <c r="AE560" s="2" t="e">
        <f>VLOOKUP($U560,Models!$A:$K,AE$4,0)</f>
        <v>#N/A</v>
      </c>
      <c r="AF560" s="2" t="e">
        <f>VLOOKUP($U560,Models!$A:$N,AF$4,0)</f>
        <v>#N/A</v>
      </c>
      <c r="AG560" s="2" t="e">
        <f>VLOOKUP($U560,Models!$A:$M,AG$4,0)</f>
        <v>#N/A</v>
      </c>
      <c r="AH560" s="2"/>
      <c r="AI560" s="2"/>
      <c r="AJ560" s="2"/>
      <c r="AK560" s="2"/>
    </row>
    <row r="561" spans="1:37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 s="41" t="e">
        <f t="shared" si="42"/>
        <v>#DIV/0!</v>
      </c>
      <c r="Q561" s="20" t="e">
        <f t="shared" si="44"/>
        <v>#DIV/0!</v>
      </c>
      <c r="R561" s="31"/>
      <c r="S561" s="3"/>
      <c r="T561" s="2"/>
      <c r="U561" s="2" t="s">
        <v>0</v>
      </c>
      <c r="V561" s="2" t="e">
        <f>VLOOKUP($U561,Models!$A:$K,V$4,0)</f>
        <v>#N/A</v>
      </c>
      <c r="W561" s="2" t="e">
        <f>VLOOKUP($U561,Models!$A:$K,W$4,0)</f>
        <v>#N/A</v>
      </c>
      <c r="X561" s="2" t="e">
        <f>VLOOKUP($U561,Models!$A:$K,X$4,0)</f>
        <v>#N/A</v>
      </c>
      <c r="Y561" s="2" t="e">
        <f>VLOOKUP($U561,Models!$A:$K,Y$4,0)</f>
        <v>#N/A</v>
      </c>
      <c r="Z561" s="2" t="e">
        <f>VLOOKUP($U561,Models!$A:$K,Z$4,0)</f>
        <v>#N/A</v>
      </c>
      <c r="AA561" s="2" t="e">
        <f>VLOOKUP($U561,Models!$A:$K,AA$4,0)</f>
        <v>#N/A</v>
      </c>
      <c r="AB561" s="2" t="e">
        <f>VLOOKUP($U561,Models!$A:$K,AB$4,0)</f>
        <v>#N/A</v>
      </c>
      <c r="AC561" s="2" t="e">
        <f>VLOOKUP($U561,Models!$A:$K,AC$4,0)</f>
        <v>#N/A</v>
      </c>
      <c r="AD561" s="2" t="e">
        <f>VLOOKUP($U561,Models!$A:$K,AD$4,0)</f>
        <v>#N/A</v>
      </c>
      <c r="AE561" s="2" t="e">
        <f>VLOOKUP($U561,Models!$A:$K,AE$4,0)</f>
        <v>#N/A</v>
      </c>
      <c r="AF561" s="2" t="e">
        <f>VLOOKUP($U561,Models!$A:$N,AF$4,0)</f>
        <v>#N/A</v>
      </c>
      <c r="AG561" s="2" t="e">
        <f>VLOOKUP($U561,Models!$A:$M,AG$4,0)</f>
        <v>#N/A</v>
      </c>
      <c r="AH561" s="2"/>
      <c r="AI561" s="2"/>
      <c r="AJ561" s="2"/>
      <c r="AK561" s="2"/>
    </row>
    <row r="562" spans="1:37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 s="41" t="e">
        <f t="shared" si="42"/>
        <v>#DIV/0!</v>
      </c>
      <c r="Q562" s="20" t="e">
        <f t="shared" si="44"/>
        <v>#DIV/0!</v>
      </c>
      <c r="R562" s="31"/>
      <c r="S562" s="3"/>
      <c r="T562" s="2"/>
      <c r="U562" s="2" t="s">
        <v>0</v>
      </c>
      <c r="V562" s="2" t="e">
        <f>VLOOKUP($U562,Models!$A:$K,V$4,0)</f>
        <v>#N/A</v>
      </c>
      <c r="W562" s="2" t="e">
        <f>VLOOKUP($U562,Models!$A:$K,W$4,0)</f>
        <v>#N/A</v>
      </c>
      <c r="X562" s="2" t="e">
        <f>VLOOKUP($U562,Models!$A:$K,X$4,0)</f>
        <v>#N/A</v>
      </c>
      <c r="Y562" s="2" t="e">
        <f>VLOOKUP($U562,Models!$A:$K,Y$4,0)</f>
        <v>#N/A</v>
      </c>
      <c r="Z562" s="2" t="e">
        <f>VLOOKUP($U562,Models!$A:$K,Z$4,0)</f>
        <v>#N/A</v>
      </c>
      <c r="AA562" s="2" t="e">
        <f>VLOOKUP($U562,Models!$A:$K,AA$4,0)</f>
        <v>#N/A</v>
      </c>
      <c r="AB562" s="2" t="e">
        <f>VLOOKUP($U562,Models!$A:$K,AB$4,0)</f>
        <v>#N/A</v>
      </c>
      <c r="AC562" s="2" t="e">
        <f>VLOOKUP($U562,Models!$A:$K,AC$4,0)</f>
        <v>#N/A</v>
      </c>
      <c r="AD562" s="2" t="e">
        <f>VLOOKUP($U562,Models!$A:$K,AD$4,0)</f>
        <v>#N/A</v>
      </c>
      <c r="AE562" s="2" t="e">
        <f>VLOOKUP($U562,Models!$A:$K,AE$4,0)</f>
        <v>#N/A</v>
      </c>
      <c r="AF562" s="2" t="e">
        <f>VLOOKUP($U562,Models!$A:$N,AF$4,0)</f>
        <v>#N/A</v>
      </c>
      <c r="AG562" s="2" t="e">
        <f>VLOOKUP($U562,Models!$A:$M,AG$4,0)</f>
        <v>#N/A</v>
      </c>
      <c r="AH562" s="2"/>
      <c r="AI562" s="2"/>
      <c r="AJ562" s="2"/>
      <c r="AK562" s="2"/>
    </row>
    <row r="563" spans="1:37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 s="41" t="e">
        <f t="shared" si="42"/>
        <v>#DIV/0!</v>
      </c>
      <c r="Q563" s="20" t="e">
        <f t="shared" si="44"/>
        <v>#DIV/0!</v>
      </c>
      <c r="R563" s="31"/>
      <c r="S563" s="3"/>
      <c r="T563" s="2"/>
      <c r="U563" s="2" t="s">
        <v>0</v>
      </c>
      <c r="V563" s="2" t="e">
        <f>VLOOKUP($U563,Models!$A:$K,V$4,0)</f>
        <v>#N/A</v>
      </c>
      <c r="W563" s="2" t="e">
        <f>VLOOKUP($U563,Models!$A:$K,W$4,0)</f>
        <v>#N/A</v>
      </c>
      <c r="X563" s="2" t="e">
        <f>VLOOKUP($U563,Models!$A:$K,X$4,0)</f>
        <v>#N/A</v>
      </c>
      <c r="Y563" s="2" t="e">
        <f>VLOOKUP($U563,Models!$A:$K,Y$4,0)</f>
        <v>#N/A</v>
      </c>
      <c r="Z563" s="2" t="e">
        <f>VLOOKUP($U563,Models!$A:$K,Z$4,0)</f>
        <v>#N/A</v>
      </c>
      <c r="AA563" s="2" t="e">
        <f>VLOOKUP($U563,Models!$A:$K,AA$4,0)</f>
        <v>#N/A</v>
      </c>
      <c r="AB563" s="2" t="e">
        <f>VLOOKUP($U563,Models!$A:$K,AB$4,0)</f>
        <v>#N/A</v>
      </c>
      <c r="AC563" s="2" t="e">
        <f>VLOOKUP($U563,Models!$A:$K,AC$4,0)</f>
        <v>#N/A</v>
      </c>
      <c r="AD563" s="2" t="e">
        <f>VLOOKUP($U563,Models!$A:$K,AD$4,0)</f>
        <v>#N/A</v>
      </c>
      <c r="AE563" s="2" t="e">
        <f>VLOOKUP($U563,Models!$A:$K,AE$4,0)</f>
        <v>#N/A</v>
      </c>
      <c r="AF563" s="2" t="e">
        <f>VLOOKUP($U563,Models!$A:$N,AF$4,0)</f>
        <v>#N/A</v>
      </c>
      <c r="AG563" s="2" t="e">
        <f>VLOOKUP($U563,Models!$A:$M,AG$4,0)</f>
        <v>#N/A</v>
      </c>
      <c r="AH563" s="2"/>
      <c r="AI563" s="2"/>
      <c r="AJ563" s="2"/>
      <c r="AK563" s="2"/>
    </row>
    <row r="564" spans="1:37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 s="41" t="e">
        <f t="shared" si="42"/>
        <v>#DIV/0!</v>
      </c>
      <c r="Q564" s="20" t="e">
        <f t="shared" si="44"/>
        <v>#DIV/0!</v>
      </c>
      <c r="R564" s="31"/>
      <c r="S564" s="3"/>
      <c r="T564" s="2"/>
      <c r="U564" s="2" t="s">
        <v>0</v>
      </c>
      <c r="V564" s="2" t="e">
        <f>VLOOKUP($U564,Models!$A:$K,V$4,0)</f>
        <v>#N/A</v>
      </c>
      <c r="W564" s="2" t="e">
        <f>VLOOKUP($U564,Models!$A:$K,W$4,0)</f>
        <v>#N/A</v>
      </c>
      <c r="X564" s="2" t="e">
        <f>VLOOKUP($U564,Models!$A:$K,X$4,0)</f>
        <v>#N/A</v>
      </c>
      <c r="Y564" s="2" t="e">
        <f>VLOOKUP($U564,Models!$A:$K,Y$4,0)</f>
        <v>#N/A</v>
      </c>
      <c r="Z564" s="2" t="e">
        <f>VLOOKUP($U564,Models!$A:$K,Z$4,0)</f>
        <v>#N/A</v>
      </c>
      <c r="AA564" s="2" t="e">
        <f>VLOOKUP($U564,Models!$A:$K,AA$4,0)</f>
        <v>#N/A</v>
      </c>
      <c r="AB564" s="2" t="e">
        <f>VLOOKUP($U564,Models!$A:$K,AB$4,0)</f>
        <v>#N/A</v>
      </c>
      <c r="AC564" s="2" t="e">
        <f>VLOOKUP($U564,Models!$A:$K,AC$4,0)</f>
        <v>#N/A</v>
      </c>
      <c r="AD564" s="2" t="e">
        <f>VLOOKUP($U564,Models!$A:$K,AD$4,0)</f>
        <v>#N/A</v>
      </c>
      <c r="AE564" s="2" t="e">
        <f>VLOOKUP($U564,Models!$A:$K,AE$4,0)</f>
        <v>#N/A</v>
      </c>
      <c r="AF564" s="2" t="e">
        <f>VLOOKUP($U564,Models!$A:$N,AF$4,0)</f>
        <v>#N/A</v>
      </c>
      <c r="AG564" s="2" t="e">
        <f>VLOOKUP($U564,Models!$A:$M,AG$4,0)</f>
        <v>#N/A</v>
      </c>
      <c r="AH564" s="2"/>
      <c r="AI564" s="2"/>
      <c r="AJ564" s="2"/>
      <c r="AK564" s="2"/>
    </row>
    <row r="565" spans="1:37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 s="41" t="e">
        <f t="shared" si="42"/>
        <v>#DIV/0!</v>
      </c>
      <c r="Q565" s="20" t="e">
        <f t="shared" si="44"/>
        <v>#DIV/0!</v>
      </c>
      <c r="R565" s="31"/>
      <c r="S565" s="3"/>
      <c r="T565" s="2"/>
      <c r="U565" s="2" t="s">
        <v>0</v>
      </c>
      <c r="V565" s="2" t="e">
        <f>VLOOKUP($U565,Models!$A:$K,V$4,0)</f>
        <v>#N/A</v>
      </c>
      <c r="W565" s="2" t="e">
        <f>VLOOKUP($U565,Models!$A:$K,W$4,0)</f>
        <v>#N/A</v>
      </c>
      <c r="X565" s="2" t="e">
        <f>VLOOKUP($U565,Models!$A:$K,X$4,0)</f>
        <v>#N/A</v>
      </c>
      <c r="Y565" s="2" t="e">
        <f>VLOOKUP($U565,Models!$A:$K,Y$4,0)</f>
        <v>#N/A</v>
      </c>
      <c r="Z565" s="2" t="e">
        <f>VLOOKUP($U565,Models!$A:$K,Z$4,0)</f>
        <v>#N/A</v>
      </c>
      <c r="AA565" s="2" t="e">
        <f>VLOOKUP($U565,Models!$A:$K,AA$4,0)</f>
        <v>#N/A</v>
      </c>
      <c r="AB565" s="2" t="e">
        <f>VLOOKUP($U565,Models!$A:$K,AB$4,0)</f>
        <v>#N/A</v>
      </c>
      <c r="AC565" s="2" t="e">
        <f>VLOOKUP($U565,Models!$A:$K,AC$4,0)</f>
        <v>#N/A</v>
      </c>
      <c r="AD565" s="2" t="e">
        <f>VLOOKUP($U565,Models!$A:$K,AD$4,0)</f>
        <v>#N/A</v>
      </c>
      <c r="AE565" s="2" t="e">
        <f>VLOOKUP($U565,Models!$A:$K,AE$4,0)</f>
        <v>#N/A</v>
      </c>
      <c r="AF565" s="2" t="e">
        <f>VLOOKUP($U565,Models!$A:$N,AF$4,0)</f>
        <v>#N/A</v>
      </c>
      <c r="AG565" s="2" t="e">
        <f>VLOOKUP($U565,Models!$A:$M,AG$4,0)</f>
        <v>#N/A</v>
      </c>
      <c r="AH565" s="2"/>
      <c r="AI565" s="2"/>
      <c r="AJ565" s="2"/>
      <c r="AK565" s="2"/>
    </row>
    <row r="566" spans="1:37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 s="41" t="e">
        <f t="shared" si="42"/>
        <v>#DIV/0!</v>
      </c>
      <c r="Q566" s="20" t="e">
        <f t="shared" si="44"/>
        <v>#DIV/0!</v>
      </c>
      <c r="R566" s="31"/>
      <c r="S566" s="3"/>
      <c r="T566" s="2"/>
      <c r="U566" s="2" t="s">
        <v>0</v>
      </c>
      <c r="V566" s="2" t="e">
        <f>VLOOKUP($U566,Models!$A:$K,V$4,0)</f>
        <v>#N/A</v>
      </c>
      <c r="W566" s="2" t="e">
        <f>VLOOKUP($U566,Models!$A:$K,W$4,0)</f>
        <v>#N/A</v>
      </c>
      <c r="X566" s="2" t="e">
        <f>VLOOKUP($U566,Models!$A:$K,X$4,0)</f>
        <v>#N/A</v>
      </c>
      <c r="Y566" s="2" t="e">
        <f>VLOOKUP($U566,Models!$A:$K,Y$4,0)</f>
        <v>#N/A</v>
      </c>
      <c r="Z566" s="2" t="e">
        <f>VLOOKUP($U566,Models!$A:$K,Z$4,0)</f>
        <v>#N/A</v>
      </c>
      <c r="AA566" s="2" t="e">
        <f>VLOOKUP($U566,Models!$A:$K,AA$4,0)</f>
        <v>#N/A</v>
      </c>
      <c r="AB566" s="2" t="e">
        <f>VLOOKUP($U566,Models!$A:$K,AB$4,0)</f>
        <v>#N/A</v>
      </c>
      <c r="AC566" s="2" t="e">
        <f>VLOOKUP($U566,Models!$A:$K,AC$4,0)</f>
        <v>#N/A</v>
      </c>
      <c r="AD566" s="2" t="e">
        <f>VLOOKUP($U566,Models!$A:$K,AD$4,0)</f>
        <v>#N/A</v>
      </c>
      <c r="AE566" s="2" t="e">
        <f>VLOOKUP($U566,Models!$A:$K,AE$4,0)</f>
        <v>#N/A</v>
      </c>
      <c r="AF566" s="2" t="e">
        <f>VLOOKUP($U566,Models!$A:$N,AF$4,0)</f>
        <v>#N/A</v>
      </c>
      <c r="AG566" s="2" t="e">
        <f>VLOOKUP($U566,Models!$A:$M,AG$4,0)</f>
        <v>#N/A</v>
      </c>
      <c r="AH566" s="2"/>
      <c r="AI566" s="2"/>
      <c r="AJ566" s="2"/>
      <c r="AK566" s="2"/>
    </row>
    <row r="567" spans="1:37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 s="41" t="e">
        <f t="shared" ref="P567:P581" si="45">M567/M$69</f>
        <v>#DIV/0!</v>
      </c>
      <c r="Q567" s="20" t="e">
        <f t="shared" si="44"/>
        <v>#DIV/0!</v>
      </c>
      <c r="R567" s="31"/>
      <c r="S567" s="3"/>
      <c r="T567" s="2"/>
      <c r="U567" s="2" t="s">
        <v>0</v>
      </c>
      <c r="V567" s="2" t="e">
        <f>VLOOKUP($U567,Models!$A:$K,V$4,0)</f>
        <v>#N/A</v>
      </c>
      <c r="W567" s="2" t="e">
        <f>VLOOKUP($U567,Models!$A:$K,W$4,0)</f>
        <v>#N/A</v>
      </c>
      <c r="X567" s="2" t="e">
        <f>VLOOKUP($U567,Models!$A:$K,X$4,0)</f>
        <v>#N/A</v>
      </c>
      <c r="Y567" s="2" t="e">
        <f>VLOOKUP($U567,Models!$A:$K,Y$4,0)</f>
        <v>#N/A</v>
      </c>
      <c r="Z567" s="2" t="e">
        <f>VLOOKUP($U567,Models!$A:$K,Z$4,0)</f>
        <v>#N/A</v>
      </c>
      <c r="AA567" s="2" t="e">
        <f>VLOOKUP($U567,Models!$A:$K,AA$4,0)</f>
        <v>#N/A</v>
      </c>
      <c r="AB567" s="2" t="e">
        <f>VLOOKUP($U567,Models!$A:$K,AB$4,0)</f>
        <v>#N/A</v>
      </c>
      <c r="AC567" s="2" t="e">
        <f>VLOOKUP($U567,Models!$A:$K,AC$4,0)</f>
        <v>#N/A</v>
      </c>
      <c r="AD567" s="2" t="e">
        <f>VLOOKUP($U567,Models!$A:$K,AD$4,0)</f>
        <v>#N/A</v>
      </c>
      <c r="AE567" s="2" t="e">
        <f>VLOOKUP($U567,Models!$A:$K,AE$4,0)</f>
        <v>#N/A</v>
      </c>
      <c r="AF567" s="2" t="e">
        <f>VLOOKUP($U567,Models!$A:$N,AF$4,0)</f>
        <v>#N/A</v>
      </c>
      <c r="AG567" s="2" t="e">
        <f>VLOOKUP($U567,Models!$A:$M,AG$4,0)</f>
        <v>#N/A</v>
      </c>
      <c r="AH567" s="2"/>
      <c r="AI567" s="2"/>
      <c r="AJ567" s="2"/>
      <c r="AK567" s="2"/>
    </row>
    <row r="568" spans="1:37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 s="41" t="e">
        <f t="shared" si="45"/>
        <v>#DIV/0!</v>
      </c>
      <c r="Q568" s="20" t="e">
        <f t="shared" si="44"/>
        <v>#DIV/0!</v>
      </c>
      <c r="R568" s="31"/>
      <c r="S568" s="3"/>
      <c r="T568" s="2"/>
      <c r="U568" s="2" t="s">
        <v>0</v>
      </c>
      <c r="V568" s="2" t="e">
        <f>VLOOKUP($U568,Models!$A:$K,V$4,0)</f>
        <v>#N/A</v>
      </c>
      <c r="W568" s="2" t="e">
        <f>VLOOKUP($U568,Models!$A:$K,W$4,0)</f>
        <v>#N/A</v>
      </c>
      <c r="X568" s="2" t="e">
        <f>VLOOKUP($U568,Models!$A:$K,X$4,0)</f>
        <v>#N/A</v>
      </c>
      <c r="Y568" s="2" t="e">
        <f>VLOOKUP($U568,Models!$A:$K,Y$4,0)</f>
        <v>#N/A</v>
      </c>
      <c r="Z568" s="2" t="e">
        <f>VLOOKUP($U568,Models!$A:$K,Z$4,0)</f>
        <v>#N/A</v>
      </c>
      <c r="AA568" s="2" t="e">
        <f>VLOOKUP($U568,Models!$A:$K,AA$4,0)</f>
        <v>#N/A</v>
      </c>
      <c r="AB568" s="2" t="e">
        <f>VLOOKUP($U568,Models!$A:$K,AB$4,0)</f>
        <v>#N/A</v>
      </c>
      <c r="AC568" s="2" t="e">
        <f>VLOOKUP($U568,Models!$A:$K,AC$4,0)</f>
        <v>#N/A</v>
      </c>
      <c r="AD568" s="2" t="e">
        <f>VLOOKUP($U568,Models!$A:$K,AD$4,0)</f>
        <v>#N/A</v>
      </c>
      <c r="AE568" s="2" t="e">
        <f>VLOOKUP($U568,Models!$A:$K,AE$4,0)</f>
        <v>#N/A</v>
      </c>
      <c r="AF568" s="2" t="e">
        <f>VLOOKUP($U568,Models!$A:$N,AF$4,0)</f>
        <v>#N/A</v>
      </c>
      <c r="AG568" s="2" t="e">
        <f>VLOOKUP($U568,Models!$A:$M,AG$4,0)</f>
        <v>#N/A</v>
      </c>
      <c r="AH568" s="2"/>
      <c r="AI568" s="2"/>
      <c r="AJ568" s="2"/>
      <c r="AK568" s="2"/>
    </row>
    <row r="569" spans="1:37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 s="41" t="e">
        <f t="shared" si="45"/>
        <v>#DIV/0!</v>
      </c>
      <c r="Q569" s="20" t="e">
        <f t="shared" si="44"/>
        <v>#DIV/0!</v>
      </c>
      <c r="R569" s="31"/>
      <c r="S569" s="3"/>
      <c r="T569" s="2"/>
      <c r="U569" s="2" t="s">
        <v>0</v>
      </c>
      <c r="V569" s="2" t="e">
        <f>VLOOKUP($U569,Models!$A:$K,V$4,0)</f>
        <v>#N/A</v>
      </c>
      <c r="W569" s="2" t="e">
        <f>VLOOKUP($U569,Models!$A:$K,W$4,0)</f>
        <v>#N/A</v>
      </c>
      <c r="X569" s="2" t="e">
        <f>VLOOKUP($U569,Models!$A:$K,X$4,0)</f>
        <v>#N/A</v>
      </c>
      <c r="Y569" s="2" t="e">
        <f>VLOOKUP($U569,Models!$A:$K,Y$4,0)</f>
        <v>#N/A</v>
      </c>
      <c r="Z569" s="2" t="e">
        <f>VLOOKUP($U569,Models!$A:$K,Z$4,0)</f>
        <v>#N/A</v>
      </c>
      <c r="AA569" s="2" t="e">
        <f>VLOOKUP($U569,Models!$A:$K,AA$4,0)</f>
        <v>#N/A</v>
      </c>
      <c r="AB569" s="2" t="e">
        <f>VLOOKUP($U569,Models!$A:$K,AB$4,0)</f>
        <v>#N/A</v>
      </c>
      <c r="AC569" s="2" t="e">
        <f>VLOOKUP($U569,Models!$A:$K,AC$4,0)</f>
        <v>#N/A</v>
      </c>
      <c r="AD569" s="2" t="e">
        <f>VLOOKUP($U569,Models!$A:$K,AD$4,0)</f>
        <v>#N/A</v>
      </c>
      <c r="AE569" s="2" t="e">
        <f>VLOOKUP($U569,Models!$A:$K,AE$4,0)</f>
        <v>#N/A</v>
      </c>
      <c r="AF569" s="2" t="e">
        <f>VLOOKUP($U569,Models!$A:$N,AF$4,0)</f>
        <v>#N/A</v>
      </c>
      <c r="AG569" s="2" t="e">
        <f>VLOOKUP($U569,Models!$A:$M,AG$4,0)</f>
        <v>#N/A</v>
      </c>
      <c r="AH569" s="2"/>
      <c r="AI569" s="2"/>
      <c r="AJ569" s="2"/>
      <c r="AK569" s="2"/>
    </row>
    <row r="570" spans="1:37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 s="41" t="e">
        <f t="shared" si="45"/>
        <v>#DIV/0!</v>
      </c>
      <c r="Q570" s="20" t="e">
        <f t="shared" si="44"/>
        <v>#DIV/0!</v>
      </c>
      <c r="R570" s="31"/>
      <c r="S570" s="3"/>
      <c r="T570" s="2"/>
      <c r="U570" s="2" t="s">
        <v>0</v>
      </c>
      <c r="V570" s="2" t="e">
        <f>VLOOKUP($U570,Models!$A:$K,V$4,0)</f>
        <v>#N/A</v>
      </c>
      <c r="W570" s="2" t="e">
        <f>VLOOKUP($U570,Models!$A:$K,W$4,0)</f>
        <v>#N/A</v>
      </c>
      <c r="X570" s="2" t="e">
        <f>VLOOKUP($U570,Models!$A:$K,X$4,0)</f>
        <v>#N/A</v>
      </c>
      <c r="Y570" s="2" t="e">
        <f>VLOOKUP($U570,Models!$A:$K,Y$4,0)</f>
        <v>#N/A</v>
      </c>
      <c r="Z570" s="2" t="e">
        <f>VLOOKUP($U570,Models!$A:$K,Z$4,0)</f>
        <v>#N/A</v>
      </c>
      <c r="AA570" s="2" t="e">
        <f>VLOOKUP($U570,Models!$A:$K,AA$4,0)</f>
        <v>#N/A</v>
      </c>
      <c r="AB570" s="2" t="e">
        <f>VLOOKUP($U570,Models!$A:$K,AB$4,0)</f>
        <v>#N/A</v>
      </c>
      <c r="AC570" s="2" t="e">
        <f>VLOOKUP($U570,Models!$A:$K,AC$4,0)</f>
        <v>#N/A</v>
      </c>
      <c r="AD570" s="2" t="e">
        <f>VLOOKUP($U570,Models!$A:$K,AD$4,0)</f>
        <v>#N/A</v>
      </c>
      <c r="AE570" s="2" t="e">
        <f>VLOOKUP($U570,Models!$A:$K,AE$4,0)</f>
        <v>#N/A</v>
      </c>
      <c r="AF570" s="2" t="e">
        <f>VLOOKUP($U570,Models!$A:$N,AF$4,0)</f>
        <v>#N/A</v>
      </c>
      <c r="AG570" s="2" t="e">
        <f>VLOOKUP($U570,Models!$A:$M,AG$4,0)</f>
        <v>#N/A</v>
      </c>
      <c r="AH570" s="2"/>
      <c r="AI570" s="2"/>
      <c r="AJ570" s="2"/>
      <c r="AK570" s="2"/>
    </row>
    <row r="571" spans="1:37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 s="41" t="e">
        <f t="shared" si="45"/>
        <v>#DIV/0!</v>
      </c>
      <c r="Q571" s="20" t="e">
        <f t="shared" si="44"/>
        <v>#DIV/0!</v>
      </c>
      <c r="R571" s="31"/>
      <c r="S571" s="3"/>
      <c r="T571" s="2"/>
      <c r="U571" s="2" t="s">
        <v>0</v>
      </c>
      <c r="V571" s="2" t="e">
        <f>VLOOKUP($U571,Models!$A:$K,V$4,0)</f>
        <v>#N/A</v>
      </c>
      <c r="W571" s="2" t="e">
        <f>VLOOKUP($U571,Models!$A:$K,W$4,0)</f>
        <v>#N/A</v>
      </c>
      <c r="X571" s="2" t="e">
        <f>VLOOKUP($U571,Models!$A:$K,X$4,0)</f>
        <v>#N/A</v>
      </c>
      <c r="Y571" s="2" t="e">
        <f>VLOOKUP($U571,Models!$A:$K,Y$4,0)</f>
        <v>#N/A</v>
      </c>
      <c r="Z571" s="2" t="e">
        <f>VLOOKUP($U571,Models!$A:$K,Z$4,0)</f>
        <v>#N/A</v>
      </c>
      <c r="AA571" s="2" t="e">
        <f>VLOOKUP($U571,Models!$A:$K,AA$4,0)</f>
        <v>#N/A</v>
      </c>
      <c r="AB571" s="2" t="e">
        <f>VLOOKUP($U571,Models!$A:$K,AB$4,0)</f>
        <v>#N/A</v>
      </c>
      <c r="AC571" s="2" t="e">
        <f>VLOOKUP($U571,Models!$A:$K,AC$4,0)</f>
        <v>#N/A</v>
      </c>
      <c r="AD571" s="2" t="e">
        <f>VLOOKUP($U571,Models!$A:$K,AD$4,0)</f>
        <v>#N/A</v>
      </c>
      <c r="AE571" s="2" t="e">
        <f>VLOOKUP($U571,Models!$A:$K,AE$4,0)</f>
        <v>#N/A</v>
      </c>
      <c r="AF571" s="2" t="e">
        <f>VLOOKUP($U571,Models!$A:$N,AF$4,0)</f>
        <v>#N/A</v>
      </c>
      <c r="AG571" s="2" t="e">
        <f>VLOOKUP($U571,Models!$A:$M,AG$4,0)</f>
        <v>#N/A</v>
      </c>
      <c r="AH571" s="2"/>
      <c r="AI571" s="2"/>
      <c r="AJ571" s="2"/>
      <c r="AK571" s="2"/>
    </row>
    <row r="572" spans="1:37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 s="41" t="e">
        <f t="shared" si="45"/>
        <v>#DIV/0!</v>
      </c>
      <c r="Q572" s="20" t="e">
        <f t="shared" si="44"/>
        <v>#DIV/0!</v>
      </c>
      <c r="R572" s="31"/>
      <c r="S572" s="3"/>
      <c r="T572" s="2"/>
      <c r="U572" s="2" t="s">
        <v>0</v>
      </c>
      <c r="V572" s="2" t="e">
        <f>VLOOKUP($U572,Models!$A:$K,V$4,0)</f>
        <v>#N/A</v>
      </c>
      <c r="W572" s="2" t="e">
        <f>VLOOKUP($U572,Models!$A:$K,W$4,0)</f>
        <v>#N/A</v>
      </c>
      <c r="X572" s="2" t="e">
        <f>VLOOKUP($U572,Models!$A:$K,X$4,0)</f>
        <v>#N/A</v>
      </c>
      <c r="Y572" s="2" t="e">
        <f>VLOOKUP($U572,Models!$A:$K,Y$4,0)</f>
        <v>#N/A</v>
      </c>
      <c r="Z572" s="2" t="e">
        <f>VLOOKUP($U572,Models!$A:$K,Z$4,0)</f>
        <v>#N/A</v>
      </c>
      <c r="AA572" s="2" t="e">
        <f>VLOOKUP($U572,Models!$A:$K,AA$4,0)</f>
        <v>#N/A</v>
      </c>
      <c r="AB572" s="2" t="e">
        <f>VLOOKUP($U572,Models!$A:$K,AB$4,0)</f>
        <v>#N/A</v>
      </c>
      <c r="AC572" s="2" t="e">
        <f>VLOOKUP($U572,Models!$A:$K,AC$4,0)</f>
        <v>#N/A</v>
      </c>
      <c r="AD572" s="2" t="e">
        <f>VLOOKUP($U572,Models!$A:$K,AD$4,0)</f>
        <v>#N/A</v>
      </c>
      <c r="AE572" s="2" t="e">
        <f>VLOOKUP($U572,Models!$A:$K,AE$4,0)</f>
        <v>#N/A</v>
      </c>
      <c r="AF572" s="2" t="e">
        <f>VLOOKUP($U572,Models!$A:$N,AF$4,0)</f>
        <v>#N/A</v>
      </c>
      <c r="AG572" s="2" t="e">
        <f>VLOOKUP($U572,Models!$A:$M,AG$4,0)</f>
        <v>#N/A</v>
      </c>
      <c r="AH572" s="2"/>
      <c r="AI572" s="2"/>
      <c r="AJ572" s="2"/>
      <c r="AK572" s="2"/>
    </row>
    <row r="573" spans="1:37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 s="41" t="e">
        <f t="shared" si="45"/>
        <v>#DIV/0!</v>
      </c>
      <c r="Q573" s="20" t="e">
        <f t="shared" si="44"/>
        <v>#DIV/0!</v>
      </c>
      <c r="R573" s="31"/>
      <c r="S573" s="3"/>
      <c r="T573" s="2"/>
      <c r="U573" s="2" t="s">
        <v>0</v>
      </c>
      <c r="V573" s="2" t="e">
        <f>VLOOKUP($U573,Models!$A:$K,V$4,0)</f>
        <v>#N/A</v>
      </c>
      <c r="W573" s="2" t="e">
        <f>VLOOKUP($U573,Models!$A:$K,W$4,0)</f>
        <v>#N/A</v>
      </c>
      <c r="X573" s="2" t="e">
        <f>VLOOKUP($U573,Models!$A:$K,X$4,0)</f>
        <v>#N/A</v>
      </c>
      <c r="Y573" s="2" t="e">
        <f>VLOOKUP($U573,Models!$A:$K,Y$4,0)</f>
        <v>#N/A</v>
      </c>
      <c r="Z573" s="2" t="e">
        <f>VLOOKUP($U573,Models!$A:$K,Z$4,0)</f>
        <v>#N/A</v>
      </c>
      <c r="AA573" s="2" t="e">
        <f>VLOOKUP($U573,Models!$A:$K,AA$4,0)</f>
        <v>#N/A</v>
      </c>
      <c r="AB573" s="2" t="e">
        <f>VLOOKUP($U573,Models!$A:$K,AB$4,0)</f>
        <v>#N/A</v>
      </c>
      <c r="AC573" s="2" t="e">
        <f>VLOOKUP($U573,Models!$A:$K,AC$4,0)</f>
        <v>#N/A</v>
      </c>
      <c r="AD573" s="2" t="e">
        <f>VLOOKUP($U573,Models!$A:$K,AD$4,0)</f>
        <v>#N/A</v>
      </c>
      <c r="AE573" s="2" t="e">
        <f>VLOOKUP($U573,Models!$A:$K,AE$4,0)</f>
        <v>#N/A</v>
      </c>
      <c r="AF573" s="2" t="e">
        <f>VLOOKUP($U573,Models!$A:$N,AF$4,0)</f>
        <v>#N/A</v>
      </c>
      <c r="AG573" s="2" t="e">
        <f>VLOOKUP($U573,Models!$A:$M,AG$4,0)</f>
        <v>#N/A</v>
      </c>
      <c r="AH573" s="2"/>
      <c r="AI573" s="2"/>
      <c r="AJ573" s="2"/>
      <c r="AK573" s="2"/>
    </row>
    <row r="574" spans="1:37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 s="41" t="e">
        <f t="shared" si="45"/>
        <v>#DIV/0!</v>
      </c>
      <c r="Q574" s="20" t="e">
        <f t="shared" si="44"/>
        <v>#DIV/0!</v>
      </c>
      <c r="R574" s="31"/>
      <c r="S574" s="3"/>
      <c r="T574" s="2"/>
      <c r="U574" s="2" t="s">
        <v>0</v>
      </c>
      <c r="V574" s="2" t="e">
        <f>VLOOKUP($U574,Models!$A:$K,V$4,0)</f>
        <v>#N/A</v>
      </c>
      <c r="W574" s="2" t="e">
        <f>VLOOKUP($U574,Models!$A:$K,W$4,0)</f>
        <v>#N/A</v>
      </c>
      <c r="X574" s="2" t="e">
        <f>VLOOKUP($U574,Models!$A:$K,X$4,0)</f>
        <v>#N/A</v>
      </c>
      <c r="Y574" s="2" t="e">
        <f>VLOOKUP($U574,Models!$A:$K,Y$4,0)</f>
        <v>#N/A</v>
      </c>
      <c r="Z574" s="2" t="e">
        <f>VLOOKUP($U574,Models!$A:$K,Z$4,0)</f>
        <v>#N/A</v>
      </c>
      <c r="AA574" s="2" t="e">
        <f>VLOOKUP($U574,Models!$A:$K,AA$4,0)</f>
        <v>#N/A</v>
      </c>
      <c r="AB574" s="2" t="e">
        <f>VLOOKUP($U574,Models!$A:$K,AB$4,0)</f>
        <v>#N/A</v>
      </c>
      <c r="AC574" s="2" t="e">
        <f>VLOOKUP($U574,Models!$A:$K,AC$4,0)</f>
        <v>#N/A</v>
      </c>
      <c r="AD574" s="2" t="e">
        <f>VLOOKUP($U574,Models!$A:$K,AD$4,0)</f>
        <v>#N/A</v>
      </c>
      <c r="AE574" s="2" t="e">
        <f>VLOOKUP($U574,Models!$A:$K,AE$4,0)</f>
        <v>#N/A</v>
      </c>
      <c r="AF574" s="2" t="e">
        <f>VLOOKUP($U574,Models!$A:$N,AF$4,0)</f>
        <v>#N/A</v>
      </c>
      <c r="AG574" s="2" t="e">
        <f>VLOOKUP($U574,Models!$A:$M,AG$4,0)</f>
        <v>#N/A</v>
      </c>
      <c r="AH574" s="2"/>
      <c r="AI574" s="2"/>
      <c r="AJ574" s="2"/>
      <c r="AK574" s="2"/>
    </row>
    <row r="575" spans="1:37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 s="41" t="e">
        <f t="shared" si="45"/>
        <v>#DIV/0!</v>
      </c>
      <c r="Q575" s="20" t="e">
        <f t="shared" si="44"/>
        <v>#DIV/0!</v>
      </c>
      <c r="R575" s="31"/>
      <c r="S575" s="3"/>
      <c r="T575" s="2"/>
      <c r="U575" s="2" t="s">
        <v>0</v>
      </c>
      <c r="V575" s="2" t="e">
        <f>VLOOKUP($U575,Models!$A:$K,V$4,0)</f>
        <v>#N/A</v>
      </c>
      <c r="W575" s="2" t="e">
        <f>VLOOKUP($U575,Models!$A:$K,W$4,0)</f>
        <v>#N/A</v>
      </c>
      <c r="X575" s="2" t="e">
        <f>VLOOKUP($U575,Models!$A:$K,X$4,0)</f>
        <v>#N/A</v>
      </c>
      <c r="Y575" s="2" t="e">
        <f>VLOOKUP($U575,Models!$A:$K,Y$4,0)</f>
        <v>#N/A</v>
      </c>
      <c r="Z575" s="2" t="e">
        <f>VLOOKUP($U575,Models!$A:$K,Z$4,0)</f>
        <v>#N/A</v>
      </c>
      <c r="AA575" s="2" t="e">
        <f>VLOOKUP($U575,Models!$A:$K,AA$4,0)</f>
        <v>#N/A</v>
      </c>
      <c r="AB575" s="2" t="e">
        <f>VLOOKUP($U575,Models!$A:$K,AB$4,0)</f>
        <v>#N/A</v>
      </c>
      <c r="AC575" s="2" t="e">
        <f>VLOOKUP($U575,Models!$A:$K,AC$4,0)</f>
        <v>#N/A</v>
      </c>
      <c r="AD575" s="2" t="e">
        <f>VLOOKUP($U575,Models!$A:$K,AD$4,0)</f>
        <v>#N/A</v>
      </c>
      <c r="AE575" s="2" t="e">
        <f>VLOOKUP($U575,Models!$A:$K,AE$4,0)</f>
        <v>#N/A</v>
      </c>
      <c r="AF575" s="2" t="e">
        <f>VLOOKUP($U575,Models!$A:$N,AF$4,0)</f>
        <v>#N/A</v>
      </c>
      <c r="AG575" s="2" t="e">
        <f>VLOOKUP($U575,Models!$A:$M,AG$4,0)</f>
        <v>#N/A</v>
      </c>
      <c r="AH575" s="2"/>
      <c r="AI575" s="2"/>
      <c r="AJ575" s="2"/>
      <c r="AK575" s="2"/>
    </row>
    <row r="576" spans="1:37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 s="41" t="e">
        <f t="shared" si="45"/>
        <v>#DIV/0!</v>
      </c>
      <c r="Q576" s="20" t="e">
        <f t="shared" si="44"/>
        <v>#DIV/0!</v>
      </c>
      <c r="R576" s="31"/>
      <c r="S576" s="3"/>
      <c r="T576" s="2"/>
      <c r="U576" s="2" t="s">
        <v>0</v>
      </c>
      <c r="V576" s="2" t="e">
        <f>VLOOKUP($U576,Models!$A:$K,V$4,0)</f>
        <v>#N/A</v>
      </c>
      <c r="W576" s="2" t="e">
        <f>VLOOKUP($U576,Models!$A:$K,W$4,0)</f>
        <v>#N/A</v>
      </c>
      <c r="X576" s="2" t="e">
        <f>VLOOKUP($U576,Models!$A:$K,X$4,0)</f>
        <v>#N/A</v>
      </c>
      <c r="Y576" s="2" t="e">
        <f>VLOOKUP($U576,Models!$A:$K,Y$4,0)</f>
        <v>#N/A</v>
      </c>
      <c r="Z576" s="2" t="e">
        <f>VLOOKUP($U576,Models!$A:$K,Z$4,0)</f>
        <v>#N/A</v>
      </c>
      <c r="AA576" s="2" t="e">
        <f>VLOOKUP($U576,Models!$A:$K,AA$4,0)</f>
        <v>#N/A</v>
      </c>
      <c r="AB576" s="2" t="e">
        <f>VLOOKUP($U576,Models!$A:$K,AB$4,0)</f>
        <v>#N/A</v>
      </c>
      <c r="AC576" s="2" t="e">
        <f>VLOOKUP($U576,Models!$A:$K,AC$4,0)</f>
        <v>#N/A</v>
      </c>
      <c r="AD576" s="2" t="e">
        <f>VLOOKUP($U576,Models!$A:$K,AD$4,0)</f>
        <v>#N/A</v>
      </c>
      <c r="AE576" s="2" t="e">
        <f>VLOOKUP($U576,Models!$A:$K,AE$4,0)</f>
        <v>#N/A</v>
      </c>
      <c r="AF576" s="2" t="e">
        <f>VLOOKUP($U576,Models!$A:$N,AF$4,0)</f>
        <v>#N/A</v>
      </c>
      <c r="AG576" s="2" t="e">
        <f>VLOOKUP($U576,Models!$A:$M,AG$4,0)</f>
        <v>#N/A</v>
      </c>
      <c r="AH576" s="2"/>
      <c r="AI576" s="2"/>
      <c r="AJ576" s="2"/>
      <c r="AK576" s="2"/>
    </row>
    <row r="577" spans="1:5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 s="41" t="e">
        <f t="shared" si="45"/>
        <v>#DIV/0!</v>
      </c>
      <c r="Q577" s="20" t="e">
        <f t="shared" si="44"/>
        <v>#DIV/0!</v>
      </c>
      <c r="R577" s="31"/>
      <c r="S577" s="3"/>
      <c r="T577" s="2"/>
      <c r="U577" s="2" t="s">
        <v>0</v>
      </c>
      <c r="V577" s="2" t="e">
        <f>VLOOKUP($U577,Models!$A:$K,V$4,0)</f>
        <v>#N/A</v>
      </c>
      <c r="W577" s="2" t="e">
        <f>VLOOKUP($U577,Models!$A:$K,W$4,0)</f>
        <v>#N/A</v>
      </c>
      <c r="X577" s="2" t="e">
        <f>VLOOKUP($U577,Models!$A:$K,X$4,0)</f>
        <v>#N/A</v>
      </c>
      <c r="Y577" s="2" t="e">
        <f>VLOOKUP($U577,Models!$A:$K,Y$4,0)</f>
        <v>#N/A</v>
      </c>
      <c r="Z577" s="2" t="e">
        <f>VLOOKUP($U577,Models!$A:$K,Z$4,0)</f>
        <v>#N/A</v>
      </c>
      <c r="AA577" s="2" t="e">
        <f>VLOOKUP($U577,Models!$A:$K,AA$4,0)</f>
        <v>#N/A</v>
      </c>
      <c r="AB577" s="2" t="e">
        <f>VLOOKUP($U577,Models!$A:$K,AB$4,0)</f>
        <v>#N/A</v>
      </c>
      <c r="AC577" s="2" t="e">
        <f>VLOOKUP($U577,Models!$A:$K,AC$4,0)</f>
        <v>#N/A</v>
      </c>
      <c r="AD577" s="2" t="e">
        <f>VLOOKUP($U577,Models!$A:$K,AD$4,0)</f>
        <v>#N/A</v>
      </c>
      <c r="AE577" s="2" t="e">
        <f>VLOOKUP($U577,Models!$A:$K,AE$4,0)</f>
        <v>#N/A</v>
      </c>
      <c r="AF577" s="2" t="e">
        <f>VLOOKUP($U577,Models!$A:$N,AF$4,0)</f>
        <v>#N/A</v>
      </c>
      <c r="AG577" s="2" t="e">
        <f>VLOOKUP($U577,Models!$A:$M,AG$4,0)</f>
        <v>#N/A</v>
      </c>
      <c r="AH577" s="2"/>
      <c r="AI577" s="2"/>
      <c r="AJ577" s="2"/>
      <c r="AK577" s="2"/>
    </row>
    <row r="578" spans="1:5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 s="41" t="e">
        <f t="shared" si="45"/>
        <v>#DIV/0!</v>
      </c>
      <c r="Q578" s="20">
        <v>1461</v>
      </c>
      <c r="R578" s="31"/>
      <c r="S578" s="3"/>
      <c r="T578" s="2"/>
      <c r="U578" s="2" t="s">
        <v>0</v>
      </c>
      <c r="V578" s="2" t="e">
        <f>VLOOKUP($U578,Models!$A:$K,V$4,0)</f>
        <v>#N/A</v>
      </c>
      <c r="W578" s="2" t="e">
        <f>VLOOKUP($U578,Models!$A:$K,W$4,0)</f>
        <v>#N/A</v>
      </c>
      <c r="X578" s="2" t="e">
        <f>VLOOKUP($U578,Models!$A:$K,X$4,0)</f>
        <v>#N/A</v>
      </c>
      <c r="Y578" s="2" t="e">
        <f>VLOOKUP($U578,Models!$A:$K,Y$4,0)</f>
        <v>#N/A</v>
      </c>
      <c r="Z578" s="2" t="e">
        <f>VLOOKUP($U578,Models!$A:$K,Z$4,0)</f>
        <v>#N/A</v>
      </c>
      <c r="AA578" s="2" t="e">
        <f>VLOOKUP($U578,Models!$A:$K,AA$4,0)</f>
        <v>#N/A</v>
      </c>
      <c r="AB578" s="2" t="e">
        <f>VLOOKUP($U578,Models!$A:$K,AB$4,0)</f>
        <v>#N/A</v>
      </c>
      <c r="AC578" s="2" t="e">
        <f>VLOOKUP($U578,Models!$A:$K,AC$4,0)</f>
        <v>#N/A</v>
      </c>
      <c r="AD578" s="2" t="e">
        <f>VLOOKUP($U578,Models!$A:$K,AD$4,0)</f>
        <v>#N/A</v>
      </c>
      <c r="AE578" s="2" t="e">
        <f>VLOOKUP($U578,Models!$A:$K,AE$4,0)</f>
        <v>#N/A</v>
      </c>
      <c r="AF578" s="2" t="e">
        <f>VLOOKUP($U578,Models!$A:$N,AF$4,0)</f>
        <v>#N/A</v>
      </c>
      <c r="AG578" s="2" t="e">
        <f>VLOOKUP($U578,Models!$A:$M,AG$4,0)</f>
        <v>#N/A</v>
      </c>
      <c r="AH578" s="2"/>
      <c r="AI578" s="2"/>
      <c r="AJ578" s="2"/>
      <c r="AK578" s="2"/>
    </row>
    <row r="579" spans="1:5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 s="41" t="e">
        <f t="shared" si="45"/>
        <v>#DIV/0!</v>
      </c>
      <c r="Q579" s="20" t="e">
        <f t="shared" si="44"/>
        <v>#DIV/0!</v>
      </c>
      <c r="R579" s="31"/>
      <c r="S579" s="3"/>
      <c r="T579" s="2"/>
      <c r="U579" s="2" t="s">
        <v>0</v>
      </c>
      <c r="V579" s="2" t="e">
        <f>VLOOKUP($U579,Models!$A:$K,V$4,0)</f>
        <v>#N/A</v>
      </c>
      <c r="W579" s="2" t="e">
        <f>VLOOKUP($U579,Models!$A:$K,W$4,0)</f>
        <v>#N/A</v>
      </c>
      <c r="X579" s="2" t="e">
        <f>VLOOKUP($U579,Models!$A:$K,X$4,0)</f>
        <v>#N/A</v>
      </c>
      <c r="Y579" s="2" t="e">
        <f>VLOOKUP($U579,Models!$A:$K,Y$4,0)</f>
        <v>#N/A</v>
      </c>
      <c r="Z579" s="2" t="e">
        <f>VLOOKUP($U579,Models!$A:$K,Z$4,0)</f>
        <v>#N/A</v>
      </c>
      <c r="AA579" s="2" t="e">
        <f>VLOOKUP($U579,Models!$A:$K,AA$4,0)</f>
        <v>#N/A</v>
      </c>
      <c r="AB579" s="2" t="e">
        <f>VLOOKUP($U579,Models!$A:$K,AB$4,0)</f>
        <v>#N/A</v>
      </c>
      <c r="AC579" s="2" t="e">
        <f>VLOOKUP($U579,Models!$A:$K,AC$4,0)</f>
        <v>#N/A</v>
      </c>
      <c r="AD579" s="2" t="e">
        <f>VLOOKUP($U579,Models!$A:$K,AD$4,0)</f>
        <v>#N/A</v>
      </c>
      <c r="AE579" s="2" t="e">
        <f>VLOOKUP($U579,Models!$A:$K,AE$4,0)</f>
        <v>#N/A</v>
      </c>
      <c r="AF579" s="2" t="e">
        <f>VLOOKUP($U579,Models!$A:$N,AF$4,0)</f>
        <v>#N/A</v>
      </c>
      <c r="AG579" s="2" t="e">
        <f>VLOOKUP($U579,Models!$A:$M,AG$4,0)</f>
        <v>#N/A</v>
      </c>
      <c r="AH579" s="2"/>
      <c r="AI579" s="2"/>
      <c r="AJ579" s="2"/>
      <c r="AK579" s="2"/>
    </row>
    <row r="580" spans="1:5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 s="41" t="e">
        <f t="shared" si="45"/>
        <v>#DIV/0!</v>
      </c>
      <c r="Q580" s="20" t="e">
        <f t="shared" si="44"/>
        <v>#DIV/0!</v>
      </c>
      <c r="R580" s="31"/>
      <c r="S580" s="3"/>
      <c r="T580" s="2"/>
      <c r="U580" s="2" t="s">
        <v>0</v>
      </c>
      <c r="V580" s="2" t="e">
        <f>VLOOKUP($U580,Models!$A:$K,V$4,0)</f>
        <v>#N/A</v>
      </c>
      <c r="W580" s="2" t="e">
        <f>VLOOKUP($U580,Models!$A:$K,W$4,0)</f>
        <v>#N/A</v>
      </c>
      <c r="X580" s="2" t="e">
        <f>VLOOKUP($U580,Models!$A:$K,X$4,0)</f>
        <v>#N/A</v>
      </c>
      <c r="Y580" s="2" t="e">
        <f>VLOOKUP($U580,Models!$A:$K,Y$4,0)</f>
        <v>#N/A</v>
      </c>
      <c r="Z580" s="2" t="e">
        <f>VLOOKUP($U580,Models!$A:$K,Z$4,0)</f>
        <v>#N/A</v>
      </c>
      <c r="AA580" s="2" t="e">
        <f>VLOOKUP($U580,Models!$A:$K,AA$4,0)</f>
        <v>#N/A</v>
      </c>
      <c r="AB580" s="2" t="e">
        <f>VLOOKUP($U580,Models!$A:$K,AB$4,0)</f>
        <v>#N/A</v>
      </c>
      <c r="AC580" s="2" t="e">
        <f>VLOOKUP($U580,Models!$A:$K,AC$4,0)</f>
        <v>#N/A</v>
      </c>
      <c r="AD580" s="2" t="e">
        <f>VLOOKUP($U580,Models!$A:$K,AD$4,0)</f>
        <v>#N/A</v>
      </c>
      <c r="AE580" s="2" t="e">
        <f>VLOOKUP($U580,Models!$A:$K,AE$4,0)</f>
        <v>#N/A</v>
      </c>
      <c r="AF580" s="2" t="e">
        <f>VLOOKUP($U580,Models!$A:$N,AF$4,0)</f>
        <v>#N/A</v>
      </c>
      <c r="AG580" s="2" t="e">
        <f>VLOOKUP($U580,Models!$A:$M,AG$4,0)</f>
        <v>#N/A</v>
      </c>
      <c r="AH580" s="2"/>
      <c r="AI580" s="2"/>
      <c r="AJ580" s="2"/>
      <c r="AK580" s="2"/>
    </row>
    <row r="581" spans="1:5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 s="41" t="e">
        <f t="shared" si="45"/>
        <v>#DIV/0!</v>
      </c>
      <c r="Q581" s="20" t="e">
        <f t="shared" si="44"/>
        <v>#DIV/0!</v>
      </c>
      <c r="R581" s="31"/>
      <c r="S581" s="3"/>
      <c r="T581" s="2"/>
      <c r="U581" s="2" t="s">
        <v>0</v>
      </c>
      <c r="V581" s="2" t="e">
        <f>VLOOKUP($U581,Models!$A:$K,V$4,0)</f>
        <v>#N/A</v>
      </c>
      <c r="W581" s="2" t="e">
        <f>VLOOKUP($U581,Models!$A:$K,W$4,0)</f>
        <v>#N/A</v>
      </c>
      <c r="X581" s="2" t="e">
        <f>VLOOKUP($U581,Models!$A:$K,X$4,0)</f>
        <v>#N/A</v>
      </c>
      <c r="Y581" s="2" t="e">
        <f>VLOOKUP($U581,Models!$A:$K,Y$4,0)</f>
        <v>#N/A</v>
      </c>
      <c r="Z581" s="2" t="e">
        <f>VLOOKUP($U581,Models!$A:$K,Z$4,0)</f>
        <v>#N/A</v>
      </c>
      <c r="AA581" s="2" t="e">
        <f>VLOOKUP($U581,Models!$A:$K,AA$4,0)</f>
        <v>#N/A</v>
      </c>
      <c r="AB581" s="2" t="e">
        <f>VLOOKUP($U581,Models!$A:$K,AB$4,0)</f>
        <v>#N/A</v>
      </c>
      <c r="AC581" s="2" t="e">
        <f>VLOOKUP($U581,Models!$A:$K,AC$4,0)</f>
        <v>#N/A</v>
      </c>
      <c r="AD581" s="2" t="e">
        <f>VLOOKUP($U581,Models!$A:$K,AD$4,0)</f>
        <v>#N/A</v>
      </c>
      <c r="AE581" s="2" t="e">
        <f>VLOOKUP($U581,Models!$A:$K,AE$4,0)</f>
        <v>#N/A</v>
      </c>
      <c r="AF581" s="2" t="e">
        <f>VLOOKUP($U581,Models!$A:$N,AF$4,0)</f>
        <v>#N/A</v>
      </c>
      <c r="AG581" s="2" t="e">
        <f>VLOOKUP($U581,Models!$A:$M,AG$4,0)</f>
        <v>#N/A</v>
      </c>
      <c r="AH581" s="2"/>
      <c r="AI581" s="2"/>
      <c r="AJ581" s="2"/>
      <c r="AK581" s="2"/>
    </row>
    <row r="582" spans="1:5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 s="41" t="e">
        <f t="shared" ref="P582:P645" si="46">M582/M$69</f>
        <v>#DIV/0!</v>
      </c>
      <c r="Q582" s="20" t="e">
        <f t="shared" si="44"/>
        <v>#DIV/0!</v>
      </c>
      <c r="R582" s="31"/>
      <c r="S582" s="3"/>
      <c r="T582" s="2"/>
      <c r="U582" s="2" t="s">
        <v>0</v>
      </c>
      <c r="V582" s="2" t="e">
        <f>VLOOKUP($U582,Models!$A:$K,V$4,0)</f>
        <v>#N/A</v>
      </c>
      <c r="W582" s="2" t="e">
        <f>VLOOKUP($U582,Models!$A:$K,W$4,0)</f>
        <v>#N/A</v>
      </c>
      <c r="X582" s="2" t="e">
        <f>VLOOKUP($U582,Models!$A:$K,X$4,0)</f>
        <v>#N/A</v>
      </c>
      <c r="Y582" s="2" t="e">
        <f>VLOOKUP($U582,Models!$A:$K,Y$4,0)</f>
        <v>#N/A</v>
      </c>
      <c r="Z582" s="2" t="e">
        <f>VLOOKUP($U582,Models!$A:$K,Z$4,0)</f>
        <v>#N/A</v>
      </c>
      <c r="AA582" s="2" t="e">
        <f>VLOOKUP($U582,Models!$A:$K,AA$4,0)</f>
        <v>#N/A</v>
      </c>
      <c r="AB582" s="2" t="e">
        <f>VLOOKUP($U582,Models!$A:$K,AB$4,0)</f>
        <v>#N/A</v>
      </c>
      <c r="AC582" s="2" t="e">
        <f>VLOOKUP($U582,Models!$A:$K,AC$4,0)</f>
        <v>#N/A</v>
      </c>
      <c r="AD582" s="2" t="e">
        <f>VLOOKUP($U582,Models!$A:$K,AD$4,0)</f>
        <v>#N/A</v>
      </c>
      <c r="AE582" s="2" t="e">
        <f>VLOOKUP($U582,Models!$A:$K,AE$4,0)</f>
        <v>#N/A</v>
      </c>
      <c r="AF582" s="2" t="e">
        <f>VLOOKUP($U582,Models!$A:$N,AF$4,0)</f>
        <v>#N/A</v>
      </c>
      <c r="AG582" s="2" t="e">
        <f>VLOOKUP($U582,Models!$A:$M,AG$4,0)</f>
        <v>#N/A</v>
      </c>
      <c r="AH582" s="2"/>
      <c r="AI582" s="2"/>
      <c r="AJ582" s="2"/>
      <c r="AK582" s="2"/>
    </row>
    <row r="583" spans="1:5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 s="41" t="e">
        <f t="shared" si="46"/>
        <v>#DIV/0!</v>
      </c>
      <c r="Q583" s="20" t="e">
        <f t="shared" si="44"/>
        <v>#DIV/0!</v>
      </c>
      <c r="R583" s="31"/>
      <c r="S583" s="3"/>
      <c r="T583" s="2"/>
      <c r="U583" s="2" t="s">
        <v>0</v>
      </c>
      <c r="V583" s="2" t="e">
        <f>VLOOKUP($U583,Models!$A:$K,V$4,0)</f>
        <v>#N/A</v>
      </c>
      <c r="W583" s="2" t="e">
        <f>VLOOKUP($U583,Models!$A:$K,W$4,0)</f>
        <v>#N/A</v>
      </c>
      <c r="X583" s="2" t="e">
        <f>VLOOKUP($U583,Models!$A:$K,X$4,0)</f>
        <v>#N/A</v>
      </c>
      <c r="Y583" s="2" t="e">
        <f>VLOOKUP($U583,Models!$A:$K,Y$4,0)</f>
        <v>#N/A</v>
      </c>
      <c r="Z583" s="2" t="e">
        <f>VLOOKUP($U583,Models!$A:$K,Z$4,0)</f>
        <v>#N/A</v>
      </c>
      <c r="AA583" s="2" t="e">
        <f>VLOOKUP($U583,Models!$A:$K,AA$4,0)</f>
        <v>#N/A</v>
      </c>
      <c r="AB583" s="2" t="e">
        <f>VLOOKUP($U583,Models!$A:$K,AB$4,0)</f>
        <v>#N/A</v>
      </c>
      <c r="AC583" s="2" t="e">
        <f>VLOOKUP($U583,Models!$A:$K,AC$4,0)</f>
        <v>#N/A</v>
      </c>
      <c r="AD583" s="2" t="e">
        <f>VLOOKUP($U583,Models!$A:$K,AD$4,0)</f>
        <v>#N/A</v>
      </c>
      <c r="AE583" s="2" t="e">
        <f>VLOOKUP($U583,Models!$A:$K,AE$4,0)</f>
        <v>#N/A</v>
      </c>
      <c r="AF583" s="2" t="e">
        <f>VLOOKUP($U583,Models!$A:$N,AF$4,0)</f>
        <v>#N/A</v>
      </c>
      <c r="AG583" s="2" t="e">
        <f>VLOOKUP($U583,Models!$A:$M,AG$4,0)</f>
        <v>#N/A</v>
      </c>
      <c r="AH583" s="2"/>
      <c r="AI583" s="2"/>
      <c r="AJ583" s="2"/>
      <c r="AK583" s="2"/>
    </row>
    <row r="584" spans="1:5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 s="41" t="e">
        <f t="shared" si="46"/>
        <v>#DIV/0!</v>
      </c>
      <c r="Q584" s="20" t="e">
        <f t="shared" si="44"/>
        <v>#DIV/0!</v>
      </c>
      <c r="R584" s="31"/>
      <c r="S584" s="3"/>
      <c r="T584" s="2"/>
      <c r="U584" s="2" t="s">
        <v>0</v>
      </c>
      <c r="V584" s="2" t="e">
        <f>VLOOKUP($U584,Models!$A:$K,V$4,0)</f>
        <v>#N/A</v>
      </c>
      <c r="W584" s="2" t="e">
        <f>VLOOKUP($U584,Models!$A:$K,W$4,0)</f>
        <v>#N/A</v>
      </c>
      <c r="X584" s="2" t="e">
        <f>VLOOKUP($U584,Models!$A:$K,X$4,0)</f>
        <v>#N/A</v>
      </c>
      <c r="Y584" s="2" t="e">
        <f>VLOOKUP($U584,Models!$A:$K,Y$4,0)</f>
        <v>#N/A</v>
      </c>
      <c r="Z584" s="2" t="e">
        <f>VLOOKUP($U584,Models!$A:$K,Z$4,0)</f>
        <v>#N/A</v>
      </c>
      <c r="AA584" s="2" t="e">
        <f>VLOOKUP($U584,Models!$A:$K,AA$4,0)</f>
        <v>#N/A</v>
      </c>
      <c r="AB584" s="2" t="e">
        <f>VLOOKUP($U584,Models!$A:$K,AB$4,0)</f>
        <v>#N/A</v>
      </c>
      <c r="AC584" s="2" t="e">
        <f>VLOOKUP($U584,Models!$A:$K,AC$4,0)</f>
        <v>#N/A</v>
      </c>
      <c r="AD584" s="2" t="e">
        <f>VLOOKUP($U584,Models!$A:$K,AD$4,0)</f>
        <v>#N/A</v>
      </c>
      <c r="AE584" s="2" t="e">
        <f>VLOOKUP($U584,Models!$A:$K,AE$4,0)</f>
        <v>#N/A</v>
      </c>
      <c r="AF584" s="2" t="e">
        <f>VLOOKUP($U584,Models!$A:$N,AF$4,0)</f>
        <v>#N/A</v>
      </c>
      <c r="AG584" s="2" t="e">
        <f>VLOOKUP($U584,Models!$A:$M,AG$4,0)</f>
        <v>#N/A</v>
      </c>
      <c r="AH584" s="2"/>
      <c r="AI584" s="2"/>
      <c r="AJ584" s="2"/>
      <c r="AK584" s="2"/>
    </row>
    <row r="585" spans="1:5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 s="41" t="e">
        <f t="shared" si="46"/>
        <v>#DIV/0!</v>
      </c>
      <c r="Q585" s="20" t="e">
        <f t="shared" si="44"/>
        <v>#DIV/0!</v>
      </c>
      <c r="R585" s="31"/>
      <c r="S585" s="3"/>
      <c r="T585" s="2"/>
      <c r="U585" s="2" t="s">
        <v>0</v>
      </c>
      <c r="V585" s="2" t="e">
        <f>VLOOKUP($U585,Models!$A:$K,V$4,0)</f>
        <v>#N/A</v>
      </c>
      <c r="W585" s="2" t="e">
        <f>VLOOKUP($U585,Models!$A:$K,W$4,0)</f>
        <v>#N/A</v>
      </c>
      <c r="X585" s="2" t="e">
        <f>VLOOKUP($U585,Models!$A:$K,X$4,0)</f>
        <v>#N/A</v>
      </c>
      <c r="Y585" s="2" t="e">
        <f>VLOOKUP($U585,Models!$A:$K,Y$4,0)</f>
        <v>#N/A</v>
      </c>
      <c r="Z585" s="2" t="e">
        <f>VLOOKUP($U585,Models!$A:$K,Z$4,0)</f>
        <v>#N/A</v>
      </c>
      <c r="AA585" s="2" t="e">
        <f>VLOOKUP($U585,Models!$A:$K,AA$4,0)</f>
        <v>#N/A</v>
      </c>
      <c r="AB585" s="2" t="e">
        <f>VLOOKUP($U585,Models!$A:$K,AB$4,0)</f>
        <v>#N/A</v>
      </c>
      <c r="AC585" s="2" t="e">
        <f>VLOOKUP($U585,Models!$A:$K,AC$4,0)</f>
        <v>#N/A</v>
      </c>
      <c r="AD585" s="2" t="e">
        <f>VLOOKUP($U585,Models!$A:$K,AD$4,0)</f>
        <v>#N/A</v>
      </c>
      <c r="AE585" s="2" t="e">
        <f>VLOOKUP($U585,Models!$A:$K,AE$4,0)</f>
        <v>#N/A</v>
      </c>
      <c r="AF585" s="2" t="e">
        <f>VLOOKUP($U585,Models!$A:$N,AF$4,0)</f>
        <v>#N/A</v>
      </c>
      <c r="AG585" s="2" t="e">
        <f>VLOOKUP($U585,Models!$A:$M,AG$4,0)</f>
        <v>#N/A</v>
      </c>
      <c r="AH585" s="2"/>
      <c r="AI585" s="2"/>
      <c r="AJ585" s="2"/>
      <c r="AK585" s="2"/>
    </row>
    <row r="586" spans="1:5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 s="41" t="e">
        <f t="shared" si="46"/>
        <v>#DIV/0!</v>
      </c>
      <c r="Q586" s="20" t="e">
        <f t="shared" si="44"/>
        <v>#DIV/0!</v>
      </c>
      <c r="R586" s="31"/>
      <c r="S586" s="3"/>
      <c r="T586" s="2"/>
      <c r="U586" s="2" t="s">
        <v>0</v>
      </c>
      <c r="V586" s="2" t="e">
        <f>VLOOKUP($U586,Models!$A:$K,V$4,0)</f>
        <v>#N/A</v>
      </c>
      <c r="W586" s="2" t="e">
        <f>VLOOKUP($U586,Models!$A:$K,W$4,0)</f>
        <v>#N/A</v>
      </c>
      <c r="X586" s="2" t="e">
        <f>VLOOKUP($U586,Models!$A:$K,X$4,0)</f>
        <v>#N/A</v>
      </c>
      <c r="Y586" s="2" t="e">
        <f>VLOOKUP($U586,Models!$A:$K,Y$4,0)</f>
        <v>#N/A</v>
      </c>
      <c r="Z586" s="2" t="e">
        <f>VLOOKUP($U586,Models!$A:$K,Z$4,0)</f>
        <v>#N/A</v>
      </c>
      <c r="AA586" s="2" t="e">
        <f>VLOOKUP($U586,Models!$A:$K,AA$4,0)</f>
        <v>#N/A</v>
      </c>
      <c r="AB586" s="2" t="e">
        <f>VLOOKUP($U586,Models!$A:$K,AB$4,0)</f>
        <v>#N/A</v>
      </c>
      <c r="AC586" s="2" t="e">
        <f>VLOOKUP($U586,Models!$A:$K,AC$4,0)</f>
        <v>#N/A</v>
      </c>
      <c r="AD586" s="2" t="e">
        <f>VLOOKUP($U586,Models!$A:$K,AD$4,0)</f>
        <v>#N/A</v>
      </c>
      <c r="AE586" s="2" t="e">
        <f>VLOOKUP($U586,Models!$A:$K,AE$4,0)</f>
        <v>#N/A</v>
      </c>
      <c r="AF586" s="2" t="e">
        <f>VLOOKUP($U586,Models!$A:$N,AF$4,0)</f>
        <v>#N/A</v>
      </c>
      <c r="AG586" s="2" t="e">
        <f>VLOOKUP($U586,Models!$A:$M,AG$4,0)</f>
        <v>#N/A</v>
      </c>
      <c r="AH586" s="2"/>
      <c r="AI586" s="2"/>
      <c r="AJ586" s="2"/>
      <c r="AK586" s="2"/>
    </row>
    <row r="587" spans="1:5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 s="41" t="e">
        <f t="shared" si="46"/>
        <v>#DIV/0!</v>
      </c>
      <c r="Q587" s="20" t="e">
        <f t="shared" si="44"/>
        <v>#DIV/0!</v>
      </c>
      <c r="R587" s="31"/>
      <c r="S587" s="3"/>
      <c r="T587" s="2"/>
      <c r="U587" s="2" t="s">
        <v>0</v>
      </c>
      <c r="V587" s="2" t="e">
        <f>VLOOKUP($U587,Models!$A:$K,V$4,0)</f>
        <v>#N/A</v>
      </c>
      <c r="W587" s="2" t="e">
        <f>VLOOKUP($U587,Models!$A:$K,W$4,0)</f>
        <v>#N/A</v>
      </c>
      <c r="X587" s="2" t="e">
        <f>VLOOKUP($U587,Models!$A:$K,X$4,0)</f>
        <v>#N/A</v>
      </c>
      <c r="Y587" s="2" t="e">
        <f>VLOOKUP($U587,Models!$A:$K,Y$4,0)</f>
        <v>#N/A</v>
      </c>
      <c r="Z587" s="2" t="e">
        <f>VLOOKUP($U587,Models!$A:$K,Z$4,0)</f>
        <v>#N/A</v>
      </c>
      <c r="AA587" s="2" t="e">
        <f>VLOOKUP($U587,Models!$A:$K,AA$4,0)</f>
        <v>#N/A</v>
      </c>
      <c r="AB587" s="2" t="e">
        <f>VLOOKUP($U587,Models!$A:$K,AB$4,0)</f>
        <v>#N/A</v>
      </c>
      <c r="AC587" s="2" t="e">
        <f>VLOOKUP($U587,Models!$A:$K,AC$4,0)</f>
        <v>#N/A</v>
      </c>
      <c r="AD587" s="2" t="e">
        <f>VLOOKUP($U587,Models!$A:$K,AD$4,0)</f>
        <v>#N/A</v>
      </c>
      <c r="AE587" s="2" t="e">
        <f>VLOOKUP($U587,Models!$A:$K,AE$4,0)</f>
        <v>#N/A</v>
      </c>
      <c r="AF587" s="2" t="e">
        <f>VLOOKUP($U587,Models!$A:$N,AF$4,0)</f>
        <v>#N/A</v>
      </c>
      <c r="AG587" s="2" t="e">
        <f>VLOOKUP($U587,Models!$A:$M,AG$4,0)</f>
        <v>#N/A</v>
      </c>
      <c r="AH587" s="2"/>
      <c r="AI587" s="2"/>
      <c r="AJ587" s="2"/>
      <c r="AK587" s="2"/>
    </row>
    <row r="588" spans="1:51" s="8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 s="41" t="e">
        <f t="shared" si="46"/>
        <v>#DIV/0!</v>
      </c>
      <c r="Q588" s="20" t="e">
        <f t="shared" si="44"/>
        <v>#DIV/0!</v>
      </c>
      <c r="R588" s="31"/>
      <c r="S588" s="3"/>
      <c r="T588" s="2"/>
      <c r="U588" s="2" t="s">
        <v>0</v>
      </c>
      <c r="V588" s="2" t="e">
        <f>VLOOKUP($U588,Models!$A:$K,V$4,0)</f>
        <v>#N/A</v>
      </c>
      <c r="W588" s="2" t="e">
        <f>VLOOKUP($U588,Models!$A:$K,W$4,0)</f>
        <v>#N/A</v>
      </c>
      <c r="X588" s="2" t="e">
        <f>VLOOKUP($U588,Models!$A:$K,X$4,0)</f>
        <v>#N/A</v>
      </c>
      <c r="Y588" s="2" t="e">
        <f>VLOOKUP($U588,Models!$A:$K,Y$4,0)</f>
        <v>#N/A</v>
      </c>
      <c r="Z588" s="2" t="e">
        <f>VLOOKUP($U588,Models!$A:$K,Z$4,0)</f>
        <v>#N/A</v>
      </c>
      <c r="AA588" s="2" t="e">
        <f>VLOOKUP($U588,Models!$A:$K,AA$4,0)</f>
        <v>#N/A</v>
      </c>
      <c r="AB588" s="2" t="e">
        <f>VLOOKUP($U588,Models!$A:$K,AB$4,0)</f>
        <v>#N/A</v>
      </c>
      <c r="AC588" s="2" t="e">
        <f>VLOOKUP($U588,Models!$A:$K,AC$4,0)</f>
        <v>#N/A</v>
      </c>
      <c r="AD588" s="2" t="e">
        <f>VLOOKUP($U588,Models!$A:$K,AD$4,0)</f>
        <v>#N/A</v>
      </c>
      <c r="AE588" s="2" t="e">
        <f>VLOOKUP($U588,Models!$A:$K,AE$4,0)</f>
        <v>#N/A</v>
      </c>
      <c r="AF588" s="2" t="e">
        <f>VLOOKUP($U588,Models!$A:$N,AF$4,0)</f>
        <v>#N/A</v>
      </c>
      <c r="AG588" s="2" t="e">
        <f>VLOOKUP($U588,Models!$A:$M,AG$4,0)</f>
        <v>#N/A</v>
      </c>
      <c r="AH588" s="2"/>
      <c r="AI588" s="2"/>
      <c r="AJ588" s="2"/>
      <c r="AK588" s="2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 s="41" t="e">
        <f t="shared" si="46"/>
        <v>#DIV/0!</v>
      </c>
      <c r="Q589" s="20" t="e">
        <f t="shared" si="44"/>
        <v>#DIV/0!</v>
      </c>
      <c r="R589" s="31"/>
      <c r="S589" s="3"/>
      <c r="T589" s="2"/>
      <c r="U589" s="2" t="s">
        <v>0</v>
      </c>
      <c r="V589" s="2" t="e">
        <f>VLOOKUP($U589,Models!$A:$K,V$4,0)</f>
        <v>#N/A</v>
      </c>
      <c r="W589" s="2" t="e">
        <f>VLOOKUP($U589,Models!$A:$K,W$4,0)</f>
        <v>#N/A</v>
      </c>
      <c r="X589" s="2" t="e">
        <f>VLOOKUP($U589,Models!$A:$K,X$4,0)</f>
        <v>#N/A</v>
      </c>
      <c r="Y589" s="2" t="e">
        <f>VLOOKUP($U589,Models!$A:$K,Y$4,0)</f>
        <v>#N/A</v>
      </c>
      <c r="Z589" s="2" t="e">
        <f>VLOOKUP($U589,Models!$A:$K,Z$4,0)</f>
        <v>#N/A</v>
      </c>
      <c r="AA589" s="2" t="e">
        <f>VLOOKUP($U589,Models!$A:$K,AA$4,0)</f>
        <v>#N/A</v>
      </c>
      <c r="AB589" s="2" t="e">
        <f>VLOOKUP($U589,Models!$A:$K,AB$4,0)</f>
        <v>#N/A</v>
      </c>
      <c r="AC589" s="2" t="e">
        <f>VLOOKUP($U589,Models!$A:$K,AC$4,0)</f>
        <v>#N/A</v>
      </c>
      <c r="AD589" s="2" t="e">
        <f>VLOOKUP($U589,Models!$A:$K,AD$4,0)</f>
        <v>#N/A</v>
      </c>
      <c r="AE589" s="2" t="e">
        <f>VLOOKUP($U589,Models!$A:$K,AE$4,0)</f>
        <v>#N/A</v>
      </c>
      <c r="AF589" s="2" t="e">
        <f>VLOOKUP($U589,Models!$A:$N,AF$4,0)</f>
        <v>#N/A</v>
      </c>
      <c r="AG589" s="2" t="e">
        <f>VLOOKUP($U589,Models!$A:$M,AG$4,0)</f>
        <v>#N/A</v>
      </c>
      <c r="AH589" s="2"/>
      <c r="AI589" s="2"/>
      <c r="AJ589" s="2"/>
      <c r="AK589" s="2"/>
    </row>
    <row r="590" spans="1:5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 s="41" t="e">
        <f t="shared" si="46"/>
        <v>#DIV/0!</v>
      </c>
      <c r="Q590" s="20" t="e">
        <f t="shared" si="44"/>
        <v>#DIV/0!</v>
      </c>
      <c r="R590" s="31"/>
      <c r="S590" s="3"/>
      <c r="T590" s="2"/>
      <c r="U590" s="2" t="s">
        <v>0</v>
      </c>
      <c r="V590" s="2" t="e">
        <f>VLOOKUP($U590,Models!$A:$K,V$4,0)</f>
        <v>#N/A</v>
      </c>
      <c r="W590" s="2" t="e">
        <f>VLOOKUP($U590,Models!$A:$K,W$4,0)</f>
        <v>#N/A</v>
      </c>
      <c r="X590" s="2" t="e">
        <f>VLOOKUP($U590,Models!$A:$K,X$4,0)</f>
        <v>#N/A</v>
      </c>
      <c r="Y590" s="2" t="e">
        <f>VLOOKUP($U590,Models!$A:$K,Y$4,0)</f>
        <v>#N/A</v>
      </c>
      <c r="Z590" s="2" t="e">
        <f>VLOOKUP($U590,Models!$A:$K,Z$4,0)</f>
        <v>#N/A</v>
      </c>
      <c r="AA590" s="2" t="e">
        <f>VLOOKUP($U590,Models!$A:$K,AA$4,0)</f>
        <v>#N/A</v>
      </c>
      <c r="AB590" s="2" t="e">
        <f>VLOOKUP($U590,Models!$A:$K,AB$4,0)</f>
        <v>#N/A</v>
      </c>
      <c r="AC590" s="2" t="e">
        <f>VLOOKUP($U590,Models!$A:$K,AC$4,0)</f>
        <v>#N/A</v>
      </c>
      <c r="AD590" s="2" t="e">
        <f>VLOOKUP($U590,Models!$A:$K,AD$4,0)</f>
        <v>#N/A</v>
      </c>
      <c r="AE590" s="2" t="e">
        <f>VLOOKUP($U590,Models!$A:$K,AE$4,0)</f>
        <v>#N/A</v>
      </c>
      <c r="AF590" s="2" t="e">
        <f>VLOOKUP($U590,Models!$A:$N,AF$4,0)</f>
        <v>#N/A</v>
      </c>
      <c r="AG590" s="2" t="e">
        <f>VLOOKUP($U590,Models!$A:$M,AG$4,0)</f>
        <v>#N/A</v>
      </c>
      <c r="AH590" s="2"/>
      <c r="AI590" s="2"/>
      <c r="AJ590" s="2"/>
      <c r="AK590" s="2"/>
    </row>
    <row r="591" spans="1:5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 s="41" t="e">
        <f t="shared" si="46"/>
        <v>#DIV/0!</v>
      </c>
      <c r="Q591" s="20" t="e">
        <f t="shared" si="44"/>
        <v>#DIV/0!</v>
      </c>
      <c r="R591" s="31"/>
      <c r="S591" s="3"/>
      <c r="T591" s="2"/>
      <c r="U591" s="2" t="s">
        <v>0</v>
      </c>
      <c r="V591" s="2" t="e">
        <f>VLOOKUP($U591,Models!$A:$K,V$4,0)</f>
        <v>#N/A</v>
      </c>
      <c r="W591" s="2" t="e">
        <f>VLOOKUP($U591,Models!$A:$K,W$4,0)</f>
        <v>#N/A</v>
      </c>
      <c r="X591" s="2" t="e">
        <f>VLOOKUP($U591,Models!$A:$K,X$4,0)</f>
        <v>#N/A</v>
      </c>
      <c r="Y591" s="2" t="e">
        <f>VLOOKUP($U591,Models!$A:$K,Y$4,0)</f>
        <v>#N/A</v>
      </c>
      <c r="Z591" s="2" t="e">
        <f>VLOOKUP($U591,Models!$A:$K,Z$4,0)</f>
        <v>#N/A</v>
      </c>
      <c r="AA591" s="2" t="e">
        <f>VLOOKUP($U591,Models!$A:$K,AA$4,0)</f>
        <v>#N/A</v>
      </c>
      <c r="AB591" s="2" t="e">
        <f>VLOOKUP($U591,Models!$A:$K,AB$4,0)</f>
        <v>#N/A</v>
      </c>
      <c r="AC591" s="2" t="e">
        <f>VLOOKUP($U591,Models!$A:$K,AC$4,0)</f>
        <v>#N/A</v>
      </c>
      <c r="AD591" s="2" t="e">
        <f>VLOOKUP($U591,Models!$A:$K,AD$4,0)</f>
        <v>#N/A</v>
      </c>
      <c r="AE591" s="2" t="e">
        <f>VLOOKUP($U591,Models!$A:$K,AE$4,0)</f>
        <v>#N/A</v>
      </c>
      <c r="AF591" s="2" t="e">
        <f>VLOOKUP($U591,Models!$A:$N,AF$4,0)</f>
        <v>#N/A</v>
      </c>
      <c r="AG591" s="2" t="e">
        <f>VLOOKUP($U591,Models!$A:$M,AG$4,0)</f>
        <v>#N/A</v>
      </c>
      <c r="AH591" s="2"/>
      <c r="AI591" s="2"/>
      <c r="AJ591" s="2"/>
      <c r="AK591" s="2"/>
    </row>
    <row r="592" spans="1:5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 s="41" t="e">
        <f t="shared" si="46"/>
        <v>#DIV/0!</v>
      </c>
      <c r="Q592" s="20" t="e">
        <f t="shared" si="44"/>
        <v>#DIV/0!</v>
      </c>
      <c r="R592" s="31"/>
      <c r="S592" s="3"/>
      <c r="T592" s="2"/>
      <c r="U592" s="2" t="s">
        <v>0</v>
      </c>
      <c r="V592" s="2" t="e">
        <f>VLOOKUP($U592,Models!$A:$K,V$4,0)</f>
        <v>#N/A</v>
      </c>
      <c r="W592" s="2" t="e">
        <f>VLOOKUP($U592,Models!$A:$K,W$4,0)</f>
        <v>#N/A</v>
      </c>
      <c r="X592" s="2" t="e">
        <f>VLOOKUP($U592,Models!$A:$K,X$4,0)</f>
        <v>#N/A</v>
      </c>
      <c r="Y592" s="2" t="e">
        <f>VLOOKUP($U592,Models!$A:$K,Y$4,0)</f>
        <v>#N/A</v>
      </c>
      <c r="Z592" s="2" t="e">
        <f>VLOOKUP($U592,Models!$A:$K,Z$4,0)</f>
        <v>#N/A</v>
      </c>
      <c r="AA592" s="2" t="e">
        <f>VLOOKUP($U592,Models!$A:$K,AA$4,0)</f>
        <v>#N/A</v>
      </c>
      <c r="AB592" s="2" t="e">
        <f>VLOOKUP($U592,Models!$A:$K,AB$4,0)</f>
        <v>#N/A</v>
      </c>
      <c r="AC592" s="2" t="e">
        <f>VLOOKUP($U592,Models!$A:$K,AC$4,0)</f>
        <v>#N/A</v>
      </c>
      <c r="AD592" s="2" t="e">
        <f>VLOOKUP($U592,Models!$A:$K,AD$4,0)</f>
        <v>#N/A</v>
      </c>
      <c r="AE592" s="2" t="e">
        <f>VLOOKUP($U592,Models!$A:$K,AE$4,0)</f>
        <v>#N/A</v>
      </c>
      <c r="AF592" s="2" t="e">
        <f>VLOOKUP($U592,Models!$A:$N,AF$4,0)</f>
        <v>#N/A</v>
      </c>
      <c r="AG592" s="2" t="e">
        <f>VLOOKUP($U592,Models!$A:$M,AG$4,0)</f>
        <v>#N/A</v>
      </c>
      <c r="AH592" s="2"/>
      <c r="AI592" s="2"/>
      <c r="AJ592" s="2"/>
      <c r="AK592" s="2"/>
    </row>
    <row r="593" spans="1:5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 s="41" t="e">
        <f t="shared" si="46"/>
        <v>#DIV/0!</v>
      </c>
      <c r="Q593" s="20" t="e">
        <f t="shared" si="44"/>
        <v>#DIV/0!</v>
      </c>
      <c r="R593" s="31"/>
      <c r="S593" s="3"/>
      <c r="T593" s="2"/>
      <c r="U593" s="2" t="s">
        <v>0</v>
      </c>
      <c r="V593" s="2" t="e">
        <f>VLOOKUP($U593,Models!$A:$K,V$4,0)</f>
        <v>#N/A</v>
      </c>
      <c r="W593" s="2" t="e">
        <f>VLOOKUP($U593,Models!$A:$K,W$4,0)</f>
        <v>#N/A</v>
      </c>
      <c r="X593" s="2" t="e">
        <f>VLOOKUP($U593,Models!$A:$K,X$4,0)</f>
        <v>#N/A</v>
      </c>
      <c r="Y593" s="2" t="e">
        <f>VLOOKUP($U593,Models!$A:$K,Y$4,0)</f>
        <v>#N/A</v>
      </c>
      <c r="Z593" s="2" t="e">
        <f>VLOOKUP($U593,Models!$A:$K,Z$4,0)</f>
        <v>#N/A</v>
      </c>
      <c r="AA593" s="2" t="e">
        <f>VLOOKUP($U593,Models!$A:$K,AA$4,0)</f>
        <v>#N/A</v>
      </c>
      <c r="AB593" s="2" t="e">
        <f>VLOOKUP($U593,Models!$A:$K,AB$4,0)</f>
        <v>#N/A</v>
      </c>
      <c r="AC593" s="2" t="e">
        <f>VLOOKUP($U593,Models!$A:$K,AC$4,0)</f>
        <v>#N/A</v>
      </c>
      <c r="AD593" s="2" t="e">
        <f>VLOOKUP($U593,Models!$A:$K,AD$4,0)</f>
        <v>#N/A</v>
      </c>
      <c r="AE593" s="2" t="e">
        <f>VLOOKUP($U593,Models!$A:$K,AE$4,0)</f>
        <v>#N/A</v>
      </c>
      <c r="AF593" s="2" t="e">
        <f>VLOOKUP($U593,Models!$A:$N,AF$4,0)</f>
        <v>#N/A</v>
      </c>
      <c r="AG593" s="2" t="e">
        <f>VLOOKUP($U593,Models!$A:$M,AG$4,0)</f>
        <v>#N/A</v>
      </c>
      <c r="AH593" s="2"/>
      <c r="AI593" s="2"/>
      <c r="AJ593" s="2"/>
      <c r="AK593" s="2"/>
    </row>
    <row r="594" spans="1:5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 s="41" t="e">
        <f t="shared" si="46"/>
        <v>#DIV/0!</v>
      </c>
      <c r="Q594" s="20" t="e">
        <f t="shared" si="44"/>
        <v>#DIV/0!</v>
      </c>
      <c r="R594" s="31"/>
      <c r="S594" s="3"/>
      <c r="T594" s="2"/>
      <c r="U594" s="2" t="s">
        <v>0</v>
      </c>
      <c r="V594" s="2" t="e">
        <f>VLOOKUP($U594,Models!$A:$K,V$4,0)</f>
        <v>#N/A</v>
      </c>
      <c r="W594" s="2" t="e">
        <f>VLOOKUP($U594,Models!$A:$K,W$4,0)</f>
        <v>#N/A</v>
      </c>
      <c r="X594" s="2" t="e">
        <f>VLOOKUP($U594,Models!$A:$K,X$4,0)</f>
        <v>#N/A</v>
      </c>
      <c r="Y594" s="2" t="e">
        <f>VLOOKUP($U594,Models!$A:$K,Y$4,0)</f>
        <v>#N/A</v>
      </c>
      <c r="Z594" s="2" t="e">
        <f>VLOOKUP($U594,Models!$A:$K,Z$4,0)</f>
        <v>#N/A</v>
      </c>
      <c r="AA594" s="2" t="e">
        <f>VLOOKUP($U594,Models!$A:$K,AA$4,0)</f>
        <v>#N/A</v>
      </c>
      <c r="AB594" s="2" t="e">
        <f>VLOOKUP($U594,Models!$A:$K,AB$4,0)</f>
        <v>#N/A</v>
      </c>
      <c r="AC594" s="2" t="e">
        <f>VLOOKUP($U594,Models!$A:$K,AC$4,0)</f>
        <v>#N/A</v>
      </c>
      <c r="AD594" s="2" t="e">
        <f>VLOOKUP($U594,Models!$A:$K,AD$4,0)</f>
        <v>#N/A</v>
      </c>
      <c r="AE594" s="2" t="e">
        <f>VLOOKUP($U594,Models!$A:$K,AE$4,0)</f>
        <v>#N/A</v>
      </c>
      <c r="AF594" s="2" t="e">
        <f>VLOOKUP($U594,Models!$A:$N,AF$4,0)</f>
        <v>#N/A</v>
      </c>
      <c r="AG594" s="2" t="e">
        <f>VLOOKUP($U594,Models!$A:$M,AG$4,0)</f>
        <v>#N/A</v>
      </c>
      <c r="AH594" s="2"/>
      <c r="AI594" s="2"/>
      <c r="AJ594" s="2"/>
      <c r="AK594" s="2"/>
    </row>
    <row r="595" spans="1:5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 s="41" t="e">
        <f t="shared" si="46"/>
        <v>#DIV/0!</v>
      </c>
      <c r="Q595" s="20" t="e">
        <f t="shared" si="44"/>
        <v>#DIV/0!</v>
      </c>
      <c r="R595" s="31"/>
      <c r="S595" s="3"/>
      <c r="T595" s="2"/>
      <c r="U595" s="2" t="s">
        <v>0</v>
      </c>
      <c r="V595" s="2" t="e">
        <f>VLOOKUP($U595,Models!$A:$K,V$4,0)</f>
        <v>#N/A</v>
      </c>
      <c r="W595" s="2" t="e">
        <f>VLOOKUP($U595,Models!$A:$K,W$4,0)</f>
        <v>#N/A</v>
      </c>
      <c r="X595" s="2" t="e">
        <f>VLOOKUP($U595,Models!$A:$K,X$4,0)</f>
        <v>#N/A</v>
      </c>
      <c r="Y595" s="2" t="e">
        <f>VLOOKUP($U595,Models!$A:$K,Y$4,0)</f>
        <v>#N/A</v>
      </c>
      <c r="Z595" s="2" t="e">
        <f>VLOOKUP($U595,Models!$A:$K,Z$4,0)</f>
        <v>#N/A</v>
      </c>
      <c r="AA595" s="2" t="e">
        <f>VLOOKUP($U595,Models!$A:$K,AA$4,0)</f>
        <v>#N/A</v>
      </c>
      <c r="AB595" s="2" t="e">
        <f>VLOOKUP($U595,Models!$A:$K,AB$4,0)</f>
        <v>#N/A</v>
      </c>
      <c r="AC595" s="2" t="e">
        <f>VLOOKUP($U595,Models!$A:$K,AC$4,0)</f>
        <v>#N/A</v>
      </c>
      <c r="AD595" s="2" t="e">
        <f>VLOOKUP($U595,Models!$A:$K,AD$4,0)</f>
        <v>#N/A</v>
      </c>
      <c r="AE595" s="2" t="e">
        <f>VLOOKUP($U595,Models!$A:$K,AE$4,0)</f>
        <v>#N/A</v>
      </c>
      <c r="AF595" s="2" t="e">
        <f>VLOOKUP($U595,Models!$A:$N,AF$4,0)</f>
        <v>#N/A</v>
      </c>
      <c r="AG595" s="2" t="e">
        <f>VLOOKUP($U595,Models!$A:$M,AG$4,0)</f>
        <v>#N/A</v>
      </c>
      <c r="AH595" s="2"/>
      <c r="AI595" s="2"/>
      <c r="AJ595" s="2"/>
      <c r="AK595" s="2"/>
    </row>
    <row r="596" spans="1:5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 s="41" t="e">
        <f t="shared" si="46"/>
        <v>#DIV/0!</v>
      </c>
      <c r="Q596" s="20" t="e">
        <f t="shared" si="44"/>
        <v>#DIV/0!</v>
      </c>
      <c r="R596" s="31"/>
      <c r="S596" s="3"/>
      <c r="T596" s="2"/>
      <c r="U596" s="2" t="s">
        <v>0</v>
      </c>
      <c r="V596" s="2" t="e">
        <f>VLOOKUP($U596,Models!$A:$K,V$4,0)</f>
        <v>#N/A</v>
      </c>
      <c r="W596" s="2" t="e">
        <f>VLOOKUP($U596,Models!$A:$K,W$4,0)</f>
        <v>#N/A</v>
      </c>
      <c r="X596" s="2" t="e">
        <f>VLOOKUP($U596,Models!$A:$K,X$4,0)</f>
        <v>#N/A</v>
      </c>
      <c r="Y596" s="2" t="e">
        <f>VLOOKUP($U596,Models!$A:$K,Y$4,0)</f>
        <v>#N/A</v>
      </c>
      <c r="Z596" s="2" t="e">
        <f>VLOOKUP($U596,Models!$A:$K,Z$4,0)</f>
        <v>#N/A</v>
      </c>
      <c r="AA596" s="2" t="e">
        <f>VLOOKUP($U596,Models!$A:$K,AA$4,0)</f>
        <v>#N/A</v>
      </c>
      <c r="AB596" s="2" t="e">
        <f>VLOOKUP($U596,Models!$A:$K,AB$4,0)</f>
        <v>#N/A</v>
      </c>
      <c r="AC596" s="2" t="e">
        <f>VLOOKUP($U596,Models!$A:$K,AC$4,0)</f>
        <v>#N/A</v>
      </c>
      <c r="AD596" s="2" t="e">
        <f>VLOOKUP($U596,Models!$A:$K,AD$4,0)</f>
        <v>#N/A</v>
      </c>
      <c r="AE596" s="2" t="e">
        <f>VLOOKUP($U596,Models!$A:$K,AE$4,0)</f>
        <v>#N/A</v>
      </c>
      <c r="AF596" s="2" t="e">
        <f>VLOOKUP($U596,Models!$A:$N,AF$4,0)</f>
        <v>#N/A</v>
      </c>
      <c r="AG596" s="2" t="e">
        <f>VLOOKUP($U596,Models!$A:$M,AG$4,0)</f>
        <v>#N/A</v>
      </c>
      <c r="AH596" s="2"/>
      <c r="AI596" s="2"/>
      <c r="AJ596" s="2"/>
      <c r="AK596" s="2"/>
    </row>
    <row r="597" spans="1:5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 s="41" t="e">
        <f t="shared" si="46"/>
        <v>#DIV/0!</v>
      </c>
      <c r="Q597" s="20" t="e">
        <f t="shared" si="44"/>
        <v>#DIV/0!</v>
      </c>
      <c r="R597" s="31"/>
      <c r="S597" s="3"/>
      <c r="T597" s="2"/>
      <c r="U597" s="2" t="s">
        <v>0</v>
      </c>
      <c r="V597" s="2" t="e">
        <f>VLOOKUP($U597,Models!$A:$K,V$4,0)</f>
        <v>#N/A</v>
      </c>
      <c r="W597" s="2" t="e">
        <f>VLOOKUP($U597,Models!$A:$K,W$4,0)</f>
        <v>#N/A</v>
      </c>
      <c r="X597" s="2" t="e">
        <f>VLOOKUP($U597,Models!$A:$K,X$4,0)</f>
        <v>#N/A</v>
      </c>
      <c r="Y597" s="2" t="e">
        <f>VLOOKUP($U597,Models!$A:$K,Y$4,0)</f>
        <v>#N/A</v>
      </c>
      <c r="Z597" s="2" t="e">
        <f>VLOOKUP($U597,Models!$A:$K,Z$4,0)</f>
        <v>#N/A</v>
      </c>
      <c r="AA597" s="2" t="e">
        <f>VLOOKUP($U597,Models!$A:$K,AA$4,0)</f>
        <v>#N/A</v>
      </c>
      <c r="AB597" s="2" t="e">
        <f>VLOOKUP($U597,Models!$A:$K,AB$4,0)</f>
        <v>#N/A</v>
      </c>
      <c r="AC597" s="2" t="e">
        <f>VLOOKUP($U597,Models!$A:$K,AC$4,0)</f>
        <v>#N/A</v>
      </c>
      <c r="AD597" s="2" t="e">
        <f>VLOOKUP($U597,Models!$A:$K,AD$4,0)</f>
        <v>#N/A</v>
      </c>
      <c r="AE597" s="2" t="e">
        <f>VLOOKUP($U597,Models!$A:$K,AE$4,0)</f>
        <v>#N/A</v>
      </c>
      <c r="AF597" s="2" t="e">
        <f>VLOOKUP($U597,Models!$A:$N,AF$4,0)</f>
        <v>#N/A</v>
      </c>
      <c r="AG597" s="2" t="e">
        <f>VLOOKUP($U597,Models!$A:$M,AG$4,0)</f>
        <v>#N/A</v>
      </c>
      <c r="AH597" s="2"/>
      <c r="AI597" s="2"/>
      <c r="AJ597" s="2"/>
      <c r="AK597" s="2"/>
    </row>
    <row r="598" spans="1:51" s="13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 s="41" t="e">
        <f t="shared" si="46"/>
        <v>#DIV/0!</v>
      </c>
      <c r="Q598" s="20" t="e">
        <f t="shared" si="44"/>
        <v>#DIV/0!</v>
      </c>
      <c r="R598" s="31"/>
      <c r="S598" s="3"/>
      <c r="T598" s="2"/>
      <c r="U598" s="2" t="s">
        <v>0</v>
      </c>
      <c r="V598" s="2" t="e">
        <f>VLOOKUP($U598,Models!$A:$K,V$4,0)</f>
        <v>#N/A</v>
      </c>
      <c r="W598" s="2" t="e">
        <f>VLOOKUP($U598,Models!$A:$K,W$4,0)</f>
        <v>#N/A</v>
      </c>
      <c r="X598" s="2" t="e">
        <f>VLOOKUP($U598,Models!$A:$K,X$4,0)</f>
        <v>#N/A</v>
      </c>
      <c r="Y598" s="2" t="e">
        <f>VLOOKUP($U598,Models!$A:$K,Y$4,0)</f>
        <v>#N/A</v>
      </c>
      <c r="Z598" s="2" t="e">
        <f>VLOOKUP($U598,Models!$A:$K,Z$4,0)</f>
        <v>#N/A</v>
      </c>
      <c r="AA598" s="2" t="e">
        <f>VLOOKUP($U598,Models!$A:$K,AA$4,0)</f>
        <v>#N/A</v>
      </c>
      <c r="AB598" s="2" t="e">
        <f>VLOOKUP($U598,Models!$A:$K,AB$4,0)</f>
        <v>#N/A</v>
      </c>
      <c r="AC598" s="2" t="e">
        <f>VLOOKUP($U598,Models!$A:$K,AC$4,0)</f>
        <v>#N/A</v>
      </c>
      <c r="AD598" s="2" t="e">
        <f>VLOOKUP($U598,Models!$A:$K,AD$4,0)</f>
        <v>#N/A</v>
      </c>
      <c r="AE598" s="2" t="e">
        <f>VLOOKUP($U598,Models!$A:$K,AE$4,0)</f>
        <v>#N/A</v>
      </c>
      <c r="AF598" s="2" t="e">
        <f>VLOOKUP($U598,Models!$A:$N,AF$4,0)</f>
        <v>#N/A</v>
      </c>
      <c r="AG598" s="2" t="e">
        <f>VLOOKUP($U598,Models!$A:$M,AG$4,0)</f>
        <v>#N/A</v>
      </c>
      <c r="AH598" s="2"/>
      <c r="AI598" s="2"/>
      <c r="AJ598" s="2"/>
      <c r="AK598" s="2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 s="41" t="e">
        <f t="shared" si="46"/>
        <v>#DIV/0!</v>
      </c>
      <c r="Q599" s="20" t="e">
        <f t="shared" si="44"/>
        <v>#DIV/0!</v>
      </c>
      <c r="R599" s="31"/>
      <c r="S599" s="3"/>
      <c r="T599" s="2"/>
      <c r="U599" s="2" t="s">
        <v>0</v>
      </c>
      <c r="V599" s="2" t="e">
        <f>VLOOKUP($U599,Models!$A:$K,V$4,0)</f>
        <v>#N/A</v>
      </c>
      <c r="W599" s="2" t="e">
        <f>VLOOKUP($U599,Models!$A:$K,W$4,0)</f>
        <v>#N/A</v>
      </c>
      <c r="X599" s="2" t="e">
        <f>VLOOKUP($U599,Models!$A:$K,X$4,0)</f>
        <v>#N/A</v>
      </c>
      <c r="Y599" s="2" t="e">
        <f>VLOOKUP($U599,Models!$A:$K,Y$4,0)</f>
        <v>#N/A</v>
      </c>
      <c r="Z599" s="2" t="e">
        <f>VLOOKUP($U599,Models!$A:$K,Z$4,0)</f>
        <v>#N/A</v>
      </c>
      <c r="AA599" s="2" t="e">
        <f>VLOOKUP($U599,Models!$A:$K,AA$4,0)</f>
        <v>#N/A</v>
      </c>
      <c r="AB599" s="2" t="e">
        <f>VLOOKUP($U599,Models!$A:$K,AB$4,0)</f>
        <v>#N/A</v>
      </c>
      <c r="AC599" s="2" t="e">
        <f>VLOOKUP($U599,Models!$A:$K,AC$4,0)</f>
        <v>#N/A</v>
      </c>
      <c r="AD599" s="2" t="e">
        <f>VLOOKUP($U599,Models!$A:$K,AD$4,0)</f>
        <v>#N/A</v>
      </c>
      <c r="AE599" s="2" t="e">
        <f>VLOOKUP($U599,Models!$A:$K,AE$4,0)</f>
        <v>#N/A</v>
      </c>
      <c r="AF599" s="2" t="e">
        <f>VLOOKUP($U599,Models!$A:$N,AF$4,0)</f>
        <v>#N/A</v>
      </c>
      <c r="AG599" s="2" t="e">
        <f>VLOOKUP($U599,Models!$A:$M,AG$4,0)</f>
        <v>#N/A</v>
      </c>
      <c r="AH599" s="2"/>
      <c r="AI599" s="2"/>
      <c r="AJ599" s="2"/>
      <c r="AK599" s="2"/>
    </row>
    <row r="600" spans="1:5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 s="41" t="e">
        <f t="shared" si="46"/>
        <v>#DIV/0!</v>
      </c>
      <c r="Q600" s="20" t="e">
        <f t="shared" si="44"/>
        <v>#DIV/0!</v>
      </c>
      <c r="R600" s="31"/>
      <c r="S600" s="3"/>
      <c r="T600" s="2"/>
      <c r="U600" s="2" t="s">
        <v>0</v>
      </c>
      <c r="V600" s="2" t="e">
        <f>VLOOKUP($U600,Models!$A:$K,V$4,0)</f>
        <v>#N/A</v>
      </c>
      <c r="W600" s="2" t="e">
        <f>VLOOKUP($U600,Models!$A:$K,W$4,0)</f>
        <v>#N/A</v>
      </c>
      <c r="X600" s="2" t="e">
        <f>VLOOKUP($U600,Models!$A:$K,X$4,0)</f>
        <v>#N/A</v>
      </c>
      <c r="Y600" s="2" t="e">
        <f>VLOOKUP($U600,Models!$A:$K,Y$4,0)</f>
        <v>#N/A</v>
      </c>
      <c r="Z600" s="2" t="e">
        <f>VLOOKUP($U600,Models!$A:$K,Z$4,0)</f>
        <v>#N/A</v>
      </c>
      <c r="AA600" s="2" t="e">
        <f>VLOOKUP($U600,Models!$A:$K,AA$4,0)</f>
        <v>#N/A</v>
      </c>
      <c r="AB600" s="2" t="e">
        <f>VLOOKUP($U600,Models!$A:$K,AB$4,0)</f>
        <v>#N/A</v>
      </c>
      <c r="AC600" s="2" t="e">
        <f>VLOOKUP($U600,Models!$A:$K,AC$4,0)</f>
        <v>#N/A</v>
      </c>
      <c r="AD600" s="2" t="e">
        <f>VLOOKUP($U600,Models!$A:$K,AD$4,0)</f>
        <v>#N/A</v>
      </c>
      <c r="AE600" s="2" t="e">
        <f>VLOOKUP($U600,Models!$A:$K,AE$4,0)</f>
        <v>#N/A</v>
      </c>
      <c r="AF600" s="2" t="e">
        <f>VLOOKUP($U600,Models!$A:$N,AF$4,0)</f>
        <v>#N/A</v>
      </c>
      <c r="AG600" s="2" t="e">
        <f>VLOOKUP($U600,Models!$A:$M,AG$4,0)</f>
        <v>#N/A</v>
      </c>
      <c r="AH600" s="2"/>
      <c r="AI600" s="2"/>
      <c r="AJ600" s="2"/>
      <c r="AK600" s="2"/>
    </row>
    <row r="601" spans="1:5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 s="41" t="e">
        <f t="shared" si="46"/>
        <v>#DIV/0!</v>
      </c>
      <c r="Q601" s="20" t="e">
        <f t="shared" si="44"/>
        <v>#DIV/0!</v>
      </c>
      <c r="R601" s="31"/>
      <c r="S601" s="3"/>
      <c r="T601" s="2"/>
      <c r="U601" s="2" t="s">
        <v>0</v>
      </c>
      <c r="V601" s="2" t="e">
        <f>VLOOKUP($U601,Models!$A:$K,V$4,0)</f>
        <v>#N/A</v>
      </c>
      <c r="W601" s="2" t="e">
        <f>VLOOKUP($U601,Models!$A:$K,W$4,0)</f>
        <v>#N/A</v>
      </c>
      <c r="X601" s="2" t="e">
        <f>VLOOKUP($U601,Models!$A:$K,X$4,0)</f>
        <v>#N/A</v>
      </c>
      <c r="Y601" s="2" t="e">
        <f>VLOOKUP($U601,Models!$A:$K,Y$4,0)</f>
        <v>#N/A</v>
      </c>
      <c r="Z601" s="2" t="e">
        <f>VLOOKUP($U601,Models!$A:$K,Z$4,0)</f>
        <v>#N/A</v>
      </c>
      <c r="AA601" s="2" t="e">
        <f>VLOOKUP($U601,Models!$A:$K,AA$4,0)</f>
        <v>#N/A</v>
      </c>
      <c r="AB601" s="2" t="e">
        <f>VLOOKUP($U601,Models!$A:$K,AB$4,0)</f>
        <v>#N/A</v>
      </c>
      <c r="AC601" s="2" t="e">
        <f>VLOOKUP($U601,Models!$A:$K,AC$4,0)</f>
        <v>#N/A</v>
      </c>
      <c r="AD601" s="2" t="e">
        <f>VLOOKUP($U601,Models!$A:$K,AD$4,0)</f>
        <v>#N/A</v>
      </c>
      <c r="AE601" s="2" t="e">
        <f>VLOOKUP($U601,Models!$A:$K,AE$4,0)</f>
        <v>#N/A</v>
      </c>
      <c r="AF601" s="2" t="e">
        <f>VLOOKUP($U601,Models!$A:$N,AF$4,0)</f>
        <v>#N/A</v>
      </c>
      <c r="AG601" s="2" t="e">
        <f>VLOOKUP($U601,Models!$A:$M,AG$4,0)</f>
        <v>#N/A</v>
      </c>
      <c r="AH601" s="2"/>
      <c r="AI601" s="2"/>
      <c r="AJ601" s="2"/>
      <c r="AK601" s="2"/>
    </row>
    <row r="602" spans="1:5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 s="41" t="e">
        <f t="shared" si="46"/>
        <v>#DIV/0!</v>
      </c>
      <c r="Q602" s="20" t="e">
        <f t="shared" si="44"/>
        <v>#DIV/0!</v>
      </c>
      <c r="R602" s="31"/>
      <c r="S602" s="3"/>
      <c r="T602" s="2"/>
      <c r="U602" s="2" t="s">
        <v>0</v>
      </c>
      <c r="V602" s="2" t="e">
        <f>VLOOKUP($U602,Models!$A:$K,V$4,0)</f>
        <v>#N/A</v>
      </c>
      <c r="W602" s="2" t="e">
        <f>VLOOKUP($U602,Models!$A:$K,W$4,0)</f>
        <v>#N/A</v>
      </c>
      <c r="X602" s="2" t="e">
        <f>VLOOKUP($U602,Models!$A:$K,X$4,0)</f>
        <v>#N/A</v>
      </c>
      <c r="Y602" s="2" t="e">
        <f>VLOOKUP($U602,Models!$A:$K,Y$4,0)</f>
        <v>#N/A</v>
      </c>
      <c r="Z602" s="2" t="e">
        <f>VLOOKUP($U602,Models!$A:$K,Z$4,0)</f>
        <v>#N/A</v>
      </c>
      <c r="AA602" s="2" t="e">
        <f>VLOOKUP($U602,Models!$A:$K,AA$4,0)</f>
        <v>#N/A</v>
      </c>
      <c r="AB602" s="2" t="e">
        <f>VLOOKUP($U602,Models!$A:$K,AB$4,0)</f>
        <v>#N/A</v>
      </c>
      <c r="AC602" s="2" t="e">
        <f>VLOOKUP($U602,Models!$A:$K,AC$4,0)</f>
        <v>#N/A</v>
      </c>
      <c r="AD602" s="2" t="e">
        <f>VLOOKUP($U602,Models!$A:$K,AD$4,0)</f>
        <v>#N/A</v>
      </c>
      <c r="AE602" s="2" t="e">
        <f>VLOOKUP($U602,Models!$A:$K,AE$4,0)</f>
        <v>#N/A</v>
      </c>
      <c r="AF602" s="2" t="e">
        <f>VLOOKUP($U602,Models!$A:$N,AF$4,0)</f>
        <v>#N/A</v>
      </c>
      <c r="AG602" s="2" t="e">
        <f>VLOOKUP($U602,Models!$A:$M,AG$4,0)</f>
        <v>#N/A</v>
      </c>
      <c r="AH602" s="2"/>
      <c r="AI602" s="2"/>
      <c r="AJ602" s="2"/>
      <c r="AK602" s="2"/>
    </row>
    <row r="603" spans="1:5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 s="41" t="e">
        <f t="shared" si="46"/>
        <v>#DIV/0!</v>
      </c>
      <c r="Q603" s="18" t="e">
        <f>ROUND(P603*R$603,0)</f>
        <v>#DIV/0!</v>
      </c>
      <c r="R603" s="44"/>
      <c r="S603" s="3"/>
      <c r="T603" s="2"/>
      <c r="U603" s="2" t="s">
        <v>0</v>
      </c>
      <c r="V603" s="2" t="e">
        <f>VLOOKUP($U603,Models!$A:$K,V$4,0)</f>
        <v>#N/A</v>
      </c>
      <c r="W603" s="2" t="e">
        <f>VLOOKUP($U603,Models!$A:$K,W$4,0)</f>
        <v>#N/A</v>
      </c>
      <c r="X603" s="2" t="e">
        <f>VLOOKUP($U603,Models!$A:$K,X$4,0)</f>
        <v>#N/A</v>
      </c>
      <c r="Y603" s="2" t="e">
        <f>VLOOKUP($U603,Models!$A:$K,Y$4,0)</f>
        <v>#N/A</v>
      </c>
      <c r="Z603" s="2" t="e">
        <f>VLOOKUP($U603,Models!$A:$K,Z$4,0)</f>
        <v>#N/A</v>
      </c>
      <c r="AA603" s="2" t="e">
        <f>VLOOKUP($U603,Models!$A:$K,AA$4,0)</f>
        <v>#N/A</v>
      </c>
      <c r="AB603" s="2" t="e">
        <f>VLOOKUP($U603,Models!$A:$K,AB$4,0)</f>
        <v>#N/A</v>
      </c>
      <c r="AC603" s="2" t="e">
        <f>VLOOKUP($U603,Models!$A:$K,AC$4,0)</f>
        <v>#N/A</v>
      </c>
      <c r="AD603" s="2" t="e">
        <f>VLOOKUP($U603,Models!$A:$K,AD$4,0)</f>
        <v>#N/A</v>
      </c>
      <c r="AE603" s="2" t="e">
        <f>VLOOKUP($U603,Models!$A:$K,AE$4,0)</f>
        <v>#N/A</v>
      </c>
      <c r="AF603" s="2" t="e">
        <f>VLOOKUP($U603,Models!$A:$N,AF$4,0)</f>
        <v>#N/A</v>
      </c>
      <c r="AG603" s="2" t="e">
        <f>VLOOKUP($U603,Models!$A:$M,AG$4,0)</f>
        <v>#N/A</v>
      </c>
      <c r="AH603" s="2"/>
      <c r="AI603" s="2"/>
      <c r="AJ603" s="2"/>
      <c r="AK603" s="2"/>
    </row>
    <row r="604" spans="1:5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 s="41" t="e">
        <f t="shared" si="46"/>
        <v>#DIV/0!</v>
      </c>
      <c r="Q604" s="20" t="e">
        <f>ROUND(P604*R$629,0)</f>
        <v>#DIV/0!</v>
      </c>
      <c r="R604" s="31"/>
      <c r="S604" s="3"/>
      <c r="T604" s="2"/>
      <c r="U604" s="2" t="s">
        <v>0</v>
      </c>
      <c r="V604" s="2" t="e">
        <f>VLOOKUP($U604,Models!$A:$K,V$4,0)</f>
        <v>#N/A</v>
      </c>
      <c r="W604" s="2" t="e">
        <f>VLOOKUP($U604,Models!$A:$K,W$4,0)</f>
        <v>#N/A</v>
      </c>
      <c r="X604" s="2" t="e">
        <f>VLOOKUP($U604,Models!$A:$K,X$4,0)</f>
        <v>#N/A</v>
      </c>
      <c r="Y604" s="2" t="e">
        <f>VLOOKUP($U604,Models!$A:$K,Y$4,0)</f>
        <v>#N/A</v>
      </c>
      <c r="Z604" s="2" t="e">
        <f>VLOOKUP($U604,Models!$A:$K,Z$4,0)</f>
        <v>#N/A</v>
      </c>
      <c r="AA604" s="2" t="e">
        <f>VLOOKUP($U604,Models!$A:$K,AA$4,0)</f>
        <v>#N/A</v>
      </c>
      <c r="AB604" s="2" t="e">
        <f>VLOOKUP($U604,Models!$A:$K,AB$4,0)</f>
        <v>#N/A</v>
      </c>
      <c r="AC604" s="2" t="e">
        <f>VLOOKUP($U604,Models!$A:$K,AC$4,0)</f>
        <v>#N/A</v>
      </c>
      <c r="AD604" s="2" t="e">
        <f>VLOOKUP($U604,Models!$A:$K,AD$4,0)</f>
        <v>#N/A</v>
      </c>
      <c r="AE604" s="2" t="e">
        <f>VLOOKUP($U604,Models!$A:$K,AE$4,0)</f>
        <v>#N/A</v>
      </c>
      <c r="AF604" s="2" t="e">
        <f>VLOOKUP($U604,Models!$A:$N,AF$4,0)</f>
        <v>#N/A</v>
      </c>
      <c r="AG604" s="2" t="e">
        <f>VLOOKUP($U604,Models!$A:$M,AG$4,0)</f>
        <v>#N/A</v>
      </c>
      <c r="AH604" s="2"/>
      <c r="AI604" s="2"/>
      <c r="AJ604" s="2"/>
      <c r="AK604" s="2"/>
    </row>
    <row r="605" spans="1:5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 s="41" t="e">
        <f t="shared" si="46"/>
        <v>#DIV/0!</v>
      </c>
      <c r="Q605" s="20" t="e">
        <f t="shared" ref="Q605:Q629" si="47">ROUND(P605*R$629,0)</f>
        <v>#DIV/0!</v>
      </c>
      <c r="R605" s="31"/>
      <c r="S605" s="3"/>
      <c r="T605" s="2"/>
      <c r="U605" s="2" t="s">
        <v>0</v>
      </c>
      <c r="V605" s="2" t="e">
        <f>VLOOKUP($U605,Models!$A:$K,V$4,0)</f>
        <v>#N/A</v>
      </c>
      <c r="W605" s="2" t="e">
        <f>VLOOKUP($U605,Models!$A:$K,W$4,0)</f>
        <v>#N/A</v>
      </c>
      <c r="X605" s="2" t="e">
        <f>VLOOKUP($U605,Models!$A:$K,X$4,0)</f>
        <v>#N/A</v>
      </c>
      <c r="Y605" s="2" t="e">
        <f>VLOOKUP($U605,Models!$A:$K,Y$4,0)</f>
        <v>#N/A</v>
      </c>
      <c r="Z605" s="2" t="e">
        <f>VLOOKUP($U605,Models!$A:$K,Z$4,0)</f>
        <v>#N/A</v>
      </c>
      <c r="AA605" s="2" t="e">
        <f>VLOOKUP($U605,Models!$A:$K,AA$4,0)</f>
        <v>#N/A</v>
      </c>
      <c r="AB605" s="2" t="e">
        <f>VLOOKUP($U605,Models!$A:$K,AB$4,0)</f>
        <v>#N/A</v>
      </c>
      <c r="AC605" s="2" t="e">
        <f>VLOOKUP($U605,Models!$A:$K,AC$4,0)</f>
        <v>#N/A</v>
      </c>
      <c r="AD605" s="2" t="e">
        <f>VLOOKUP($U605,Models!$A:$K,AD$4,0)</f>
        <v>#N/A</v>
      </c>
      <c r="AE605" s="2" t="e">
        <f>VLOOKUP($U605,Models!$A:$K,AE$4,0)</f>
        <v>#N/A</v>
      </c>
      <c r="AF605" s="2" t="e">
        <f>VLOOKUP($U605,Models!$A:$N,AF$4,0)</f>
        <v>#N/A</v>
      </c>
      <c r="AG605" s="2" t="e">
        <f>VLOOKUP($U605,Models!$A:$M,AG$4,0)</f>
        <v>#N/A</v>
      </c>
      <c r="AH605" s="2"/>
      <c r="AI605" s="2"/>
      <c r="AJ605" s="2"/>
      <c r="AK605" s="2"/>
    </row>
    <row r="606" spans="1:5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 s="41" t="e">
        <f t="shared" si="46"/>
        <v>#DIV/0!</v>
      </c>
      <c r="Q606" s="20" t="e">
        <f t="shared" si="47"/>
        <v>#DIV/0!</v>
      </c>
      <c r="R606" s="31"/>
      <c r="S606" s="3"/>
      <c r="T606" s="2"/>
      <c r="U606" s="2" t="s">
        <v>0</v>
      </c>
      <c r="V606" s="2" t="e">
        <f>VLOOKUP($U606,Models!$A:$K,V$4,0)</f>
        <v>#N/A</v>
      </c>
      <c r="W606" s="2" t="e">
        <f>VLOOKUP($U606,Models!$A:$K,W$4,0)</f>
        <v>#N/A</v>
      </c>
      <c r="X606" s="2" t="e">
        <f>VLOOKUP($U606,Models!$A:$K,X$4,0)</f>
        <v>#N/A</v>
      </c>
      <c r="Y606" s="2" t="e">
        <f>VLOOKUP($U606,Models!$A:$K,Y$4,0)</f>
        <v>#N/A</v>
      </c>
      <c r="Z606" s="2" t="e">
        <f>VLOOKUP($U606,Models!$A:$K,Z$4,0)</f>
        <v>#N/A</v>
      </c>
      <c r="AA606" s="2" t="e">
        <f>VLOOKUP($U606,Models!$A:$K,AA$4,0)</f>
        <v>#N/A</v>
      </c>
      <c r="AB606" s="2" t="e">
        <f>VLOOKUP($U606,Models!$A:$K,AB$4,0)</f>
        <v>#N/A</v>
      </c>
      <c r="AC606" s="2" t="e">
        <f>VLOOKUP($U606,Models!$A:$K,AC$4,0)</f>
        <v>#N/A</v>
      </c>
      <c r="AD606" s="2" t="e">
        <f>VLOOKUP($U606,Models!$A:$K,AD$4,0)</f>
        <v>#N/A</v>
      </c>
      <c r="AE606" s="2" t="e">
        <f>VLOOKUP($U606,Models!$A:$K,AE$4,0)</f>
        <v>#N/A</v>
      </c>
      <c r="AF606" s="2" t="e">
        <f>VLOOKUP($U606,Models!$A:$N,AF$4,0)</f>
        <v>#N/A</v>
      </c>
      <c r="AG606" s="2" t="e">
        <f>VLOOKUP($U606,Models!$A:$M,AG$4,0)</f>
        <v>#N/A</v>
      </c>
      <c r="AH606" s="2"/>
      <c r="AI606" s="2"/>
      <c r="AJ606" s="2"/>
      <c r="AK606" s="2"/>
    </row>
    <row r="607" spans="1:5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 s="41" t="e">
        <f t="shared" si="46"/>
        <v>#DIV/0!</v>
      </c>
      <c r="Q607" s="20" t="e">
        <f t="shared" si="47"/>
        <v>#DIV/0!</v>
      </c>
      <c r="R607" s="31"/>
      <c r="S607" s="3"/>
      <c r="T607" s="2"/>
      <c r="U607" s="2" t="s">
        <v>0</v>
      </c>
      <c r="V607" s="2" t="e">
        <f>VLOOKUP($U607,Models!$A:$K,V$4,0)</f>
        <v>#N/A</v>
      </c>
      <c r="W607" s="2" t="e">
        <f>VLOOKUP($U607,Models!$A:$K,W$4,0)</f>
        <v>#N/A</v>
      </c>
      <c r="X607" s="2" t="e">
        <f>VLOOKUP($U607,Models!$A:$K,X$4,0)</f>
        <v>#N/A</v>
      </c>
      <c r="Y607" s="2" t="e">
        <f>VLOOKUP($U607,Models!$A:$K,Y$4,0)</f>
        <v>#N/A</v>
      </c>
      <c r="Z607" s="2" t="e">
        <f>VLOOKUP($U607,Models!$A:$K,Z$4,0)</f>
        <v>#N/A</v>
      </c>
      <c r="AA607" s="2" t="e">
        <f>VLOOKUP($U607,Models!$A:$K,AA$4,0)</f>
        <v>#N/A</v>
      </c>
      <c r="AB607" s="2" t="e">
        <f>VLOOKUP($U607,Models!$A:$K,AB$4,0)</f>
        <v>#N/A</v>
      </c>
      <c r="AC607" s="2" t="e">
        <f>VLOOKUP($U607,Models!$A:$K,AC$4,0)</f>
        <v>#N/A</v>
      </c>
      <c r="AD607" s="2" t="e">
        <f>VLOOKUP($U607,Models!$A:$K,AD$4,0)</f>
        <v>#N/A</v>
      </c>
      <c r="AE607" s="2" t="e">
        <f>VLOOKUP($U607,Models!$A:$K,AE$4,0)</f>
        <v>#N/A</v>
      </c>
      <c r="AF607" s="2" t="e">
        <f>VLOOKUP($U607,Models!$A:$N,AF$4,0)</f>
        <v>#N/A</v>
      </c>
      <c r="AG607" s="2" t="e">
        <f>VLOOKUP($U607,Models!$A:$M,AG$4,0)</f>
        <v>#N/A</v>
      </c>
      <c r="AH607" s="2"/>
      <c r="AI607" s="2"/>
      <c r="AJ607" s="2"/>
      <c r="AK607" s="2"/>
    </row>
    <row r="608" spans="1:5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 s="41" t="e">
        <f t="shared" si="46"/>
        <v>#DIV/0!</v>
      </c>
      <c r="Q608" s="20" t="e">
        <f t="shared" si="47"/>
        <v>#DIV/0!</v>
      </c>
      <c r="R608" s="31"/>
      <c r="S608" s="3"/>
      <c r="T608" s="2"/>
      <c r="U608" s="2" t="s">
        <v>0</v>
      </c>
      <c r="V608" s="2" t="e">
        <f>VLOOKUP($U608,Models!$A:$K,V$4,0)</f>
        <v>#N/A</v>
      </c>
      <c r="W608" s="2" t="e">
        <f>VLOOKUP($U608,Models!$A:$K,W$4,0)</f>
        <v>#N/A</v>
      </c>
      <c r="X608" s="2" t="e">
        <f>VLOOKUP($U608,Models!$A:$K,X$4,0)</f>
        <v>#N/A</v>
      </c>
      <c r="Y608" s="2" t="e">
        <f>VLOOKUP($U608,Models!$A:$K,Y$4,0)</f>
        <v>#N/A</v>
      </c>
      <c r="Z608" s="2" t="e">
        <f>VLOOKUP($U608,Models!$A:$K,Z$4,0)</f>
        <v>#N/A</v>
      </c>
      <c r="AA608" s="2" t="e">
        <f>VLOOKUP($U608,Models!$A:$K,AA$4,0)</f>
        <v>#N/A</v>
      </c>
      <c r="AB608" s="2" t="e">
        <f>VLOOKUP($U608,Models!$A:$K,AB$4,0)</f>
        <v>#N/A</v>
      </c>
      <c r="AC608" s="2" t="e">
        <f>VLOOKUP($U608,Models!$A:$K,AC$4,0)</f>
        <v>#N/A</v>
      </c>
      <c r="AD608" s="2" t="e">
        <f>VLOOKUP($U608,Models!$A:$K,AD$4,0)</f>
        <v>#N/A</v>
      </c>
      <c r="AE608" s="2" t="e">
        <f>VLOOKUP($U608,Models!$A:$K,AE$4,0)</f>
        <v>#N/A</v>
      </c>
      <c r="AF608" s="2" t="e">
        <f>VLOOKUP($U608,Models!$A:$N,AF$4,0)</f>
        <v>#N/A</v>
      </c>
      <c r="AG608" s="2" t="e">
        <f>VLOOKUP($U608,Models!$A:$M,AG$4,0)</f>
        <v>#N/A</v>
      </c>
      <c r="AH608" s="2"/>
      <c r="AI608" s="2"/>
      <c r="AJ608" s="2"/>
      <c r="AK608" s="2"/>
    </row>
    <row r="609" spans="1:5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 s="41" t="e">
        <f t="shared" si="46"/>
        <v>#DIV/0!</v>
      </c>
      <c r="Q609" s="20" t="e">
        <f t="shared" si="47"/>
        <v>#DIV/0!</v>
      </c>
      <c r="R609" s="31"/>
      <c r="S609" s="3"/>
      <c r="T609" s="2"/>
      <c r="U609" s="2" t="s">
        <v>0</v>
      </c>
      <c r="V609" s="2" t="e">
        <f>VLOOKUP($U609,Models!$A:$K,V$4,0)</f>
        <v>#N/A</v>
      </c>
      <c r="W609" s="2" t="e">
        <f>VLOOKUP($U609,Models!$A:$K,W$4,0)</f>
        <v>#N/A</v>
      </c>
      <c r="X609" s="2" t="e">
        <f>VLOOKUP($U609,Models!$A:$K,X$4,0)</f>
        <v>#N/A</v>
      </c>
      <c r="Y609" s="2" t="e">
        <f>VLOOKUP($U609,Models!$A:$K,Y$4,0)</f>
        <v>#N/A</v>
      </c>
      <c r="Z609" s="2" t="e">
        <f>VLOOKUP($U609,Models!$A:$K,Z$4,0)</f>
        <v>#N/A</v>
      </c>
      <c r="AA609" s="2" t="e">
        <f>VLOOKUP($U609,Models!$A:$K,AA$4,0)</f>
        <v>#N/A</v>
      </c>
      <c r="AB609" s="2" t="e">
        <f>VLOOKUP($U609,Models!$A:$K,AB$4,0)</f>
        <v>#N/A</v>
      </c>
      <c r="AC609" s="2" t="e">
        <f>VLOOKUP($U609,Models!$A:$K,AC$4,0)</f>
        <v>#N/A</v>
      </c>
      <c r="AD609" s="2" t="e">
        <f>VLOOKUP($U609,Models!$A:$K,AD$4,0)</f>
        <v>#N/A</v>
      </c>
      <c r="AE609" s="2" t="e">
        <f>VLOOKUP($U609,Models!$A:$K,AE$4,0)</f>
        <v>#N/A</v>
      </c>
      <c r="AF609" s="2" t="e">
        <f>VLOOKUP($U609,Models!$A:$N,AF$4,0)</f>
        <v>#N/A</v>
      </c>
      <c r="AG609" s="2" t="e">
        <f>VLOOKUP($U609,Models!$A:$M,AG$4,0)</f>
        <v>#N/A</v>
      </c>
      <c r="AH609" s="2"/>
      <c r="AI609" s="2"/>
      <c r="AJ609" s="2"/>
      <c r="AK609" s="2"/>
    </row>
    <row r="610" spans="1:5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 s="41" t="e">
        <f t="shared" si="46"/>
        <v>#DIV/0!</v>
      </c>
      <c r="Q610" s="20" t="e">
        <f t="shared" si="47"/>
        <v>#DIV/0!</v>
      </c>
      <c r="R610" s="31"/>
      <c r="S610" s="3"/>
      <c r="T610" s="2"/>
      <c r="U610" s="2" t="s">
        <v>0</v>
      </c>
      <c r="V610" s="2" t="e">
        <f>VLOOKUP($U610,Models!$A:$K,V$4,0)</f>
        <v>#N/A</v>
      </c>
      <c r="W610" s="2" t="e">
        <f>VLOOKUP($U610,Models!$A:$K,W$4,0)</f>
        <v>#N/A</v>
      </c>
      <c r="X610" s="2" t="e">
        <f>VLOOKUP($U610,Models!$A:$K,X$4,0)</f>
        <v>#N/A</v>
      </c>
      <c r="Y610" s="2" t="e">
        <f>VLOOKUP($U610,Models!$A:$K,Y$4,0)</f>
        <v>#N/A</v>
      </c>
      <c r="Z610" s="2" t="e">
        <f>VLOOKUP($U610,Models!$A:$K,Z$4,0)</f>
        <v>#N/A</v>
      </c>
      <c r="AA610" s="2" t="e">
        <f>VLOOKUP($U610,Models!$A:$K,AA$4,0)</f>
        <v>#N/A</v>
      </c>
      <c r="AB610" s="2" t="e">
        <f>VLOOKUP($U610,Models!$A:$K,AB$4,0)</f>
        <v>#N/A</v>
      </c>
      <c r="AC610" s="2" t="e">
        <f>VLOOKUP($U610,Models!$A:$K,AC$4,0)</f>
        <v>#N/A</v>
      </c>
      <c r="AD610" s="2" t="e">
        <f>VLOOKUP($U610,Models!$A:$K,AD$4,0)</f>
        <v>#N/A</v>
      </c>
      <c r="AE610" s="2" t="e">
        <f>VLOOKUP($U610,Models!$A:$K,AE$4,0)</f>
        <v>#N/A</v>
      </c>
      <c r="AF610" s="2" t="e">
        <f>VLOOKUP($U610,Models!$A:$N,AF$4,0)</f>
        <v>#N/A</v>
      </c>
      <c r="AG610" s="2" t="e">
        <f>VLOOKUP($U610,Models!$A:$M,AG$4,0)</f>
        <v>#N/A</v>
      </c>
      <c r="AH610" s="2"/>
      <c r="AI610" s="2"/>
      <c r="AJ610" s="2"/>
      <c r="AK610" s="2"/>
    </row>
    <row r="611" spans="1:5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 s="41" t="e">
        <f t="shared" si="46"/>
        <v>#DIV/0!</v>
      </c>
      <c r="Q611" s="20" t="e">
        <f t="shared" si="47"/>
        <v>#DIV/0!</v>
      </c>
      <c r="R611" s="31"/>
      <c r="S611" s="3"/>
      <c r="T611" s="2" t="s">
        <v>31</v>
      </c>
      <c r="U611" s="2" t="s">
        <v>0</v>
      </c>
      <c r="V611" s="2" t="e">
        <f>VLOOKUP($U611,Models!$A:$K,V$4,0)</f>
        <v>#N/A</v>
      </c>
      <c r="W611" s="2" t="e">
        <f>VLOOKUP($U611,Models!$A:$K,W$4,0)</f>
        <v>#N/A</v>
      </c>
      <c r="X611" s="2" t="e">
        <f>VLOOKUP($U611,Models!$A:$K,X$4,0)</f>
        <v>#N/A</v>
      </c>
      <c r="Y611" s="2" t="e">
        <f>VLOOKUP($U611,Models!$A:$K,Y$4,0)</f>
        <v>#N/A</v>
      </c>
      <c r="Z611" s="2" t="e">
        <f>VLOOKUP($U611,Models!$A:$K,Z$4,0)</f>
        <v>#N/A</v>
      </c>
      <c r="AA611" s="2" t="e">
        <f>VLOOKUP($U611,Models!$A:$K,AA$4,0)</f>
        <v>#N/A</v>
      </c>
      <c r="AB611" s="2" t="e">
        <f>VLOOKUP($U611,Models!$A:$K,AB$4,0)</f>
        <v>#N/A</v>
      </c>
      <c r="AC611" s="2" t="e">
        <f>VLOOKUP($U611,Models!$A:$K,AC$4,0)</f>
        <v>#N/A</v>
      </c>
      <c r="AD611" s="2" t="e">
        <f>VLOOKUP($U611,Models!$A:$K,AD$4,0)</f>
        <v>#N/A</v>
      </c>
      <c r="AE611" s="2" t="e">
        <f>VLOOKUP($U611,Models!$A:$K,AE$4,0)</f>
        <v>#N/A</v>
      </c>
      <c r="AF611" s="2" t="e">
        <f>VLOOKUP($U611,Models!$A:$N,AF$4,0)</f>
        <v>#N/A</v>
      </c>
      <c r="AG611" s="2" t="e">
        <f>VLOOKUP($U611,Models!$A:$M,AG$4,0)</f>
        <v>#N/A</v>
      </c>
      <c r="AH611" s="2"/>
      <c r="AI611" s="2"/>
      <c r="AJ611" s="2"/>
      <c r="AK611" s="2"/>
    </row>
    <row r="612" spans="1:5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 s="41" t="e">
        <f t="shared" si="46"/>
        <v>#DIV/0!</v>
      </c>
      <c r="Q612" s="20" t="e">
        <f t="shared" si="47"/>
        <v>#DIV/0!</v>
      </c>
      <c r="R612" s="31"/>
      <c r="S612" s="3"/>
      <c r="T612" s="2"/>
      <c r="U612" s="2" t="s">
        <v>0</v>
      </c>
      <c r="V612" s="2" t="e">
        <f>VLOOKUP($U612,Models!$A:$K,V$4,0)</f>
        <v>#N/A</v>
      </c>
      <c r="W612" s="2" t="e">
        <f>VLOOKUP($U612,Models!$A:$K,W$4,0)</f>
        <v>#N/A</v>
      </c>
      <c r="X612" s="2" t="e">
        <f>VLOOKUP($U612,Models!$A:$K,X$4,0)</f>
        <v>#N/A</v>
      </c>
      <c r="Y612" s="2" t="e">
        <f>VLOOKUP($U612,Models!$A:$K,Y$4,0)</f>
        <v>#N/A</v>
      </c>
      <c r="Z612" s="2" t="e">
        <f>VLOOKUP($U612,Models!$A:$K,Z$4,0)</f>
        <v>#N/A</v>
      </c>
      <c r="AA612" s="2" t="e">
        <f>VLOOKUP($U612,Models!$A:$K,AA$4,0)</f>
        <v>#N/A</v>
      </c>
      <c r="AB612" s="2" t="e">
        <f>VLOOKUP($U612,Models!$A:$K,AB$4,0)</f>
        <v>#N/A</v>
      </c>
      <c r="AC612" s="2" t="e">
        <f>VLOOKUP($U612,Models!$A:$K,AC$4,0)</f>
        <v>#N/A</v>
      </c>
      <c r="AD612" s="2" t="e">
        <f>VLOOKUP($U612,Models!$A:$K,AD$4,0)</f>
        <v>#N/A</v>
      </c>
      <c r="AE612" s="2" t="e">
        <f>VLOOKUP($U612,Models!$A:$K,AE$4,0)</f>
        <v>#N/A</v>
      </c>
      <c r="AF612" s="2" t="e">
        <f>VLOOKUP($U612,Models!$A:$N,AF$4,0)</f>
        <v>#N/A</v>
      </c>
      <c r="AG612" s="2" t="e">
        <f>VLOOKUP($U612,Models!$A:$M,AG$4,0)</f>
        <v>#N/A</v>
      </c>
      <c r="AH612" s="2"/>
      <c r="AI612" s="2"/>
      <c r="AJ612" s="2"/>
      <c r="AK612" s="2"/>
    </row>
    <row r="613" spans="1:5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 s="41" t="e">
        <f t="shared" si="46"/>
        <v>#DIV/0!</v>
      </c>
      <c r="Q613" s="20" t="e">
        <f t="shared" si="47"/>
        <v>#DIV/0!</v>
      </c>
      <c r="R613" s="31"/>
      <c r="S613" s="3"/>
      <c r="T613" s="2"/>
      <c r="U613" s="2" t="s">
        <v>0</v>
      </c>
      <c r="V613" s="2" t="e">
        <f>VLOOKUP($U613,Models!$A:$K,V$4,0)</f>
        <v>#N/A</v>
      </c>
      <c r="W613" s="2" t="e">
        <f>VLOOKUP($U613,Models!$A:$K,W$4,0)</f>
        <v>#N/A</v>
      </c>
      <c r="X613" s="2" t="e">
        <f>VLOOKUP($U613,Models!$A:$K,X$4,0)</f>
        <v>#N/A</v>
      </c>
      <c r="Y613" s="2" t="e">
        <f>VLOOKUP($U613,Models!$A:$K,Y$4,0)</f>
        <v>#N/A</v>
      </c>
      <c r="Z613" s="2" t="e">
        <f>VLOOKUP($U613,Models!$A:$K,Z$4,0)</f>
        <v>#N/A</v>
      </c>
      <c r="AA613" s="2" t="e">
        <f>VLOOKUP($U613,Models!$A:$K,AA$4,0)</f>
        <v>#N/A</v>
      </c>
      <c r="AB613" s="2" t="e">
        <f>VLOOKUP($U613,Models!$A:$K,AB$4,0)</f>
        <v>#N/A</v>
      </c>
      <c r="AC613" s="2" t="e">
        <f>VLOOKUP($U613,Models!$A:$K,AC$4,0)</f>
        <v>#N/A</v>
      </c>
      <c r="AD613" s="2" t="e">
        <f>VLOOKUP($U613,Models!$A:$K,AD$4,0)</f>
        <v>#N/A</v>
      </c>
      <c r="AE613" s="2" t="e">
        <f>VLOOKUP($U613,Models!$A:$K,AE$4,0)</f>
        <v>#N/A</v>
      </c>
      <c r="AF613" s="2" t="e">
        <f>VLOOKUP($U613,Models!$A:$N,AF$4,0)</f>
        <v>#N/A</v>
      </c>
      <c r="AG613" s="2" t="e">
        <f>VLOOKUP($U613,Models!$A:$M,AG$4,0)</f>
        <v>#N/A</v>
      </c>
      <c r="AH613" s="2"/>
      <c r="AI613" s="2"/>
      <c r="AJ613" s="2"/>
      <c r="AK613" s="2"/>
    </row>
    <row r="614" spans="1:5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 s="41" t="e">
        <f t="shared" si="46"/>
        <v>#DIV/0!</v>
      </c>
      <c r="Q614" s="20" t="e">
        <f t="shared" si="47"/>
        <v>#DIV/0!</v>
      </c>
      <c r="R614" s="31"/>
      <c r="S614" s="3"/>
      <c r="T614" s="2"/>
      <c r="U614" s="2" t="s">
        <v>0</v>
      </c>
      <c r="V614" s="2" t="e">
        <f>VLOOKUP($U614,Models!$A:$K,V$4,0)</f>
        <v>#N/A</v>
      </c>
      <c r="W614" s="2" t="e">
        <f>VLOOKUP($U614,Models!$A:$K,W$4,0)</f>
        <v>#N/A</v>
      </c>
      <c r="X614" s="2" t="e">
        <f>VLOOKUP($U614,Models!$A:$K,X$4,0)</f>
        <v>#N/A</v>
      </c>
      <c r="Y614" s="2" t="e">
        <f>VLOOKUP($U614,Models!$A:$K,Y$4,0)</f>
        <v>#N/A</v>
      </c>
      <c r="Z614" s="2" t="e">
        <f>VLOOKUP($U614,Models!$A:$K,Z$4,0)</f>
        <v>#N/A</v>
      </c>
      <c r="AA614" s="2" t="e">
        <f>VLOOKUP($U614,Models!$A:$K,AA$4,0)</f>
        <v>#N/A</v>
      </c>
      <c r="AB614" s="2" t="e">
        <f>VLOOKUP($U614,Models!$A:$K,AB$4,0)</f>
        <v>#N/A</v>
      </c>
      <c r="AC614" s="2" t="e">
        <f>VLOOKUP($U614,Models!$A:$K,AC$4,0)</f>
        <v>#N/A</v>
      </c>
      <c r="AD614" s="2" t="e">
        <f>VLOOKUP($U614,Models!$A:$K,AD$4,0)</f>
        <v>#N/A</v>
      </c>
      <c r="AE614" s="2" t="e">
        <f>VLOOKUP($U614,Models!$A:$K,AE$4,0)</f>
        <v>#N/A</v>
      </c>
      <c r="AF614" s="2" t="e">
        <f>VLOOKUP($U614,Models!$A:$N,AF$4,0)</f>
        <v>#N/A</v>
      </c>
      <c r="AG614" s="2" t="e">
        <f>VLOOKUP($U614,Models!$A:$M,AG$4,0)</f>
        <v>#N/A</v>
      </c>
      <c r="AH614" s="2"/>
      <c r="AI614" s="2"/>
      <c r="AJ614" s="2"/>
      <c r="AK614" s="2"/>
    </row>
    <row r="615" spans="1:5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 s="41" t="e">
        <f t="shared" si="46"/>
        <v>#DIV/0!</v>
      </c>
      <c r="Q615" s="20" t="e">
        <f t="shared" si="47"/>
        <v>#DIV/0!</v>
      </c>
      <c r="R615" s="31"/>
      <c r="S615" s="3"/>
      <c r="T615" s="2"/>
      <c r="U615" s="2" t="s">
        <v>0</v>
      </c>
      <c r="V615" s="2" t="e">
        <f>VLOOKUP($U615,Models!$A:$K,V$4,0)</f>
        <v>#N/A</v>
      </c>
      <c r="W615" s="2" t="e">
        <f>VLOOKUP($U615,Models!$A:$K,W$4,0)</f>
        <v>#N/A</v>
      </c>
      <c r="X615" s="2" t="e">
        <f>VLOOKUP($U615,Models!$A:$K,X$4,0)</f>
        <v>#N/A</v>
      </c>
      <c r="Y615" s="2" t="e">
        <f>VLOOKUP($U615,Models!$A:$K,Y$4,0)</f>
        <v>#N/A</v>
      </c>
      <c r="Z615" s="2" t="e">
        <f>VLOOKUP($U615,Models!$A:$K,Z$4,0)</f>
        <v>#N/A</v>
      </c>
      <c r="AA615" s="2" t="e">
        <f>VLOOKUP($U615,Models!$A:$K,AA$4,0)</f>
        <v>#N/A</v>
      </c>
      <c r="AB615" s="2" t="e">
        <f>VLOOKUP($U615,Models!$A:$K,AB$4,0)</f>
        <v>#N/A</v>
      </c>
      <c r="AC615" s="2" t="e">
        <f>VLOOKUP($U615,Models!$A:$K,AC$4,0)</f>
        <v>#N/A</v>
      </c>
      <c r="AD615" s="2" t="e">
        <f>VLOOKUP($U615,Models!$A:$K,AD$4,0)</f>
        <v>#N/A</v>
      </c>
      <c r="AE615" s="2" t="e">
        <f>VLOOKUP($U615,Models!$A:$K,AE$4,0)</f>
        <v>#N/A</v>
      </c>
      <c r="AF615" s="2" t="e">
        <f>VLOOKUP($U615,Models!$A:$N,AF$4,0)</f>
        <v>#N/A</v>
      </c>
      <c r="AG615" s="2" t="e">
        <f>VLOOKUP($U615,Models!$A:$M,AG$4,0)</f>
        <v>#N/A</v>
      </c>
      <c r="AH615" s="2"/>
      <c r="AI615" s="2"/>
      <c r="AJ615" s="2"/>
      <c r="AK615" s="2"/>
    </row>
    <row r="616" spans="1:5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 s="41" t="e">
        <f t="shared" si="46"/>
        <v>#DIV/0!</v>
      </c>
      <c r="Q616" s="20" t="e">
        <f t="shared" si="47"/>
        <v>#DIV/0!</v>
      </c>
      <c r="R616" s="31"/>
      <c r="S616" s="3"/>
      <c r="T616" s="2"/>
      <c r="U616" s="2" t="s">
        <v>0</v>
      </c>
      <c r="V616" s="2" t="e">
        <f>VLOOKUP($U616,Models!$A:$K,V$4,0)</f>
        <v>#N/A</v>
      </c>
      <c r="W616" s="2" t="e">
        <f>VLOOKUP($U616,Models!$A:$K,W$4,0)</f>
        <v>#N/A</v>
      </c>
      <c r="X616" s="2" t="e">
        <f>VLOOKUP($U616,Models!$A:$K,X$4,0)</f>
        <v>#N/A</v>
      </c>
      <c r="Y616" s="2" t="e">
        <f>VLOOKUP($U616,Models!$A:$K,Y$4,0)</f>
        <v>#N/A</v>
      </c>
      <c r="Z616" s="2" t="e">
        <f>VLOOKUP($U616,Models!$A:$K,Z$4,0)</f>
        <v>#N/A</v>
      </c>
      <c r="AA616" s="2" t="e">
        <f>VLOOKUP($U616,Models!$A:$K,AA$4,0)</f>
        <v>#N/A</v>
      </c>
      <c r="AB616" s="2" t="e">
        <f>VLOOKUP($U616,Models!$A:$K,AB$4,0)</f>
        <v>#N/A</v>
      </c>
      <c r="AC616" s="2" t="e">
        <f>VLOOKUP($U616,Models!$A:$K,AC$4,0)</f>
        <v>#N/A</v>
      </c>
      <c r="AD616" s="2" t="e">
        <f>VLOOKUP($U616,Models!$A:$K,AD$4,0)</f>
        <v>#N/A</v>
      </c>
      <c r="AE616" s="2" t="e">
        <f>VLOOKUP($U616,Models!$A:$K,AE$4,0)</f>
        <v>#N/A</v>
      </c>
      <c r="AF616" s="2" t="e">
        <f>VLOOKUP($U616,Models!$A:$N,AF$4,0)</f>
        <v>#N/A</v>
      </c>
      <c r="AG616" s="2" t="e">
        <f>VLOOKUP($U616,Models!$A:$M,AG$4,0)</f>
        <v>#N/A</v>
      </c>
      <c r="AH616" s="2"/>
      <c r="AI616" s="2"/>
      <c r="AJ616" s="2"/>
      <c r="AK616" s="2"/>
    </row>
    <row r="617" spans="1:5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 s="41" t="e">
        <f t="shared" si="46"/>
        <v>#DIV/0!</v>
      </c>
      <c r="Q617" s="20" t="e">
        <f t="shared" si="47"/>
        <v>#DIV/0!</v>
      </c>
      <c r="R617" s="31"/>
      <c r="S617" s="3"/>
      <c r="T617" s="2"/>
      <c r="U617" s="2" t="s">
        <v>0</v>
      </c>
      <c r="V617" s="2" t="e">
        <f>VLOOKUP($U617,Models!$A:$K,V$4,0)</f>
        <v>#N/A</v>
      </c>
      <c r="W617" s="2" t="e">
        <f>VLOOKUP($U617,Models!$A:$K,W$4,0)</f>
        <v>#N/A</v>
      </c>
      <c r="X617" s="2" t="e">
        <f>VLOOKUP($U617,Models!$A:$K,X$4,0)</f>
        <v>#N/A</v>
      </c>
      <c r="Y617" s="2" t="e">
        <f>VLOOKUP($U617,Models!$A:$K,Y$4,0)</f>
        <v>#N/A</v>
      </c>
      <c r="Z617" s="2" t="e">
        <f>VLOOKUP($U617,Models!$A:$K,Z$4,0)</f>
        <v>#N/A</v>
      </c>
      <c r="AA617" s="2" t="e">
        <f>VLOOKUP($U617,Models!$A:$K,AA$4,0)</f>
        <v>#N/A</v>
      </c>
      <c r="AB617" s="2" t="e">
        <f>VLOOKUP($U617,Models!$A:$K,AB$4,0)</f>
        <v>#N/A</v>
      </c>
      <c r="AC617" s="2" t="e">
        <f>VLOOKUP($U617,Models!$A:$K,AC$4,0)</f>
        <v>#N/A</v>
      </c>
      <c r="AD617" s="2" t="e">
        <f>VLOOKUP($U617,Models!$A:$K,AD$4,0)</f>
        <v>#N/A</v>
      </c>
      <c r="AE617" s="2" t="e">
        <f>VLOOKUP($U617,Models!$A:$K,AE$4,0)</f>
        <v>#N/A</v>
      </c>
      <c r="AF617" s="2" t="e">
        <f>VLOOKUP($U617,Models!$A:$N,AF$4,0)</f>
        <v>#N/A</v>
      </c>
      <c r="AG617" s="2" t="e">
        <f>VLOOKUP($U617,Models!$A:$M,AG$4,0)</f>
        <v>#N/A</v>
      </c>
      <c r="AH617" s="2"/>
      <c r="AI617" s="2"/>
      <c r="AJ617" s="2"/>
      <c r="AK617" s="2"/>
    </row>
    <row r="618" spans="1:5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 s="41" t="e">
        <f t="shared" si="46"/>
        <v>#DIV/0!</v>
      </c>
      <c r="Q618" s="20" t="e">
        <f t="shared" si="47"/>
        <v>#DIV/0!</v>
      </c>
      <c r="R618" s="31"/>
      <c r="S618" s="3"/>
      <c r="T618" s="2"/>
      <c r="U618" s="2" t="s">
        <v>0</v>
      </c>
      <c r="V618" s="2" t="e">
        <f>VLOOKUP($U618,Models!$A:$K,V$4,0)</f>
        <v>#N/A</v>
      </c>
      <c r="W618" s="2" t="e">
        <f>VLOOKUP($U618,Models!$A:$K,W$4,0)</f>
        <v>#N/A</v>
      </c>
      <c r="X618" s="2" t="e">
        <f>VLOOKUP($U618,Models!$A:$K,X$4,0)</f>
        <v>#N/A</v>
      </c>
      <c r="Y618" s="2" t="e">
        <f>VLOOKUP($U618,Models!$A:$K,Y$4,0)</f>
        <v>#N/A</v>
      </c>
      <c r="Z618" s="2" t="e">
        <f>VLOOKUP($U618,Models!$A:$K,Z$4,0)</f>
        <v>#N/A</v>
      </c>
      <c r="AA618" s="2" t="e">
        <f>VLOOKUP($U618,Models!$A:$K,AA$4,0)</f>
        <v>#N/A</v>
      </c>
      <c r="AB618" s="2" t="e">
        <f>VLOOKUP($U618,Models!$A:$K,AB$4,0)</f>
        <v>#N/A</v>
      </c>
      <c r="AC618" s="2" t="e">
        <f>VLOOKUP($U618,Models!$A:$K,AC$4,0)</f>
        <v>#N/A</v>
      </c>
      <c r="AD618" s="2" t="e">
        <f>VLOOKUP($U618,Models!$A:$K,AD$4,0)</f>
        <v>#N/A</v>
      </c>
      <c r="AE618" s="2" t="e">
        <f>VLOOKUP($U618,Models!$A:$K,AE$4,0)</f>
        <v>#N/A</v>
      </c>
      <c r="AF618" s="2" t="e">
        <f>VLOOKUP($U618,Models!$A:$N,AF$4,0)</f>
        <v>#N/A</v>
      </c>
      <c r="AG618" s="2" t="e">
        <f>VLOOKUP($U618,Models!$A:$M,AG$4,0)</f>
        <v>#N/A</v>
      </c>
      <c r="AH618" s="2"/>
      <c r="AI618" s="2"/>
      <c r="AJ618" s="2"/>
      <c r="AK618" s="2"/>
    </row>
    <row r="619" spans="1:5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 s="41" t="e">
        <f t="shared" si="46"/>
        <v>#DIV/0!</v>
      </c>
      <c r="Q619" s="20" t="e">
        <f t="shared" si="47"/>
        <v>#DIV/0!</v>
      </c>
      <c r="R619" s="31"/>
      <c r="S619" s="3"/>
      <c r="T619" s="2"/>
      <c r="U619" s="2" t="s">
        <v>0</v>
      </c>
      <c r="V619" s="2" t="e">
        <f>VLOOKUP($U619,Models!$A:$K,V$4,0)</f>
        <v>#N/A</v>
      </c>
      <c r="W619" s="2" t="e">
        <f>VLOOKUP($U619,Models!$A:$K,W$4,0)</f>
        <v>#N/A</v>
      </c>
      <c r="X619" s="2" t="e">
        <f>VLOOKUP($U619,Models!$A:$K,X$4,0)</f>
        <v>#N/A</v>
      </c>
      <c r="Y619" s="2" t="e">
        <f>VLOOKUP($U619,Models!$A:$K,Y$4,0)</f>
        <v>#N/A</v>
      </c>
      <c r="Z619" s="2" t="e">
        <f>VLOOKUP($U619,Models!$A:$K,Z$4,0)</f>
        <v>#N/A</v>
      </c>
      <c r="AA619" s="2" t="e">
        <f>VLOOKUP($U619,Models!$A:$K,AA$4,0)</f>
        <v>#N/A</v>
      </c>
      <c r="AB619" s="2" t="e">
        <f>VLOOKUP($U619,Models!$A:$K,AB$4,0)</f>
        <v>#N/A</v>
      </c>
      <c r="AC619" s="2" t="e">
        <f>VLOOKUP($U619,Models!$A:$K,AC$4,0)</f>
        <v>#N/A</v>
      </c>
      <c r="AD619" s="2" t="e">
        <f>VLOOKUP($U619,Models!$A:$K,AD$4,0)</f>
        <v>#N/A</v>
      </c>
      <c r="AE619" s="2" t="e">
        <f>VLOOKUP($U619,Models!$A:$K,AE$4,0)</f>
        <v>#N/A</v>
      </c>
      <c r="AF619" s="2" t="e">
        <f>VLOOKUP($U619,Models!$A:$N,AF$4,0)</f>
        <v>#N/A</v>
      </c>
      <c r="AG619" s="2" t="e">
        <f>VLOOKUP($U619,Models!$A:$M,AG$4,0)</f>
        <v>#N/A</v>
      </c>
      <c r="AH619" s="2"/>
      <c r="AI619" s="2"/>
      <c r="AJ619" s="2"/>
      <c r="AK619" s="2"/>
    </row>
    <row r="620" spans="1:5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 s="41" t="e">
        <f t="shared" si="46"/>
        <v>#DIV/0!</v>
      </c>
      <c r="Q620" s="20" t="e">
        <f t="shared" si="47"/>
        <v>#DIV/0!</v>
      </c>
      <c r="R620" s="31"/>
      <c r="S620" s="3"/>
      <c r="T620" s="2"/>
      <c r="U620" s="2" t="s">
        <v>0</v>
      </c>
      <c r="V620" s="2" t="e">
        <f>VLOOKUP($U620,Models!$A:$K,V$4,0)</f>
        <v>#N/A</v>
      </c>
      <c r="W620" s="2" t="e">
        <f>VLOOKUP($U620,Models!$A:$K,W$4,0)</f>
        <v>#N/A</v>
      </c>
      <c r="X620" s="2" t="e">
        <f>VLOOKUP($U620,Models!$A:$K,X$4,0)</f>
        <v>#N/A</v>
      </c>
      <c r="Y620" s="2" t="e">
        <f>VLOOKUP($U620,Models!$A:$K,Y$4,0)</f>
        <v>#N/A</v>
      </c>
      <c r="Z620" s="2" t="e">
        <f>VLOOKUP($U620,Models!$A:$K,Z$4,0)</f>
        <v>#N/A</v>
      </c>
      <c r="AA620" s="2" t="e">
        <f>VLOOKUP($U620,Models!$A:$K,AA$4,0)</f>
        <v>#N/A</v>
      </c>
      <c r="AB620" s="2" t="e">
        <f>VLOOKUP($U620,Models!$A:$K,AB$4,0)</f>
        <v>#N/A</v>
      </c>
      <c r="AC620" s="2" t="e">
        <f>VLOOKUP($U620,Models!$A:$K,AC$4,0)</f>
        <v>#N/A</v>
      </c>
      <c r="AD620" s="2" t="e">
        <f>VLOOKUP($U620,Models!$A:$K,AD$4,0)</f>
        <v>#N/A</v>
      </c>
      <c r="AE620" s="2" t="e">
        <f>VLOOKUP($U620,Models!$A:$K,AE$4,0)</f>
        <v>#N/A</v>
      </c>
      <c r="AF620" s="2" t="e">
        <f>VLOOKUP($U620,Models!$A:$N,AF$4,0)</f>
        <v>#N/A</v>
      </c>
      <c r="AG620" s="2" t="e">
        <f>VLOOKUP($U620,Models!$A:$M,AG$4,0)</f>
        <v>#N/A</v>
      </c>
      <c r="AH620" s="2"/>
      <c r="AI620" s="2"/>
      <c r="AJ620" s="2"/>
      <c r="AK620" s="2"/>
    </row>
    <row r="621" spans="1:5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 s="41" t="e">
        <f t="shared" si="46"/>
        <v>#DIV/0!</v>
      </c>
      <c r="Q621" s="20">
        <v>8</v>
      </c>
      <c r="R621" s="31"/>
      <c r="S621" s="3"/>
      <c r="T621" s="2"/>
      <c r="U621" s="2" t="s">
        <v>0</v>
      </c>
      <c r="V621" s="2" t="e">
        <f>VLOOKUP($U621,Models!$A:$K,V$4,0)</f>
        <v>#N/A</v>
      </c>
      <c r="W621" s="2" t="e">
        <f>VLOOKUP($U621,Models!$A:$K,W$4,0)</f>
        <v>#N/A</v>
      </c>
      <c r="X621" s="2" t="e">
        <f>VLOOKUP($U621,Models!$A:$K,X$4,0)</f>
        <v>#N/A</v>
      </c>
      <c r="Y621" s="2" t="e">
        <f>VLOOKUP($U621,Models!$A:$K,Y$4,0)</f>
        <v>#N/A</v>
      </c>
      <c r="Z621" s="2" t="e">
        <f>VLOOKUP($U621,Models!$A:$K,Z$4,0)</f>
        <v>#N/A</v>
      </c>
      <c r="AA621" s="2" t="e">
        <f>VLOOKUP($U621,Models!$A:$K,AA$4,0)</f>
        <v>#N/A</v>
      </c>
      <c r="AB621" s="2" t="e">
        <f>VLOOKUP($U621,Models!$A:$K,AB$4,0)</f>
        <v>#N/A</v>
      </c>
      <c r="AC621" s="2" t="e">
        <f>VLOOKUP($U621,Models!$A:$K,AC$4,0)</f>
        <v>#N/A</v>
      </c>
      <c r="AD621" s="2" t="e">
        <f>VLOOKUP($U621,Models!$A:$K,AD$4,0)</f>
        <v>#N/A</v>
      </c>
      <c r="AE621" s="2" t="e">
        <f>VLOOKUP($U621,Models!$A:$K,AE$4,0)</f>
        <v>#N/A</v>
      </c>
      <c r="AF621" s="2" t="e">
        <f>VLOOKUP($U621,Models!$A:$N,AF$4,0)</f>
        <v>#N/A</v>
      </c>
      <c r="AG621" s="2" t="e">
        <f>VLOOKUP($U621,Models!$A:$M,AG$4,0)</f>
        <v>#N/A</v>
      </c>
      <c r="AH621" s="2"/>
      <c r="AI621" s="2"/>
      <c r="AJ621" s="2"/>
      <c r="AK621" s="2"/>
    </row>
    <row r="622" spans="1:5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 s="41" t="e">
        <f t="shared" si="46"/>
        <v>#DIV/0!</v>
      </c>
      <c r="Q622" s="20" t="e">
        <f t="shared" si="47"/>
        <v>#DIV/0!</v>
      </c>
      <c r="R622" s="31"/>
      <c r="S622" s="3"/>
      <c r="T622" s="2"/>
      <c r="U622" s="2" t="s">
        <v>0</v>
      </c>
      <c r="V622" s="2" t="e">
        <f>VLOOKUP($U622,Models!$A:$K,V$4,0)</f>
        <v>#N/A</v>
      </c>
      <c r="W622" s="2" t="e">
        <f>VLOOKUP($U622,Models!$A:$K,W$4,0)</f>
        <v>#N/A</v>
      </c>
      <c r="X622" s="2" t="e">
        <f>VLOOKUP($U622,Models!$A:$K,X$4,0)</f>
        <v>#N/A</v>
      </c>
      <c r="Y622" s="2" t="e">
        <f>VLOOKUP($U622,Models!$A:$K,Y$4,0)</f>
        <v>#N/A</v>
      </c>
      <c r="Z622" s="2" t="e">
        <f>VLOOKUP($U622,Models!$A:$K,Z$4,0)</f>
        <v>#N/A</v>
      </c>
      <c r="AA622" s="2" t="e">
        <f>VLOOKUP($U622,Models!$A:$K,AA$4,0)</f>
        <v>#N/A</v>
      </c>
      <c r="AB622" s="2" t="e">
        <f>VLOOKUP($U622,Models!$A:$K,AB$4,0)</f>
        <v>#N/A</v>
      </c>
      <c r="AC622" s="2" t="e">
        <f>VLOOKUP($U622,Models!$A:$K,AC$4,0)</f>
        <v>#N/A</v>
      </c>
      <c r="AD622" s="2" t="e">
        <f>VLOOKUP($U622,Models!$A:$K,AD$4,0)</f>
        <v>#N/A</v>
      </c>
      <c r="AE622" s="2" t="e">
        <f>VLOOKUP($U622,Models!$A:$K,AE$4,0)</f>
        <v>#N/A</v>
      </c>
      <c r="AF622" s="2" t="e">
        <f>VLOOKUP($U622,Models!$A:$N,AF$4,0)</f>
        <v>#N/A</v>
      </c>
      <c r="AG622" s="2" t="e">
        <f>VLOOKUP($U622,Models!$A:$M,AG$4,0)</f>
        <v>#N/A</v>
      </c>
      <c r="AH622" s="2"/>
      <c r="AI622" s="2"/>
      <c r="AJ622" s="2"/>
      <c r="AK622" s="2"/>
    </row>
    <row r="623" spans="1:51" s="13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 s="41" t="e">
        <f t="shared" si="46"/>
        <v>#DIV/0!</v>
      </c>
      <c r="Q623" s="20" t="e">
        <f t="shared" si="47"/>
        <v>#DIV/0!</v>
      </c>
      <c r="R623" s="31"/>
      <c r="S623" s="3"/>
      <c r="T623" s="2"/>
      <c r="U623" s="2" t="s">
        <v>0</v>
      </c>
      <c r="V623" s="2" t="e">
        <f>VLOOKUP($U623,Models!$A:$K,V$4,0)</f>
        <v>#N/A</v>
      </c>
      <c r="W623" s="2" t="e">
        <f>VLOOKUP($U623,Models!$A:$K,W$4,0)</f>
        <v>#N/A</v>
      </c>
      <c r="X623" s="2" t="e">
        <f>VLOOKUP($U623,Models!$A:$K,X$4,0)</f>
        <v>#N/A</v>
      </c>
      <c r="Y623" s="2" t="e">
        <f>VLOOKUP($U623,Models!$A:$K,Y$4,0)</f>
        <v>#N/A</v>
      </c>
      <c r="Z623" s="2" t="e">
        <f>VLOOKUP($U623,Models!$A:$K,Z$4,0)</f>
        <v>#N/A</v>
      </c>
      <c r="AA623" s="2" t="e">
        <f>VLOOKUP($U623,Models!$A:$K,AA$4,0)</f>
        <v>#N/A</v>
      </c>
      <c r="AB623" s="2" t="e">
        <f>VLOOKUP($U623,Models!$A:$K,AB$4,0)</f>
        <v>#N/A</v>
      </c>
      <c r="AC623" s="2" t="e">
        <f>VLOOKUP($U623,Models!$A:$K,AC$4,0)</f>
        <v>#N/A</v>
      </c>
      <c r="AD623" s="2" t="e">
        <f>VLOOKUP($U623,Models!$A:$K,AD$4,0)</f>
        <v>#N/A</v>
      </c>
      <c r="AE623" s="2" t="e">
        <f>VLOOKUP($U623,Models!$A:$K,AE$4,0)</f>
        <v>#N/A</v>
      </c>
      <c r="AF623" s="2" t="e">
        <f>VLOOKUP($U623,Models!$A:$N,AF$4,0)</f>
        <v>#N/A</v>
      </c>
      <c r="AG623" s="2" t="e">
        <f>VLOOKUP($U623,Models!$A:$M,AG$4,0)</f>
        <v>#N/A</v>
      </c>
      <c r="AH623" s="2"/>
      <c r="AI623" s="2"/>
      <c r="AJ623" s="2"/>
      <c r="AK623" s="2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 s="41" t="e">
        <f t="shared" si="46"/>
        <v>#DIV/0!</v>
      </c>
      <c r="Q624" s="20" t="e">
        <f t="shared" si="47"/>
        <v>#DIV/0!</v>
      </c>
      <c r="R624" s="31"/>
      <c r="S624" s="3"/>
      <c r="T624" s="2"/>
      <c r="U624" s="2" t="s">
        <v>0</v>
      </c>
      <c r="V624" s="2" t="e">
        <f>VLOOKUP($U624,Models!$A:$K,V$4,0)</f>
        <v>#N/A</v>
      </c>
      <c r="W624" s="2" t="e">
        <f>VLOOKUP($U624,Models!$A:$K,W$4,0)</f>
        <v>#N/A</v>
      </c>
      <c r="X624" s="2" t="e">
        <f>VLOOKUP($U624,Models!$A:$K,X$4,0)</f>
        <v>#N/A</v>
      </c>
      <c r="Y624" s="2" t="e">
        <f>VLOOKUP($U624,Models!$A:$K,Y$4,0)</f>
        <v>#N/A</v>
      </c>
      <c r="Z624" s="2" t="e">
        <f>VLOOKUP($U624,Models!$A:$K,Z$4,0)</f>
        <v>#N/A</v>
      </c>
      <c r="AA624" s="2" t="e">
        <f>VLOOKUP($U624,Models!$A:$K,AA$4,0)</f>
        <v>#N/A</v>
      </c>
      <c r="AB624" s="2" t="e">
        <f>VLOOKUP($U624,Models!$A:$K,AB$4,0)</f>
        <v>#N/A</v>
      </c>
      <c r="AC624" s="2" t="e">
        <f>VLOOKUP($U624,Models!$A:$K,AC$4,0)</f>
        <v>#N/A</v>
      </c>
      <c r="AD624" s="2" t="e">
        <f>VLOOKUP($U624,Models!$A:$K,AD$4,0)</f>
        <v>#N/A</v>
      </c>
      <c r="AE624" s="2" t="e">
        <f>VLOOKUP($U624,Models!$A:$K,AE$4,0)</f>
        <v>#N/A</v>
      </c>
      <c r="AF624" s="2" t="e">
        <f>VLOOKUP($U624,Models!$A:$N,AF$4,0)</f>
        <v>#N/A</v>
      </c>
      <c r="AG624" s="2" t="e">
        <f>VLOOKUP($U624,Models!$A:$M,AG$4,0)</f>
        <v>#N/A</v>
      </c>
      <c r="AH624" s="2"/>
      <c r="AI624" s="2"/>
      <c r="AJ624" s="2"/>
      <c r="AK624" s="2"/>
    </row>
    <row r="625" spans="1:5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 s="41" t="e">
        <f t="shared" si="46"/>
        <v>#DIV/0!</v>
      </c>
      <c r="Q625" s="20" t="e">
        <f t="shared" si="47"/>
        <v>#DIV/0!</v>
      </c>
      <c r="R625" s="31"/>
      <c r="S625" s="3"/>
      <c r="T625" s="2"/>
      <c r="U625" s="2" t="s">
        <v>0</v>
      </c>
      <c r="V625" s="2" t="e">
        <f>VLOOKUP($U625,Models!$A:$K,V$4,0)</f>
        <v>#N/A</v>
      </c>
      <c r="W625" s="2" t="e">
        <f>VLOOKUP($U625,Models!$A:$K,W$4,0)</f>
        <v>#N/A</v>
      </c>
      <c r="X625" s="2" t="e">
        <f>VLOOKUP($U625,Models!$A:$K,X$4,0)</f>
        <v>#N/A</v>
      </c>
      <c r="Y625" s="2" t="e">
        <f>VLOOKUP($U625,Models!$A:$K,Y$4,0)</f>
        <v>#N/A</v>
      </c>
      <c r="Z625" s="2" t="e">
        <f>VLOOKUP($U625,Models!$A:$K,Z$4,0)</f>
        <v>#N/A</v>
      </c>
      <c r="AA625" s="2" t="e">
        <f>VLOOKUP($U625,Models!$A:$K,AA$4,0)</f>
        <v>#N/A</v>
      </c>
      <c r="AB625" s="2" t="e">
        <f>VLOOKUP($U625,Models!$A:$K,AB$4,0)</f>
        <v>#N/A</v>
      </c>
      <c r="AC625" s="2" t="e">
        <f>VLOOKUP($U625,Models!$A:$K,AC$4,0)</f>
        <v>#N/A</v>
      </c>
      <c r="AD625" s="2" t="e">
        <f>VLOOKUP($U625,Models!$A:$K,AD$4,0)</f>
        <v>#N/A</v>
      </c>
      <c r="AE625" s="2" t="e">
        <f>VLOOKUP($U625,Models!$A:$K,AE$4,0)</f>
        <v>#N/A</v>
      </c>
      <c r="AF625" s="2" t="e">
        <f>VLOOKUP($U625,Models!$A:$N,AF$4,0)</f>
        <v>#N/A</v>
      </c>
      <c r="AG625" s="2" t="e">
        <f>VLOOKUP($U625,Models!$A:$M,AG$4,0)</f>
        <v>#N/A</v>
      </c>
      <c r="AH625" s="2"/>
      <c r="AI625" s="2"/>
      <c r="AJ625" s="2"/>
      <c r="AK625" s="2"/>
    </row>
    <row r="626" spans="1:51" s="21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 s="41" t="e">
        <f t="shared" si="46"/>
        <v>#DIV/0!</v>
      </c>
      <c r="Q626" s="20" t="e">
        <f t="shared" si="47"/>
        <v>#DIV/0!</v>
      </c>
      <c r="R626" s="31"/>
      <c r="S626" s="3"/>
      <c r="T626" s="2"/>
      <c r="U626" s="2" t="s">
        <v>0</v>
      </c>
      <c r="V626" s="2" t="e">
        <f>VLOOKUP($U626,Models!$A:$K,V$4,0)</f>
        <v>#N/A</v>
      </c>
      <c r="W626" s="2" t="e">
        <f>VLOOKUP($U626,Models!$A:$K,W$4,0)</f>
        <v>#N/A</v>
      </c>
      <c r="X626" s="2" t="e">
        <f>VLOOKUP($U626,Models!$A:$K,X$4,0)</f>
        <v>#N/A</v>
      </c>
      <c r="Y626" s="2" t="e">
        <f>VLOOKUP($U626,Models!$A:$K,Y$4,0)</f>
        <v>#N/A</v>
      </c>
      <c r="Z626" s="2" t="e">
        <f>VLOOKUP($U626,Models!$A:$K,Z$4,0)</f>
        <v>#N/A</v>
      </c>
      <c r="AA626" s="2" t="e">
        <f>VLOOKUP($U626,Models!$A:$K,AA$4,0)</f>
        <v>#N/A</v>
      </c>
      <c r="AB626" s="2" t="e">
        <f>VLOOKUP($U626,Models!$A:$K,AB$4,0)</f>
        <v>#N/A</v>
      </c>
      <c r="AC626" s="2" t="e">
        <f>VLOOKUP($U626,Models!$A:$K,AC$4,0)</f>
        <v>#N/A</v>
      </c>
      <c r="AD626" s="2" t="e">
        <f>VLOOKUP($U626,Models!$A:$K,AD$4,0)</f>
        <v>#N/A</v>
      </c>
      <c r="AE626" s="2" t="e">
        <f>VLOOKUP($U626,Models!$A:$K,AE$4,0)</f>
        <v>#N/A</v>
      </c>
      <c r="AF626" s="2" t="e">
        <f>VLOOKUP($U626,Models!$A:$N,AF$4,0)</f>
        <v>#N/A</v>
      </c>
      <c r="AG626" s="2" t="e">
        <f>VLOOKUP($U626,Models!$A:$M,AG$4,0)</f>
        <v>#N/A</v>
      </c>
      <c r="AH626" s="2"/>
      <c r="AI626" s="2"/>
      <c r="AJ626" s="2"/>
      <c r="AK626" s="2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 s="41" t="e">
        <f t="shared" si="46"/>
        <v>#DIV/0!</v>
      </c>
      <c r="Q627" s="20" t="e">
        <f t="shared" si="47"/>
        <v>#DIV/0!</v>
      </c>
      <c r="R627" s="32"/>
      <c r="S627" s="3"/>
      <c r="T627" s="2"/>
      <c r="U627" s="2" t="s">
        <v>0</v>
      </c>
      <c r="V627" s="2" t="e">
        <f>VLOOKUP($U627,Models!$A:$K,V$4,0)</f>
        <v>#N/A</v>
      </c>
      <c r="W627" s="2" t="e">
        <f>VLOOKUP($U627,Models!$A:$K,W$4,0)</f>
        <v>#N/A</v>
      </c>
      <c r="X627" s="2" t="e">
        <f>VLOOKUP($U627,Models!$A:$K,X$4,0)</f>
        <v>#N/A</v>
      </c>
      <c r="Y627" s="2" t="e">
        <f>VLOOKUP($U627,Models!$A:$K,Y$4,0)</f>
        <v>#N/A</v>
      </c>
      <c r="Z627" s="2" t="e">
        <f>VLOOKUP($U627,Models!$A:$K,Z$4,0)</f>
        <v>#N/A</v>
      </c>
      <c r="AA627" s="2" t="e">
        <f>VLOOKUP($U627,Models!$A:$K,AA$4,0)</f>
        <v>#N/A</v>
      </c>
      <c r="AB627" s="2" t="e">
        <f>VLOOKUP($U627,Models!$A:$K,AB$4,0)</f>
        <v>#N/A</v>
      </c>
      <c r="AC627" s="2" t="e">
        <f>VLOOKUP($U627,Models!$A:$K,AC$4,0)</f>
        <v>#N/A</v>
      </c>
      <c r="AD627" s="2" t="e">
        <f>VLOOKUP($U627,Models!$A:$K,AD$4,0)</f>
        <v>#N/A</v>
      </c>
      <c r="AE627" s="2" t="e">
        <f>VLOOKUP($U627,Models!$A:$K,AE$4,0)</f>
        <v>#N/A</v>
      </c>
      <c r="AF627" s="2" t="e">
        <f>VLOOKUP($U627,Models!$A:$N,AF$4,0)</f>
        <v>#N/A</v>
      </c>
      <c r="AG627" s="2" t="e">
        <f>VLOOKUP($U627,Models!$A:$M,AG$4,0)</f>
        <v>#N/A</v>
      </c>
      <c r="AH627" s="2"/>
      <c r="AI627" s="2"/>
      <c r="AJ627" s="2"/>
      <c r="AK627" s="2"/>
    </row>
    <row r="628" spans="1:5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 s="41" t="e">
        <f t="shared" si="46"/>
        <v>#DIV/0!</v>
      </c>
      <c r="Q628" s="20" t="e">
        <f t="shared" si="47"/>
        <v>#DIV/0!</v>
      </c>
      <c r="R628" s="31"/>
      <c r="S628" s="3"/>
      <c r="T628" s="2"/>
      <c r="U628" s="2" t="s">
        <v>0</v>
      </c>
      <c r="V628" s="2" t="e">
        <f>VLOOKUP($U628,Models!$A:$K,V$4,0)</f>
        <v>#N/A</v>
      </c>
      <c r="W628" s="2" t="e">
        <f>VLOOKUP($U628,Models!$A:$K,W$4,0)</f>
        <v>#N/A</v>
      </c>
      <c r="X628" s="2" t="e">
        <f>VLOOKUP($U628,Models!$A:$K,X$4,0)</f>
        <v>#N/A</v>
      </c>
      <c r="Y628" s="2" t="e">
        <f>VLOOKUP($U628,Models!$A:$K,Y$4,0)</f>
        <v>#N/A</v>
      </c>
      <c r="Z628" s="2" t="e">
        <f>VLOOKUP($U628,Models!$A:$K,Z$4,0)</f>
        <v>#N/A</v>
      </c>
      <c r="AA628" s="2" t="e">
        <f>VLOOKUP($U628,Models!$A:$K,AA$4,0)</f>
        <v>#N/A</v>
      </c>
      <c r="AB628" s="2" t="e">
        <f>VLOOKUP($U628,Models!$A:$K,AB$4,0)</f>
        <v>#N/A</v>
      </c>
      <c r="AC628" s="2" t="e">
        <f>VLOOKUP($U628,Models!$A:$K,AC$4,0)</f>
        <v>#N/A</v>
      </c>
      <c r="AD628" s="2" t="e">
        <f>VLOOKUP($U628,Models!$A:$K,AD$4,0)</f>
        <v>#N/A</v>
      </c>
      <c r="AE628" s="2" t="e">
        <f>VLOOKUP($U628,Models!$A:$K,AE$4,0)</f>
        <v>#N/A</v>
      </c>
      <c r="AF628" s="2" t="e">
        <f>VLOOKUP($U628,Models!$A:$N,AF$4,0)</f>
        <v>#N/A</v>
      </c>
      <c r="AG628" s="2" t="e">
        <f>VLOOKUP($U628,Models!$A:$M,AG$4,0)</f>
        <v>#N/A</v>
      </c>
      <c r="AH628" s="2"/>
      <c r="AI628" s="2"/>
      <c r="AJ628" s="2"/>
      <c r="AK628" s="2"/>
    </row>
    <row r="629" spans="1:5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 s="41" t="e">
        <f t="shared" si="46"/>
        <v>#DIV/0!</v>
      </c>
      <c r="Q629" s="20" t="e">
        <f t="shared" si="47"/>
        <v>#DIV/0!</v>
      </c>
      <c r="R629" s="44"/>
      <c r="S629" s="3"/>
      <c r="T629" s="2"/>
      <c r="U629" s="2" t="s">
        <v>0</v>
      </c>
      <c r="V629" s="2" t="e">
        <f>VLOOKUP($U629,Models!$A:$K,V$4,0)</f>
        <v>#N/A</v>
      </c>
      <c r="W629" s="2" t="e">
        <f>VLOOKUP($U629,Models!$A:$K,W$4,0)</f>
        <v>#N/A</v>
      </c>
      <c r="X629" s="2" t="e">
        <f>VLOOKUP($U629,Models!$A:$K,X$4,0)</f>
        <v>#N/A</v>
      </c>
      <c r="Y629" s="2" t="e">
        <f>VLOOKUP($U629,Models!$A:$K,Y$4,0)</f>
        <v>#N/A</v>
      </c>
      <c r="Z629" s="2" t="e">
        <f>VLOOKUP($U629,Models!$A:$K,Z$4,0)</f>
        <v>#N/A</v>
      </c>
      <c r="AA629" s="2" t="e">
        <f>VLOOKUP($U629,Models!$A:$K,AA$4,0)</f>
        <v>#N/A</v>
      </c>
      <c r="AB629" s="2" t="e">
        <f>VLOOKUP($U629,Models!$A:$K,AB$4,0)</f>
        <v>#N/A</v>
      </c>
      <c r="AC629" s="2" t="e">
        <f>VLOOKUP($U629,Models!$A:$K,AC$4,0)</f>
        <v>#N/A</v>
      </c>
      <c r="AD629" s="2" t="e">
        <f>VLOOKUP($U629,Models!$A:$K,AD$4,0)</f>
        <v>#N/A</v>
      </c>
      <c r="AE629" s="2" t="e">
        <f>VLOOKUP($U629,Models!$A:$K,AE$4,0)</f>
        <v>#N/A</v>
      </c>
      <c r="AF629" s="2" t="e">
        <f>VLOOKUP($U629,Models!$A:$N,AF$4,0)</f>
        <v>#N/A</v>
      </c>
      <c r="AG629" s="2" t="e">
        <f>VLOOKUP($U629,Models!$A:$M,AG$4,0)</f>
        <v>#N/A</v>
      </c>
      <c r="AH629" s="2"/>
      <c r="AI629" s="2"/>
      <c r="AJ629" s="2"/>
      <c r="AK629" s="2"/>
    </row>
    <row r="630" spans="1:5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 s="41" t="e">
        <f t="shared" si="46"/>
        <v>#DIV/0!</v>
      </c>
      <c r="Q630" s="28" t="e">
        <f t="shared" ref="Q630:Q642" si="48">ROUND(P630*R$646,0)</f>
        <v>#DIV/0!</v>
      </c>
      <c r="R630" s="31"/>
      <c r="S630" s="3"/>
      <c r="T630" s="2"/>
      <c r="U630" s="2" t="s">
        <v>0</v>
      </c>
      <c r="V630" s="2" t="e">
        <f>VLOOKUP($U630,Models!$A:$K,V$4,0)</f>
        <v>#N/A</v>
      </c>
      <c r="W630" s="2" t="e">
        <f>VLOOKUP($U630,Models!$A:$K,W$4,0)</f>
        <v>#N/A</v>
      </c>
      <c r="X630" s="2" t="e">
        <f>VLOOKUP($U630,Models!$A:$K,X$4,0)</f>
        <v>#N/A</v>
      </c>
      <c r="Y630" s="2" t="e">
        <f>VLOOKUP($U630,Models!$A:$K,Y$4,0)</f>
        <v>#N/A</v>
      </c>
      <c r="Z630" s="2" t="e">
        <f>VLOOKUP($U630,Models!$A:$K,Z$4,0)</f>
        <v>#N/A</v>
      </c>
      <c r="AA630" s="2" t="e">
        <f>VLOOKUP($U630,Models!$A:$K,AA$4,0)</f>
        <v>#N/A</v>
      </c>
      <c r="AB630" s="2" t="e">
        <f>VLOOKUP($U630,Models!$A:$K,AB$4,0)</f>
        <v>#N/A</v>
      </c>
      <c r="AC630" s="2" t="e">
        <f>VLOOKUP($U630,Models!$A:$K,AC$4,0)</f>
        <v>#N/A</v>
      </c>
      <c r="AD630" s="2" t="e">
        <f>VLOOKUP($U630,Models!$A:$K,AD$4,0)</f>
        <v>#N/A</v>
      </c>
      <c r="AE630" s="2" t="e">
        <f>VLOOKUP($U630,Models!$A:$K,AE$4,0)</f>
        <v>#N/A</v>
      </c>
      <c r="AF630" s="2" t="e">
        <f>VLOOKUP($U630,Models!$A:$N,AF$4,0)</f>
        <v>#N/A</v>
      </c>
      <c r="AG630" s="2" t="e">
        <f>VLOOKUP($U630,Models!$A:$M,AG$4,0)</f>
        <v>#N/A</v>
      </c>
      <c r="AH630" s="2"/>
      <c r="AI630" s="2"/>
      <c r="AJ630" s="2"/>
      <c r="AK630" s="2"/>
    </row>
    <row r="631" spans="1:5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 s="41" t="e">
        <f t="shared" si="46"/>
        <v>#DIV/0!</v>
      </c>
      <c r="Q631" s="28" t="e">
        <f t="shared" si="48"/>
        <v>#DIV/0!</v>
      </c>
      <c r="R631" s="31"/>
      <c r="S631" s="3"/>
      <c r="T631" s="2"/>
      <c r="U631" s="2" t="s">
        <v>0</v>
      </c>
      <c r="V631" s="2" t="e">
        <f>VLOOKUP($U631,Models!$A:$K,V$4,0)</f>
        <v>#N/A</v>
      </c>
      <c r="W631" s="2" t="e">
        <f>VLOOKUP($U631,Models!$A:$K,W$4,0)</f>
        <v>#N/A</v>
      </c>
      <c r="X631" s="2" t="e">
        <f>VLOOKUP($U631,Models!$A:$K,X$4,0)</f>
        <v>#N/A</v>
      </c>
      <c r="Y631" s="2" t="e">
        <f>VLOOKUP($U631,Models!$A:$K,Y$4,0)</f>
        <v>#N/A</v>
      </c>
      <c r="Z631" s="2" t="e">
        <f>VLOOKUP($U631,Models!$A:$K,Z$4,0)</f>
        <v>#N/A</v>
      </c>
      <c r="AA631" s="2" t="e">
        <f>VLOOKUP($U631,Models!$A:$K,AA$4,0)</f>
        <v>#N/A</v>
      </c>
      <c r="AB631" s="2" t="e">
        <f>VLOOKUP($U631,Models!$A:$K,AB$4,0)</f>
        <v>#N/A</v>
      </c>
      <c r="AC631" s="2" t="e">
        <f>VLOOKUP($U631,Models!$A:$K,AC$4,0)</f>
        <v>#N/A</v>
      </c>
      <c r="AD631" s="2" t="e">
        <f>VLOOKUP($U631,Models!$A:$K,AD$4,0)</f>
        <v>#N/A</v>
      </c>
      <c r="AE631" s="2" t="e">
        <f>VLOOKUP($U631,Models!$A:$K,AE$4,0)</f>
        <v>#N/A</v>
      </c>
      <c r="AF631" s="2" t="e">
        <f>VLOOKUP($U631,Models!$A:$N,AF$4,0)</f>
        <v>#N/A</v>
      </c>
      <c r="AG631" s="2" t="e">
        <f>VLOOKUP($U631,Models!$A:$M,AG$4,0)</f>
        <v>#N/A</v>
      </c>
      <c r="AH631" s="2"/>
      <c r="AI631" s="2"/>
      <c r="AJ631" s="2"/>
      <c r="AK631" s="2"/>
    </row>
    <row r="632" spans="1:5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 s="41" t="e">
        <f t="shared" si="46"/>
        <v>#DIV/0!</v>
      </c>
      <c r="Q632" s="28" t="e">
        <f t="shared" si="48"/>
        <v>#DIV/0!</v>
      </c>
      <c r="R632" s="31"/>
      <c r="S632" s="3"/>
      <c r="T632" s="2"/>
      <c r="U632" s="2" t="s">
        <v>0</v>
      </c>
      <c r="V632" s="2" t="e">
        <f>VLOOKUP($U632,Models!$A:$K,V$4,0)</f>
        <v>#N/A</v>
      </c>
      <c r="W632" s="2" t="e">
        <f>VLOOKUP($U632,Models!$A:$K,W$4,0)</f>
        <v>#N/A</v>
      </c>
      <c r="X632" s="2" t="e">
        <f>VLOOKUP($U632,Models!$A:$K,X$4,0)</f>
        <v>#N/A</v>
      </c>
      <c r="Y632" s="2" t="e">
        <f>VLOOKUP($U632,Models!$A:$K,Y$4,0)</f>
        <v>#N/A</v>
      </c>
      <c r="Z632" s="2" t="e">
        <f>VLOOKUP($U632,Models!$A:$K,Z$4,0)</f>
        <v>#N/A</v>
      </c>
      <c r="AA632" s="2" t="e">
        <f>VLOOKUP($U632,Models!$A:$K,AA$4,0)</f>
        <v>#N/A</v>
      </c>
      <c r="AB632" s="2" t="e">
        <f>VLOOKUP($U632,Models!$A:$K,AB$4,0)</f>
        <v>#N/A</v>
      </c>
      <c r="AC632" s="2" t="e">
        <f>VLOOKUP($U632,Models!$A:$K,AC$4,0)</f>
        <v>#N/A</v>
      </c>
      <c r="AD632" s="2" t="e">
        <f>VLOOKUP($U632,Models!$A:$K,AD$4,0)</f>
        <v>#N/A</v>
      </c>
      <c r="AE632" s="2" t="e">
        <f>VLOOKUP($U632,Models!$A:$K,AE$4,0)</f>
        <v>#N/A</v>
      </c>
      <c r="AF632" s="2" t="e">
        <f>VLOOKUP($U632,Models!$A:$N,AF$4,0)</f>
        <v>#N/A</v>
      </c>
      <c r="AG632" s="2" t="e">
        <f>VLOOKUP($U632,Models!$A:$M,AG$4,0)</f>
        <v>#N/A</v>
      </c>
      <c r="AH632" s="2"/>
      <c r="AI632" s="2"/>
      <c r="AJ632" s="2"/>
      <c r="AK632" s="2"/>
    </row>
    <row r="633" spans="1:5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 s="41" t="e">
        <f t="shared" si="46"/>
        <v>#DIV/0!</v>
      </c>
      <c r="Q633" s="28" t="e">
        <f t="shared" si="48"/>
        <v>#DIV/0!</v>
      </c>
      <c r="R633" s="31"/>
      <c r="S633" s="3"/>
      <c r="T633" s="2"/>
      <c r="U633" s="2" t="s">
        <v>0</v>
      </c>
      <c r="V633" s="2" t="e">
        <f>VLOOKUP($U633,Models!$A:$K,V$4,0)</f>
        <v>#N/A</v>
      </c>
      <c r="W633" s="2" t="e">
        <f>VLOOKUP($U633,Models!$A:$K,W$4,0)</f>
        <v>#N/A</v>
      </c>
      <c r="X633" s="2" t="e">
        <f>VLOOKUP($U633,Models!$A:$K,X$4,0)</f>
        <v>#N/A</v>
      </c>
      <c r="Y633" s="2" t="e">
        <f>VLOOKUP($U633,Models!$A:$K,Y$4,0)</f>
        <v>#N/A</v>
      </c>
      <c r="Z633" s="2" t="e">
        <f>VLOOKUP($U633,Models!$A:$K,Z$4,0)</f>
        <v>#N/A</v>
      </c>
      <c r="AA633" s="2" t="e">
        <f>VLOOKUP($U633,Models!$A:$K,AA$4,0)</f>
        <v>#N/A</v>
      </c>
      <c r="AB633" s="2" t="e">
        <f>VLOOKUP($U633,Models!$A:$K,AB$4,0)</f>
        <v>#N/A</v>
      </c>
      <c r="AC633" s="2" t="e">
        <f>VLOOKUP($U633,Models!$A:$K,AC$4,0)</f>
        <v>#N/A</v>
      </c>
      <c r="AD633" s="2" t="e">
        <f>VLOOKUP($U633,Models!$A:$K,AD$4,0)</f>
        <v>#N/A</v>
      </c>
      <c r="AE633" s="2" t="e">
        <f>VLOOKUP($U633,Models!$A:$K,AE$4,0)</f>
        <v>#N/A</v>
      </c>
      <c r="AF633" s="2" t="e">
        <f>VLOOKUP($U633,Models!$A:$N,AF$4,0)</f>
        <v>#N/A</v>
      </c>
      <c r="AG633" s="2" t="e">
        <f>VLOOKUP($U633,Models!$A:$M,AG$4,0)</f>
        <v>#N/A</v>
      </c>
      <c r="AH633" s="2"/>
      <c r="AI633" s="2"/>
      <c r="AJ633" s="2"/>
      <c r="AK633" s="2"/>
    </row>
    <row r="634" spans="1:5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 s="41" t="e">
        <f t="shared" si="46"/>
        <v>#DIV/0!</v>
      </c>
      <c r="Q634" s="28" t="e">
        <f t="shared" si="48"/>
        <v>#DIV/0!</v>
      </c>
      <c r="R634" s="31"/>
      <c r="S634" s="3"/>
      <c r="T634" s="2"/>
      <c r="U634" s="2" t="s">
        <v>0</v>
      </c>
      <c r="V634" s="2" t="e">
        <f>VLOOKUP($U634,Models!$A:$K,V$4,0)</f>
        <v>#N/A</v>
      </c>
      <c r="W634" s="2" t="e">
        <f>VLOOKUP($U634,Models!$A:$K,W$4,0)</f>
        <v>#N/A</v>
      </c>
      <c r="X634" s="2" t="e">
        <f>VLOOKUP($U634,Models!$A:$K,X$4,0)</f>
        <v>#N/A</v>
      </c>
      <c r="Y634" s="2" t="e">
        <f>VLOOKUP($U634,Models!$A:$K,Y$4,0)</f>
        <v>#N/A</v>
      </c>
      <c r="Z634" s="2" t="e">
        <f>VLOOKUP($U634,Models!$A:$K,Z$4,0)</f>
        <v>#N/A</v>
      </c>
      <c r="AA634" s="2" t="e">
        <f>VLOOKUP($U634,Models!$A:$K,AA$4,0)</f>
        <v>#N/A</v>
      </c>
      <c r="AB634" s="2" t="e">
        <f>VLOOKUP($U634,Models!$A:$K,AB$4,0)</f>
        <v>#N/A</v>
      </c>
      <c r="AC634" s="2" t="e">
        <f>VLOOKUP($U634,Models!$A:$K,AC$4,0)</f>
        <v>#N/A</v>
      </c>
      <c r="AD634" s="2" t="e">
        <f>VLOOKUP($U634,Models!$A:$K,AD$4,0)</f>
        <v>#N/A</v>
      </c>
      <c r="AE634" s="2" t="e">
        <f>VLOOKUP($U634,Models!$A:$K,AE$4,0)</f>
        <v>#N/A</v>
      </c>
      <c r="AF634" s="2" t="e">
        <f>VLOOKUP($U634,Models!$A:$N,AF$4,0)</f>
        <v>#N/A</v>
      </c>
      <c r="AG634" s="2" t="e">
        <f>VLOOKUP($U634,Models!$A:$M,AG$4,0)</f>
        <v>#N/A</v>
      </c>
      <c r="AH634" s="2"/>
      <c r="AI634" s="2"/>
      <c r="AJ634" s="2"/>
      <c r="AK634" s="2"/>
    </row>
    <row r="635" spans="1:5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 s="41" t="e">
        <f t="shared" si="46"/>
        <v>#DIV/0!</v>
      </c>
      <c r="Q635" s="28" t="e">
        <f t="shared" si="48"/>
        <v>#DIV/0!</v>
      </c>
      <c r="R635" s="31"/>
      <c r="S635" s="3"/>
      <c r="T635" s="2"/>
      <c r="U635" s="2" t="s">
        <v>0</v>
      </c>
      <c r="V635" s="2" t="e">
        <f>VLOOKUP($U635,Models!$A:$K,V$4,0)</f>
        <v>#N/A</v>
      </c>
      <c r="W635" s="2" t="e">
        <f>VLOOKUP($U635,Models!$A:$K,W$4,0)</f>
        <v>#N/A</v>
      </c>
      <c r="X635" s="2" t="e">
        <f>VLOOKUP($U635,Models!$A:$K,X$4,0)</f>
        <v>#N/A</v>
      </c>
      <c r="Y635" s="2" t="e">
        <f>VLOOKUP($U635,Models!$A:$K,Y$4,0)</f>
        <v>#N/A</v>
      </c>
      <c r="Z635" s="2" t="e">
        <f>VLOOKUP($U635,Models!$A:$K,Z$4,0)</f>
        <v>#N/A</v>
      </c>
      <c r="AA635" s="2" t="e">
        <f>VLOOKUP($U635,Models!$A:$K,AA$4,0)</f>
        <v>#N/A</v>
      </c>
      <c r="AB635" s="2" t="e">
        <f>VLOOKUP($U635,Models!$A:$K,AB$4,0)</f>
        <v>#N/A</v>
      </c>
      <c r="AC635" s="2" t="e">
        <f>VLOOKUP($U635,Models!$A:$K,AC$4,0)</f>
        <v>#N/A</v>
      </c>
      <c r="AD635" s="2" t="e">
        <f>VLOOKUP($U635,Models!$A:$K,AD$4,0)</f>
        <v>#N/A</v>
      </c>
      <c r="AE635" s="2" t="e">
        <f>VLOOKUP($U635,Models!$A:$K,AE$4,0)</f>
        <v>#N/A</v>
      </c>
      <c r="AF635" s="2" t="e">
        <f>VLOOKUP($U635,Models!$A:$N,AF$4,0)</f>
        <v>#N/A</v>
      </c>
      <c r="AG635" s="2" t="e">
        <f>VLOOKUP($U635,Models!$A:$M,AG$4,0)</f>
        <v>#N/A</v>
      </c>
      <c r="AH635" s="2"/>
      <c r="AI635" s="2"/>
      <c r="AJ635" s="2"/>
      <c r="AK635" s="2"/>
    </row>
    <row r="636" spans="1:5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 s="41" t="e">
        <f t="shared" si="46"/>
        <v>#DIV/0!</v>
      </c>
      <c r="Q636" s="28" t="e">
        <f t="shared" si="48"/>
        <v>#DIV/0!</v>
      </c>
      <c r="R636" s="31"/>
      <c r="S636" s="3"/>
      <c r="T636" s="2"/>
      <c r="U636" s="2" t="s">
        <v>0</v>
      </c>
      <c r="V636" s="2" t="e">
        <f>VLOOKUP($U636,Models!$A:$K,V$4,0)</f>
        <v>#N/A</v>
      </c>
      <c r="W636" s="2" t="e">
        <f>VLOOKUP($U636,Models!$A:$K,W$4,0)</f>
        <v>#N/A</v>
      </c>
      <c r="X636" s="2" t="e">
        <f>VLOOKUP($U636,Models!$A:$K,X$4,0)</f>
        <v>#N/A</v>
      </c>
      <c r="Y636" s="2" t="e">
        <f>VLOOKUP($U636,Models!$A:$K,Y$4,0)</f>
        <v>#N/A</v>
      </c>
      <c r="Z636" s="2" t="e">
        <f>VLOOKUP($U636,Models!$A:$K,Z$4,0)</f>
        <v>#N/A</v>
      </c>
      <c r="AA636" s="2" t="e">
        <f>VLOOKUP($U636,Models!$A:$K,AA$4,0)</f>
        <v>#N/A</v>
      </c>
      <c r="AB636" s="2" t="e">
        <f>VLOOKUP($U636,Models!$A:$K,AB$4,0)</f>
        <v>#N/A</v>
      </c>
      <c r="AC636" s="2" t="e">
        <f>VLOOKUP($U636,Models!$A:$K,AC$4,0)</f>
        <v>#N/A</v>
      </c>
      <c r="AD636" s="2" t="e">
        <f>VLOOKUP($U636,Models!$A:$K,AD$4,0)</f>
        <v>#N/A</v>
      </c>
      <c r="AE636" s="2" t="e">
        <f>VLOOKUP($U636,Models!$A:$K,AE$4,0)</f>
        <v>#N/A</v>
      </c>
      <c r="AF636" s="2" t="e">
        <f>VLOOKUP($U636,Models!$A:$N,AF$4,0)</f>
        <v>#N/A</v>
      </c>
      <c r="AG636" s="2" t="e">
        <f>VLOOKUP($U636,Models!$A:$M,AG$4,0)</f>
        <v>#N/A</v>
      </c>
      <c r="AH636" s="2"/>
      <c r="AI636" s="2"/>
      <c r="AJ636" s="2"/>
      <c r="AK636" s="2"/>
    </row>
    <row r="637" spans="1:5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 s="41" t="e">
        <f t="shared" si="46"/>
        <v>#DIV/0!</v>
      </c>
      <c r="Q637" s="28" t="e">
        <f t="shared" si="48"/>
        <v>#DIV/0!</v>
      </c>
      <c r="R637" s="31"/>
      <c r="S637" s="3"/>
      <c r="T637" s="2"/>
      <c r="U637" s="2" t="s">
        <v>0</v>
      </c>
      <c r="V637" s="2" t="e">
        <f>VLOOKUP($U637,Models!$A:$K,V$4,0)</f>
        <v>#N/A</v>
      </c>
      <c r="W637" s="2" t="e">
        <f>VLOOKUP($U637,Models!$A:$K,W$4,0)</f>
        <v>#N/A</v>
      </c>
      <c r="X637" s="2" t="e">
        <f>VLOOKUP($U637,Models!$A:$K,X$4,0)</f>
        <v>#N/A</v>
      </c>
      <c r="Y637" s="2" t="e">
        <f>VLOOKUP($U637,Models!$A:$K,Y$4,0)</f>
        <v>#N/A</v>
      </c>
      <c r="Z637" s="2" t="e">
        <f>VLOOKUP($U637,Models!$A:$K,Z$4,0)</f>
        <v>#N/A</v>
      </c>
      <c r="AA637" s="2" t="e">
        <f>VLOOKUP($U637,Models!$A:$K,AA$4,0)</f>
        <v>#N/A</v>
      </c>
      <c r="AB637" s="2" t="e">
        <f>VLOOKUP($U637,Models!$A:$K,AB$4,0)</f>
        <v>#N/A</v>
      </c>
      <c r="AC637" s="2" t="e">
        <f>VLOOKUP($U637,Models!$A:$K,AC$4,0)</f>
        <v>#N/A</v>
      </c>
      <c r="AD637" s="2" t="e">
        <f>VLOOKUP($U637,Models!$A:$K,AD$4,0)</f>
        <v>#N/A</v>
      </c>
      <c r="AE637" s="2" t="e">
        <f>VLOOKUP($U637,Models!$A:$K,AE$4,0)</f>
        <v>#N/A</v>
      </c>
      <c r="AF637" s="2" t="e">
        <f>VLOOKUP($U637,Models!$A:$N,AF$4,0)</f>
        <v>#N/A</v>
      </c>
      <c r="AG637" s="2" t="e">
        <f>VLOOKUP($U637,Models!$A:$M,AG$4,0)</f>
        <v>#N/A</v>
      </c>
      <c r="AH637" s="2"/>
      <c r="AI637" s="2"/>
      <c r="AJ637" s="2"/>
      <c r="AK637" s="2"/>
    </row>
    <row r="638" spans="1:5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 s="41" t="e">
        <f t="shared" si="46"/>
        <v>#DIV/0!</v>
      </c>
      <c r="Q638" s="28" t="e">
        <f t="shared" si="48"/>
        <v>#DIV/0!</v>
      </c>
      <c r="R638" s="32"/>
      <c r="S638" s="3"/>
      <c r="T638" s="2"/>
      <c r="U638" s="2" t="s">
        <v>0</v>
      </c>
      <c r="V638" s="2" t="e">
        <f>VLOOKUP($U638,Models!$A:$K,V$4,0)</f>
        <v>#N/A</v>
      </c>
      <c r="W638" s="2" t="e">
        <f>VLOOKUP($U638,Models!$A:$K,W$4,0)</f>
        <v>#N/A</v>
      </c>
      <c r="X638" s="2" t="e">
        <f>VLOOKUP($U638,Models!$A:$K,X$4,0)</f>
        <v>#N/A</v>
      </c>
      <c r="Y638" s="2" t="e">
        <f>VLOOKUP($U638,Models!$A:$K,Y$4,0)</f>
        <v>#N/A</v>
      </c>
      <c r="Z638" s="2" t="e">
        <f>VLOOKUP($U638,Models!$A:$K,Z$4,0)</f>
        <v>#N/A</v>
      </c>
      <c r="AA638" s="2" t="e">
        <f>VLOOKUP($U638,Models!$A:$K,AA$4,0)</f>
        <v>#N/A</v>
      </c>
      <c r="AB638" s="2" t="e">
        <f>VLOOKUP($U638,Models!$A:$K,AB$4,0)</f>
        <v>#N/A</v>
      </c>
      <c r="AC638" s="2" t="e">
        <f>VLOOKUP($U638,Models!$A:$K,AC$4,0)</f>
        <v>#N/A</v>
      </c>
      <c r="AD638" s="2" t="e">
        <f>VLOOKUP($U638,Models!$A:$K,AD$4,0)</f>
        <v>#N/A</v>
      </c>
      <c r="AE638" s="2" t="e">
        <f>VLOOKUP($U638,Models!$A:$K,AE$4,0)</f>
        <v>#N/A</v>
      </c>
      <c r="AF638" s="2" t="e">
        <f>VLOOKUP($U638,Models!$A:$N,AF$4,0)</f>
        <v>#N/A</v>
      </c>
      <c r="AG638" s="2" t="e">
        <f>VLOOKUP($U638,Models!$A:$M,AG$4,0)</f>
        <v>#N/A</v>
      </c>
      <c r="AH638" s="2"/>
      <c r="AI638" s="2"/>
      <c r="AJ638" s="2"/>
      <c r="AK638" s="2"/>
    </row>
    <row r="639" spans="1:5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 s="41" t="e">
        <f t="shared" si="46"/>
        <v>#DIV/0!</v>
      </c>
      <c r="Q639" s="28" t="e">
        <f t="shared" si="48"/>
        <v>#DIV/0!</v>
      </c>
      <c r="R639" s="32"/>
      <c r="S639" s="3"/>
      <c r="T639" s="2"/>
      <c r="U639" s="2" t="s">
        <v>0</v>
      </c>
      <c r="V639" s="2" t="e">
        <f>VLOOKUP($U639,Models!$A:$K,V$4,0)</f>
        <v>#N/A</v>
      </c>
      <c r="W639" s="2" t="e">
        <f>VLOOKUP($U639,Models!$A:$K,W$4,0)</f>
        <v>#N/A</v>
      </c>
      <c r="X639" s="2" t="e">
        <f>VLOOKUP($U639,Models!$A:$K,X$4,0)</f>
        <v>#N/A</v>
      </c>
      <c r="Y639" s="2" t="e">
        <f>VLOOKUP($U639,Models!$A:$K,Y$4,0)</f>
        <v>#N/A</v>
      </c>
      <c r="Z639" s="2" t="e">
        <f>VLOOKUP($U639,Models!$A:$K,Z$4,0)</f>
        <v>#N/A</v>
      </c>
      <c r="AA639" s="2" t="e">
        <f>VLOOKUP($U639,Models!$A:$K,AA$4,0)</f>
        <v>#N/A</v>
      </c>
      <c r="AB639" s="2" t="e">
        <f>VLOOKUP($U639,Models!$A:$K,AB$4,0)</f>
        <v>#N/A</v>
      </c>
      <c r="AC639" s="2" t="e">
        <f>VLOOKUP($U639,Models!$A:$K,AC$4,0)</f>
        <v>#N/A</v>
      </c>
      <c r="AD639" s="2" t="e">
        <f>VLOOKUP($U639,Models!$A:$K,AD$4,0)</f>
        <v>#N/A</v>
      </c>
      <c r="AE639" s="2" t="e">
        <f>VLOOKUP($U639,Models!$A:$K,AE$4,0)</f>
        <v>#N/A</v>
      </c>
      <c r="AF639" s="2" t="e">
        <f>VLOOKUP($U639,Models!$A:$N,AF$4,0)</f>
        <v>#N/A</v>
      </c>
      <c r="AG639" s="2" t="e">
        <f>VLOOKUP($U639,Models!$A:$M,AG$4,0)</f>
        <v>#N/A</v>
      </c>
      <c r="AH639" s="2"/>
      <c r="AI639" s="2"/>
      <c r="AJ639" s="2"/>
      <c r="AK639" s="2"/>
    </row>
    <row r="640" spans="1:5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 s="41" t="e">
        <f t="shared" si="46"/>
        <v>#DIV/0!</v>
      </c>
      <c r="Q640" s="28" t="e">
        <f t="shared" si="48"/>
        <v>#DIV/0!</v>
      </c>
      <c r="R640" s="31"/>
      <c r="S640" s="3"/>
      <c r="T640" s="2"/>
      <c r="U640" s="2" t="s">
        <v>0</v>
      </c>
      <c r="V640" s="2" t="e">
        <f>VLOOKUP($U640,Models!$A:$K,V$4,0)</f>
        <v>#N/A</v>
      </c>
      <c r="W640" s="2" t="e">
        <f>VLOOKUP($U640,Models!$A:$K,W$4,0)</f>
        <v>#N/A</v>
      </c>
      <c r="X640" s="2" t="e">
        <f>VLOOKUP($U640,Models!$A:$K,X$4,0)</f>
        <v>#N/A</v>
      </c>
      <c r="Y640" s="2" t="e">
        <f>VLOOKUP($U640,Models!$A:$K,Y$4,0)</f>
        <v>#N/A</v>
      </c>
      <c r="Z640" s="2" t="e">
        <f>VLOOKUP($U640,Models!$A:$K,Z$4,0)</f>
        <v>#N/A</v>
      </c>
      <c r="AA640" s="2" t="e">
        <f>VLOOKUP($U640,Models!$A:$K,AA$4,0)</f>
        <v>#N/A</v>
      </c>
      <c r="AB640" s="2" t="e">
        <f>VLOOKUP($U640,Models!$A:$K,AB$4,0)</f>
        <v>#N/A</v>
      </c>
      <c r="AC640" s="2" t="e">
        <f>VLOOKUP($U640,Models!$A:$K,AC$4,0)</f>
        <v>#N/A</v>
      </c>
      <c r="AD640" s="2" t="e">
        <f>VLOOKUP($U640,Models!$A:$K,AD$4,0)</f>
        <v>#N/A</v>
      </c>
      <c r="AE640" s="2" t="e">
        <f>VLOOKUP($U640,Models!$A:$K,AE$4,0)</f>
        <v>#N/A</v>
      </c>
      <c r="AF640" s="2" t="e">
        <f>VLOOKUP($U640,Models!$A:$N,AF$4,0)</f>
        <v>#N/A</v>
      </c>
      <c r="AG640" s="2" t="e">
        <f>VLOOKUP($U640,Models!$A:$M,AG$4,0)</f>
        <v>#N/A</v>
      </c>
      <c r="AH640" s="2"/>
      <c r="AI640" s="2"/>
      <c r="AJ640" s="2"/>
      <c r="AK640" s="2"/>
    </row>
    <row r="641" spans="1:37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 s="41" t="e">
        <f t="shared" si="46"/>
        <v>#DIV/0!</v>
      </c>
      <c r="Q641" s="28" t="e">
        <f t="shared" si="48"/>
        <v>#DIV/0!</v>
      </c>
      <c r="R641" s="31"/>
      <c r="S641" s="3"/>
      <c r="T641" s="2"/>
      <c r="U641" s="2" t="s">
        <v>0</v>
      </c>
      <c r="V641" s="2" t="e">
        <f>VLOOKUP($U641,Models!$A:$K,V$4,0)</f>
        <v>#N/A</v>
      </c>
      <c r="W641" s="2" t="e">
        <f>VLOOKUP($U641,Models!$A:$K,W$4,0)</f>
        <v>#N/A</v>
      </c>
      <c r="X641" s="2" t="e">
        <f>VLOOKUP($U641,Models!$A:$K,X$4,0)</f>
        <v>#N/A</v>
      </c>
      <c r="Y641" s="2" t="e">
        <f>VLOOKUP($U641,Models!$A:$K,Y$4,0)</f>
        <v>#N/A</v>
      </c>
      <c r="Z641" s="2" t="e">
        <f>VLOOKUP($U641,Models!$A:$K,Z$4,0)</f>
        <v>#N/A</v>
      </c>
      <c r="AA641" s="2" t="e">
        <f>VLOOKUP($U641,Models!$A:$K,AA$4,0)</f>
        <v>#N/A</v>
      </c>
      <c r="AB641" s="2" t="e">
        <f>VLOOKUP($U641,Models!$A:$K,AB$4,0)</f>
        <v>#N/A</v>
      </c>
      <c r="AC641" s="2" t="e">
        <f>VLOOKUP($U641,Models!$A:$K,AC$4,0)</f>
        <v>#N/A</v>
      </c>
      <c r="AD641" s="2" t="e">
        <f>VLOOKUP($U641,Models!$A:$K,AD$4,0)</f>
        <v>#N/A</v>
      </c>
      <c r="AE641" s="2" t="e">
        <f>VLOOKUP($U641,Models!$A:$K,AE$4,0)</f>
        <v>#N/A</v>
      </c>
      <c r="AF641" s="2" t="e">
        <f>VLOOKUP($U641,Models!$A:$N,AF$4,0)</f>
        <v>#N/A</v>
      </c>
      <c r="AG641" s="2" t="e">
        <f>VLOOKUP($U641,Models!$A:$M,AG$4,0)</f>
        <v>#N/A</v>
      </c>
      <c r="AH641" s="2"/>
      <c r="AI641" s="2"/>
      <c r="AJ641" s="2"/>
      <c r="AK641" s="2"/>
    </row>
    <row r="642" spans="1:37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 s="41" t="e">
        <f t="shared" si="46"/>
        <v>#DIV/0!</v>
      </c>
      <c r="Q642" s="28" t="e">
        <f t="shared" si="48"/>
        <v>#DIV/0!</v>
      </c>
      <c r="R642" s="31"/>
      <c r="S642" s="3"/>
      <c r="T642" s="2"/>
      <c r="U642" s="2" t="s">
        <v>0</v>
      </c>
      <c r="V642" s="2" t="e">
        <f>VLOOKUP($U642,Models!$A:$K,V$4,0)</f>
        <v>#N/A</v>
      </c>
      <c r="W642" s="2" t="e">
        <f>VLOOKUP($U642,Models!$A:$K,W$4,0)</f>
        <v>#N/A</v>
      </c>
      <c r="X642" s="2" t="e">
        <f>VLOOKUP($U642,Models!$A:$K,X$4,0)</f>
        <v>#N/A</v>
      </c>
      <c r="Y642" s="2" t="e">
        <f>VLOOKUP($U642,Models!$A:$K,Y$4,0)</f>
        <v>#N/A</v>
      </c>
      <c r="Z642" s="2" t="e">
        <f>VLOOKUP($U642,Models!$A:$K,Z$4,0)</f>
        <v>#N/A</v>
      </c>
      <c r="AA642" s="2" t="e">
        <f>VLOOKUP($U642,Models!$A:$K,AA$4,0)</f>
        <v>#N/A</v>
      </c>
      <c r="AB642" s="2" t="e">
        <f>VLOOKUP($U642,Models!$A:$K,AB$4,0)</f>
        <v>#N/A</v>
      </c>
      <c r="AC642" s="2" t="e">
        <f>VLOOKUP($U642,Models!$A:$K,AC$4,0)</f>
        <v>#N/A</v>
      </c>
      <c r="AD642" s="2" t="e">
        <f>VLOOKUP($U642,Models!$A:$K,AD$4,0)</f>
        <v>#N/A</v>
      </c>
      <c r="AE642" s="2" t="e">
        <f>VLOOKUP($U642,Models!$A:$K,AE$4,0)</f>
        <v>#N/A</v>
      </c>
      <c r="AF642" s="2" t="e">
        <f>VLOOKUP($U642,Models!$A:$N,AF$4,0)</f>
        <v>#N/A</v>
      </c>
      <c r="AG642" s="2" t="e">
        <f>VLOOKUP($U642,Models!$A:$M,AG$4,0)</f>
        <v>#N/A</v>
      </c>
      <c r="AH642" s="2"/>
      <c r="AI642" s="2"/>
      <c r="AJ642" s="2"/>
      <c r="AK642" s="2"/>
    </row>
    <row r="643" spans="1:37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 s="41" t="e">
        <f t="shared" si="46"/>
        <v>#DIV/0!</v>
      </c>
      <c r="Q643" s="27" t="e">
        <f t="shared" ref="Q643:Q650" si="49">ROUND(P643*R$654,0)</f>
        <v>#DIV/0!</v>
      </c>
      <c r="R643" s="31"/>
      <c r="S643" s="3"/>
      <c r="T643" s="2"/>
      <c r="U643" s="2" t="s">
        <v>0</v>
      </c>
      <c r="V643" s="2" t="e">
        <f>VLOOKUP($U643,Models!$A:$K,V$4,0)</f>
        <v>#N/A</v>
      </c>
      <c r="W643" s="2" t="e">
        <f>VLOOKUP($U643,Models!$A:$K,W$4,0)</f>
        <v>#N/A</v>
      </c>
      <c r="X643" s="2" t="e">
        <f>VLOOKUP($U643,Models!$A:$K,X$4,0)</f>
        <v>#N/A</v>
      </c>
      <c r="Y643" s="2" t="e">
        <f>VLOOKUP($U643,Models!$A:$K,Y$4,0)</f>
        <v>#N/A</v>
      </c>
      <c r="Z643" s="2" t="e">
        <f>VLOOKUP($U643,Models!$A:$K,Z$4,0)</f>
        <v>#N/A</v>
      </c>
      <c r="AA643" s="2" t="e">
        <f>VLOOKUP($U643,Models!$A:$K,AA$4,0)</f>
        <v>#N/A</v>
      </c>
      <c r="AB643" s="2" t="e">
        <f>VLOOKUP($U643,Models!$A:$K,AB$4,0)</f>
        <v>#N/A</v>
      </c>
      <c r="AC643" s="2" t="e">
        <f>VLOOKUP($U643,Models!$A:$K,AC$4,0)</f>
        <v>#N/A</v>
      </c>
      <c r="AD643" s="2" t="e">
        <f>VLOOKUP($U643,Models!$A:$K,AD$4,0)</f>
        <v>#N/A</v>
      </c>
      <c r="AE643" s="2" t="e">
        <f>VLOOKUP($U643,Models!$A:$K,AE$4,0)</f>
        <v>#N/A</v>
      </c>
      <c r="AF643" s="2" t="e">
        <f>VLOOKUP($U643,Models!$A:$N,AF$4,0)</f>
        <v>#N/A</v>
      </c>
      <c r="AG643" s="2" t="e">
        <f>VLOOKUP($U643,Models!$A:$M,AG$4,0)</f>
        <v>#N/A</v>
      </c>
      <c r="AH643" s="2"/>
      <c r="AI643" s="2"/>
      <c r="AJ643" s="2"/>
      <c r="AK643" s="2"/>
    </row>
    <row r="644" spans="1:37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 s="41" t="e">
        <f t="shared" si="46"/>
        <v>#DIV/0!</v>
      </c>
      <c r="Q644" s="27" t="e">
        <f t="shared" si="49"/>
        <v>#DIV/0!</v>
      </c>
      <c r="R644" s="31"/>
      <c r="S644" s="3"/>
      <c r="T644" s="2"/>
      <c r="U644" s="2" t="s">
        <v>2073</v>
      </c>
      <c r="V644" s="2" t="e">
        <f>VLOOKUP($U644,Models!$A:$K,V$4,0)</f>
        <v>#N/A</v>
      </c>
      <c r="W644" s="2" t="e">
        <f>VLOOKUP($U644,Models!$A:$K,W$4,0)</f>
        <v>#N/A</v>
      </c>
      <c r="X644" s="2" t="e">
        <f>VLOOKUP($U644,Models!$A:$K,X$4,0)</f>
        <v>#N/A</v>
      </c>
      <c r="Y644" s="2" t="e">
        <f>VLOOKUP($U644,Models!$A:$K,Y$4,0)</f>
        <v>#N/A</v>
      </c>
      <c r="Z644" s="2" t="e">
        <f>VLOOKUP($U644,Models!$A:$K,Z$4,0)</f>
        <v>#N/A</v>
      </c>
      <c r="AA644" s="2" t="e">
        <f>VLOOKUP($U644,Models!$A:$K,AA$4,0)</f>
        <v>#N/A</v>
      </c>
      <c r="AB644" s="2" t="e">
        <f>VLOOKUP($U644,Models!$A:$K,AB$4,0)</f>
        <v>#N/A</v>
      </c>
      <c r="AC644" s="2" t="e">
        <f>VLOOKUP($U644,Models!$A:$K,AC$4,0)</f>
        <v>#N/A</v>
      </c>
      <c r="AD644" s="2" t="e">
        <f>VLOOKUP($U644,Models!$A:$K,AD$4,0)</f>
        <v>#N/A</v>
      </c>
      <c r="AE644" s="2" t="e">
        <f>VLOOKUP($U644,Models!$A:$K,AE$4,0)</f>
        <v>#N/A</v>
      </c>
      <c r="AF644" s="2" t="e">
        <f>VLOOKUP($U644,Models!$A:$N,AF$4,0)</f>
        <v>#N/A</v>
      </c>
      <c r="AG644" s="2" t="e">
        <f>VLOOKUP($U644,Models!$A:$M,AG$4,0)</f>
        <v>#N/A</v>
      </c>
      <c r="AH644" s="2"/>
      <c r="AI644" s="2"/>
      <c r="AJ644" s="2"/>
      <c r="AK644" s="2"/>
    </row>
    <row r="645" spans="1:37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 s="41" t="e">
        <f t="shared" si="46"/>
        <v>#DIV/0!</v>
      </c>
      <c r="Q645" s="27" t="e">
        <f t="shared" si="49"/>
        <v>#DIV/0!</v>
      </c>
      <c r="R645" s="31"/>
      <c r="S645" s="3"/>
      <c r="T645" s="2"/>
      <c r="U645" s="2" t="s">
        <v>2073</v>
      </c>
      <c r="V645" s="2" t="e">
        <f>VLOOKUP($U645,Models!$A:$K,V$4,0)</f>
        <v>#N/A</v>
      </c>
      <c r="W645" s="2" t="e">
        <f>VLOOKUP($U645,Models!$A:$K,W$4,0)</f>
        <v>#N/A</v>
      </c>
      <c r="X645" s="2" t="e">
        <f>VLOOKUP($U645,Models!$A:$K,X$4,0)</f>
        <v>#N/A</v>
      </c>
      <c r="Y645" s="2" t="e">
        <f>VLOOKUP($U645,Models!$A:$K,Y$4,0)</f>
        <v>#N/A</v>
      </c>
      <c r="Z645" s="2" t="e">
        <f>VLOOKUP($U645,Models!$A:$K,Z$4,0)</f>
        <v>#N/A</v>
      </c>
      <c r="AA645" s="2" t="e">
        <f>VLOOKUP($U645,Models!$A:$K,AA$4,0)</f>
        <v>#N/A</v>
      </c>
      <c r="AB645" s="2" t="e">
        <f>VLOOKUP($U645,Models!$A:$K,AB$4,0)</f>
        <v>#N/A</v>
      </c>
      <c r="AC645" s="2" t="e">
        <f>VLOOKUP($U645,Models!$A:$K,AC$4,0)</f>
        <v>#N/A</v>
      </c>
      <c r="AD645" s="2" t="e">
        <f>VLOOKUP($U645,Models!$A:$K,AD$4,0)</f>
        <v>#N/A</v>
      </c>
      <c r="AE645" s="2" t="e">
        <f>VLOOKUP($U645,Models!$A:$K,AE$4,0)</f>
        <v>#N/A</v>
      </c>
      <c r="AF645" s="2" t="e">
        <f>VLOOKUP($U645,Models!$A:$N,AF$4,0)</f>
        <v>#N/A</v>
      </c>
      <c r="AG645" s="2" t="e">
        <f>VLOOKUP($U645,Models!$A:$M,AG$4,0)</f>
        <v>#N/A</v>
      </c>
      <c r="AH645" s="2"/>
      <c r="AI645" s="2"/>
      <c r="AJ645" s="2"/>
      <c r="AK645" s="2"/>
    </row>
    <row r="646" spans="1:37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 s="41" t="e">
        <f t="shared" ref="P646:P682" si="50">M646/M$69</f>
        <v>#DIV/0!</v>
      </c>
      <c r="Q646" s="27" t="e">
        <f t="shared" si="49"/>
        <v>#DIV/0!</v>
      </c>
      <c r="R646" s="31"/>
      <c r="S646" s="3"/>
      <c r="T646" s="2"/>
      <c r="U646" s="2" t="s">
        <v>2073</v>
      </c>
      <c r="V646" s="2" t="e">
        <f>VLOOKUP($U646,Models!$A:$K,V$4,0)</f>
        <v>#N/A</v>
      </c>
      <c r="W646" s="2" t="e">
        <f>VLOOKUP($U646,Models!$A:$K,W$4,0)</f>
        <v>#N/A</v>
      </c>
      <c r="X646" s="2" t="e">
        <f>VLOOKUP($U646,Models!$A:$K,X$4,0)</f>
        <v>#N/A</v>
      </c>
      <c r="Y646" s="2" t="e">
        <f>VLOOKUP($U646,Models!$A:$K,Y$4,0)</f>
        <v>#N/A</v>
      </c>
      <c r="Z646" s="2" t="e">
        <f>VLOOKUP($U646,Models!$A:$K,Z$4,0)</f>
        <v>#N/A</v>
      </c>
      <c r="AA646" s="2" t="e">
        <f>VLOOKUP($U646,Models!$A:$K,AA$4,0)</f>
        <v>#N/A</v>
      </c>
      <c r="AB646" s="2" t="e">
        <f>VLOOKUP($U646,Models!$A:$K,AB$4,0)</f>
        <v>#N/A</v>
      </c>
      <c r="AC646" s="2" t="e">
        <f>VLOOKUP($U646,Models!$A:$K,AC$4,0)</f>
        <v>#N/A</v>
      </c>
      <c r="AD646" s="2" t="e">
        <f>VLOOKUP($U646,Models!$A:$K,AD$4,0)</f>
        <v>#N/A</v>
      </c>
      <c r="AE646" s="2" t="e">
        <f>VLOOKUP($U646,Models!$A:$K,AE$4,0)</f>
        <v>#N/A</v>
      </c>
      <c r="AF646" s="2" t="e">
        <f>VLOOKUP($U646,Models!$A:$N,AF$4,0)</f>
        <v>#N/A</v>
      </c>
      <c r="AG646" s="2" t="e">
        <f>VLOOKUP($U646,Models!$A:$M,AG$4,0)</f>
        <v>#N/A</v>
      </c>
      <c r="AH646" s="2"/>
      <c r="AI646" s="2"/>
      <c r="AJ646" s="2"/>
      <c r="AK646" s="2"/>
    </row>
    <row r="647" spans="1:37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 s="41" t="e">
        <f t="shared" si="50"/>
        <v>#DIV/0!</v>
      </c>
      <c r="Q647" s="27" t="e">
        <f t="shared" si="49"/>
        <v>#DIV/0!</v>
      </c>
      <c r="R647" s="31"/>
      <c r="S647" s="3"/>
      <c r="T647" s="2"/>
      <c r="U647" s="2" t="s">
        <v>2073</v>
      </c>
      <c r="V647" s="2" t="e">
        <f>VLOOKUP($U647,Models!$A:$K,V$4,0)</f>
        <v>#N/A</v>
      </c>
      <c r="W647" s="2" t="e">
        <f>VLOOKUP($U647,Models!$A:$K,W$4,0)</f>
        <v>#N/A</v>
      </c>
      <c r="X647" s="2" t="e">
        <f>VLOOKUP($U647,Models!$A:$K,X$4,0)</f>
        <v>#N/A</v>
      </c>
      <c r="Y647" s="2" t="e">
        <f>VLOOKUP($U647,Models!$A:$K,Y$4,0)</f>
        <v>#N/A</v>
      </c>
      <c r="Z647" s="2" t="e">
        <f>VLOOKUP($U647,Models!$A:$K,Z$4,0)</f>
        <v>#N/A</v>
      </c>
      <c r="AA647" s="2" t="e">
        <f>VLOOKUP($U647,Models!$A:$K,AA$4,0)</f>
        <v>#N/A</v>
      </c>
      <c r="AB647" s="2" t="e">
        <f>VLOOKUP($U647,Models!$A:$K,AB$4,0)</f>
        <v>#N/A</v>
      </c>
      <c r="AC647" s="2" t="e">
        <f>VLOOKUP($U647,Models!$A:$K,AC$4,0)</f>
        <v>#N/A</v>
      </c>
      <c r="AD647" s="2" t="e">
        <f>VLOOKUP($U647,Models!$A:$K,AD$4,0)</f>
        <v>#N/A</v>
      </c>
      <c r="AE647" s="2" t="e">
        <f>VLOOKUP($U647,Models!$A:$K,AE$4,0)</f>
        <v>#N/A</v>
      </c>
      <c r="AF647" s="2" t="e">
        <f>VLOOKUP($U647,Models!$A:$N,AF$4,0)</f>
        <v>#N/A</v>
      </c>
      <c r="AG647" s="2" t="e">
        <f>VLOOKUP($U647,Models!$A:$M,AG$4,0)</f>
        <v>#N/A</v>
      </c>
      <c r="AH647" s="2"/>
      <c r="AI647" s="2"/>
      <c r="AJ647" s="2"/>
      <c r="AK647" s="2"/>
    </row>
    <row r="648" spans="1:37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 s="41" t="e">
        <f t="shared" si="50"/>
        <v>#DIV/0!</v>
      </c>
      <c r="Q648" s="27" t="e">
        <f t="shared" si="49"/>
        <v>#DIV/0!</v>
      </c>
      <c r="R648" s="31"/>
      <c r="S648" s="3"/>
      <c r="T648" s="2"/>
      <c r="U648" s="2" t="s">
        <v>2073</v>
      </c>
      <c r="V648" s="2" t="e">
        <f>VLOOKUP($U648,Models!$A:$K,V$4,0)</f>
        <v>#N/A</v>
      </c>
      <c r="W648" s="2" t="e">
        <f>VLOOKUP($U648,Models!$A:$K,W$4,0)</f>
        <v>#N/A</v>
      </c>
      <c r="X648" s="2" t="e">
        <f>VLOOKUP($U648,Models!$A:$K,X$4,0)</f>
        <v>#N/A</v>
      </c>
      <c r="Y648" s="2" t="e">
        <f>VLOOKUP($U648,Models!$A:$K,Y$4,0)</f>
        <v>#N/A</v>
      </c>
      <c r="Z648" s="2" t="e">
        <f>VLOOKUP($U648,Models!$A:$K,Z$4,0)</f>
        <v>#N/A</v>
      </c>
      <c r="AA648" s="2" t="e">
        <f>VLOOKUP($U648,Models!$A:$K,AA$4,0)</f>
        <v>#N/A</v>
      </c>
      <c r="AB648" s="2" t="e">
        <f>VLOOKUP($U648,Models!$A:$K,AB$4,0)</f>
        <v>#N/A</v>
      </c>
      <c r="AC648" s="2" t="e">
        <f>VLOOKUP($U648,Models!$A:$K,AC$4,0)</f>
        <v>#N/A</v>
      </c>
      <c r="AD648" s="2" t="e">
        <f>VLOOKUP($U648,Models!$A:$K,AD$4,0)</f>
        <v>#N/A</v>
      </c>
      <c r="AE648" s="2" t="e">
        <f>VLOOKUP($U648,Models!$A:$K,AE$4,0)</f>
        <v>#N/A</v>
      </c>
      <c r="AF648" s="2" t="e">
        <f>VLOOKUP($U648,Models!$A:$N,AF$4,0)</f>
        <v>#N/A</v>
      </c>
      <c r="AG648" s="2" t="e">
        <f>VLOOKUP($U648,Models!$A:$M,AG$4,0)</f>
        <v>#N/A</v>
      </c>
      <c r="AH648" s="2"/>
      <c r="AI648" s="2"/>
      <c r="AJ648" s="2"/>
      <c r="AK648" s="2"/>
    </row>
    <row r="649" spans="1:37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 s="41" t="e">
        <f t="shared" si="50"/>
        <v>#DIV/0!</v>
      </c>
      <c r="Q649" s="27" t="e">
        <f t="shared" si="49"/>
        <v>#DIV/0!</v>
      </c>
      <c r="R649" s="31"/>
      <c r="S649" s="3"/>
      <c r="T649" s="2"/>
      <c r="U649" s="2" t="s">
        <v>2073</v>
      </c>
      <c r="V649" s="2" t="e">
        <f>VLOOKUP($U649,Models!$A:$K,V$4,0)</f>
        <v>#N/A</v>
      </c>
      <c r="W649" s="2" t="e">
        <f>VLOOKUP($U649,Models!$A:$K,W$4,0)</f>
        <v>#N/A</v>
      </c>
      <c r="X649" s="2" t="e">
        <f>VLOOKUP($U649,Models!$A:$K,X$4,0)</f>
        <v>#N/A</v>
      </c>
      <c r="Y649" s="2" t="e">
        <f>VLOOKUP($U649,Models!$A:$K,Y$4,0)</f>
        <v>#N/A</v>
      </c>
      <c r="Z649" s="2" t="e">
        <f>VLOOKUP($U649,Models!$A:$K,Z$4,0)</f>
        <v>#N/A</v>
      </c>
      <c r="AA649" s="2" t="e">
        <f>VLOOKUP($U649,Models!$A:$K,AA$4,0)</f>
        <v>#N/A</v>
      </c>
      <c r="AB649" s="2" t="e">
        <f>VLOOKUP($U649,Models!$A:$K,AB$4,0)</f>
        <v>#N/A</v>
      </c>
      <c r="AC649" s="2" t="e">
        <f>VLOOKUP($U649,Models!$A:$K,AC$4,0)</f>
        <v>#N/A</v>
      </c>
      <c r="AD649" s="2" t="e">
        <f>VLOOKUP($U649,Models!$A:$K,AD$4,0)</f>
        <v>#N/A</v>
      </c>
      <c r="AE649" s="2" t="e">
        <f>VLOOKUP($U649,Models!$A:$K,AE$4,0)</f>
        <v>#N/A</v>
      </c>
      <c r="AF649" s="2" t="e">
        <f>VLOOKUP($U649,Models!$A:$N,AF$4,0)</f>
        <v>#N/A</v>
      </c>
      <c r="AG649" s="2" t="e">
        <f>VLOOKUP($U649,Models!$A:$M,AG$4,0)</f>
        <v>#N/A</v>
      </c>
      <c r="AH649" s="2"/>
      <c r="AI649" s="2"/>
      <c r="AJ649" s="2"/>
      <c r="AK649" s="2"/>
    </row>
    <row r="650" spans="1:37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 s="41" t="e">
        <f t="shared" si="50"/>
        <v>#DIV/0!</v>
      </c>
      <c r="Q650" s="27" t="e">
        <f t="shared" si="49"/>
        <v>#DIV/0!</v>
      </c>
      <c r="R650" s="31"/>
      <c r="S650" s="3"/>
      <c r="T650" s="2"/>
      <c r="U650" s="2" t="s">
        <v>2073</v>
      </c>
      <c r="V650" s="2" t="e">
        <f>VLOOKUP($U650,Models!$A:$K,V$4,0)</f>
        <v>#N/A</v>
      </c>
      <c r="W650" s="2" t="e">
        <f>VLOOKUP($U650,Models!$A:$K,W$4,0)</f>
        <v>#N/A</v>
      </c>
      <c r="X650" s="2" t="e">
        <f>VLOOKUP($U650,Models!$A:$K,X$4,0)</f>
        <v>#N/A</v>
      </c>
      <c r="Y650" s="2" t="e">
        <f>VLOOKUP($U650,Models!$A:$K,Y$4,0)</f>
        <v>#N/A</v>
      </c>
      <c r="Z650" s="2" t="e">
        <f>VLOOKUP($U650,Models!$A:$K,Z$4,0)</f>
        <v>#N/A</v>
      </c>
      <c r="AA650" s="2" t="e">
        <f>VLOOKUP($U650,Models!$A:$K,AA$4,0)</f>
        <v>#N/A</v>
      </c>
      <c r="AB650" s="2" t="e">
        <f>VLOOKUP($U650,Models!$A:$K,AB$4,0)</f>
        <v>#N/A</v>
      </c>
      <c r="AC650" s="2" t="e">
        <f>VLOOKUP($U650,Models!$A:$K,AC$4,0)</f>
        <v>#N/A</v>
      </c>
      <c r="AD650" s="2" t="e">
        <f>VLOOKUP($U650,Models!$A:$K,AD$4,0)</f>
        <v>#N/A</v>
      </c>
      <c r="AE650" s="2" t="e">
        <f>VLOOKUP($U650,Models!$A:$K,AE$4,0)</f>
        <v>#N/A</v>
      </c>
      <c r="AF650" s="2" t="e">
        <f>VLOOKUP($U650,Models!$A:$N,AF$4,0)</f>
        <v>#N/A</v>
      </c>
      <c r="AG650" s="2" t="e">
        <f>VLOOKUP($U650,Models!$A:$M,AG$4,0)</f>
        <v>#N/A</v>
      </c>
      <c r="AH650" s="2"/>
      <c r="AI650" s="2"/>
      <c r="AJ650" s="2"/>
      <c r="AK650" s="2"/>
    </row>
    <row r="651" spans="1:37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 s="41" t="e">
        <f t="shared" si="50"/>
        <v>#DIV/0!</v>
      </c>
      <c r="Q651" s="26">
        <v>2</v>
      </c>
      <c r="R651" s="31"/>
      <c r="S651" s="3"/>
      <c r="T651" s="2"/>
      <c r="U651" s="2" t="s">
        <v>2073</v>
      </c>
      <c r="V651" s="2" t="e">
        <f>VLOOKUP($U651,Models!$A:$K,V$4,0)</f>
        <v>#N/A</v>
      </c>
      <c r="W651" s="2" t="e">
        <f>VLOOKUP($U651,Models!$A:$K,W$4,0)</f>
        <v>#N/A</v>
      </c>
      <c r="X651" s="2" t="e">
        <f>VLOOKUP($U651,Models!$A:$K,X$4,0)</f>
        <v>#N/A</v>
      </c>
      <c r="Y651" s="2" t="e">
        <f>VLOOKUP($U651,Models!$A:$K,Y$4,0)</f>
        <v>#N/A</v>
      </c>
      <c r="Z651" s="2" t="e">
        <f>VLOOKUP($U651,Models!$A:$K,Z$4,0)</f>
        <v>#N/A</v>
      </c>
      <c r="AA651" s="2" t="e">
        <f>VLOOKUP($U651,Models!$A:$K,AA$4,0)</f>
        <v>#N/A</v>
      </c>
      <c r="AB651" s="2" t="e">
        <f>VLOOKUP($U651,Models!$A:$K,AB$4,0)</f>
        <v>#N/A</v>
      </c>
      <c r="AC651" s="2" t="e">
        <f>VLOOKUP($U651,Models!$A:$K,AC$4,0)</f>
        <v>#N/A</v>
      </c>
      <c r="AD651" s="2" t="e">
        <f>VLOOKUP($U651,Models!$A:$K,AD$4,0)</f>
        <v>#N/A</v>
      </c>
      <c r="AE651" s="2" t="e">
        <f>VLOOKUP($U651,Models!$A:$K,AE$4,0)</f>
        <v>#N/A</v>
      </c>
      <c r="AF651" s="2" t="e">
        <f>VLOOKUP($U651,Models!$A:$N,AF$4,0)</f>
        <v>#N/A</v>
      </c>
      <c r="AG651" s="2" t="e">
        <f>VLOOKUP($U651,Models!$A:$M,AG$4,0)</f>
        <v>#N/A</v>
      </c>
      <c r="AH651" s="2"/>
      <c r="AI651" s="2"/>
      <c r="AJ651" s="2"/>
    </row>
    <row r="652" spans="1:37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 s="41" t="e">
        <f t="shared" si="50"/>
        <v>#DIV/0!</v>
      </c>
      <c r="Q652" s="26" t="e">
        <f>ROUND(P652*R$660,0)</f>
        <v>#DIV/0!</v>
      </c>
      <c r="R652" s="31"/>
      <c r="S652" s="3"/>
      <c r="T652" s="2"/>
      <c r="U652" s="2" t="s">
        <v>2073</v>
      </c>
      <c r="V652" s="2" t="e">
        <f>VLOOKUP($U652,Models!$A:$K,V$4,0)</f>
        <v>#N/A</v>
      </c>
      <c r="W652" s="2" t="e">
        <f>VLOOKUP($U652,Models!$A:$K,W$4,0)</f>
        <v>#N/A</v>
      </c>
      <c r="X652" s="2" t="e">
        <f>VLOOKUP($U652,Models!$A:$K,X$4,0)</f>
        <v>#N/A</v>
      </c>
      <c r="Y652" s="2" t="e">
        <f>VLOOKUP($U652,Models!$A:$K,Y$4,0)</f>
        <v>#N/A</v>
      </c>
      <c r="Z652" s="2" t="e">
        <f>VLOOKUP($U652,Models!$A:$K,Z$4,0)</f>
        <v>#N/A</v>
      </c>
      <c r="AA652" s="2" t="e">
        <f>VLOOKUP($U652,Models!$A:$K,AA$4,0)</f>
        <v>#N/A</v>
      </c>
      <c r="AB652" s="2" t="e">
        <f>VLOOKUP($U652,Models!$A:$K,AB$4,0)</f>
        <v>#N/A</v>
      </c>
      <c r="AC652" s="2" t="e">
        <f>VLOOKUP($U652,Models!$A:$K,AC$4,0)</f>
        <v>#N/A</v>
      </c>
      <c r="AD652" s="2" t="e">
        <f>VLOOKUP($U652,Models!$A:$K,AD$4,0)</f>
        <v>#N/A</v>
      </c>
      <c r="AE652" s="2" t="e">
        <f>VLOOKUP($U652,Models!$A:$K,AE$4,0)</f>
        <v>#N/A</v>
      </c>
      <c r="AF652" s="2" t="e">
        <f>VLOOKUP($U652,Models!$A:$N,AF$4,0)</f>
        <v>#N/A</v>
      </c>
      <c r="AG652" s="2" t="e">
        <f>VLOOKUP($U652,Models!$A:$M,AG$4,0)</f>
        <v>#N/A</v>
      </c>
      <c r="AH652" s="2"/>
      <c r="AI652" s="2"/>
      <c r="AJ652" s="2"/>
    </row>
    <row r="653" spans="1:37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 s="41" t="e">
        <f t="shared" si="50"/>
        <v>#DIV/0!</v>
      </c>
      <c r="Q653" s="26" t="e">
        <f>ROUND(P653*R$660,0)</f>
        <v>#DIV/0!</v>
      </c>
      <c r="R653" s="31"/>
      <c r="S653" s="3"/>
      <c r="T653" s="2"/>
      <c r="U653" s="2" t="s">
        <v>2073</v>
      </c>
      <c r="V653" s="2" t="e">
        <f>VLOOKUP($U653,Models!$A:$K,V$4,0)</f>
        <v>#N/A</v>
      </c>
      <c r="W653" s="2" t="e">
        <f>VLOOKUP($U653,Models!$A:$K,W$4,0)</f>
        <v>#N/A</v>
      </c>
      <c r="X653" s="2" t="e">
        <f>VLOOKUP($U653,Models!$A:$K,X$4,0)</f>
        <v>#N/A</v>
      </c>
      <c r="Y653" s="2" t="e">
        <f>VLOOKUP($U653,Models!$A:$K,Y$4,0)</f>
        <v>#N/A</v>
      </c>
      <c r="Z653" s="2" t="e">
        <f>VLOOKUP($U653,Models!$A:$K,Z$4,0)</f>
        <v>#N/A</v>
      </c>
      <c r="AA653" s="2" t="e">
        <f>VLOOKUP($U653,Models!$A:$K,AA$4,0)</f>
        <v>#N/A</v>
      </c>
      <c r="AB653" s="2" t="e">
        <f>VLOOKUP($U653,Models!$A:$K,AB$4,0)</f>
        <v>#N/A</v>
      </c>
      <c r="AC653" s="2" t="e">
        <f>VLOOKUP($U653,Models!$A:$K,AC$4,0)</f>
        <v>#N/A</v>
      </c>
      <c r="AD653" s="2" t="e">
        <f>VLOOKUP($U653,Models!$A:$K,AD$4,0)</f>
        <v>#N/A</v>
      </c>
      <c r="AE653" s="2" t="e">
        <f>VLOOKUP($U653,Models!$A:$K,AE$4,0)</f>
        <v>#N/A</v>
      </c>
      <c r="AF653" s="2" t="e">
        <f>VLOOKUP($U653,Models!$A:$N,AF$4,0)</f>
        <v>#N/A</v>
      </c>
      <c r="AG653" s="2" t="e">
        <f>VLOOKUP($U653,Models!$A:$M,AG$4,0)</f>
        <v>#N/A</v>
      </c>
      <c r="AH653" s="2"/>
      <c r="AI653" s="2"/>
      <c r="AJ653" s="2"/>
    </row>
    <row r="654" spans="1:37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 s="41" t="e">
        <f t="shared" si="50"/>
        <v>#DIV/0!</v>
      </c>
      <c r="Q654" s="26" t="e">
        <f>ROUND(P654*R$660,0)</f>
        <v>#DIV/0!</v>
      </c>
      <c r="R654" s="31"/>
      <c r="S654" s="3"/>
      <c r="T654" s="2"/>
      <c r="U654" s="2" t="s">
        <v>2073</v>
      </c>
      <c r="V654" s="2" t="e">
        <f>VLOOKUP($U654,Models!$A:$K,V$4,0)</f>
        <v>#N/A</v>
      </c>
      <c r="W654" s="2" t="e">
        <f>VLOOKUP($U654,Models!$A:$K,W$4,0)</f>
        <v>#N/A</v>
      </c>
      <c r="X654" s="2" t="e">
        <f>VLOOKUP($U654,Models!$A:$K,X$4,0)</f>
        <v>#N/A</v>
      </c>
      <c r="Y654" s="2" t="e">
        <f>VLOOKUP($U654,Models!$A:$K,Y$4,0)</f>
        <v>#N/A</v>
      </c>
      <c r="Z654" s="2" t="e">
        <f>VLOOKUP($U654,Models!$A:$K,Z$4,0)</f>
        <v>#N/A</v>
      </c>
      <c r="AA654" s="2" t="e">
        <f>VLOOKUP($U654,Models!$A:$K,AA$4,0)</f>
        <v>#N/A</v>
      </c>
      <c r="AB654" s="2" t="e">
        <f>VLOOKUP($U654,Models!$A:$K,AB$4,0)</f>
        <v>#N/A</v>
      </c>
      <c r="AC654" s="2" t="e">
        <f>VLOOKUP($U654,Models!$A:$K,AC$4,0)</f>
        <v>#N/A</v>
      </c>
      <c r="AD654" s="2" t="e">
        <f>VLOOKUP($U654,Models!$A:$K,AD$4,0)</f>
        <v>#N/A</v>
      </c>
      <c r="AE654" s="2" t="e">
        <f>VLOOKUP($U654,Models!$A:$K,AE$4,0)</f>
        <v>#N/A</v>
      </c>
      <c r="AF654" s="2" t="e">
        <f>VLOOKUP($U654,Models!$A:$N,AF$4,0)</f>
        <v>#N/A</v>
      </c>
      <c r="AG654" s="2" t="e">
        <f>VLOOKUP($U654,Models!$A:$M,AG$4,0)</f>
        <v>#N/A</v>
      </c>
      <c r="AH654" s="2"/>
      <c r="AI654" s="2"/>
      <c r="AJ654" s="2"/>
    </row>
    <row r="655" spans="1:37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 s="41" t="e">
        <f t="shared" si="50"/>
        <v>#DIV/0!</v>
      </c>
      <c r="Q655" s="26" t="e">
        <f>ROUND(P655*R$660,0)</f>
        <v>#DIV/0!</v>
      </c>
      <c r="R655" s="31"/>
      <c r="S655" s="3"/>
      <c r="T655" s="2"/>
      <c r="U655" s="2" t="s">
        <v>2073</v>
      </c>
      <c r="V655" s="2" t="e">
        <f>VLOOKUP($U655,Models!$A:$K,V$4,0)</f>
        <v>#N/A</v>
      </c>
      <c r="W655" s="2" t="e">
        <f>VLOOKUP($U655,Models!$A:$K,W$4,0)</f>
        <v>#N/A</v>
      </c>
      <c r="X655" s="2" t="e">
        <f>VLOOKUP($U655,Models!$A:$K,X$4,0)</f>
        <v>#N/A</v>
      </c>
      <c r="Y655" s="2" t="e">
        <f>VLOOKUP($U655,Models!$A:$K,Y$4,0)</f>
        <v>#N/A</v>
      </c>
      <c r="Z655" s="2" t="e">
        <f>VLOOKUP($U655,Models!$A:$K,Z$4,0)</f>
        <v>#N/A</v>
      </c>
      <c r="AA655" s="2" t="e">
        <f>VLOOKUP($U655,Models!$A:$K,AA$4,0)</f>
        <v>#N/A</v>
      </c>
      <c r="AB655" s="2" t="e">
        <f>VLOOKUP($U655,Models!$A:$K,AB$4,0)</f>
        <v>#N/A</v>
      </c>
      <c r="AC655" s="2" t="e">
        <f>VLOOKUP($U655,Models!$A:$K,AC$4,0)</f>
        <v>#N/A</v>
      </c>
      <c r="AD655" s="2" t="e">
        <f>VLOOKUP($U655,Models!$A:$K,AD$4,0)</f>
        <v>#N/A</v>
      </c>
      <c r="AE655" s="2" t="e">
        <f>VLOOKUP($U655,Models!$A:$K,AE$4,0)</f>
        <v>#N/A</v>
      </c>
      <c r="AF655" s="2" t="e">
        <f>VLOOKUP($U655,Models!$A:$N,AF$4,0)</f>
        <v>#N/A</v>
      </c>
      <c r="AG655" s="2" t="e">
        <f>VLOOKUP($U655,Models!$A:$M,AG$4,0)</f>
        <v>#N/A</v>
      </c>
      <c r="AH655" s="2"/>
      <c r="AI655" s="2"/>
      <c r="AJ655" s="2"/>
    </row>
    <row r="656" spans="1:37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 s="41" t="e">
        <f t="shared" si="50"/>
        <v>#DIV/0!</v>
      </c>
      <c r="Q656" s="26" t="e">
        <f>ROUND(P656*R$660,0)</f>
        <v>#DIV/0!</v>
      </c>
      <c r="R656" s="31"/>
      <c r="S656" s="3"/>
      <c r="T656" s="2"/>
      <c r="U656" s="2" t="s">
        <v>2073</v>
      </c>
      <c r="V656" s="2" t="e">
        <f>VLOOKUP($U656,Models!$A:$K,V$4,0)</f>
        <v>#N/A</v>
      </c>
      <c r="W656" s="2" t="e">
        <f>VLOOKUP($U656,Models!$A:$K,W$4,0)</f>
        <v>#N/A</v>
      </c>
      <c r="X656" s="2" t="e">
        <f>VLOOKUP($U656,Models!$A:$K,X$4,0)</f>
        <v>#N/A</v>
      </c>
      <c r="Y656" s="2" t="e">
        <f>VLOOKUP($U656,Models!$A:$K,Y$4,0)</f>
        <v>#N/A</v>
      </c>
      <c r="Z656" s="2" t="e">
        <f>VLOOKUP($U656,Models!$A:$K,Z$4,0)</f>
        <v>#N/A</v>
      </c>
      <c r="AA656" s="2" t="e">
        <f>VLOOKUP($U656,Models!$A:$K,AA$4,0)</f>
        <v>#N/A</v>
      </c>
      <c r="AB656" s="2" t="e">
        <f>VLOOKUP($U656,Models!$A:$K,AB$4,0)</f>
        <v>#N/A</v>
      </c>
      <c r="AC656" s="2" t="e">
        <f>VLOOKUP($U656,Models!$A:$K,AC$4,0)</f>
        <v>#N/A</v>
      </c>
      <c r="AD656" s="2" t="e">
        <f>VLOOKUP($U656,Models!$A:$K,AD$4,0)</f>
        <v>#N/A</v>
      </c>
      <c r="AE656" s="2" t="e">
        <f>VLOOKUP($U656,Models!$A:$K,AE$4,0)</f>
        <v>#N/A</v>
      </c>
      <c r="AF656" s="2" t="e">
        <f>VLOOKUP($U656,Models!$A:$N,AF$4,0)</f>
        <v>#N/A</v>
      </c>
      <c r="AG656" s="2" t="e">
        <f>VLOOKUP($U656,Models!$A:$M,AG$4,0)</f>
        <v>#N/A</v>
      </c>
      <c r="AH656" s="2"/>
      <c r="AI656" s="2"/>
      <c r="AJ656" s="2"/>
    </row>
    <row r="657" spans="1:5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 s="41" t="e">
        <f t="shared" si="50"/>
        <v>#DIV/0!</v>
      </c>
      <c r="Q657" s="26" t="e">
        <f>ROUND(P657*R$663,0)</f>
        <v>#DIV/0!</v>
      </c>
      <c r="R657" s="31"/>
      <c r="S657" s="3"/>
      <c r="T657" s="2"/>
      <c r="U657" s="2" t="s">
        <v>2073</v>
      </c>
      <c r="V657" s="2" t="e">
        <f>VLOOKUP($U657,Models!$A:$K,V$4,0)</f>
        <v>#N/A</v>
      </c>
      <c r="W657" s="2" t="e">
        <f>VLOOKUP($U657,Models!$A:$K,W$4,0)</f>
        <v>#N/A</v>
      </c>
      <c r="X657" s="2" t="e">
        <f>VLOOKUP($U657,Models!$A:$K,X$4,0)</f>
        <v>#N/A</v>
      </c>
      <c r="Y657" s="2" t="e">
        <f>VLOOKUP($U657,Models!$A:$K,Y$4,0)</f>
        <v>#N/A</v>
      </c>
      <c r="Z657" s="2" t="e">
        <f>VLOOKUP($U657,Models!$A:$K,Z$4,0)</f>
        <v>#N/A</v>
      </c>
      <c r="AA657" s="2" t="e">
        <f>VLOOKUP($U657,Models!$A:$K,AA$4,0)</f>
        <v>#N/A</v>
      </c>
      <c r="AB657" s="2" t="e">
        <f>VLOOKUP($U657,Models!$A:$K,AB$4,0)</f>
        <v>#N/A</v>
      </c>
      <c r="AC657" s="2" t="e">
        <f>VLOOKUP($U657,Models!$A:$K,AC$4,0)</f>
        <v>#N/A</v>
      </c>
      <c r="AD657" s="2" t="e">
        <f>VLOOKUP($U657,Models!$A:$K,AD$4,0)</f>
        <v>#N/A</v>
      </c>
      <c r="AE657" s="2" t="e">
        <f>VLOOKUP($U657,Models!$A:$K,AE$4,0)</f>
        <v>#N/A</v>
      </c>
      <c r="AF657" s="2" t="e">
        <f>VLOOKUP($U657,Models!$A:$N,AF$4,0)</f>
        <v>#N/A</v>
      </c>
      <c r="AG657" s="2" t="e">
        <f>VLOOKUP($U657,Models!$A:$M,AG$4,0)</f>
        <v>#N/A</v>
      </c>
      <c r="AH657" s="2"/>
      <c r="AI657" s="2"/>
      <c r="AJ657" s="2"/>
    </row>
    <row r="658" spans="1:5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 s="41" t="e">
        <f t="shared" si="50"/>
        <v>#DIV/0!</v>
      </c>
      <c r="Q658" s="26" t="e">
        <f>ROUND(P658*R$663,0)</f>
        <v>#DIV/0!</v>
      </c>
      <c r="R658" s="31"/>
      <c r="S658" s="3"/>
      <c r="T658" s="2"/>
      <c r="U658" s="2" t="s">
        <v>2073</v>
      </c>
      <c r="V658" s="2" t="e">
        <f>VLOOKUP($U658,Models!$A:$K,V$4,0)</f>
        <v>#N/A</v>
      </c>
      <c r="W658" s="2" t="e">
        <f>VLOOKUP($U658,Models!$A:$K,W$4,0)</f>
        <v>#N/A</v>
      </c>
      <c r="X658" s="2" t="e">
        <f>VLOOKUP($U658,Models!$A:$K,X$4,0)</f>
        <v>#N/A</v>
      </c>
      <c r="Y658" s="2" t="e">
        <f>VLOOKUP($U658,Models!$A:$K,Y$4,0)</f>
        <v>#N/A</v>
      </c>
      <c r="Z658" s="2" t="e">
        <f>VLOOKUP($U658,Models!$A:$K,Z$4,0)</f>
        <v>#N/A</v>
      </c>
      <c r="AA658" s="2" t="e">
        <f>VLOOKUP($U658,Models!$A:$K,AA$4,0)</f>
        <v>#N/A</v>
      </c>
      <c r="AB658" s="2" t="e">
        <f>VLOOKUP($U658,Models!$A:$K,AB$4,0)</f>
        <v>#N/A</v>
      </c>
      <c r="AC658" s="2" t="e">
        <f>VLOOKUP($U658,Models!$A:$K,AC$4,0)</f>
        <v>#N/A</v>
      </c>
      <c r="AD658" s="2" t="e">
        <f>VLOOKUP($U658,Models!$A:$K,AD$4,0)</f>
        <v>#N/A</v>
      </c>
      <c r="AE658" s="2" t="e">
        <f>VLOOKUP($U658,Models!$A:$K,AE$4,0)</f>
        <v>#N/A</v>
      </c>
      <c r="AF658" s="2" t="e">
        <f>VLOOKUP($U658,Models!$A:$N,AF$4,0)</f>
        <v>#N/A</v>
      </c>
      <c r="AG658" s="2" t="e">
        <f>VLOOKUP($U658,Models!$A:$M,AG$4,0)</f>
        <v>#N/A</v>
      </c>
      <c r="AH658" s="2"/>
      <c r="AI658" s="2"/>
      <c r="AJ658" s="2"/>
    </row>
    <row r="659" spans="1:5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 s="41" t="e">
        <f t="shared" si="50"/>
        <v>#DIV/0!</v>
      </c>
      <c r="Q659" s="26" t="e">
        <f>ROUND(P659*R$663,0)</f>
        <v>#DIV/0!</v>
      </c>
      <c r="R659" s="31"/>
      <c r="S659" s="3"/>
      <c r="T659" s="2"/>
      <c r="U659" s="2" t="s">
        <v>2073</v>
      </c>
      <c r="V659" s="2" t="e">
        <f>VLOOKUP($U659,Models!$A:$K,V$4,0)</f>
        <v>#N/A</v>
      </c>
      <c r="W659" s="2" t="e">
        <f>VLOOKUP($U659,Models!$A:$K,W$4,0)</f>
        <v>#N/A</v>
      </c>
      <c r="X659" s="2" t="e">
        <f>VLOOKUP($U659,Models!$A:$K,X$4,0)</f>
        <v>#N/A</v>
      </c>
      <c r="Y659" s="2" t="e">
        <f>VLOOKUP($U659,Models!$A:$K,Y$4,0)</f>
        <v>#N/A</v>
      </c>
      <c r="Z659" s="2" t="e">
        <f>VLOOKUP($U659,Models!$A:$K,Z$4,0)</f>
        <v>#N/A</v>
      </c>
      <c r="AA659" s="2" t="e">
        <f>VLOOKUP($U659,Models!$A:$K,AA$4,0)</f>
        <v>#N/A</v>
      </c>
      <c r="AB659" s="2" t="e">
        <f>VLOOKUP($U659,Models!$A:$K,AB$4,0)</f>
        <v>#N/A</v>
      </c>
      <c r="AC659" s="2" t="e">
        <f>VLOOKUP($U659,Models!$A:$K,AC$4,0)</f>
        <v>#N/A</v>
      </c>
      <c r="AD659" s="2" t="e">
        <f>VLOOKUP($U659,Models!$A:$K,AD$4,0)</f>
        <v>#N/A</v>
      </c>
      <c r="AE659" s="2" t="e">
        <f>VLOOKUP($U659,Models!$A:$K,AE$4,0)</f>
        <v>#N/A</v>
      </c>
      <c r="AF659" s="2" t="e">
        <f>VLOOKUP($U659,Models!$A:$N,AF$4,0)</f>
        <v>#N/A</v>
      </c>
      <c r="AG659" s="2" t="e">
        <f>VLOOKUP($U659,Models!$A:$M,AG$4,0)</f>
        <v>#N/A</v>
      </c>
      <c r="AH659" s="2"/>
      <c r="AI659" s="2"/>
      <c r="AJ659" s="2"/>
    </row>
    <row r="660" spans="1:5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 s="41" t="e">
        <f t="shared" si="50"/>
        <v>#DIV/0!</v>
      </c>
      <c r="Q660" s="26" t="e">
        <f>ROUND(P660*R$668,0)</f>
        <v>#DIV/0!</v>
      </c>
      <c r="R660" s="31"/>
      <c r="S660" s="3"/>
      <c r="T660" s="2"/>
      <c r="U660" s="2" t="s">
        <v>2073</v>
      </c>
      <c r="V660" s="2" t="e">
        <f>VLOOKUP($U660,Models!$A:$K,V$4,0)</f>
        <v>#N/A</v>
      </c>
      <c r="W660" s="2" t="e">
        <f>VLOOKUP($U660,Models!$A:$K,W$4,0)</f>
        <v>#N/A</v>
      </c>
      <c r="X660" s="2" t="e">
        <f>VLOOKUP($U660,Models!$A:$K,X$4,0)</f>
        <v>#N/A</v>
      </c>
      <c r="Y660" s="2" t="e">
        <f>VLOOKUP($U660,Models!$A:$K,Y$4,0)</f>
        <v>#N/A</v>
      </c>
      <c r="Z660" s="2" t="e">
        <f>VLOOKUP($U660,Models!$A:$K,Z$4,0)</f>
        <v>#N/A</v>
      </c>
      <c r="AA660" s="2" t="e">
        <f>VLOOKUP($U660,Models!$A:$K,AA$4,0)</f>
        <v>#N/A</v>
      </c>
      <c r="AB660" s="2" t="e">
        <f>VLOOKUP($U660,Models!$A:$K,AB$4,0)</f>
        <v>#N/A</v>
      </c>
      <c r="AC660" s="2" t="e">
        <f>VLOOKUP($U660,Models!$A:$K,AC$4,0)</f>
        <v>#N/A</v>
      </c>
      <c r="AD660" s="2" t="e">
        <f>VLOOKUP($U660,Models!$A:$K,AD$4,0)</f>
        <v>#N/A</v>
      </c>
      <c r="AE660" s="2" t="e">
        <f>VLOOKUP($U660,Models!$A:$K,AE$4,0)</f>
        <v>#N/A</v>
      </c>
      <c r="AF660" s="2" t="e">
        <f>VLOOKUP($U660,Models!$A:$N,AF$4,0)</f>
        <v>#N/A</v>
      </c>
      <c r="AG660" s="2" t="e">
        <f>VLOOKUP($U660,Models!$A:$M,AG$4,0)</f>
        <v>#N/A</v>
      </c>
      <c r="AH660" s="2"/>
      <c r="AI660" s="2"/>
      <c r="AJ660" s="2"/>
    </row>
    <row r="661" spans="1:5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 s="41" t="e">
        <f t="shared" si="50"/>
        <v>#DIV/0!</v>
      </c>
      <c r="Q661" s="26" t="e">
        <f>ROUND(P661*R$668,0)</f>
        <v>#DIV/0!</v>
      </c>
      <c r="R661" s="31"/>
      <c r="S661" s="3"/>
      <c r="T661" s="2"/>
      <c r="U661" s="2" t="s">
        <v>2073</v>
      </c>
      <c r="V661" s="2" t="e">
        <f>VLOOKUP($U661,Models!$A:$K,V$4,0)</f>
        <v>#N/A</v>
      </c>
      <c r="W661" s="2" t="e">
        <f>VLOOKUP($U661,Models!$A:$K,W$4,0)</f>
        <v>#N/A</v>
      </c>
      <c r="X661" s="2" t="e">
        <f>VLOOKUP($U661,Models!$A:$K,X$4,0)</f>
        <v>#N/A</v>
      </c>
      <c r="Y661" s="2" t="e">
        <f>VLOOKUP($U661,Models!$A:$K,Y$4,0)</f>
        <v>#N/A</v>
      </c>
      <c r="Z661" s="2" t="e">
        <f>VLOOKUP($U661,Models!$A:$K,Z$4,0)</f>
        <v>#N/A</v>
      </c>
      <c r="AA661" s="2" t="e">
        <f>VLOOKUP($U661,Models!$A:$K,AA$4,0)</f>
        <v>#N/A</v>
      </c>
      <c r="AB661" s="2" t="e">
        <f>VLOOKUP($U661,Models!$A:$K,AB$4,0)</f>
        <v>#N/A</v>
      </c>
      <c r="AC661" s="2" t="e">
        <f>VLOOKUP($U661,Models!$A:$K,AC$4,0)</f>
        <v>#N/A</v>
      </c>
      <c r="AD661" s="2" t="e">
        <f>VLOOKUP($U661,Models!$A:$K,AD$4,0)</f>
        <v>#N/A</v>
      </c>
      <c r="AE661" s="2" t="e">
        <f>VLOOKUP($U661,Models!$A:$K,AE$4,0)</f>
        <v>#N/A</v>
      </c>
      <c r="AF661" s="2" t="e">
        <f>VLOOKUP($U661,Models!$A:$N,AF$4,0)</f>
        <v>#N/A</v>
      </c>
      <c r="AG661" s="2" t="e">
        <f>VLOOKUP($U661,Models!$A:$M,AG$4,0)</f>
        <v>#N/A</v>
      </c>
      <c r="AH661" s="2"/>
      <c r="AI661" s="2"/>
      <c r="AJ661" s="2"/>
    </row>
    <row r="662" spans="1:5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 s="41" t="e">
        <f t="shared" si="50"/>
        <v>#DIV/0!</v>
      </c>
      <c r="Q662" s="26" t="e">
        <f>ROUND(P662*R$668,0)</f>
        <v>#DIV/0!</v>
      </c>
      <c r="R662" s="31"/>
      <c r="S662" s="3"/>
      <c r="T662" s="2"/>
      <c r="U662" s="2" t="s">
        <v>2073</v>
      </c>
      <c r="V662" s="2" t="e">
        <f>VLOOKUP($U662,Models!$A:$K,V$4,0)</f>
        <v>#N/A</v>
      </c>
      <c r="W662" s="2" t="e">
        <f>VLOOKUP($U662,Models!$A:$K,W$4,0)</f>
        <v>#N/A</v>
      </c>
      <c r="X662" s="2" t="e">
        <f>VLOOKUP($U662,Models!$A:$K,X$4,0)</f>
        <v>#N/A</v>
      </c>
      <c r="Y662" s="2" t="e">
        <f>VLOOKUP($U662,Models!$A:$K,Y$4,0)</f>
        <v>#N/A</v>
      </c>
      <c r="Z662" s="2" t="e">
        <f>VLOOKUP($U662,Models!$A:$K,Z$4,0)</f>
        <v>#N/A</v>
      </c>
      <c r="AA662" s="2" t="e">
        <f>VLOOKUP($U662,Models!$A:$K,AA$4,0)</f>
        <v>#N/A</v>
      </c>
      <c r="AB662" s="2" t="e">
        <f>VLOOKUP($U662,Models!$A:$K,AB$4,0)</f>
        <v>#N/A</v>
      </c>
      <c r="AC662" s="2" t="e">
        <f>VLOOKUP($U662,Models!$A:$K,AC$4,0)</f>
        <v>#N/A</v>
      </c>
      <c r="AD662" s="2" t="e">
        <f>VLOOKUP($U662,Models!$A:$K,AD$4,0)</f>
        <v>#N/A</v>
      </c>
      <c r="AE662" s="2" t="e">
        <f>VLOOKUP($U662,Models!$A:$K,AE$4,0)</f>
        <v>#N/A</v>
      </c>
      <c r="AF662" s="2" t="e">
        <f>VLOOKUP($U662,Models!$A:$N,AF$4,0)</f>
        <v>#N/A</v>
      </c>
      <c r="AG662" s="2" t="e">
        <f>VLOOKUP($U662,Models!$A:$M,AG$4,0)</f>
        <v>#N/A</v>
      </c>
      <c r="AH662" s="2"/>
      <c r="AI662" s="2"/>
      <c r="AJ662" s="2"/>
    </row>
    <row r="663" spans="1:5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 s="41" t="e">
        <f t="shared" si="50"/>
        <v>#DIV/0!</v>
      </c>
      <c r="Q663" s="26" t="e">
        <f>ROUND(P663*R$668,0)</f>
        <v>#DIV/0!</v>
      </c>
      <c r="R663" s="31"/>
      <c r="S663" s="3"/>
      <c r="T663" s="2"/>
      <c r="U663" s="2" t="s">
        <v>2073</v>
      </c>
      <c r="V663" s="2" t="e">
        <f>VLOOKUP($U663,Models!$A:$K,V$4,0)</f>
        <v>#N/A</v>
      </c>
      <c r="W663" s="2" t="e">
        <f>VLOOKUP($U663,Models!$A:$K,W$4,0)</f>
        <v>#N/A</v>
      </c>
      <c r="X663" s="2" t="e">
        <f>VLOOKUP($U663,Models!$A:$K,X$4,0)</f>
        <v>#N/A</v>
      </c>
      <c r="Y663" s="2" t="e">
        <f>VLOOKUP($U663,Models!$A:$K,Y$4,0)</f>
        <v>#N/A</v>
      </c>
      <c r="Z663" s="2" t="e">
        <f>VLOOKUP($U663,Models!$A:$K,Z$4,0)</f>
        <v>#N/A</v>
      </c>
      <c r="AA663" s="2" t="e">
        <f>VLOOKUP($U663,Models!$A:$K,AA$4,0)</f>
        <v>#N/A</v>
      </c>
      <c r="AB663" s="2" t="e">
        <f>VLOOKUP($U663,Models!$A:$K,AB$4,0)</f>
        <v>#N/A</v>
      </c>
      <c r="AC663" s="2" t="e">
        <f>VLOOKUP($U663,Models!$A:$K,AC$4,0)</f>
        <v>#N/A</v>
      </c>
      <c r="AD663" s="2" t="e">
        <f>VLOOKUP($U663,Models!$A:$K,AD$4,0)</f>
        <v>#N/A</v>
      </c>
      <c r="AE663" s="2" t="e">
        <f>VLOOKUP($U663,Models!$A:$K,AE$4,0)</f>
        <v>#N/A</v>
      </c>
      <c r="AF663" s="2" t="e">
        <f>VLOOKUP($U663,Models!$A:$N,AF$4,0)</f>
        <v>#N/A</v>
      </c>
      <c r="AG663" s="2" t="e">
        <f>VLOOKUP($U663,Models!$A:$M,AG$4,0)</f>
        <v>#N/A</v>
      </c>
      <c r="AH663" s="2"/>
      <c r="AI663" s="2"/>
      <c r="AJ663" s="2"/>
    </row>
    <row r="664" spans="1:5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 s="41" t="e">
        <f t="shared" si="50"/>
        <v>#DIV/0!</v>
      </c>
      <c r="Q664" s="26" t="e">
        <f>ROUND(P664*R$668,0)</f>
        <v>#DIV/0!</v>
      </c>
      <c r="R664" s="31"/>
      <c r="S664" s="3"/>
      <c r="T664" s="2"/>
      <c r="U664" s="2" t="s">
        <v>2073</v>
      </c>
      <c r="V664" s="2" t="e">
        <f>VLOOKUP($U664,Models!$A:$K,V$4,0)</f>
        <v>#N/A</v>
      </c>
      <c r="W664" s="2" t="e">
        <f>VLOOKUP($U664,Models!$A:$K,W$4,0)</f>
        <v>#N/A</v>
      </c>
      <c r="X664" s="2" t="e">
        <f>VLOOKUP($U664,Models!$A:$K,X$4,0)</f>
        <v>#N/A</v>
      </c>
      <c r="Y664" s="2" t="e">
        <f>VLOOKUP($U664,Models!$A:$K,Y$4,0)</f>
        <v>#N/A</v>
      </c>
      <c r="Z664" s="2" t="e">
        <f>VLOOKUP($U664,Models!$A:$K,Z$4,0)</f>
        <v>#N/A</v>
      </c>
      <c r="AA664" s="2" t="e">
        <f>VLOOKUP($U664,Models!$A:$K,AA$4,0)</f>
        <v>#N/A</v>
      </c>
      <c r="AB664" s="2" t="e">
        <f>VLOOKUP($U664,Models!$A:$K,AB$4,0)</f>
        <v>#N/A</v>
      </c>
      <c r="AC664" s="2" t="e">
        <f>VLOOKUP($U664,Models!$A:$K,AC$4,0)</f>
        <v>#N/A</v>
      </c>
      <c r="AD664" s="2" t="e">
        <f>VLOOKUP($U664,Models!$A:$K,AD$4,0)</f>
        <v>#N/A</v>
      </c>
      <c r="AE664" s="2" t="e">
        <f>VLOOKUP($U664,Models!$A:$K,AE$4,0)</f>
        <v>#N/A</v>
      </c>
      <c r="AF664" s="2" t="e">
        <f>VLOOKUP($U664,Models!$A:$N,AF$4,0)</f>
        <v>#N/A</v>
      </c>
      <c r="AG664" s="2" t="e">
        <f>VLOOKUP($U664,Models!$A:$M,AG$4,0)</f>
        <v>#N/A</v>
      </c>
      <c r="AH664" s="2"/>
      <c r="AI664" s="2"/>
      <c r="AJ664" s="2"/>
    </row>
    <row r="665" spans="1:51" s="21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 s="41" t="e">
        <f t="shared" si="50"/>
        <v>#DIV/0!</v>
      </c>
      <c r="Q665" s="26" t="e">
        <f t="shared" ref="Q665:Q670" si="51">ROUND(P665*R$674,0)</f>
        <v>#DIV/0!</v>
      </c>
      <c r="R665" s="31"/>
      <c r="S665" s="3"/>
      <c r="T665" s="2"/>
      <c r="U665" s="2" t="s">
        <v>2073</v>
      </c>
      <c r="V665" s="2" t="e">
        <f>VLOOKUP($U665,Models!$A:$K,V$4,0)</f>
        <v>#N/A</v>
      </c>
      <c r="W665" s="2" t="e">
        <f>VLOOKUP($U665,Models!$A:$K,W$4,0)</f>
        <v>#N/A</v>
      </c>
      <c r="X665" s="2" t="e">
        <f>VLOOKUP($U665,Models!$A:$K,X$4,0)</f>
        <v>#N/A</v>
      </c>
      <c r="Y665" s="2" t="e">
        <f>VLOOKUP($U665,Models!$A:$K,Y$4,0)</f>
        <v>#N/A</v>
      </c>
      <c r="Z665" s="2" t="e">
        <f>VLOOKUP($U665,Models!$A:$K,Z$4,0)</f>
        <v>#N/A</v>
      </c>
      <c r="AA665" s="2" t="e">
        <f>VLOOKUP($U665,Models!$A:$K,AA$4,0)</f>
        <v>#N/A</v>
      </c>
      <c r="AB665" s="2" t="e">
        <f>VLOOKUP($U665,Models!$A:$K,AB$4,0)</f>
        <v>#N/A</v>
      </c>
      <c r="AC665" s="2" t="e">
        <f>VLOOKUP($U665,Models!$A:$K,AC$4,0)</f>
        <v>#N/A</v>
      </c>
      <c r="AD665" s="2" t="e">
        <f>VLOOKUP($U665,Models!$A:$K,AD$4,0)</f>
        <v>#N/A</v>
      </c>
      <c r="AE665" s="2" t="e">
        <f>VLOOKUP($U665,Models!$A:$K,AE$4,0)</f>
        <v>#N/A</v>
      </c>
      <c r="AF665" s="2" t="e">
        <f>VLOOKUP($U665,Models!$A:$N,AF$4,0)</f>
        <v>#N/A</v>
      </c>
      <c r="AG665" s="2" t="e">
        <f>VLOOKUP($U665,Models!$A:$M,AG$4,0)</f>
        <v>#N/A</v>
      </c>
      <c r="AH665" s="2"/>
      <c r="AI665" s="2"/>
      <c r="AJ665" s="2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 s="41" t="e">
        <f t="shared" si="50"/>
        <v>#DIV/0!</v>
      </c>
      <c r="Q666" s="26" t="e">
        <f t="shared" si="51"/>
        <v>#DIV/0!</v>
      </c>
      <c r="R666" s="31"/>
      <c r="S666" s="3"/>
      <c r="T666" s="2"/>
      <c r="U666" s="2" t="s">
        <v>2073</v>
      </c>
      <c r="V666" s="2" t="e">
        <f>VLOOKUP($U666,Models!$A:$K,V$4,0)</f>
        <v>#N/A</v>
      </c>
      <c r="W666" s="2" t="e">
        <f>VLOOKUP($U666,Models!$A:$K,W$4,0)</f>
        <v>#N/A</v>
      </c>
      <c r="X666" s="2" t="e">
        <f>VLOOKUP($U666,Models!$A:$K,X$4,0)</f>
        <v>#N/A</v>
      </c>
      <c r="Y666" s="2" t="e">
        <f>VLOOKUP($U666,Models!$A:$K,Y$4,0)</f>
        <v>#N/A</v>
      </c>
      <c r="Z666" s="2" t="e">
        <f>VLOOKUP($U666,Models!$A:$K,Z$4,0)</f>
        <v>#N/A</v>
      </c>
      <c r="AA666" s="2" t="e">
        <f>VLOOKUP($U666,Models!$A:$K,AA$4,0)</f>
        <v>#N/A</v>
      </c>
      <c r="AB666" s="2" t="e">
        <f>VLOOKUP($U666,Models!$A:$K,AB$4,0)</f>
        <v>#N/A</v>
      </c>
      <c r="AC666" s="2" t="e">
        <f>VLOOKUP($U666,Models!$A:$K,AC$4,0)</f>
        <v>#N/A</v>
      </c>
      <c r="AD666" s="2" t="e">
        <f>VLOOKUP($U666,Models!$A:$K,AD$4,0)</f>
        <v>#N/A</v>
      </c>
      <c r="AE666" s="2" t="e">
        <f>VLOOKUP($U666,Models!$A:$K,AE$4,0)</f>
        <v>#N/A</v>
      </c>
      <c r="AF666" s="2" t="e">
        <f>VLOOKUP($U666,Models!$A:$N,AF$4,0)</f>
        <v>#N/A</v>
      </c>
      <c r="AG666" s="2" t="e">
        <f>VLOOKUP($U666,Models!$A:$M,AG$4,0)</f>
        <v>#N/A</v>
      </c>
      <c r="AH666" s="2"/>
      <c r="AI666" s="2"/>
      <c r="AJ666" s="2"/>
    </row>
    <row r="667" spans="1:5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 s="41" t="e">
        <f t="shared" si="50"/>
        <v>#DIV/0!</v>
      </c>
      <c r="Q667" s="26" t="e">
        <f t="shared" si="51"/>
        <v>#DIV/0!</v>
      </c>
      <c r="R667" s="31"/>
      <c r="S667" s="3"/>
      <c r="T667" s="2"/>
      <c r="U667" s="2" t="s">
        <v>2073</v>
      </c>
      <c r="V667" s="2" t="e">
        <f>VLOOKUP($U667,Models!$A:$K,V$4,0)</f>
        <v>#N/A</v>
      </c>
      <c r="W667" s="2" t="e">
        <f>VLOOKUP($U667,Models!$A:$K,W$4,0)</f>
        <v>#N/A</v>
      </c>
      <c r="X667" s="2" t="e">
        <f>VLOOKUP($U667,Models!$A:$K,X$4,0)</f>
        <v>#N/A</v>
      </c>
      <c r="Y667" s="2" t="e">
        <f>VLOOKUP($U667,Models!$A:$K,Y$4,0)</f>
        <v>#N/A</v>
      </c>
      <c r="Z667" s="2" t="e">
        <f>VLOOKUP($U667,Models!$A:$K,Z$4,0)</f>
        <v>#N/A</v>
      </c>
      <c r="AA667" s="2" t="e">
        <f>VLOOKUP($U667,Models!$A:$K,AA$4,0)</f>
        <v>#N/A</v>
      </c>
      <c r="AB667" s="2" t="e">
        <f>VLOOKUP($U667,Models!$A:$K,AB$4,0)</f>
        <v>#N/A</v>
      </c>
      <c r="AC667" s="2" t="e">
        <f>VLOOKUP($U667,Models!$A:$K,AC$4,0)</f>
        <v>#N/A</v>
      </c>
      <c r="AD667" s="2" t="e">
        <f>VLOOKUP($U667,Models!$A:$K,AD$4,0)</f>
        <v>#N/A</v>
      </c>
      <c r="AE667" s="2" t="e">
        <f>VLOOKUP($U667,Models!$A:$K,AE$4,0)</f>
        <v>#N/A</v>
      </c>
      <c r="AF667" s="2" t="e">
        <f>VLOOKUP($U667,Models!$A:$N,AF$4,0)</f>
        <v>#N/A</v>
      </c>
      <c r="AG667" s="2" t="e">
        <f>VLOOKUP($U667,Models!$A:$M,AG$4,0)</f>
        <v>#N/A</v>
      </c>
      <c r="AH667" s="2"/>
      <c r="AI667" s="2"/>
      <c r="AJ667" s="2"/>
    </row>
    <row r="668" spans="1:5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 s="41" t="e">
        <f t="shared" si="50"/>
        <v>#DIV/0!</v>
      </c>
      <c r="Q668" s="26" t="e">
        <f t="shared" si="51"/>
        <v>#DIV/0!</v>
      </c>
      <c r="R668" s="32"/>
      <c r="S668" s="3"/>
      <c r="T668" s="2"/>
      <c r="U668" s="2" t="s">
        <v>2073</v>
      </c>
      <c r="V668" s="2" t="e">
        <f>VLOOKUP($U668,Models!$A:$K,V$4,0)</f>
        <v>#N/A</v>
      </c>
      <c r="W668" s="2" t="e">
        <f>VLOOKUP($U668,Models!$A:$K,W$4,0)</f>
        <v>#N/A</v>
      </c>
      <c r="X668" s="2" t="e">
        <f>VLOOKUP($U668,Models!$A:$K,X$4,0)</f>
        <v>#N/A</v>
      </c>
      <c r="Y668" s="2" t="e">
        <f>VLOOKUP($U668,Models!$A:$K,Y$4,0)</f>
        <v>#N/A</v>
      </c>
      <c r="Z668" s="2" t="e">
        <f>VLOOKUP($U668,Models!$A:$K,Z$4,0)</f>
        <v>#N/A</v>
      </c>
      <c r="AA668" s="2" t="e">
        <f>VLOOKUP($U668,Models!$A:$K,AA$4,0)</f>
        <v>#N/A</v>
      </c>
      <c r="AB668" s="2" t="e">
        <f>VLOOKUP($U668,Models!$A:$K,AB$4,0)</f>
        <v>#N/A</v>
      </c>
      <c r="AC668" s="2" t="e">
        <f>VLOOKUP($U668,Models!$A:$K,AC$4,0)</f>
        <v>#N/A</v>
      </c>
      <c r="AD668" s="2" t="e">
        <f>VLOOKUP($U668,Models!$A:$K,AD$4,0)</f>
        <v>#N/A</v>
      </c>
      <c r="AE668" s="2" t="e">
        <f>VLOOKUP($U668,Models!$A:$K,AE$4,0)</f>
        <v>#N/A</v>
      </c>
      <c r="AF668" s="2" t="e">
        <f>VLOOKUP($U668,Models!$A:$N,AF$4,0)</f>
        <v>#N/A</v>
      </c>
      <c r="AG668" s="2" t="e">
        <f>VLOOKUP($U668,Models!$A:$M,AG$4,0)</f>
        <v>#N/A</v>
      </c>
      <c r="AH668" s="2"/>
      <c r="AI668" s="2"/>
      <c r="AJ668" s="2"/>
    </row>
    <row r="669" spans="1:5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 s="41" t="e">
        <f t="shared" si="50"/>
        <v>#DIV/0!</v>
      </c>
      <c r="Q669" s="26" t="e">
        <f t="shared" si="51"/>
        <v>#DIV/0!</v>
      </c>
      <c r="R669" s="31"/>
      <c r="S669" s="3"/>
      <c r="T669" s="2"/>
      <c r="U669" s="2" t="s">
        <v>2073</v>
      </c>
      <c r="V669" s="2" t="e">
        <f>VLOOKUP($U669,Models!$A:$K,V$4,0)</f>
        <v>#N/A</v>
      </c>
      <c r="W669" s="2" t="e">
        <f>VLOOKUP($U669,Models!$A:$K,W$4,0)</f>
        <v>#N/A</v>
      </c>
      <c r="X669" s="2" t="e">
        <f>VLOOKUP($U669,Models!$A:$K,X$4,0)</f>
        <v>#N/A</v>
      </c>
      <c r="Y669" s="2" t="e">
        <f>VLOOKUP($U669,Models!$A:$K,Y$4,0)</f>
        <v>#N/A</v>
      </c>
      <c r="Z669" s="2" t="e">
        <f>VLOOKUP($U669,Models!$A:$K,Z$4,0)</f>
        <v>#N/A</v>
      </c>
      <c r="AA669" s="2" t="e">
        <f>VLOOKUP($U669,Models!$A:$K,AA$4,0)</f>
        <v>#N/A</v>
      </c>
      <c r="AB669" s="2" t="e">
        <f>VLOOKUP($U669,Models!$A:$K,AB$4,0)</f>
        <v>#N/A</v>
      </c>
      <c r="AC669" s="2" t="e">
        <f>VLOOKUP($U669,Models!$A:$K,AC$4,0)</f>
        <v>#N/A</v>
      </c>
      <c r="AD669" s="2" t="e">
        <f>VLOOKUP($U669,Models!$A:$K,AD$4,0)</f>
        <v>#N/A</v>
      </c>
      <c r="AE669" s="2" t="e">
        <f>VLOOKUP($U669,Models!$A:$K,AE$4,0)</f>
        <v>#N/A</v>
      </c>
      <c r="AF669" s="2" t="e">
        <f>VLOOKUP($U669,Models!$A:$N,AF$4,0)</f>
        <v>#N/A</v>
      </c>
      <c r="AG669" s="2" t="e">
        <f>VLOOKUP($U669,Models!$A:$M,AG$4,0)</f>
        <v>#N/A</v>
      </c>
      <c r="AH669" s="2"/>
      <c r="AI669" s="2"/>
      <c r="AJ669" s="2"/>
    </row>
    <row r="670" spans="1:5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 s="41" t="e">
        <f t="shared" si="50"/>
        <v>#DIV/0!</v>
      </c>
      <c r="Q670" s="26" t="e">
        <f t="shared" si="51"/>
        <v>#DIV/0!</v>
      </c>
      <c r="R670" s="31"/>
      <c r="S670" s="3"/>
      <c r="T670" s="2"/>
      <c r="U670" s="2" t="s">
        <v>2073</v>
      </c>
      <c r="V670" s="2" t="e">
        <f>VLOOKUP($U670,Models!$A:$K,V$4,0)</f>
        <v>#N/A</v>
      </c>
      <c r="W670" s="2" t="e">
        <f>VLOOKUP($U670,Models!$A:$K,W$4,0)</f>
        <v>#N/A</v>
      </c>
      <c r="X670" s="2" t="e">
        <f>VLOOKUP($U670,Models!$A:$K,X$4,0)</f>
        <v>#N/A</v>
      </c>
      <c r="Y670" s="2" t="e">
        <f>VLOOKUP($U670,Models!$A:$K,Y$4,0)</f>
        <v>#N/A</v>
      </c>
      <c r="Z670" s="2" t="e">
        <f>VLOOKUP($U670,Models!$A:$K,Z$4,0)</f>
        <v>#N/A</v>
      </c>
      <c r="AA670" s="2" t="e">
        <f>VLOOKUP($U670,Models!$A:$K,AA$4,0)</f>
        <v>#N/A</v>
      </c>
      <c r="AB670" s="2" t="e">
        <f>VLOOKUP($U670,Models!$A:$K,AB$4,0)</f>
        <v>#N/A</v>
      </c>
      <c r="AC670" s="2" t="e">
        <f>VLOOKUP($U670,Models!$A:$K,AC$4,0)</f>
        <v>#N/A</v>
      </c>
      <c r="AD670" s="2" t="e">
        <f>VLOOKUP($U670,Models!$A:$K,AD$4,0)</f>
        <v>#N/A</v>
      </c>
      <c r="AE670" s="2" t="e">
        <f>VLOOKUP($U670,Models!$A:$K,AE$4,0)</f>
        <v>#N/A</v>
      </c>
      <c r="AF670" s="2" t="e">
        <f>VLOOKUP($U670,Models!$A:$N,AF$4,0)</f>
        <v>#N/A</v>
      </c>
      <c r="AG670" s="2" t="e">
        <f>VLOOKUP($U670,Models!$A:$M,AG$4,0)</f>
        <v>#N/A</v>
      </c>
      <c r="AH670" s="2"/>
      <c r="AI670" s="2"/>
      <c r="AJ670" s="2"/>
    </row>
    <row r="671" spans="1:5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 s="41" t="e">
        <f t="shared" si="50"/>
        <v>#DIV/0!</v>
      </c>
      <c r="Q671" s="25" t="e">
        <f>ROUND(P671*R$685,0)</f>
        <v>#DIV/0!</v>
      </c>
      <c r="R671" s="31"/>
      <c r="S671" s="3"/>
      <c r="T671" s="2"/>
      <c r="U671" s="2" t="s">
        <v>2073</v>
      </c>
      <c r="V671" s="2" t="e">
        <f>VLOOKUP($U671,Models!$A:$K,V$4,0)</f>
        <v>#N/A</v>
      </c>
      <c r="W671" s="2" t="e">
        <f>VLOOKUP($U671,Models!$A:$K,W$4,0)</f>
        <v>#N/A</v>
      </c>
      <c r="X671" s="2" t="e">
        <f>VLOOKUP($U671,Models!$A:$K,X$4,0)</f>
        <v>#N/A</v>
      </c>
      <c r="Y671" s="2" t="e">
        <f>VLOOKUP($U671,Models!$A:$K,Y$4,0)</f>
        <v>#N/A</v>
      </c>
      <c r="Z671" s="2" t="e">
        <f>VLOOKUP($U671,Models!$A:$K,Z$4,0)</f>
        <v>#N/A</v>
      </c>
      <c r="AA671" s="2" t="e">
        <f>VLOOKUP($U671,Models!$A:$K,AA$4,0)</f>
        <v>#N/A</v>
      </c>
      <c r="AB671" s="2" t="e">
        <f>VLOOKUP($U671,Models!$A:$K,AB$4,0)</f>
        <v>#N/A</v>
      </c>
      <c r="AC671" s="2" t="e">
        <f>VLOOKUP($U671,Models!$A:$K,AC$4,0)</f>
        <v>#N/A</v>
      </c>
      <c r="AD671" s="2" t="e">
        <f>VLOOKUP($U671,Models!$A:$K,AD$4,0)</f>
        <v>#N/A</v>
      </c>
      <c r="AE671" s="2" t="e">
        <f>VLOOKUP($U671,Models!$A:$K,AE$4,0)</f>
        <v>#N/A</v>
      </c>
      <c r="AF671" s="2" t="e">
        <f>VLOOKUP($U671,Models!$A:$N,AF$4,0)</f>
        <v>#N/A</v>
      </c>
      <c r="AG671" s="2" t="e">
        <f>VLOOKUP($U671,Models!$A:$M,AG$4,0)</f>
        <v>#N/A</v>
      </c>
      <c r="AH671" s="2"/>
      <c r="AI671" s="2"/>
      <c r="AJ671" s="2"/>
    </row>
    <row r="672" spans="1:5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 s="41" t="e">
        <f t="shared" si="50"/>
        <v>#DIV/0!</v>
      </c>
      <c r="Q672" s="25" t="e">
        <f>ROUND(P672*R$685,0)</f>
        <v>#DIV/0!</v>
      </c>
      <c r="R672" s="31"/>
      <c r="S672" s="3"/>
      <c r="T672" s="2"/>
      <c r="U672" s="2" t="s">
        <v>2073</v>
      </c>
      <c r="V672" s="2" t="e">
        <f>VLOOKUP($U672,Models!$A:$K,V$4,0)</f>
        <v>#N/A</v>
      </c>
      <c r="W672" s="2" t="e">
        <f>VLOOKUP($U672,Models!$A:$K,W$4,0)</f>
        <v>#N/A</v>
      </c>
      <c r="X672" s="2" t="e">
        <f>VLOOKUP($U672,Models!$A:$K,X$4,0)</f>
        <v>#N/A</v>
      </c>
      <c r="Y672" s="2" t="e">
        <f>VLOOKUP($U672,Models!$A:$K,Y$4,0)</f>
        <v>#N/A</v>
      </c>
      <c r="Z672" s="2" t="e">
        <f>VLOOKUP($U672,Models!$A:$K,Z$4,0)</f>
        <v>#N/A</v>
      </c>
      <c r="AA672" s="2" t="e">
        <f>VLOOKUP($U672,Models!$A:$K,AA$4,0)</f>
        <v>#N/A</v>
      </c>
      <c r="AB672" s="2" t="e">
        <f>VLOOKUP($U672,Models!$A:$K,AB$4,0)</f>
        <v>#N/A</v>
      </c>
      <c r="AC672" s="2" t="e">
        <f>VLOOKUP($U672,Models!$A:$K,AC$4,0)</f>
        <v>#N/A</v>
      </c>
      <c r="AD672" s="2" t="e">
        <f>VLOOKUP($U672,Models!$A:$K,AD$4,0)</f>
        <v>#N/A</v>
      </c>
      <c r="AE672" s="2" t="e">
        <f>VLOOKUP($U672,Models!$A:$K,AE$4,0)</f>
        <v>#N/A</v>
      </c>
      <c r="AF672" s="2" t="e">
        <f>VLOOKUP($U672,Models!$A:$N,AF$4,0)</f>
        <v>#N/A</v>
      </c>
      <c r="AG672" s="2" t="e">
        <f>VLOOKUP($U672,Models!$A:$M,AG$4,0)</f>
        <v>#N/A</v>
      </c>
      <c r="AH672" s="2"/>
      <c r="AI672" s="2"/>
      <c r="AJ672" s="2"/>
    </row>
    <row r="673" spans="1:5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 s="41" t="e">
        <f t="shared" si="50"/>
        <v>#DIV/0!</v>
      </c>
      <c r="Q673" s="25" t="e">
        <f>ROUND(P673*R$685,0)</f>
        <v>#DIV/0!</v>
      </c>
      <c r="R673" s="31"/>
      <c r="S673" s="3"/>
      <c r="T673" s="2"/>
      <c r="U673" s="2" t="s">
        <v>2073</v>
      </c>
      <c r="V673" s="2" t="e">
        <f>VLOOKUP($U673,Models!$A:$K,V$4,0)</f>
        <v>#N/A</v>
      </c>
      <c r="W673" s="2" t="e">
        <f>VLOOKUP($U673,Models!$A:$K,W$4,0)</f>
        <v>#N/A</v>
      </c>
      <c r="X673" s="2" t="e">
        <f>VLOOKUP($U673,Models!$A:$K,X$4,0)</f>
        <v>#N/A</v>
      </c>
      <c r="Y673" s="2" t="e">
        <f>VLOOKUP($U673,Models!$A:$K,Y$4,0)</f>
        <v>#N/A</v>
      </c>
      <c r="Z673" s="2" t="e">
        <f>VLOOKUP($U673,Models!$A:$K,Z$4,0)</f>
        <v>#N/A</v>
      </c>
      <c r="AA673" s="2" t="e">
        <f>VLOOKUP($U673,Models!$A:$K,AA$4,0)</f>
        <v>#N/A</v>
      </c>
      <c r="AB673" s="2" t="e">
        <f>VLOOKUP($U673,Models!$A:$K,AB$4,0)</f>
        <v>#N/A</v>
      </c>
      <c r="AC673" s="2" t="e">
        <f>VLOOKUP($U673,Models!$A:$K,AC$4,0)</f>
        <v>#N/A</v>
      </c>
      <c r="AD673" s="2" t="e">
        <f>VLOOKUP($U673,Models!$A:$K,AD$4,0)</f>
        <v>#N/A</v>
      </c>
      <c r="AE673" s="2" t="e">
        <f>VLOOKUP($U673,Models!$A:$K,AE$4,0)</f>
        <v>#N/A</v>
      </c>
      <c r="AF673" s="2" t="e">
        <f>VLOOKUP($U673,Models!$A:$N,AF$4,0)</f>
        <v>#N/A</v>
      </c>
      <c r="AG673" s="2" t="e">
        <f>VLOOKUP($U673,Models!$A:$M,AG$4,0)</f>
        <v>#N/A</v>
      </c>
      <c r="AH673" s="2"/>
      <c r="AI673" s="2"/>
      <c r="AJ673" s="2"/>
    </row>
    <row r="674" spans="1:5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 s="41" t="e">
        <f t="shared" si="50"/>
        <v>#DIV/0!</v>
      </c>
      <c r="Q674" s="25" t="e">
        <f>ROUND(P674*R$685,0)</f>
        <v>#DIV/0!</v>
      </c>
      <c r="R674" s="31"/>
      <c r="S674" s="3"/>
      <c r="T674" s="2"/>
      <c r="U674" s="2" t="s">
        <v>2073</v>
      </c>
      <c r="V674" s="2" t="e">
        <f>VLOOKUP($U674,Models!$A:$K,V$4,0)</f>
        <v>#N/A</v>
      </c>
      <c r="W674" s="2" t="e">
        <f>VLOOKUP($U674,Models!$A:$K,W$4,0)</f>
        <v>#N/A</v>
      </c>
      <c r="X674" s="2" t="e">
        <f>VLOOKUP($U674,Models!$A:$K,X$4,0)</f>
        <v>#N/A</v>
      </c>
      <c r="Y674" s="2" t="e">
        <f>VLOOKUP($U674,Models!$A:$K,Y$4,0)</f>
        <v>#N/A</v>
      </c>
      <c r="Z674" s="2" t="e">
        <f>VLOOKUP($U674,Models!$A:$K,Z$4,0)</f>
        <v>#N/A</v>
      </c>
      <c r="AA674" s="2" t="e">
        <f>VLOOKUP($U674,Models!$A:$K,AA$4,0)</f>
        <v>#N/A</v>
      </c>
      <c r="AB674" s="2" t="e">
        <f>VLOOKUP($U674,Models!$A:$K,AB$4,0)</f>
        <v>#N/A</v>
      </c>
      <c r="AC674" s="2" t="e">
        <f>VLOOKUP($U674,Models!$A:$K,AC$4,0)</f>
        <v>#N/A</v>
      </c>
      <c r="AD674" s="2" t="e">
        <f>VLOOKUP($U674,Models!$A:$K,AD$4,0)</f>
        <v>#N/A</v>
      </c>
      <c r="AE674" s="2" t="e">
        <f>VLOOKUP($U674,Models!$A:$K,AE$4,0)</f>
        <v>#N/A</v>
      </c>
      <c r="AF674" s="2" t="e">
        <f>VLOOKUP($U674,Models!$A:$N,AF$4,0)</f>
        <v>#N/A</v>
      </c>
      <c r="AG674" s="2" t="e">
        <f>VLOOKUP($U674,Models!$A:$M,AG$4,0)</f>
        <v>#N/A</v>
      </c>
      <c r="AH674" s="2"/>
      <c r="AI674" s="2"/>
      <c r="AJ674" s="2"/>
    </row>
    <row r="675" spans="1:5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 s="41" t="e">
        <f t="shared" si="50"/>
        <v>#DIV/0!</v>
      </c>
      <c r="Q675" s="25" t="e">
        <f>ROUND(P675*R$685,0)</f>
        <v>#DIV/0!</v>
      </c>
      <c r="R675" s="31"/>
      <c r="S675" s="3"/>
      <c r="T675" s="2"/>
      <c r="U675" s="2" t="s">
        <v>2073</v>
      </c>
      <c r="V675" s="2" t="e">
        <f>VLOOKUP($U675,Models!$A:$K,V$4,0)</f>
        <v>#N/A</v>
      </c>
      <c r="W675" s="2" t="e">
        <f>VLOOKUP($U675,Models!$A:$K,W$4,0)</f>
        <v>#N/A</v>
      </c>
      <c r="X675" s="2" t="e">
        <f>VLOOKUP($U675,Models!$A:$K,X$4,0)</f>
        <v>#N/A</v>
      </c>
      <c r="Y675" s="2" t="e">
        <f>VLOOKUP($U675,Models!$A:$K,Y$4,0)</f>
        <v>#N/A</v>
      </c>
      <c r="Z675" s="2" t="e">
        <f>VLOOKUP($U675,Models!$A:$K,Z$4,0)</f>
        <v>#N/A</v>
      </c>
      <c r="AA675" s="2" t="e">
        <f>VLOOKUP($U675,Models!$A:$K,AA$4,0)</f>
        <v>#N/A</v>
      </c>
      <c r="AB675" s="2" t="e">
        <f>VLOOKUP($U675,Models!$A:$K,AB$4,0)</f>
        <v>#N/A</v>
      </c>
      <c r="AC675" s="2" t="e">
        <f>VLOOKUP($U675,Models!$A:$K,AC$4,0)</f>
        <v>#N/A</v>
      </c>
      <c r="AD675" s="2" t="e">
        <f>VLOOKUP($U675,Models!$A:$K,AD$4,0)</f>
        <v>#N/A</v>
      </c>
      <c r="AE675" s="2" t="e">
        <f>VLOOKUP($U675,Models!$A:$K,AE$4,0)</f>
        <v>#N/A</v>
      </c>
      <c r="AF675" s="2" t="e">
        <f>VLOOKUP($U675,Models!$A:$N,AF$4,0)</f>
        <v>#N/A</v>
      </c>
      <c r="AG675" s="2" t="e">
        <f>VLOOKUP($U675,Models!$A:$M,AG$4,0)</f>
        <v>#N/A</v>
      </c>
      <c r="AH675" s="2"/>
      <c r="AI675" s="2"/>
      <c r="AJ675" s="2"/>
    </row>
    <row r="676" spans="1:5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 s="41" t="e">
        <f t="shared" si="50"/>
        <v>#DIV/0!</v>
      </c>
      <c r="Q676" s="25">
        <v>2</v>
      </c>
      <c r="R676" s="31"/>
      <c r="S676" s="3"/>
      <c r="T676" s="2"/>
      <c r="U676" s="2" t="s">
        <v>2073</v>
      </c>
      <c r="V676" s="2" t="e">
        <f>VLOOKUP($U676,Models!$A:$K,V$4,0)</f>
        <v>#N/A</v>
      </c>
      <c r="W676" s="2" t="e">
        <f>VLOOKUP($U676,Models!$A:$K,W$4,0)</f>
        <v>#N/A</v>
      </c>
      <c r="X676" s="2" t="e">
        <f>VLOOKUP($U676,Models!$A:$K,X$4,0)</f>
        <v>#N/A</v>
      </c>
      <c r="Y676" s="2" t="e">
        <f>VLOOKUP($U676,Models!$A:$K,Y$4,0)</f>
        <v>#N/A</v>
      </c>
      <c r="Z676" s="2" t="e">
        <f>VLOOKUP($U676,Models!$A:$K,Z$4,0)</f>
        <v>#N/A</v>
      </c>
      <c r="AA676" s="2" t="e">
        <f>VLOOKUP($U676,Models!$A:$K,AA$4,0)</f>
        <v>#N/A</v>
      </c>
      <c r="AB676" s="2" t="e">
        <f>VLOOKUP($U676,Models!$A:$K,AB$4,0)</f>
        <v>#N/A</v>
      </c>
      <c r="AC676" s="2" t="e">
        <f>VLOOKUP($U676,Models!$A:$K,AC$4,0)</f>
        <v>#N/A</v>
      </c>
      <c r="AD676" s="2" t="e">
        <f>VLOOKUP($U676,Models!$A:$K,AD$4,0)</f>
        <v>#N/A</v>
      </c>
      <c r="AE676" s="2" t="e">
        <f>VLOOKUP($U676,Models!$A:$K,AE$4,0)</f>
        <v>#N/A</v>
      </c>
      <c r="AF676" s="2" t="e">
        <f>VLOOKUP($U676,Models!$A:$N,AF$4,0)</f>
        <v>#N/A</v>
      </c>
      <c r="AG676" s="2" t="e">
        <f>VLOOKUP($U676,Models!$A:$M,AG$4,0)</f>
        <v>#N/A</v>
      </c>
      <c r="AH676" s="2"/>
      <c r="AI676" s="2"/>
      <c r="AJ676" s="2"/>
    </row>
    <row r="677" spans="1:5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 s="41" t="e">
        <f t="shared" si="50"/>
        <v>#DIV/0!</v>
      </c>
      <c r="Q677" s="25" t="e">
        <f>ROUND(P677*R$685,0)</f>
        <v>#DIV/0!</v>
      </c>
      <c r="R677" s="31"/>
      <c r="S677" s="3"/>
      <c r="T677" s="2"/>
      <c r="U677" s="2" t="s">
        <v>2073</v>
      </c>
      <c r="V677" s="2" t="e">
        <f>VLOOKUP($U677,Models!$A:$K,V$4,0)</f>
        <v>#N/A</v>
      </c>
      <c r="W677" s="2" t="e">
        <f>VLOOKUP($U677,Models!$A:$K,W$4,0)</f>
        <v>#N/A</v>
      </c>
      <c r="X677" s="2" t="e">
        <f>VLOOKUP($U677,Models!$A:$K,X$4,0)</f>
        <v>#N/A</v>
      </c>
      <c r="Y677" s="2" t="e">
        <f>VLOOKUP($U677,Models!$A:$K,Y$4,0)</f>
        <v>#N/A</v>
      </c>
      <c r="Z677" s="2" t="e">
        <f>VLOOKUP($U677,Models!$A:$K,Z$4,0)</f>
        <v>#N/A</v>
      </c>
      <c r="AA677" s="2" t="e">
        <f>VLOOKUP($U677,Models!$A:$K,AA$4,0)</f>
        <v>#N/A</v>
      </c>
      <c r="AB677" s="2" t="e">
        <f>VLOOKUP($U677,Models!$A:$K,AB$4,0)</f>
        <v>#N/A</v>
      </c>
      <c r="AC677" s="2" t="e">
        <f>VLOOKUP($U677,Models!$A:$K,AC$4,0)</f>
        <v>#N/A</v>
      </c>
      <c r="AD677" s="2" t="e">
        <f>VLOOKUP($U677,Models!$A:$K,AD$4,0)</f>
        <v>#N/A</v>
      </c>
      <c r="AE677" s="2" t="e">
        <f>VLOOKUP($U677,Models!$A:$K,AE$4,0)</f>
        <v>#N/A</v>
      </c>
      <c r="AF677" s="2" t="e">
        <f>VLOOKUP($U677,Models!$A:$N,AF$4,0)</f>
        <v>#N/A</v>
      </c>
      <c r="AG677" s="2" t="e">
        <f>VLOOKUP($U677,Models!$A:$M,AG$4,0)</f>
        <v>#N/A</v>
      </c>
      <c r="AH677" s="2"/>
      <c r="AI677" s="2"/>
      <c r="AJ677" s="2"/>
    </row>
    <row r="678" spans="1:5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 s="41" t="e">
        <f t="shared" si="50"/>
        <v>#DIV/0!</v>
      </c>
      <c r="Q678" s="25" t="e">
        <f>ROUND(P678*R$685,0)</f>
        <v>#DIV/0!</v>
      </c>
      <c r="R678" s="31"/>
      <c r="S678" s="3"/>
      <c r="T678" s="2"/>
      <c r="U678" s="2" t="s">
        <v>2073</v>
      </c>
      <c r="V678" s="2" t="e">
        <f>VLOOKUP($U678,Models!$A:$K,V$4,0)</f>
        <v>#N/A</v>
      </c>
      <c r="W678" s="2" t="e">
        <f>VLOOKUP($U678,Models!$A:$K,W$4,0)</f>
        <v>#N/A</v>
      </c>
      <c r="X678" s="2" t="e">
        <f>VLOOKUP($U678,Models!$A:$K,X$4,0)</f>
        <v>#N/A</v>
      </c>
      <c r="Y678" s="2" t="e">
        <f>VLOOKUP($U678,Models!$A:$K,Y$4,0)</f>
        <v>#N/A</v>
      </c>
      <c r="Z678" s="2" t="e">
        <f>VLOOKUP($U678,Models!$A:$K,Z$4,0)</f>
        <v>#N/A</v>
      </c>
      <c r="AA678" s="2" t="e">
        <f>VLOOKUP($U678,Models!$A:$K,AA$4,0)</f>
        <v>#N/A</v>
      </c>
      <c r="AB678" s="2" t="e">
        <f>VLOOKUP($U678,Models!$A:$K,AB$4,0)</f>
        <v>#N/A</v>
      </c>
      <c r="AC678" s="2" t="e">
        <f>VLOOKUP($U678,Models!$A:$K,AC$4,0)</f>
        <v>#N/A</v>
      </c>
      <c r="AD678" s="2" t="e">
        <f>VLOOKUP($U678,Models!$A:$K,AD$4,0)</f>
        <v>#N/A</v>
      </c>
      <c r="AE678" s="2" t="e">
        <f>VLOOKUP($U678,Models!$A:$K,AE$4,0)</f>
        <v>#N/A</v>
      </c>
      <c r="AF678" s="2" t="e">
        <f>VLOOKUP($U678,Models!$A:$N,AF$4,0)</f>
        <v>#N/A</v>
      </c>
      <c r="AG678" s="2" t="e">
        <f>VLOOKUP($U678,Models!$A:$M,AG$4,0)</f>
        <v>#N/A</v>
      </c>
      <c r="AH678" s="2"/>
      <c r="AI678" s="2"/>
      <c r="AJ678" s="2"/>
    </row>
    <row r="679" spans="1:5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 s="41" t="e">
        <f t="shared" si="50"/>
        <v>#DIV/0!</v>
      </c>
      <c r="Q679" s="25" t="e">
        <f>ROUND(P679*R$685,0)</f>
        <v>#DIV/0!</v>
      </c>
      <c r="R679" s="31"/>
      <c r="S679" s="3"/>
      <c r="T679" s="2"/>
      <c r="U679" s="2" t="s">
        <v>2073</v>
      </c>
      <c r="V679" s="2" t="e">
        <f>VLOOKUP($U679,Models!$A:$K,V$4,0)</f>
        <v>#N/A</v>
      </c>
      <c r="W679" s="2" t="e">
        <f>VLOOKUP($U679,Models!$A:$K,W$4,0)</f>
        <v>#N/A</v>
      </c>
      <c r="X679" s="2" t="e">
        <f>VLOOKUP($U679,Models!$A:$K,X$4,0)</f>
        <v>#N/A</v>
      </c>
      <c r="Y679" s="2" t="e">
        <f>VLOOKUP($U679,Models!$A:$K,Y$4,0)</f>
        <v>#N/A</v>
      </c>
      <c r="Z679" s="2" t="e">
        <f>VLOOKUP($U679,Models!$A:$K,Z$4,0)</f>
        <v>#N/A</v>
      </c>
      <c r="AA679" s="2" t="e">
        <f>VLOOKUP($U679,Models!$A:$K,AA$4,0)</f>
        <v>#N/A</v>
      </c>
      <c r="AB679" s="2" t="e">
        <f>VLOOKUP($U679,Models!$A:$K,AB$4,0)</f>
        <v>#N/A</v>
      </c>
      <c r="AC679" s="2" t="e">
        <f>VLOOKUP($U679,Models!$A:$K,AC$4,0)</f>
        <v>#N/A</v>
      </c>
      <c r="AD679" s="2" t="e">
        <f>VLOOKUP($U679,Models!$A:$K,AD$4,0)</f>
        <v>#N/A</v>
      </c>
      <c r="AE679" s="2" t="e">
        <f>VLOOKUP($U679,Models!$A:$K,AE$4,0)</f>
        <v>#N/A</v>
      </c>
      <c r="AF679" s="2" t="e">
        <f>VLOOKUP($U679,Models!$A:$N,AF$4,0)</f>
        <v>#N/A</v>
      </c>
      <c r="AG679" s="2" t="e">
        <f>VLOOKUP($U679,Models!$A:$M,AG$4,0)</f>
        <v>#N/A</v>
      </c>
      <c r="AH679" s="2"/>
      <c r="AI679" s="2"/>
      <c r="AJ679" s="2"/>
    </row>
    <row r="680" spans="1:5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 s="41" t="e">
        <f t="shared" si="50"/>
        <v>#DIV/0!</v>
      </c>
      <c r="Q680" s="25" t="e">
        <f>ROUND(P680*R$685,0)</f>
        <v>#DIV/0!</v>
      </c>
      <c r="R680" s="31"/>
      <c r="S680" s="3"/>
      <c r="T680" s="2"/>
      <c r="U680" s="2" t="s">
        <v>2073</v>
      </c>
      <c r="V680" s="2" t="e">
        <f>VLOOKUP($U680,Models!$A:$K,V$4,0)</f>
        <v>#N/A</v>
      </c>
      <c r="W680" s="2" t="e">
        <f>VLOOKUP($U680,Models!$A:$K,W$4,0)</f>
        <v>#N/A</v>
      </c>
      <c r="X680" s="2" t="e">
        <f>VLOOKUP($U680,Models!$A:$K,X$4,0)</f>
        <v>#N/A</v>
      </c>
      <c r="Y680" s="2" t="e">
        <f>VLOOKUP($U680,Models!$A:$K,Y$4,0)</f>
        <v>#N/A</v>
      </c>
      <c r="Z680" s="2" t="e">
        <f>VLOOKUP($U680,Models!$A:$K,Z$4,0)</f>
        <v>#N/A</v>
      </c>
      <c r="AA680" s="2" t="e">
        <f>VLOOKUP($U680,Models!$A:$K,AA$4,0)</f>
        <v>#N/A</v>
      </c>
      <c r="AB680" s="2" t="e">
        <f>VLOOKUP($U680,Models!$A:$K,AB$4,0)</f>
        <v>#N/A</v>
      </c>
      <c r="AC680" s="2" t="e">
        <f>VLOOKUP($U680,Models!$A:$K,AC$4,0)</f>
        <v>#N/A</v>
      </c>
      <c r="AD680" s="2" t="e">
        <f>VLOOKUP($U680,Models!$A:$K,AD$4,0)</f>
        <v>#N/A</v>
      </c>
      <c r="AE680" s="2" t="e">
        <f>VLOOKUP($U680,Models!$A:$K,AE$4,0)</f>
        <v>#N/A</v>
      </c>
      <c r="AF680" s="2" t="e">
        <f>VLOOKUP($U680,Models!$A:$N,AF$4,0)</f>
        <v>#N/A</v>
      </c>
      <c r="AG680" s="2" t="e">
        <f>VLOOKUP($U680,Models!$A:$M,AG$4,0)</f>
        <v>#N/A</v>
      </c>
      <c r="AH680" s="2"/>
      <c r="AI680" s="2"/>
      <c r="AJ680" s="2"/>
    </row>
    <row r="681" spans="1:5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 s="41" t="e">
        <f t="shared" si="50"/>
        <v>#DIV/0!</v>
      </c>
      <c r="Q681" s="25" t="e">
        <f>ROUND(P681*R$685,0)</f>
        <v>#DIV/0!</v>
      </c>
      <c r="R681" s="31"/>
      <c r="S681" s="3"/>
      <c r="T681" s="2"/>
      <c r="U681" s="2" t="s">
        <v>2073</v>
      </c>
      <c r="V681" s="2" t="e">
        <f>VLOOKUP($U681,Models!$A:$K,V$4,0)</f>
        <v>#N/A</v>
      </c>
      <c r="W681" s="2" t="e">
        <f>VLOOKUP($U681,Models!$A:$K,W$4,0)</f>
        <v>#N/A</v>
      </c>
      <c r="X681" s="2" t="e">
        <f>VLOOKUP($U681,Models!$A:$K,X$4,0)</f>
        <v>#N/A</v>
      </c>
      <c r="Y681" s="2" t="e">
        <f>VLOOKUP($U681,Models!$A:$K,Y$4,0)</f>
        <v>#N/A</v>
      </c>
      <c r="Z681" s="2" t="e">
        <f>VLOOKUP($U681,Models!$A:$K,Z$4,0)</f>
        <v>#N/A</v>
      </c>
      <c r="AA681" s="2" t="e">
        <f>VLOOKUP($U681,Models!$A:$K,AA$4,0)</f>
        <v>#N/A</v>
      </c>
      <c r="AB681" s="2" t="e">
        <f>VLOOKUP($U681,Models!$A:$K,AB$4,0)</f>
        <v>#N/A</v>
      </c>
      <c r="AC681" s="2" t="e">
        <f>VLOOKUP($U681,Models!$A:$K,AC$4,0)</f>
        <v>#N/A</v>
      </c>
      <c r="AD681" s="2" t="e">
        <f>VLOOKUP($U681,Models!$A:$K,AD$4,0)</f>
        <v>#N/A</v>
      </c>
      <c r="AE681" s="2" t="e">
        <f>VLOOKUP($U681,Models!$A:$K,AE$4,0)</f>
        <v>#N/A</v>
      </c>
      <c r="AF681" s="2" t="e">
        <f>VLOOKUP($U681,Models!$A:$N,AF$4,0)</f>
        <v>#N/A</v>
      </c>
      <c r="AG681" s="2" t="e">
        <f>VLOOKUP($U681,Models!$A:$M,AG$4,0)</f>
        <v>#N/A</v>
      </c>
      <c r="AH681" s="2"/>
      <c r="AI681" s="2"/>
      <c r="AJ681" s="2"/>
    </row>
    <row r="682" spans="1:5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 s="41" t="e">
        <f t="shared" si="50"/>
        <v>#DIV/0!</v>
      </c>
      <c r="Q682" s="25" t="e">
        <f>ROUND(P682*R$691,0)</f>
        <v>#DIV/0!</v>
      </c>
      <c r="R682" s="31"/>
      <c r="S682" s="3"/>
      <c r="T682" s="2"/>
      <c r="U682" s="2" t="s">
        <v>2073</v>
      </c>
      <c r="V682" s="2" t="e">
        <f>VLOOKUP($U682,Models!$A:$K,V$4,0)</f>
        <v>#N/A</v>
      </c>
      <c r="W682" s="2" t="e">
        <f>VLOOKUP($U682,Models!$A:$K,W$4,0)</f>
        <v>#N/A</v>
      </c>
      <c r="X682" s="2" t="e">
        <f>VLOOKUP($U682,Models!$A:$K,X$4,0)</f>
        <v>#N/A</v>
      </c>
      <c r="Y682" s="2" t="e">
        <f>VLOOKUP($U682,Models!$A:$K,Y$4,0)</f>
        <v>#N/A</v>
      </c>
      <c r="Z682" s="2" t="e">
        <f>VLOOKUP($U682,Models!$A:$K,Z$4,0)</f>
        <v>#N/A</v>
      </c>
      <c r="AA682" s="2" t="e">
        <f>VLOOKUP($U682,Models!$A:$K,AA$4,0)</f>
        <v>#N/A</v>
      </c>
      <c r="AB682" s="2" t="e">
        <f>VLOOKUP($U682,Models!$A:$K,AB$4,0)</f>
        <v>#N/A</v>
      </c>
      <c r="AC682" s="2" t="e">
        <f>VLOOKUP($U682,Models!$A:$K,AC$4,0)</f>
        <v>#N/A</v>
      </c>
      <c r="AD682" s="2" t="e">
        <f>VLOOKUP($U682,Models!$A:$K,AD$4,0)</f>
        <v>#N/A</v>
      </c>
      <c r="AE682" s="2" t="e">
        <f>VLOOKUP($U682,Models!$A:$K,AE$4,0)</f>
        <v>#N/A</v>
      </c>
      <c r="AF682" s="2" t="e">
        <f>VLOOKUP($U682,Models!$A:$N,AF$4,0)</f>
        <v>#N/A</v>
      </c>
      <c r="AG682" s="2" t="e">
        <f>VLOOKUP($U682,Models!$A:$M,AG$4,0)</f>
        <v>#N/A</v>
      </c>
      <c r="AH682" s="2"/>
      <c r="AI682" s="2"/>
      <c r="AJ682" s="2"/>
    </row>
    <row r="683" spans="1:5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 s="23" t="e">
        <f>#REF!/#REF!</f>
        <v>#REF!</v>
      </c>
      <c r="Q683" s="25" t="e">
        <f>ROUND(P683*R$691,0)</f>
        <v>#REF!</v>
      </c>
      <c r="R683" s="32"/>
      <c r="S683" s="3"/>
      <c r="T683" s="2"/>
      <c r="U683" s="2" t="s">
        <v>2073</v>
      </c>
      <c r="V683" s="2" t="e">
        <f>VLOOKUP($U683,Models!$A:$K,V$4,0)</f>
        <v>#N/A</v>
      </c>
      <c r="W683" s="2" t="e">
        <f>VLOOKUP($U683,Models!$A:$K,W$4,0)</f>
        <v>#N/A</v>
      </c>
      <c r="X683" s="2" t="e">
        <f>VLOOKUP($U683,Models!$A:$K,X$4,0)</f>
        <v>#N/A</v>
      </c>
      <c r="Y683" s="2" t="e">
        <f>VLOOKUP($U683,Models!$A:$K,Y$4,0)</f>
        <v>#N/A</v>
      </c>
      <c r="Z683" s="2" t="e">
        <f>VLOOKUP($U683,Models!$A:$K,Z$4,0)</f>
        <v>#N/A</v>
      </c>
      <c r="AA683" s="2" t="e">
        <f>VLOOKUP($U683,Models!$A:$K,AA$4,0)</f>
        <v>#N/A</v>
      </c>
      <c r="AB683" s="2" t="e">
        <f>VLOOKUP($U683,Models!$A:$K,AB$4,0)</f>
        <v>#N/A</v>
      </c>
      <c r="AC683" s="2" t="e">
        <f>VLOOKUP($U683,Models!$A:$K,AC$4,0)</f>
        <v>#N/A</v>
      </c>
      <c r="AD683" s="2" t="e">
        <f>VLOOKUP($U683,Models!$A:$K,AD$4,0)</f>
        <v>#N/A</v>
      </c>
      <c r="AE683" s="2" t="e">
        <f>VLOOKUP($U683,Models!$A:$K,AE$4,0)</f>
        <v>#N/A</v>
      </c>
      <c r="AF683" s="2" t="e">
        <f>VLOOKUP($U683,Models!$A:$N,AF$4,0)</f>
        <v>#N/A</v>
      </c>
      <c r="AG683" s="2" t="e">
        <f>VLOOKUP($U683,Models!$A:$M,AG$4,0)</f>
        <v>#N/A</v>
      </c>
      <c r="AH683" s="2"/>
      <c r="AI683" s="2"/>
      <c r="AJ683" s="2"/>
    </row>
    <row r="684" spans="1:51" s="21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 s="23" t="e">
        <f>#REF!/#REF!</f>
        <v>#REF!</v>
      </c>
      <c r="Q684" s="25">
        <v>3</v>
      </c>
      <c r="R684" s="32"/>
      <c r="S684" s="3"/>
      <c r="T684" s="2"/>
      <c r="U684" s="2" t="s">
        <v>2073</v>
      </c>
      <c r="V684" s="2" t="e">
        <f>VLOOKUP($U684,Models!$A:$K,V$4,0)</f>
        <v>#N/A</v>
      </c>
      <c r="W684" s="2" t="e">
        <f>VLOOKUP($U684,Models!$A:$K,W$4,0)</f>
        <v>#N/A</v>
      </c>
      <c r="X684" s="2" t="e">
        <f>VLOOKUP($U684,Models!$A:$K,X$4,0)</f>
        <v>#N/A</v>
      </c>
      <c r="Y684" s="2" t="e">
        <f>VLOOKUP($U684,Models!$A:$K,Y$4,0)</f>
        <v>#N/A</v>
      </c>
      <c r="Z684" s="2" t="e">
        <f>VLOOKUP($U684,Models!$A:$K,Z$4,0)</f>
        <v>#N/A</v>
      </c>
      <c r="AA684" s="2" t="e">
        <f>VLOOKUP($U684,Models!$A:$K,AA$4,0)</f>
        <v>#N/A</v>
      </c>
      <c r="AB684" s="2" t="e">
        <f>VLOOKUP($U684,Models!$A:$K,AB$4,0)</f>
        <v>#N/A</v>
      </c>
      <c r="AC684" s="2" t="e">
        <f>VLOOKUP($U684,Models!$A:$K,AC$4,0)</f>
        <v>#N/A</v>
      </c>
      <c r="AD684" s="2" t="e">
        <f>VLOOKUP($U684,Models!$A:$K,AD$4,0)</f>
        <v>#N/A</v>
      </c>
      <c r="AE684" s="2" t="e">
        <f>VLOOKUP($U684,Models!$A:$K,AE$4,0)</f>
        <v>#N/A</v>
      </c>
      <c r="AF684" s="2" t="e">
        <f>VLOOKUP($U684,Models!$A:$N,AF$4,0)</f>
        <v>#N/A</v>
      </c>
      <c r="AG684" s="2" t="e">
        <f>VLOOKUP($U684,Models!$A:$M,AG$4,0)</f>
        <v>#N/A</v>
      </c>
      <c r="AH684" s="2"/>
      <c r="AI684" s="2"/>
      <c r="AJ684" s="2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 s="23" t="e">
        <f>#REF!/#REF!</f>
        <v>#REF!</v>
      </c>
      <c r="Q685" s="25" t="e">
        <f>ROUND(P685*R$691,0)</f>
        <v>#REF!</v>
      </c>
      <c r="R685" s="31"/>
      <c r="S685" s="3"/>
      <c r="T685" s="2"/>
      <c r="U685" s="2" t="s">
        <v>2073</v>
      </c>
      <c r="V685" s="2" t="e">
        <f>VLOOKUP($U685,Models!$A:$K,V$4,0)</f>
        <v>#N/A</v>
      </c>
      <c r="W685" s="2" t="e">
        <f>VLOOKUP($U685,Models!$A:$K,W$4,0)</f>
        <v>#N/A</v>
      </c>
      <c r="X685" s="2" t="e">
        <f>VLOOKUP($U685,Models!$A:$K,X$4,0)</f>
        <v>#N/A</v>
      </c>
      <c r="Y685" s="2" t="e">
        <f>VLOOKUP($U685,Models!$A:$K,Y$4,0)</f>
        <v>#N/A</v>
      </c>
      <c r="Z685" s="2" t="e">
        <f>VLOOKUP($U685,Models!$A:$K,Z$4,0)</f>
        <v>#N/A</v>
      </c>
      <c r="AA685" s="2" t="e">
        <f>VLOOKUP($U685,Models!$A:$K,AA$4,0)</f>
        <v>#N/A</v>
      </c>
      <c r="AB685" s="2" t="e">
        <f>VLOOKUP($U685,Models!$A:$K,AB$4,0)</f>
        <v>#N/A</v>
      </c>
      <c r="AC685" s="2" t="e">
        <f>VLOOKUP($U685,Models!$A:$K,AC$4,0)</f>
        <v>#N/A</v>
      </c>
      <c r="AD685" s="2" t="e">
        <f>VLOOKUP($U685,Models!$A:$K,AD$4,0)</f>
        <v>#N/A</v>
      </c>
      <c r="AE685" s="2" t="e">
        <f>VLOOKUP($U685,Models!$A:$K,AE$4,0)</f>
        <v>#N/A</v>
      </c>
      <c r="AF685" s="2" t="e">
        <f>VLOOKUP($U685,Models!$A:$N,AF$4,0)</f>
        <v>#N/A</v>
      </c>
      <c r="AG685" s="2" t="e">
        <f>VLOOKUP($U685,Models!$A:$M,AG$4,0)</f>
        <v>#N/A</v>
      </c>
      <c r="AH685" s="2"/>
      <c r="AI685" s="2"/>
      <c r="AJ685" s="2"/>
    </row>
    <row r="686" spans="1:5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 s="23" t="e">
        <f>#REF!/#REF!</f>
        <v>#REF!</v>
      </c>
      <c r="Q686" s="25" t="e">
        <f>ROUND(P686*R$691,0)</f>
        <v>#REF!</v>
      </c>
      <c r="R686" s="31"/>
      <c r="S686" s="3"/>
      <c r="T686" s="2"/>
      <c r="U686" s="2" t="s">
        <v>2073</v>
      </c>
      <c r="V686" s="2" t="e">
        <f>VLOOKUP($U686,Models!$A:$K,V$4,0)</f>
        <v>#N/A</v>
      </c>
      <c r="W686" s="2" t="e">
        <f>VLOOKUP($U686,Models!$A:$K,W$4,0)</f>
        <v>#N/A</v>
      </c>
      <c r="X686" s="2" t="e">
        <f>VLOOKUP($U686,Models!$A:$K,X$4,0)</f>
        <v>#N/A</v>
      </c>
      <c r="Y686" s="2" t="e">
        <f>VLOOKUP($U686,Models!$A:$K,Y$4,0)</f>
        <v>#N/A</v>
      </c>
      <c r="Z686" s="2" t="e">
        <f>VLOOKUP($U686,Models!$A:$K,Z$4,0)</f>
        <v>#N/A</v>
      </c>
      <c r="AA686" s="2" t="e">
        <f>VLOOKUP($U686,Models!$A:$K,AA$4,0)</f>
        <v>#N/A</v>
      </c>
      <c r="AB686" s="2" t="e">
        <f>VLOOKUP($U686,Models!$A:$K,AB$4,0)</f>
        <v>#N/A</v>
      </c>
      <c r="AC686" s="2" t="e">
        <f>VLOOKUP($U686,Models!$A:$K,AC$4,0)</f>
        <v>#N/A</v>
      </c>
      <c r="AD686" s="2" t="e">
        <f>VLOOKUP($U686,Models!$A:$K,AD$4,0)</f>
        <v>#N/A</v>
      </c>
      <c r="AE686" s="2" t="e">
        <f>VLOOKUP($U686,Models!$A:$K,AE$4,0)</f>
        <v>#N/A</v>
      </c>
      <c r="AF686" s="2" t="e">
        <f>VLOOKUP($U686,Models!$A:$N,AF$4,0)</f>
        <v>#N/A</v>
      </c>
      <c r="AG686" s="2" t="e">
        <f>VLOOKUP($U686,Models!$A:$M,AG$4,0)</f>
        <v>#N/A</v>
      </c>
      <c r="AH686" s="2"/>
      <c r="AI686" s="2"/>
      <c r="AJ686" s="2"/>
    </row>
    <row r="687" spans="1:5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 s="23" t="e">
        <f>#REF!/#REF!</f>
        <v>#REF!</v>
      </c>
      <c r="Q687" s="25" t="e">
        <f>ROUND(P687*R$691,0)</f>
        <v>#REF!</v>
      </c>
      <c r="R687" s="31"/>
      <c r="S687" s="3"/>
      <c r="T687" s="2"/>
      <c r="U687" s="2" t="s">
        <v>2073</v>
      </c>
      <c r="V687" s="2" t="e">
        <f>VLOOKUP($U687,Models!$A:$K,V$4,0)</f>
        <v>#N/A</v>
      </c>
      <c r="W687" s="2" t="e">
        <f>VLOOKUP($U687,Models!$A:$K,W$4,0)</f>
        <v>#N/A</v>
      </c>
      <c r="X687" s="2" t="e">
        <f>VLOOKUP($U687,Models!$A:$K,X$4,0)</f>
        <v>#N/A</v>
      </c>
      <c r="Y687" s="2" t="e">
        <f>VLOOKUP($U687,Models!$A:$K,Y$4,0)</f>
        <v>#N/A</v>
      </c>
      <c r="Z687" s="2" t="e">
        <f>VLOOKUP($U687,Models!$A:$K,Z$4,0)</f>
        <v>#N/A</v>
      </c>
      <c r="AA687" s="2" t="e">
        <f>VLOOKUP($U687,Models!$A:$K,AA$4,0)</f>
        <v>#N/A</v>
      </c>
      <c r="AB687" s="2" t="e">
        <f>VLOOKUP($U687,Models!$A:$K,AB$4,0)</f>
        <v>#N/A</v>
      </c>
      <c r="AC687" s="2" t="e">
        <f>VLOOKUP($U687,Models!$A:$K,AC$4,0)</f>
        <v>#N/A</v>
      </c>
      <c r="AD687" s="2" t="e">
        <f>VLOOKUP($U687,Models!$A:$K,AD$4,0)</f>
        <v>#N/A</v>
      </c>
      <c r="AE687" s="2" t="e">
        <f>VLOOKUP($U687,Models!$A:$K,AE$4,0)</f>
        <v>#N/A</v>
      </c>
      <c r="AF687" s="2" t="e">
        <f>VLOOKUP($U687,Models!$A:$N,AF$4,0)</f>
        <v>#N/A</v>
      </c>
      <c r="AG687" s="2" t="e">
        <f>VLOOKUP($U687,Models!$A:$M,AG$4,0)</f>
        <v>#N/A</v>
      </c>
      <c r="AH687" s="2"/>
      <c r="AI687" s="2"/>
      <c r="AJ687" s="2"/>
    </row>
    <row r="688" spans="1:5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 s="23" t="e">
        <f>#REF!/#REF!</f>
        <v>#REF!</v>
      </c>
      <c r="Q688" s="25" t="e">
        <f>ROUND(P688*R$700,0)</f>
        <v>#REF!</v>
      </c>
      <c r="R688" s="32"/>
      <c r="S688" s="3"/>
      <c r="T688" s="2"/>
      <c r="U688" s="2" t="s">
        <v>2073</v>
      </c>
      <c r="V688" s="2" t="e">
        <f>VLOOKUP($U688,Models!$A:$K,V$4,0)</f>
        <v>#N/A</v>
      </c>
      <c r="W688" s="2" t="e">
        <f>VLOOKUP($U688,Models!$A:$K,W$4,0)</f>
        <v>#N/A</v>
      </c>
      <c r="X688" s="2" t="e">
        <f>VLOOKUP($U688,Models!$A:$K,X$4,0)</f>
        <v>#N/A</v>
      </c>
      <c r="Y688" s="2" t="e">
        <f>VLOOKUP($U688,Models!$A:$K,Y$4,0)</f>
        <v>#N/A</v>
      </c>
      <c r="Z688" s="2" t="e">
        <f>VLOOKUP($U688,Models!$A:$K,Z$4,0)</f>
        <v>#N/A</v>
      </c>
      <c r="AA688" s="2" t="e">
        <f>VLOOKUP($U688,Models!$A:$K,AA$4,0)</f>
        <v>#N/A</v>
      </c>
      <c r="AB688" s="2" t="e">
        <f>VLOOKUP($U688,Models!$A:$K,AB$4,0)</f>
        <v>#N/A</v>
      </c>
      <c r="AC688" s="2" t="e">
        <f>VLOOKUP($U688,Models!$A:$K,AC$4,0)</f>
        <v>#N/A</v>
      </c>
      <c r="AD688" s="2" t="e">
        <f>VLOOKUP($U688,Models!$A:$K,AD$4,0)</f>
        <v>#N/A</v>
      </c>
      <c r="AE688" s="2" t="e">
        <f>VLOOKUP($U688,Models!$A:$K,AE$4,0)</f>
        <v>#N/A</v>
      </c>
      <c r="AF688" s="2" t="e">
        <f>VLOOKUP($U688,Models!$A:$N,AF$4,0)</f>
        <v>#N/A</v>
      </c>
      <c r="AG688" s="2" t="e">
        <f>VLOOKUP($U688,Models!$A:$M,AG$4,0)</f>
        <v>#N/A</v>
      </c>
      <c r="AH688" s="2"/>
      <c r="AI688" s="2"/>
      <c r="AJ688" s="2"/>
    </row>
    <row r="689" spans="1:5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 s="23" t="e">
        <f>#REF!/#REF!</f>
        <v>#REF!</v>
      </c>
      <c r="Q689" s="25" t="e">
        <f>ROUND(P689*R$700,0)</f>
        <v>#REF!</v>
      </c>
      <c r="R689" s="31"/>
      <c r="S689" s="3"/>
      <c r="T689" s="2"/>
      <c r="U689" s="2" t="s">
        <v>2073</v>
      </c>
      <c r="V689" s="2" t="e">
        <f>VLOOKUP($U689,Models!$A:$K,V$4,0)</f>
        <v>#N/A</v>
      </c>
      <c r="W689" s="2" t="e">
        <f>VLOOKUP($U689,Models!$A:$K,W$4,0)</f>
        <v>#N/A</v>
      </c>
      <c r="X689" s="2" t="e">
        <f>VLOOKUP($U689,Models!$A:$K,X$4,0)</f>
        <v>#N/A</v>
      </c>
      <c r="Y689" s="2" t="e">
        <f>VLOOKUP($U689,Models!$A:$K,Y$4,0)</f>
        <v>#N/A</v>
      </c>
      <c r="Z689" s="2" t="e">
        <f>VLOOKUP($U689,Models!$A:$K,Z$4,0)</f>
        <v>#N/A</v>
      </c>
      <c r="AA689" s="2" t="e">
        <f>VLOOKUP($U689,Models!$A:$K,AA$4,0)</f>
        <v>#N/A</v>
      </c>
      <c r="AB689" s="2" t="e">
        <f>VLOOKUP($U689,Models!$A:$K,AB$4,0)</f>
        <v>#N/A</v>
      </c>
      <c r="AC689" s="2" t="e">
        <f>VLOOKUP($U689,Models!$A:$K,AC$4,0)</f>
        <v>#N/A</v>
      </c>
      <c r="AD689" s="2" t="e">
        <f>VLOOKUP($U689,Models!$A:$K,AD$4,0)</f>
        <v>#N/A</v>
      </c>
      <c r="AE689" s="2" t="e">
        <f>VLOOKUP($U689,Models!$A:$K,AE$4,0)</f>
        <v>#N/A</v>
      </c>
      <c r="AF689" s="2" t="e">
        <f>VLOOKUP($U689,Models!$A:$N,AF$4,0)</f>
        <v>#N/A</v>
      </c>
      <c r="AG689" s="2" t="e">
        <f>VLOOKUP($U689,Models!$A:$M,AG$4,0)</f>
        <v>#N/A</v>
      </c>
      <c r="AH689" s="2"/>
      <c r="AI689" s="2"/>
      <c r="AJ689" s="2"/>
    </row>
    <row r="690" spans="1:5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 s="23" t="e">
        <f>#REF!/#REF!</f>
        <v>#REF!</v>
      </c>
      <c r="Q690" s="25" t="e">
        <f>ROUND(P690*R$700,0)</f>
        <v>#REF!</v>
      </c>
      <c r="R690" s="31"/>
      <c r="S690" s="3"/>
      <c r="T690" s="2"/>
      <c r="U690" s="2" t="s">
        <v>2073</v>
      </c>
      <c r="V690" s="2" t="e">
        <f>VLOOKUP($U690,Models!$A:$K,V$4,0)</f>
        <v>#N/A</v>
      </c>
      <c r="W690" s="2" t="e">
        <f>VLOOKUP($U690,Models!$A:$K,W$4,0)</f>
        <v>#N/A</v>
      </c>
      <c r="X690" s="2" t="e">
        <f>VLOOKUP($U690,Models!$A:$K,X$4,0)</f>
        <v>#N/A</v>
      </c>
      <c r="Y690" s="2" t="e">
        <f>VLOOKUP($U690,Models!$A:$K,Y$4,0)</f>
        <v>#N/A</v>
      </c>
      <c r="Z690" s="2" t="e">
        <f>VLOOKUP($U690,Models!$A:$K,Z$4,0)</f>
        <v>#N/A</v>
      </c>
      <c r="AA690" s="2" t="e">
        <f>VLOOKUP($U690,Models!$A:$K,AA$4,0)</f>
        <v>#N/A</v>
      </c>
      <c r="AB690" s="2" t="e">
        <f>VLOOKUP($U690,Models!$A:$K,AB$4,0)</f>
        <v>#N/A</v>
      </c>
      <c r="AC690" s="2" t="e">
        <f>VLOOKUP($U690,Models!$A:$K,AC$4,0)</f>
        <v>#N/A</v>
      </c>
      <c r="AD690" s="2" t="e">
        <f>VLOOKUP($U690,Models!$A:$K,AD$4,0)</f>
        <v>#N/A</v>
      </c>
      <c r="AE690" s="2" t="e">
        <f>VLOOKUP($U690,Models!$A:$K,AE$4,0)</f>
        <v>#N/A</v>
      </c>
      <c r="AF690" s="2" t="e">
        <f>VLOOKUP($U690,Models!$A:$N,AF$4,0)</f>
        <v>#N/A</v>
      </c>
      <c r="AG690" s="2" t="e">
        <f>VLOOKUP($U690,Models!$A:$M,AG$4,0)</f>
        <v>#N/A</v>
      </c>
      <c r="AH690" s="2"/>
      <c r="AI690" s="2"/>
      <c r="AJ690" s="2"/>
    </row>
    <row r="691" spans="1:5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 s="23" t="e">
        <f>#REF!/#REF!</f>
        <v>#REF!</v>
      </c>
      <c r="Q691" s="25" t="e">
        <f>ROUND(P691*R$700,0)</f>
        <v>#REF!</v>
      </c>
      <c r="R691" s="31"/>
      <c r="S691" s="3"/>
      <c r="T691" s="2"/>
      <c r="U691" s="2" t="s">
        <v>2073</v>
      </c>
      <c r="V691" s="2" t="e">
        <f>VLOOKUP($U691,Models!$A:$K,V$4,0)</f>
        <v>#N/A</v>
      </c>
      <c r="W691" s="2" t="e">
        <f>VLOOKUP($U691,Models!$A:$K,W$4,0)</f>
        <v>#N/A</v>
      </c>
      <c r="X691" s="2" t="e">
        <f>VLOOKUP($U691,Models!$A:$K,X$4,0)</f>
        <v>#N/A</v>
      </c>
      <c r="Y691" s="2" t="e">
        <f>VLOOKUP($U691,Models!$A:$K,Y$4,0)</f>
        <v>#N/A</v>
      </c>
      <c r="Z691" s="2" t="e">
        <f>VLOOKUP($U691,Models!$A:$K,Z$4,0)</f>
        <v>#N/A</v>
      </c>
      <c r="AA691" s="2" t="e">
        <f>VLOOKUP($U691,Models!$A:$K,AA$4,0)</f>
        <v>#N/A</v>
      </c>
      <c r="AB691" s="2" t="e">
        <f>VLOOKUP($U691,Models!$A:$K,AB$4,0)</f>
        <v>#N/A</v>
      </c>
      <c r="AC691" s="2" t="e">
        <f>VLOOKUP($U691,Models!$A:$K,AC$4,0)</f>
        <v>#N/A</v>
      </c>
      <c r="AD691" s="2" t="e">
        <f>VLOOKUP($U691,Models!$A:$K,AD$4,0)</f>
        <v>#N/A</v>
      </c>
      <c r="AE691" s="2" t="e">
        <f>VLOOKUP($U691,Models!$A:$K,AE$4,0)</f>
        <v>#N/A</v>
      </c>
      <c r="AF691" s="2" t="e">
        <f>VLOOKUP($U691,Models!$A:$N,AF$4,0)</f>
        <v>#N/A</v>
      </c>
      <c r="AG691" s="2" t="e">
        <f>VLOOKUP($U691,Models!$A:$M,AG$4,0)</f>
        <v>#N/A</v>
      </c>
      <c r="AH691" s="2"/>
      <c r="AI691" s="2"/>
      <c r="AJ691" s="2"/>
    </row>
    <row r="692" spans="1:5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 s="23" t="e">
        <f>#REF!/#REF!</f>
        <v>#REF!</v>
      </c>
      <c r="Q692" s="25" t="e">
        <f>ROUND(P692*R$700,0)</f>
        <v>#REF!</v>
      </c>
      <c r="R692" s="32"/>
      <c r="S692" s="3"/>
      <c r="T692" s="2"/>
      <c r="U692" s="2" t="s">
        <v>2073</v>
      </c>
      <c r="V692" s="2" t="e">
        <f>VLOOKUP($U692,Models!$A:$K,V$4,0)</f>
        <v>#N/A</v>
      </c>
      <c r="W692" s="2" t="e">
        <f>VLOOKUP($U692,Models!$A:$K,W$4,0)</f>
        <v>#N/A</v>
      </c>
      <c r="X692" s="2" t="e">
        <f>VLOOKUP($U692,Models!$A:$K,X$4,0)</f>
        <v>#N/A</v>
      </c>
      <c r="Y692" s="2" t="e">
        <f>VLOOKUP($U692,Models!$A:$K,Y$4,0)</f>
        <v>#N/A</v>
      </c>
      <c r="Z692" s="2" t="e">
        <f>VLOOKUP($U692,Models!$A:$K,Z$4,0)</f>
        <v>#N/A</v>
      </c>
      <c r="AA692" s="2" t="e">
        <f>VLOOKUP($U692,Models!$A:$K,AA$4,0)</f>
        <v>#N/A</v>
      </c>
      <c r="AB692" s="2" t="e">
        <f>VLOOKUP($U692,Models!$A:$K,AB$4,0)</f>
        <v>#N/A</v>
      </c>
      <c r="AC692" s="2" t="e">
        <f>VLOOKUP($U692,Models!$A:$K,AC$4,0)</f>
        <v>#N/A</v>
      </c>
      <c r="AD692" s="2" t="e">
        <f>VLOOKUP($U692,Models!$A:$K,AD$4,0)</f>
        <v>#N/A</v>
      </c>
      <c r="AE692" s="2" t="e">
        <f>VLOOKUP($U692,Models!$A:$K,AE$4,0)</f>
        <v>#N/A</v>
      </c>
      <c r="AF692" s="2" t="e">
        <f>VLOOKUP($U692,Models!$A:$N,AF$4,0)</f>
        <v>#N/A</v>
      </c>
      <c r="AG692" s="2" t="e">
        <f>VLOOKUP($U692,Models!$A:$M,AG$4,0)</f>
        <v>#N/A</v>
      </c>
      <c r="AH692" s="2"/>
      <c r="AI692" s="2"/>
      <c r="AJ692" s="2"/>
    </row>
    <row r="693" spans="1:5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 s="23" t="e">
        <f>#REF!/#REF!</f>
        <v>#REF!</v>
      </c>
      <c r="Q693" s="25">
        <v>2</v>
      </c>
      <c r="R693" s="32"/>
      <c r="S693" s="3"/>
      <c r="T693" s="2"/>
      <c r="U693" s="2" t="s">
        <v>2073</v>
      </c>
      <c r="V693" s="2" t="e">
        <f>VLOOKUP($U693,Models!$A:$K,V$4,0)</f>
        <v>#N/A</v>
      </c>
      <c r="W693" s="2" t="e">
        <f>VLOOKUP($U693,Models!$A:$K,W$4,0)</f>
        <v>#N/A</v>
      </c>
      <c r="X693" s="2" t="e">
        <f>VLOOKUP($U693,Models!$A:$K,X$4,0)</f>
        <v>#N/A</v>
      </c>
      <c r="Y693" s="2" t="e">
        <f>VLOOKUP($U693,Models!$A:$K,Y$4,0)</f>
        <v>#N/A</v>
      </c>
      <c r="Z693" s="2" t="e">
        <f>VLOOKUP($U693,Models!$A:$K,Z$4,0)</f>
        <v>#N/A</v>
      </c>
      <c r="AA693" s="2" t="e">
        <f>VLOOKUP($U693,Models!$A:$K,AA$4,0)</f>
        <v>#N/A</v>
      </c>
      <c r="AB693" s="2" t="e">
        <f>VLOOKUP($U693,Models!$A:$K,AB$4,0)</f>
        <v>#N/A</v>
      </c>
      <c r="AC693" s="2" t="e">
        <f>VLOOKUP($U693,Models!$A:$K,AC$4,0)</f>
        <v>#N/A</v>
      </c>
      <c r="AD693" s="2" t="e">
        <f>VLOOKUP($U693,Models!$A:$K,AD$4,0)</f>
        <v>#N/A</v>
      </c>
      <c r="AE693" s="2" t="e">
        <f>VLOOKUP($U693,Models!$A:$K,AE$4,0)</f>
        <v>#N/A</v>
      </c>
      <c r="AF693" s="2" t="e">
        <f>VLOOKUP($U693,Models!$A:$N,AF$4,0)</f>
        <v>#N/A</v>
      </c>
      <c r="AG693" s="2" t="e">
        <f>VLOOKUP($U693,Models!$A:$M,AG$4,0)</f>
        <v>#N/A</v>
      </c>
      <c r="AH693" s="2"/>
      <c r="AI693" s="2"/>
      <c r="AJ693" s="2"/>
    </row>
    <row r="694" spans="1:5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 s="23" t="e">
        <f>#REF!/#REF!</f>
        <v>#REF!</v>
      </c>
      <c r="Q694" s="25" t="e">
        <f>ROUND(P694*R$700,0)</f>
        <v>#REF!</v>
      </c>
      <c r="R694" s="32"/>
      <c r="S694" s="3"/>
      <c r="T694" s="2"/>
      <c r="U694" s="2" t="s">
        <v>2073</v>
      </c>
      <c r="V694" s="2" t="e">
        <f>VLOOKUP($U694,Models!$A:$K,V$4,0)</f>
        <v>#N/A</v>
      </c>
      <c r="W694" s="2" t="e">
        <f>VLOOKUP($U694,Models!$A:$K,W$4,0)</f>
        <v>#N/A</v>
      </c>
      <c r="X694" s="2" t="e">
        <f>VLOOKUP($U694,Models!$A:$K,X$4,0)</f>
        <v>#N/A</v>
      </c>
      <c r="Y694" s="2" t="e">
        <f>VLOOKUP($U694,Models!$A:$K,Y$4,0)</f>
        <v>#N/A</v>
      </c>
      <c r="Z694" s="2" t="e">
        <f>VLOOKUP($U694,Models!$A:$K,Z$4,0)</f>
        <v>#N/A</v>
      </c>
      <c r="AA694" s="2" t="e">
        <f>VLOOKUP($U694,Models!$A:$K,AA$4,0)</f>
        <v>#N/A</v>
      </c>
      <c r="AB694" s="2" t="e">
        <f>VLOOKUP($U694,Models!$A:$K,AB$4,0)</f>
        <v>#N/A</v>
      </c>
      <c r="AC694" s="2" t="e">
        <f>VLOOKUP($U694,Models!$A:$K,AC$4,0)</f>
        <v>#N/A</v>
      </c>
      <c r="AD694" s="2" t="e">
        <f>VLOOKUP($U694,Models!$A:$K,AD$4,0)</f>
        <v>#N/A</v>
      </c>
      <c r="AE694" s="2" t="e">
        <f>VLOOKUP($U694,Models!$A:$K,AE$4,0)</f>
        <v>#N/A</v>
      </c>
      <c r="AF694" s="2" t="e">
        <f>VLOOKUP($U694,Models!$A:$N,AF$4,0)</f>
        <v>#N/A</v>
      </c>
      <c r="AG694" s="2" t="e">
        <f>VLOOKUP($U694,Models!$A:$M,AG$4,0)</f>
        <v>#N/A</v>
      </c>
      <c r="AH694" s="2"/>
      <c r="AI694" s="2"/>
      <c r="AJ694" s="2"/>
    </row>
    <row r="695" spans="1:5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 s="23" t="e">
        <f>#REF!/#REF!</f>
        <v>#REF!</v>
      </c>
      <c r="Q695" s="25" t="e">
        <f>ROUND(P695*R$700,0)</f>
        <v>#REF!</v>
      </c>
      <c r="R695" s="31"/>
      <c r="S695" s="3"/>
      <c r="T695" s="2"/>
      <c r="U695" s="2" t="s">
        <v>2073</v>
      </c>
      <c r="V695" s="2" t="e">
        <f>VLOOKUP($U695,Models!$A:$K,V$4,0)</f>
        <v>#N/A</v>
      </c>
      <c r="W695" s="2" t="e">
        <f>VLOOKUP($U695,Models!$A:$K,W$4,0)</f>
        <v>#N/A</v>
      </c>
      <c r="X695" s="2" t="e">
        <f>VLOOKUP($U695,Models!$A:$K,X$4,0)</f>
        <v>#N/A</v>
      </c>
      <c r="Y695" s="2" t="e">
        <f>VLOOKUP($U695,Models!$A:$K,Y$4,0)</f>
        <v>#N/A</v>
      </c>
      <c r="Z695" s="2" t="e">
        <f>VLOOKUP($U695,Models!$A:$K,Z$4,0)</f>
        <v>#N/A</v>
      </c>
      <c r="AA695" s="2" t="e">
        <f>VLOOKUP($U695,Models!$A:$K,AA$4,0)</f>
        <v>#N/A</v>
      </c>
      <c r="AB695" s="2" t="e">
        <f>VLOOKUP($U695,Models!$A:$K,AB$4,0)</f>
        <v>#N/A</v>
      </c>
      <c r="AC695" s="2" t="e">
        <f>VLOOKUP($U695,Models!$A:$K,AC$4,0)</f>
        <v>#N/A</v>
      </c>
      <c r="AD695" s="2" t="e">
        <f>VLOOKUP($U695,Models!$A:$K,AD$4,0)</f>
        <v>#N/A</v>
      </c>
      <c r="AE695" s="2" t="e">
        <f>VLOOKUP($U695,Models!$A:$K,AE$4,0)</f>
        <v>#N/A</v>
      </c>
      <c r="AF695" s="2" t="e">
        <f>VLOOKUP($U695,Models!$A:$N,AF$4,0)</f>
        <v>#N/A</v>
      </c>
      <c r="AG695" s="2" t="e">
        <f>VLOOKUP($U695,Models!$A:$M,AG$4,0)</f>
        <v>#N/A</v>
      </c>
      <c r="AH695" s="2"/>
      <c r="AI695" s="2"/>
      <c r="AJ695" s="2"/>
    </row>
    <row r="696" spans="1:5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 s="23" t="e">
        <f>#REF!/#REF!</f>
        <v>#REF!</v>
      </c>
      <c r="Q696" s="25" t="e">
        <f>ROUND(P696*R$700,0)</f>
        <v>#REF!</v>
      </c>
      <c r="R696" s="31"/>
      <c r="S696" s="3"/>
      <c r="T696" s="2"/>
      <c r="U696" s="2" t="s">
        <v>2073</v>
      </c>
      <c r="V696" s="2" t="e">
        <f>VLOOKUP($U696,Models!$A:$K,V$4,0)</f>
        <v>#N/A</v>
      </c>
      <c r="W696" s="2" t="e">
        <f>VLOOKUP($U696,Models!$A:$K,W$4,0)</f>
        <v>#N/A</v>
      </c>
      <c r="X696" s="2" t="e">
        <f>VLOOKUP($U696,Models!$A:$K,X$4,0)</f>
        <v>#N/A</v>
      </c>
      <c r="Y696" s="2" t="e">
        <f>VLOOKUP($U696,Models!$A:$K,Y$4,0)</f>
        <v>#N/A</v>
      </c>
      <c r="Z696" s="2" t="e">
        <f>VLOOKUP($U696,Models!$A:$K,Z$4,0)</f>
        <v>#N/A</v>
      </c>
      <c r="AA696" s="2" t="e">
        <f>VLOOKUP($U696,Models!$A:$K,AA$4,0)</f>
        <v>#N/A</v>
      </c>
      <c r="AB696" s="2" t="e">
        <f>VLOOKUP($U696,Models!$A:$K,AB$4,0)</f>
        <v>#N/A</v>
      </c>
      <c r="AC696" s="2" t="e">
        <f>VLOOKUP($U696,Models!$A:$K,AC$4,0)</f>
        <v>#N/A</v>
      </c>
      <c r="AD696" s="2" t="e">
        <f>VLOOKUP($U696,Models!$A:$K,AD$4,0)</f>
        <v>#N/A</v>
      </c>
      <c r="AE696" s="2" t="e">
        <f>VLOOKUP($U696,Models!$A:$K,AE$4,0)</f>
        <v>#N/A</v>
      </c>
      <c r="AF696" s="2" t="e">
        <f>VLOOKUP($U696,Models!$A:$N,AF$4,0)</f>
        <v>#N/A</v>
      </c>
      <c r="AG696" s="2" t="e">
        <f>VLOOKUP($U696,Models!$A:$M,AG$4,0)</f>
        <v>#N/A</v>
      </c>
      <c r="AH696" s="2"/>
      <c r="AI696" s="2"/>
      <c r="AJ696" s="2"/>
    </row>
    <row r="697" spans="1:5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 s="23" t="e">
        <f>#REF!/#REF!</f>
        <v>#REF!</v>
      </c>
      <c r="Q697" s="25" t="e">
        <f t="shared" ref="Q697:Q702" si="52">ROUND(P697*R$705,0)</f>
        <v>#REF!</v>
      </c>
      <c r="R697" s="31"/>
      <c r="S697" s="3"/>
      <c r="T697" s="2"/>
      <c r="U697" s="2" t="s">
        <v>2073</v>
      </c>
      <c r="V697" s="2" t="e">
        <f>VLOOKUP($U697,Models!$A:$K,V$4,0)</f>
        <v>#N/A</v>
      </c>
      <c r="W697" s="2" t="e">
        <f>VLOOKUP($U697,Models!$A:$K,W$4,0)</f>
        <v>#N/A</v>
      </c>
      <c r="X697" s="2" t="e">
        <f>VLOOKUP($U697,Models!$A:$K,X$4,0)</f>
        <v>#N/A</v>
      </c>
      <c r="Y697" s="2" t="e">
        <f>VLOOKUP($U697,Models!$A:$K,Y$4,0)</f>
        <v>#N/A</v>
      </c>
      <c r="Z697" s="2" t="e">
        <f>VLOOKUP($U697,Models!$A:$K,Z$4,0)</f>
        <v>#N/A</v>
      </c>
      <c r="AA697" s="2" t="e">
        <f>VLOOKUP($U697,Models!$A:$K,AA$4,0)</f>
        <v>#N/A</v>
      </c>
      <c r="AB697" s="2" t="e">
        <f>VLOOKUP($U697,Models!$A:$K,AB$4,0)</f>
        <v>#N/A</v>
      </c>
      <c r="AC697" s="2" t="e">
        <f>VLOOKUP($U697,Models!$A:$K,AC$4,0)</f>
        <v>#N/A</v>
      </c>
      <c r="AD697" s="2" t="e">
        <f>VLOOKUP($U697,Models!$A:$K,AD$4,0)</f>
        <v>#N/A</v>
      </c>
      <c r="AE697" s="2" t="e">
        <f>VLOOKUP($U697,Models!$A:$K,AE$4,0)</f>
        <v>#N/A</v>
      </c>
      <c r="AF697" s="2" t="e">
        <f>VLOOKUP($U697,Models!$A:$N,AF$4,0)</f>
        <v>#N/A</v>
      </c>
      <c r="AG697" s="2" t="e">
        <f>VLOOKUP($U697,Models!$A:$M,AG$4,0)</f>
        <v>#N/A</v>
      </c>
      <c r="AH697" s="2"/>
      <c r="AI697" s="2"/>
      <c r="AJ697" s="2"/>
    </row>
    <row r="698" spans="1:5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 s="23" t="e">
        <f>#REF!/#REF!</f>
        <v>#REF!</v>
      </c>
      <c r="Q698" s="25" t="e">
        <f t="shared" si="52"/>
        <v>#REF!</v>
      </c>
      <c r="R698" s="31"/>
      <c r="S698" s="3"/>
      <c r="T698" s="2"/>
      <c r="U698" s="2" t="s">
        <v>2073</v>
      </c>
      <c r="V698" s="2" t="e">
        <f>VLOOKUP($U698,Models!$A:$K,V$4,0)</f>
        <v>#N/A</v>
      </c>
      <c r="W698" s="2" t="e">
        <f>VLOOKUP($U698,Models!$A:$K,W$4,0)</f>
        <v>#N/A</v>
      </c>
      <c r="X698" s="2" t="e">
        <f>VLOOKUP($U698,Models!$A:$K,X$4,0)</f>
        <v>#N/A</v>
      </c>
      <c r="Y698" s="2" t="e">
        <f>VLOOKUP($U698,Models!$A:$K,Y$4,0)</f>
        <v>#N/A</v>
      </c>
      <c r="Z698" s="2" t="e">
        <f>VLOOKUP($U698,Models!$A:$K,Z$4,0)</f>
        <v>#N/A</v>
      </c>
      <c r="AA698" s="2" t="e">
        <f>VLOOKUP($U698,Models!$A:$K,AA$4,0)</f>
        <v>#N/A</v>
      </c>
      <c r="AB698" s="2" t="e">
        <f>VLOOKUP($U698,Models!$A:$K,AB$4,0)</f>
        <v>#N/A</v>
      </c>
      <c r="AC698" s="2" t="e">
        <f>VLOOKUP($U698,Models!$A:$K,AC$4,0)</f>
        <v>#N/A</v>
      </c>
      <c r="AD698" s="2" t="e">
        <f>VLOOKUP($U698,Models!$A:$K,AD$4,0)</f>
        <v>#N/A</v>
      </c>
      <c r="AE698" s="2" t="e">
        <f>VLOOKUP($U698,Models!$A:$K,AE$4,0)</f>
        <v>#N/A</v>
      </c>
      <c r="AF698" s="2" t="e">
        <f>VLOOKUP($U698,Models!$A:$N,AF$4,0)</f>
        <v>#N/A</v>
      </c>
      <c r="AG698" s="2" t="e">
        <f>VLOOKUP($U698,Models!$A:$M,AG$4,0)</f>
        <v>#N/A</v>
      </c>
      <c r="AH698" s="2"/>
      <c r="AI698" s="2"/>
      <c r="AJ698" s="2"/>
    </row>
    <row r="699" spans="1:5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 s="23" t="e">
        <f>#REF!/#REF!</f>
        <v>#REF!</v>
      </c>
      <c r="Q699" s="25" t="e">
        <f t="shared" si="52"/>
        <v>#REF!</v>
      </c>
      <c r="R699" s="31"/>
      <c r="S699" s="3"/>
      <c r="T699" s="2"/>
      <c r="U699" s="2" t="s">
        <v>2073</v>
      </c>
      <c r="V699" s="2" t="e">
        <f>VLOOKUP($U699,Models!$A:$K,V$4,0)</f>
        <v>#N/A</v>
      </c>
      <c r="W699" s="2" t="e">
        <f>VLOOKUP($U699,Models!$A:$K,W$4,0)</f>
        <v>#N/A</v>
      </c>
      <c r="X699" s="2" t="e">
        <f>VLOOKUP($U699,Models!$A:$K,X$4,0)</f>
        <v>#N/A</v>
      </c>
      <c r="Y699" s="2" t="e">
        <f>VLOOKUP($U699,Models!$A:$K,Y$4,0)</f>
        <v>#N/A</v>
      </c>
      <c r="Z699" s="2" t="e">
        <f>VLOOKUP($U699,Models!$A:$K,Z$4,0)</f>
        <v>#N/A</v>
      </c>
      <c r="AA699" s="2" t="e">
        <f>VLOOKUP($U699,Models!$A:$K,AA$4,0)</f>
        <v>#N/A</v>
      </c>
      <c r="AB699" s="2" t="e">
        <f>VLOOKUP($U699,Models!$A:$K,AB$4,0)</f>
        <v>#N/A</v>
      </c>
      <c r="AC699" s="2" t="e">
        <f>VLOOKUP($U699,Models!$A:$K,AC$4,0)</f>
        <v>#N/A</v>
      </c>
      <c r="AD699" s="2" t="e">
        <f>VLOOKUP($U699,Models!$A:$K,AD$4,0)</f>
        <v>#N/A</v>
      </c>
      <c r="AE699" s="2" t="e">
        <f>VLOOKUP($U699,Models!$A:$K,AE$4,0)</f>
        <v>#N/A</v>
      </c>
      <c r="AF699" s="2" t="e">
        <f>VLOOKUP($U699,Models!$A:$N,AF$4,0)</f>
        <v>#N/A</v>
      </c>
      <c r="AG699" s="2" t="e">
        <f>VLOOKUP($U699,Models!$A:$M,AG$4,0)</f>
        <v>#N/A</v>
      </c>
      <c r="AH699" s="2"/>
      <c r="AI699" s="2"/>
      <c r="AJ699" s="2"/>
    </row>
    <row r="700" spans="1:5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 s="23" t="e">
        <f>#REF!/#REF!</f>
        <v>#REF!</v>
      </c>
      <c r="Q700" s="25" t="e">
        <f t="shared" si="52"/>
        <v>#REF!</v>
      </c>
      <c r="R700" s="31"/>
      <c r="S700" s="3"/>
      <c r="T700" s="2"/>
      <c r="U700" s="2" t="s">
        <v>2073</v>
      </c>
      <c r="V700" s="2" t="e">
        <f>VLOOKUP($U700,Models!$A:$K,V$4,0)</f>
        <v>#N/A</v>
      </c>
      <c r="W700" s="2" t="e">
        <f>VLOOKUP($U700,Models!$A:$K,W$4,0)</f>
        <v>#N/A</v>
      </c>
      <c r="X700" s="2" t="e">
        <f>VLOOKUP($U700,Models!$A:$K,X$4,0)</f>
        <v>#N/A</v>
      </c>
      <c r="Y700" s="2" t="e">
        <f>VLOOKUP($U700,Models!$A:$K,Y$4,0)</f>
        <v>#N/A</v>
      </c>
      <c r="Z700" s="2" t="e">
        <f>VLOOKUP($U700,Models!$A:$K,Z$4,0)</f>
        <v>#N/A</v>
      </c>
      <c r="AA700" s="2" t="e">
        <f>VLOOKUP($U700,Models!$A:$K,AA$4,0)</f>
        <v>#N/A</v>
      </c>
      <c r="AB700" s="2" t="e">
        <f>VLOOKUP($U700,Models!$A:$K,AB$4,0)</f>
        <v>#N/A</v>
      </c>
      <c r="AC700" s="2" t="e">
        <f>VLOOKUP($U700,Models!$A:$K,AC$4,0)</f>
        <v>#N/A</v>
      </c>
      <c r="AD700" s="2" t="e">
        <f>VLOOKUP($U700,Models!$A:$K,AD$4,0)</f>
        <v>#N/A</v>
      </c>
      <c r="AE700" s="2" t="e">
        <f>VLOOKUP($U700,Models!$A:$K,AE$4,0)</f>
        <v>#N/A</v>
      </c>
      <c r="AF700" s="2" t="e">
        <f>VLOOKUP($U700,Models!$A:$N,AF$4,0)</f>
        <v>#N/A</v>
      </c>
      <c r="AG700" s="2" t="e">
        <f>VLOOKUP($U700,Models!$A:$M,AG$4,0)</f>
        <v>#N/A</v>
      </c>
      <c r="AH700" s="2"/>
      <c r="AI700" s="2"/>
      <c r="AJ700" s="2"/>
    </row>
    <row r="701" spans="1:51" s="13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 s="23" t="e">
        <f>#REF!/#REF!</f>
        <v>#REF!</v>
      </c>
      <c r="Q701" s="25" t="e">
        <f t="shared" si="52"/>
        <v>#REF!</v>
      </c>
      <c r="R701" s="31"/>
      <c r="S701" s="3"/>
      <c r="T701" s="2"/>
      <c r="U701" s="2" t="s">
        <v>2073</v>
      </c>
      <c r="V701" s="2" t="e">
        <f>VLOOKUP($U701,Models!$A:$K,V$4,0)</f>
        <v>#N/A</v>
      </c>
      <c r="W701" s="2" t="e">
        <f>VLOOKUP($U701,Models!$A:$K,W$4,0)</f>
        <v>#N/A</v>
      </c>
      <c r="X701" s="2" t="e">
        <f>VLOOKUP($U701,Models!$A:$K,X$4,0)</f>
        <v>#N/A</v>
      </c>
      <c r="Y701" s="2" t="e">
        <f>VLOOKUP($U701,Models!$A:$K,Y$4,0)</f>
        <v>#N/A</v>
      </c>
      <c r="Z701" s="2" t="e">
        <f>VLOOKUP($U701,Models!$A:$K,Z$4,0)</f>
        <v>#N/A</v>
      </c>
      <c r="AA701" s="2" t="e">
        <f>VLOOKUP($U701,Models!$A:$K,AA$4,0)</f>
        <v>#N/A</v>
      </c>
      <c r="AB701" s="2" t="e">
        <f>VLOOKUP($U701,Models!$A:$K,AB$4,0)</f>
        <v>#N/A</v>
      </c>
      <c r="AC701" s="2" t="e">
        <f>VLOOKUP($U701,Models!$A:$K,AC$4,0)</f>
        <v>#N/A</v>
      </c>
      <c r="AD701" s="2" t="e">
        <f>VLOOKUP($U701,Models!$A:$K,AD$4,0)</f>
        <v>#N/A</v>
      </c>
      <c r="AE701" s="2" t="e">
        <f>VLOOKUP($U701,Models!$A:$K,AE$4,0)</f>
        <v>#N/A</v>
      </c>
      <c r="AF701" s="2" t="e">
        <f>VLOOKUP($U701,Models!$A:$N,AF$4,0)</f>
        <v>#N/A</v>
      </c>
      <c r="AG701" s="2" t="e">
        <f>VLOOKUP($U701,Models!$A:$M,AG$4,0)</f>
        <v>#N/A</v>
      </c>
      <c r="AH701" s="2"/>
      <c r="AI701" s="2"/>
      <c r="AJ701" s="2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 s="23" t="e">
        <f>#REF!/#REF!</f>
        <v>#REF!</v>
      </c>
      <c r="Q702" s="24" t="e">
        <f t="shared" si="52"/>
        <v>#REF!</v>
      </c>
      <c r="R702" s="31"/>
      <c r="S702" s="3"/>
      <c r="T702" s="2"/>
      <c r="U702" s="2" t="s">
        <v>2073</v>
      </c>
      <c r="V702" s="2" t="e">
        <f>VLOOKUP($U702,Models!$A:$K,V$4,0)</f>
        <v>#N/A</v>
      </c>
      <c r="W702" s="2" t="e">
        <f>VLOOKUP($U702,Models!$A:$K,W$4,0)</f>
        <v>#N/A</v>
      </c>
      <c r="X702" s="2" t="e">
        <f>VLOOKUP($U702,Models!$A:$K,X$4,0)</f>
        <v>#N/A</v>
      </c>
      <c r="Y702" s="2" t="e">
        <f>VLOOKUP($U702,Models!$A:$K,Y$4,0)</f>
        <v>#N/A</v>
      </c>
      <c r="Z702" s="2" t="e">
        <f>VLOOKUP($U702,Models!$A:$K,Z$4,0)</f>
        <v>#N/A</v>
      </c>
      <c r="AA702" s="2" t="e">
        <f>VLOOKUP($U702,Models!$A:$K,AA$4,0)</f>
        <v>#N/A</v>
      </c>
      <c r="AB702" s="2" t="e">
        <f>VLOOKUP($U702,Models!$A:$K,AB$4,0)</f>
        <v>#N/A</v>
      </c>
      <c r="AC702" s="2" t="e">
        <f>VLOOKUP($U702,Models!$A:$K,AC$4,0)</f>
        <v>#N/A</v>
      </c>
      <c r="AD702" s="2" t="e">
        <f>VLOOKUP($U702,Models!$A:$K,AD$4,0)</f>
        <v>#N/A</v>
      </c>
      <c r="AE702" s="2" t="e">
        <f>VLOOKUP($U702,Models!$A:$K,AE$4,0)</f>
        <v>#N/A</v>
      </c>
      <c r="AF702" s="2" t="e">
        <f>VLOOKUP($U702,Models!$A:$N,AF$4,0)</f>
        <v>#N/A</v>
      </c>
      <c r="AG702" s="2" t="e">
        <f>VLOOKUP($U702,Models!$A:$M,AG$4,0)</f>
        <v>#N/A</v>
      </c>
      <c r="AH702" s="2"/>
      <c r="AI702" s="2"/>
      <c r="AJ702" s="2"/>
    </row>
    <row r="703" spans="1:5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 s="23" t="e">
        <f>#REF!/#REF!</f>
        <v>#REF!</v>
      </c>
      <c r="Q703" s="24" t="e">
        <f>ROUND(P703*R$711,0)</f>
        <v>#REF!</v>
      </c>
      <c r="R703" s="31"/>
      <c r="S703" s="3"/>
      <c r="T703" s="2"/>
      <c r="U703" s="2" t="s">
        <v>2073</v>
      </c>
      <c r="V703" s="2" t="e">
        <f>VLOOKUP($U703,Models!$A:$K,V$4,0)</f>
        <v>#N/A</v>
      </c>
      <c r="W703" s="2" t="e">
        <f>VLOOKUP($U703,Models!$A:$K,W$4,0)</f>
        <v>#N/A</v>
      </c>
      <c r="X703" s="2" t="e">
        <f>VLOOKUP($U703,Models!$A:$K,X$4,0)</f>
        <v>#N/A</v>
      </c>
      <c r="Y703" s="2" t="e">
        <f>VLOOKUP($U703,Models!$A:$K,Y$4,0)</f>
        <v>#N/A</v>
      </c>
      <c r="Z703" s="2" t="e">
        <f>VLOOKUP($U703,Models!$A:$K,Z$4,0)</f>
        <v>#N/A</v>
      </c>
      <c r="AA703" s="2" t="e">
        <f>VLOOKUP($U703,Models!$A:$K,AA$4,0)</f>
        <v>#N/A</v>
      </c>
      <c r="AB703" s="2" t="e">
        <f>VLOOKUP($U703,Models!$A:$K,AB$4,0)</f>
        <v>#N/A</v>
      </c>
      <c r="AC703" s="2" t="e">
        <f>VLOOKUP($U703,Models!$A:$K,AC$4,0)</f>
        <v>#N/A</v>
      </c>
      <c r="AD703" s="2" t="e">
        <f>VLOOKUP($U703,Models!$A:$K,AD$4,0)</f>
        <v>#N/A</v>
      </c>
      <c r="AE703" s="2" t="e">
        <f>VLOOKUP($U703,Models!$A:$K,AE$4,0)</f>
        <v>#N/A</v>
      </c>
      <c r="AF703" s="2" t="e">
        <f>VLOOKUP($U703,Models!$A:$N,AF$4,0)</f>
        <v>#N/A</v>
      </c>
      <c r="AG703" s="2" t="e">
        <f>VLOOKUP($U703,Models!$A:$M,AG$4,0)</f>
        <v>#N/A</v>
      </c>
      <c r="AH703" s="2"/>
      <c r="AI703" s="2"/>
      <c r="AJ703" s="2"/>
    </row>
    <row r="704" spans="1:5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 s="23" t="e">
        <f>#REF!/#REF!</f>
        <v>#REF!</v>
      </c>
      <c r="Q704" s="24" t="e">
        <f>ROUND(P704*R$711,0)</f>
        <v>#REF!</v>
      </c>
      <c r="R704" s="31"/>
      <c r="S704" s="3"/>
      <c r="T704" s="2"/>
      <c r="U704" s="2" t="s">
        <v>2073</v>
      </c>
      <c r="V704" s="2" t="e">
        <f>VLOOKUP($U704,Models!$A:$K,V$4,0)</f>
        <v>#N/A</v>
      </c>
      <c r="W704" s="2" t="e">
        <f>VLOOKUP($U704,Models!$A:$K,W$4,0)</f>
        <v>#N/A</v>
      </c>
      <c r="X704" s="2" t="e">
        <f>VLOOKUP($U704,Models!$A:$K,X$4,0)</f>
        <v>#N/A</v>
      </c>
      <c r="Y704" s="2" t="e">
        <f>VLOOKUP($U704,Models!$A:$K,Y$4,0)</f>
        <v>#N/A</v>
      </c>
      <c r="Z704" s="2" t="e">
        <f>VLOOKUP($U704,Models!$A:$K,Z$4,0)</f>
        <v>#N/A</v>
      </c>
      <c r="AA704" s="2" t="e">
        <f>VLOOKUP($U704,Models!$A:$K,AA$4,0)</f>
        <v>#N/A</v>
      </c>
      <c r="AB704" s="2" t="e">
        <f>VLOOKUP($U704,Models!$A:$K,AB$4,0)</f>
        <v>#N/A</v>
      </c>
      <c r="AC704" s="2" t="e">
        <f>VLOOKUP($U704,Models!$A:$K,AC$4,0)</f>
        <v>#N/A</v>
      </c>
      <c r="AD704" s="2" t="e">
        <f>VLOOKUP($U704,Models!$A:$K,AD$4,0)</f>
        <v>#N/A</v>
      </c>
      <c r="AE704" s="2" t="e">
        <f>VLOOKUP($U704,Models!$A:$K,AE$4,0)</f>
        <v>#N/A</v>
      </c>
      <c r="AF704" s="2" t="e">
        <f>VLOOKUP($U704,Models!$A:$N,AF$4,0)</f>
        <v>#N/A</v>
      </c>
      <c r="AG704" s="2" t="e">
        <f>VLOOKUP($U704,Models!$A:$M,AG$4,0)</f>
        <v>#N/A</v>
      </c>
      <c r="AH704" s="2"/>
      <c r="AI704" s="2"/>
      <c r="AJ704" s="2"/>
    </row>
    <row r="705" spans="1:5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 s="23" t="e">
        <f>#REF!/#REF!</f>
        <v>#REF!</v>
      </c>
      <c r="Q705" s="24">
        <v>5</v>
      </c>
      <c r="R705" s="31"/>
      <c r="S705" s="3"/>
      <c r="T705" s="2"/>
      <c r="U705" s="2" t="s">
        <v>2073</v>
      </c>
      <c r="V705" s="2" t="e">
        <f>VLOOKUP($U705,Models!$A:$K,V$4,0)</f>
        <v>#N/A</v>
      </c>
      <c r="W705" s="2" t="e">
        <f>VLOOKUP($U705,Models!$A:$K,W$4,0)</f>
        <v>#N/A</v>
      </c>
      <c r="X705" s="2" t="e">
        <f>VLOOKUP($U705,Models!$A:$K,X$4,0)</f>
        <v>#N/A</v>
      </c>
      <c r="Y705" s="2" t="e">
        <f>VLOOKUP($U705,Models!$A:$K,Y$4,0)</f>
        <v>#N/A</v>
      </c>
      <c r="Z705" s="2" t="e">
        <f>VLOOKUP($U705,Models!$A:$K,Z$4,0)</f>
        <v>#N/A</v>
      </c>
      <c r="AA705" s="2" t="e">
        <f>VLOOKUP($U705,Models!$A:$K,AA$4,0)</f>
        <v>#N/A</v>
      </c>
      <c r="AB705" s="2" t="e">
        <f>VLOOKUP($U705,Models!$A:$K,AB$4,0)</f>
        <v>#N/A</v>
      </c>
      <c r="AC705" s="2" t="e">
        <f>VLOOKUP($U705,Models!$A:$K,AC$4,0)</f>
        <v>#N/A</v>
      </c>
      <c r="AD705" s="2" t="e">
        <f>VLOOKUP($U705,Models!$A:$K,AD$4,0)</f>
        <v>#N/A</v>
      </c>
      <c r="AE705" s="2" t="e">
        <f>VLOOKUP($U705,Models!$A:$K,AE$4,0)</f>
        <v>#N/A</v>
      </c>
      <c r="AF705" s="2" t="e">
        <f>VLOOKUP($U705,Models!$A:$N,AF$4,0)</f>
        <v>#N/A</v>
      </c>
      <c r="AG705" s="2" t="e">
        <f>VLOOKUP($U705,Models!$A:$M,AG$4,0)</f>
        <v>#N/A</v>
      </c>
      <c r="AH705" s="2"/>
      <c r="AI705" s="2"/>
      <c r="AJ705" s="2"/>
    </row>
    <row r="706" spans="1:5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 s="23" t="e">
        <f>#REF!/#REF!</f>
        <v>#REF!</v>
      </c>
      <c r="Q706" s="24" t="e">
        <f>ROUND(P706*R$711,0)</f>
        <v>#REF!</v>
      </c>
      <c r="R706" s="31"/>
      <c r="S706" s="3"/>
      <c r="T706" s="2"/>
      <c r="U706" s="2" t="s">
        <v>2073</v>
      </c>
      <c r="V706" s="2" t="e">
        <f>VLOOKUP($U706,Models!$A:$K,V$4,0)</f>
        <v>#N/A</v>
      </c>
      <c r="W706" s="2" t="e">
        <f>VLOOKUP($U706,Models!$A:$K,W$4,0)</f>
        <v>#N/A</v>
      </c>
      <c r="X706" s="2" t="e">
        <f>VLOOKUP($U706,Models!$A:$K,X$4,0)</f>
        <v>#N/A</v>
      </c>
      <c r="Y706" s="2" t="e">
        <f>VLOOKUP($U706,Models!$A:$K,Y$4,0)</f>
        <v>#N/A</v>
      </c>
      <c r="Z706" s="2" t="e">
        <f>VLOOKUP($U706,Models!$A:$K,Z$4,0)</f>
        <v>#N/A</v>
      </c>
      <c r="AA706" s="2" t="e">
        <f>VLOOKUP($U706,Models!$A:$K,AA$4,0)</f>
        <v>#N/A</v>
      </c>
      <c r="AB706" s="2" t="e">
        <f>VLOOKUP($U706,Models!$A:$K,AB$4,0)</f>
        <v>#N/A</v>
      </c>
      <c r="AC706" s="2" t="e">
        <f>VLOOKUP($U706,Models!$A:$K,AC$4,0)</f>
        <v>#N/A</v>
      </c>
      <c r="AD706" s="2" t="e">
        <f>VLOOKUP($U706,Models!$A:$K,AD$4,0)</f>
        <v>#N/A</v>
      </c>
      <c r="AE706" s="2" t="e">
        <f>VLOOKUP($U706,Models!$A:$K,AE$4,0)</f>
        <v>#N/A</v>
      </c>
      <c r="AF706" s="2" t="e">
        <f>VLOOKUP($U706,Models!$A:$N,AF$4,0)</f>
        <v>#N/A</v>
      </c>
      <c r="AG706" s="2" t="e">
        <f>VLOOKUP($U706,Models!$A:$M,AG$4,0)</f>
        <v>#N/A</v>
      </c>
      <c r="AH706" s="2"/>
      <c r="AI706" s="2"/>
      <c r="AJ706" s="2"/>
    </row>
    <row r="707" spans="1:5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 s="23" t="e">
        <f>#REF!/#REF!</f>
        <v>#REF!</v>
      </c>
      <c r="Q707" s="24" t="e">
        <f>ROUND(P707*R$711,0)</f>
        <v>#REF!</v>
      </c>
      <c r="R707" s="31"/>
      <c r="S707" s="3"/>
      <c r="T707" s="2"/>
      <c r="U707" s="2" t="s">
        <v>2073</v>
      </c>
      <c r="V707" s="2" t="e">
        <f>VLOOKUP($U707,Models!$A:$K,V$4,0)</f>
        <v>#N/A</v>
      </c>
      <c r="W707" s="2" t="e">
        <f>VLOOKUP($U707,Models!$A:$K,W$4,0)</f>
        <v>#N/A</v>
      </c>
      <c r="X707" s="2" t="e">
        <f>VLOOKUP($U707,Models!$A:$K,X$4,0)</f>
        <v>#N/A</v>
      </c>
      <c r="Y707" s="2" t="e">
        <f>VLOOKUP($U707,Models!$A:$K,Y$4,0)</f>
        <v>#N/A</v>
      </c>
      <c r="Z707" s="2" t="e">
        <f>VLOOKUP($U707,Models!$A:$K,Z$4,0)</f>
        <v>#N/A</v>
      </c>
      <c r="AA707" s="2" t="e">
        <f>VLOOKUP($U707,Models!$A:$K,AA$4,0)</f>
        <v>#N/A</v>
      </c>
      <c r="AB707" s="2" t="e">
        <f>VLOOKUP($U707,Models!$A:$K,AB$4,0)</f>
        <v>#N/A</v>
      </c>
      <c r="AC707" s="2" t="e">
        <f>VLOOKUP($U707,Models!$A:$K,AC$4,0)</f>
        <v>#N/A</v>
      </c>
      <c r="AD707" s="2" t="e">
        <f>VLOOKUP($U707,Models!$A:$K,AD$4,0)</f>
        <v>#N/A</v>
      </c>
      <c r="AE707" s="2" t="e">
        <f>VLOOKUP($U707,Models!$A:$K,AE$4,0)</f>
        <v>#N/A</v>
      </c>
      <c r="AF707" s="2" t="e">
        <f>VLOOKUP($U707,Models!$A:$N,AF$4,0)</f>
        <v>#N/A</v>
      </c>
      <c r="AG707" s="2" t="e">
        <f>VLOOKUP($U707,Models!$A:$M,AG$4,0)</f>
        <v>#N/A</v>
      </c>
      <c r="AH707" s="2"/>
      <c r="AI707" s="2"/>
      <c r="AJ707" s="2"/>
    </row>
    <row r="708" spans="1:5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 s="23" t="e">
        <f>#REF!/#REF!</f>
        <v>#REF!</v>
      </c>
      <c r="Q708" s="24" t="e">
        <f t="shared" ref="Q708:Q719" si="53">ROUND(P708*R$723,0)</f>
        <v>#REF!</v>
      </c>
      <c r="R708" s="31"/>
      <c r="S708" s="3"/>
      <c r="T708" s="2"/>
      <c r="U708" s="2" t="s">
        <v>2073</v>
      </c>
      <c r="V708" s="2" t="e">
        <f>VLOOKUP($U708,Models!$A:$K,V$4,0)</f>
        <v>#N/A</v>
      </c>
      <c r="W708" s="2" t="e">
        <f>VLOOKUP($U708,Models!$A:$K,W$4,0)</f>
        <v>#N/A</v>
      </c>
      <c r="X708" s="2" t="e">
        <f>VLOOKUP($U708,Models!$A:$K,X$4,0)</f>
        <v>#N/A</v>
      </c>
      <c r="Y708" s="2" t="e">
        <f>VLOOKUP($U708,Models!$A:$K,Y$4,0)</f>
        <v>#N/A</v>
      </c>
      <c r="Z708" s="2" t="e">
        <f>VLOOKUP($U708,Models!$A:$K,Z$4,0)</f>
        <v>#N/A</v>
      </c>
      <c r="AA708" s="2" t="e">
        <f>VLOOKUP($U708,Models!$A:$K,AA$4,0)</f>
        <v>#N/A</v>
      </c>
      <c r="AB708" s="2" t="e">
        <f>VLOOKUP($U708,Models!$A:$K,AB$4,0)</f>
        <v>#N/A</v>
      </c>
      <c r="AC708" s="2" t="e">
        <f>VLOOKUP($U708,Models!$A:$K,AC$4,0)</f>
        <v>#N/A</v>
      </c>
      <c r="AD708" s="2" t="e">
        <f>VLOOKUP($U708,Models!$A:$K,AD$4,0)</f>
        <v>#N/A</v>
      </c>
      <c r="AE708" s="2" t="e">
        <f>VLOOKUP($U708,Models!$A:$K,AE$4,0)</f>
        <v>#N/A</v>
      </c>
      <c r="AF708" s="2" t="e">
        <f>VLOOKUP($U708,Models!$A:$N,AF$4,0)</f>
        <v>#N/A</v>
      </c>
      <c r="AG708" s="2" t="e">
        <f>VLOOKUP($U708,Models!$A:$M,AG$4,0)</f>
        <v>#N/A</v>
      </c>
      <c r="AH708" s="2"/>
      <c r="AI708" s="2"/>
      <c r="AJ708" s="2"/>
    </row>
    <row r="709" spans="1:5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 s="23" t="e">
        <f>#REF!/#REF!</f>
        <v>#REF!</v>
      </c>
      <c r="Q709" s="24" t="e">
        <f t="shared" si="53"/>
        <v>#REF!</v>
      </c>
      <c r="R709" s="31"/>
      <c r="S709" s="3"/>
      <c r="T709" s="2"/>
      <c r="U709" s="2" t="s">
        <v>2073</v>
      </c>
      <c r="V709" s="2" t="e">
        <f>VLOOKUP($U709,Models!$A:$K,V$4,0)</f>
        <v>#N/A</v>
      </c>
      <c r="W709" s="2" t="e">
        <f>VLOOKUP($U709,Models!$A:$K,W$4,0)</f>
        <v>#N/A</v>
      </c>
      <c r="X709" s="2" t="e">
        <f>VLOOKUP($U709,Models!$A:$K,X$4,0)</f>
        <v>#N/A</v>
      </c>
      <c r="Y709" s="2" t="e">
        <f>VLOOKUP($U709,Models!$A:$K,Y$4,0)</f>
        <v>#N/A</v>
      </c>
      <c r="Z709" s="2" t="e">
        <f>VLOOKUP($U709,Models!$A:$K,Z$4,0)</f>
        <v>#N/A</v>
      </c>
      <c r="AA709" s="2" t="e">
        <f>VLOOKUP($U709,Models!$A:$K,AA$4,0)</f>
        <v>#N/A</v>
      </c>
      <c r="AB709" s="2" t="e">
        <f>VLOOKUP($U709,Models!$A:$K,AB$4,0)</f>
        <v>#N/A</v>
      </c>
      <c r="AC709" s="2" t="e">
        <f>VLOOKUP($U709,Models!$A:$K,AC$4,0)</f>
        <v>#N/A</v>
      </c>
      <c r="AD709" s="2" t="e">
        <f>VLOOKUP($U709,Models!$A:$K,AD$4,0)</f>
        <v>#N/A</v>
      </c>
      <c r="AE709" s="2" t="e">
        <f>VLOOKUP($U709,Models!$A:$K,AE$4,0)</f>
        <v>#N/A</v>
      </c>
      <c r="AF709" s="2" t="e">
        <f>VLOOKUP($U709,Models!$A:$N,AF$4,0)</f>
        <v>#N/A</v>
      </c>
      <c r="AG709" s="2" t="e">
        <f>VLOOKUP($U709,Models!$A:$M,AG$4,0)</f>
        <v>#N/A</v>
      </c>
      <c r="AH709" s="2"/>
      <c r="AI709" s="2"/>
      <c r="AJ709" s="2"/>
    </row>
    <row r="710" spans="1:5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 s="23" t="e">
        <f>#REF!/#REF!</f>
        <v>#REF!</v>
      </c>
      <c r="Q710" s="24" t="e">
        <f t="shared" si="53"/>
        <v>#REF!</v>
      </c>
      <c r="R710" s="31"/>
      <c r="S710" s="3"/>
      <c r="T710" s="2"/>
      <c r="U710" s="2" t="s">
        <v>2073</v>
      </c>
      <c r="V710" s="2" t="e">
        <f>VLOOKUP($U710,Models!$A:$K,V$4,0)</f>
        <v>#N/A</v>
      </c>
      <c r="W710" s="2" t="e">
        <f>VLOOKUP($U710,Models!$A:$K,W$4,0)</f>
        <v>#N/A</v>
      </c>
      <c r="X710" s="2" t="e">
        <f>VLOOKUP($U710,Models!$A:$K,X$4,0)</f>
        <v>#N/A</v>
      </c>
      <c r="Y710" s="2" t="e">
        <f>VLOOKUP($U710,Models!$A:$K,Y$4,0)</f>
        <v>#N/A</v>
      </c>
      <c r="Z710" s="2" t="e">
        <f>VLOOKUP($U710,Models!$A:$K,Z$4,0)</f>
        <v>#N/A</v>
      </c>
      <c r="AA710" s="2" t="e">
        <f>VLOOKUP($U710,Models!$A:$K,AA$4,0)</f>
        <v>#N/A</v>
      </c>
      <c r="AB710" s="2" t="e">
        <f>VLOOKUP($U710,Models!$A:$K,AB$4,0)</f>
        <v>#N/A</v>
      </c>
      <c r="AC710" s="2" t="e">
        <f>VLOOKUP($U710,Models!$A:$K,AC$4,0)</f>
        <v>#N/A</v>
      </c>
      <c r="AD710" s="2" t="e">
        <f>VLOOKUP($U710,Models!$A:$K,AD$4,0)</f>
        <v>#N/A</v>
      </c>
      <c r="AE710" s="2" t="e">
        <f>VLOOKUP($U710,Models!$A:$K,AE$4,0)</f>
        <v>#N/A</v>
      </c>
      <c r="AF710" s="2" t="e">
        <f>VLOOKUP($U710,Models!$A:$N,AF$4,0)</f>
        <v>#N/A</v>
      </c>
      <c r="AG710" s="2" t="e">
        <f>VLOOKUP($U710,Models!$A:$M,AG$4,0)</f>
        <v>#N/A</v>
      </c>
      <c r="AH710" s="2"/>
      <c r="AI710" s="2"/>
      <c r="AJ710" s="2"/>
    </row>
    <row r="711" spans="1:5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 s="23" t="e">
        <f>#REF!/#REF!</f>
        <v>#REF!</v>
      </c>
      <c r="Q711" s="24" t="e">
        <f t="shared" si="53"/>
        <v>#REF!</v>
      </c>
      <c r="R711" s="31"/>
      <c r="S711" s="3"/>
      <c r="T711" s="2"/>
      <c r="U711" s="2" t="s">
        <v>2073</v>
      </c>
      <c r="V711" s="2" t="e">
        <f>VLOOKUP($U711,Models!$A:$K,V$4,0)</f>
        <v>#N/A</v>
      </c>
      <c r="W711" s="2" t="e">
        <f>VLOOKUP($U711,Models!$A:$K,W$4,0)</f>
        <v>#N/A</v>
      </c>
      <c r="X711" s="2" t="e">
        <f>VLOOKUP($U711,Models!$A:$K,X$4,0)</f>
        <v>#N/A</v>
      </c>
      <c r="Y711" s="2" t="e">
        <f>VLOOKUP($U711,Models!$A:$K,Y$4,0)</f>
        <v>#N/A</v>
      </c>
      <c r="Z711" s="2" t="e">
        <f>VLOOKUP($U711,Models!$A:$K,Z$4,0)</f>
        <v>#N/A</v>
      </c>
      <c r="AA711" s="2" t="e">
        <f>VLOOKUP($U711,Models!$A:$K,AA$4,0)</f>
        <v>#N/A</v>
      </c>
      <c r="AB711" s="2" t="e">
        <f>VLOOKUP($U711,Models!$A:$K,AB$4,0)</f>
        <v>#N/A</v>
      </c>
      <c r="AC711" s="2" t="e">
        <f>VLOOKUP($U711,Models!$A:$K,AC$4,0)</f>
        <v>#N/A</v>
      </c>
      <c r="AD711" s="2" t="e">
        <f>VLOOKUP($U711,Models!$A:$K,AD$4,0)</f>
        <v>#N/A</v>
      </c>
      <c r="AE711" s="2" t="e">
        <f>VLOOKUP($U711,Models!$A:$K,AE$4,0)</f>
        <v>#N/A</v>
      </c>
      <c r="AF711" s="2" t="e">
        <f>VLOOKUP($U711,Models!$A:$N,AF$4,0)</f>
        <v>#N/A</v>
      </c>
      <c r="AG711" s="2" t="e">
        <f>VLOOKUP($U711,Models!$A:$M,AG$4,0)</f>
        <v>#N/A</v>
      </c>
      <c r="AH711" s="2"/>
      <c r="AI711" s="2"/>
      <c r="AJ711" s="2"/>
    </row>
    <row r="712" spans="1:5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 s="23" t="e">
        <f>#REF!/#REF!</f>
        <v>#REF!</v>
      </c>
      <c r="Q712" s="24" t="e">
        <f t="shared" si="53"/>
        <v>#REF!</v>
      </c>
      <c r="R712" s="31"/>
      <c r="S712" s="3"/>
      <c r="T712" s="2"/>
      <c r="U712" s="2" t="s">
        <v>2073</v>
      </c>
      <c r="V712" s="2" t="e">
        <f>VLOOKUP($U712,Models!$A:$K,V$4,0)</f>
        <v>#N/A</v>
      </c>
      <c r="W712" s="2" t="e">
        <f>VLOOKUP($U712,Models!$A:$K,W$4,0)</f>
        <v>#N/A</v>
      </c>
      <c r="X712" s="2" t="e">
        <f>VLOOKUP($U712,Models!$A:$K,X$4,0)</f>
        <v>#N/A</v>
      </c>
      <c r="Y712" s="2" t="e">
        <f>VLOOKUP($U712,Models!$A:$K,Y$4,0)</f>
        <v>#N/A</v>
      </c>
      <c r="Z712" s="2" t="e">
        <f>VLOOKUP($U712,Models!$A:$K,Z$4,0)</f>
        <v>#N/A</v>
      </c>
      <c r="AA712" s="2" t="e">
        <f>VLOOKUP($U712,Models!$A:$K,AA$4,0)</f>
        <v>#N/A</v>
      </c>
      <c r="AB712" s="2" t="e">
        <f>VLOOKUP($U712,Models!$A:$K,AB$4,0)</f>
        <v>#N/A</v>
      </c>
      <c r="AC712" s="2" t="e">
        <f>VLOOKUP($U712,Models!$A:$K,AC$4,0)</f>
        <v>#N/A</v>
      </c>
      <c r="AD712" s="2" t="e">
        <f>VLOOKUP($U712,Models!$A:$K,AD$4,0)</f>
        <v>#N/A</v>
      </c>
      <c r="AE712" s="2" t="e">
        <f>VLOOKUP($U712,Models!$A:$K,AE$4,0)</f>
        <v>#N/A</v>
      </c>
      <c r="AF712" s="2" t="e">
        <f>VLOOKUP($U712,Models!$A:$N,AF$4,0)</f>
        <v>#N/A</v>
      </c>
      <c r="AG712" s="2" t="e">
        <f>VLOOKUP($U712,Models!$A:$M,AG$4,0)</f>
        <v>#N/A</v>
      </c>
      <c r="AH712" s="2"/>
      <c r="AI712" s="2"/>
      <c r="AJ712" s="2"/>
    </row>
    <row r="713" spans="1:5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 s="23" t="e">
        <f>#REF!/#REF!</f>
        <v>#REF!</v>
      </c>
      <c r="Q713" s="24" t="e">
        <f t="shared" si="53"/>
        <v>#REF!</v>
      </c>
      <c r="R713" s="31"/>
      <c r="S713" s="3"/>
      <c r="T713" s="2"/>
      <c r="U713" s="2" t="s">
        <v>2073</v>
      </c>
      <c r="V713" s="2" t="e">
        <f>VLOOKUP($U713,Models!$A:$K,V$4,0)</f>
        <v>#N/A</v>
      </c>
      <c r="W713" s="2" t="e">
        <f>VLOOKUP($U713,Models!$A:$K,W$4,0)</f>
        <v>#N/A</v>
      </c>
      <c r="X713" s="2" t="e">
        <f>VLOOKUP($U713,Models!$A:$K,X$4,0)</f>
        <v>#N/A</v>
      </c>
      <c r="Y713" s="2" t="e">
        <f>VLOOKUP($U713,Models!$A:$K,Y$4,0)</f>
        <v>#N/A</v>
      </c>
      <c r="Z713" s="2" t="e">
        <f>VLOOKUP($U713,Models!$A:$K,Z$4,0)</f>
        <v>#N/A</v>
      </c>
      <c r="AA713" s="2" t="e">
        <f>VLOOKUP($U713,Models!$A:$K,AA$4,0)</f>
        <v>#N/A</v>
      </c>
      <c r="AB713" s="2" t="e">
        <f>VLOOKUP($U713,Models!$A:$K,AB$4,0)</f>
        <v>#N/A</v>
      </c>
      <c r="AC713" s="2" t="e">
        <f>VLOOKUP($U713,Models!$A:$K,AC$4,0)</f>
        <v>#N/A</v>
      </c>
      <c r="AD713" s="2" t="e">
        <f>VLOOKUP($U713,Models!$A:$K,AD$4,0)</f>
        <v>#N/A</v>
      </c>
      <c r="AE713" s="2" t="e">
        <f>VLOOKUP($U713,Models!$A:$K,AE$4,0)</f>
        <v>#N/A</v>
      </c>
      <c r="AF713" s="2" t="e">
        <f>VLOOKUP($U713,Models!$A:$N,AF$4,0)</f>
        <v>#N/A</v>
      </c>
      <c r="AG713" s="2" t="e">
        <f>VLOOKUP($U713,Models!$A:$M,AG$4,0)</f>
        <v>#N/A</v>
      </c>
      <c r="AH713" s="2"/>
      <c r="AI713" s="2"/>
      <c r="AJ713" s="2"/>
    </row>
    <row r="714" spans="1:5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 s="23" t="e">
        <f>#REF!/#REF!</f>
        <v>#REF!</v>
      </c>
      <c r="Q714" s="24" t="e">
        <f t="shared" si="53"/>
        <v>#REF!</v>
      </c>
      <c r="R714" s="31"/>
      <c r="S714" s="3"/>
      <c r="T714" s="2"/>
      <c r="U714" s="2" t="s">
        <v>2073</v>
      </c>
      <c r="V714" s="2" t="e">
        <f>VLOOKUP($U714,Models!$A:$K,V$4,0)</f>
        <v>#N/A</v>
      </c>
      <c r="W714" s="2" t="e">
        <f>VLOOKUP($U714,Models!$A:$K,W$4,0)</f>
        <v>#N/A</v>
      </c>
      <c r="X714" s="2" t="e">
        <f>VLOOKUP($U714,Models!$A:$K,X$4,0)</f>
        <v>#N/A</v>
      </c>
      <c r="Y714" s="2" t="e">
        <f>VLOOKUP($U714,Models!$A:$K,Y$4,0)</f>
        <v>#N/A</v>
      </c>
      <c r="Z714" s="2" t="e">
        <f>VLOOKUP($U714,Models!$A:$K,Z$4,0)</f>
        <v>#N/A</v>
      </c>
      <c r="AA714" s="2" t="e">
        <f>VLOOKUP($U714,Models!$A:$K,AA$4,0)</f>
        <v>#N/A</v>
      </c>
      <c r="AB714" s="2" t="e">
        <f>VLOOKUP($U714,Models!$A:$K,AB$4,0)</f>
        <v>#N/A</v>
      </c>
      <c r="AC714" s="2" t="e">
        <f>VLOOKUP($U714,Models!$A:$K,AC$4,0)</f>
        <v>#N/A</v>
      </c>
      <c r="AD714" s="2" t="e">
        <f>VLOOKUP($U714,Models!$A:$K,AD$4,0)</f>
        <v>#N/A</v>
      </c>
      <c r="AE714" s="2" t="e">
        <f>VLOOKUP($U714,Models!$A:$K,AE$4,0)</f>
        <v>#N/A</v>
      </c>
      <c r="AF714" s="2" t="e">
        <f>VLOOKUP($U714,Models!$A:$N,AF$4,0)</f>
        <v>#N/A</v>
      </c>
      <c r="AG714" s="2" t="e">
        <f>VLOOKUP($U714,Models!$A:$M,AG$4,0)</f>
        <v>#N/A</v>
      </c>
      <c r="AH714" s="2"/>
      <c r="AI714" s="2"/>
      <c r="AJ714" s="2"/>
    </row>
    <row r="715" spans="1:51" s="8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 s="23" t="e">
        <f>#REF!/#REF!</f>
        <v>#REF!</v>
      </c>
      <c r="Q715" s="24" t="e">
        <f t="shared" si="53"/>
        <v>#REF!</v>
      </c>
      <c r="R715" s="31"/>
      <c r="S715" s="3"/>
      <c r="T715" s="2"/>
      <c r="U715" s="2" t="s">
        <v>2073</v>
      </c>
      <c r="V715" s="2" t="e">
        <f>VLOOKUP($U715,Models!$A:$K,V$4,0)</f>
        <v>#N/A</v>
      </c>
      <c r="W715" s="2" t="e">
        <f>VLOOKUP($U715,Models!$A:$K,W$4,0)</f>
        <v>#N/A</v>
      </c>
      <c r="X715" s="2" t="e">
        <f>VLOOKUP($U715,Models!$A:$K,X$4,0)</f>
        <v>#N/A</v>
      </c>
      <c r="Y715" s="2" t="e">
        <f>VLOOKUP($U715,Models!$A:$K,Y$4,0)</f>
        <v>#N/A</v>
      </c>
      <c r="Z715" s="2" t="e">
        <f>VLOOKUP($U715,Models!$A:$K,Z$4,0)</f>
        <v>#N/A</v>
      </c>
      <c r="AA715" s="2" t="e">
        <f>VLOOKUP($U715,Models!$A:$K,AA$4,0)</f>
        <v>#N/A</v>
      </c>
      <c r="AB715" s="2" t="e">
        <f>VLOOKUP($U715,Models!$A:$K,AB$4,0)</f>
        <v>#N/A</v>
      </c>
      <c r="AC715" s="2" t="e">
        <f>VLOOKUP($U715,Models!$A:$K,AC$4,0)</f>
        <v>#N/A</v>
      </c>
      <c r="AD715" s="2" t="e">
        <f>VLOOKUP($U715,Models!$A:$K,AD$4,0)</f>
        <v>#N/A</v>
      </c>
      <c r="AE715" s="2" t="e">
        <f>VLOOKUP($U715,Models!$A:$K,AE$4,0)</f>
        <v>#N/A</v>
      </c>
      <c r="AF715" s="2" t="e">
        <f>VLOOKUP($U715,Models!$A:$N,AF$4,0)</f>
        <v>#N/A</v>
      </c>
      <c r="AG715" s="2" t="e">
        <f>VLOOKUP($U715,Models!$A:$M,AG$4,0)</f>
        <v>#N/A</v>
      </c>
      <c r="AH715" s="2"/>
      <c r="AI715" s="2"/>
      <c r="AJ715" s="2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 s="23" t="e">
        <f>#REF!/#REF!</f>
        <v>#REF!</v>
      </c>
      <c r="Q716" s="24" t="e">
        <f t="shared" si="53"/>
        <v>#REF!</v>
      </c>
      <c r="R716" s="31"/>
      <c r="S716" s="3"/>
      <c r="T716" s="2"/>
      <c r="U716" s="2" t="s">
        <v>2073</v>
      </c>
      <c r="V716" s="2" t="e">
        <f>VLOOKUP($U716,Models!$A:$K,V$4,0)</f>
        <v>#N/A</v>
      </c>
      <c r="W716" s="2" t="e">
        <f>VLOOKUP($U716,Models!$A:$K,W$4,0)</f>
        <v>#N/A</v>
      </c>
      <c r="X716" s="2" t="e">
        <f>VLOOKUP($U716,Models!$A:$K,X$4,0)</f>
        <v>#N/A</v>
      </c>
      <c r="Y716" s="2" t="e">
        <f>VLOOKUP($U716,Models!$A:$K,Y$4,0)</f>
        <v>#N/A</v>
      </c>
      <c r="Z716" s="2" t="e">
        <f>VLOOKUP($U716,Models!$A:$K,Z$4,0)</f>
        <v>#N/A</v>
      </c>
      <c r="AA716" s="2" t="e">
        <f>VLOOKUP($U716,Models!$A:$K,AA$4,0)</f>
        <v>#N/A</v>
      </c>
      <c r="AB716" s="2" t="e">
        <f>VLOOKUP($U716,Models!$A:$K,AB$4,0)</f>
        <v>#N/A</v>
      </c>
      <c r="AC716" s="2" t="e">
        <f>VLOOKUP($U716,Models!$A:$K,AC$4,0)</f>
        <v>#N/A</v>
      </c>
      <c r="AD716" s="2" t="e">
        <f>VLOOKUP($U716,Models!$A:$K,AD$4,0)</f>
        <v>#N/A</v>
      </c>
      <c r="AE716" s="2" t="e">
        <f>VLOOKUP($U716,Models!$A:$K,AE$4,0)</f>
        <v>#N/A</v>
      </c>
      <c r="AF716" s="2" t="e">
        <f>VLOOKUP($U716,Models!$A:$N,AF$4,0)</f>
        <v>#N/A</v>
      </c>
      <c r="AG716" s="2" t="e">
        <f>VLOOKUP($U716,Models!$A:$M,AG$4,0)</f>
        <v>#N/A</v>
      </c>
      <c r="AH716" s="2"/>
      <c r="AI716" s="2"/>
      <c r="AJ716" s="2"/>
    </row>
    <row r="717" spans="1:5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 s="23" t="e">
        <f>#REF!/#REF!</f>
        <v>#REF!</v>
      </c>
      <c r="Q717" s="24" t="e">
        <f t="shared" si="53"/>
        <v>#REF!</v>
      </c>
      <c r="R717" s="31"/>
      <c r="S717" s="3"/>
      <c r="T717" s="2"/>
      <c r="U717" s="2" t="s">
        <v>2073</v>
      </c>
      <c r="V717" s="2" t="e">
        <f>VLOOKUP($U717,Models!$A:$K,V$4,0)</f>
        <v>#N/A</v>
      </c>
      <c r="W717" s="2" t="e">
        <f>VLOOKUP($U717,Models!$A:$K,W$4,0)</f>
        <v>#N/A</v>
      </c>
      <c r="X717" s="2" t="e">
        <f>VLOOKUP($U717,Models!$A:$K,X$4,0)</f>
        <v>#N/A</v>
      </c>
      <c r="Y717" s="2" t="e">
        <f>VLOOKUP($U717,Models!$A:$K,Y$4,0)</f>
        <v>#N/A</v>
      </c>
      <c r="Z717" s="2" t="e">
        <f>VLOOKUP($U717,Models!$A:$K,Z$4,0)</f>
        <v>#N/A</v>
      </c>
      <c r="AA717" s="2" t="e">
        <f>VLOOKUP($U717,Models!$A:$K,AA$4,0)</f>
        <v>#N/A</v>
      </c>
      <c r="AB717" s="2" t="e">
        <f>VLOOKUP($U717,Models!$A:$K,AB$4,0)</f>
        <v>#N/A</v>
      </c>
      <c r="AC717" s="2" t="e">
        <f>VLOOKUP($U717,Models!$A:$K,AC$4,0)</f>
        <v>#N/A</v>
      </c>
      <c r="AD717" s="2" t="e">
        <f>VLOOKUP($U717,Models!$A:$K,AD$4,0)</f>
        <v>#N/A</v>
      </c>
      <c r="AE717" s="2" t="e">
        <f>VLOOKUP($U717,Models!$A:$K,AE$4,0)</f>
        <v>#N/A</v>
      </c>
      <c r="AF717" s="2" t="e">
        <f>VLOOKUP($U717,Models!$A:$N,AF$4,0)</f>
        <v>#N/A</v>
      </c>
      <c r="AG717" s="2" t="e">
        <f>VLOOKUP($U717,Models!$A:$M,AG$4,0)</f>
        <v>#N/A</v>
      </c>
      <c r="AH717" s="2"/>
      <c r="AI717" s="2"/>
      <c r="AJ717" s="2"/>
    </row>
    <row r="718" spans="1:51" s="21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 s="23" t="e">
        <f>#REF!/#REF!</f>
        <v>#REF!</v>
      </c>
      <c r="Q718" s="24" t="e">
        <f t="shared" si="53"/>
        <v>#REF!</v>
      </c>
      <c r="R718" s="31"/>
      <c r="S718" s="3"/>
      <c r="T718" s="2"/>
      <c r="U718" s="2" t="s">
        <v>2073</v>
      </c>
      <c r="V718" s="2" t="e">
        <f>VLOOKUP($U718,Models!$A:$K,V$4,0)</f>
        <v>#N/A</v>
      </c>
      <c r="W718" s="2" t="e">
        <f>VLOOKUP($U718,Models!$A:$K,W$4,0)</f>
        <v>#N/A</v>
      </c>
      <c r="X718" s="2" t="e">
        <f>VLOOKUP($U718,Models!$A:$K,X$4,0)</f>
        <v>#N/A</v>
      </c>
      <c r="Y718" s="2" t="e">
        <f>VLOOKUP($U718,Models!$A:$K,Y$4,0)</f>
        <v>#N/A</v>
      </c>
      <c r="Z718" s="2" t="e">
        <f>VLOOKUP($U718,Models!$A:$K,Z$4,0)</f>
        <v>#N/A</v>
      </c>
      <c r="AA718" s="2" t="e">
        <f>VLOOKUP($U718,Models!$A:$K,AA$4,0)</f>
        <v>#N/A</v>
      </c>
      <c r="AB718" s="2" t="e">
        <f>VLOOKUP($U718,Models!$A:$K,AB$4,0)</f>
        <v>#N/A</v>
      </c>
      <c r="AC718" s="2" t="e">
        <f>VLOOKUP($U718,Models!$A:$K,AC$4,0)</f>
        <v>#N/A</v>
      </c>
      <c r="AD718" s="2" t="e">
        <f>VLOOKUP($U718,Models!$A:$K,AD$4,0)</f>
        <v>#N/A</v>
      </c>
      <c r="AE718" s="2" t="e">
        <f>VLOOKUP($U718,Models!$A:$K,AE$4,0)</f>
        <v>#N/A</v>
      </c>
      <c r="AF718" s="2" t="e">
        <f>VLOOKUP($U718,Models!$A:$N,AF$4,0)</f>
        <v>#N/A</v>
      </c>
      <c r="AG718" s="2" t="e">
        <f>VLOOKUP($U718,Models!$A:$M,AG$4,0)</f>
        <v>#N/A</v>
      </c>
      <c r="AH718" s="2"/>
      <c r="AI718" s="2"/>
      <c r="AJ718" s="2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 s="23" t="e">
        <f>#REF!/#REF!</f>
        <v>#REF!</v>
      </c>
      <c r="Q719" s="24" t="e">
        <f t="shared" si="53"/>
        <v>#REF!</v>
      </c>
      <c r="R719" s="31"/>
      <c r="S719" s="3"/>
      <c r="T719" s="2"/>
      <c r="U719" s="2" t="s">
        <v>2073</v>
      </c>
      <c r="V719" s="2" t="e">
        <f>VLOOKUP($U719,Models!$A:$K,V$4,0)</f>
        <v>#N/A</v>
      </c>
      <c r="W719" s="2" t="e">
        <f>VLOOKUP($U719,Models!$A:$K,W$4,0)</f>
        <v>#N/A</v>
      </c>
      <c r="X719" s="2" t="e">
        <f>VLOOKUP($U719,Models!$A:$K,X$4,0)</f>
        <v>#N/A</v>
      </c>
      <c r="Y719" s="2" t="e">
        <f>VLOOKUP($U719,Models!$A:$K,Y$4,0)</f>
        <v>#N/A</v>
      </c>
      <c r="Z719" s="2" t="e">
        <f>VLOOKUP($U719,Models!$A:$K,Z$4,0)</f>
        <v>#N/A</v>
      </c>
      <c r="AA719" s="2" t="e">
        <f>VLOOKUP($U719,Models!$A:$K,AA$4,0)</f>
        <v>#N/A</v>
      </c>
      <c r="AB719" s="2" t="e">
        <f>VLOOKUP($U719,Models!$A:$K,AB$4,0)</f>
        <v>#N/A</v>
      </c>
      <c r="AC719" s="2" t="e">
        <f>VLOOKUP($U719,Models!$A:$K,AC$4,0)</f>
        <v>#N/A</v>
      </c>
      <c r="AD719" s="2" t="e">
        <f>VLOOKUP($U719,Models!$A:$K,AD$4,0)</f>
        <v>#N/A</v>
      </c>
      <c r="AE719" s="2" t="e">
        <f>VLOOKUP($U719,Models!$A:$K,AE$4,0)</f>
        <v>#N/A</v>
      </c>
      <c r="AF719" s="2" t="e">
        <f>VLOOKUP($U719,Models!$A:$N,AF$4,0)</f>
        <v>#N/A</v>
      </c>
      <c r="AG719" s="2" t="e">
        <f>VLOOKUP($U719,Models!$A:$M,AG$4,0)</f>
        <v>#N/A</v>
      </c>
      <c r="AH719" s="2"/>
      <c r="AI719" s="2"/>
      <c r="AJ719" s="2"/>
    </row>
    <row r="720" spans="1:5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 s="23" t="e">
        <f>#REF!/#REF!</f>
        <v>#REF!</v>
      </c>
      <c r="Q720" s="24" t="e">
        <f>ROUND(P720*R$728,0)</f>
        <v>#REF!</v>
      </c>
      <c r="R720" s="31"/>
      <c r="S720" s="3"/>
      <c r="T720" s="2"/>
      <c r="U720" s="2" t="s">
        <v>2073</v>
      </c>
      <c r="V720" s="2" t="e">
        <f>VLOOKUP($U720,Models!$A:$K,V$4,0)</f>
        <v>#N/A</v>
      </c>
      <c r="W720" s="2" t="e">
        <f>VLOOKUP($U720,Models!$A:$K,W$4,0)</f>
        <v>#N/A</v>
      </c>
      <c r="X720" s="2" t="e">
        <f>VLOOKUP($U720,Models!$A:$K,X$4,0)</f>
        <v>#N/A</v>
      </c>
      <c r="Y720" s="2" t="e">
        <f>VLOOKUP($U720,Models!$A:$K,Y$4,0)</f>
        <v>#N/A</v>
      </c>
      <c r="Z720" s="2" t="e">
        <f>VLOOKUP($U720,Models!$A:$K,Z$4,0)</f>
        <v>#N/A</v>
      </c>
      <c r="AA720" s="2" t="e">
        <f>VLOOKUP($U720,Models!$A:$K,AA$4,0)</f>
        <v>#N/A</v>
      </c>
      <c r="AB720" s="2" t="e">
        <f>VLOOKUP($U720,Models!$A:$K,AB$4,0)</f>
        <v>#N/A</v>
      </c>
      <c r="AC720" s="2" t="e">
        <f>VLOOKUP($U720,Models!$A:$K,AC$4,0)</f>
        <v>#N/A</v>
      </c>
      <c r="AD720" s="2" t="e">
        <f>VLOOKUP($U720,Models!$A:$K,AD$4,0)</f>
        <v>#N/A</v>
      </c>
      <c r="AE720" s="2" t="e">
        <f>VLOOKUP($U720,Models!$A:$K,AE$4,0)</f>
        <v>#N/A</v>
      </c>
      <c r="AF720" s="2" t="e">
        <f>VLOOKUP($U720,Models!$A:$N,AF$4,0)</f>
        <v>#N/A</v>
      </c>
      <c r="AG720" s="2" t="e">
        <f>VLOOKUP($U720,Models!$A:$M,AG$4,0)</f>
        <v>#N/A</v>
      </c>
      <c r="AH720" s="2"/>
      <c r="AI720" s="2"/>
      <c r="AJ720" s="2"/>
    </row>
    <row r="721" spans="1:51" s="7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 s="23" t="e">
        <f>#REF!/#REF!</f>
        <v>#REF!</v>
      </c>
      <c r="Q721" s="24" t="e">
        <f>ROUND(P721*R$728,0)</f>
        <v>#REF!</v>
      </c>
      <c r="R721" s="31"/>
      <c r="S721" s="3"/>
      <c r="T721" s="2"/>
      <c r="U721" s="2" t="s">
        <v>2073</v>
      </c>
      <c r="V721" s="2" t="e">
        <f>VLOOKUP($U721,Models!$A:$K,V$4,0)</f>
        <v>#N/A</v>
      </c>
      <c r="W721" s="2" t="e">
        <f>VLOOKUP($U721,Models!$A:$K,W$4,0)</f>
        <v>#N/A</v>
      </c>
      <c r="X721" s="2" t="e">
        <f>VLOOKUP($U721,Models!$A:$K,X$4,0)</f>
        <v>#N/A</v>
      </c>
      <c r="Y721" s="2" t="e">
        <f>VLOOKUP($U721,Models!$A:$K,Y$4,0)</f>
        <v>#N/A</v>
      </c>
      <c r="Z721" s="2" t="e">
        <f>VLOOKUP($U721,Models!$A:$K,Z$4,0)</f>
        <v>#N/A</v>
      </c>
      <c r="AA721" s="2" t="e">
        <f>VLOOKUP($U721,Models!$A:$K,AA$4,0)</f>
        <v>#N/A</v>
      </c>
      <c r="AB721" s="2" t="e">
        <f>VLOOKUP($U721,Models!$A:$K,AB$4,0)</f>
        <v>#N/A</v>
      </c>
      <c r="AC721" s="2" t="e">
        <f>VLOOKUP($U721,Models!$A:$K,AC$4,0)</f>
        <v>#N/A</v>
      </c>
      <c r="AD721" s="2" t="e">
        <f>VLOOKUP($U721,Models!$A:$K,AD$4,0)</f>
        <v>#N/A</v>
      </c>
      <c r="AE721" s="2" t="e">
        <f>VLOOKUP($U721,Models!$A:$K,AE$4,0)</f>
        <v>#N/A</v>
      </c>
      <c r="AF721" s="2" t="e">
        <f>VLOOKUP($U721,Models!$A:$N,AF$4,0)</f>
        <v>#N/A</v>
      </c>
      <c r="AG721" s="2" t="e">
        <f>VLOOKUP($U721,Models!$A:$M,AG$4,0)</f>
        <v>#N/A</v>
      </c>
      <c r="AH721" s="2"/>
      <c r="AI721" s="2"/>
      <c r="AJ721" s="2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 s="23" t="e">
        <f>#REF!/#REF!</f>
        <v>#REF!</v>
      </c>
      <c r="Q722" s="24" t="e">
        <f>ROUND(P722*R$728,0)</f>
        <v>#REF!</v>
      </c>
      <c r="R722" s="31"/>
      <c r="S722" s="3"/>
      <c r="T722" s="2"/>
      <c r="U722" s="2" t="s">
        <v>2073</v>
      </c>
      <c r="V722" s="2" t="e">
        <f>VLOOKUP($U722,Models!$A:$K,V$4,0)</f>
        <v>#N/A</v>
      </c>
      <c r="W722" s="2" t="e">
        <f>VLOOKUP($U722,Models!$A:$K,W$4,0)</f>
        <v>#N/A</v>
      </c>
      <c r="X722" s="2" t="e">
        <f>VLOOKUP($U722,Models!$A:$K,X$4,0)</f>
        <v>#N/A</v>
      </c>
      <c r="Y722" s="2" t="e">
        <f>VLOOKUP($U722,Models!$A:$K,Y$4,0)</f>
        <v>#N/A</v>
      </c>
      <c r="Z722" s="2" t="e">
        <f>VLOOKUP($U722,Models!$A:$K,Z$4,0)</f>
        <v>#N/A</v>
      </c>
      <c r="AA722" s="2" t="e">
        <f>VLOOKUP($U722,Models!$A:$K,AA$4,0)</f>
        <v>#N/A</v>
      </c>
      <c r="AB722" s="2" t="e">
        <f>VLOOKUP($U722,Models!$A:$K,AB$4,0)</f>
        <v>#N/A</v>
      </c>
      <c r="AC722" s="2" t="e">
        <f>VLOOKUP($U722,Models!$A:$K,AC$4,0)</f>
        <v>#N/A</v>
      </c>
      <c r="AD722" s="2" t="e">
        <f>VLOOKUP($U722,Models!$A:$K,AD$4,0)</f>
        <v>#N/A</v>
      </c>
      <c r="AE722" s="2" t="e">
        <f>VLOOKUP($U722,Models!$A:$K,AE$4,0)</f>
        <v>#N/A</v>
      </c>
      <c r="AF722" s="2" t="e">
        <f>VLOOKUP($U722,Models!$A:$N,AF$4,0)</f>
        <v>#N/A</v>
      </c>
      <c r="AG722" s="2" t="e">
        <f>VLOOKUP($U722,Models!$A:$M,AG$4,0)</f>
        <v>#N/A</v>
      </c>
      <c r="AH722" s="2"/>
      <c r="AI722" s="2"/>
      <c r="AJ722" s="2"/>
    </row>
    <row r="723" spans="1:5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 s="23" t="e">
        <f>#REF!/#REF!</f>
        <v>#REF!</v>
      </c>
      <c r="Q723" s="24" t="e">
        <f>ROUND(P723*R$728,0)</f>
        <v>#REF!</v>
      </c>
      <c r="R723" s="31"/>
      <c r="S723" s="3"/>
      <c r="T723" s="2"/>
      <c r="U723" s="2" t="s">
        <v>2073</v>
      </c>
      <c r="V723" s="2" t="e">
        <f>VLOOKUP($U723,Models!$A:$K,V$4,0)</f>
        <v>#N/A</v>
      </c>
      <c r="W723" s="2" t="e">
        <f>VLOOKUP($U723,Models!$A:$K,W$4,0)</f>
        <v>#N/A</v>
      </c>
      <c r="X723" s="2" t="e">
        <f>VLOOKUP($U723,Models!$A:$K,X$4,0)</f>
        <v>#N/A</v>
      </c>
      <c r="Y723" s="2" t="e">
        <f>VLOOKUP($U723,Models!$A:$K,Y$4,0)</f>
        <v>#N/A</v>
      </c>
      <c r="Z723" s="2" t="e">
        <f>VLOOKUP($U723,Models!$A:$K,Z$4,0)</f>
        <v>#N/A</v>
      </c>
      <c r="AA723" s="2" t="e">
        <f>VLOOKUP($U723,Models!$A:$K,AA$4,0)</f>
        <v>#N/A</v>
      </c>
      <c r="AB723" s="2" t="e">
        <f>VLOOKUP($U723,Models!$A:$K,AB$4,0)</f>
        <v>#N/A</v>
      </c>
      <c r="AC723" s="2" t="e">
        <f>VLOOKUP($U723,Models!$A:$K,AC$4,0)</f>
        <v>#N/A</v>
      </c>
      <c r="AD723" s="2" t="e">
        <f>VLOOKUP($U723,Models!$A:$K,AD$4,0)</f>
        <v>#N/A</v>
      </c>
      <c r="AE723" s="2" t="e">
        <f>VLOOKUP($U723,Models!$A:$K,AE$4,0)</f>
        <v>#N/A</v>
      </c>
      <c r="AF723" s="2" t="e">
        <f>VLOOKUP($U723,Models!$A:$N,AF$4,0)</f>
        <v>#N/A</v>
      </c>
      <c r="AG723" s="2" t="e">
        <f>VLOOKUP($U723,Models!$A:$M,AG$4,0)</f>
        <v>#N/A</v>
      </c>
      <c r="AH723" s="2"/>
      <c r="AI723" s="2"/>
      <c r="AJ723" s="2"/>
    </row>
    <row r="724" spans="1:5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 s="23" t="e">
        <f>#REF!/#REF!</f>
        <v>#REF!</v>
      </c>
      <c r="Q724" s="24" t="e">
        <f>ROUND(P724*R$728,0)</f>
        <v>#REF!</v>
      </c>
      <c r="R724" s="32"/>
      <c r="S724" s="3"/>
      <c r="T724" s="2"/>
      <c r="U724" s="2" t="s">
        <v>2073</v>
      </c>
      <c r="V724" s="2" t="e">
        <f>VLOOKUP($U724,Models!$A:$K,V$4,0)</f>
        <v>#N/A</v>
      </c>
      <c r="W724" s="2" t="e">
        <f>VLOOKUP($U724,Models!$A:$K,W$4,0)</f>
        <v>#N/A</v>
      </c>
      <c r="X724" s="2" t="e">
        <f>VLOOKUP($U724,Models!$A:$K,X$4,0)</f>
        <v>#N/A</v>
      </c>
      <c r="Y724" s="2" t="e">
        <f>VLOOKUP($U724,Models!$A:$K,Y$4,0)</f>
        <v>#N/A</v>
      </c>
      <c r="Z724" s="2" t="e">
        <f>VLOOKUP($U724,Models!$A:$K,Z$4,0)</f>
        <v>#N/A</v>
      </c>
      <c r="AA724" s="2" t="e">
        <f>VLOOKUP($U724,Models!$A:$K,AA$4,0)</f>
        <v>#N/A</v>
      </c>
      <c r="AB724" s="2" t="e">
        <f>VLOOKUP($U724,Models!$A:$K,AB$4,0)</f>
        <v>#N/A</v>
      </c>
      <c r="AC724" s="2" t="e">
        <f>VLOOKUP($U724,Models!$A:$K,AC$4,0)</f>
        <v>#N/A</v>
      </c>
      <c r="AD724" s="2" t="e">
        <f>VLOOKUP($U724,Models!$A:$K,AD$4,0)</f>
        <v>#N/A</v>
      </c>
      <c r="AE724" s="2" t="e">
        <f>VLOOKUP($U724,Models!$A:$K,AE$4,0)</f>
        <v>#N/A</v>
      </c>
      <c r="AF724" s="2" t="e">
        <f>VLOOKUP($U724,Models!$A:$N,AF$4,0)</f>
        <v>#N/A</v>
      </c>
      <c r="AG724" s="2" t="e">
        <f>VLOOKUP($U724,Models!$A:$M,AG$4,0)</f>
        <v>#N/A</v>
      </c>
      <c r="AH724" s="2"/>
      <c r="AI724" s="2"/>
      <c r="AJ724" s="2"/>
    </row>
    <row r="725" spans="1:5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 s="23" t="e">
        <f>#REF!/#REF!</f>
        <v>#REF!</v>
      </c>
      <c r="Q725" s="24" t="e">
        <f>ROUND(P725*R$732,0)</f>
        <v>#REF!</v>
      </c>
      <c r="R725" s="31"/>
      <c r="S725" s="3"/>
      <c r="T725" s="2"/>
      <c r="U725" s="2" t="s">
        <v>2073</v>
      </c>
      <c r="V725" s="2" t="e">
        <f>VLOOKUP($U725,Models!$A:$K,V$4,0)</f>
        <v>#N/A</v>
      </c>
      <c r="W725" s="2" t="e">
        <f>VLOOKUP($U725,Models!$A:$K,W$4,0)</f>
        <v>#N/A</v>
      </c>
      <c r="X725" s="2" t="e">
        <f>VLOOKUP($U725,Models!$A:$K,X$4,0)</f>
        <v>#N/A</v>
      </c>
      <c r="Y725" s="2" t="e">
        <f>VLOOKUP($U725,Models!$A:$K,Y$4,0)</f>
        <v>#N/A</v>
      </c>
      <c r="Z725" s="2" t="e">
        <f>VLOOKUP($U725,Models!$A:$K,Z$4,0)</f>
        <v>#N/A</v>
      </c>
      <c r="AA725" s="2" t="e">
        <f>VLOOKUP($U725,Models!$A:$K,AA$4,0)</f>
        <v>#N/A</v>
      </c>
      <c r="AB725" s="2" t="e">
        <f>VLOOKUP($U725,Models!$A:$K,AB$4,0)</f>
        <v>#N/A</v>
      </c>
      <c r="AC725" s="2" t="e">
        <f>VLOOKUP($U725,Models!$A:$K,AC$4,0)</f>
        <v>#N/A</v>
      </c>
      <c r="AD725" s="2" t="e">
        <f>VLOOKUP($U725,Models!$A:$K,AD$4,0)</f>
        <v>#N/A</v>
      </c>
      <c r="AE725" s="2" t="e">
        <f>VLOOKUP($U725,Models!$A:$K,AE$4,0)</f>
        <v>#N/A</v>
      </c>
      <c r="AF725" s="2" t="e">
        <f>VLOOKUP($U725,Models!$A:$N,AF$4,0)</f>
        <v>#N/A</v>
      </c>
      <c r="AG725" s="2" t="e">
        <f>VLOOKUP($U725,Models!$A:$M,AG$4,0)</f>
        <v>#N/A</v>
      </c>
      <c r="AH725" s="2"/>
      <c r="AI725" s="2"/>
      <c r="AJ725" s="2"/>
    </row>
    <row r="726" spans="1:5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 s="23" t="e">
        <f>#REF!/#REF!</f>
        <v>#REF!</v>
      </c>
      <c r="Q726" s="24" t="e">
        <f>ROUND(P726*R$732,0)</f>
        <v>#REF!</v>
      </c>
      <c r="R726" s="32"/>
      <c r="S726" s="3"/>
      <c r="T726" s="2"/>
      <c r="U726" s="2" t="s">
        <v>2073</v>
      </c>
      <c r="V726" s="2" t="e">
        <f>VLOOKUP($U726,Models!$A:$K,V$4,0)</f>
        <v>#N/A</v>
      </c>
      <c r="W726" s="2" t="e">
        <f>VLOOKUP($U726,Models!$A:$K,W$4,0)</f>
        <v>#N/A</v>
      </c>
      <c r="X726" s="2" t="e">
        <f>VLOOKUP($U726,Models!$A:$K,X$4,0)</f>
        <v>#N/A</v>
      </c>
      <c r="Y726" s="2" t="e">
        <f>VLOOKUP($U726,Models!$A:$K,Y$4,0)</f>
        <v>#N/A</v>
      </c>
      <c r="Z726" s="2" t="e">
        <f>VLOOKUP($U726,Models!$A:$K,Z$4,0)</f>
        <v>#N/A</v>
      </c>
      <c r="AA726" s="2" t="e">
        <f>VLOOKUP($U726,Models!$A:$K,AA$4,0)</f>
        <v>#N/A</v>
      </c>
      <c r="AB726" s="2" t="e">
        <f>VLOOKUP($U726,Models!$A:$K,AB$4,0)</f>
        <v>#N/A</v>
      </c>
      <c r="AC726" s="2" t="e">
        <f>VLOOKUP($U726,Models!$A:$K,AC$4,0)</f>
        <v>#N/A</v>
      </c>
      <c r="AD726" s="2" t="e">
        <f>VLOOKUP($U726,Models!$A:$K,AD$4,0)</f>
        <v>#N/A</v>
      </c>
      <c r="AE726" s="2" t="e">
        <f>VLOOKUP($U726,Models!$A:$K,AE$4,0)</f>
        <v>#N/A</v>
      </c>
      <c r="AF726" s="2" t="e">
        <f>VLOOKUP($U726,Models!$A:$N,AF$4,0)</f>
        <v>#N/A</v>
      </c>
      <c r="AG726" s="2" t="e">
        <f>VLOOKUP($U726,Models!$A:$M,AG$4,0)</f>
        <v>#N/A</v>
      </c>
      <c r="AH726" s="2"/>
      <c r="AI726" s="2"/>
      <c r="AJ726" s="2"/>
    </row>
    <row r="727" spans="1:5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 s="23" t="e">
        <f>#REF!/#REF!</f>
        <v>#REF!</v>
      </c>
      <c r="Q727" s="24" t="e">
        <f>ROUND(P727*R$732,0)</f>
        <v>#REF!</v>
      </c>
      <c r="R727" s="31"/>
      <c r="S727" s="3"/>
      <c r="T727" s="2"/>
      <c r="U727" s="2" t="s">
        <v>2073</v>
      </c>
      <c r="V727" s="2" t="e">
        <f>VLOOKUP($U727,Models!$A:$K,V$4,0)</f>
        <v>#N/A</v>
      </c>
      <c r="W727" s="2" t="e">
        <f>VLOOKUP($U727,Models!$A:$K,W$4,0)</f>
        <v>#N/A</v>
      </c>
      <c r="X727" s="2" t="e">
        <f>VLOOKUP($U727,Models!$A:$K,X$4,0)</f>
        <v>#N/A</v>
      </c>
      <c r="Y727" s="2" t="e">
        <f>VLOOKUP($U727,Models!$A:$K,Y$4,0)</f>
        <v>#N/A</v>
      </c>
      <c r="Z727" s="2" t="e">
        <f>VLOOKUP($U727,Models!$A:$K,Z$4,0)</f>
        <v>#N/A</v>
      </c>
      <c r="AA727" s="2" t="e">
        <f>VLOOKUP($U727,Models!$A:$K,AA$4,0)</f>
        <v>#N/A</v>
      </c>
      <c r="AB727" s="2" t="e">
        <f>VLOOKUP($U727,Models!$A:$K,AB$4,0)</f>
        <v>#N/A</v>
      </c>
      <c r="AC727" s="2" t="e">
        <f>VLOOKUP($U727,Models!$A:$K,AC$4,0)</f>
        <v>#N/A</v>
      </c>
      <c r="AD727" s="2" t="e">
        <f>VLOOKUP($U727,Models!$A:$K,AD$4,0)</f>
        <v>#N/A</v>
      </c>
      <c r="AE727" s="2" t="e">
        <f>VLOOKUP($U727,Models!$A:$K,AE$4,0)</f>
        <v>#N/A</v>
      </c>
      <c r="AF727" s="2" t="e">
        <f>VLOOKUP($U727,Models!$A:$N,AF$4,0)</f>
        <v>#N/A</v>
      </c>
      <c r="AG727" s="2" t="e">
        <f>VLOOKUP($U727,Models!$A:$M,AG$4,0)</f>
        <v>#N/A</v>
      </c>
      <c r="AH727" s="2"/>
      <c r="AI727" s="2"/>
      <c r="AJ727" s="2"/>
    </row>
    <row r="728" spans="1:51" s="7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 s="23" t="e">
        <f>#REF!/#REF!</f>
        <v>#REF!</v>
      </c>
      <c r="Q728" s="24" t="e">
        <f>ROUND(P728*R$732,0)</f>
        <v>#REF!</v>
      </c>
      <c r="R728" s="31"/>
      <c r="S728" s="3"/>
      <c r="T728" s="2"/>
      <c r="U728" s="2" t="s">
        <v>2073</v>
      </c>
      <c r="V728" s="2" t="e">
        <f>VLOOKUP($U728,Models!$A:$K,V$4,0)</f>
        <v>#N/A</v>
      </c>
      <c r="W728" s="2" t="e">
        <f>VLOOKUP($U728,Models!$A:$K,W$4,0)</f>
        <v>#N/A</v>
      </c>
      <c r="X728" s="2" t="e">
        <f>VLOOKUP($U728,Models!$A:$K,X$4,0)</f>
        <v>#N/A</v>
      </c>
      <c r="Y728" s="2" t="e">
        <f>VLOOKUP($U728,Models!$A:$K,Y$4,0)</f>
        <v>#N/A</v>
      </c>
      <c r="Z728" s="2" t="e">
        <f>VLOOKUP($U728,Models!$A:$K,Z$4,0)</f>
        <v>#N/A</v>
      </c>
      <c r="AA728" s="2" t="e">
        <f>VLOOKUP($U728,Models!$A:$K,AA$4,0)</f>
        <v>#N/A</v>
      </c>
      <c r="AB728" s="2" t="e">
        <f>VLOOKUP($U728,Models!$A:$K,AB$4,0)</f>
        <v>#N/A</v>
      </c>
      <c r="AC728" s="2" t="e">
        <f>VLOOKUP($U728,Models!$A:$K,AC$4,0)</f>
        <v>#N/A</v>
      </c>
      <c r="AD728" s="2" t="e">
        <f>VLOOKUP($U728,Models!$A:$K,AD$4,0)</f>
        <v>#N/A</v>
      </c>
      <c r="AE728" s="2" t="e">
        <f>VLOOKUP($U728,Models!$A:$K,AE$4,0)</f>
        <v>#N/A</v>
      </c>
      <c r="AF728" s="2" t="e">
        <f>VLOOKUP($U728,Models!$A:$N,AF$4,0)</f>
        <v>#N/A</v>
      </c>
      <c r="AG728" s="2" t="e">
        <f>VLOOKUP($U728,Models!$A:$M,AG$4,0)</f>
        <v>#N/A</v>
      </c>
      <c r="AH728" s="2"/>
      <c r="AI728" s="2"/>
      <c r="AJ728" s="2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 s="23" t="e">
        <f>#REF!/#REF!</f>
        <v>#REF!</v>
      </c>
      <c r="Q729" s="24" t="e">
        <f t="shared" ref="Q729:Q742" si="54">ROUND(P729*R$746,0)</f>
        <v>#REF!</v>
      </c>
      <c r="R729" s="31"/>
      <c r="S729" s="3"/>
      <c r="T729" s="2"/>
      <c r="U729" s="2" t="s">
        <v>2073</v>
      </c>
      <c r="V729" s="2" t="e">
        <f>VLOOKUP($U729,Models!$A:$K,V$4,0)</f>
        <v>#N/A</v>
      </c>
      <c r="W729" s="2" t="e">
        <f>VLOOKUP($U729,Models!$A:$K,W$4,0)</f>
        <v>#N/A</v>
      </c>
      <c r="X729" s="2" t="e">
        <f>VLOOKUP($U729,Models!$A:$K,X$4,0)</f>
        <v>#N/A</v>
      </c>
      <c r="Y729" s="2" t="e">
        <f>VLOOKUP($U729,Models!$A:$K,Y$4,0)</f>
        <v>#N/A</v>
      </c>
      <c r="Z729" s="2" t="e">
        <f>VLOOKUP($U729,Models!$A:$K,Z$4,0)</f>
        <v>#N/A</v>
      </c>
      <c r="AA729" s="2" t="e">
        <f>VLOOKUP($U729,Models!$A:$K,AA$4,0)</f>
        <v>#N/A</v>
      </c>
      <c r="AB729" s="2" t="e">
        <f>VLOOKUP($U729,Models!$A:$K,AB$4,0)</f>
        <v>#N/A</v>
      </c>
      <c r="AC729" s="2" t="e">
        <f>VLOOKUP($U729,Models!$A:$K,AC$4,0)</f>
        <v>#N/A</v>
      </c>
      <c r="AD729" s="2" t="e">
        <f>VLOOKUP($U729,Models!$A:$K,AD$4,0)</f>
        <v>#N/A</v>
      </c>
      <c r="AE729" s="2" t="e">
        <f>VLOOKUP($U729,Models!$A:$K,AE$4,0)</f>
        <v>#N/A</v>
      </c>
      <c r="AF729" s="2" t="e">
        <f>VLOOKUP($U729,Models!$A:$N,AF$4,0)</f>
        <v>#N/A</v>
      </c>
      <c r="AG729" s="2" t="e">
        <f>VLOOKUP($U729,Models!$A:$M,AG$4,0)</f>
        <v>#N/A</v>
      </c>
      <c r="AH729" s="2"/>
      <c r="AI729" s="2"/>
      <c r="AJ729" s="2"/>
    </row>
    <row r="730" spans="1:5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 s="23" t="e">
        <f>#REF!/#REF!</f>
        <v>#REF!</v>
      </c>
      <c r="Q730" s="24" t="e">
        <f t="shared" si="54"/>
        <v>#REF!</v>
      </c>
      <c r="R730" s="32"/>
      <c r="S730" s="3"/>
      <c r="T730" s="2"/>
      <c r="U730" s="2" t="s">
        <v>2073</v>
      </c>
      <c r="V730" s="2" t="e">
        <f>VLOOKUP($U730,Models!$A:$K,V$4,0)</f>
        <v>#N/A</v>
      </c>
      <c r="W730" s="2" t="e">
        <f>VLOOKUP($U730,Models!$A:$K,W$4,0)</f>
        <v>#N/A</v>
      </c>
      <c r="X730" s="2" t="e">
        <f>VLOOKUP($U730,Models!$A:$K,X$4,0)</f>
        <v>#N/A</v>
      </c>
      <c r="Y730" s="2" t="e">
        <f>VLOOKUP($U730,Models!$A:$K,Y$4,0)</f>
        <v>#N/A</v>
      </c>
      <c r="Z730" s="2" t="e">
        <f>VLOOKUP($U730,Models!$A:$K,Z$4,0)</f>
        <v>#N/A</v>
      </c>
      <c r="AA730" s="2" t="e">
        <f>VLOOKUP($U730,Models!$A:$K,AA$4,0)</f>
        <v>#N/A</v>
      </c>
      <c r="AB730" s="2" t="e">
        <f>VLOOKUP($U730,Models!$A:$K,AB$4,0)</f>
        <v>#N/A</v>
      </c>
      <c r="AC730" s="2" t="e">
        <f>VLOOKUP($U730,Models!$A:$K,AC$4,0)</f>
        <v>#N/A</v>
      </c>
      <c r="AD730" s="2" t="e">
        <f>VLOOKUP($U730,Models!$A:$K,AD$4,0)</f>
        <v>#N/A</v>
      </c>
      <c r="AE730" s="2" t="e">
        <f>VLOOKUP($U730,Models!$A:$K,AE$4,0)</f>
        <v>#N/A</v>
      </c>
      <c r="AF730" s="2" t="e">
        <f>VLOOKUP($U730,Models!$A:$N,AF$4,0)</f>
        <v>#N/A</v>
      </c>
      <c r="AG730" s="2" t="e">
        <f>VLOOKUP($U730,Models!$A:$M,AG$4,0)</f>
        <v>#N/A</v>
      </c>
      <c r="AH730" s="2"/>
      <c r="AI730" s="2"/>
      <c r="AJ730" s="2"/>
    </row>
    <row r="731" spans="1:5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 s="23" t="e">
        <f>#REF!/#REF!</f>
        <v>#REF!</v>
      </c>
      <c r="Q731" s="24" t="e">
        <f t="shared" si="54"/>
        <v>#REF!</v>
      </c>
      <c r="R731" s="32"/>
      <c r="S731" s="3"/>
      <c r="T731" s="2"/>
      <c r="U731" s="2" t="s">
        <v>2073</v>
      </c>
      <c r="V731" s="2" t="e">
        <f>VLOOKUP($U731,Models!$A:$K,V$4,0)</f>
        <v>#N/A</v>
      </c>
      <c r="W731" s="2" t="e">
        <f>VLOOKUP($U731,Models!$A:$K,W$4,0)</f>
        <v>#N/A</v>
      </c>
      <c r="X731" s="2" t="e">
        <f>VLOOKUP($U731,Models!$A:$K,X$4,0)</f>
        <v>#N/A</v>
      </c>
      <c r="Y731" s="2" t="e">
        <f>VLOOKUP($U731,Models!$A:$K,Y$4,0)</f>
        <v>#N/A</v>
      </c>
      <c r="Z731" s="2" t="e">
        <f>VLOOKUP($U731,Models!$A:$K,Z$4,0)</f>
        <v>#N/A</v>
      </c>
      <c r="AA731" s="2" t="e">
        <f>VLOOKUP($U731,Models!$A:$K,AA$4,0)</f>
        <v>#N/A</v>
      </c>
      <c r="AB731" s="2" t="e">
        <f>VLOOKUP($U731,Models!$A:$K,AB$4,0)</f>
        <v>#N/A</v>
      </c>
      <c r="AC731" s="2" t="e">
        <f>VLOOKUP($U731,Models!$A:$K,AC$4,0)</f>
        <v>#N/A</v>
      </c>
      <c r="AD731" s="2" t="e">
        <f>VLOOKUP($U731,Models!$A:$K,AD$4,0)</f>
        <v>#N/A</v>
      </c>
      <c r="AE731" s="2" t="e">
        <f>VLOOKUP($U731,Models!$A:$K,AE$4,0)</f>
        <v>#N/A</v>
      </c>
      <c r="AF731" s="2" t="e">
        <f>VLOOKUP($U731,Models!$A:$N,AF$4,0)</f>
        <v>#N/A</v>
      </c>
      <c r="AG731" s="2" t="e">
        <f>VLOOKUP($U731,Models!$A:$M,AG$4,0)</f>
        <v>#N/A</v>
      </c>
      <c r="AH731" s="2"/>
      <c r="AI731" s="2"/>
      <c r="AJ731" s="2"/>
    </row>
    <row r="732" spans="1:5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 s="23" t="e">
        <f>#REF!/#REF!</f>
        <v>#REF!</v>
      </c>
      <c r="Q732" s="24" t="e">
        <f t="shared" si="54"/>
        <v>#REF!</v>
      </c>
      <c r="R732" s="31"/>
      <c r="S732" s="3"/>
      <c r="T732" s="2"/>
      <c r="U732" s="2" t="s">
        <v>2073</v>
      </c>
      <c r="V732" s="2" t="e">
        <f>VLOOKUP($U732,Models!$A:$K,V$4,0)</f>
        <v>#N/A</v>
      </c>
      <c r="W732" s="2" t="e">
        <f>VLOOKUP($U732,Models!$A:$K,W$4,0)</f>
        <v>#N/A</v>
      </c>
      <c r="X732" s="2" t="e">
        <f>VLOOKUP($U732,Models!$A:$K,X$4,0)</f>
        <v>#N/A</v>
      </c>
      <c r="Y732" s="2" t="e">
        <f>VLOOKUP($U732,Models!$A:$K,Y$4,0)</f>
        <v>#N/A</v>
      </c>
      <c r="Z732" s="2" t="e">
        <f>VLOOKUP($U732,Models!$A:$K,Z$4,0)</f>
        <v>#N/A</v>
      </c>
      <c r="AA732" s="2" t="e">
        <f>VLOOKUP($U732,Models!$A:$K,AA$4,0)</f>
        <v>#N/A</v>
      </c>
      <c r="AB732" s="2" t="e">
        <f>VLOOKUP($U732,Models!$A:$K,AB$4,0)</f>
        <v>#N/A</v>
      </c>
      <c r="AC732" s="2" t="e">
        <f>VLOOKUP($U732,Models!$A:$K,AC$4,0)</f>
        <v>#N/A</v>
      </c>
      <c r="AD732" s="2" t="e">
        <f>VLOOKUP($U732,Models!$A:$K,AD$4,0)</f>
        <v>#N/A</v>
      </c>
      <c r="AE732" s="2" t="e">
        <f>VLOOKUP($U732,Models!$A:$K,AE$4,0)</f>
        <v>#N/A</v>
      </c>
      <c r="AF732" s="2" t="e">
        <f>VLOOKUP($U732,Models!$A:$N,AF$4,0)</f>
        <v>#N/A</v>
      </c>
      <c r="AG732" s="2" t="e">
        <f>VLOOKUP($U732,Models!$A:$M,AG$4,0)</f>
        <v>#N/A</v>
      </c>
      <c r="AH732" s="2"/>
      <c r="AI732" s="2"/>
      <c r="AJ732" s="2"/>
    </row>
    <row r="733" spans="1:5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 s="23" t="e">
        <f>#REF!/#REF!</f>
        <v>#REF!</v>
      </c>
      <c r="Q733" s="24" t="e">
        <f t="shared" si="54"/>
        <v>#REF!</v>
      </c>
      <c r="R733" s="31"/>
      <c r="S733" s="3"/>
      <c r="T733" s="2"/>
      <c r="U733" s="2" t="s">
        <v>2073</v>
      </c>
      <c r="V733" s="2" t="e">
        <f>VLOOKUP($U733,Models!$A:$K,V$4,0)</f>
        <v>#N/A</v>
      </c>
      <c r="W733" s="2" t="e">
        <f>VLOOKUP($U733,Models!$A:$K,W$4,0)</f>
        <v>#N/A</v>
      </c>
      <c r="X733" s="2" t="e">
        <f>VLOOKUP($U733,Models!$A:$K,X$4,0)</f>
        <v>#N/A</v>
      </c>
      <c r="Y733" s="2" t="e">
        <f>VLOOKUP($U733,Models!$A:$K,Y$4,0)</f>
        <v>#N/A</v>
      </c>
      <c r="Z733" s="2" t="e">
        <f>VLOOKUP($U733,Models!$A:$K,Z$4,0)</f>
        <v>#N/A</v>
      </c>
      <c r="AA733" s="2" t="e">
        <f>VLOOKUP($U733,Models!$A:$K,AA$4,0)</f>
        <v>#N/A</v>
      </c>
      <c r="AB733" s="2" t="e">
        <f>VLOOKUP($U733,Models!$A:$K,AB$4,0)</f>
        <v>#N/A</v>
      </c>
      <c r="AC733" s="2" t="e">
        <f>VLOOKUP($U733,Models!$A:$K,AC$4,0)</f>
        <v>#N/A</v>
      </c>
      <c r="AD733" s="2" t="e">
        <f>VLOOKUP($U733,Models!$A:$K,AD$4,0)</f>
        <v>#N/A</v>
      </c>
      <c r="AE733" s="2" t="e">
        <f>VLOOKUP($U733,Models!$A:$K,AE$4,0)</f>
        <v>#N/A</v>
      </c>
      <c r="AF733" s="2" t="e">
        <f>VLOOKUP($U733,Models!$A:$N,AF$4,0)</f>
        <v>#N/A</v>
      </c>
      <c r="AG733" s="2" t="e">
        <f>VLOOKUP($U733,Models!$A:$M,AG$4,0)</f>
        <v>#N/A</v>
      </c>
      <c r="AH733" s="2"/>
      <c r="AI733" s="2"/>
      <c r="AJ733" s="2"/>
    </row>
    <row r="734" spans="1:5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 s="23" t="e">
        <f>#REF!/#REF!</f>
        <v>#REF!</v>
      </c>
      <c r="Q734" s="24" t="e">
        <f t="shared" si="54"/>
        <v>#REF!</v>
      </c>
      <c r="R734" s="31"/>
      <c r="S734" s="3"/>
      <c r="T734" s="2"/>
      <c r="U734" s="2" t="s">
        <v>2073</v>
      </c>
      <c r="V734" s="2" t="e">
        <f>VLOOKUP($U734,Models!$A:$K,V$4,0)</f>
        <v>#N/A</v>
      </c>
      <c r="W734" s="2" t="e">
        <f>VLOOKUP($U734,Models!$A:$K,W$4,0)</f>
        <v>#N/A</v>
      </c>
      <c r="X734" s="2" t="e">
        <f>VLOOKUP($U734,Models!$A:$K,X$4,0)</f>
        <v>#N/A</v>
      </c>
      <c r="Y734" s="2" t="e">
        <f>VLOOKUP($U734,Models!$A:$K,Y$4,0)</f>
        <v>#N/A</v>
      </c>
      <c r="Z734" s="2" t="e">
        <f>VLOOKUP($U734,Models!$A:$K,Z$4,0)</f>
        <v>#N/A</v>
      </c>
      <c r="AA734" s="2" t="e">
        <f>VLOOKUP($U734,Models!$A:$K,AA$4,0)</f>
        <v>#N/A</v>
      </c>
      <c r="AB734" s="2" t="e">
        <f>VLOOKUP($U734,Models!$A:$K,AB$4,0)</f>
        <v>#N/A</v>
      </c>
      <c r="AC734" s="2" t="e">
        <f>VLOOKUP($U734,Models!$A:$K,AC$4,0)</f>
        <v>#N/A</v>
      </c>
      <c r="AD734" s="2" t="e">
        <f>VLOOKUP($U734,Models!$A:$K,AD$4,0)</f>
        <v>#N/A</v>
      </c>
      <c r="AE734" s="2" t="e">
        <f>VLOOKUP($U734,Models!$A:$K,AE$4,0)</f>
        <v>#N/A</v>
      </c>
      <c r="AF734" s="2" t="e">
        <f>VLOOKUP($U734,Models!$A:$N,AF$4,0)</f>
        <v>#N/A</v>
      </c>
      <c r="AG734" s="2" t="e">
        <f>VLOOKUP($U734,Models!$A:$M,AG$4,0)</f>
        <v>#N/A</v>
      </c>
      <c r="AH734" s="2"/>
      <c r="AI734" s="2"/>
      <c r="AJ734" s="2"/>
    </row>
    <row r="735" spans="1:5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 s="23" t="e">
        <f>#REF!/#REF!</f>
        <v>#REF!</v>
      </c>
      <c r="Q735" s="24" t="e">
        <f t="shared" si="54"/>
        <v>#REF!</v>
      </c>
      <c r="R735" s="31"/>
      <c r="S735" s="3"/>
      <c r="T735" s="2"/>
      <c r="U735" s="2" t="s">
        <v>2073</v>
      </c>
      <c r="V735" s="2" t="e">
        <f>VLOOKUP($U735,Models!$A:$K,V$4,0)</f>
        <v>#N/A</v>
      </c>
      <c r="W735" s="2" t="e">
        <f>VLOOKUP($U735,Models!$A:$K,W$4,0)</f>
        <v>#N/A</v>
      </c>
      <c r="X735" s="2" t="e">
        <f>VLOOKUP($U735,Models!$A:$K,X$4,0)</f>
        <v>#N/A</v>
      </c>
      <c r="Y735" s="2" t="e">
        <f>VLOOKUP($U735,Models!$A:$K,Y$4,0)</f>
        <v>#N/A</v>
      </c>
      <c r="Z735" s="2" t="e">
        <f>VLOOKUP($U735,Models!$A:$K,Z$4,0)</f>
        <v>#N/A</v>
      </c>
      <c r="AA735" s="2" t="e">
        <f>VLOOKUP($U735,Models!$A:$K,AA$4,0)</f>
        <v>#N/A</v>
      </c>
      <c r="AB735" s="2" t="e">
        <f>VLOOKUP($U735,Models!$A:$K,AB$4,0)</f>
        <v>#N/A</v>
      </c>
      <c r="AC735" s="2" t="e">
        <f>VLOOKUP($U735,Models!$A:$K,AC$4,0)</f>
        <v>#N/A</v>
      </c>
      <c r="AD735" s="2" t="e">
        <f>VLOOKUP($U735,Models!$A:$K,AD$4,0)</f>
        <v>#N/A</v>
      </c>
      <c r="AE735" s="2" t="e">
        <f>VLOOKUP($U735,Models!$A:$K,AE$4,0)</f>
        <v>#N/A</v>
      </c>
      <c r="AF735" s="2" t="e">
        <f>VLOOKUP($U735,Models!$A:$N,AF$4,0)</f>
        <v>#N/A</v>
      </c>
      <c r="AG735" s="2" t="e">
        <f>VLOOKUP($U735,Models!$A:$M,AG$4,0)</f>
        <v>#N/A</v>
      </c>
      <c r="AH735" s="2"/>
      <c r="AI735" s="2"/>
      <c r="AJ735" s="2"/>
    </row>
    <row r="736" spans="1:5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 s="23" t="e">
        <f>#REF!/#REF!</f>
        <v>#REF!</v>
      </c>
      <c r="Q736" s="24" t="e">
        <f t="shared" si="54"/>
        <v>#REF!</v>
      </c>
      <c r="R736" s="31"/>
      <c r="S736" s="3"/>
      <c r="T736" s="2"/>
      <c r="U736" s="2" t="s">
        <v>2073</v>
      </c>
      <c r="V736" s="2" t="e">
        <f>VLOOKUP($U736,Models!$A:$K,V$4,0)</f>
        <v>#N/A</v>
      </c>
      <c r="W736" s="2" t="e">
        <f>VLOOKUP($U736,Models!$A:$K,W$4,0)</f>
        <v>#N/A</v>
      </c>
      <c r="X736" s="2" t="e">
        <f>VLOOKUP($U736,Models!$A:$K,X$4,0)</f>
        <v>#N/A</v>
      </c>
      <c r="Y736" s="2" t="e">
        <f>VLOOKUP($U736,Models!$A:$K,Y$4,0)</f>
        <v>#N/A</v>
      </c>
      <c r="Z736" s="2" t="e">
        <f>VLOOKUP($U736,Models!$A:$K,Z$4,0)</f>
        <v>#N/A</v>
      </c>
      <c r="AA736" s="2" t="e">
        <f>VLOOKUP($U736,Models!$A:$K,AA$4,0)</f>
        <v>#N/A</v>
      </c>
      <c r="AB736" s="2" t="e">
        <f>VLOOKUP($U736,Models!$A:$K,AB$4,0)</f>
        <v>#N/A</v>
      </c>
      <c r="AC736" s="2" t="e">
        <f>VLOOKUP($U736,Models!$A:$K,AC$4,0)</f>
        <v>#N/A</v>
      </c>
      <c r="AD736" s="2" t="e">
        <f>VLOOKUP($U736,Models!$A:$K,AD$4,0)</f>
        <v>#N/A</v>
      </c>
      <c r="AE736" s="2" t="e">
        <f>VLOOKUP($U736,Models!$A:$K,AE$4,0)</f>
        <v>#N/A</v>
      </c>
      <c r="AF736" s="2" t="e">
        <f>VLOOKUP($U736,Models!$A:$N,AF$4,0)</f>
        <v>#N/A</v>
      </c>
      <c r="AG736" s="2" t="e">
        <f>VLOOKUP($U736,Models!$A:$M,AG$4,0)</f>
        <v>#N/A</v>
      </c>
      <c r="AH736" s="2"/>
      <c r="AI736" s="2"/>
      <c r="AJ736" s="2"/>
    </row>
    <row r="737" spans="1:5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 s="23" t="e">
        <f>#REF!/#REF!</f>
        <v>#REF!</v>
      </c>
      <c r="Q737" s="24" t="e">
        <f t="shared" si="54"/>
        <v>#REF!</v>
      </c>
      <c r="R737" s="31"/>
      <c r="S737" s="3"/>
      <c r="T737" s="2"/>
      <c r="U737" s="2" t="s">
        <v>2073</v>
      </c>
      <c r="V737" s="2" t="e">
        <f>VLOOKUP($U737,Models!$A:$K,V$4,0)</f>
        <v>#N/A</v>
      </c>
      <c r="W737" s="2" t="e">
        <f>VLOOKUP($U737,Models!$A:$K,W$4,0)</f>
        <v>#N/A</v>
      </c>
      <c r="X737" s="2" t="e">
        <f>VLOOKUP($U737,Models!$A:$K,X$4,0)</f>
        <v>#N/A</v>
      </c>
      <c r="Y737" s="2" t="e">
        <f>VLOOKUP($U737,Models!$A:$K,Y$4,0)</f>
        <v>#N/A</v>
      </c>
      <c r="Z737" s="2" t="e">
        <f>VLOOKUP($U737,Models!$A:$K,Z$4,0)</f>
        <v>#N/A</v>
      </c>
      <c r="AA737" s="2" t="e">
        <f>VLOOKUP($U737,Models!$A:$K,AA$4,0)</f>
        <v>#N/A</v>
      </c>
      <c r="AB737" s="2" t="e">
        <f>VLOOKUP($U737,Models!$A:$K,AB$4,0)</f>
        <v>#N/A</v>
      </c>
      <c r="AC737" s="2" t="e">
        <f>VLOOKUP($U737,Models!$A:$K,AC$4,0)</f>
        <v>#N/A</v>
      </c>
      <c r="AD737" s="2" t="e">
        <f>VLOOKUP($U737,Models!$A:$K,AD$4,0)</f>
        <v>#N/A</v>
      </c>
      <c r="AE737" s="2" t="e">
        <f>VLOOKUP($U737,Models!$A:$K,AE$4,0)</f>
        <v>#N/A</v>
      </c>
      <c r="AF737" s="2" t="e">
        <f>VLOOKUP($U737,Models!$A:$N,AF$4,0)</f>
        <v>#N/A</v>
      </c>
      <c r="AG737" s="2" t="e">
        <f>VLOOKUP($U737,Models!$A:$M,AG$4,0)</f>
        <v>#N/A</v>
      </c>
      <c r="AH737" s="2"/>
      <c r="AI737" s="2"/>
      <c r="AJ737" s="2"/>
    </row>
    <row r="738" spans="1:5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 s="23" t="e">
        <f>#REF!/#REF!</f>
        <v>#REF!</v>
      </c>
      <c r="Q738" s="24" t="e">
        <f t="shared" si="54"/>
        <v>#REF!</v>
      </c>
      <c r="R738" s="31"/>
      <c r="S738" s="3"/>
      <c r="T738" s="2"/>
      <c r="U738" s="2" t="s">
        <v>2073</v>
      </c>
      <c r="V738" s="2" t="e">
        <f>VLOOKUP($U738,Models!$A:$K,V$4,0)</f>
        <v>#N/A</v>
      </c>
      <c r="W738" s="2" t="e">
        <f>VLOOKUP($U738,Models!$A:$K,W$4,0)</f>
        <v>#N/A</v>
      </c>
      <c r="X738" s="2" t="e">
        <f>VLOOKUP($U738,Models!$A:$K,X$4,0)</f>
        <v>#N/A</v>
      </c>
      <c r="Y738" s="2" t="e">
        <f>VLOOKUP($U738,Models!$A:$K,Y$4,0)</f>
        <v>#N/A</v>
      </c>
      <c r="Z738" s="2" t="e">
        <f>VLOOKUP($U738,Models!$A:$K,Z$4,0)</f>
        <v>#N/A</v>
      </c>
      <c r="AA738" s="2" t="e">
        <f>VLOOKUP($U738,Models!$A:$K,AA$4,0)</f>
        <v>#N/A</v>
      </c>
      <c r="AB738" s="2" t="e">
        <f>VLOOKUP($U738,Models!$A:$K,AB$4,0)</f>
        <v>#N/A</v>
      </c>
      <c r="AC738" s="2" t="e">
        <f>VLOOKUP($U738,Models!$A:$K,AC$4,0)</f>
        <v>#N/A</v>
      </c>
      <c r="AD738" s="2" t="e">
        <f>VLOOKUP($U738,Models!$A:$K,AD$4,0)</f>
        <v>#N/A</v>
      </c>
      <c r="AE738" s="2" t="e">
        <f>VLOOKUP($U738,Models!$A:$K,AE$4,0)</f>
        <v>#N/A</v>
      </c>
      <c r="AF738" s="2" t="e">
        <f>VLOOKUP($U738,Models!$A:$N,AF$4,0)</f>
        <v>#N/A</v>
      </c>
      <c r="AG738" s="2" t="e">
        <f>VLOOKUP($U738,Models!$A:$M,AG$4,0)</f>
        <v>#N/A</v>
      </c>
      <c r="AH738" s="2"/>
      <c r="AI738" s="2"/>
      <c r="AJ738" s="2"/>
    </row>
    <row r="739" spans="1:5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 s="23" t="e">
        <f>#REF!/#REF!</f>
        <v>#REF!</v>
      </c>
      <c r="Q739" s="24" t="e">
        <f t="shared" si="54"/>
        <v>#REF!</v>
      </c>
      <c r="R739" s="31"/>
      <c r="S739" s="3"/>
      <c r="T739" s="2"/>
      <c r="U739" s="2" t="s">
        <v>2073</v>
      </c>
      <c r="V739" s="2" t="e">
        <f>VLOOKUP($U739,Models!$A:$K,V$4,0)</f>
        <v>#N/A</v>
      </c>
      <c r="W739" s="2" t="e">
        <f>VLOOKUP($U739,Models!$A:$K,W$4,0)</f>
        <v>#N/A</v>
      </c>
      <c r="X739" s="2" t="e">
        <f>VLOOKUP($U739,Models!$A:$K,X$4,0)</f>
        <v>#N/A</v>
      </c>
      <c r="Y739" s="2" t="e">
        <f>VLOOKUP($U739,Models!$A:$K,Y$4,0)</f>
        <v>#N/A</v>
      </c>
      <c r="Z739" s="2" t="e">
        <f>VLOOKUP($U739,Models!$A:$K,Z$4,0)</f>
        <v>#N/A</v>
      </c>
      <c r="AA739" s="2" t="e">
        <f>VLOOKUP($U739,Models!$A:$K,AA$4,0)</f>
        <v>#N/A</v>
      </c>
      <c r="AB739" s="2" t="e">
        <f>VLOOKUP($U739,Models!$A:$K,AB$4,0)</f>
        <v>#N/A</v>
      </c>
      <c r="AC739" s="2" t="e">
        <f>VLOOKUP($U739,Models!$A:$K,AC$4,0)</f>
        <v>#N/A</v>
      </c>
      <c r="AD739" s="2" t="e">
        <f>VLOOKUP($U739,Models!$A:$K,AD$4,0)</f>
        <v>#N/A</v>
      </c>
      <c r="AE739" s="2" t="e">
        <f>VLOOKUP($U739,Models!$A:$K,AE$4,0)</f>
        <v>#N/A</v>
      </c>
      <c r="AF739" s="2" t="e">
        <f>VLOOKUP($U739,Models!$A:$N,AF$4,0)</f>
        <v>#N/A</v>
      </c>
      <c r="AG739" s="2" t="e">
        <f>VLOOKUP($U739,Models!$A:$M,AG$4,0)</f>
        <v>#N/A</v>
      </c>
      <c r="AH739" s="2"/>
      <c r="AI739" s="2"/>
      <c r="AJ739" s="2"/>
    </row>
    <row r="740" spans="1:5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 s="23" t="e">
        <f>#REF!/#REF!</f>
        <v>#REF!</v>
      </c>
      <c r="Q740" s="24" t="e">
        <f t="shared" si="54"/>
        <v>#REF!</v>
      </c>
      <c r="R740" s="31"/>
      <c r="S740" s="3"/>
      <c r="T740" s="2"/>
      <c r="U740" s="2" t="s">
        <v>2073</v>
      </c>
      <c r="V740" s="2" t="e">
        <f>VLOOKUP($U740,Models!$A:$K,V$4,0)</f>
        <v>#N/A</v>
      </c>
      <c r="W740" s="2" t="e">
        <f>VLOOKUP($U740,Models!$A:$K,W$4,0)</f>
        <v>#N/A</v>
      </c>
      <c r="X740" s="2" t="e">
        <f>VLOOKUP($U740,Models!$A:$K,X$4,0)</f>
        <v>#N/A</v>
      </c>
      <c r="Y740" s="2" t="e">
        <f>VLOOKUP($U740,Models!$A:$K,Y$4,0)</f>
        <v>#N/A</v>
      </c>
      <c r="Z740" s="2" t="e">
        <f>VLOOKUP($U740,Models!$A:$K,Z$4,0)</f>
        <v>#N/A</v>
      </c>
      <c r="AA740" s="2" t="e">
        <f>VLOOKUP($U740,Models!$A:$K,AA$4,0)</f>
        <v>#N/A</v>
      </c>
      <c r="AB740" s="2" t="e">
        <f>VLOOKUP($U740,Models!$A:$K,AB$4,0)</f>
        <v>#N/A</v>
      </c>
      <c r="AC740" s="2" t="e">
        <f>VLOOKUP($U740,Models!$A:$K,AC$4,0)</f>
        <v>#N/A</v>
      </c>
      <c r="AD740" s="2" t="e">
        <f>VLOOKUP($U740,Models!$A:$K,AD$4,0)</f>
        <v>#N/A</v>
      </c>
      <c r="AE740" s="2" t="e">
        <f>VLOOKUP($U740,Models!$A:$K,AE$4,0)</f>
        <v>#N/A</v>
      </c>
      <c r="AF740" s="2" t="e">
        <f>VLOOKUP($U740,Models!$A:$N,AF$4,0)</f>
        <v>#N/A</v>
      </c>
      <c r="AG740" s="2" t="e">
        <f>VLOOKUP($U740,Models!$A:$M,AG$4,0)</f>
        <v>#N/A</v>
      </c>
      <c r="AH740" s="2"/>
      <c r="AI740" s="2"/>
      <c r="AJ740" s="2"/>
    </row>
    <row r="741" spans="1:5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 s="23" t="e">
        <f>#REF!/#REF!</f>
        <v>#REF!</v>
      </c>
      <c r="Q741" s="24" t="e">
        <f t="shared" si="54"/>
        <v>#REF!</v>
      </c>
      <c r="R741" s="31"/>
      <c r="S741" s="3"/>
      <c r="T741" s="2"/>
      <c r="U741" s="2" t="s">
        <v>2073</v>
      </c>
      <c r="V741" s="2" t="e">
        <f>VLOOKUP($U741,Models!$A:$K,V$4,0)</f>
        <v>#N/A</v>
      </c>
      <c r="W741" s="2" t="e">
        <f>VLOOKUP($U741,Models!$A:$K,W$4,0)</f>
        <v>#N/A</v>
      </c>
      <c r="X741" s="2" t="e">
        <f>VLOOKUP($U741,Models!$A:$K,X$4,0)</f>
        <v>#N/A</v>
      </c>
      <c r="Y741" s="2" t="e">
        <f>VLOOKUP($U741,Models!$A:$K,Y$4,0)</f>
        <v>#N/A</v>
      </c>
      <c r="Z741" s="2" t="e">
        <f>VLOOKUP($U741,Models!$A:$K,Z$4,0)</f>
        <v>#N/A</v>
      </c>
      <c r="AA741" s="2" t="e">
        <f>VLOOKUP($U741,Models!$A:$K,AA$4,0)</f>
        <v>#N/A</v>
      </c>
      <c r="AB741" s="2" t="e">
        <f>VLOOKUP($U741,Models!$A:$K,AB$4,0)</f>
        <v>#N/A</v>
      </c>
      <c r="AC741" s="2" t="e">
        <f>VLOOKUP($U741,Models!$A:$K,AC$4,0)</f>
        <v>#N/A</v>
      </c>
      <c r="AD741" s="2" t="e">
        <f>VLOOKUP($U741,Models!$A:$K,AD$4,0)</f>
        <v>#N/A</v>
      </c>
      <c r="AE741" s="2" t="e">
        <f>VLOOKUP($U741,Models!$A:$K,AE$4,0)</f>
        <v>#N/A</v>
      </c>
      <c r="AF741" s="2" t="e">
        <f>VLOOKUP($U741,Models!$A:$N,AF$4,0)</f>
        <v>#N/A</v>
      </c>
      <c r="AG741" s="2" t="e">
        <f>VLOOKUP($U741,Models!$A:$M,AG$4,0)</f>
        <v>#N/A</v>
      </c>
      <c r="AH741" s="2"/>
      <c r="AI741" s="2"/>
      <c r="AJ741" s="2"/>
    </row>
    <row r="742" spans="1:51" s="7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 s="23" t="e">
        <f>#REF!/#REF!</f>
        <v>#REF!</v>
      </c>
      <c r="Q742" s="24" t="e">
        <f t="shared" si="54"/>
        <v>#REF!</v>
      </c>
      <c r="R742" s="31"/>
      <c r="S742" s="3"/>
      <c r="T742" s="2"/>
      <c r="U742" s="2" t="s">
        <v>2073</v>
      </c>
      <c r="V742" s="2" t="e">
        <f>VLOOKUP($U742,Models!$A:$K,V$4,0)</f>
        <v>#N/A</v>
      </c>
      <c r="W742" s="2" t="e">
        <f>VLOOKUP($U742,Models!$A:$K,W$4,0)</f>
        <v>#N/A</v>
      </c>
      <c r="X742" s="2" t="e">
        <f>VLOOKUP($U742,Models!$A:$K,X$4,0)</f>
        <v>#N/A</v>
      </c>
      <c r="Y742" s="2" t="e">
        <f>VLOOKUP($U742,Models!$A:$K,Y$4,0)</f>
        <v>#N/A</v>
      </c>
      <c r="Z742" s="2" t="e">
        <f>VLOOKUP($U742,Models!$A:$K,Z$4,0)</f>
        <v>#N/A</v>
      </c>
      <c r="AA742" s="2" t="e">
        <f>VLOOKUP($U742,Models!$A:$K,AA$4,0)</f>
        <v>#N/A</v>
      </c>
      <c r="AB742" s="2" t="e">
        <f>VLOOKUP($U742,Models!$A:$K,AB$4,0)</f>
        <v>#N/A</v>
      </c>
      <c r="AC742" s="2" t="e">
        <f>VLOOKUP($U742,Models!$A:$K,AC$4,0)</f>
        <v>#N/A</v>
      </c>
      <c r="AD742" s="2" t="e">
        <f>VLOOKUP($U742,Models!$A:$K,AD$4,0)</f>
        <v>#N/A</v>
      </c>
      <c r="AE742" s="2" t="e">
        <f>VLOOKUP($U742,Models!$A:$K,AE$4,0)</f>
        <v>#N/A</v>
      </c>
      <c r="AF742" s="2" t="e">
        <f>VLOOKUP($U742,Models!$A:$N,AF$4,0)</f>
        <v>#N/A</v>
      </c>
      <c r="AG742" s="2" t="e">
        <f>VLOOKUP($U742,Models!$A:$M,AG$4,0)</f>
        <v>#N/A</v>
      </c>
      <c r="AH742" s="2"/>
      <c r="AI742" s="2"/>
      <c r="AJ742" s="2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 s="23" t="e">
        <f>#REF!/#REF!</f>
        <v>#REF!</v>
      </c>
      <c r="Q743" s="24" t="e">
        <f>ROUND(P743*R$753,0)</f>
        <v>#REF!</v>
      </c>
      <c r="R743" s="31"/>
      <c r="S743" s="3"/>
      <c r="T743" s="2"/>
      <c r="U743" s="2" t="s">
        <v>2073</v>
      </c>
      <c r="V743" s="2" t="e">
        <f>VLOOKUP($U743,Models!$A:$K,V$4,0)</f>
        <v>#N/A</v>
      </c>
      <c r="W743" s="2" t="e">
        <f>VLOOKUP($U743,Models!$A:$K,W$4,0)</f>
        <v>#N/A</v>
      </c>
      <c r="X743" s="2" t="e">
        <f>VLOOKUP($U743,Models!$A:$K,X$4,0)</f>
        <v>#N/A</v>
      </c>
      <c r="Y743" s="2" t="e">
        <f>VLOOKUP($U743,Models!$A:$K,Y$4,0)</f>
        <v>#N/A</v>
      </c>
      <c r="Z743" s="2" t="e">
        <f>VLOOKUP($U743,Models!$A:$K,Z$4,0)</f>
        <v>#N/A</v>
      </c>
      <c r="AA743" s="2" t="e">
        <f>VLOOKUP($U743,Models!$A:$K,AA$4,0)</f>
        <v>#N/A</v>
      </c>
      <c r="AB743" s="2" t="e">
        <f>VLOOKUP($U743,Models!$A:$K,AB$4,0)</f>
        <v>#N/A</v>
      </c>
      <c r="AC743" s="2" t="e">
        <f>VLOOKUP($U743,Models!$A:$K,AC$4,0)</f>
        <v>#N/A</v>
      </c>
      <c r="AD743" s="2" t="e">
        <f>VLOOKUP($U743,Models!$A:$K,AD$4,0)</f>
        <v>#N/A</v>
      </c>
      <c r="AE743" s="2" t="e">
        <f>VLOOKUP($U743,Models!$A:$K,AE$4,0)</f>
        <v>#N/A</v>
      </c>
      <c r="AF743" s="2" t="e">
        <f>VLOOKUP($U743,Models!$A:$N,AF$4,0)</f>
        <v>#N/A</v>
      </c>
      <c r="AG743" s="2" t="e">
        <f>VLOOKUP($U743,Models!$A:$M,AG$4,0)</f>
        <v>#N/A</v>
      </c>
      <c r="AH743" s="2"/>
      <c r="AI743" s="2"/>
      <c r="AJ743" s="2"/>
    </row>
    <row r="744" spans="1:5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 s="23" t="e">
        <f>#REF!/#REF!</f>
        <v>#REF!</v>
      </c>
      <c r="Q744" s="24">
        <v>231</v>
      </c>
      <c r="R744" s="31"/>
      <c r="S744" s="3"/>
      <c r="T744" s="2"/>
      <c r="U744" s="2" t="s">
        <v>2073</v>
      </c>
      <c r="V744" s="2" t="e">
        <f>VLOOKUP($U744,Models!$A:$K,V$4,0)</f>
        <v>#N/A</v>
      </c>
      <c r="W744" s="2" t="e">
        <f>VLOOKUP($U744,Models!$A:$K,W$4,0)</f>
        <v>#N/A</v>
      </c>
      <c r="X744" s="2" t="e">
        <f>VLOOKUP($U744,Models!$A:$K,X$4,0)</f>
        <v>#N/A</v>
      </c>
      <c r="Y744" s="2" t="e">
        <f>VLOOKUP($U744,Models!$A:$K,Y$4,0)</f>
        <v>#N/A</v>
      </c>
      <c r="Z744" s="2" t="e">
        <f>VLOOKUP($U744,Models!$A:$K,Z$4,0)</f>
        <v>#N/A</v>
      </c>
      <c r="AA744" s="2" t="e">
        <f>VLOOKUP($U744,Models!$A:$K,AA$4,0)</f>
        <v>#N/A</v>
      </c>
      <c r="AB744" s="2" t="e">
        <f>VLOOKUP($U744,Models!$A:$K,AB$4,0)</f>
        <v>#N/A</v>
      </c>
      <c r="AC744" s="2" t="e">
        <f>VLOOKUP($U744,Models!$A:$K,AC$4,0)</f>
        <v>#N/A</v>
      </c>
      <c r="AD744" s="2" t="e">
        <f>VLOOKUP($U744,Models!$A:$K,AD$4,0)</f>
        <v>#N/A</v>
      </c>
      <c r="AE744" s="2" t="e">
        <f>VLOOKUP($U744,Models!$A:$K,AE$4,0)</f>
        <v>#N/A</v>
      </c>
      <c r="AF744" s="2" t="e">
        <f>VLOOKUP($U744,Models!$A:$N,AF$4,0)</f>
        <v>#N/A</v>
      </c>
      <c r="AG744" s="2" t="e">
        <f>VLOOKUP($U744,Models!$A:$M,AG$4,0)</f>
        <v>#N/A</v>
      </c>
      <c r="AH744" s="2"/>
      <c r="AI744" s="2"/>
      <c r="AJ744" s="2"/>
    </row>
    <row r="745" spans="1:5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 s="23" t="e">
        <f>#REF!/#REF!</f>
        <v>#REF!</v>
      </c>
      <c r="Q745" s="24">
        <v>110</v>
      </c>
      <c r="R745" s="31"/>
      <c r="S745" s="3"/>
      <c r="T745" s="2"/>
      <c r="U745" s="2" t="s">
        <v>2073</v>
      </c>
      <c r="V745" s="2" t="e">
        <f>VLOOKUP($U745,Models!$A:$K,V$4,0)</f>
        <v>#N/A</v>
      </c>
      <c r="W745" s="2" t="e">
        <f>VLOOKUP($U745,Models!$A:$K,W$4,0)</f>
        <v>#N/A</v>
      </c>
      <c r="X745" s="2" t="e">
        <f>VLOOKUP($U745,Models!$A:$K,X$4,0)</f>
        <v>#N/A</v>
      </c>
      <c r="Y745" s="2" t="e">
        <f>VLOOKUP($U745,Models!$A:$K,Y$4,0)</f>
        <v>#N/A</v>
      </c>
      <c r="Z745" s="2" t="e">
        <f>VLOOKUP($U745,Models!$A:$K,Z$4,0)</f>
        <v>#N/A</v>
      </c>
      <c r="AA745" s="2" t="e">
        <f>VLOOKUP($U745,Models!$A:$K,AA$4,0)</f>
        <v>#N/A</v>
      </c>
      <c r="AB745" s="2" t="e">
        <f>VLOOKUP($U745,Models!$A:$K,AB$4,0)</f>
        <v>#N/A</v>
      </c>
      <c r="AC745" s="2" t="e">
        <f>VLOOKUP($U745,Models!$A:$K,AC$4,0)</f>
        <v>#N/A</v>
      </c>
      <c r="AD745" s="2" t="e">
        <f>VLOOKUP($U745,Models!$A:$K,AD$4,0)</f>
        <v>#N/A</v>
      </c>
      <c r="AE745" s="2" t="e">
        <f>VLOOKUP($U745,Models!$A:$K,AE$4,0)</f>
        <v>#N/A</v>
      </c>
      <c r="AF745" s="2" t="e">
        <f>VLOOKUP($U745,Models!$A:$N,AF$4,0)</f>
        <v>#N/A</v>
      </c>
      <c r="AG745" s="2" t="e">
        <f>VLOOKUP($U745,Models!$A:$M,AG$4,0)</f>
        <v>#N/A</v>
      </c>
      <c r="AH745" s="2"/>
      <c r="AI745" s="2"/>
      <c r="AJ745" s="2"/>
    </row>
    <row r="746" spans="1:5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 s="23" t="e">
        <f>#REF!/#REF!</f>
        <v>#REF!</v>
      </c>
      <c r="Q746" s="24" t="e">
        <f>ROUND(P746*R$753,0)</f>
        <v>#REF!</v>
      </c>
      <c r="R746" s="31"/>
      <c r="S746" s="3"/>
      <c r="T746" s="2"/>
      <c r="U746" s="2" t="s">
        <v>2073</v>
      </c>
      <c r="V746" s="2" t="e">
        <f>VLOOKUP($U746,Models!$A:$K,V$4,0)</f>
        <v>#N/A</v>
      </c>
      <c r="W746" s="2" t="e">
        <f>VLOOKUP($U746,Models!$A:$K,W$4,0)</f>
        <v>#N/A</v>
      </c>
      <c r="X746" s="2" t="e">
        <f>VLOOKUP($U746,Models!$A:$K,X$4,0)</f>
        <v>#N/A</v>
      </c>
      <c r="Y746" s="2" t="e">
        <f>VLOOKUP($U746,Models!$A:$K,Y$4,0)</f>
        <v>#N/A</v>
      </c>
      <c r="Z746" s="2" t="e">
        <f>VLOOKUP($U746,Models!$A:$K,Z$4,0)</f>
        <v>#N/A</v>
      </c>
      <c r="AA746" s="2" t="e">
        <f>VLOOKUP($U746,Models!$A:$K,AA$4,0)</f>
        <v>#N/A</v>
      </c>
      <c r="AB746" s="2" t="e">
        <f>VLOOKUP($U746,Models!$A:$K,AB$4,0)</f>
        <v>#N/A</v>
      </c>
      <c r="AC746" s="2" t="e">
        <f>VLOOKUP($U746,Models!$A:$K,AC$4,0)</f>
        <v>#N/A</v>
      </c>
      <c r="AD746" s="2" t="e">
        <f>VLOOKUP($U746,Models!$A:$K,AD$4,0)</f>
        <v>#N/A</v>
      </c>
      <c r="AE746" s="2" t="e">
        <f>VLOOKUP($U746,Models!$A:$K,AE$4,0)</f>
        <v>#N/A</v>
      </c>
      <c r="AF746" s="2" t="e">
        <f>VLOOKUP($U746,Models!$A:$N,AF$4,0)</f>
        <v>#N/A</v>
      </c>
      <c r="AG746" s="2" t="e">
        <f>VLOOKUP($U746,Models!$A:$M,AG$4,0)</f>
        <v>#N/A</v>
      </c>
      <c r="AH746" s="2"/>
      <c r="AI746" s="2"/>
      <c r="AJ746" s="2"/>
    </row>
    <row r="747" spans="1:5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 s="23" t="e">
        <f>#REF!/#REF!</f>
        <v>#REF!</v>
      </c>
      <c r="Q747" s="24">
        <v>32</v>
      </c>
      <c r="R747" s="31"/>
      <c r="S747" s="3"/>
      <c r="T747" s="2"/>
      <c r="U747" s="2" t="s">
        <v>2073</v>
      </c>
      <c r="V747" s="2" t="e">
        <f>VLOOKUP($U747,Models!$A:$K,V$4,0)</f>
        <v>#N/A</v>
      </c>
      <c r="W747" s="2" t="e">
        <f>VLOOKUP($U747,Models!$A:$K,W$4,0)</f>
        <v>#N/A</v>
      </c>
      <c r="X747" s="2" t="e">
        <f>VLOOKUP($U747,Models!$A:$K,X$4,0)</f>
        <v>#N/A</v>
      </c>
      <c r="Y747" s="2" t="e">
        <f>VLOOKUP($U747,Models!$A:$K,Y$4,0)</f>
        <v>#N/A</v>
      </c>
      <c r="Z747" s="2" t="e">
        <f>VLOOKUP($U747,Models!$A:$K,Z$4,0)</f>
        <v>#N/A</v>
      </c>
      <c r="AA747" s="2" t="e">
        <f>VLOOKUP($U747,Models!$A:$K,AA$4,0)</f>
        <v>#N/A</v>
      </c>
      <c r="AB747" s="2" t="e">
        <f>VLOOKUP($U747,Models!$A:$K,AB$4,0)</f>
        <v>#N/A</v>
      </c>
      <c r="AC747" s="2" t="e">
        <f>VLOOKUP($U747,Models!$A:$K,AC$4,0)</f>
        <v>#N/A</v>
      </c>
      <c r="AD747" s="2" t="e">
        <f>VLOOKUP($U747,Models!$A:$K,AD$4,0)</f>
        <v>#N/A</v>
      </c>
      <c r="AE747" s="2" t="e">
        <f>VLOOKUP($U747,Models!$A:$K,AE$4,0)</f>
        <v>#N/A</v>
      </c>
      <c r="AF747" s="2" t="e">
        <f>VLOOKUP($U747,Models!$A:$N,AF$4,0)</f>
        <v>#N/A</v>
      </c>
      <c r="AG747" s="2" t="e">
        <f>VLOOKUP($U747,Models!$A:$M,AG$4,0)</f>
        <v>#N/A</v>
      </c>
      <c r="AH747" s="2"/>
      <c r="AI747" s="2"/>
      <c r="AJ747" s="2"/>
    </row>
    <row r="748" spans="1:5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 s="23" t="e">
        <f>#REF!/#REF!</f>
        <v>#REF!</v>
      </c>
      <c r="Q748" s="24" t="e">
        <f>ROUND(P748*R$753,0)</f>
        <v>#REF!</v>
      </c>
      <c r="R748" s="31"/>
      <c r="S748" s="3"/>
      <c r="T748" s="2"/>
      <c r="U748" s="2" t="s">
        <v>2073</v>
      </c>
      <c r="V748" s="2" t="e">
        <f>VLOOKUP($U748,Models!$A:$K,V$4,0)</f>
        <v>#N/A</v>
      </c>
      <c r="W748" s="2" t="e">
        <f>VLOOKUP($U748,Models!$A:$K,W$4,0)</f>
        <v>#N/A</v>
      </c>
      <c r="X748" s="2" t="e">
        <f>VLOOKUP($U748,Models!$A:$K,X$4,0)</f>
        <v>#N/A</v>
      </c>
      <c r="Y748" s="2" t="e">
        <f>VLOOKUP($U748,Models!$A:$K,Y$4,0)</f>
        <v>#N/A</v>
      </c>
      <c r="Z748" s="2" t="e">
        <f>VLOOKUP($U748,Models!$A:$K,Z$4,0)</f>
        <v>#N/A</v>
      </c>
      <c r="AA748" s="2" t="e">
        <f>VLOOKUP($U748,Models!$A:$K,AA$4,0)</f>
        <v>#N/A</v>
      </c>
      <c r="AB748" s="2" t="e">
        <f>VLOOKUP($U748,Models!$A:$K,AB$4,0)</f>
        <v>#N/A</v>
      </c>
      <c r="AC748" s="2" t="e">
        <f>VLOOKUP($U748,Models!$A:$K,AC$4,0)</f>
        <v>#N/A</v>
      </c>
      <c r="AD748" s="2" t="e">
        <f>VLOOKUP($U748,Models!$A:$K,AD$4,0)</f>
        <v>#N/A</v>
      </c>
      <c r="AE748" s="2" t="e">
        <f>VLOOKUP($U748,Models!$A:$K,AE$4,0)</f>
        <v>#N/A</v>
      </c>
      <c r="AF748" s="2" t="e">
        <f>VLOOKUP($U748,Models!$A:$N,AF$4,0)</f>
        <v>#N/A</v>
      </c>
      <c r="AG748" s="2" t="e">
        <f>VLOOKUP($U748,Models!$A:$M,AG$4,0)</f>
        <v>#N/A</v>
      </c>
      <c r="AH748" s="2"/>
      <c r="AI748" s="2"/>
      <c r="AJ748" s="2"/>
    </row>
    <row r="749" spans="1:51" s="21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 s="23" t="e">
        <f>#REF!/#REF!</f>
        <v>#REF!</v>
      </c>
      <c r="Q749" s="24" t="e">
        <f>ROUND(P749*R$753,0)</f>
        <v>#REF!</v>
      </c>
      <c r="R749" s="31"/>
      <c r="S749" s="3"/>
      <c r="T749" s="2"/>
      <c r="U749" s="2" t="s">
        <v>2073</v>
      </c>
      <c r="V749" s="2" t="e">
        <f>VLOOKUP($U749,Models!$A:$K,V$4,0)</f>
        <v>#N/A</v>
      </c>
      <c r="W749" s="2" t="e">
        <f>VLOOKUP($U749,Models!$A:$K,W$4,0)</f>
        <v>#N/A</v>
      </c>
      <c r="X749" s="2" t="e">
        <f>VLOOKUP($U749,Models!$A:$K,X$4,0)</f>
        <v>#N/A</v>
      </c>
      <c r="Y749" s="2" t="e">
        <f>VLOOKUP($U749,Models!$A:$K,Y$4,0)</f>
        <v>#N/A</v>
      </c>
      <c r="Z749" s="2" t="e">
        <f>VLOOKUP($U749,Models!$A:$K,Z$4,0)</f>
        <v>#N/A</v>
      </c>
      <c r="AA749" s="2" t="e">
        <f>VLOOKUP($U749,Models!$A:$K,AA$4,0)</f>
        <v>#N/A</v>
      </c>
      <c r="AB749" s="2" t="e">
        <f>VLOOKUP($U749,Models!$A:$K,AB$4,0)</f>
        <v>#N/A</v>
      </c>
      <c r="AC749" s="2" t="e">
        <f>VLOOKUP($U749,Models!$A:$K,AC$4,0)</f>
        <v>#N/A</v>
      </c>
      <c r="AD749" s="2" t="e">
        <f>VLOOKUP($U749,Models!$A:$K,AD$4,0)</f>
        <v>#N/A</v>
      </c>
      <c r="AE749" s="2" t="e">
        <f>VLOOKUP($U749,Models!$A:$K,AE$4,0)</f>
        <v>#N/A</v>
      </c>
      <c r="AF749" s="2" t="e">
        <f>VLOOKUP($U749,Models!$A:$N,AF$4,0)</f>
        <v>#N/A</v>
      </c>
      <c r="AG749" s="2" t="e">
        <f>VLOOKUP($U749,Models!$A:$M,AG$4,0)</f>
        <v>#N/A</v>
      </c>
      <c r="AH749" s="2"/>
      <c r="AI749" s="2"/>
      <c r="AJ749" s="2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 s="23" t="e">
        <f>#REF!/#REF!</f>
        <v>#REF!</v>
      </c>
      <c r="Q750" s="24" t="e">
        <f>ROUND(P750*R$753,0)</f>
        <v>#REF!</v>
      </c>
      <c r="R750" s="32"/>
      <c r="S750" s="3"/>
      <c r="T750" s="2"/>
      <c r="U750" s="2" t="s">
        <v>2073</v>
      </c>
      <c r="V750" s="2" t="e">
        <f>VLOOKUP($U750,Models!$A:$K,V$4,0)</f>
        <v>#N/A</v>
      </c>
      <c r="W750" s="2" t="e">
        <f>VLOOKUP($U750,Models!$A:$K,W$4,0)</f>
        <v>#N/A</v>
      </c>
      <c r="X750" s="2" t="e">
        <f>VLOOKUP($U750,Models!$A:$K,X$4,0)</f>
        <v>#N/A</v>
      </c>
      <c r="Y750" s="2" t="e">
        <f>VLOOKUP($U750,Models!$A:$K,Y$4,0)</f>
        <v>#N/A</v>
      </c>
      <c r="Z750" s="2" t="e">
        <f>VLOOKUP($U750,Models!$A:$K,Z$4,0)</f>
        <v>#N/A</v>
      </c>
      <c r="AA750" s="2" t="e">
        <f>VLOOKUP($U750,Models!$A:$K,AA$4,0)</f>
        <v>#N/A</v>
      </c>
      <c r="AB750" s="2" t="e">
        <f>VLOOKUP($U750,Models!$A:$K,AB$4,0)</f>
        <v>#N/A</v>
      </c>
      <c r="AC750" s="2" t="e">
        <f>VLOOKUP($U750,Models!$A:$K,AC$4,0)</f>
        <v>#N/A</v>
      </c>
      <c r="AD750" s="2" t="e">
        <f>VLOOKUP($U750,Models!$A:$K,AD$4,0)</f>
        <v>#N/A</v>
      </c>
      <c r="AE750" s="2" t="e">
        <f>VLOOKUP($U750,Models!$A:$K,AE$4,0)</f>
        <v>#N/A</v>
      </c>
      <c r="AF750" s="2" t="e">
        <f>VLOOKUP($U750,Models!$A:$N,AF$4,0)</f>
        <v>#N/A</v>
      </c>
      <c r="AG750" s="2" t="e">
        <f>VLOOKUP($U750,Models!$A:$M,AG$4,0)</f>
        <v>#N/A</v>
      </c>
      <c r="AH750" s="2"/>
      <c r="AI750" s="2"/>
      <c r="AJ750" s="2"/>
    </row>
    <row r="751" spans="1:5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 t="e">
        <f>#REF!/#REF!</f>
        <v>#REF!</v>
      </c>
      <c r="Q751" s="22" t="e">
        <f>ROUND(#REF!*R$762,0)</f>
        <v>#REF!</v>
      </c>
      <c r="R751" s="32"/>
      <c r="S751" s="3"/>
      <c r="T751" s="2"/>
      <c r="U751" s="2" t="s">
        <v>2073</v>
      </c>
      <c r="V751" s="2" t="e">
        <f>VLOOKUP($U751,Models!$A:$K,V$4,0)</f>
        <v>#N/A</v>
      </c>
      <c r="W751" s="2" t="e">
        <f>VLOOKUP($U751,Models!$A:$K,W$4,0)</f>
        <v>#N/A</v>
      </c>
      <c r="X751" s="2" t="e">
        <f>VLOOKUP($U751,Models!$A:$K,X$4,0)</f>
        <v>#N/A</v>
      </c>
      <c r="Y751" s="2" t="e">
        <f>VLOOKUP($U751,Models!$A:$K,Y$4,0)</f>
        <v>#N/A</v>
      </c>
      <c r="Z751" s="2" t="e">
        <f>VLOOKUP($U751,Models!$A:$K,Z$4,0)</f>
        <v>#N/A</v>
      </c>
      <c r="AA751" s="2" t="e">
        <f>VLOOKUP($U751,Models!$A:$K,AA$4,0)</f>
        <v>#N/A</v>
      </c>
      <c r="AB751" s="2" t="e">
        <f>VLOOKUP($U751,Models!$A:$K,AB$4,0)</f>
        <v>#N/A</v>
      </c>
      <c r="AC751" s="2" t="e">
        <f>VLOOKUP($U751,Models!$A:$K,AC$4,0)</f>
        <v>#N/A</v>
      </c>
      <c r="AD751" s="2" t="e">
        <f>VLOOKUP($U751,Models!$A:$K,AD$4,0)</f>
        <v>#N/A</v>
      </c>
      <c r="AE751" s="2" t="e">
        <f>VLOOKUP($U751,Models!$A:$K,AE$4,0)</f>
        <v>#N/A</v>
      </c>
      <c r="AF751" s="2" t="e">
        <f>VLOOKUP($U751,Models!$A:$N,AF$4,0)</f>
        <v>#N/A</v>
      </c>
      <c r="AG751" s="2" t="e">
        <f>VLOOKUP($U751,Models!$A:$M,AG$4,0)</f>
        <v>#N/A</v>
      </c>
      <c r="AH751" s="2"/>
      <c r="AI751" s="2"/>
      <c r="AJ751" s="2"/>
    </row>
    <row r="752" spans="1:5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 t="e">
        <f>#REF!/#REF!</f>
        <v>#REF!</v>
      </c>
      <c r="Q752" s="22">
        <v>3</v>
      </c>
      <c r="R752" s="31"/>
      <c r="S752" s="3"/>
      <c r="T752" s="2"/>
      <c r="U752" s="2" t="s">
        <v>2073</v>
      </c>
      <c r="V752" s="2" t="e">
        <f>VLOOKUP($U752,Models!$A:$K,V$4,0)</f>
        <v>#N/A</v>
      </c>
      <c r="W752" s="2" t="e">
        <f>VLOOKUP($U752,Models!$A:$K,W$4,0)</f>
        <v>#N/A</v>
      </c>
      <c r="X752" s="2" t="e">
        <f>VLOOKUP($U752,Models!$A:$K,X$4,0)</f>
        <v>#N/A</v>
      </c>
      <c r="Y752" s="2" t="e">
        <f>VLOOKUP($U752,Models!$A:$K,Y$4,0)</f>
        <v>#N/A</v>
      </c>
      <c r="Z752" s="2" t="e">
        <f>VLOOKUP($U752,Models!$A:$K,Z$4,0)</f>
        <v>#N/A</v>
      </c>
      <c r="AA752" s="2" t="e">
        <f>VLOOKUP($U752,Models!$A:$K,AA$4,0)</f>
        <v>#N/A</v>
      </c>
      <c r="AB752" s="2" t="e">
        <f>VLOOKUP($U752,Models!$A:$K,AB$4,0)</f>
        <v>#N/A</v>
      </c>
      <c r="AC752" s="2" t="e">
        <f>VLOOKUP($U752,Models!$A:$K,AC$4,0)</f>
        <v>#N/A</v>
      </c>
      <c r="AD752" s="2" t="e">
        <f>VLOOKUP($U752,Models!$A:$K,AD$4,0)</f>
        <v>#N/A</v>
      </c>
      <c r="AE752" s="2" t="e">
        <f>VLOOKUP($U752,Models!$A:$K,AE$4,0)</f>
        <v>#N/A</v>
      </c>
      <c r="AF752" s="2" t="e">
        <f>VLOOKUP($U752,Models!$A:$N,AF$4,0)</f>
        <v>#N/A</v>
      </c>
      <c r="AG752" s="2" t="e">
        <f>VLOOKUP($U752,Models!$A:$M,AG$4,0)</f>
        <v>#N/A</v>
      </c>
      <c r="AH752" s="2"/>
      <c r="AI752" s="2"/>
      <c r="AJ752" s="2"/>
    </row>
    <row r="753" spans="1:36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 t="e">
        <f>#REF!/#REF!</f>
        <v>#REF!</v>
      </c>
      <c r="Q753" s="22" t="e">
        <f>ROUND(#REF!*R$762,0)</f>
        <v>#REF!</v>
      </c>
      <c r="R753" s="31"/>
      <c r="S753" s="3"/>
      <c r="T753" s="2"/>
      <c r="U753" s="2" t="s">
        <v>2073</v>
      </c>
      <c r="V753" s="2" t="e">
        <f>VLOOKUP($U753,Models!$A:$K,V$4,0)</f>
        <v>#N/A</v>
      </c>
      <c r="W753" s="2" t="e">
        <f>VLOOKUP($U753,Models!$A:$K,W$4,0)</f>
        <v>#N/A</v>
      </c>
      <c r="X753" s="2" t="e">
        <f>VLOOKUP($U753,Models!$A:$K,X$4,0)</f>
        <v>#N/A</v>
      </c>
      <c r="Y753" s="2" t="e">
        <f>VLOOKUP($U753,Models!$A:$K,Y$4,0)</f>
        <v>#N/A</v>
      </c>
      <c r="Z753" s="2" t="e">
        <f>VLOOKUP($U753,Models!$A:$K,Z$4,0)</f>
        <v>#N/A</v>
      </c>
      <c r="AA753" s="2" t="e">
        <f>VLOOKUP($U753,Models!$A:$K,AA$4,0)</f>
        <v>#N/A</v>
      </c>
      <c r="AB753" s="2" t="e">
        <f>VLOOKUP($U753,Models!$A:$K,AB$4,0)</f>
        <v>#N/A</v>
      </c>
      <c r="AC753" s="2" t="e">
        <f>VLOOKUP($U753,Models!$A:$K,AC$4,0)</f>
        <v>#N/A</v>
      </c>
      <c r="AD753" s="2" t="e">
        <f>VLOOKUP($U753,Models!$A:$K,AD$4,0)</f>
        <v>#N/A</v>
      </c>
      <c r="AE753" s="2" t="e">
        <f>VLOOKUP($U753,Models!$A:$K,AE$4,0)</f>
        <v>#N/A</v>
      </c>
      <c r="AF753" s="2" t="e">
        <f>VLOOKUP($U753,Models!$A:$N,AF$4,0)</f>
        <v>#N/A</v>
      </c>
      <c r="AG753" s="2" t="e">
        <f>VLOOKUP($U753,Models!$A:$M,AG$4,0)</f>
        <v>#N/A</v>
      </c>
      <c r="AH753" s="2"/>
      <c r="AI753" s="2"/>
      <c r="AJ753" s="2"/>
    </row>
    <row r="754" spans="1:36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 t="e">
        <f>#REF!/#REF!</f>
        <v>#REF!</v>
      </c>
      <c r="Q754" s="22" t="e">
        <f>ROUND(#REF!*R$762,0)</f>
        <v>#REF!</v>
      </c>
      <c r="R754" s="31"/>
      <c r="S754" s="3"/>
      <c r="T754" s="2"/>
      <c r="U754" s="2" t="s">
        <v>2073</v>
      </c>
      <c r="V754" s="2" t="e">
        <f>VLOOKUP($U754,Models!$A:$K,V$4,0)</f>
        <v>#N/A</v>
      </c>
      <c r="W754" s="2" t="e">
        <f>VLOOKUP($U754,Models!$A:$K,W$4,0)</f>
        <v>#N/A</v>
      </c>
      <c r="X754" s="2" t="e">
        <f>VLOOKUP($U754,Models!$A:$K,X$4,0)</f>
        <v>#N/A</v>
      </c>
      <c r="Y754" s="2" t="e">
        <f>VLOOKUP($U754,Models!$A:$K,Y$4,0)</f>
        <v>#N/A</v>
      </c>
      <c r="Z754" s="2" t="e">
        <f>VLOOKUP($U754,Models!$A:$K,Z$4,0)</f>
        <v>#N/A</v>
      </c>
      <c r="AA754" s="2" t="e">
        <f>VLOOKUP($U754,Models!$A:$K,AA$4,0)</f>
        <v>#N/A</v>
      </c>
      <c r="AB754" s="2" t="e">
        <f>VLOOKUP($U754,Models!$A:$K,AB$4,0)</f>
        <v>#N/A</v>
      </c>
      <c r="AC754" s="2" t="e">
        <f>VLOOKUP($U754,Models!$A:$K,AC$4,0)</f>
        <v>#N/A</v>
      </c>
      <c r="AD754" s="2" t="e">
        <f>VLOOKUP($U754,Models!$A:$K,AD$4,0)</f>
        <v>#N/A</v>
      </c>
      <c r="AE754" s="2" t="e">
        <f>VLOOKUP($U754,Models!$A:$K,AE$4,0)</f>
        <v>#N/A</v>
      </c>
      <c r="AF754" s="2" t="e">
        <f>VLOOKUP($U754,Models!$A:$N,AF$4,0)</f>
        <v>#N/A</v>
      </c>
      <c r="AG754" s="2" t="e">
        <f>VLOOKUP($U754,Models!$A:$M,AG$4,0)</f>
        <v>#N/A</v>
      </c>
      <c r="AH754" s="2"/>
      <c r="AI754" s="2"/>
      <c r="AJ754" s="2"/>
    </row>
    <row r="755" spans="1:36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 t="e">
        <f>#REF!/#REF!</f>
        <v>#REF!</v>
      </c>
      <c r="Q755" s="22" t="e">
        <f>ROUND(#REF!*R$762,0)</f>
        <v>#REF!</v>
      </c>
      <c r="R755" s="31"/>
      <c r="S755" s="3"/>
      <c r="T755" s="2"/>
      <c r="U755" s="2" t="s">
        <v>2073</v>
      </c>
      <c r="V755" s="2" t="e">
        <f>VLOOKUP($U755,Models!$A:$K,V$4,0)</f>
        <v>#N/A</v>
      </c>
      <c r="W755" s="2" t="e">
        <f>VLOOKUP($U755,Models!$A:$K,W$4,0)</f>
        <v>#N/A</v>
      </c>
      <c r="X755" s="2" t="e">
        <f>VLOOKUP($U755,Models!$A:$K,X$4,0)</f>
        <v>#N/A</v>
      </c>
      <c r="Y755" s="2" t="e">
        <f>VLOOKUP($U755,Models!$A:$K,Y$4,0)</f>
        <v>#N/A</v>
      </c>
      <c r="Z755" s="2" t="e">
        <f>VLOOKUP($U755,Models!$A:$K,Z$4,0)</f>
        <v>#N/A</v>
      </c>
      <c r="AA755" s="2" t="e">
        <f>VLOOKUP($U755,Models!$A:$K,AA$4,0)</f>
        <v>#N/A</v>
      </c>
      <c r="AB755" s="2" t="e">
        <f>VLOOKUP($U755,Models!$A:$K,AB$4,0)</f>
        <v>#N/A</v>
      </c>
      <c r="AC755" s="2" t="e">
        <f>VLOOKUP($U755,Models!$A:$K,AC$4,0)</f>
        <v>#N/A</v>
      </c>
      <c r="AD755" s="2" t="e">
        <f>VLOOKUP($U755,Models!$A:$K,AD$4,0)</f>
        <v>#N/A</v>
      </c>
      <c r="AE755" s="2" t="e">
        <f>VLOOKUP($U755,Models!$A:$K,AE$4,0)</f>
        <v>#N/A</v>
      </c>
      <c r="AF755" s="2" t="e">
        <f>VLOOKUP($U755,Models!$A:$N,AF$4,0)</f>
        <v>#N/A</v>
      </c>
      <c r="AG755" s="2" t="e">
        <f>VLOOKUP($U755,Models!$A:$M,AG$4,0)</f>
        <v>#N/A</v>
      </c>
      <c r="AH755" s="2"/>
      <c r="AI755" s="2"/>
      <c r="AJ755" s="2"/>
    </row>
    <row r="756" spans="1:36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 t="e">
        <f>#REF!/#REF!</f>
        <v>#REF!</v>
      </c>
      <c r="Q756" s="22" t="e">
        <f>ROUND(#REF!*R$762,0)</f>
        <v>#REF!</v>
      </c>
      <c r="R756" s="31"/>
      <c r="S756" s="3"/>
      <c r="T756" s="2"/>
      <c r="U756" s="2" t="s">
        <v>2073</v>
      </c>
      <c r="V756" s="2" t="e">
        <f>VLOOKUP($U756,Models!$A:$K,V$4,0)</f>
        <v>#N/A</v>
      </c>
      <c r="W756" s="2" t="e">
        <f>VLOOKUP($U756,Models!$A:$K,W$4,0)</f>
        <v>#N/A</v>
      </c>
      <c r="X756" s="2" t="e">
        <f>VLOOKUP($U756,Models!$A:$K,X$4,0)</f>
        <v>#N/A</v>
      </c>
      <c r="Y756" s="2" t="e">
        <f>VLOOKUP($U756,Models!$A:$K,Y$4,0)</f>
        <v>#N/A</v>
      </c>
      <c r="Z756" s="2" t="e">
        <f>VLOOKUP($U756,Models!$A:$K,Z$4,0)</f>
        <v>#N/A</v>
      </c>
      <c r="AA756" s="2" t="e">
        <f>VLOOKUP($U756,Models!$A:$K,AA$4,0)</f>
        <v>#N/A</v>
      </c>
      <c r="AB756" s="2" t="e">
        <f>VLOOKUP($U756,Models!$A:$K,AB$4,0)</f>
        <v>#N/A</v>
      </c>
      <c r="AC756" s="2" t="e">
        <f>VLOOKUP($U756,Models!$A:$K,AC$4,0)</f>
        <v>#N/A</v>
      </c>
      <c r="AD756" s="2" t="e">
        <f>VLOOKUP($U756,Models!$A:$K,AD$4,0)</f>
        <v>#N/A</v>
      </c>
      <c r="AE756" s="2" t="e">
        <f>VLOOKUP($U756,Models!$A:$K,AE$4,0)</f>
        <v>#N/A</v>
      </c>
      <c r="AF756" s="2" t="e">
        <f>VLOOKUP($U756,Models!$A:$N,AF$4,0)</f>
        <v>#N/A</v>
      </c>
      <c r="AG756" s="2" t="e">
        <f>VLOOKUP($U756,Models!$A:$M,AG$4,0)</f>
        <v>#N/A</v>
      </c>
      <c r="AH756" s="2"/>
      <c r="AI756" s="2"/>
      <c r="AJ756" s="2"/>
    </row>
    <row r="757" spans="1:36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 t="e">
        <f>#REF!/#REF!</f>
        <v>#REF!</v>
      </c>
      <c r="Q757" s="22" t="e">
        <f>ROUND(#REF!*R$762,0)</f>
        <v>#REF!</v>
      </c>
      <c r="R757" s="31"/>
      <c r="S757" s="3"/>
      <c r="T757" s="2"/>
      <c r="U757" s="2" t="s">
        <v>2073</v>
      </c>
      <c r="V757" s="2" t="e">
        <f>VLOOKUP($U757,Models!$A:$K,V$4,0)</f>
        <v>#N/A</v>
      </c>
      <c r="W757" s="2" t="e">
        <f>VLOOKUP($U757,Models!$A:$K,W$4,0)</f>
        <v>#N/A</v>
      </c>
      <c r="X757" s="2" t="e">
        <f>VLOOKUP($U757,Models!$A:$K,X$4,0)</f>
        <v>#N/A</v>
      </c>
      <c r="Y757" s="2" t="e">
        <f>VLOOKUP($U757,Models!$A:$K,Y$4,0)</f>
        <v>#N/A</v>
      </c>
      <c r="Z757" s="2" t="e">
        <f>VLOOKUP($U757,Models!$A:$K,Z$4,0)</f>
        <v>#N/A</v>
      </c>
      <c r="AA757" s="2" t="e">
        <f>VLOOKUP($U757,Models!$A:$K,AA$4,0)</f>
        <v>#N/A</v>
      </c>
      <c r="AB757" s="2" t="e">
        <f>VLOOKUP($U757,Models!$A:$K,AB$4,0)</f>
        <v>#N/A</v>
      </c>
      <c r="AC757" s="2" t="e">
        <f>VLOOKUP($U757,Models!$A:$K,AC$4,0)</f>
        <v>#N/A</v>
      </c>
      <c r="AD757" s="2" t="e">
        <f>VLOOKUP($U757,Models!$A:$K,AD$4,0)</f>
        <v>#N/A</v>
      </c>
      <c r="AE757" s="2" t="e">
        <f>VLOOKUP($U757,Models!$A:$K,AE$4,0)</f>
        <v>#N/A</v>
      </c>
      <c r="AF757" s="2" t="e">
        <f>VLOOKUP($U757,Models!$A:$N,AF$4,0)</f>
        <v>#N/A</v>
      </c>
      <c r="AG757" s="2" t="e">
        <f>VLOOKUP($U757,Models!$A:$M,AG$4,0)</f>
        <v>#N/A</v>
      </c>
      <c r="AH757" s="2"/>
      <c r="AI757" s="2"/>
      <c r="AJ757" s="2"/>
    </row>
    <row r="758" spans="1:36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 t="e">
        <f>#REF!/#REF!</f>
        <v>#REF!</v>
      </c>
      <c r="Q758" s="22" t="e">
        <f>ROUND(#REF!*R$762,0)</f>
        <v>#REF!</v>
      </c>
      <c r="R758" s="32"/>
      <c r="S758" s="3"/>
      <c r="T758" s="2"/>
      <c r="U758" s="2" t="s">
        <v>2073</v>
      </c>
      <c r="V758" s="2" t="e">
        <f>VLOOKUP($U758,Models!$A:$K,V$4,0)</f>
        <v>#N/A</v>
      </c>
      <c r="W758" s="2" t="e">
        <f>VLOOKUP($U758,Models!$A:$K,W$4,0)</f>
        <v>#N/A</v>
      </c>
      <c r="X758" s="2" t="e">
        <f>VLOOKUP($U758,Models!$A:$K,X$4,0)</f>
        <v>#N/A</v>
      </c>
      <c r="Y758" s="2" t="e">
        <f>VLOOKUP($U758,Models!$A:$K,Y$4,0)</f>
        <v>#N/A</v>
      </c>
      <c r="Z758" s="2" t="e">
        <f>VLOOKUP($U758,Models!$A:$K,Z$4,0)</f>
        <v>#N/A</v>
      </c>
      <c r="AA758" s="2" t="e">
        <f>VLOOKUP($U758,Models!$A:$K,AA$4,0)</f>
        <v>#N/A</v>
      </c>
      <c r="AB758" s="2" t="e">
        <f>VLOOKUP($U758,Models!$A:$K,AB$4,0)</f>
        <v>#N/A</v>
      </c>
      <c r="AC758" s="2" t="e">
        <f>VLOOKUP($U758,Models!$A:$K,AC$4,0)</f>
        <v>#N/A</v>
      </c>
      <c r="AD758" s="2" t="e">
        <f>VLOOKUP($U758,Models!$A:$K,AD$4,0)</f>
        <v>#N/A</v>
      </c>
      <c r="AE758" s="2" t="e">
        <f>VLOOKUP($U758,Models!$A:$K,AE$4,0)</f>
        <v>#N/A</v>
      </c>
      <c r="AF758" s="2" t="e">
        <f>VLOOKUP($U758,Models!$A:$N,AF$4,0)</f>
        <v>#N/A</v>
      </c>
      <c r="AG758" s="2" t="e">
        <f>VLOOKUP($U758,Models!$A:$M,AG$4,0)</f>
        <v>#N/A</v>
      </c>
      <c r="AH758" s="2"/>
      <c r="AI758" s="2"/>
      <c r="AJ758" s="2"/>
    </row>
    <row r="759" spans="1:36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 t="e">
        <f>#REF!/#REF!</f>
        <v>#REF!</v>
      </c>
      <c r="Q759" s="20" t="e">
        <f>ROUND(#REF!*R$790,0)</f>
        <v>#REF!</v>
      </c>
      <c r="R759" s="31"/>
      <c r="S759" s="3"/>
      <c r="T759" s="2"/>
      <c r="U759" s="2" t="s">
        <v>2073</v>
      </c>
      <c r="V759" s="2" t="e">
        <f>VLOOKUP($U759,Models!$A:$K,V$4,0)</f>
        <v>#N/A</v>
      </c>
      <c r="W759" s="2" t="e">
        <f>VLOOKUP($U759,Models!$A:$K,W$4,0)</f>
        <v>#N/A</v>
      </c>
      <c r="X759" s="2" t="e">
        <f>VLOOKUP($U759,Models!$A:$K,X$4,0)</f>
        <v>#N/A</v>
      </c>
      <c r="Y759" s="2" t="e">
        <f>VLOOKUP($U759,Models!$A:$K,Y$4,0)</f>
        <v>#N/A</v>
      </c>
      <c r="Z759" s="2" t="e">
        <f>VLOOKUP($U759,Models!$A:$K,Z$4,0)</f>
        <v>#N/A</v>
      </c>
      <c r="AA759" s="2" t="e">
        <f>VLOOKUP($U759,Models!$A:$K,AA$4,0)</f>
        <v>#N/A</v>
      </c>
      <c r="AB759" s="2" t="e">
        <f>VLOOKUP($U759,Models!$A:$K,AB$4,0)</f>
        <v>#N/A</v>
      </c>
      <c r="AC759" s="2" t="e">
        <f>VLOOKUP($U759,Models!$A:$K,AC$4,0)</f>
        <v>#N/A</v>
      </c>
      <c r="AD759" s="2" t="e">
        <f>VLOOKUP($U759,Models!$A:$K,AD$4,0)</f>
        <v>#N/A</v>
      </c>
      <c r="AE759" s="2" t="e">
        <f>VLOOKUP($U759,Models!$A:$K,AE$4,0)</f>
        <v>#N/A</v>
      </c>
      <c r="AF759" s="2" t="e">
        <f>VLOOKUP($U759,Models!$A:$N,AF$4,0)</f>
        <v>#N/A</v>
      </c>
      <c r="AG759" s="2" t="e">
        <f>VLOOKUP($U759,Models!$A:$M,AG$4,0)</f>
        <v>#N/A</v>
      </c>
      <c r="AH759" s="2"/>
      <c r="AI759" s="2"/>
      <c r="AJ759" s="2"/>
    </row>
    <row r="760" spans="1:36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 s="20" t="e">
        <f>ROUND(#REF!*R$790,0)</f>
        <v>#REF!</v>
      </c>
      <c r="R760" s="31"/>
      <c r="S760" s="3"/>
      <c r="T760" s="2"/>
      <c r="U760" s="2" t="s">
        <v>2073</v>
      </c>
      <c r="V760" s="2" t="e">
        <f>VLOOKUP($U760,Models!$A:$K,V$4,0)</f>
        <v>#N/A</v>
      </c>
      <c r="W760" s="2" t="e">
        <f>VLOOKUP($U760,Models!$A:$K,W$4,0)</f>
        <v>#N/A</v>
      </c>
      <c r="X760" s="2" t="e">
        <f>VLOOKUP($U760,Models!$A:$K,X$4,0)</f>
        <v>#N/A</v>
      </c>
      <c r="Y760" s="2" t="e">
        <f>VLOOKUP($U760,Models!$A:$K,Y$4,0)</f>
        <v>#N/A</v>
      </c>
      <c r="Z760" s="2" t="e">
        <f>VLOOKUP($U760,Models!$A:$K,Z$4,0)</f>
        <v>#N/A</v>
      </c>
      <c r="AA760" s="2" t="e">
        <f>VLOOKUP($U760,Models!$A:$K,AA$4,0)</f>
        <v>#N/A</v>
      </c>
      <c r="AB760" s="2" t="e">
        <f>VLOOKUP($U760,Models!$A:$K,AB$4,0)</f>
        <v>#N/A</v>
      </c>
      <c r="AC760" s="2" t="e">
        <f>VLOOKUP($U760,Models!$A:$K,AC$4,0)</f>
        <v>#N/A</v>
      </c>
      <c r="AD760" s="2" t="e">
        <f>VLOOKUP($U760,Models!$A:$K,AD$4,0)</f>
        <v>#N/A</v>
      </c>
      <c r="AE760" s="2" t="e">
        <f>VLOOKUP($U760,Models!$A:$K,AE$4,0)</f>
        <v>#N/A</v>
      </c>
      <c r="AF760" s="2" t="e">
        <f>VLOOKUP($U760,Models!$A:$N,AF$4,0)</f>
        <v>#N/A</v>
      </c>
      <c r="AG760" s="2" t="e">
        <f>VLOOKUP($U760,Models!$A:$M,AG$4,0)</f>
        <v>#N/A</v>
      </c>
      <c r="AH760" s="2"/>
      <c r="AI760" s="2"/>
      <c r="AJ760" s="2"/>
    </row>
    <row r="761" spans="1:36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 s="20" t="e">
        <f>ROUND(#REF!*R$790,0)</f>
        <v>#REF!</v>
      </c>
      <c r="R761" s="31"/>
      <c r="S761" s="3"/>
      <c r="T761" s="2"/>
      <c r="U761" s="2" t="s">
        <v>2073</v>
      </c>
      <c r="V761" s="2" t="e">
        <f>VLOOKUP($U761,Models!$A:$K,V$4,0)</f>
        <v>#N/A</v>
      </c>
      <c r="W761" s="2" t="e">
        <f>VLOOKUP($U761,Models!$A:$K,W$4,0)</f>
        <v>#N/A</v>
      </c>
      <c r="X761" s="2" t="e">
        <f>VLOOKUP($U761,Models!$A:$K,X$4,0)</f>
        <v>#N/A</v>
      </c>
      <c r="Y761" s="2" t="e">
        <f>VLOOKUP($U761,Models!$A:$K,Y$4,0)</f>
        <v>#N/A</v>
      </c>
      <c r="Z761" s="2" t="e">
        <f>VLOOKUP($U761,Models!$A:$K,Z$4,0)</f>
        <v>#N/A</v>
      </c>
      <c r="AA761" s="2" t="e">
        <f>VLOOKUP($U761,Models!$A:$K,AA$4,0)</f>
        <v>#N/A</v>
      </c>
      <c r="AB761" s="2" t="e">
        <f>VLOOKUP($U761,Models!$A:$K,AB$4,0)</f>
        <v>#N/A</v>
      </c>
      <c r="AC761" s="2" t="e">
        <f>VLOOKUP($U761,Models!$A:$K,AC$4,0)</f>
        <v>#N/A</v>
      </c>
      <c r="AD761" s="2" t="e">
        <f>VLOOKUP($U761,Models!$A:$K,AD$4,0)</f>
        <v>#N/A</v>
      </c>
      <c r="AE761" s="2" t="e">
        <f>VLOOKUP($U761,Models!$A:$K,AE$4,0)</f>
        <v>#N/A</v>
      </c>
      <c r="AF761" s="2" t="e">
        <f>VLOOKUP($U761,Models!$A:$N,AF$4,0)</f>
        <v>#N/A</v>
      </c>
      <c r="AG761" s="2" t="e">
        <f>VLOOKUP($U761,Models!$A:$M,AG$4,0)</f>
        <v>#N/A</v>
      </c>
      <c r="AH761" s="2"/>
      <c r="AI761" s="2"/>
      <c r="AJ761" s="2"/>
    </row>
    <row r="762" spans="1:36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 s="20" t="e">
        <f>ROUND(#REF!*R$790,0)</f>
        <v>#REF!</v>
      </c>
      <c r="R762" s="31"/>
      <c r="S762" s="3"/>
      <c r="T762" s="2"/>
      <c r="U762" s="2" t="s">
        <v>2073</v>
      </c>
      <c r="V762" s="2" t="e">
        <f>VLOOKUP($U762,Models!$A:$K,V$4,0)</f>
        <v>#N/A</v>
      </c>
      <c r="W762" s="2" t="e">
        <f>VLOOKUP($U762,Models!$A:$K,W$4,0)</f>
        <v>#N/A</v>
      </c>
      <c r="X762" s="2" t="e">
        <f>VLOOKUP($U762,Models!$A:$K,X$4,0)</f>
        <v>#N/A</v>
      </c>
      <c r="Y762" s="2" t="e">
        <f>VLOOKUP($U762,Models!$A:$K,Y$4,0)</f>
        <v>#N/A</v>
      </c>
      <c r="Z762" s="2" t="e">
        <f>VLOOKUP($U762,Models!$A:$K,Z$4,0)</f>
        <v>#N/A</v>
      </c>
      <c r="AA762" s="2" t="e">
        <f>VLOOKUP($U762,Models!$A:$K,AA$4,0)</f>
        <v>#N/A</v>
      </c>
      <c r="AB762" s="2" t="e">
        <f>VLOOKUP($U762,Models!$A:$K,AB$4,0)</f>
        <v>#N/A</v>
      </c>
      <c r="AC762" s="2" t="e">
        <f>VLOOKUP($U762,Models!$A:$K,AC$4,0)</f>
        <v>#N/A</v>
      </c>
      <c r="AD762" s="2" t="e">
        <f>VLOOKUP($U762,Models!$A:$K,AD$4,0)</f>
        <v>#N/A</v>
      </c>
      <c r="AE762" s="2" t="e">
        <f>VLOOKUP($U762,Models!$A:$K,AE$4,0)</f>
        <v>#N/A</v>
      </c>
      <c r="AF762" s="2" t="e">
        <f>VLOOKUP($U762,Models!$A:$N,AF$4,0)</f>
        <v>#N/A</v>
      </c>
      <c r="AG762" s="2" t="e">
        <f>VLOOKUP($U762,Models!$A:$M,AG$4,0)</f>
        <v>#N/A</v>
      </c>
      <c r="AH762" s="2"/>
      <c r="AI762" s="2"/>
      <c r="AJ762" s="2"/>
    </row>
    <row r="763" spans="1:36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 s="20" t="e">
        <f>ROUND(#REF!*R$790,0)</f>
        <v>#REF!</v>
      </c>
      <c r="R763" s="31"/>
      <c r="S763" s="3"/>
      <c r="T763" s="2"/>
      <c r="U763" s="2" t="s">
        <v>2073</v>
      </c>
      <c r="V763" s="2" t="e">
        <f>VLOOKUP($U763,Models!$A:$K,V$4,0)</f>
        <v>#N/A</v>
      </c>
      <c r="W763" s="2" t="e">
        <f>VLOOKUP($U763,Models!$A:$K,W$4,0)</f>
        <v>#N/A</v>
      </c>
      <c r="X763" s="2" t="e">
        <f>VLOOKUP($U763,Models!$A:$K,X$4,0)</f>
        <v>#N/A</v>
      </c>
      <c r="Y763" s="2" t="e">
        <f>VLOOKUP($U763,Models!$A:$K,Y$4,0)</f>
        <v>#N/A</v>
      </c>
      <c r="Z763" s="2" t="e">
        <f>VLOOKUP($U763,Models!$A:$K,Z$4,0)</f>
        <v>#N/A</v>
      </c>
      <c r="AA763" s="2" t="e">
        <f>VLOOKUP($U763,Models!$A:$K,AA$4,0)</f>
        <v>#N/A</v>
      </c>
      <c r="AB763" s="2" t="e">
        <f>VLOOKUP($U763,Models!$A:$K,AB$4,0)</f>
        <v>#N/A</v>
      </c>
      <c r="AC763" s="2" t="e">
        <f>VLOOKUP($U763,Models!$A:$K,AC$4,0)</f>
        <v>#N/A</v>
      </c>
      <c r="AD763" s="2" t="e">
        <f>VLOOKUP($U763,Models!$A:$K,AD$4,0)</f>
        <v>#N/A</v>
      </c>
      <c r="AE763" s="2" t="e">
        <f>VLOOKUP($U763,Models!$A:$K,AE$4,0)</f>
        <v>#N/A</v>
      </c>
      <c r="AF763" s="2" t="e">
        <f>VLOOKUP($U763,Models!$A:$N,AF$4,0)</f>
        <v>#N/A</v>
      </c>
      <c r="AG763" s="2" t="e">
        <f>VLOOKUP($U763,Models!$A:$M,AG$4,0)</f>
        <v>#N/A</v>
      </c>
      <c r="AH763" s="2"/>
      <c r="AI763" s="2"/>
      <c r="AJ763" s="2"/>
    </row>
    <row r="764" spans="1:36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 s="20" t="e">
        <f>ROUND(#REF!*R$790,0)</f>
        <v>#REF!</v>
      </c>
      <c r="R764" s="31"/>
      <c r="S764" s="3"/>
      <c r="T764" s="2"/>
      <c r="U764" s="2" t="s">
        <v>2073</v>
      </c>
      <c r="V764" s="2" t="e">
        <f>VLOOKUP($U764,Models!$A:$K,V$4,0)</f>
        <v>#N/A</v>
      </c>
      <c r="W764" s="2" t="e">
        <f>VLOOKUP($U764,Models!$A:$K,W$4,0)</f>
        <v>#N/A</v>
      </c>
      <c r="X764" s="2" t="e">
        <f>VLOOKUP($U764,Models!$A:$K,X$4,0)</f>
        <v>#N/A</v>
      </c>
      <c r="Y764" s="2" t="e">
        <f>VLOOKUP($U764,Models!$A:$K,Y$4,0)</f>
        <v>#N/A</v>
      </c>
      <c r="Z764" s="2" t="e">
        <f>VLOOKUP($U764,Models!$A:$K,Z$4,0)</f>
        <v>#N/A</v>
      </c>
      <c r="AA764" s="2" t="e">
        <f>VLOOKUP($U764,Models!$A:$K,AA$4,0)</f>
        <v>#N/A</v>
      </c>
      <c r="AB764" s="2" t="e">
        <f>VLOOKUP($U764,Models!$A:$K,AB$4,0)</f>
        <v>#N/A</v>
      </c>
      <c r="AC764" s="2" t="e">
        <f>VLOOKUP($U764,Models!$A:$K,AC$4,0)</f>
        <v>#N/A</v>
      </c>
      <c r="AD764" s="2" t="e">
        <f>VLOOKUP($U764,Models!$A:$K,AD$4,0)</f>
        <v>#N/A</v>
      </c>
      <c r="AE764" s="2" t="e">
        <f>VLOOKUP($U764,Models!$A:$K,AE$4,0)</f>
        <v>#N/A</v>
      </c>
      <c r="AF764" s="2" t="e">
        <f>VLOOKUP($U764,Models!$A:$N,AF$4,0)</f>
        <v>#N/A</v>
      </c>
      <c r="AG764" s="2" t="e">
        <f>VLOOKUP($U764,Models!$A:$M,AG$4,0)</f>
        <v>#N/A</v>
      </c>
      <c r="AH764" s="2"/>
      <c r="AI764" s="2"/>
      <c r="AJ764" s="2"/>
    </row>
    <row r="765" spans="1:36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 s="20" t="e">
        <f>ROUND(#REF!*R$790,0)</f>
        <v>#REF!</v>
      </c>
      <c r="R765" s="31"/>
      <c r="S765" s="3"/>
      <c r="T765" s="2"/>
      <c r="U765" s="2" t="s">
        <v>2073</v>
      </c>
      <c r="V765" s="2" t="e">
        <f>VLOOKUP($U765,Models!$A:$K,V$4,0)</f>
        <v>#N/A</v>
      </c>
      <c r="W765" s="2" t="e">
        <f>VLOOKUP($U765,Models!$A:$K,W$4,0)</f>
        <v>#N/A</v>
      </c>
      <c r="X765" s="2" t="e">
        <f>VLOOKUP($U765,Models!$A:$K,X$4,0)</f>
        <v>#N/A</v>
      </c>
      <c r="Y765" s="2" t="e">
        <f>VLOOKUP($U765,Models!$A:$K,Y$4,0)</f>
        <v>#N/A</v>
      </c>
      <c r="Z765" s="2" t="e">
        <f>VLOOKUP($U765,Models!$A:$K,Z$4,0)</f>
        <v>#N/A</v>
      </c>
      <c r="AA765" s="2" t="e">
        <f>VLOOKUP($U765,Models!$A:$K,AA$4,0)</f>
        <v>#N/A</v>
      </c>
      <c r="AB765" s="2" t="e">
        <f>VLOOKUP($U765,Models!$A:$K,AB$4,0)</f>
        <v>#N/A</v>
      </c>
      <c r="AC765" s="2" t="e">
        <f>VLOOKUP($U765,Models!$A:$K,AC$4,0)</f>
        <v>#N/A</v>
      </c>
      <c r="AD765" s="2" t="e">
        <f>VLOOKUP($U765,Models!$A:$K,AD$4,0)</f>
        <v>#N/A</v>
      </c>
      <c r="AE765" s="2" t="e">
        <f>VLOOKUP($U765,Models!$A:$K,AE$4,0)</f>
        <v>#N/A</v>
      </c>
      <c r="AF765" s="2" t="e">
        <f>VLOOKUP($U765,Models!$A:$N,AF$4,0)</f>
        <v>#N/A</v>
      </c>
      <c r="AG765" s="2" t="e">
        <f>VLOOKUP($U765,Models!$A:$M,AG$4,0)</f>
        <v>#N/A</v>
      </c>
      <c r="AH765" s="2"/>
      <c r="AI765" s="2"/>
      <c r="AJ765" s="2"/>
    </row>
    <row r="766" spans="1:36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 s="20" t="e">
        <f>ROUND(#REF!*R$790,0)</f>
        <v>#REF!</v>
      </c>
      <c r="R766" s="31"/>
      <c r="S766" s="3"/>
      <c r="T766" s="2"/>
      <c r="U766" s="2" t="s">
        <v>2073</v>
      </c>
      <c r="V766" s="2" t="e">
        <f>VLOOKUP($U766,Models!$A:$K,V$4,0)</f>
        <v>#N/A</v>
      </c>
      <c r="W766" s="2" t="e">
        <f>VLOOKUP($U766,Models!$A:$K,W$4,0)</f>
        <v>#N/A</v>
      </c>
      <c r="X766" s="2" t="e">
        <f>VLOOKUP($U766,Models!$A:$K,X$4,0)</f>
        <v>#N/A</v>
      </c>
      <c r="Y766" s="2" t="e">
        <f>VLOOKUP($U766,Models!$A:$K,Y$4,0)</f>
        <v>#N/A</v>
      </c>
      <c r="Z766" s="2" t="e">
        <f>VLOOKUP($U766,Models!$A:$K,Z$4,0)</f>
        <v>#N/A</v>
      </c>
      <c r="AA766" s="2" t="e">
        <f>VLOOKUP($U766,Models!$A:$K,AA$4,0)</f>
        <v>#N/A</v>
      </c>
      <c r="AB766" s="2" t="e">
        <f>VLOOKUP($U766,Models!$A:$K,AB$4,0)</f>
        <v>#N/A</v>
      </c>
      <c r="AC766" s="2" t="e">
        <f>VLOOKUP($U766,Models!$A:$K,AC$4,0)</f>
        <v>#N/A</v>
      </c>
      <c r="AD766" s="2" t="e">
        <f>VLOOKUP($U766,Models!$A:$K,AD$4,0)</f>
        <v>#N/A</v>
      </c>
      <c r="AE766" s="2" t="e">
        <f>VLOOKUP($U766,Models!$A:$K,AE$4,0)</f>
        <v>#N/A</v>
      </c>
      <c r="AF766" s="2" t="e">
        <f>VLOOKUP($U766,Models!$A:$N,AF$4,0)</f>
        <v>#N/A</v>
      </c>
      <c r="AG766" s="2" t="e">
        <f>VLOOKUP($U766,Models!$A:$M,AG$4,0)</f>
        <v>#N/A</v>
      </c>
      <c r="AH766" s="2"/>
      <c r="AI766" s="2"/>
      <c r="AJ766" s="2"/>
    </row>
    <row r="767" spans="1:36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 s="20" t="e">
        <f>ROUND(#REF!*R$790,0)</f>
        <v>#REF!</v>
      </c>
      <c r="R767" s="31"/>
      <c r="S767" s="3"/>
      <c r="T767" s="2"/>
      <c r="U767" s="2" t="s">
        <v>2073</v>
      </c>
      <c r="V767" s="2" t="e">
        <f>VLOOKUP($U767,Models!$A:$K,V$4,0)</f>
        <v>#N/A</v>
      </c>
      <c r="W767" s="2" t="e">
        <f>VLOOKUP($U767,Models!$A:$K,W$4,0)</f>
        <v>#N/A</v>
      </c>
      <c r="X767" s="2" t="e">
        <f>VLOOKUP($U767,Models!$A:$K,X$4,0)</f>
        <v>#N/A</v>
      </c>
      <c r="Y767" s="2" t="e">
        <f>VLOOKUP($U767,Models!$A:$K,Y$4,0)</f>
        <v>#N/A</v>
      </c>
      <c r="Z767" s="2" t="e">
        <f>VLOOKUP($U767,Models!$A:$K,Z$4,0)</f>
        <v>#N/A</v>
      </c>
      <c r="AA767" s="2" t="e">
        <f>VLOOKUP($U767,Models!$A:$K,AA$4,0)</f>
        <v>#N/A</v>
      </c>
      <c r="AB767" s="2" t="e">
        <f>VLOOKUP($U767,Models!$A:$K,AB$4,0)</f>
        <v>#N/A</v>
      </c>
      <c r="AC767" s="2" t="e">
        <f>VLOOKUP($U767,Models!$A:$K,AC$4,0)</f>
        <v>#N/A</v>
      </c>
      <c r="AD767" s="2" t="e">
        <f>VLOOKUP($U767,Models!$A:$K,AD$4,0)</f>
        <v>#N/A</v>
      </c>
      <c r="AE767" s="2" t="e">
        <f>VLOOKUP($U767,Models!$A:$K,AE$4,0)</f>
        <v>#N/A</v>
      </c>
      <c r="AF767" s="2" t="e">
        <f>VLOOKUP($U767,Models!$A:$N,AF$4,0)</f>
        <v>#N/A</v>
      </c>
      <c r="AG767" s="2" t="e">
        <f>VLOOKUP($U767,Models!$A:$M,AG$4,0)</f>
        <v>#N/A</v>
      </c>
      <c r="AH767" s="2"/>
      <c r="AI767" s="2"/>
      <c r="AJ767" s="2"/>
    </row>
    <row r="768" spans="1:36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 s="20" t="e">
        <f>ROUND(#REF!*R$790,0)</f>
        <v>#REF!</v>
      </c>
      <c r="R768" s="31"/>
      <c r="S768" s="3"/>
      <c r="T768" s="2"/>
      <c r="U768" s="2" t="s">
        <v>2073</v>
      </c>
      <c r="V768" s="2" t="e">
        <f>VLOOKUP($U768,Models!$A:$K,V$4,0)</f>
        <v>#N/A</v>
      </c>
      <c r="W768" s="2" t="e">
        <f>VLOOKUP($U768,Models!$A:$K,W$4,0)</f>
        <v>#N/A</v>
      </c>
      <c r="X768" s="2" t="e">
        <f>VLOOKUP($U768,Models!$A:$K,X$4,0)</f>
        <v>#N/A</v>
      </c>
      <c r="Y768" s="2" t="e">
        <f>VLOOKUP($U768,Models!$A:$K,Y$4,0)</f>
        <v>#N/A</v>
      </c>
      <c r="Z768" s="2" t="e">
        <f>VLOOKUP($U768,Models!$A:$K,Z$4,0)</f>
        <v>#N/A</v>
      </c>
      <c r="AA768" s="2" t="e">
        <f>VLOOKUP($U768,Models!$A:$K,AA$4,0)</f>
        <v>#N/A</v>
      </c>
      <c r="AB768" s="2" t="e">
        <f>VLOOKUP($U768,Models!$A:$K,AB$4,0)</f>
        <v>#N/A</v>
      </c>
      <c r="AC768" s="2" t="e">
        <f>VLOOKUP($U768,Models!$A:$K,AC$4,0)</f>
        <v>#N/A</v>
      </c>
      <c r="AD768" s="2" t="e">
        <f>VLOOKUP($U768,Models!$A:$K,AD$4,0)</f>
        <v>#N/A</v>
      </c>
      <c r="AE768" s="2" t="e">
        <f>VLOOKUP($U768,Models!$A:$K,AE$4,0)</f>
        <v>#N/A</v>
      </c>
      <c r="AF768" s="2" t="e">
        <f>VLOOKUP($U768,Models!$A:$N,AF$4,0)</f>
        <v>#N/A</v>
      </c>
      <c r="AG768" s="2" t="e">
        <f>VLOOKUP($U768,Models!$A:$M,AG$4,0)</f>
        <v>#N/A</v>
      </c>
      <c r="AH768" s="2"/>
      <c r="AI768" s="2"/>
      <c r="AJ768" s="2"/>
    </row>
    <row r="769" spans="1:5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 s="20" t="e">
        <f>ROUND(#REF!*R$790,0)</f>
        <v>#REF!</v>
      </c>
      <c r="R769" s="31"/>
      <c r="S769" s="3"/>
      <c r="T769" s="2"/>
      <c r="U769" s="2" t="s">
        <v>2073</v>
      </c>
      <c r="V769" s="2" t="e">
        <f>VLOOKUP($U769,Models!$A:$K,V$4,0)</f>
        <v>#N/A</v>
      </c>
      <c r="W769" s="2" t="e">
        <f>VLOOKUP($U769,Models!$A:$K,W$4,0)</f>
        <v>#N/A</v>
      </c>
      <c r="X769" s="2" t="e">
        <f>VLOOKUP($U769,Models!$A:$K,X$4,0)</f>
        <v>#N/A</v>
      </c>
      <c r="Y769" s="2" t="e">
        <f>VLOOKUP($U769,Models!$A:$K,Y$4,0)</f>
        <v>#N/A</v>
      </c>
      <c r="Z769" s="2" t="e">
        <f>VLOOKUP($U769,Models!$A:$K,Z$4,0)</f>
        <v>#N/A</v>
      </c>
      <c r="AA769" s="2" t="e">
        <f>VLOOKUP($U769,Models!$A:$K,AA$4,0)</f>
        <v>#N/A</v>
      </c>
      <c r="AB769" s="2" t="e">
        <f>VLOOKUP($U769,Models!$A:$K,AB$4,0)</f>
        <v>#N/A</v>
      </c>
      <c r="AC769" s="2" t="e">
        <f>VLOOKUP($U769,Models!$A:$K,AC$4,0)</f>
        <v>#N/A</v>
      </c>
      <c r="AD769" s="2" t="e">
        <f>VLOOKUP($U769,Models!$A:$K,AD$4,0)</f>
        <v>#N/A</v>
      </c>
      <c r="AE769" s="2" t="e">
        <f>VLOOKUP($U769,Models!$A:$K,AE$4,0)</f>
        <v>#N/A</v>
      </c>
      <c r="AF769" s="2" t="e">
        <f>VLOOKUP($U769,Models!$A:$N,AF$4,0)</f>
        <v>#N/A</v>
      </c>
      <c r="AG769" s="2" t="e">
        <f>VLOOKUP($U769,Models!$A:$M,AG$4,0)</f>
        <v>#N/A</v>
      </c>
      <c r="AH769" s="2"/>
      <c r="AI769" s="2"/>
      <c r="AJ769" s="2"/>
    </row>
    <row r="770" spans="1:5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 s="20" t="e">
        <f>ROUND(#REF!*R$790,0)</f>
        <v>#REF!</v>
      </c>
      <c r="R770" s="31"/>
      <c r="S770" s="3"/>
      <c r="T770" s="2"/>
      <c r="U770" s="2" t="s">
        <v>2073</v>
      </c>
      <c r="V770" s="2" t="e">
        <f>VLOOKUP($U770,Models!$A:$K,V$4,0)</f>
        <v>#N/A</v>
      </c>
      <c r="W770" s="2" t="e">
        <f>VLOOKUP($U770,Models!$A:$K,W$4,0)</f>
        <v>#N/A</v>
      </c>
      <c r="X770" s="2" t="e">
        <f>VLOOKUP($U770,Models!$A:$K,X$4,0)</f>
        <v>#N/A</v>
      </c>
      <c r="Y770" s="2" t="e">
        <f>VLOOKUP($U770,Models!$A:$K,Y$4,0)</f>
        <v>#N/A</v>
      </c>
      <c r="Z770" s="2" t="e">
        <f>VLOOKUP($U770,Models!$A:$K,Z$4,0)</f>
        <v>#N/A</v>
      </c>
      <c r="AA770" s="2" t="e">
        <f>VLOOKUP($U770,Models!$A:$K,AA$4,0)</f>
        <v>#N/A</v>
      </c>
      <c r="AB770" s="2" t="e">
        <f>VLOOKUP($U770,Models!$A:$K,AB$4,0)</f>
        <v>#N/A</v>
      </c>
      <c r="AC770" s="2" t="e">
        <f>VLOOKUP($U770,Models!$A:$K,AC$4,0)</f>
        <v>#N/A</v>
      </c>
      <c r="AD770" s="2" t="e">
        <f>VLOOKUP($U770,Models!$A:$K,AD$4,0)</f>
        <v>#N/A</v>
      </c>
      <c r="AE770" s="2" t="e">
        <f>VLOOKUP($U770,Models!$A:$K,AE$4,0)</f>
        <v>#N/A</v>
      </c>
      <c r="AF770" s="2" t="e">
        <f>VLOOKUP($U770,Models!$A:$N,AF$4,0)</f>
        <v>#N/A</v>
      </c>
      <c r="AG770" s="2" t="e">
        <f>VLOOKUP($U770,Models!$A:$M,AG$4,0)</f>
        <v>#N/A</v>
      </c>
      <c r="AH770" s="2"/>
      <c r="AI770" s="2"/>
      <c r="AJ770" s="2"/>
    </row>
    <row r="771" spans="1:5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 s="20" t="e">
        <f>ROUND(#REF!*R$790,0)</f>
        <v>#REF!</v>
      </c>
      <c r="R771" s="31"/>
      <c r="S771" s="3"/>
      <c r="T771" s="2"/>
      <c r="U771" s="2" t="s">
        <v>2073</v>
      </c>
      <c r="V771" s="2" t="e">
        <f>VLOOKUP($U771,Models!$A:$K,V$4,0)</f>
        <v>#N/A</v>
      </c>
      <c r="W771" s="2" t="e">
        <f>VLOOKUP($U771,Models!$A:$K,W$4,0)</f>
        <v>#N/A</v>
      </c>
      <c r="X771" s="2" t="e">
        <f>VLOOKUP($U771,Models!$A:$K,X$4,0)</f>
        <v>#N/A</v>
      </c>
      <c r="Y771" s="2" t="e">
        <f>VLOOKUP($U771,Models!$A:$K,Y$4,0)</f>
        <v>#N/A</v>
      </c>
      <c r="Z771" s="2" t="e">
        <f>VLOOKUP($U771,Models!$A:$K,Z$4,0)</f>
        <v>#N/A</v>
      </c>
      <c r="AA771" s="2" t="e">
        <f>VLOOKUP($U771,Models!$A:$K,AA$4,0)</f>
        <v>#N/A</v>
      </c>
      <c r="AB771" s="2" t="e">
        <f>VLOOKUP($U771,Models!$A:$K,AB$4,0)</f>
        <v>#N/A</v>
      </c>
      <c r="AC771" s="2" t="e">
        <f>VLOOKUP($U771,Models!$A:$K,AC$4,0)</f>
        <v>#N/A</v>
      </c>
      <c r="AD771" s="2" t="e">
        <f>VLOOKUP($U771,Models!$A:$K,AD$4,0)</f>
        <v>#N/A</v>
      </c>
      <c r="AE771" s="2" t="e">
        <f>VLOOKUP($U771,Models!$A:$K,AE$4,0)</f>
        <v>#N/A</v>
      </c>
      <c r="AF771" s="2" t="e">
        <f>VLOOKUP($U771,Models!$A:$N,AF$4,0)</f>
        <v>#N/A</v>
      </c>
      <c r="AG771" s="2" t="e">
        <f>VLOOKUP($U771,Models!$A:$M,AG$4,0)</f>
        <v>#N/A</v>
      </c>
      <c r="AH771" s="2"/>
      <c r="AI771" s="2"/>
      <c r="AJ771" s="2"/>
    </row>
    <row r="772" spans="1:5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 s="20" t="e">
        <f>ROUND(#REF!*R$790,0)</f>
        <v>#REF!</v>
      </c>
      <c r="R772" s="31"/>
      <c r="S772" s="3"/>
      <c r="T772" s="2"/>
      <c r="U772" s="2" t="s">
        <v>2073</v>
      </c>
      <c r="V772" s="2" t="e">
        <f>VLOOKUP($U772,Models!$A:$K,V$4,0)</f>
        <v>#N/A</v>
      </c>
      <c r="W772" s="2" t="e">
        <f>VLOOKUP($U772,Models!$A:$K,W$4,0)</f>
        <v>#N/A</v>
      </c>
      <c r="X772" s="2" t="e">
        <f>VLOOKUP($U772,Models!$A:$K,X$4,0)</f>
        <v>#N/A</v>
      </c>
      <c r="Y772" s="2" t="e">
        <f>VLOOKUP($U772,Models!$A:$K,Y$4,0)</f>
        <v>#N/A</v>
      </c>
      <c r="Z772" s="2" t="e">
        <f>VLOOKUP($U772,Models!$A:$K,Z$4,0)</f>
        <v>#N/A</v>
      </c>
      <c r="AA772" s="2" t="e">
        <f>VLOOKUP($U772,Models!$A:$K,AA$4,0)</f>
        <v>#N/A</v>
      </c>
      <c r="AB772" s="2" t="e">
        <f>VLOOKUP($U772,Models!$A:$K,AB$4,0)</f>
        <v>#N/A</v>
      </c>
      <c r="AC772" s="2" t="e">
        <f>VLOOKUP($U772,Models!$A:$K,AC$4,0)</f>
        <v>#N/A</v>
      </c>
      <c r="AD772" s="2" t="e">
        <f>VLOOKUP($U772,Models!$A:$K,AD$4,0)</f>
        <v>#N/A</v>
      </c>
      <c r="AE772" s="2" t="e">
        <f>VLOOKUP($U772,Models!$A:$K,AE$4,0)</f>
        <v>#N/A</v>
      </c>
      <c r="AF772" s="2" t="e">
        <f>VLOOKUP($U772,Models!$A:$N,AF$4,0)</f>
        <v>#N/A</v>
      </c>
      <c r="AG772" s="2" t="e">
        <f>VLOOKUP($U772,Models!$A:$M,AG$4,0)</f>
        <v>#N/A</v>
      </c>
      <c r="AH772" s="2"/>
      <c r="AI772" s="2"/>
      <c r="AJ772" s="2"/>
    </row>
    <row r="773" spans="1:51" s="13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 s="20">
        <v>91</v>
      </c>
      <c r="R773" s="31"/>
      <c r="S773" s="3"/>
      <c r="T773" s="2"/>
      <c r="U773" s="2" t="s">
        <v>2073</v>
      </c>
      <c r="V773" s="2" t="e">
        <f>VLOOKUP($U773,Models!$A:$K,V$4,0)</f>
        <v>#N/A</v>
      </c>
      <c r="W773" s="2" t="e">
        <f>VLOOKUP($U773,Models!$A:$K,W$4,0)</f>
        <v>#N/A</v>
      </c>
      <c r="X773" s="2" t="e">
        <f>VLOOKUP($U773,Models!$A:$K,X$4,0)</f>
        <v>#N/A</v>
      </c>
      <c r="Y773" s="2" t="e">
        <f>VLOOKUP($U773,Models!$A:$K,Y$4,0)</f>
        <v>#N/A</v>
      </c>
      <c r="Z773" s="2" t="e">
        <f>VLOOKUP($U773,Models!$A:$K,Z$4,0)</f>
        <v>#N/A</v>
      </c>
      <c r="AA773" s="2" t="e">
        <f>VLOOKUP($U773,Models!$A:$K,AA$4,0)</f>
        <v>#N/A</v>
      </c>
      <c r="AB773" s="2" t="e">
        <f>VLOOKUP($U773,Models!$A:$K,AB$4,0)</f>
        <v>#N/A</v>
      </c>
      <c r="AC773" s="2" t="e">
        <f>VLOOKUP($U773,Models!$A:$K,AC$4,0)</f>
        <v>#N/A</v>
      </c>
      <c r="AD773" s="2" t="e">
        <f>VLOOKUP($U773,Models!$A:$K,AD$4,0)</f>
        <v>#N/A</v>
      </c>
      <c r="AE773" s="2" t="e">
        <f>VLOOKUP($U773,Models!$A:$K,AE$4,0)</f>
        <v>#N/A</v>
      </c>
      <c r="AF773" s="2" t="e">
        <f>VLOOKUP($U773,Models!$A:$N,AF$4,0)</f>
        <v>#N/A</v>
      </c>
      <c r="AG773" s="2" t="e">
        <f>VLOOKUP($U773,Models!$A:$M,AG$4,0)</f>
        <v>#N/A</v>
      </c>
      <c r="AH773" s="2"/>
      <c r="AI773" s="2"/>
      <c r="AJ773" s="2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 s="20" t="e">
        <f>ROUND(#REF!*R$790,0)</f>
        <v>#REF!</v>
      </c>
      <c r="R774" s="31"/>
      <c r="S774" s="3"/>
      <c r="T774" s="2"/>
      <c r="U774" s="2" t="s">
        <v>2073</v>
      </c>
      <c r="V774" s="2" t="e">
        <f>VLOOKUP($U774,Models!$A:$K,V$4,0)</f>
        <v>#N/A</v>
      </c>
      <c r="W774" s="2" t="e">
        <f>VLOOKUP($U774,Models!$A:$K,W$4,0)</f>
        <v>#N/A</v>
      </c>
      <c r="X774" s="2" t="e">
        <f>VLOOKUP($U774,Models!$A:$K,X$4,0)</f>
        <v>#N/A</v>
      </c>
      <c r="Y774" s="2" t="e">
        <f>VLOOKUP($U774,Models!$A:$K,Y$4,0)</f>
        <v>#N/A</v>
      </c>
      <c r="Z774" s="2" t="e">
        <f>VLOOKUP($U774,Models!$A:$K,Z$4,0)</f>
        <v>#N/A</v>
      </c>
      <c r="AA774" s="2" t="e">
        <f>VLOOKUP($U774,Models!$A:$K,AA$4,0)</f>
        <v>#N/A</v>
      </c>
      <c r="AB774" s="2" t="e">
        <f>VLOOKUP($U774,Models!$A:$K,AB$4,0)</f>
        <v>#N/A</v>
      </c>
      <c r="AC774" s="2" t="e">
        <f>VLOOKUP($U774,Models!$A:$K,AC$4,0)</f>
        <v>#N/A</v>
      </c>
      <c r="AD774" s="2" t="e">
        <f>VLOOKUP($U774,Models!$A:$K,AD$4,0)</f>
        <v>#N/A</v>
      </c>
      <c r="AE774" s="2" t="e">
        <f>VLOOKUP($U774,Models!$A:$K,AE$4,0)</f>
        <v>#N/A</v>
      </c>
      <c r="AF774" s="2" t="e">
        <f>VLOOKUP($U774,Models!$A:$N,AF$4,0)</f>
        <v>#N/A</v>
      </c>
      <c r="AG774" s="2" t="e">
        <f>VLOOKUP($U774,Models!$A:$M,AG$4,0)</f>
        <v>#N/A</v>
      </c>
      <c r="AH774" s="2"/>
      <c r="AI774" s="2"/>
      <c r="AJ774" s="2"/>
    </row>
    <row r="775" spans="1:5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 s="20" t="e">
        <f>ROUND(#REF!*R$790,0)</f>
        <v>#REF!</v>
      </c>
      <c r="R775" s="31"/>
      <c r="S775" s="3"/>
      <c r="T775" s="2"/>
      <c r="U775" s="2" t="s">
        <v>2073</v>
      </c>
      <c r="V775" s="2" t="e">
        <f>VLOOKUP($U775,Models!$A:$K,V$4,0)</f>
        <v>#N/A</v>
      </c>
      <c r="W775" s="2" t="e">
        <f>VLOOKUP($U775,Models!$A:$K,W$4,0)</f>
        <v>#N/A</v>
      </c>
      <c r="X775" s="2" t="e">
        <f>VLOOKUP($U775,Models!$A:$K,X$4,0)</f>
        <v>#N/A</v>
      </c>
      <c r="Y775" s="2" t="e">
        <f>VLOOKUP($U775,Models!$A:$K,Y$4,0)</f>
        <v>#N/A</v>
      </c>
      <c r="Z775" s="2" t="e">
        <f>VLOOKUP($U775,Models!$A:$K,Z$4,0)</f>
        <v>#N/A</v>
      </c>
      <c r="AA775" s="2" t="e">
        <f>VLOOKUP($U775,Models!$A:$K,AA$4,0)</f>
        <v>#N/A</v>
      </c>
      <c r="AB775" s="2" t="e">
        <f>VLOOKUP($U775,Models!$A:$K,AB$4,0)</f>
        <v>#N/A</v>
      </c>
      <c r="AC775" s="2" t="e">
        <f>VLOOKUP($U775,Models!$A:$K,AC$4,0)</f>
        <v>#N/A</v>
      </c>
      <c r="AD775" s="2" t="e">
        <f>VLOOKUP($U775,Models!$A:$K,AD$4,0)</f>
        <v>#N/A</v>
      </c>
      <c r="AE775" s="2" t="e">
        <f>VLOOKUP($U775,Models!$A:$K,AE$4,0)</f>
        <v>#N/A</v>
      </c>
      <c r="AF775" s="2" t="e">
        <f>VLOOKUP($U775,Models!$A:$N,AF$4,0)</f>
        <v>#N/A</v>
      </c>
      <c r="AG775" s="2" t="e">
        <f>VLOOKUP($U775,Models!$A:$M,AG$4,0)</f>
        <v>#N/A</v>
      </c>
      <c r="AH775" s="2"/>
      <c r="AI775" s="2"/>
      <c r="AJ775" s="2"/>
    </row>
    <row r="776" spans="1:5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 s="20" t="e">
        <f>ROUND(#REF!*R$790,0)</f>
        <v>#REF!</v>
      </c>
      <c r="R776" s="31"/>
      <c r="S776" s="3"/>
      <c r="T776" s="2"/>
      <c r="U776" s="2" t="s">
        <v>2073</v>
      </c>
      <c r="V776" s="2" t="e">
        <f>VLOOKUP($U776,Models!$A:$K,V$4,0)</f>
        <v>#N/A</v>
      </c>
      <c r="W776" s="2" t="e">
        <f>VLOOKUP($U776,Models!$A:$K,W$4,0)</f>
        <v>#N/A</v>
      </c>
      <c r="X776" s="2" t="e">
        <f>VLOOKUP($U776,Models!$A:$K,X$4,0)</f>
        <v>#N/A</v>
      </c>
      <c r="Y776" s="2" t="e">
        <f>VLOOKUP($U776,Models!$A:$K,Y$4,0)</f>
        <v>#N/A</v>
      </c>
      <c r="Z776" s="2" t="e">
        <f>VLOOKUP($U776,Models!$A:$K,Z$4,0)</f>
        <v>#N/A</v>
      </c>
      <c r="AA776" s="2" t="e">
        <f>VLOOKUP($U776,Models!$A:$K,AA$4,0)</f>
        <v>#N/A</v>
      </c>
      <c r="AB776" s="2" t="e">
        <f>VLOOKUP($U776,Models!$A:$K,AB$4,0)</f>
        <v>#N/A</v>
      </c>
      <c r="AC776" s="2" t="e">
        <f>VLOOKUP($U776,Models!$A:$K,AC$4,0)</f>
        <v>#N/A</v>
      </c>
      <c r="AD776" s="2" t="e">
        <f>VLOOKUP($U776,Models!$A:$K,AD$4,0)</f>
        <v>#N/A</v>
      </c>
      <c r="AE776" s="2" t="e">
        <f>VLOOKUP($U776,Models!$A:$K,AE$4,0)</f>
        <v>#N/A</v>
      </c>
      <c r="AF776" s="2" t="e">
        <f>VLOOKUP($U776,Models!$A:$N,AF$4,0)</f>
        <v>#N/A</v>
      </c>
      <c r="AG776" s="2" t="e">
        <f>VLOOKUP($U776,Models!$A:$M,AG$4,0)</f>
        <v>#N/A</v>
      </c>
      <c r="AH776" s="2"/>
      <c r="AI776" s="2"/>
      <c r="AJ776" s="2"/>
    </row>
    <row r="777" spans="1:5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 s="20" t="e">
        <f>ROUND(#REF!*R$790,0)</f>
        <v>#REF!</v>
      </c>
      <c r="R777" s="31"/>
      <c r="S777" s="3"/>
      <c r="T777" s="2"/>
      <c r="U777" s="2" t="s">
        <v>2073</v>
      </c>
      <c r="V777" s="2" t="e">
        <f>VLOOKUP($U777,Models!$A:$K,V$4,0)</f>
        <v>#N/A</v>
      </c>
      <c r="W777" s="2" t="e">
        <f>VLOOKUP($U777,Models!$A:$K,W$4,0)</f>
        <v>#N/A</v>
      </c>
      <c r="X777" s="2" t="e">
        <f>VLOOKUP($U777,Models!$A:$K,X$4,0)</f>
        <v>#N/A</v>
      </c>
      <c r="Y777" s="2" t="e">
        <f>VLOOKUP($U777,Models!$A:$K,Y$4,0)</f>
        <v>#N/A</v>
      </c>
      <c r="Z777" s="2" t="e">
        <f>VLOOKUP($U777,Models!$A:$K,Z$4,0)</f>
        <v>#N/A</v>
      </c>
      <c r="AA777" s="2" t="e">
        <f>VLOOKUP($U777,Models!$A:$K,AA$4,0)</f>
        <v>#N/A</v>
      </c>
      <c r="AB777" s="2" t="e">
        <f>VLOOKUP($U777,Models!$A:$K,AB$4,0)</f>
        <v>#N/A</v>
      </c>
      <c r="AC777" s="2" t="e">
        <f>VLOOKUP($U777,Models!$A:$K,AC$4,0)</f>
        <v>#N/A</v>
      </c>
      <c r="AD777" s="2" t="e">
        <f>VLOOKUP($U777,Models!$A:$K,AD$4,0)</f>
        <v>#N/A</v>
      </c>
      <c r="AE777" s="2" t="e">
        <f>VLOOKUP($U777,Models!$A:$K,AE$4,0)</f>
        <v>#N/A</v>
      </c>
      <c r="AF777" s="2" t="e">
        <f>VLOOKUP($U777,Models!$A:$N,AF$4,0)</f>
        <v>#N/A</v>
      </c>
      <c r="AG777" s="2" t="e">
        <f>VLOOKUP($U777,Models!$A:$M,AG$4,0)</f>
        <v>#N/A</v>
      </c>
      <c r="AH777" s="2"/>
      <c r="AI777" s="2"/>
      <c r="AJ777" s="2"/>
    </row>
    <row r="778" spans="1:5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 s="20" t="e">
        <f>ROUND(#REF!*R$790,0)</f>
        <v>#REF!</v>
      </c>
      <c r="R778" s="31"/>
      <c r="S778" s="3"/>
      <c r="T778" s="2"/>
      <c r="U778" s="2" t="s">
        <v>2073</v>
      </c>
      <c r="V778" s="2" t="e">
        <f>VLOOKUP($U778,Models!$A:$K,V$4,0)</f>
        <v>#N/A</v>
      </c>
      <c r="W778" s="2" t="e">
        <f>VLOOKUP($U778,Models!$A:$K,W$4,0)</f>
        <v>#N/A</v>
      </c>
      <c r="X778" s="2" t="e">
        <f>VLOOKUP($U778,Models!$A:$K,X$4,0)</f>
        <v>#N/A</v>
      </c>
      <c r="Y778" s="2" t="e">
        <f>VLOOKUP($U778,Models!$A:$K,Y$4,0)</f>
        <v>#N/A</v>
      </c>
      <c r="Z778" s="2" t="e">
        <f>VLOOKUP($U778,Models!$A:$K,Z$4,0)</f>
        <v>#N/A</v>
      </c>
      <c r="AA778" s="2" t="e">
        <f>VLOOKUP($U778,Models!$A:$K,AA$4,0)</f>
        <v>#N/A</v>
      </c>
      <c r="AB778" s="2" t="e">
        <f>VLOOKUP($U778,Models!$A:$K,AB$4,0)</f>
        <v>#N/A</v>
      </c>
      <c r="AC778" s="2" t="e">
        <f>VLOOKUP($U778,Models!$A:$K,AC$4,0)</f>
        <v>#N/A</v>
      </c>
      <c r="AD778" s="2" t="e">
        <f>VLOOKUP($U778,Models!$A:$K,AD$4,0)</f>
        <v>#N/A</v>
      </c>
      <c r="AE778" s="2" t="e">
        <f>VLOOKUP($U778,Models!$A:$K,AE$4,0)</f>
        <v>#N/A</v>
      </c>
      <c r="AF778" s="2" t="e">
        <f>VLOOKUP($U778,Models!$A:$N,AF$4,0)</f>
        <v>#N/A</v>
      </c>
      <c r="AG778" s="2" t="e">
        <f>VLOOKUP($U778,Models!$A:$M,AG$4,0)</f>
        <v>#N/A</v>
      </c>
      <c r="AH778" s="2"/>
      <c r="AI778" s="2"/>
      <c r="AJ778" s="2"/>
    </row>
    <row r="779" spans="1:5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 s="20" t="e">
        <f>ROUND(#REF!*R$790,0)</f>
        <v>#REF!</v>
      </c>
      <c r="R779" s="31"/>
      <c r="S779" s="3"/>
      <c r="T779" s="2"/>
      <c r="U779" s="2" t="s">
        <v>2073</v>
      </c>
      <c r="V779" s="2" t="e">
        <f>VLOOKUP($U779,Models!$A:$K,V$4,0)</f>
        <v>#N/A</v>
      </c>
      <c r="W779" s="2" t="e">
        <f>VLOOKUP($U779,Models!$A:$K,W$4,0)</f>
        <v>#N/A</v>
      </c>
      <c r="X779" s="2" t="e">
        <f>VLOOKUP($U779,Models!$A:$K,X$4,0)</f>
        <v>#N/A</v>
      </c>
      <c r="Y779" s="2" t="e">
        <f>VLOOKUP($U779,Models!$A:$K,Y$4,0)</f>
        <v>#N/A</v>
      </c>
      <c r="Z779" s="2" t="e">
        <f>VLOOKUP($U779,Models!$A:$K,Z$4,0)</f>
        <v>#N/A</v>
      </c>
      <c r="AA779" s="2" t="e">
        <f>VLOOKUP($U779,Models!$A:$K,AA$4,0)</f>
        <v>#N/A</v>
      </c>
      <c r="AB779" s="2" t="e">
        <f>VLOOKUP($U779,Models!$A:$K,AB$4,0)</f>
        <v>#N/A</v>
      </c>
      <c r="AC779" s="2" t="e">
        <f>VLOOKUP($U779,Models!$A:$K,AC$4,0)</f>
        <v>#N/A</v>
      </c>
      <c r="AD779" s="2" t="e">
        <f>VLOOKUP($U779,Models!$A:$K,AD$4,0)</f>
        <v>#N/A</v>
      </c>
      <c r="AE779" s="2" t="e">
        <f>VLOOKUP($U779,Models!$A:$K,AE$4,0)</f>
        <v>#N/A</v>
      </c>
      <c r="AF779" s="2" t="e">
        <f>VLOOKUP($U779,Models!$A:$N,AF$4,0)</f>
        <v>#N/A</v>
      </c>
      <c r="AG779" s="2" t="e">
        <f>VLOOKUP($U779,Models!$A:$M,AG$4,0)</f>
        <v>#N/A</v>
      </c>
      <c r="AH779" s="2"/>
      <c r="AI779" s="2"/>
      <c r="AJ779" s="2"/>
    </row>
    <row r="780" spans="1:5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 s="20" t="e">
        <f>ROUND(#REF!*R$790,0)</f>
        <v>#REF!</v>
      </c>
      <c r="R780" s="31"/>
      <c r="S780" s="3"/>
      <c r="T780" s="2"/>
      <c r="U780" s="2" t="s">
        <v>2073</v>
      </c>
      <c r="V780" s="2" t="e">
        <f>VLOOKUP($U780,Models!$A:$K,V$4,0)</f>
        <v>#N/A</v>
      </c>
      <c r="W780" s="2" t="e">
        <f>VLOOKUP($U780,Models!$A:$K,W$4,0)</f>
        <v>#N/A</v>
      </c>
      <c r="X780" s="2" t="e">
        <f>VLOOKUP($U780,Models!$A:$K,X$4,0)</f>
        <v>#N/A</v>
      </c>
      <c r="Y780" s="2" t="e">
        <f>VLOOKUP($U780,Models!$A:$K,Y$4,0)</f>
        <v>#N/A</v>
      </c>
      <c r="Z780" s="2" t="e">
        <f>VLOOKUP($U780,Models!$A:$K,Z$4,0)</f>
        <v>#N/A</v>
      </c>
      <c r="AA780" s="2" t="e">
        <f>VLOOKUP($U780,Models!$A:$K,AA$4,0)</f>
        <v>#N/A</v>
      </c>
      <c r="AB780" s="2" t="e">
        <f>VLOOKUP($U780,Models!$A:$K,AB$4,0)</f>
        <v>#N/A</v>
      </c>
      <c r="AC780" s="2" t="e">
        <f>VLOOKUP($U780,Models!$A:$K,AC$4,0)</f>
        <v>#N/A</v>
      </c>
      <c r="AD780" s="2" t="e">
        <f>VLOOKUP($U780,Models!$A:$K,AD$4,0)</f>
        <v>#N/A</v>
      </c>
      <c r="AE780" s="2" t="e">
        <f>VLOOKUP($U780,Models!$A:$K,AE$4,0)</f>
        <v>#N/A</v>
      </c>
      <c r="AF780" s="2" t="e">
        <f>VLOOKUP($U780,Models!$A:$N,AF$4,0)</f>
        <v>#N/A</v>
      </c>
      <c r="AG780" s="2" t="e">
        <f>VLOOKUP($U780,Models!$A:$M,AG$4,0)</f>
        <v>#N/A</v>
      </c>
      <c r="AH780" s="2"/>
      <c r="AI780" s="2"/>
      <c r="AJ780" s="2"/>
    </row>
    <row r="781" spans="1:5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 s="20" t="e">
        <f>ROUND(#REF!*R$790,0)</f>
        <v>#REF!</v>
      </c>
      <c r="R781" s="32"/>
      <c r="S781" s="3"/>
      <c r="T781" s="2"/>
      <c r="U781" s="2" t="s">
        <v>2073</v>
      </c>
      <c r="V781" s="2" t="e">
        <f>VLOOKUP($U781,Models!$A:$K,V$4,0)</f>
        <v>#N/A</v>
      </c>
      <c r="W781" s="2" t="e">
        <f>VLOOKUP($U781,Models!$A:$K,W$4,0)</f>
        <v>#N/A</v>
      </c>
      <c r="X781" s="2" t="e">
        <f>VLOOKUP($U781,Models!$A:$K,X$4,0)</f>
        <v>#N/A</v>
      </c>
      <c r="Y781" s="2" t="e">
        <f>VLOOKUP($U781,Models!$A:$K,Y$4,0)</f>
        <v>#N/A</v>
      </c>
      <c r="Z781" s="2" t="e">
        <f>VLOOKUP($U781,Models!$A:$K,Z$4,0)</f>
        <v>#N/A</v>
      </c>
      <c r="AA781" s="2" t="e">
        <f>VLOOKUP($U781,Models!$A:$K,AA$4,0)</f>
        <v>#N/A</v>
      </c>
      <c r="AB781" s="2" t="e">
        <f>VLOOKUP($U781,Models!$A:$K,AB$4,0)</f>
        <v>#N/A</v>
      </c>
      <c r="AC781" s="2" t="e">
        <f>VLOOKUP($U781,Models!$A:$K,AC$4,0)</f>
        <v>#N/A</v>
      </c>
      <c r="AD781" s="2" t="e">
        <f>VLOOKUP($U781,Models!$A:$K,AD$4,0)</f>
        <v>#N/A</v>
      </c>
      <c r="AE781" s="2" t="e">
        <f>VLOOKUP($U781,Models!$A:$K,AE$4,0)</f>
        <v>#N/A</v>
      </c>
      <c r="AF781" s="2" t="e">
        <f>VLOOKUP($U781,Models!$A:$N,AF$4,0)</f>
        <v>#N/A</v>
      </c>
      <c r="AG781" s="2" t="e">
        <f>VLOOKUP($U781,Models!$A:$M,AG$4,0)</f>
        <v>#N/A</v>
      </c>
      <c r="AH781" s="2"/>
      <c r="AI781" s="2"/>
      <c r="AJ781" s="2"/>
    </row>
    <row r="782" spans="1:5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 s="20" t="e">
        <f>ROUND(#REF!*R$790,0)</f>
        <v>#REF!</v>
      </c>
      <c r="R782" s="31"/>
      <c r="S782" s="3"/>
      <c r="T782" s="2"/>
      <c r="U782" s="2" t="s">
        <v>2073</v>
      </c>
      <c r="V782" s="2" t="e">
        <f>VLOOKUP($U782,Models!$A:$K,V$4,0)</f>
        <v>#N/A</v>
      </c>
      <c r="W782" s="2" t="e">
        <f>VLOOKUP($U782,Models!$A:$K,W$4,0)</f>
        <v>#N/A</v>
      </c>
      <c r="X782" s="2" t="e">
        <f>VLOOKUP($U782,Models!$A:$K,X$4,0)</f>
        <v>#N/A</v>
      </c>
      <c r="Y782" s="2" t="e">
        <f>VLOOKUP($U782,Models!$A:$K,Y$4,0)</f>
        <v>#N/A</v>
      </c>
      <c r="Z782" s="2" t="e">
        <f>VLOOKUP($U782,Models!$A:$K,Z$4,0)</f>
        <v>#N/A</v>
      </c>
      <c r="AA782" s="2" t="e">
        <f>VLOOKUP($U782,Models!$A:$K,AA$4,0)</f>
        <v>#N/A</v>
      </c>
      <c r="AB782" s="2" t="e">
        <f>VLOOKUP($U782,Models!$A:$K,AB$4,0)</f>
        <v>#N/A</v>
      </c>
      <c r="AC782" s="2" t="e">
        <f>VLOOKUP($U782,Models!$A:$K,AC$4,0)</f>
        <v>#N/A</v>
      </c>
      <c r="AD782" s="2" t="e">
        <f>VLOOKUP($U782,Models!$A:$K,AD$4,0)</f>
        <v>#N/A</v>
      </c>
      <c r="AE782" s="2" t="e">
        <f>VLOOKUP($U782,Models!$A:$K,AE$4,0)</f>
        <v>#N/A</v>
      </c>
      <c r="AF782" s="2" t="e">
        <f>VLOOKUP($U782,Models!$A:$N,AF$4,0)</f>
        <v>#N/A</v>
      </c>
      <c r="AG782" s="2" t="e">
        <f>VLOOKUP($U782,Models!$A:$M,AG$4,0)</f>
        <v>#N/A</v>
      </c>
      <c r="AH782" s="2"/>
      <c r="AI782" s="2"/>
      <c r="AJ782" s="2"/>
    </row>
    <row r="783" spans="1:5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 s="20" t="e">
        <f>ROUND(#REF!*R$790,0)</f>
        <v>#REF!</v>
      </c>
      <c r="R783" s="31"/>
      <c r="S783" s="3"/>
      <c r="T783" s="2"/>
      <c r="U783" s="2" t="s">
        <v>2073</v>
      </c>
      <c r="V783" s="2" t="e">
        <f>VLOOKUP($U783,Models!$A:$K,V$4,0)</f>
        <v>#N/A</v>
      </c>
      <c r="W783" s="2" t="e">
        <f>VLOOKUP($U783,Models!$A:$K,W$4,0)</f>
        <v>#N/A</v>
      </c>
      <c r="X783" s="2" t="e">
        <f>VLOOKUP($U783,Models!$A:$K,X$4,0)</f>
        <v>#N/A</v>
      </c>
      <c r="Y783" s="2" t="e">
        <f>VLOOKUP($U783,Models!$A:$K,Y$4,0)</f>
        <v>#N/A</v>
      </c>
      <c r="Z783" s="2" t="e">
        <f>VLOOKUP($U783,Models!$A:$K,Z$4,0)</f>
        <v>#N/A</v>
      </c>
      <c r="AA783" s="2" t="e">
        <f>VLOOKUP($U783,Models!$A:$K,AA$4,0)</f>
        <v>#N/A</v>
      </c>
      <c r="AB783" s="2" t="e">
        <f>VLOOKUP($U783,Models!$A:$K,AB$4,0)</f>
        <v>#N/A</v>
      </c>
      <c r="AC783" s="2" t="e">
        <f>VLOOKUP($U783,Models!$A:$K,AC$4,0)</f>
        <v>#N/A</v>
      </c>
      <c r="AD783" s="2" t="e">
        <f>VLOOKUP($U783,Models!$A:$K,AD$4,0)</f>
        <v>#N/A</v>
      </c>
      <c r="AE783" s="2" t="e">
        <f>VLOOKUP($U783,Models!$A:$K,AE$4,0)</f>
        <v>#N/A</v>
      </c>
      <c r="AF783" s="2" t="e">
        <f>VLOOKUP($U783,Models!$A:$N,AF$4,0)</f>
        <v>#N/A</v>
      </c>
      <c r="AG783" s="2" t="e">
        <f>VLOOKUP($U783,Models!$A:$M,AG$4,0)</f>
        <v>#N/A</v>
      </c>
      <c r="AH783" s="2"/>
      <c r="AI783" s="2"/>
      <c r="AJ783" s="2"/>
    </row>
    <row r="784" spans="1:5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 s="20" t="e">
        <f>ROUND(#REF!*R$790,0)</f>
        <v>#REF!</v>
      </c>
      <c r="R784" s="31"/>
      <c r="S784" s="3"/>
      <c r="T784" s="2"/>
      <c r="U784" s="2" t="s">
        <v>2073</v>
      </c>
      <c r="V784" s="2" t="e">
        <f>VLOOKUP($U784,Models!$A:$K,V$4,0)</f>
        <v>#N/A</v>
      </c>
      <c r="W784" s="2" t="e">
        <f>VLOOKUP($U784,Models!$A:$K,W$4,0)</f>
        <v>#N/A</v>
      </c>
      <c r="X784" s="2" t="e">
        <f>VLOOKUP($U784,Models!$A:$K,X$4,0)</f>
        <v>#N/A</v>
      </c>
      <c r="Y784" s="2" t="e">
        <f>VLOOKUP($U784,Models!$A:$K,Y$4,0)</f>
        <v>#N/A</v>
      </c>
      <c r="Z784" s="2" t="e">
        <f>VLOOKUP($U784,Models!$A:$K,Z$4,0)</f>
        <v>#N/A</v>
      </c>
      <c r="AA784" s="2" t="e">
        <f>VLOOKUP($U784,Models!$A:$K,AA$4,0)</f>
        <v>#N/A</v>
      </c>
      <c r="AB784" s="2" t="e">
        <f>VLOOKUP($U784,Models!$A:$K,AB$4,0)</f>
        <v>#N/A</v>
      </c>
      <c r="AC784" s="2" t="e">
        <f>VLOOKUP($U784,Models!$A:$K,AC$4,0)</f>
        <v>#N/A</v>
      </c>
      <c r="AD784" s="2" t="e">
        <f>VLOOKUP($U784,Models!$A:$K,AD$4,0)</f>
        <v>#N/A</v>
      </c>
      <c r="AE784" s="2" t="e">
        <f>VLOOKUP($U784,Models!$A:$K,AE$4,0)</f>
        <v>#N/A</v>
      </c>
      <c r="AF784" s="2" t="e">
        <f>VLOOKUP($U784,Models!$A:$N,AF$4,0)</f>
        <v>#N/A</v>
      </c>
      <c r="AG784" s="2" t="e">
        <f>VLOOKUP($U784,Models!$A:$M,AG$4,0)</f>
        <v>#N/A</v>
      </c>
      <c r="AH784" s="2"/>
      <c r="AI784" s="2"/>
      <c r="AJ784" s="2"/>
    </row>
    <row r="785" spans="1:36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 s="20" t="e">
        <f>ROUND(#REF!*R$790,0)</f>
        <v>#REF!</v>
      </c>
      <c r="R785" s="31"/>
      <c r="S785" s="3"/>
      <c r="T785" s="2"/>
      <c r="U785" s="2" t="s">
        <v>2073</v>
      </c>
      <c r="V785" s="2" t="e">
        <f>VLOOKUP($U785,Models!$A:$K,V$4,0)</f>
        <v>#N/A</v>
      </c>
      <c r="W785" s="2" t="e">
        <f>VLOOKUP($U785,Models!$A:$K,W$4,0)</f>
        <v>#N/A</v>
      </c>
      <c r="X785" s="2" t="e">
        <f>VLOOKUP($U785,Models!$A:$K,X$4,0)</f>
        <v>#N/A</v>
      </c>
      <c r="Y785" s="2" t="e">
        <f>VLOOKUP($U785,Models!$A:$K,Y$4,0)</f>
        <v>#N/A</v>
      </c>
      <c r="Z785" s="2" t="e">
        <f>VLOOKUP($U785,Models!$A:$K,Z$4,0)</f>
        <v>#N/A</v>
      </c>
      <c r="AA785" s="2" t="e">
        <f>VLOOKUP($U785,Models!$A:$K,AA$4,0)</f>
        <v>#N/A</v>
      </c>
      <c r="AB785" s="2" t="e">
        <f>VLOOKUP($U785,Models!$A:$K,AB$4,0)</f>
        <v>#N/A</v>
      </c>
      <c r="AC785" s="2" t="e">
        <f>VLOOKUP($U785,Models!$A:$K,AC$4,0)</f>
        <v>#N/A</v>
      </c>
      <c r="AD785" s="2" t="e">
        <f>VLOOKUP($U785,Models!$A:$K,AD$4,0)</f>
        <v>#N/A</v>
      </c>
      <c r="AE785" s="2" t="e">
        <f>VLOOKUP($U785,Models!$A:$K,AE$4,0)</f>
        <v>#N/A</v>
      </c>
      <c r="AF785" s="2" t="e">
        <f>VLOOKUP($U785,Models!$A:$N,AF$4,0)</f>
        <v>#N/A</v>
      </c>
      <c r="AG785" s="2" t="e">
        <f>VLOOKUP($U785,Models!$A:$M,AG$4,0)</f>
        <v>#N/A</v>
      </c>
      <c r="AH785" s="2"/>
      <c r="AI785" s="2"/>
      <c r="AJ785" s="2"/>
    </row>
    <row r="786" spans="1:36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 s="19" t="e">
        <f>ROUND(#REF!*R$790,0)</f>
        <v>#REF!</v>
      </c>
      <c r="R786" s="31"/>
      <c r="S786" s="3"/>
      <c r="T786" s="2"/>
      <c r="U786" s="2" t="s">
        <v>2073</v>
      </c>
      <c r="V786" s="2" t="e">
        <f>VLOOKUP($U786,Models!$A:$K,V$4,0)</f>
        <v>#N/A</v>
      </c>
      <c r="W786" s="2" t="e">
        <f>VLOOKUP($U786,Models!$A:$K,W$4,0)</f>
        <v>#N/A</v>
      </c>
      <c r="X786" s="2" t="e">
        <f>VLOOKUP($U786,Models!$A:$K,X$4,0)</f>
        <v>#N/A</v>
      </c>
      <c r="Y786" s="2" t="e">
        <f>VLOOKUP($U786,Models!$A:$K,Y$4,0)</f>
        <v>#N/A</v>
      </c>
      <c r="Z786" s="2" t="e">
        <f>VLOOKUP($U786,Models!$A:$K,Z$4,0)</f>
        <v>#N/A</v>
      </c>
      <c r="AA786" s="2" t="e">
        <f>VLOOKUP($U786,Models!$A:$K,AA$4,0)</f>
        <v>#N/A</v>
      </c>
      <c r="AB786" s="2" t="e">
        <f>VLOOKUP($U786,Models!$A:$K,AB$4,0)</f>
        <v>#N/A</v>
      </c>
      <c r="AC786" s="2" t="e">
        <f>VLOOKUP($U786,Models!$A:$K,AC$4,0)</f>
        <v>#N/A</v>
      </c>
      <c r="AD786" s="2" t="e">
        <f>VLOOKUP($U786,Models!$A:$K,AD$4,0)</f>
        <v>#N/A</v>
      </c>
      <c r="AE786" s="2" t="e">
        <f>VLOOKUP($U786,Models!$A:$K,AE$4,0)</f>
        <v>#N/A</v>
      </c>
      <c r="AF786" s="2" t="e">
        <f>VLOOKUP($U786,Models!$A:$N,AF$4,0)</f>
        <v>#N/A</v>
      </c>
      <c r="AG786" s="2" t="e">
        <f>VLOOKUP($U786,Models!$A:$M,AG$4,0)</f>
        <v>#N/A</v>
      </c>
      <c r="AH786" s="2"/>
      <c r="AI786" s="2"/>
      <c r="AJ786" s="2"/>
    </row>
    <row r="787" spans="1:36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 s="20" t="e">
        <f>ROUND(#REF!*R$835,0)</f>
        <v>#REF!</v>
      </c>
      <c r="R787" s="31"/>
      <c r="S787" s="3"/>
      <c r="T787" s="2"/>
      <c r="U787" s="2" t="s">
        <v>2073</v>
      </c>
      <c r="V787" s="2" t="e">
        <f>VLOOKUP($U787,Models!$A:$K,V$4,0)</f>
        <v>#N/A</v>
      </c>
      <c r="W787" s="2" t="e">
        <f>VLOOKUP($U787,Models!$A:$K,W$4,0)</f>
        <v>#N/A</v>
      </c>
      <c r="X787" s="2" t="e">
        <f>VLOOKUP($U787,Models!$A:$K,X$4,0)</f>
        <v>#N/A</v>
      </c>
      <c r="Y787" s="2" t="e">
        <f>VLOOKUP($U787,Models!$A:$K,Y$4,0)</f>
        <v>#N/A</v>
      </c>
      <c r="Z787" s="2" t="e">
        <f>VLOOKUP($U787,Models!$A:$K,Z$4,0)</f>
        <v>#N/A</v>
      </c>
      <c r="AA787" s="2" t="e">
        <f>VLOOKUP($U787,Models!$A:$K,AA$4,0)</f>
        <v>#N/A</v>
      </c>
      <c r="AB787" s="2" t="e">
        <f>VLOOKUP($U787,Models!$A:$K,AB$4,0)</f>
        <v>#N/A</v>
      </c>
      <c r="AC787" s="2" t="e">
        <f>VLOOKUP($U787,Models!$A:$K,AC$4,0)</f>
        <v>#N/A</v>
      </c>
      <c r="AD787" s="2" t="e">
        <f>VLOOKUP($U787,Models!$A:$K,AD$4,0)</f>
        <v>#N/A</v>
      </c>
      <c r="AE787" s="2" t="e">
        <f>VLOOKUP($U787,Models!$A:$K,AE$4,0)</f>
        <v>#N/A</v>
      </c>
      <c r="AF787" s="2" t="e">
        <f>VLOOKUP($U787,Models!$A:$N,AF$4,0)</f>
        <v>#N/A</v>
      </c>
      <c r="AG787" s="2" t="e">
        <f>VLOOKUP($U787,Models!$A:$M,AG$4,0)</f>
        <v>#N/A</v>
      </c>
      <c r="AH787" s="2"/>
      <c r="AI787" s="2"/>
      <c r="AJ787" s="2"/>
    </row>
    <row r="788" spans="1:36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 s="20" t="e">
        <f>ROUND(#REF!*R$835,0)</f>
        <v>#REF!</v>
      </c>
      <c r="R788" s="31"/>
      <c r="S788" s="3"/>
      <c r="T788" s="2"/>
      <c r="U788" s="2" t="s">
        <v>2073</v>
      </c>
      <c r="V788" s="2" t="e">
        <f>VLOOKUP($U788,Models!$A:$K,V$4,0)</f>
        <v>#N/A</v>
      </c>
      <c r="W788" s="2" t="e">
        <f>VLOOKUP($U788,Models!$A:$K,W$4,0)</f>
        <v>#N/A</v>
      </c>
      <c r="X788" s="2" t="e">
        <f>VLOOKUP($U788,Models!$A:$K,X$4,0)</f>
        <v>#N/A</v>
      </c>
      <c r="Y788" s="2" t="e">
        <f>VLOOKUP($U788,Models!$A:$K,Y$4,0)</f>
        <v>#N/A</v>
      </c>
      <c r="Z788" s="2" t="e">
        <f>VLOOKUP($U788,Models!$A:$K,Z$4,0)</f>
        <v>#N/A</v>
      </c>
      <c r="AA788" s="2" t="e">
        <f>VLOOKUP($U788,Models!$A:$K,AA$4,0)</f>
        <v>#N/A</v>
      </c>
      <c r="AB788" s="2" t="e">
        <f>VLOOKUP($U788,Models!$A:$K,AB$4,0)</f>
        <v>#N/A</v>
      </c>
      <c r="AC788" s="2" t="e">
        <f>VLOOKUP($U788,Models!$A:$K,AC$4,0)</f>
        <v>#N/A</v>
      </c>
      <c r="AD788" s="2" t="e">
        <f>VLOOKUP($U788,Models!$A:$K,AD$4,0)</f>
        <v>#N/A</v>
      </c>
      <c r="AE788" s="2" t="e">
        <f>VLOOKUP($U788,Models!$A:$K,AE$4,0)</f>
        <v>#N/A</v>
      </c>
      <c r="AF788" s="2" t="e">
        <f>VLOOKUP($U788,Models!$A:$N,AF$4,0)</f>
        <v>#N/A</v>
      </c>
      <c r="AG788" s="2" t="e">
        <f>VLOOKUP($U788,Models!$A:$M,AG$4,0)</f>
        <v>#N/A</v>
      </c>
      <c r="AH788" s="2"/>
      <c r="AI788" s="2"/>
      <c r="AJ788" s="2"/>
    </row>
    <row r="789" spans="1:36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 s="20" t="e">
        <f>ROUND(#REF!*R$835,0)</f>
        <v>#REF!</v>
      </c>
      <c r="R789" s="31"/>
      <c r="S789" s="3"/>
      <c r="T789" s="2"/>
      <c r="U789" s="2" t="s">
        <v>2073</v>
      </c>
      <c r="V789" s="2" t="e">
        <f>VLOOKUP($U789,Models!$A:$K,V$4,0)</f>
        <v>#N/A</v>
      </c>
      <c r="W789" s="2" t="e">
        <f>VLOOKUP($U789,Models!$A:$K,W$4,0)</f>
        <v>#N/A</v>
      </c>
      <c r="X789" s="2" t="e">
        <f>VLOOKUP($U789,Models!$A:$K,X$4,0)</f>
        <v>#N/A</v>
      </c>
      <c r="Y789" s="2" t="e">
        <f>VLOOKUP($U789,Models!$A:$K,Y$4,0)</f>
        <v>#N/A</v>
      </c>
      <c r="Z789" s="2" t="e">
        <f>VLOOKUP($U789,Models!$A:$K,Z$4,0)</f>
        <v>#N/A</v>
      </c>
      <c r="AA789" s="2" t="e">
        <f>VLOOKUP($U789,Models!$A:$K,AA$4,0)</f>
        <v>#N/A</v>
      </c>
      <c r="AB789" s="2" t="e">
        <f>VLOOKUP($U789,Models!$A:$K,AB$4,0)</f>
        <v>#N/A</v>
      </c>
      <c r="AC789" s="2" t="e">
        <f>VLOOKUP($U789,Models!$A:$K,AC$4,0)</f>
        <v>#N/A</v>
      </c>
      <c r="AD789" s="2" t="e">
        <f>VLOOKUP($U789,Models!$A:$K,AD$4,0)</f>
        <v>#N/A</v>
      </c>
      <c r="AE789" s="2" t="e">
        <f>VLOOKUP($U789,Models!$A:$K,AE$4,0)</f>
        <v>#N/A</v>
      </c>
      <c r="AF789" s="2" t="e">
        <f>VLOOKUP($U789,Models!$A:$N,AF$4,0)</f>
        <v>#N/A</v>
      </c>
      <c r="AG789" s="2" t="e">
        <f>VLOOKUP($U789,Models!$A:$M,AG$4,0)</f>
        <v>#N/A</v>
      </c>
      <c r="AH789" s="2"/>
      <c r="AI789" s="2"/>
      <c r="AJ789" s="2"/>
    </row>
    <row r="790" spans="1:36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 s="20" t="e">
        <f>ROUND(#REF!*R$835,0)</f>
        <v>#REF!</v>
      </c>
      <c r="R790" s="31"/>
      <c r="S790" s="3"/>
      <c r="T790" s="2"/>
      <c r="U790" s="2" t="s">
        <v>2073</v>
      </c>
      <c r="V790" s="2" t="e">
        <f>VLOOKUP($U790,Models!$A:$K,V$4,0)</f>
        <v>#N/A</v>
      </c>
      <c r="W790" s="2" t="e">
        <f>VLOOKUP($U790,Models!$A:$K,W$4,0)</f>
        <v>#N/A</v>
      </c>
      <c r="X790" s="2" t="e">
        <f>VLOOKUP($U790,Models!$A:$K,X$4,0)</f>
        <v>#N/A</v>
      </c>
      <c r="Y790" s="2" t="e">
        <f>VLOOKUP($U790,Models!$A:$K,Y$4,0)</f>
        <v>#N/A</v>
      </c>
      <c r="Z790" s="2" t="e">
        <f>VLOOKUP($U790,Models!$A:$K,Z$4,0)</f>
        <v>#N/A</v>
      </c>
      <c r="AA790" s="2" t="e">
        <f>VLOOKUP($U790,Models!$A:$K,AA$4,0)</f>
        <v>#N/A</v>
      </c>
      <c r="AB790" s="2" t="e">
        <f>VLOOKUP($U790,Models!$A:$K,AB$4,0)</f>
        <v>#N/A</v>
      </c>
      <c r="AC790" s="2" t="e">
        <f>VLOOKUP($U790,Models!$A:$K,AC$4,0)</f>
        <v>#N/A</v>
      </c>
      <c r="AD790" s="2" t="e">
        <f>VLOOKUP($U790,Models!$A:$K,AD$4,0)</f>
        <v>#N/A</v>
      </c>
      <c r="AE790" s="2" t="e">
        <f>VLOOKUP($U790,Models!$A:$K,AE$4,0)</f>
        <v>#N/A</v>
      </c>
      <c r="AF790" s="2" t="e">
        <f>VLOOKUP($U790,Models!$A:$N,AF$4,0)</f>
        <v>#N/A</v>
      </c>
      <c r="AG790" s="2" t="e">
        <f>VLOOKUP($U790,Models!$A:$M,AG$4,0)</f>
        <v>#N/A</v>
      </c>
      <c r="AH790" s="2"/>
      <c r="AI790" s="2"/>
      <c r="AJ790" s="2"/>
    </row>
    <row r="791" spans="1:36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 s="20" t="e">
        <f>ROUND(#REF!*R$835,0)</f>
        <v>#REF!</v>
      </c>
      <c r="R791" s="31"/>
      <c r="S791" s="3"/>
      <c r="T791" s="2"/>
      <c r="U791" s="2" t="s">
        <v>2073</v>
      </c>
      <c r="V791" s="2" t="e">
        <f>VLOOKUP($U791,Models!$A:$K,V$4,0)</f>
        <v>#N/A</v>
      </c>
      <c r="W791" s="2" t="e">
        <f>VLOOKUP($U791,Models!$A:$K,W$4,0)</f>
        <v>#N/A</v>
      </c>
      <c r="X791" s="2" t="e">
        <f>VLOOKUP($U791,Models!$A:$K,X$4,0)</f>
        <v>#N/A</v>
      </c>
      <c r="Y791" s="2" t="e">
        <f>VLOOKUP($U791,Models!$A:$K,Y$4,0)</f>
        <v>#N/A</v>
      </c>
      <c r="Z791" s="2" t="e">
        <f>VLOOKUP($U791,Models!$A:$K,Z$4,0)</f>
        <v>#N/A</v>
      </c>
      <c r="AA791" s="2" t="e">
        <f>VLOOKUP($U791,Models!$A:$K,AA$4,0)</f>
        <v>#N/A</v>
      </c>
      <c r="AB791" s="2" t="e">
        <f>VLOOKUP($U791,Models!$A:$K,AB$4,0)</f>
        <v>#N/A</v>
      </c>
      <c r="AC791" s="2" t="e">
        <f>VLOOKUP($U791,Models!$A:$K,AC$4,0)</f>
        <v>#N/A</v>
      </c>
      <c r="AD791" s="2" t="e">
        <f>VLOOKUP($U791,Models!$A:$K,AD$4,0)</f>
        <v>#N/A</v>
      </c>
      <c r="AE791" s="2" t="e">
        <f>VLOOKUP($U791,Models!$A:$K,AE$4,0)</f>
        <v>#N/A</v>
      </c>
      <c r="AF791" s="2" t="e">
        <f>VLOOKUP($U791,Models!$A:$N,AF$4,0)</f>
        <v>#N/A</v>
      </c>
      <c r="AG791" s="2" t="e">
        <f>VLOOKUP($U791,Models!$A:$M,AG$4,0)</f>
        <v>#N/A</v>
      </c>
      <c r="AH791" s="2"/>
      <c r="AI791" s="2"/>
      <c r="AJ791" s="2"/>
    </row>
    <row r="792" spans="1:36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 s="20" t="e">
        <f>ROUND(#REF!*R$835,0)</f>
        <v>#REF!</v>
      </c>
      <c r="R792" s="31"/>
      <c r="S792" s="3"/>
      <c r="T792" s="2"/>
      <c r="U792" s="2" t="s">
        <v>2073</v>
      </c>
      <c r="V792" s="2" t="e">
        <f>VLOOKUP($U792,Models!$A:$K,V$4,0)</f>
        <v>#N/A</v>
      </c>
      <c r="W792" s="2" t="e">
        <f>VLOOKUP($U792,Models!$A:$K,W$4,0)</f>
        <v>#N/A</v>
      </c>
      <c r="X792" s="2" t="e">
        <f>VLOOKUP($U792,Models!$A:$K,X$4,0)</f>
        <v>#N/A</v>
      </c>
      <c r="Y792" s="2" t="e">
        <f>VLOOKUP($U792,Models!$A:$K,Y$4,0)</f>
        <v>#N/A</v>
      </c>
      <c r="Z792" s="2" t="e">
        <f>VLOOKUP($U792,Models!$A:$K,Z$4,0)</f>
        <v>#N/A</v>
      </c>
      <c r="AA792" s="2" t="e">
        <f>VLOOKUP($U792,Models!$A:$K,AA$4,0)</f>
        <v>#N/A</v>
      </c>
      <c r="AB792" s="2" t="e">
        <f>VLOOKUP($U792,Models!$A:$K,AB$4,0)</f>
        <v>#N/A</v>
      </c>
      <c r="AC792" s="2" t="e">
        <f>VLOOKUP($U792,Models!$A:$K,AC$4,0)</f>
        <v>#N/A</v>
      </c>
      <c r="AD792" s="2" t="e">
        <f>VLOOKUP($U792,Models!$A:$K,AD$4,0)</f>
        <v>#N/A</v>
      </c>
      <c r="AE792" s="2" t="e">
        <f>VLOOKUP($U792,Models!$A:$K,AE$4,0)</f>
        <v>#N/A</v>
      </c>
      <c r="AF792" s="2" t="e">
        <f>VLOOKUP($U792,Models!$A:$N,AF$4,0)</f>
        <v>#N/A</v>
      </c>
      <c r="AG792" s="2" t="e">
        <f>VLOOKUP($U792,Models!$A:$M,AG$4,0)</f>
        <v>#N/A</v>
      </c>
      <c r="AH792" s="2"/>
      <c r="AI792" s="2"/>
      <c r="AJ792" s="2"/>
    </row>
    <row r="793" spans="1:36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 s="20" t="e">
        <f>ROUND(#REF!*R$835,0)</f>
        <v>#REF!</v>
      </c>
      <c r="R793" s="31"/>
      <c r="S793" s="3"/>
      <c r="T793" s="2"/>
      <c r="U793" s="2" t="s">
        <v>2073</v>
      </c>
      <c r="V793" s="2" t="e">
        <f>VLOOKUP($U793,Models!$A:$K,V$4,0)</f>
        <v>#N/A</v>
      </c>
      <c r="W793" s="2" t="e">
        <f>VLOOKUP($U793,Models!$A:$K,W$4,0)</f>
        <v>#N/A</v>
      </c>
      <c r="X793" s="2" t="e">
        <f>VLOOKUP($U793,Models!$A:$K,X$4,0)</f>
        <v>#N/A</v>
      </c>
      <c r="Y793" s="2" t="e">
        <f>VLOOKUP($U793,Models!$A:$K,Y$4,0)</f>
        <v>#N/A</v>
      </c>
      <c r="Z793" s="2" t="e">
        <f>VLOOKUP($U793,Models!$A:$K,Z$4,0)</f>
        <v>#N/A</v>
      </c>
      <c r="AA793" s="2" t="e">
        <f>VLOOKUP($U793,Models!$A:$K,AA$4,0)</f>
        <v>#N/A</v>
      </c>
      <c r="AB793" s="2" t="e">
        <f>VLOOKUP($U793,Models!$A:$K,AB$4,0)</f>
        <v>#N/A</v>
      </c>
      <c r="AC793" s="2" t="e">
        <f>VLOOKUP($U793,Models!$A:$K,AC$4,0)</f>
        <v>#N/A</v>
      </c>
      <c r="AD793" s="2" t="e">
        <f>VLOOKUP($U793,Models!$A:$K,AD$4,0)</f>
        <v>#N/A</v>
      </c>
      <c r="AE793" s="2" t="e">
        <f>VLOOKUP($U793,Models!$A:$K,AE$4,0)</f>
        <v>#N/A</v>
      </c>
      <c r="AF793" s="2" t="e">
        <f>VLOOKUP($U793,Models!$A:$N,AF$4,0)</f>
        <v>#N/A</v>
      </c>
      <c r="AG793" s="2" t="e">
        <f>VLOOKUP($U793,Models!$A:$M,AG$4,0)</f>
        <v>#N/A</v>
      </c>
      <c r="AH793" s="2"/>
      <c r="AI793" s="2"/>
      <c r="AJ793" s="2"/>
    </row>
    <row r="794" spans="1:36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 s="20" t="e">
        <f>ROUND(#REF!*R$835,0)</f>
        <v>#REF!</v>
      </c>
      <c r="R794" s="31"/>
      <c r="S794" s="3"/>
      <c r="T794" s="2"/>
      <c r="U794" s="2" t="s">
        <v>2073</v>
      </c>
      <c r="V794" s="2" t="e">
        <f>VLOOKUP($U794,Models!$A:$K,V$4,0)</f>
        <v>#N/A</v>
      </c>
      <c r="W794" s="2" t="e">
        <f>VLOOKUP($U794,Models!$A:$K,W$4,0)</f>
        <v>#N/A</v>
      </c>
      <c r="X794" s="2" t="e">
        <f>VLOOKUP($U794,Models!$A:$K,X$4,0)</f>
        <v>#N/A</v>
      </c>
      <c r="Y794" s="2" t="e">
        <f>VLOOKUP($U794,Models!$A:$K,Y$4,0)</f>
        <v>#N/A</v>
      </c>
      <c r="Z794" s="2" t="e">
        <f>VLOOKUP($U794,Models!$A:$K,Z$4,0)</f>
        <v>#N/A</v>
      </c>
      <c r="AA794" s="2" t="e">
        <f>VLOOKUP($U794,Models!$A:$K,AA$4,0)</f>
        <v>#N/A</v>
      </c>
      <c r="AB794" s="2" t="e">
        <f>VLOOKUP($U794,Models!$A:$K,AB$4,0)</f>
        <v>#N/A</v>
      </c>
      <c r="AC794" s="2" t="e">
        <f>VLOOKUP($U794,Models!$A:$K,AC$4,0)</f>
        <v>#N/A</v>
      </c>
      <c r="AD794" s="2" t="e">
        <f>VLOOKUP($U794,Models!$A:$K,AD$4,0)</f>
        <v>#N/A</v>
      </c>
      <c r="AE794" s="2" t="e">
        <f>VLOOKUP($U794,Models!$A:$K,AE$4,0)</f>
        <v>#N/A</v>
      </c>
      <c r="AF794" s="2" t="e">
        <f>VLOOKUP($U794,Models!$A:$N,AF$4,0)</f>
        <v>#N/A</v>
      </c>
      <c r="AG794" s="2" t="e">
        <f>VLOOKUP($U794,Models!$A:$M,AG$4,0)</f>
        <v>#N/A</v>
      </c>
      <c r="AH794" s="2"/>
      <c r="AI794" s="2"/>
      <c r="AJ794" s="2"/>
    </row>
    <row r="795" spans="1:36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 s="20" t="e">
        <f>ROUND(#REF!*R$835,0)</f>
        <v>#REF!</v>
      </c>
      <c r="R795" s="31"/>
      <c r="S795" s="3"/>
      <c r="T795" s="2"/>
      <c r="U795" s="2" t="s">
        <v>2073</v>
      </c>
      <c r="V795" s="2" t="e">
        <f>VLOOKUP($U795,Models!$A:$K,V$4,0)</f>
        <v>#N/A</v>
      </c>
      <c r="W795" s="2" t="e">
        <f>VLOOKUP($U795,Models!$A:$K,W$4,0)</f>
        <v>#N/A</v>
      </c>
      <c r="X795" s="2" t="e">
        <f>VLOOKUP($U795,Models!$A:$K,X$4,0)</f>
        <v>#N/A</v>
      </c>
      <c r="Y795" s="2" t="e">
        <f>VLOOKUP($U795,Models!$A:$K,Y$4,0)</f>
        <v>#N/A</v>
      </c>
      <c r="Z795" s="2" t="e">
        <f>VLOOKUP($U795,Models!$A:$K,Z$4,0)</f>
        <v>#N/A</v>
      </c>
      <c r="AA795" s="2" t="e">
        <f>VLOOKUP($U795,Models!$A:$K,AA$4,0)</f>
        <v>#N/A</v>
      </c>
      <c r="AB795" s="2" t="e">
        <f>VLOOKUP($U795,Models!$A:$K,AB$4,0)</f>
        <v>#N/A</v>
      </c>
      <c r="AC795" s="2" t="e">
        <f>VLOOKUP($U795,Models!$A:$K,AC$4,0)</f>
        <v>#N/A</v>
      </c>
      <c r="AD795" s="2" t="e">
        <f>VLOOKUP($U795,Models!$A:$K,AD$4,0)</f>
        <v>#N/A</v>
      </c>
      <c r="AE795" s="2" t="e">
        <f>VLOOKUP($U795,Models!$A:$K,AE$4,0)</f>
        <v>#N/A</v>
      </c>
      <c r="AF795" s="2" t="e">
        <f>VLOOKUP($U795,Models!$A:$N,AF$4,0)</f>
        <v>#N/A</v>
      </c>
      <c r="AG795" s="2" t="e">
        <f>VLOOKUP($U795,Models!$A:$M,AG$4,0)</f>
        <v>#N/A</v>
      </c>
      <c r="AH795" s="2"/>
      <c r="AI795" s="2"/>
      <c r="AJ795" s="2"/>
    </row>
    <row r="796" spans="1:36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 s="20" t="e">
        <f>ROUND(#REF!*R$835,0)</f>
        <v>#REF!</v>
      </c>
      <c r="R796" s="31"/>
      <c r="S796" s="3"/>
      <c r="T796" s="2"/>
      <c r="U796" s="2" t="s">
        <v>2073</v>
      </c>
      <c r="V796" s="2" t="e">
        <f>VLOOKUP($U796,Models!$A:$K,V$4,0)</f>
        <v>#N/A</v>
      </c>
      <c r="W796" s="2" t="e">
        <f>VLOOKUP($U796,Models!$A:$K,W$4,0)</f>
        <v>#N/A</v>
      </c>
      <c r="X796" s="2" t="e">
        <f>VLOOKUP($U796,Models!$A:$K,X$4,0)</f>
        <v>#N/A</v>
      </c>
      <c r="Y796" s="2" t="e">
        <f>VLOOKUP($U796,Models!$A:$K,Y$4,0)</f>
        <v>#N/A</v>
      </c>
      <c r="Z796" s="2" t="e">
        <f>VLOOKUP($U796,Models!$A:$K,Z$4,0)</f>
        <v>#N/A</v>
      </c>
      <c r="AA796" s="2" t="e">
        <f>VLOOKUP($U796,Models!$A:$K,AA$4,0)</f>
        <v>#N/A</v>
      </c>
      <c r="AB796" s="2" t="e">
        <f>VLOOKUP($U796,Models!$A:$K,AB$4,0)</f>
        <v>#N/A</v>
      </c>
      <c r="AC796" s="2" t="e">
        <f>VLOOKUP($U796,Models!$A:$K,AC$4,0)</f>
        <v>#N/A</v>
      </c>
      <c r="AD796" s="2" t="e">
        <f>VLOOKUP($U796,Models!$A:$K,AD$4,0)</f>
        <v>#N/A</v>
      </c>
      <c r="AE796" s="2" t="e">
        <f>VLOOKUP($U796,Models!$A:$K,AE$4,0)</f>
        <v>#N/A</v>
      </c>
      <c r="AF796" s="2" t="e">
        <f>VLOOKUP($U796,Models!$A:$N,AF$4,0)</f>
        <v>#N/A</v>
      </c>
      <c r="AG796" s="2" t="e">
        <f>VLOOKUP($U796,Models!$A:$M,AG$4,0)</f>
        <v>#N/A</v>
      </c>
      <c r="AH796" s="2"/>
      <c r="AI796" s="2"/>
      <c r="AJ796" s="2"/>
    </row>
    <row r="797" spans="1:36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 s="20" t="e">
        <f>ROUND(#REF!*R$835,0)</f>
        <v>#REF!</v>
      </c>
      <c r="R797" s="31"/>
      <c r="S797" s="3"/>
      <c r="T797" s="2"/>
      <c r="U797" s="2" t="s">
        <v>2073</v>
      </c>
      <c r="V797" s="2" t="e">
        <f>VLOOKUP($U797,Models!$A:$K,V$4,0)</f>
        <v>#N/A</v>
      </c>
      <c r="W797" s="2" t="e">
        <f>VLOOKUP($U797,Models!$A:$K,W$4,0)</f>
        <v>#N/A</v>
      </c>
      <c r="X797" s="2" t="e">
        <f>VLOOKUP($U797,Models!$A:$K,X$4,0)</f>
        <v>#N/A</v>
      </c>
      <c r="Y797" s="2" t="e">
        <f>VLOOKUP($U797,Models!$A:$K,Y$4,0)</f>
        <v>#N/A</v>
      </c>
      <c r="Z797" s="2" t="e">
        <f>VLOOKUP($U797,Models!$A:$K,Z$4,0)</f>
        <v>#N/A</v>
      </c>
      <c r="AA797" s="2" t="e">
        <f>VLOOKUP($U797,Models!$A:$K,AA$4,0)</f>
        <v>#N/A</v>
      </c>
      <c r="AB797" s="2" t="e">
        <f>VLOOKUP($U797,Models!$A:$K,AB$4,0)</f>
        <v>#N/A</v>
      </c>
      <c r="AC797" s="2" t="e">
        <f>VLOOKUP($U797,Models!$A:$K,AC$4,0)</f>
        <v>#N/A</v>
      </c>
      <c r="AD797" s="2" t="e">
        <f>VLOOKUP($U797,Models!$A:$K,AD$4,0)</f>
        <v>#N/A</v>
      </c>
      <c r="AE797" s="2" t="e">
        <f>VLOOKUP($U797,Models!$A:$K,AE$4,0)</f>
        <v>#N/A</v>
      </c>
      <c r="AF797" s="2" t="e">
        <f>VLOOKUP($U797,Models!$A:$N,AF$4,0)</f>
        <v>#N/A</v>
      </c>
      <c r="AG797" s="2" t="e">
        <f>VLOOKUP($U797,Models!$A:$M,AG$4,0)</f>
        <v>#N/A</v>
      </c>
      <c r="AH797" s="2"/>
      <c r="AI797" s="2"/>
      <c r="AJ797" s="2"/>
    </row>
    <row r="798" spans="1:36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 s="20" t="e">
        <f>ROUND(#REF!*R$835,0)</f>
        <v>#REF!</v>
      </c>
      <c r="R798" s="31"/>
      <c r="S798" s="3"/>
      <c r="T798" s="2"/>
      <c r="U798" s="2" t="s">
        <v>2073</v>
      </c>
      <c r="V798" s="2" t="e">
        <f>VLOOKUP($U798,Models!$A:$K,V$4,0)</f>
        <v>#N/A</v>
      </c>
      <c r="W798" s="2" t="e">
        <f>VLOOKUP($U798,Models!$A:$K,W$4,0)</f>
        <v>#N/A</v>
      </c>
      <c r="X798" s="2" t="e">
        <f>VLOOKUP($U798,Models!$A:$K,X$4,0)</f>
        <v>#N/A</v>
      </c>
      <c r="Y798" s="2" t="e">
        <f>VLOOKUP($U798,Models!$A:$K,Y$4,0)</f>
        <v>#N/A</v>
      </c>
      <c r="Z798" s="2" t="e">
        <f>VLOOKUP($U798,Models!$A:$K,Z$4,0)</f>
        <v>#N/A</v>
      </c>
      <c r="AA798" s="2" t="e">
        <f>VLOOKUP($U798,Models!$A:$K,AA$4,0)</f>
        <v>#N/A</v>
      </c>
      <c r="AB798" s="2" t="e">
        <f>VLOOKUP($U798,Models!$A:$K,AB$4,0)</f>
        <v>#N/A</v>
      </c>
      <c r="AC798" s="2" t="e">
        <f>VLOOKUP($U798,Models!$A:$K,AC$4,0)</f>
        <v>#N/A</v>
      </c>
      <c r="AD798" s="2" t="e">
        <f>VLOOKUP($U798,Models!$A:$K,AD$4,0)</f>
        <v>#N/A</v>
      </c>
      <c r="AE798" s="2" t="e">
        <f>VLOOKUP($U798,Models!$A:$K,AE$4,0)</f>
        <v>#N/A</v>
      </c>
      <c r="AF798" s="2" t="e">
        <f>VLOOKUP($U798,Models!$A:$N,AF$4,0)</f>
        <v>#N/A</v>
      </c>
      <c r="AG798" s="2" t="e">
        <f>VLOOKUP($U798,Models!$A:$M,AG$4,0)</f>
        <v>#N/A</v>
      </c>
      <c r="AH798" s="2"/>
      <c r="AI798" s="2"/>
      <c r="AJ798" s="2"/>
    </row>
    <row r="799" spans="1:36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 s="20" t="e">
        <f>ROUND(#REF!*R$835,0)</f>
        <v>#REF!</v>
      </c>
      <c r="R799" s="31"/>
      <c r="S799" s="3"/>
      <c r="T799" s="2"/>
      <c r="U799" s="2" t="s">
        <v>2073</v>
      </c>
      <c r="V799" s="2" t="e">
        <f>VLOOKUP($U799,Models!$A:$K,V$4,0)</f>
        <v>#N/A</v>
      </c>
      <c r="W799" s="2" t="e">
        <f>VLOOKUP($U799,Models!$A:$K,W$4,0)</f>
        <v>#N/A</v>
      </c>
      <c r="X799" s="2" t="e">
        <f>VLOOKUP($U799,Models!$A:$K,X$4,0)</f>
        <v>#N/A</v>
      </c>
      <c r="Y799" s="2" t="e">
        <f>VLOOKUP($U799,Models!$A:$K,Y$4,0)</f>
        <v>#N/A</v>
      </c>
      <c r="Z799" s="2" t="e">
        <f>VLOOKUP($U799,Models!$A:$K,Z$4,0)</f>
        <v>#N/A</v>
      </c>
      <c r="AA799" s="2" t="e">
        <f>VLOOKUP($U799,Models!$A:$K,AA$4,0)</f>
        <v>#N/A</v>
      </c>
      <c r="AB799" s="2" t="e">
        <f>VLOOKUP($U799,Models!$A:$K,AB$4,0)</f>
        <v>#N/A</v>
      </c>
      <c r="AC799" s="2" t="e">
        <f>VLOOKUP($U799,Models!$A:$K,AC$4,0)</f>
        <v>#N/A</v>
      </c>
      <c r="AD799" s="2" t="e">
        <f>VLOOKUP($U799,Models!$A:$K,AD$4,0)</f>
        <v>#N/A</v>
      </c>
      <c r="AE799" s="2" t="e">
        <f>VLOOKUP($U799,Models!$A:$K,AE$4,0)</f>
        <v>#N/A</v>
      </c>
      <c r="AF799" s="2" t="e">
        <f>VLOOKUP($U799,Models!$A:$N,AF$4,0)</f>
        <v>#N/A</v>
      </c>
      <c r="AG799" s="2" t="e">
        <f>VLOOKUP($U799,Models!$A:$M,AG$4,0)</f>
        <v>#N/A</v>
      </c>
      <c r="AH799" s="2"/>
      <c r="AI799" s="2"/>
      <c r="AJ799" s="2"/>
    </row>
    <row r="800" spans="1:36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 s="20" t="e">
        <f>ROUND(#REF!*R$835,0)</f>
        <v>#REF!</v>
      </c>
      <c r="R800" s="31"/>
      <c r="S800" s="3"/>
      <c r="T800" s="2"/>
      <c r="U800" s="2" t="s">
        <v>2073</v>
      </c>
      <c r="V800" s="2" t="e">
        <f>VLOOKUP($U800,Models!$A:$K,V$4,0)</f>
        <v>#N/A</v>
      </c>
      <c r="W800" s="2" t="e">
        <f>VLOOKUP($U800,Models!$A:$K,W$4,0)</f>
        <v>#N/A</v>
      </c>
      <c r="X800" s="2" t="e">
        <f>VLOOKUP($U800,Models!$A:$K,X$4,0)</f>
        <v>#N/A</v>
      </c>
      <c r="Y800" s="2" t="e">
        <f>VLOOKUP($U800,Models!$A:$K,Y$4,0)</f>
        <v>#N/A</v>
      </c>
      <c r="Z800" s="2" t="e">
        <f>VLOOKUP($U800,Models!$A:$K,Z$4,0)</f>
        <v>#N/A</v>
      </c>
      <c r="AA800" s="2" t="e">
        <f>VLOOKUP($U800,Models!$A:$K,AA$4,0)</f>
        <v>#N/A</v>
      </c>
      <c r="AB800" s="2" t="e">
        <f>VLOOKUP($U800,Models!$A:$K,AB$4,0)</f>
        <v>#N/A</v>
      </c>
      <c r="AC800" s="2" t="e">
        <f>VLOOKUP($U800,Models!$A:$K,AC$4,0)</f>
        <v>#N/A</v>
      </c>
      <c r="AD800" s="2" t="e">
        <f>VLOOKUP($U800,Models!$A:$K,AD$4,0)</f>
        <v>#N/A</v>
      </c>
      <c r="AE800" s="2" t="e">
        <f>VLOOKUP($U800,Models!$A:$K,AE$4,0)</f>
        <v>#N/A</v>
      </c>
      <c r="AF800" s="2" t="e">
        <f>VLOOKUP($U800,Models!$A:$N,AF$4,0)</f>
        <v>#N/A</v>
      </c>
      <c r="AG800" s="2" t="e">
        <f>VLOOKUP($U800,Models!$A:$M,AG$4,0)</f>
        <v>#N/A</v>
      </c>
      <c r="AH800" s="2"/>
      <c r="AI800" s="2"/>
      <c r="AJ800" s="2"/>
    </row>
    <row r="801" spans="1:36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 s="20" t="e">
        <f>ROUND(#REF!*R$835,0)</f>
        <v>#REF!</v>
      </c>
      <c r="R801" s="31"/>
      <c r="S801" s="3"/>
      <c r="T801" s="2"/>
      <c r="U801" s="2" t="s">
        <v>2073</v>
      </c>
      <c r="V801" s="2" t="e">
        <f>VLOOKUP($U801,Models!$A:$K,V$4,0)</f>
        <v>#N/A</v>
      </c>
      <c r="W801" s="2" t="e">
        <f>VLOOKUP($U801,Models!$A:$K,W$4,0)</f>
        <v>#N/A</v>
      </c>
      <c r="X801" s="2" t="e">
        <f>VLOOKUP($U801,Models!$A:$K,X$4,0)</f>
        <v>#N/A</v>
      </c>
      <c r="Y801" s="2" t="e">
        <f>VLOOKUP($U801,Models!$A:$K,Y$4,0)</f>
        <v>#N/A</v>
      </c>
      <c r="Z801" s="2" t="e">
        <f>VLOOKUP($U801,Models!$A:$K,Z$4,0)</f>
        <v>#N/A</v>
      </c>
      <c r="AA801" s="2" t="e">
        <f>VLOOKUP($U801,Models!$A:$K,AA$4,0)</f>
        <v>#N/A</v>
      </c>
      <c r="AB801" s="2" t="e">
        <f>VLOOKUP($U801,Models!$A:$K,AB$4,0)</f>
        <v>#N/A</v>
      </c>
      <c r="AC801" s="2" t="e">
        <f>VLOOKUP($U801,Models!$A:$K,AC$4,0)</f>
        <v>#N/A</v>
      </c>
      <c r="AD801" s="2" t="e">
        <f>VLOOKUP($U801,Models!$A:$K,AD$4,0)</f>
        <v>#N/A</v>
      </c>
      <c r="AE801" s="2" t="e">
        <f>VLOOKUP($U801,Models!$A:$K,AE$4,0)</f>
        <v>#N/A</v>
      </c>
      <c r="AF801" s="2" t="e">
        <f>VLOOKUP($U801,Models!$A:$N,AF$4,0)</f>
        <v>#N/A</v>
      </c>
      <c r="AG801" s="2" t="e">
        <f>VLOOKUP($U801,Models!$A:$M,AG$4,0)</f>
        <v>#N/A</v>
      </c>
      <c r="AH801" s="2"/>
      <c r="AI801" s="2"/>
      <c r="AJ801" s="2"/>
    </row>
    <row r="802" spans="1:36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 s="20" t="e">
        <f>ROUND(#REF!*R$835,0)</f>
        <v>#REF!</v>
      </c>
      <c r="R802" s="31"/>
      <c r="S802" s="3"/>
      <c r="T802" s="2"/>
      <c r="U802" s="2" t="s">
        <v>2073</v>
      </c>
      <c r="V802" s="2" t="e">
        <f>VLOOKUP($U802,Models!$A:$K,V$4,0)</f>
        <v>#N/A</v>
      </c>
      <c r="W802" s="2" t="e">
        <f>VLOOKUP($U802,Models!$A:$K,W$4,0)</f>
        <v>#N/A</v>
      </c>
      <c r="X802" s="2" t="e">
        <f>VLOOKUP($U802,Models!$A:$K,X$4,0)</f>
        <v>#N/A</v>
      </c>
      <c r="Y802" s="2" t="e">
        <f>VLOOKUP($U802,Models!$A:$K,Y$4,0)</f>
        <v>#N/A</v>
      </c>
      <c r="Z802" s="2" t="e">
        <f>VLOOKUP($U802,Models!$A:$K,Z$4,0)</f>
        <v>#N/A</v>
      </c>
      <c r="AA802" s="2" t="e">
        <f>VLOOKUP($U802,Models!$A:$K,AA$4,0)</f>
        <v>#N/A</v>
      </c>
      <c r="AB802" s="2" t="e">
        <f>VLOOKUP($U802,Models!$A:$K,AB$4,0)</f>
        <v>#N/A</v>
      </c>
      <c r="AC802" s="2" t="e">
        <f>VLOOKUP($U802,Models!$A:$K,AC$4,0)</f>
        <v>#N/A</v>
      </c>
      <c r="AD802" s="2" t="e">
        <f>VLOOKUP($U802,Models!$A:$K,AD$4,0)</f>
        <v>#N/A</v>
      </c>
      <c r="AE802" s="2" t="e">
        <f>VLOOKUP($U802,Models!$A:$K,AE$4,0)</f>
        <v>#N/A</v>
      </c>
      <c r="AF802" s="2" t="e">
        <f>VLOOKUP($U802,Models!$A:$N,AF$4,0)</f>
        <v>#N/A</v>
      </c>
      <c r="AG802" s="2" t="e">
        <f>VLOOKUP($U802,Models!$A:$M,AG$4,0)</f>
        <v>#N/A</v>
      </c>
      <c r="AH802" s="2"/>
      <c r="AI802" s="2"/>
      <c r="AJ802" s="2"/>
    </row>
    <row r="803" spans="1:36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 s="20" t="e">
        <f>ROUND(#REF!*R$835,0)</f>
        <v>#REF!</v>
      </c>
      <c r="R803" s="31"/>
      <c r="S803" s="3"/>
      <c r="T803" s="2"/>
      <c r="U803" s="2" t="s">
        <v>2073</v>
      </c>
      <c r="V803" s="2" t="e">
        <f>VLOOKUP($U803,Models!$A:$K,V$4,0)</f>
        <v>#N/A</v>
      </c>
      <c r="W803" s="2" t="e">
        <f>VLOOKUP($U803,Models!$A:$K,W$4,0)</f>
        <v>#N/A</v>
      </c>
      <c r="X803" s="2" t="e">
        <f>VLOOKUP($U803,Models!$A:$K,X$4,0)</f>
        <v>#N/A</v>
      </c>
      <c r="Y803" s="2" t="e">
        <f>VLOOKUP($U803,Models!$A:$K,Y$4,0)</f>
        <v>#N/A</v>
      </c>
      <c r="Z803" s="2" t="e">
        <f>VLOOKUP($U803,Models!$A:$K,Z$4,0)</f>
        <v>#N/A</v>
      </c>
      <c r="AA803" s="2" t="e">
        <f>VLOOKUP($U803,Models!$A:$K,AA$4,0)</f>
        <v>#N/A</v>
      </c>
      <c r="AB803" s="2" t="e">
        <f>VLOOKUP($U803,Models!$A:$K,AB$4,0)</f>
        <v>#N/A</v>
      </c>
      <c r="AC803" s="2" t="e">
        <f>VLOOKUP($U803,Models!$A:$K,AC$4,0)</f>
        <v>#N/A</v>
      </c>
      <c r="AD803" s="2" t="e">
        <f>VLOOKUP($U803,Models!$A:$K,AD$4,0)</f>
        <v>#N/A</v>
      </c>
      <c r="AE803" s="2" t="e">
        <f>VLOOKUP($U803,Models!$A:$K,AE$4,0)</f>
        <v>#N/A</v>
      </c>
      <c r="AF803" s="2" t="e">
        <f>VLOOKUP($U803,Models!$A:$N,AF$4,0)</f>
        <v>#N/A</v>
      </c>
      <c r="AG803" s="2" t="e">
        <f>VLOOKUP($U803,Models!$A:$M,AG$4,0)</f>
        <v>#N/A</v>
      </c>
      <c r="AH803" s="2"/>
      <c r="AI803" s="2"/>
      <c r="AJ803" s="2"/>
    </row>
    <row r="804" spans="1:36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 s="20" t="e">
        <f>ROUND(#REF!*R$835,0)</f>
        <v>#REF!</v>
      </c>
      <c r="R804" s="31"/>
      <c r="S804" s="3"/>
      <c r="T804" s="2"/>
      <c r="U804" s="2" t="s">
        <v>2073</v>
      </c>
      <c r="V804" s="2" t="e">
        <f>VLOOKUP($U804,Models!$A:$K,V$4,0)</f>
        <v>#N/A</v>
      </c>
      <c r="W804" s="2" t="e">
        <f>VLOOKUP($U804,Models!$A:$K,W$4,0)</f>
        <v>#N/A</v>
      </c>
      <c r="X804" s="2" t="e">
        <f>VLOOKUP($U804,Models!$A:$K,X$4,0)</f>
        <v>#N/A</v>
      </c>
      <c r="Y804" s="2" t="e">
        <f>VLOOKUP($U804,Models!$A:$K,Y$4,0)</f>
        <v>#N/A</v>
      </c>
      <c r="Z804" s="2" t="e">
        <f>VLOOKUP($U804,Models!$A:$K,Z$4,0)</f>
        <v>#N/A</v>
      </c>
      <c r="AA804" s="2" t="e">
        <f>VLOOKUP($U804,Models!$A:$K,AA$4,0)</f>
        <v>#N/A</v>
      </c>
      <c r="AB804" s="2" t="e">
        <f>VLOOKUP($U804,Models!$A:$K,AB$4,0)</f>
        <v>#N/A</v>
      </c>
      <c r="AC804" s="2" t="e">
        <f>VLOOKUP($U804,Models!$A:$K,AC$4,0)</f>
        <v>#N/A</v>
      </c>
      <c r="AD804" s="2" t="e">
        <f>VLOOKUP($U804,Models!$A:$K,AD$4,0)</f>
        <v>#N/A</v>
      </c>
      <c r="AE804" s="2" t="e">
        <f>VLOOKUP($U804,Models!$A:$K,AE$4,0)</f>
        <v>#N/A</v>
      </c>
      <c r="AF804" s="2" t="e">
        <f>VLOOKUP($U804,Models!$A:$N,AF$4,0)</f>
        <v>#N/A</v>
      </c>
      <c r="AG804" s="2" t="e">
        <f>VLOOKUP($U804,Models!$A:$M,AG$4,0)</f>
        <v>#N/A</v>
      </c>
      <c r="AH804" s="2"/>
      <c r="AI804" s="2"/>
      <c r="AJ804" s="2"/>
    </row>
    <row r="805" spans="1:36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 s="20" t="e">
        <f>ROUND(#REF!*R$835,0)</f>
        <v>#REF!</v>
      </c>
      <c r="R805" s="31"/>
      <c r="S805" s="3"/>
      <c r="T805" s="2"/>
      <c r="U805" s="2" t="s">
        <v>2073</v>
      </c>
      <c r="V805" s="2" t="e">
        <f>VLOOKUP($U805,Models!$A:$K,V$4,0)</f>
        <v>#N/A</v>
      </c>
      <c r="W805" s="2" t="e">
        <f>VLOOKUP($U805,Models!$A:$K,W$4,0)</f>
        <v>#N/A</v>
      </c>
      <c r="X805" s="2" t="e">
        <f>VLOOKUP($U805,Models!$A:$K,X$4,0)</f>
        <v>#N/A</v>
      </c>
      <c r="Y805" s="2" t="e">
        <f>VLOOKUP($U805,Models!$A:$K,Y$4,0)</f>
        <v>#N/A</v>
      </c>
      <c r="Z805" s="2" t="e">
        <f>VLOOKUP($U805,Models!$A:$K,Z$4,0)</f>
        <v>#N/A</v>
      </c>
      <c r="AA805" s="2" t="e">
        <f>VLOOKUP($U805,Models!$A:$K,AA$4,0)</f>
        <v>#N/A</v>
      </c>
      <c r="AB805" s="2" t="e">
        <f>VLOOKUP($U805,Models!$A:$K,AB$4,0)</f>
        <v>#N/A</v>
      </c>
      <c r="AC805" s="2" t="e">
        <f>VLOOKUP($U805,Models!$A:$K,AC$4,0)</f>
        <v>#N/A</v>
      </c>
      <c r="AD805" s="2" t="e">
        <f>VLOOKUP($U805,Models!$A:$K,AD$4,0)</f>
        <v>#N/A</v>
      </c>
      <c r="AE805" s="2" t="e">
        <f>VLOOKUP($U805,Models!$A:$K,AE$4,0)</f>
        <v>#N/A</v>
      </c>
      <c r="AF805" s="2" t="e">
        <f>VLOOKUP($U805,Models!$A:$N,AF$4,0)</f>
        <v>#N/A</v>
      </c>
      <c r="AG805" s="2" t="e">
        <f>VLOOKUP($U805,Models!$A:$M,AG$4,0)</f>
        <v>#N/A</v>
      </c>
      <c r="AH805" s="2"/>
      <c r="AI805" s="2"/>
      <c r="AJ805" s="2"/>
    </row>
    <row r="806" spans="1:36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 s="20" t="e">
        <f>ROUND(#REF!*R$835,0)</f>
        <v>#REF!</v>
      </c>
      <c r="R806" s="31"/>
      <c r="S806" s="3"/>
      <c r="T806" s="2"/>
      <c r="U806" s="2" t="s">
        <v>2073</v>
      </c>
      <c r="V806" s="2" t="e">
        <f>VLOOKUP($U806,Models!$A:$K,V$4,0)</f>
        <v>#N/A</v>
      </c>
      <c r="W806" s="2" t="e">
        <f>VLOOKUP($U806,Models!$A:$K,W$4,0)</f>
        <v>#N/A</v>
      </c>
      <c r="X806" s="2" t="e">
        <f>VLOOKUP($U806,Models!$A:$K,X$4,0)</f>
        <v>#N/A</v>
      </c>
      <c r="Y806" s="2" t="e">
        <f>VLOOKUP($U806,Models!$A:$K,Y$4,0)</f>
        <v>#N/A</v>
      </c>
      <c r="Z806" s="2" t="e">
        <f>VLOOKUP($U806,Models!$A:$K,Z$4,0)</f>
        <v>#N/A</v>
      </c>
      <c r="AA806" s="2" t="e">
        <f>VLOOKUP($U806,Models!$A:$K,AA$4,0)</f>
        <v>#N/A</v>
      </c>
      <c r="AB806" s="2" t="e">
        <f>VLOOKUP($U806,Models!$A:$K,AB$4,0)</f>
        <v>#N/A</v>
      </c>
      <c r="AC806" s="2" t="e">
        <f>VLOOKUP($U806,Models!$A:$K,AC$4,0)</f>
        <v>#N/A</v>
      </c>
      <c r="AD806" s="2" t="e">
        <f>VLOOKUP($U806,Models!$A:$K,AD$4,0)</f>
        <v>#N/A</v>
      </c>
      <c r="AE806" s="2" t="e">
        <f>VLOOKUP($U806,Models!$A:$K,AE$4,0)</f>
        <v>#N/A</v>
      </c>
      <c r="AF806" s="2" t="e">
        <f>VLOOKUP($U806,Models!$A:$N,AF$4,0)</f>
        <v>#N/A</v>
      </c>
      <c r="AG806" s="2" t="e">
        <f>VLOOKUP($U806,Models!$A:$M,AG$4,0)</f>
        <v>#N/A</v>
      </c>
      <c r="AH806" s="2"/>
      <c r="AI806" s="2"/>
      <c r="AJ806" s="2"/>
    </row>
    <row r="807" spans="1:36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 s="20" t="e">
        <f>ROUND(#REF!*R$835,0)</f>
        <v>#REF!</v>
      </c>
      <c r="R807" s="31"/>
      <c r="S807" s="3"/>
      <c r="T807" s="2"/>
      <c r="U807" s="2" t="s">
        <v>2073</v>
      </c>
      <c r="V807" s="2" t="e">
        <f>VLOOKUP($U807,Models!$A:$K,V$4,0)</f>
        <v>#N/A</v>
      </c>
      <c r="W807" s="2" t="e">
        <f>VLOOKUP($U807,Models!$A:$K,W$4,0)</f>
        <v>#N/A</v>
      </c>
      <c r="X807" s="2" t="e">
        <f>VLOOKUP($U807,Models!$A:$K,X$4,0)</f>
        <v>#N/A</v>
      </c>
      <c r="Y807" s="2" t="e">
        <f>VLOOKUP($U807,Models!$A:$K,Y$4,0)</f>
        <v>#N/A</v>
      </c>
      <c r="Z807" s="2" t="e">
        <f>VLOOKUP($U807,Models!$A:$K,Z$4,0)</f>
        <v>#N/A</v>
      </c>
      <c r="AA807" s="2" t="e">
        <f>VLOOKUP($U807,Models!$A:$K,AA$4,0)</f>
        <v>#N/A</v>
      </c>
      <c r="AB807" s="2" t="e">
        <f>VLOOKUP($U807,Models!$A:$K,AB$4,0)</f>
        <v>#N/A</v>
      </c>
      <c r="AC807" s="2" t="e">
        <f>VLOOKUP($U807,Models!$A:$K,AC$4,0)</f>
        <v>#N/A</v>
      </c>
      <c r="AD807" s="2" t="e">
        <f>VLOOKUP($U807,Models!$A:$K,AD$4,0)</f>
        <v>#N/A</v>
      </c>
      <c r="AE807" s="2" t="e">
        <f>VLOOKUP($U807,Models!$A:$K,AE$4,0)</f>
        <v>#N/A</v>
      </c>
      <c r="AF807" s="2" t="e">
        <f>VLOOKUP($U807,Models!$A:$N,AF$4,0)</f>
        <v>#N/A</v>
      </c>
      <c r="AG807" s="2" t="e">
        <f>VLOOKUP($U807,Models!$A:$M,AG$4,0)</f>
        <v>#N/A</v>
      </c>
      <c r="AH807" s="2"/>
      <c r="AI807" s="2"/>
      <c r="AJ807" s="2"/>
    </row>
    <row r="808" spans="1:36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 s="20" t="e">
        <f>ROUND(#REF!*R$835,0)</f>
        <v>#REF!</v>
      </c>
      <c r="R808" s="31"/>
      <c r="S808" s="3"/>
      <c r="T808" s="2"/>
      <c r="U808" s="2" t="s">
        <v>2073</v>
      </c>
      <c r="V808" s="2" t="e">
        <f>VLOOKUP($U808,Models!$A:$K,V$4,0)</f>
        <v>#N/A</v>
      </c>
      <c r="W808" s="2" t="e">
        <f>VLOOKUP($U808,Models!$A:$K,W$4,0)</f>
        <v>#N/A</v>
      </c>
      <c r="X808" s="2" t="e">
        <f>VLOOKUP($U808,Models!$A:$K,X$4,0)</f>
        <v>#N/A</v>
      </c>
      <c r="Y808" s="2" t="e">
        <f>VLOOKUP($U808,Models!$A:$K,Y$4,0)</f>
        <v>#N/A</v>
      </c>
      <c r="Z808" s="2" t="e">
        <f>VLOOKUP($U808,Models!$A:$K,Z$4,0)</f>
        <v>#N/A</v>
      </c>
      <c r="AA808" s="2" t="e">
        <f>VLOOKUP($U808,Models!$A:$K,AA$4,0)</f>
        <v>#N/A</v>
      </c>
      <c r="AB808" s="2" t="e">
        <f>VLOOKUP($U808,Models!$A:$K,AB$4,0)</f>
        <v>#N/A</v>
      </c>
      <c r="AC808" s="2" t="e">
        <f>VLOOKUP($U808,Models!$A:$K,AC$4,0)</f>
        <v>#N/A</v>
      </c>
      <c r="AD808" s="2" t="e">
        <f>VLOOKUP($U808,Models!$A:$K,AD$4,0)</f>
        <v>#N/A</v>
      </c>
      <c r="AE808" s="2" t="e">
        <f>VLOOKUP($U808,Models!$A:$K,AE$4,0)</f>
        <v>#N/A</v>
      </c>
      <c r="AF808" s="2" t="e">
        <f>VLOOKUP($U808,Models!$A:$N,AF$4,0)</f>
        <v>#N/A</v>
      </c>
      <c r="AG808" s="2" t="e">
        <f>VLOOKUP($U808,Models!$A:$M,AG$4,0)</f>
        <v>#N/A</v>
      </c>
      <c r="AH808" s="2"/>
      <c r="AI808" s="2"/>
      <c r="AJ808" s="2"/>
    </row>
    <row r="809" spans="1:36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 s="20" t="e">
        <f>ROUND(#REF!*R$835,0)</f>
        <v>#REF!</v>
      </c>
      <c r="R809" s="31"/>
      <c r="S809" s="3"/>
      <c r="T809" s="2"/>
      <c r="U809" s="2" t="s">
        <v>2073</v>
      </c>
      <c r="V809" s="2" t="e">
        <f>VLOOKUP($U809,Models!$A:$K,V$4,0)</f>
        <v>#N/A</v>
      </c>
      <c r="W809" s="2" t="e">
        <f>VLOOKUP($U809,Models!$A:$K,W$4,0)</f>
        <v>#N/A</v>
      </c>
      <c r="X809" s="2" t="e">
        <f>VLOOKUP($U809,Models!$A:$K,X$4,0)</f>
        <v>#N/A</v>
      </c>
      <c r="Y809" s="2" t="e">
        <f>VLOOKUP($U809,Models!$A:$K,Y$4,0)</f>
        <v>#N/A</v>
      </c>
      <c r="Z809" s="2" t="e">
        <f>VLOOKUP($U809,Models!$A:$K,Z$4,0)</f>
        <v>#N/A</v>
      </c>
      <c r="AA809" s="2" t="e">
        <f>VLOOKUP($U809,Models!$A:$K,AA$4,0)</f>
        <v>#N/A</v>
      </c>
      <c r="AB809" s="2" t="e">
        <f>VLOOKUP($U809,Models!$A:$K,AB$4,0)</f>
        <v>#N/A</v>
      </c>
      <c r="AC809" s="2" t="e">
        <f>VLOOKUP($U809,Models!$A:$K,AC$4,0)</f>
        <v>#N/A</v>
      </c>
      <c r="AD809" s="2" t="e">
        <f>VLOOKUP($U809,Models!$A:$K,AD$4,0)</f>
        <v>#N/A</v>
      </c>
      <c r="AE809" s="2" t="e">
        <f>VLOOKUP($U809,Models!$A:$K,AE$4,0)</f>
        <v>#N/A</v>
      </c>
      <c r="AF809" s="2" t="e">
        <f>VLOOKUP($U809,Models!$A:$N,AF$4,0)</f>
        <v>#N/A</v>
      </c>
      <c r="AG809" s="2" t="e">
        <f>VLOOKUP($U809,Models!$A:$M,AG$4,0)</f>
        <v>#N/A</v>
      </c>
      <c r="AH809" s="2"/>
      <c r="AI809" s="2"/>
      <c r="AJ809" s="2"/>
    </row>
    <row r="810" spans="1:36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 s="20" t="e">
        <f>ROUND(#REF!*R$835,0)</f>
        <v>#REF!</v>
      </c>
      <c r="R810" s="31"/>
      <c r="S810" s="3"/>
      <c r="T810" s="2"/>
      <c r="U810" s="2" t="s">
        <v>2073</v>
      </c>
      <c r="V810" s="2" t="e">
        <f>VLOOKUP($U810,Models!$A:$K,V$4,0)</f>
        <v>#N/A</v>
      </c>
      <c r="W810" s="2" t="e">
        <f>VLOOKUP($U810,Models!$A:$K,W$4,0)</f>
        <v>#N/A</v>
      </c>
      <c r="X810" s="2" t="e">
        <f>VLOOKUP($U810,Models!$A:$K,X$4,0)</f>
        <v>#N/A</v>
      </c>
      <c r="Y810" s="2" t="e">
        <f>VLOOKUP($U810,Models!$A:$K,Y$4,0)</f>
        <v>#N/A</v>
      </c>
      <c r="Z810" s="2" t="e">
        <f>VLOOKUP($U810,Models!$A:$K,Z$4,0)</f>
        <v>#N/A</v>
      </c>
      <c r="AA810" s="2" t="e">
        <f>VLOOKUP($U810,Models!$A:$K,AA$4,0)</f>
        <v>#N/A</v>
      </c>
      <c r="AB810" s="2" t="e">
        <f>VLOOKUP($U810,Models!$A:$K,AB$4,0)</f>
        <v>#N/A</v>
      </c>
      <c r="AC810" s="2" t="e">
        <f>VLOOKUP($U810,Models!$A:$K,AC$4,0)</f>
        <v>#N/A</v>
      </c>
      <c r="AD810" s="2" t="e">
        <f>VLOOKUP($U810,Models!$A:$K,AD$4,0)</f>
        <v>#N/A</v>
      </c>
      <c r="AE810" s="2" t="e">
        <f>VLOOKUP($U810,Models!$A:$K,AE$4,0)</f>
        <v>#N/A</v>
      </c>
      <c r="AF810" s="2" t="e">
        <f>VLOOKUP($U810,Models!$A:$N,AF$4,0)</f>
        <v>#N/A</v>
      </c>
      <c r="AG810" s="2" t="e">
        <f>VLOOKUP($U810,Models!$A:$M,AG$4,0)</f>
        <v>#N/A</v>
      </c>
      <c r="AH810" s="2"/>
      <c r="AI810" s="2"/>
      <c r="AJ810" s="2"/>
    </row>
    <row r="811" spans="1:36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 s="20" t="e">
        <f>ROUND(#REF!*R$835,0)</f>
        <v>#REF!</v>
      </c>
      <c r="R811" s="31"/>
      <c r="S811" s="3"/>
      <c r="T811" s="2"/>
      <c r="U811" s="2" t="s">
        <v>2073</v>
      </c>
      <c r="V811" s="2" t="e">
        <f>VLOOKUP($U811,Models!$A:$K,V$4,0)</f>
        <v>#N/A</v>
      </c>
      <c r="W811" s="2" t="e">
        <f>VLOOKUP($U811,Models!$A:$K,W$4,0)</f>
        <v>#N/A</v>
      </c>
      <c r="X811" s="2" t="e">
        <f>VLOOKUP($U811,Models!$A:$K,X$4,0)</f>
        <v>#N/A</v>
      </c>
      <c r="Y811" s="2" t="e">
        <f>VLOOKUP($U811,Models!$A:$K,Y$4,0)</f>
        <v>#N/A</v>
      </c>
      <c r="Z811" s="2" t="e">
        <f>VLOOKUP($U811,Models!$A:$K,Z$4,0)</f>
        <v>#N/A</v>
      </c>
      <c r="AA811" s="2" t="e">
        <f>VLOOKUP($U811,Models!$A:$K,AA$4,0)</f>
        <v>#N/A</v>
      </c>
      <c r="AB811" s="2" t="e">
        <f>VLOOKUP($U811,Models!$A:$K,AB$4,0)</f>
        <v>#N/A</v>
      </c>
      <c r="AC811" s="2" t="e">
        <f>VLOOKUP($U811,Models!$A:$K,AC$4,0)</f>
        <v>#N/A</v>
      </c>
      <c r="AD811" s="2" t="e">
        <f>VLOOKUP($U811,Models!$A:$K,AD$4,0)</f>
        <v>#N/A</v>
      </c>
      <c r="AE811" s="2" t="e">
        <f>VLOOKUP($U811,Models!$A:$K,AE$4,0)</f>
        <v>#N/A</v>
      </c>
      <c r="AF811" s="2" t="e">
        <f>VLOOKUP($U811,Models!$A:$N,AF$4,0)</f>
        <v>#N/A</v>
      </c>
      <c r="AG811" s="2" t="e">
        <f>VLOOKUP($U811,Models!$A:$M,AG$4,0)</f>
        <v>#N/A</v>
      </c>
      <c r="AH811" s="2"/>
      <c r="AI811" s="2"/>
      <c r="AJ811" s="2"/>
    </row>
    <row r="812" spans="1:36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 s="20" t="e">
        <f>ROUND(#REF!*R$835,0)</f>
        <v>#REF!</v>
      </c>
      <c r="R812" s="31"/>
      <c r="S812" s="3"/>
      <c r="T812" s="2"/>
      <c r="U812" s="2" t="s">
        <v>2073</v>
      </c>
      <c r="V812" s="2" t="e">
        <f>VLOOKUP($U812,Models!$A:$K,V$4,0)</f>
        <v>#N/A</v>
      </c>
      <c r="W812" s="2" t="e">
        <f>VLOOKUP($U812,Models!$A:$K,W$4,0)</f>
        <v>#N/A</v>
      </c>
      <c r="X812" s="2" t="e">
        <f>VLOOKUP($U812,Models!$A:$K,X$4,0)</f>
        <v>#N/A</v>
      </c>
      <c r="Y812" s="2" t="e">
        <f>VLOOKUP($U812,Models!$A:$K,Y$4,0)</f>
        <v>#N/A</v>
      </c>
      <c r="Z812" s="2" t="e">
        <f>VLOOKUP($U812,Models!$A:$K,Z$4,0)</f>
        <v>#N/A</v>
      </c>
      <c r="AA812" s="2" t="e">
        <f>VLOOKUP($U812,Models!$A:$K,AA$4,0)</f>
        <v>#N/A</v>
      </c>
      <c r="AB812" s="2" t="e">
        <f>VLOOKUP($U812,Models!$A:$K,AB$4,0)</f>
        <v>#N/A</v>
      </c>
      <c r="AC812" s="2" t="e">
        <f>VLOOKUP($U812,Models!$A:$K,AC$4,0)</f>
        <v>#N/A</v>
      </c>
      <c r="AD812" s="2" t="e">
        <f>VLOOKUP($U812,Models!$A:$K,AD$4,0)</f>
        <v>#N/A</v>
      </c>
      <c r="AE812" s="2" t="e">
        <f>VLOOKUP($U812,Models!$A:$K,AE$4,0)</f>
        <v>#N/A</v>
      </c>
      <c r="AF812" s="2" t="e">
        <f>VLOOKUP($U812,Models!$A:$N,AF$4,0)</f>
        <v>#N/A</v>
      </c>
      <c r="AG812" s="2" t="e">
        <f>VLOOKUP($U812,Models!$A:$M,AG$4,0)</f>
        <v>#N/A</v>
      </c>
      <c r="AH812" s="2"/>
      <c r="AI812" s="2"/>
      <c r="AJ812" s="2"/>
    </row>
    <row r="813" spans="1:36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 s="20" t="e">
        <f>ROUND(#REF!*R$835,0)</f>
        <v>#REF!</v>
      </c>
      <c r="R813" s="31"/>
      <c r="S813" s="3"/>
      <c r="T813" s="2"/>
      <c r="U813" s="2" t="s">
        <v>2073</v>
      </c>
      <c r="V813" s="2" t="e">
        <f>VLOOKUP($U813,Models!$A:$K,V$4,0)</f>
        <v>#N/A</v>
      </c>
      <c r="W813" s="2" t="e">
        <f>VLOOKUP($U813,Models!$A:$K,W$4,0)</f>
        <v>#N/A</v>
      </c>
      <c r="X813" s="2" t="e">
        <f>VLOOKUP($U813,Models!$A:$K,X$4,0)</f>
        <v>#N/A</v>
      </c>
      <c r="Y813" s="2" t="e">
        <f>VLOOKUP($U813,Models!$A:$K,Y$4,0)</f>
        <v>#N/A</v>
      </c>
      <c r="Z813" s="2" t="e">
        <f>VLOOKUP($U813,Models!$A:$K,Z$4,0)</f>
        <v>#N/A</v>
      </c>
      <c r="AA813" s="2" t="e">
        <f>VLOOKUP($U813,Models!$A:$K,AA$4,0)</f>
        <v>#N/A</v>
      </c>
      <c r="AB813" s="2" t="e">
        <f>VLOOKUP($U813,Models!$A:$K,AB$4,0)</f>
        <v>#N/A</v>
      </c>
      <c r="AC813" s="2" t="e">
        <f>VLOOKUP($U813,Models!$A:$K,AC$4,0)</f>
        <v>#N/A</v>
      </c>
      <c r="AD813" s="2" t="e">
        <f>VLOOKUP($U813,Models!$A:$K,AD$4,0)</f>
        <v>#N/A</v>
      </c>
      <c r="AE813" s="2" t="e">
        <f>VLOOKUP($U813,Models!$A:$K,AE$4,0)</f>
        <v>#N/A</v>
      </c>
      <c r="AF813" s="2" t="e">
        <f>VLOOKUP($U813,Models!$A:$N,AF$4,0)</f>
        <v>#N/A</v>
      </c>
      <c r="AG813" s="2" t="e">
        <f>VLOOKUP($U813,Models!$A:$M,AG$4,0)</f>
        <v>#N/A</v>
      </c>
      <c r="AH813" s="2"/>
      <c r="AI813" s="2"/>
      <c r="AJ813" s="2"/>
    </row>
    <row r="814" spans="1:36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 s="20" t="e">
        <f>ROUND(#REF!*R$835,0)</f>
        <v>#REF!</v>
      </c>
      <c r="R814" s="31"/>
      <c r="S814" s="3"/>
      <c r="T814" s="2"/>
      <c r="U814" s="2" t="s">
        <v>2073</v>
      </c>
      <c r="V814" s="2" t="e">
        <f>VLOOKUP($U814,Models!$A:$K,V$4,0)</f>
        <v>#N/A</v>
      </c>
      <c r="W814" s="2" t="e">
        <f>VLOOKUP($U814,Models!$A:$K,W$4,0)</f>
        <v>#N/A</v>
      </c>
      <c r="X814" s="2" t="e">
        <f>VLOOKUP($U814,Models!$A:$K,X$4,0)</f>
        <v>#N/A</v>
      </c>
      <c r="Y814" s="2" t="e">
        <f>VLOOKUP($U814,Models!$A:$K,Y$4,0)</f>
        <v>#N/A</v>
      </c>
      <c r="Z814" s="2" t="e">
        <f>VLOOKUP($U814,Models!$A:$K,Z$4,0)</f>
        <v>#N/A</v>
      </c>
      <c r="AA814" s="2" t="e">
        <f>VLOOKUP($U814,Models!$A:$K,AA$4,0)</f>
        <v>#N/A</v>
      </c>
      <c r="AB814" s="2" t="e">
        <f>VLOOKUP($U814,Models!$A:$K,AB$4,0)</f>
        <v>#N/A</v>
      </c>
      <c r="AC814" s="2" t="e">
        <f>VLOOKUP($U814,Models!$A:$K,AC$4,0)</f>
        <v>#N/A</v>
      </c>
      <c r="AD814" s="2" t="e">
        <f>VLOOKUP($U814,Models!$A:$K,AD$4,0)</f>
        <v>#N/A</v>
      </c>
      <c r="AE814" s="2" t="e">
        <f>VLOOKUP($U814,Models!$A:$K,AE$4,0)</f>
        <v>#N/A</v>
      </c>
      <c r="AF814" s="2" t="e">
        <f>VLOOKUP($U814,Models!$A:$N,AF$4,0)</f>
        <v>#N/A</v>
      </c>
      <c r="AG814" s="2" t="e">
        <f>VLOOKUP($U814,Models!$A:$M,AG$4,0)</f>
        <v>#N/A</v>
      </c>
      <c r="AH814" s="2"/>
      <c r="AI814" s="2"/>
      <c r="AJ814" s="2"/>
    </row>
    <row r="815" spans="1:36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 s="20" t="e">
        <f>ROUND(#REF!*R$835,0)</f>
        <v>#REF!</v>
      </c>
      <c r="R815" s="31"/>
      <c r="S815" s="3"/>
      <c r="T815" s="2"/>
      <c r="U815" s="2" t="s">
        <v>2073</v>
      </c>
      <c r="V815" s="2" t="e">
        <f>VLOOKUP($U815,Models!$A:$K,V$4,0)</f>
        <v>#N/A</v>
      </c>
      <c r="W815" s="2" t="e">
        <f>VLOOKUP($U815,Models!$A:$K,W$4,0)</f>
        <v>#N/A</v>
      </c>
      <c r="X815" s="2" t="e">
        <f>VLOOKUP($U815,Models!$A:$K,X$4,0)</f>
        <v>#N/A</v>
      </c>
      <c r="Y815" s="2" t="e">
        <f>VLOOKUP($U815,Models!$A:$K,Y$4,0)</f>
        <v>#N/A</v>
      </c>
      <c r="Z815" s="2" t="e">
        <f>VLOOKUP($U815,Models!$A:$K,Z$4,0)</f>
        <v>#N/A</v>
      </c>
      <c r="AA815" s="2" t="e">
        <f>VLOOKUP($U815,Models!$A:$K,AA$4,0)</f>
        <v>#N/A</v>
      </c>
      <c r="AB815" s="2" t="e">
        <f>VLOOKUP($U815,Models!$A:$K,AB$4,0)</f>
        <v>#N/A</v>
      </c>
      <c r="AC815" s="2" t="e">
        <f>VLOOKUP($U815,Models!$A:$K,AC$4,0)</f>
        <v>#N/A</v>
      </c>
      <c r="AD815" s="2" t="e">
        <f>VLOOKUP($U815,Models!$A:$K,AD$4,0)</f>
        <v>#N/A</v>
      </c>
      <c r="AE815" s="2" t="e">
        <f>VLOOKUP($U815,Models!$A:$K,AE$4,0)</f>
        <v>#N/A</v>
      </c>
      <c r="AF815" s="2" t="e">
        <f>VLOOKUP($U815,Models!$A:$N,AF$4,0)</f>
        <v>#N/A</v>
      </c>
      <c r="AG815" s="2" t="e">
        <f>VLOOKUP($U815,Models!$A:$M,AG$4,0)</f>
        <v>#N/A</v>
      </c>
      <c r="AH815" s="2"/>
      <c r="AI815" s="2"/>
      <c r="AJ815" s="2"/>
    </row>
    <row r="816" spans="1:36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 s="20" t="e">
        <f>ROUND(#REF!*R$835,0)</f>
        <v>#REF!</v>
      </c>
      <c r="R816" s="31"/>
      <c r="S816" s="3"/>
      <c r="T816" s="2"/>
      <c r="U816" s="2" t="s">
        <v>2073</v>
      </c>
      <c r="V816" s="2" t="e">
        <f>VLOOKUP($U816,Models!$A:$K,V$4,0)</f>
        <v>#N/A</v>
      </c>
      <c r="W816" s="2" t="e">
        <f>VLOOKUP($U816,Models!$A:$K,W$4,0)</f>
        <v>#N/A</v>
      </c>
      <c r="X816" s="2" t="e">
        <f>VLOOKUP($U816,Models!$A:$K,X$4,0)</f>
        <v>#N/A</v>
      </c>
      <c r="Y816" s="2" t="e">
        <f>VLOOKUP($U816,Models!$A:$K,Y$4,0)</f>
        <v>#N/A</v>
      </c>
      <c r="Z816" s="2" t="e">
        <f>VLOOKUP($U816,Models!$A:$K,Z$4,0)</f>
        <v>#N/A</v>
      </c>
      <c r="AA816" s="2" t="e">
        <f>VLOOKUP($U816,Models!$A:$K,AA$4,0)</f>
        <v>#N/A</v>
      </c>
      <c r="AB816" s="2" t="e">
        <f>VLOOKUP($U816,Models!$A:$K,AB$4,0)</f>
        <v>#N/A</v>
      </c>
      <c r="AC816" s="2" t="e">
        <f>VLOOKUP($U816,Models!$A:$K,AC$4,0)</f>
        <v>#N/A</v>
      </c>
      <c r="AD816" s="2" t="e">
        <f>VLOOKUP($U816,Models!$A:$K,AD$4,0)</f>
        <v>#N/A</v>
      </c>
      <c r="AE816" s="2" t="e">
        <f>VLOOKUP($U816,Models!$A:$K,AE$4,0)</f>
        <v>#N/A</v>
      </c>
      <c r="AF816" s="2" t="e">
        <f>VLOOKUP($U816,Models!$A:$N,AF$4,0)</f>
        <v>#N/A</v>
      </c>
      <c r="AG816" s="2" t="e">
        <f>VLOOKUP($U816,Models!$A:$M,AG$4,0)</f>
        <v>#N/A</v>
      </c>
      <c r="AH816" s="2"/>
      <c r="AI816" s="2"/>
      <c r="AJ816" s="2"/>
    </row>
    <row r="817" spans="1:5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 s="20" t="e">
        <f>ROUND(#REF!*R$835,0)</f>
        <v>#REF!</v>
      </c>
      <c r="R817" s="31"/>
      <c r="S817" s="3"/>
      <c r="T817" s="2"/>
      <c r="U817" s="2" t="s">
        <v>2073</v>
      </c>
      <c r="V817" s="2" t="e">
        <f>VLOOKUP($U817,Models!$A:$K,V$4,0)</f>
        <v>#N/A</v>
      </c>
      <c r="W817" s="2" t="e">
        <f>VLOOKUP($U817,Models!$A:$K,W$4,0)</f>
        <v>#N/A</v>
      </c>
      <c r="X817" s="2" t="e">
        <f>VLOOKUP($U817,Models!$A:$K,X$4,0)</f>
        <v>#N/A</v>
      </c>
      <c r="Y817" s="2" t="e">
        <f>VLOOKUP($U817,Models!$A:$K,Y$4,0)</f>
        <v>#N/A</v>
      </c>
      <c r="Z817" s="2" t="e">
        <f>VLOOKUP($U817,Models!$A:$K,Z$4,0)</f>
        <v>#N/A</v>
      </c>
      <c r="AA817" s="2" t="e">
        <f>VLOOKUP($U817,Models!$A:$K,AA$4,0)</f>
        <v>#N/A</v>
      </c>
      <c r="AB817" s="2" t="e">
        <f>VLOOKUP($U817,Models!$A:$K,AB$4,0)</f>
        <v>#N/A</v>
      </c>
      <c r="AC817" s="2" t="e">
        <f>VLOOKUP($U817,Models!$A:$K,AC$4,0)</f>
        <v>#N/A</v>
      </c>
      <c r="AD817" s="2" t="e">
        <f>VLOOKUP($U817,Models!$A:$K,AD$4,0)</f>
        <v>#N/A</v>
      </c>
      <c r="AE817" s="2" t="e">
        <f>VLOOKUP($U817,Models!$A:$K,AE$4,0)</f>
        <v>#N/A</v>
      </c>
      <c r="AF817" s="2" t="e">
        <f>VLOOKUP($U817,Models!$A:$N,AF$4,0)</f>
        <v>#N/A</v>
      </c>
      <c r="AG817" s="2" t="e">
        <f>VLOOKUP($U817,Models!$A:$M,AG$4,0)</f>
        <v>#N/A</v>
      </c>
      <c r="AH817" s="2"/>
      <c r="AI817" s="2"/>
      <c r="AJ817" s="2"/>
    </row>
    <row r="818" spans="1:5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 s="20" t="e">
        <f>ROUND(#REF!*R$835,0)</f>
        <v>#REF!</v>
      </c>
      <c r="R818" s="31"/>
      <c r="S818" s="3"/>
      <c r="T818" s="2"/>
      <c r="U818" s="2" t="s">
        <v>2073</v>
      </c>
      <c r="V818" s="2" t="e">
        <f>VLOOKUP($U818,Models!$A:$K,V$4,0)</f>
        <v>#N/A</v>
      </c>
      <c r="W818" s="2" t="e">
        <f>VLOOKUP($U818,Models!$A:$K,W$4,0)</f>
        <v>#N/A</v>
      </c>
      <c r="X818" s="2" t="e">
        <f>VLOOKUP($U818,Models!$A:$K,X$4,0)</f>
        <v>#N/A</v>
      </c>
      <c r="Y818" s="2" t="e">
        <f>VLOOKUP($U818,Models!$A:$K,Y$4,0)</f>
        <v>#N/A</v>
      </c>
      <c r="Z818" s="2" t="e">
        <f>VLOOKUP($U818,Models!$A:$K,Z$4,0)</f>
        <v>#N/A</v>
      </c>
      <c r="AA818" s="2" t="e">
        <f>VLOOKUP($U818,Models!$A:$K,AA$4,0)</f>
        <v>#N/A</v>
      </c>
      <c r="AB818" s="2" t="e">
        <f>VLOOKUP($U818,Models!$A:$K,AB$4,0)</f>
        <v>#N/A</v>
      </c>
      <c r="AC818" s="2" t="e">
        <f>VLOOKUP($U818,Models!$A:$K,AC$4,0)</f>
        <v>#N/A</v>
      </c>
      <c r="AD818" s="2" t="e">
        <f>VLOOKUP($U818,Models!$A:$K,AD$4,0)</f>
        <v>#N/A</v>
      </c>
      <c r="AE818" s="2" t="e">
        <f>VLOOKUP($U818,Models!$A:$K,AE$4,0)</f>
        <v>#N/A</v>
      </c>
      <c r="AF818" s="2" t="e">
        <f>VLOOKUP($U818,Models!$A:$N,AF$4,0)</f>
        <v>#N/A</v>
      </c>
      <c r="AG818" s="2" t="e">
        <f>VLOOKUP($U818,Models!$A:$M,AG$4,0)</f>
        <v>#N/A</v>
      </c>
      <c r="AH818" s="2"/>
      <c r="AI818" s="2"/>
      <c r="AJ818" s="2"/>
    </row>
    <row r="819" spans="1:5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 s="20" t="e">
        <f>ROUND(#REF!*R$835,0)</f>
        <v>#REF!</v>
      </c>
      <c r="R819" s="31"/>
      <c r="S819" s="3"/>
      <c r="T819" s="2"/>
      <c r="U819" s="2" t="s">
        <v>2073</v>
      </c>
      <c r="V819" s="2" t="e">
        <f>VLOOKUP($U819,Models!$A:$K,V$4,0)</f>
        <v>#N/A</v>
      </c>
      <c r="W819" s="2" t="e">
        <f>VLOOKUP($U819,Models!$A:$K,W$4,0)</f>
        <v>#N/A</v>
      </c>
      <c r="X819" s="2" t="e">
        <f>VLOOKUP($U819,Models!$A:$K,X$4,0)</f>
        <v>#N/A</v>
      </c>
      <c r="Y819" s="2" t="e">
        <f>VLOOKUP($U819,Models!$A:$K,Y$4,0)</f>
        <v>#N/A</v>
      </c>
      <c r="Z819" s="2" t="e">
        <f>VLOOKUP($U819,Models!$A:$K,Z$4,0)</f>
        <v>#N/A</v>
      </c>
      <c r="AA819" s="2" t="e">
        <f>VLOOKUP($U819,Models!$A:$K,AA$4,0)</f>
        <v>#N/A</v>
      </c>
      <c r="AB819" s="2" t="e">
        <f>VLOOKUP($U819,Models!$A:$K,AB$4,0)</f>
        <v>#N/A</v>
      </c>
      <c r="AC819" s="2" t="e">
        <f>VLOOKUP($U819,Models!$A:$K,AC$4,0)</f>
        <v>#N/A</v>
      </c>
      <c r="AD819" s="2" t="e">
        <f>VLOOKUP($U819,Models!$A:$K,AD$4,0)</f>
        <v>#N/A</v>
      </c>
      <c r="AE819" s="2" t="e">
        <f>VLOOKUP($U819,Models!$A:$K,AE$4,0)</f>
        <v>#N/A</v>
      </c>
      <c r="AF819" s="2" t="e">
        <f>VLOOKUP($U819,Models!$A:$N,AF$4,0)</f>
        <v>#N/A</v>
      </c>
      <c r="AG819" s="2" t="e">
        <f>VLOOKUP($U819,Models!$A:$M,AG$4,0)</f>
        <v>#N/A</v>
      </c>
      <c r="AH819" s="2"/>
      <c r="AI819" s="2"/>
      <c r="AJ819" s="2"/>
    </row>
    <row r="820" spans="1:5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 s="20" t="e">
        <f>ROUND(#REF!*R$835,0)</f>
        <v>#REF!</v>
      </c>
      <c r="R820" s="31"/>
      <c r="S820" s="3"/>
      <c r="T820" s="2"/>
      <c r="U820" s="2" t="s">
        <v>2073</v>
      </c>
      <c r="V820" s="2" t="e">
        <f>VLOOKUP($U820,Models!$A:$K,V$4,0)</f>
        <v>#N/A</v>
      </c>
      <c r="W820" s="2" t="e">
        <f>VLOOKUP($U820,Models!$A:$K,W$4,0)</f>
        <v>#N/A</v>
      </c>
      <c r="X820" s="2" t="e">
        <f>VLOOKUP($U820,Models!$A:$K,X$4,0)</f>
        <v>#N/A</v>
      </c>
      <c r="Y820" s="2" t="e">
        <f>VLOOKUP($U820,Models!$A:$K,Y$4,0)</f>
        <v>#N/A</v>
      </c>
      <c r="Z820" s="2" t="e">
        <f>VLOOKUP($U820,Models!$A:$K,Z$4,0)</f>
        <v>#N/A</v>
      </c>
      <c r="AA820" s="2" t="e">
        <f>VLOOKUP($U820,Models!$A:$K,AA$4,0)</f>
        <v>#N/A</v>
      </c>
      <c r="AB820" s="2" t="e">
        <f>VLOOKUP($U820,Models!$A:$K,AB$4,0)</f>
        <v>#N/A</v>
      </c>
      <c r="AC820" s="2" t="e">
        <f>VLOOKUP($U820,Models!$A:$K,AC$4,0)</f>
        <v>#N/A</v>
      </c>
      <c r="AD820" s="2" t="e">
        <f>VLOOKUP($U820,Models!$A:$K,AD$4,0)</f>
        <v>#N/A</v>
      </c>
      <c r="AE820" s="2" t="e">
        <f>VLOOKUP($U820,Models!$A:$K,AE$4,0)</f>
        <v>#N/A</v>
      </c>
      <c r="AF820" s="2" t="e">
        <f>VLOOKUP($U820,Models!$A:$N,AF$4,0)</f>
        <v>#N/A</v>
      </c>
      <c r="AG820" s="2" t="e">
        <f>VLOOKUP($U820,Models!$A:$M,AG$4,0)</f>
        <v>#N/A</v>
      </c>
      <c r="AH820" s="2"/>
      <c r="AI820" s="2"/>
      <c r="AJ820" s="2"/>
    </row>
    <row r="821" spans="1:5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 s="20" t="e">
        <f>ROUND(#REF!*R$835,0)</f>
        <v>#REF!</v>
      </c>
      <c r="R821" s="31"/>
      <c r="S821" s="3"/>
      <c r="T821" s="2"/>
      <c r="U821" s="2" t="s">
        <v>2073</v>
      </c>
      <c r="V821" s="2" t="e">
        <f>VLOOKUP($U821,Models!$A:$K,V$4,0)</f>
        <v>#N/A</v>
      </c>
      <c r="W821" s="2" t="e">
        <f>VLOOKUP($U821,Models!$A:$K,W$4,0)</f>
        <v>#N/A</v>
      </c>
      <c r="X821" s="2" t="e">
        <f>VLOOKUP($U821,Models!$A:$K,X$4,0)</f>
        <v>#N/A</v>
      </c>
      <c r="Y821" s="2" t="e">
        <f>VLOOKUP($U821,Models!$A:$K,Y$4,0)</f>
        <v>#N/A</v>
      </c>
      <c r="Z821" s="2" t="e">
        <f>VLOOKUP($U821,Models!$A:$K,Z$4,0)</f>
        <v>#N/A</v>
      </c>
      <c r="AA821" s="2" t="e">
        <f>VLOOKUP($U821,Models!$A:$K,AA$4,0)</f>
        <v>#N/A</v>
      </c>
      <c r="AB821" s="2" t="e">
        <f>VLOOKUP($U821,Models!$A:$K,AB$4,0)</f>
        <v>#N/A</v>
      </c>
      <c r="AC821" s="2" t="e">
        <f>VLOOKUP($U821,Models!$A:$K,AC$4,0)</f>
        <v>#N/A</v>
      </c>
      <c r="AD821" s="2" t="e">
        <f>VLOOKUP($U821,Models!$A:$K,AD$4,0)</f>
        <v>#N/A</v>
      </c>
      <c r="AE821" s="2" t="e">
        <f>VLOOKUP($U821,Models!$A:$K,AE$4,0)</f>
        <v>#N/A</v>
      </c>
      <c r="AF821" s="2" t="e">
        <f>VLOOKUP($U821,Models!$A:$N,AF$4,0)</f>
        <v>#N/A</v>
      </c>
      <c r="AG821" s="2" t="e">
        <f>VLOOKUP($U821,Models!$A:$M,AG$4,0)</f>
        <v>#N/A</v>
      </c>
      <c r="AH821" s="2"/>
      <c r="AI821" s="2"/>
      <c r="AJ821" s="2"/>
    </row>
    <row r="822" spans="1:51" s="8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 s="20" t="e">
        <f>ROUND(#REF!*R$835,0)</f>
        <v>#REF!</v>
      </c>
      <c r="R822" s="31"/>
      <c r="S822" s="3"/>
      <c r="T822" s="2"/>
      <c r="U822" s="2" t="s">
        <v>2073</v>
      </c>
      <c r="V822" s="2" t="e">
        <f>VLOOKUP($U822,Models!$A:$K,V$4,0)</f>
        <v>#N/A</v>
      </c>
      <c r="W822" s="2" t="e">
        <f>VLOOKUP($U822,Models!$A:$K,W$4,0)</f>
        <v>#N/A</v>
      </c>
      <c r="X822" s="2" t="e">
        <f>VLOOKUP($U822,Models!$A:$K,X$4,0)</f>
        <v>#N/A</v>
      </c>
      <c r="Y822" s="2" t="e">
        <f>VLOOKUP($U822,Models!$A:$K,Y$4,0)</f>
        <v>#N/A</v>
      </c>
      <c r="Z822" s="2" t="e">
        <f>VLOOKUP($U822,Models!$A:$K,Z$4,0)</f>
        <v>#N/A</v>
      </c>
      <c r="AA822" s="2" t="e">
        <f>VLOOKUP($U822,Models!$A:$K,AA$4,0)</f>
        <v>#N/A</v>
      </c>
      <c r="AB822" s="2" t="e">
        <f>VLOOKUP($U822,Models!$A:$K,AB$4,0)</f>
        <v>#N/A</v>
      </c>
      <c r="AC822" s="2" t="e">
        <f>VLOOKUP($U822,Models!$A:$K,AC$4,0)</f>
        <v>#N/A</v>
      </c>
      <c r="AD822" s="2" t="e">
        <f>VLOOKUP($U822,Models!$A:$K,AD$4,0)</f>
        <v>#N/A</v>
      </c>
      <c r="AE822" s="2" t="e">
        <f>VLOOKUP($U822,Models!$A:$K,AE$4,0)</f>
        <v>#N/A</v>
      </c>
      <c r="AF822" s="2" t="e">
        <f>VLOOKUP($U822,Models!$A:$N,AF$4,0)</f>
        <v>#N/A</v>
      </c>
      <c r="AG822" s="2" t="e">
        <f>VLOOKUP($U822,Models!$A:$M,AG$4,0)</f>
        <v>#N/A</v>
      </c>
      <c r="AH822" s="2"/>
      <c r="AI822" s="2"/>
      <c r="AJ822" s="2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 s="20" t="e">
        <f>ROUND(#REF!*R$835,0)</f>
        <v>#REF!</v>
      </c>
      <c r="R823" s="31"/>
      <c r="S823" s="3"/>
      <c r="T823" s="2"/>
      <c r="U823" s="2" t="s">
        <v>2073</v>
      </c>
      <c r="V823" s="2" t="e">
        <f>VLOOKUP($U823,Models!$A:$K,V$4,0)</f>
        <v>#N/A</v>
      </c>
      <c r="W823" s="2" t="e">
        <f>VLOOKUP($U823,Models!$A:$K,W$4,0)</f>
        <v>#N/A</v>
      </c>
      <c r="X823" s="2" t="e">
        <f>VLOOKUP($U823,Models!$A:$K,X$4,0)</f>
        <v>#N/A</v>
      </c>
      <c r="Y823" s="2" t="e">
        <f>VLOOKUP($U823,Models!$A:$K,Y$4,0)</f>
        <v>#N/A</v>
      </c>
      <c r="Z823" s="2" t="e">
        <f>VLOOKUP($U823,Models!$A:$K,Z$4,0)</f>
        <v>#N/A</v>
      </c>
      <c r="AA823" s="2" t="e">
        <f>VLOOKUP($U823,Models!$A:$K,AA$4,0)</f>
        <v>#N/A</v>
      </c>
      <c r="AB823" s="2" t="e">
        <f>VLOOKUP($U823,Models!$A:$K,AB$4,0)</f>
        <v>#N/A</v>
      </c>
      <c r="AC823" s="2" t="e">
        <f>VLOOKUP($U823,Models!$A:$K,AC$4,0)</f>
        <v>#N/A</v>
      </c>
      <c r="AD823" s="2" t="e">
        <f>VLOOKUP($U823,Models!$A:$K,AD$4,0)</f>
        <v>#N/A</v>
      </c>
      <c r="AE823" s="2" t="e">
        <f>VLOOKUP($U823,Models!$A:$K,AE$4,0)</f>
        <v>#N/A</v>
      </c>
      <c r="AF823" s="2" t="e">
        <f>VLOOKUP($U823,Models!$A:$N,AF$4,0)</f>
        <v>#N/A</v>
      </c>
      <c r="AG823" s="2" t="e">
        <f>VLOOKUP($U823,Models!$A:$M,AG$4,0)</f>
        <v>#N/A</v>
      </c>
      <c r="AH823" s="2"/>
      <c r="AI823" s="2"/>
      <c r="AJ823" s="2"/>
    </row>
    <row r="824" spans="1:5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 s="20">
        <v>26</v>
      </c>
      <c r="R824" s="31"/>
      <c r="S824" s="3"/>
      <c r="T824" s="2"/>
      <c r="U824" s="2" t="s">
        <v>2073</v>
      </c>
      <c r="V824" s="2" t="e">
        <f>VLOOKUP($U824,Models!$A:$K,V$4,0)</f>
        <v>#N/A</v>
      </c>
      <c r="W824" s="2" t="e">
        <f>VLOOKUP($U824,Models!$A:$K,W$4,0)</f>
        <v>#N/A</v>
      </c>
      <c r="X824" s="2" t="e">
        <f>VLOOKUP($U824,Models!$A:$K,X$4,0)</f>
        <v>#N/A</v>
      </c>
      <c r="Y824" s="2" t="e">
        <f>VLOOKUP($U824,Models!$A:$K,Y$4,0)</f>
        <v>#N/A</v>
      </c>
      <c r="Z824" s="2" t="e">
        <f>VLOOKUP($U824,Models!$A:$K,Z$4,0)</f>
        <v>#N/A</v>
      </c>
      <c r="AA824" s="2" t="e">
        <f>VLOOKUP($U824,Models!$A:$K,AA$4,0)</f>
        <v>#N/A</v>
      </c>
      <c r="AB824" s="2" t="e">
        <f>VLOOKUP($U824,Models!$A:$K,AB$4,0)</f>
        <v>#N/A</v>
      </c>
      <c r="AC824" s="2" t="e">
        <f>VLOOKUP($U824,Models!$A:$K,AC$4,0)</f>
        <v>#N/A</v>
      </c>
      <c r="AD824" s="2" t="e">
        <f>VLOOKUP($U824,Models!$A:$K,AD$4,0)</f>
        <v>#N/A</v>
      </c>
      <c r="AE824" s="2" t="e">
        <f>VLOOKUP($U824,Models!$A:$K,AE$4,0)</f>
        <v>#N/A</v>
      </c>
      <c r="AF824" s="2" t="e">
        <f>VLOOKUP($U824,Models!$A:$N,AF$4,0)</f>
        <v>#N/A</v>
      </c>
      <c r="AG824" s="2" t="e">
        <f>VLOOKUP($U824,Models!$A:$M,AG$4,0)</f>
        <v>#N/A</v>
      </c>
      <c r="AH824" s="2"/>
      <c r="AI824" s="2"/>
      <c r="AJ824" s="2"/>
    </row>
    <row r="825" spans="1:5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 s="20" t="e">
        <f>ROUND(#REF!*R$835,0)</f>
        <v>#REF!</v>
      </c>
      <c r="R825" s="31"/>
      <c r="S825" s="3"/>
      <c r="T825" s="2"/>
      <c r="U825" s="2" t="s">
        <v>2073</v>
      </c>
      <c r="V825" s="2" t="e">
        <f>VLOOKUP($U825,Models!$A:$K,V$4,0)</f>
        <v>#N/A</v>
      </c>
      <c r="W825" s="2" t="e">
        <f>VLOOKUP($U825,Models!$A:$K,W$4,0)</f>
        <v>#N/A</v>
      </c>
      <c r="X825" s="2" t="e">
        <f>VLOOKUP($U825,Models!$A:$K,X$4,0)</f>
        <v>#N/A</v>
      </c>
      <c r="Y825" s="2" t="e">
        <f>VLOOKUP($U825,Models!$A:$K,Y$4,0)</f>
        <v>#N/A</v>
      </c>
      <c r="Z825" s="2" t="e">
        <f>VLOOKUP($U825,Models!$A:$K,Z$4,0)</f>
        <v>#N/A</v>
      </c>
      <c r="AA825" s="2" t="e">
        <f>VLOOKUP($U825,Models!$A:$K,AA$4,0)</f>
        <v>#N/A</v>
      </c>
      <c r="AB825" s="2" t="e">
        <f>VLOOKUP($U825,Models!$A:$K,AB$4,0)</f>
        <v>#N/A</v>
      </c>
      <c r="AC825" s="2" t="e">
        <f>VLOOKUP($U825,Models!$A:$K,AC$4,0)</f>
        <v>#N/A</v>
      </c>
      <c r="AD825" s="2" t="e">
        <f>VLOOKUP($U825,Models!$A:$K,AD$4,0)</f>
        <v>#N/A</v>
      </c>
      <c r="AE825" s="2" t="e">
        <f>VLOOKUP($U825,Models!$A:$K,AE$4,0)</f>
        <v>#N/A</v>
      </c>
      <c r="AF825" s="2" t="e">
        <f>VLOOKUP($U825,Models!$A:$N,AF$4,0)</f>
        <v>#N/A</v>
      </c>
      <c r="AG825" s="2" t="e">
        <f>VLOOKUP($U825,Models!$A:$M,AG$4,0)</f>
        <v>#N/A</v>
      </c>
      <c r="AH825" s="2"/>
      <c r="AI825" s="2"/>
      <c r="AJ825" s="2"/>
    </row>
    <row r="826" spans="1:5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 s="20" t="e">
        <f>ROUND(#REF!*R$835,0)</f>
        <v>#REF!</v>
      </c>
      <c r="R826" s="31"/>
      <c r="S826" s="3"/>
      <c r="T826" s="2"/>
      <c r="U826" s="2" t="s">
        <v>2073</v>
      </c>
      <c r="V826" s="2" t="e">
        <f>VLOOKUP($U826,Models!$A:$K,V$4,0)</f>
        <v>#N/A</v>
      </c>
      <c r="W826" s="2" t="e">
        <f>VLOOKUP($U826,Models!$A:$K,W$4,0)</f>
        <v>#N/A</v>
      </c>
      <c r="X826" s="2" t="e">
        <f>VLOOKUP($U826,Models!$A:$K,X$4,0)</f>
        <v>#N/A</v>
      </c>
      <c r="Y826" s="2" t="e">
        <f>VLOOKUP($U826,Models!$A:$K,Y$4,0)</f>
        <v>#N/A</v>
      </c>
      <c r="Z826" s="2" t="e">
        <f>VLOOKUP($U826,Models!$A:$K,Z$4,0)</f>
        <v>#N/A</v>
      </c>
      <c r="AA826" s="2" t="e">
        <f>VLOOKUP($U826,Models!$A:$K,AA$4,0)</f>
        <v>#N/A</v>
      </c>
      <c r="AB826" s="2" t="e">
        <f>VLOOKUP($U826,Models!$A:$K,AB$4,0)</f>
        <v>#N/A</v>
      </c>
      <c r="AC826" s="2" t="e">
        <f>VLOOKUP($U826,Models!$A:$K,AC$4,0)</f>
        <v>#N/A</v>
      </c>
      <c r="AD826" s="2" t="e">
        <f>VLOOKUP($U826,Models!$A:$K,AD$4,0)</f>
        <v>#N/A</v>
      </c>
      <c r="AE826" s="2" t="e">
        <f>VLOOKUP($U826,Models!$A:$K,AE$4,0)</f>
        <v>#N/A</v>
      </c>
      <c r="AF826" s="2" t="e">
        <f>VLOOKUP($U826,Models!$A:$N,AF$4,0)</f>
        <v>#N/A</v>
      </c>
      <c r="AG826" s="2" t="e">
        <f>VLOOKUP($U826,Models!$A:$M,AG$4,0)</f>
        <v>#N/A</v>
      </c>
      <c r="AH826" s="2"/>
      <c r="AI826" s="2"/>
      <c r="AJ826" s="2"/>
    </row>
    <row r="827" spans="1:5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 s="20" t="e">
        <f>ROUND(#REF!*R$835,0)</f>
        <v>#REF!</v>
      </c>
      <c r="R827" s="31"/>
      <c r="S827" s="3"/>
      <c r="T827" s="2"/>
      <c r="U827" s="2" t="s">
        <v>2073</v>
      </c>
      <c r="V827" s="2" t="e">
        <f>VLOOKUP($U827,Models!$A:$K,V$4,0)</f>
        <v>#N/A</v>
      </c>
      <c r="W827" s="2" t="e">
        <f>VLOOKUP($U827,Models!$A:$K,W$4,0)</f>
        <v>#N/A</v>
      </c>
      <c r="X827" s="2" t="e">
        <f>VLOOKUP($U827,Models!$A:$K,X$4,0)</f>
        <v>#N/A</v>
      </c>
      <c r="Y827" s="2" t="e">
        <f>VLOOKUP($U827,Models!$A:$K,Y$4,0)</f>
        <v>#N/A</v>
      </c>
      <c r="Z827" s="2" t="e">
        <f>VLOOKUP($U827,Models!$A:$K,Z$4,0)</f>
        <v>#N/A</v>
      </c>
      <c r="AA827" s="2" t="e">
        <f>VLOOKUP($U827,Models!$A:$K,AA$4,0)</f>
        <v>#N/A</v>
      </c>
      <c r="AB827" s="2" t="e">
        <f>VLOOKUP($U827,Models!$A:$K,AB$4,0)</f>
        <v>#N/A</v>
      </c>
      <c r="AC827" s="2" t="e">
        <f>VLOOKUP($U827,Models!$A:$K,AC$4,0)</f>
        <v>#N/A</v>
      </c>
      <c r="AD827" s="2" t="e">
        <f>VLOOKUP($U827,Models!$A:$K,AD$4,0)</f>
        <v>#N/A</v>
      </c>
      <c r="AE827" s="2" t="e">
        <f>VLOOKUP($U827,Models!$A:$K,AE$4,0)</f>
        <v>#N/A</v>
      </c>
      <c r="AF827" s="2" t="e">
        <f>VLOOKUP($U827,Models!$A:$N,AF$4,0)</f>
        <v>#N/A</v>
      </c>
      <c r="AG827" s="2" t="e">
        <f>VLOOKUP($U827,Models!$A:$M,AG$4,0)</f>
        <v>#N/A</v>
      </c>
      <c r="AH827" s="2"/>
      <c r="AI827" s="2"/>
      <c r="AJ827" s="2"/>
    </row>
    <row r="828" spans="1:5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 s="20" t="e">
        <f>ROUND(#REF!*R$835,0)</f>
        <v>#REF!</v>
      </c>
      <c r="R828" s="31"/>
      <c r="S828" s="3"/>
      <c r="T828" s="2"/>
      <c r="U828" s="2" t="s">
        <v>2073</v>
      </c>
      <c r="V828" s="2" t="e">
        <f>VLOOKUP($U828,Models!$A:$K,V$4,0)</f>
        <v>#N/A</v>
      </c>
      <c r="W828" s="2" t="e">
        <f>VLOOKUP($U828,Models!$A:$K,W$4,0)</f>
        <v>#N/A</v>
      </c>
      <c r="X828" s="2" t="e">
        <f>VLOOKUP($U828,Models!$A:$K,X$4,0)</f>
        <v>#N/A</v>
      </c>
      <c r="Y828" s="2" t="e">
        <f>VLOOKUP($U828,Models!$A:$K,Y$4,0)</f>
        <v>#N/A</v>
      </c>
      <c r="Z828" s="2" t="e">
        <f>VLOOKUP($U828,Models!$A:$K,Z$4,0)</f>
        <v>#N/A</v>
      </c>
      <c r="AA828" s="2" t="e">
        <f>VLOOKUP($U828,Models!$A:$K,AA$4,0)</f>
        <v>#N/A</v>
      </c>
      <c r="AB828" s="2" t="e">
        <f>VLOOKUP($U828,Models!$A:$K,AB$4,0)</f>
        <v>#N/A</v>
      </c>
      <c r="AC828" s="2" t="e">
        <f>VLOOKUP($U828,Models!$A:$K,AC$4,0)</f>
        <v>#N/A</v>
      </c>
      <c r="AD828" s="2" t="e">
        <f>VLOOKUP($U828,Models!$A:$K,AD$4,0)</f>
        <v>#N/A</v>
      </c>
      <c r="AE828" s="2" t="e">
        <f>VLOOKUP($U828,Models!$A:$K,AE$4,0)</f>
        <v>#N/A</v>
      </c>
      <c r="AF828" s="2" t="e">
        <f>VLOOKUP($U828,Models!$A:$N,AF$4,0)</f>
        <v>#N/A</v>
      </c>
      <c r="AG828" s="2" t="e">
        <f>VLOOKUP($U828,Models!$A:$M,AG$4,0)</f>
        <v>#N/A</v>
      </c>
      <c r="AH828" s="2"/>
      <c r="AI828" s="2"/>
      <c r="AJ828" s="2"/>
    </row>
    <row r="829" spans="1:5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 s="20" t="e">
        <f>ROUND(#REF!*R$835,0)</f>
        <v>#REF!</v>
      </c>
      <c r="R829" s="31"/>
      <c r="S829" s="3"/>
      <c r="T829" s="2"/>
      <c r="U829" s="2" t="s">
        <v>2073</v>
      </c>
      <c r="V829" s="2" t="e">
        <f>VLOOKUP($U829,Models!$A:$K,V$4,0)</f>
        <v>#N/A</v>
      </c>
      <c r="W829" s="2" t="e">
        <f>VLOOKUP($U829,Models!$A:$K,W$4,0)</f>
        <v>#N/A</v>
      </c>
      <c r="X829" s="2" t="e">
        <f>VLOOKUP($U829,Models!$A:$K,X$4,0)</f>
        <v>#N/A</v>
      </c>
      <c r="Y829" s="2" t="e">
        <f>VLOOKUP($U829,Models!$A:$K,Y$4,0)</f>
        <v>#N/A</v>
      </c>
      <c r="Z829" s="2" t="e">
        <f>VLOOKUP($U829,Models!$A:$K,Z$4,0)</f>
        <v>#N/A</v>
      </c>
      <c r="AA829" s="2" t="e">
        <f>VLOOKUP($U829,Models!$A:$K,AA$4,0)</f>
        <v>#N/A</v>
      </c>
      <c r="AB829" s="2" t="e">
        <f>VLOOKUP($U829,Models!$A:$K,AB$4,0)</f>
        <v>#N/A</v>
      </c>
      <c r="AC829" s="2" t="e">
        <f>VLOOKUP($U829,Models!$A:$K,AC$4,0)</f>
        <v>#N/A</v>
      </c>
      <c r="AD829" s="2" t="e">
        <f>VLOOKUP($U829,Models!$A:$K,AD$4,0)</f>
        <v>#N/A</v>
      </c>
      <c r="AE829" s="2" t="e">
        <f>VLOOKUP($U829,Models!$A:$K,AE$4,0)</f>
        <v>#N/A</v>
      </c>
      <c r="AF829" s="2" t="e">
        <f>VLOOKUP($U829,Models!$A:$N,AF$4,0)</f>
        <v>#N/A</v>
      </c>
      <c r="AG829" s="2" t="e">
        <f>VLOOKUP($U829,Models!$A:$M,AG$4,0)</f>
        <v>#N/A</v>
      </c>
      <c r="AH829" s="2"/>
      <c r="AI829" s="2"/>
      <c r="AJ829" s="2"/>
    </row>
    <row r="830" spans="1:51" s="13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 s="20" t="e">
        <f>ROUND(#REF!*R$835,0)</f>
        <v>#REF!</v>
      </c>
      <c r="R830" s="31"/>
      <c r="S830" s="3"/>
      <c r="T830" s="2"/>
      <c r="U830" s="2" t="s">
        <v>2073</v>
      </c>
      <c r="V830" s="2" t="e">
        <f>VLOOKUP($U830,Models!$A:$K,V$4,0)</f>
        <v>#N/A</v>
      </c>
      <c r="W830" s="2" t="e">
        <f>VLOOKUP($U830,Models!$A:$K,W$4,0)</f>
        <v>#N/A</v>
      </c>
      <c r="X830" s="2" t="e">
        <f>VLOOKUP($U830,Models!$A:$K,X$4,0)</f>
        <v>#N/A</v>
      </c>
      <c r="Y830" s="2" t="e">
        <f>VLOOKUP($U830,Models!$A:$K,Y$4,0)</f>
        <v>#N/A</v>
      </c>
      <c r="Z830" s="2" t="e">
        <f>VLOOKUP($U830,Models!$A:$K,Z$4,0)</f>
        <v>#N/A</v>
      </c>
      <c r="AA830" s="2" t="e">
        <f>VLOOKUP($U830,Models!$A:$K,AA$4,0)</f>
        <v>#N/A</v>
      </c>
      <c r="AB830" s="2" t="e">
        <f>VLOOKUP($U830,Models!$A:$K,AB$4,0)</f>
        <v>#N/A</v>
      </c>
      <c r="AC830" s="2" t="e">
        <f>VLOOKUP($U830,Models!$A:$K,AC$4,0)</f>
        <v>#N/A</v>
      </c>
      <c r="AD830" s="2" t="e">
        <f>VLOOKUP($U830,Models!$A:$K,AD$4,0)</f>
        <v>#N/A</v>
      </c>
      <c r="AE830" s="2" t="e">
        <f>VLOOKUP($U830,Models!$A:$K,AE$4,0)</f>
        <v>#N/A</v>
      </c>
      <c r="AF830" s="2" t="e">
        <f>VLOOKUP($U830,Models!$A:$N,AF$4,0)</f>
        <v>#N/A</v>
      </c>
      <c r="AG830" s="2" t="e">
        <f>VLOOKUP($U830,Models!$A:$M,AG$4,0)</f>
        <v>#N/A</v>
      </c>
      <c r="AH830" s="2"/>
      <c r="AI830" s="2"/>
      <c r="AJ830" s="2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 s="19" t="e">
        <f>ROUND(#REF!*R$835,0)</f>
        <v>#REF!</v>
      </c>
      <c r="R831" s="31"/>
      <c r="S831" s="3"/>
      <c r="T831" s="2"/>
      <c r="U831" s="2" t="s">
        <v>2073</v>
      </c>
      <c r="V831" s="2" t="e">
        <f>VLOOKUP($U831,Models!$A:$K,V$4,0)</f>
        <v>#N/A</v>
      </c>
      <c r="W831" s="2" t="e">
        <f>VLOOKUP($U831,Models!$A:$K,W$4,0)</f>
        <v>#N/A</v>
      </c>
      <c r="X831" s="2" t="e">
        <f>VLOOKUP($U831,Models!$A:$K,X$4,0)</f>
        <v>#N/A</v>
      </c>
      <c r="Y831" s="2" t="e">
        <f>VLOOKUP($U831,Models!$A:$K,Y$4,0)</f>
        <v>#N/A</v>
      </c>
      <c r="Z831" s="2" t="e">
        <f>VLOOKUP($U831,Models!$A:$K,Z$4,0)</f>
        <v>#N/A</v>
      </c>
      <c r="AA831" s="2" t="e">
        <f>VLOOKUP($U831,Models!$A:$K,AA$4,0)</f>
        <v>#N/A</v>
      </c>
      <c r="AB831" s="2" t="e">
        <f>VLOOKUP($U831,Models!$A:$K,AB$4,0)</f>
        <v>#N/A</v>
      </c>
      <c r="AC831" s="2" t="e">
        <f>VLOOKUP($U831,Models!$A:$K,AC$4,0)</f>
        <v>#N/A</v>
      </c>
      <c r="AD831" s="2" t="e">
        <f>VLOOKUP($U831,Models!$A:$K,AD$4,0)</f>
        <v>#N/A</v>
      </c>
      <c r="AE831" s="2" t="e">
        <f>VLOOKUP($U831,Models!$A:$K,AE$4,0)</f>
        <v>#N/A</v>
      </c>
      <c r="AF831" s="2" t="e">
        <f>VLOOKUP($U831,Models!$A:$N,AF$4,0)</f>
        <v>#N/A</v>
      </c>
      <c r="AG831" s="2" t="e">
        <f>VLOOKUP($U831,Models!$A:$M,AG$4,0)</f>
        <v>#N/A</v>
      </c>
      <c r="AH831" s="2"/>
      <c r="AI831" s="2"/>
      <c r="AJ831" s="2"/>
    </row>
    <row r="832" spans="1:5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 s="20" t="e">
        <f>ROUND(#REF!*R$884,0)</f>
        <v>#REF!</v>
      </c>
      <c r="R832" s="31"/>
      <c r="S832" s="3"/>
      <c r="T832" s="2"/>
      <c r="U832" s="2" t="s">
        <v>2073</v>
      </c>
      <c r="V832" s="2" t="e">
        <f>VLOOKUP($U832,Models!$A:$K,V$4,0)</f>
        <v>#N/A</v>
      </c>
      <c r="W832" s="2" t="e">
        <f>VLOOKUP($U832,Models!$A:$K,W$4,0)</f>
        <v>#N/A</v>
      </c>
      <c r="X832" s="2" t="e">
        <f>VLOOKUP($U832,Models!$A:$K,X$4,0)</f>
        <v>#N/A</v>
      </c>
      <c r="Y832" s="2" t="e">
        <f>VLOOKUP($U832,Models!$A:$K,Y$4,0)</f>
        <v>#N/A</v>
      </c>
      <c r="Z832" s="2" t="e">
        <f>VLOOKUP($U832,Models!$A:$K,Z$4,0)</f>
        <v>#N/A</v>
      </c>
      <c r="AA832" s="2" t="e">
        <f>VLOOKUP($U832,Models!$A:$K,AA$4,0)</f>
        <v>#N/A</v>
      </c>
      <c r="AB832" s="2" t="e">
        <f>VLOOKUP($U832,Models!$A:$K,AB$4,0)</f>
        <v>#N/A</v>
      </c>
      <c r="AC832" s="2" t="e">
        <f>VLOOKUP($U832,Models!$A:$K,AC$4,0)</f>
        <v>#N/A</v>
      </c>
      <c r="AD832" s="2" t="e">
        <f>VLOOKUP($U832,Models!$A:$K,AD$4,0)</f>
        <v>#N/A</v>
      </c>
      <c r="AE832" s="2" t="e">
        <f>VLOOKUP($U832,Models!$A:$K,AE$4,0)</f>
        <v>#N/A</v>
      </c>
      <c r="AF832" s="2" t="e">
        <f>VLOOKUP($U832,Models!$A:$N,AF$4,0)</f>
        <v>#N/A</v>
      </c>
      <c r="AG832" s="2" t="e">
        <f>VLOOKUP($U832,Models!$A:$M,AG$4,0)</f>
        <v>#N/A</v>
      </c>
      <c r="AH832" s="2"/>
      <c r="AI832" s="2"/>
      <c r="AJ832" s="2"/>
    </row>
    <row r="833" spans="1:5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 s="20" t="e">
        <f>ROUND(#REF!*R$884,0)</f>
        <v>#REF!</v>
      </c>
      <c r="R833" s="31"/>
      <c r="S833" s="3"/>
      <c r="T833" s="2"/>
      <c r="U833" s="2" t="s">
        <v>2073</v>
      </c>
      <c r="V833" s="2" t="e">
        <f>VLOOKUP($U833,Models!$A:$K,V$4,0)</f>
        <v>#N/A</v>
      </c>
      <c r="W833" s="2" t="e">
        <f>VLOOKUP($U833,Models!$A:$K,W$4,0)</f>
        <v>#N/A</v>
      </c>
      <c r="X833" s="2" t="e">
        <f>VLOOKUP($U833,Models!$A:$K,X$4,0)</f>
        <v>#N/A</v>
      </c>
      <c r="Y833" s="2" t="e">
        <f>VLOOKUP($U833,Models!$A:$K,Y$4,0)</f>
        <v>#N/A</v>
      </c>
      <c r="Z833" s="2" t="e">
        <f>VLOOKUP($U833,Models!$A:$K,Z$4,0)</f>
        <v>#N/A</v>
      </c>
      <c r="AA833" s="2" t="e">
        <f>VLOOKUP($U833,Models!$A:$K,AA$4,0)</f>
        <v>#N/A</v>
      </c>
      <c r="AB833" s="2" t="e">
        <f>VLOOKUP($U833,Models!$A:$K,AB$4,0)</f>
        <v>#N/A</v>
      </c>
      <c r="AC833" s="2" t="e">
        <f>VLOOKUP($U833,Models!$A:$K,AC$4,0)</f>
        <v>#N/A</v>
      </c>
      <c r="AD833" s="2" t="e">
        <f>VLOOKUP($U833,Models!$A:$K,AD$4,0)</f>
        <v>#N/A</v>
      </c>
      <c r="AE833" s="2" t="e">
        <f>VLOOKUP($U833,Models!$A:$K,AE$4,0)</f>
        <v>#N/A</v>
      </c>
      <c r="AF833" s="2" t="e">
        <f>VLOOKUP($U833,Models!$A:$N,AF$4,0)</f>
        <v>#N/A</v>
      </c>
      <c r="AG833" s="2" t="e">
        <f>VLOOKUP($U833,Models!$A:$M,AG$4,0)</f>
        <v>#N/A</v>
      </c>
      <c r="AH833" s="2"/>
      <c r="AI833" s="2"/>
      <c r="AJ833" s="2"/>
    </row>
    <row r="834" spans="1:5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 s="20" t="e">
        <f>ROUND(#REF!*R$884,0)</f>
        <v>#REF!</v>
      </c>
      <c r="R834" s="31"/>
      <c r="S834" s="3"/>
      <c r="T834" s="2"/>
      <c r="U834" s="2" t="s">
        <v>2073</v>
      </c>
      <c r="V834" s="2" t="e">
        <f>VLOOKUP($U834,Models!$A:$K,V$4,0)</f>
        <v>#N/A</v>
      </c>
      <c r="W834" s="2" t="e">
        <f>VLOOKUP($U834,Models!$A:$K,W$4,0)</f>
        <v>#N/A</v>
      </c>
      <c r="X834" s="2" t="e">
        <f>VLOOKUP($U834,Models!$A:$K,X$4,0)</f>
        <v>#N/A</v>
      </c>
      <c r="Y834" s="2" t="e">
        <f>VLOOKUP($U834,Models!$A:$K,Y$4,0)</f>
        <v>#N/A</v>
      </c>
      <c r="Z834" s="2" t="e">
        <f>VLOOKUP($U834,Models!$A:$K,Z$4,0)</f>
        <v>#N/A</v>
      </c>
      <c r="AA834" s="2" t="e">
        <f>VLOOKUP($U834,Models!$A:$K,AA$4,0)</f>
        <v>#N/A</v>
      </c>
      <c r="AB834" s="2" t="e">
        <f>VLOOKUP($U834,Models!$A:$K,AB$4,0)</f>
        <v>#N/A</v>
      </c>
      <c r="AC834" s="2" t="e">
        <f>VLOOKUP($U834,Models!$A:$K,AC$4,0)</f>
        <v>#N/A</v>
      </c>
      <c r="AD834" s="2" t="e">
        <f>VLOOKUP($U834,Models!$A:$K,AD$4,0)</f>
        <v>#N/A</v>
      </c>
      <c r="AE834" s="2" t="e">
        <f>VLOOKUP($U834,Models!$A:$K,AE$4,0)</f>
        <v>#N/A</v>
      </c>
      <c r="AF834" s="2" t="e">
        <f>VLOOKUP($U834,Models!$A:$N,AF$4,0)</f>
        <v>#N/A</v>
      </c>
      <c r="AG834" s="2" t="e">
        <f>VLOOKUP($U834,Models!$A:$M,AG$4,0)</f>
        <v>#N/A</v>
      </c>
      <c r="AH834" s="2"/>
      <c r="AI834" s="2"/>
      <c r="AJ834" s="2"/>
    </row>
    <row r="835" spans="1:5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 s="20" t="e">
        <f>ROUND(#REF!*R$884,0)</f>
        <v>#REF!</v>
      </c>
      <c r="R835" s="31"/>
      <c r="S835" s="3"/>
      <c r="T835" s="2"/>
      <c r="U835" s="2" t="s">
        <v>2073</v>
      </c>
      <c r="V835" s="2" t="e">
        <f>VLOOKUP($U835,Models!$A:$K,V$4,0)</f>
        <v>#N/A</v>
      </c>
      <c r="W835" s="2" t="e">
        <f>VLOOKUP($U835,Models!$A:$K,W$4,0)</f>
        <v>#N/A</v>
      </c>
      <c r="X835" s="2" t="e">
        <f>VLOOKUP($U835,Models!$A:$K,X$4,0)</f>
        <v>#N/A</v>
      </c>
      <c r="Y835" s="2" t="e">
        <f>VLOOKUP($U835,Models!$A:$K,Y$4,0)</f>
        <v>#N/A</v>
      </c>
      <c r="Z835" s="2" t="e">
        <f>VLOOKUP($U835,Models!$A:$K,Z$4,0)</f>
        <v>#N/A</v>
      </c>
      <c r="AA835" s="2" t="e">
        <f>VLOOKUP($U835,Models!$A:$K,AA$4,0)</f>
        <v>#N/A</v>
      </c>
      <c r="AB835" s="2" t="e">
        <f>VLOOKUP($U835,Models!$A:$K,AB$4,0)</f>
        <v>#N/A</v>
      </c>
      <c r="AC835" s="2" t="e">
        <f>VLOOKUP($U835,Models!$A:$K,AC$4,0)</f>
        <v>#N/A</v>
      </c>
      <c r="AD835" s="2" t="e">
        <f>VLOOKUP($U835,Models!$A:$K,AD$4,0)</f>
        <v>#N/A</v>
      </c>
      <c r="AE835" s="2" t="e">
        <f>VLOOKUP($U835,Models!$A:$K,AE$4,0)</f>
        <v>#N/A</v>
      </c>
      <c r="AF835" s="2" t="e">
        <f>VLOOKUP($U835,Models!$A:$N,AF$4,0)</f>
        <v>#N/A</v>
      </c>
      <c r="AG835" s="2" t="e">
        <f>VLOOKUP($U835,Models!$A:$M,AG$4,0)</f>
        <v>#N/A</v>
      </c>
      <c r="AH835" s="2"/>
      <c r="AI835" s="2"/>
      <c r="AJ835" s="2"/>
    </row>
    <row r="836" spans="1:51" s="13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 s="20" t="e">
        <f>ROUND(#REF!*R$884,0)</f>
        <v>#REF!</v>
      </c>
      <c r="R836" s="31"/>
      <c r="S836" s="3"/>
      <c r="T836" s="2"/>
      <c r="U836" s="2" t="s">
        <v>2073</v>
      </c>
      <c r="V836" s="2" t="e">
        <f>VLOOKUP($U836,Models!$A:$K,V$4,0)</f>
        <v>#N/A</v>
      </c>
      <c r="W836" s="2" t="e">
        <f>VLOOKUP($U836,Models!$A:$K,W$4,0)</f>
        <v>#N/A</v>
      </c>
      <c r="X836" s="2" t="e">
        <f>VLOOKUP($U836,Models!$A:$K,X$4,0)</f>
        <v>#N/A</v>
      </c>
      <c r="Y836" s="2" t="e">
        <f>VLOOKUP($U836,Models!$A:$K,Y$4,0)</f>
        <v>#N/A</v>
      </c>
      <c r="Z836" s="2" t="e">
        <f>VLOOKUP($U836,Models!$A:$K,Z$4,0)</f>
        <v>#N/A</v>
      </c>
      <c r="AA836" s="2" t="e">
        <f>VLOOKUP($U836,Models!$A:$K,AA$4,0)</f>
        <v>#N/A</v>
      </c>
      <c r="AB836" s="2" t="e">
        <f>VLOOKUP($U836,Models!$A:$K,AB$4,0)</f>
        <v>#N/A</v>
      </c>
      <c r="AC836" s="2" t="e">
        <f>VLOOKUP($U836,Models!$A:$K,AC$4,0)</f>
        <v>#N/A</v>
      </c>
      <c r="AD836" s="2" t="e">
        <f>VLOOKUP($U836,Models!$A:$K,AD$4,0)</f>
        <v>#N/A</v>
      </c>
      <c r="AE836" s="2" t="e">
        <f>VLOOKUP($U836,Models!$A:$K,AE$4,0)</f>
        <v>#N/A</v>
      </c>
      <c r="AF836" s="2" t="e">
        <f>VLOOKUP($U836,Models!$A:$N,AF$4,0)</f>
        <v>#N/A</v>
      </c>
      <c r="AG836" s="2" t="e">
        <f>VLOOKUP($U836,Models!$A:$M,AG$4,0)</f>
        <v>#N/A</v>
      </c>
      <c r="AH836" s="2"/>
      <c r="AI836" s="2"/>
      <c r="AJ836" s="2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 s="20" t="e">
        <f>ROUND(#REF!*R$884,0)</f>
        <v>#REF!</v>
      </c>
      <c r="R837" s="31"/>
      <c r="S837" s="3"/>
      <c r="T837" s="2"/>
      <c r="U837" s="2" t="s">
        <v>2073</v>
      </c>
      <c r="V837" s="2" t="e">
        <f>VLOOKUP($U837,Models!$A:$K,V$4,0)</f>
        <v>#N/A</v>
      </c>
      <c r="W837" s="2" t="e">
        <f>VLOOKUP($U837,Models!$A:$K,W$4,0)</f>
        <v>#N/A</v>
      </c>
      <c r="X837" s="2" t="e">
        <f>VLOOKUP($U837,Models!$A:$K,X$4,0)</f>
        <v>#N/A</v>
      </c>
      <c r="Y837" s="2" t="e">
        <f>VLOOKUP($U837,Models!$A:$K,Y$4,0)</f>
        <v>#N/A</v>
      </c>
      <c r="Z837" s="2" t="e">
        <f>VLOOKUP($U837,Models!$A:$K,Z$4,0)</f>
        <v>#N/A</v>
      </c>
      <c r="AA837" s="2" t="e">
        <f>VLOOKUP($U837,Models!$A:$K,AA$4,0)</f>
        <v>#N/A</v>
      </c>
      <c r="AB837" s="2" t="e">
        <f>VLOOKUP($U837,Models!$A:$K,AB$4,0)</f>
        <v>#N/A</v>
      </c>
      <c r="AC837" s="2" t="e">
        <f>VLOOKUP($U837,Models!$A:$K,AC$4,0)</f>
        <v>#N/A</v>
      </c>
      <c r="AD837" s="2" t="e">
        <f>VLOOKUP($U837,Models!$A:$K,AD$4,0)</f>
        <v>#N/A</v>
      </c>
      <c r="AE837" s="2" t="e">
        <f>VLOOKUP($U837,Models!$A:$K,AE$4,0)</f>
        <v>#N/A</v>
      </c>
      <c r="AF837" s="2" t="e">
        <f>VLOOKUP($U837,Models!$A:$N,AF$4,0)</f>
        <v>#N/A</v>
      </c>
      <c r="AG837" s="2" t="e">
        <f>VLOOKUP($U837,Models!$A:$M,AG$4,0)</f>
        <v>#N/A</v>
      </c>
      <c r="AH837" s="2"/>
      <c r="AI837" s="2"/>
      <c r="AJ837" s="2"/>
    </row>
    <row r="838" spans="1:5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 s="20" t="e">
        <f>ROUND(#REF!*R$884,0)</f>
        <v>#REF!</v>
      </c>
      <c r="R838" s="31"/>
      <c r="S838" s="3"/>
      <c r="T838" s="2"/>
      <c r="U838" s="2" t="s">
        <v>2073</v>
      </c>
      <c r="V838" s="2" t="e">
        <f>VLOOKUP($U838,Models!$A:$K,V$4,0)</f>
        <v>#N/A</v>
      </c>
      <c r="W838" s="2" t="e">
        <f>VLOOKUP($U838,Models!$A:$K,W$4,0)</f>
        <v>#N/A</v>
      </c>
      <c r="X838" s="2" t="e">
        <f>VLOOKUP($U838,Models!$A:$K,X$4,0)</f>
        <v>#N/A</v>
      </c>
      <c r="Y838" s="2" t="e">
        <f>VLOOKUP($U838,Models!$A:$K,Y$4,0)</f>
        <v>#N/A</v>
      </c>
      <c r="Z838" s="2" t="e">
        <f>VLOOKUP($U838,Models!$A:$K,Z$4,0)</f>
        <v>#N/A</v>
      </c>
      <c r="AA838" s="2" t="e">
        <f>VLOOKUP($U838,Models!$A:$K,AA$4,0)</f>
        <v>#N/A</v>
      </c>
      <c r="AB838" s="2" t="e">
        <f>VLOOKUP($U838,Models!$A:$K,AB$4,0)</f>
        <v>#N/A</v>
      </c>
      <c r="AC838" s="2" t="e">
        <f>VLOOKUP($U838,Models!$A:$K,AC$4,0)</f>
        <v>#N/A</v>
      </c>
      <c r="AD838" s="2" t="e">
        <f>VLOOKUP($U838,Models!$A:$K,AD$4,0)</f>
        <v>#N/A</v>
      </c>
      <c r="AE838" s="2" t="e">
        <f>VLOOKUP($U838,Models!$A:$K,AE$4,0)</f>
        <v>#N/A</v>
      </c>
      <c r="AF838" s="2" t="e">
        <f>VLOOKUP($U838,Models!$A:$N,AF$4,0)</f>
        <v>#N/A</v>
      </c>
      <c r="AG838" s="2" t="e">
        <f>VLOOKUP($U838,Models!$A:$M,AG$4,0)</f>
        <v>#N/A</v>
      </c>
      <c r="AH838" s="2"/>
      <c r="AI838" s="2"/>
      <c r="AJ838" s="2"/>
    </row>
    <row r="839" spans="1:5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 s="20" t="e">
        <f>ROUND(#REF!*R$884,0)</f>
        <v>#REF!</v>
      </c>
      <c r="R839" s="31"/>
      <c r="S839" s="3"/>
      <c r="T839" s="2"/>
      <c r="U839" s="2" t="s">
        <v>2073</v>
      </c>
      <c r="V839" s="2" t="e">
        <f>VLOOKUP($U839,Models!$A:$K,V$4,0)</f>
        <v>#N/A</v>
      </c>
      <c r="W839" s="2" t="e">
        <f>VLOOKUP($U839,Models!$A:$K,W$4,0)</f>
        <v>#N/A</v>
      </c>
      <c r="X839" s="2" t="e">
        <f>VLOOKUP($U839,Models!$A:$K,X$4,0)</f>
        <v>#N/A</v>
      </c>
      <c r="Y839" s="2" t="e">
        <f>VLOOKUP($U839,Models!$A:$K,Y$4,0)</f>
        <v>#N/A</v>
      </c>
      <c r="Z839" s="2" t="e">
        <f>VLOOKUP($U839,Models!$A:$K,Z$4,0)</f>
        <v>#N/A</v>
      </c>
      <c r="AA839" s="2" t="e">
        <f>VLOOKUP($U839,Models!$A:$K,AA$4,0)</f>
        <v>#N/A</v>
      </c>
      <c r="AB839" s="2" t="e">
        <f>VLOOKUP($U839,Models!$A:$K,AB$4,0)</f>
        <v>#N/A</v>
      </c>
      <c r="AC839" s="2" t="e">
        <f>VLOOKUP($U839,Models!$A:$K,AC$4,0)</f>
        <v>#N/A</v>
      </c>
      <c r="AD839" s="2" t="e">
        <f>VLOOKUP($U839,Models!$A:$K,AD$4,0)</f>
        <v>#N/A</v>
      </c>
      <c r="AE839" s="2" t="e">
        <f>VLOOKUP($U839,Models!$A:$K,AE$4,0)</f>
        <v>#N/A</v>
      </c>
      <c r="AF839" s="2" t="e">
        <f>VLOOKUP($U839,Models!$A:$N,AF$4,0)</f>
        <v>#N/A</v>
      </c>
      <c r="AG839" s="2" t="e">
        <f>VLOOKUP($U839,Models!$A:$M,AG$4,0)</f>
        <v>#N/A</v>
      </c>
      <c r="AH839" s="2"/>
      <c r="AI839" s="2"/>
      <c r="AJ839" s="2"/>
    </row>
    <row r="840" spans="1:5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 s="20" t="e">
        <f>ROUND(#REF!*R$884,0)</f>
        <v>#REF!</v>
      </c>
      <c r="R840" s="31"/>
      <c r="S840" s="3"/>
      <c r="T840" s="2"/>
      <c r="U840" s="2" t="s">
        <v>2073</v>
      </c>
      <c r="V840" s="2" t="e">
        <f>VLOOKUP($U840,Models!$A:$K,V$4,0)</f>
        <v>#N/A</v>
      </c>
      <c r="W840" s="2" t="e">
        <f>VLOOKUP($U840,Models!$A:$K,W$4,0)</f>
        <v>#N/A</v>
      </c>
      <c r="X840" s="2" t="e">
        <f>VLOOKUP($U840,Models!$A:$K,X$4,0)</f>
        <v>#N/A</v>
      </c>
      <c r="Y840" s="2" t="e">
        <f>VLOOKUP($U840,Models!$A:$K,Y$4,0)</f>
        <v>#N/A</v>
      </c>
      <c r="Z840" s="2" t="e">
        <f>VLOOKUP($U840,Models!$A:$K,Z$4,0)</f>
        <v>#N/A</v>
      </c>
      <c r="AA840" s="2" t="e">
        <f>VLOOKUP($U840,Models!$A:$K,AA$4,0)</f>
        <v>#N/A</v>
      </c>
      <c r="AB840" s="2" t="e">
        <f>VLOOKUP($U840,Models!$A:$K,AB$4,0)</f>
        <v>#N/A</v>
      </c>
      <c r="AC840" s="2" t="e">
        <f>VLOOKUP($U840,Models!$A:$K,AC$4,0)</f>
        <v>#N/A</v>
      </c>
      <c r="AD840" s="2" t="e">
        <f>VLOOKUP($U840,Models!$A:$K,AD$4,0)</f>
        <v>#N/A</v>
      </c>
      <c r="AE840" s="2" t="e">
        <f>VLOOKUP($U840,Models!$A:$K,AE$4,0)</f>
        <v>#N/A</v>
      </c>
      <c r="AF840" s="2" t="e">
        <f>VLOOKUP($U840,Models!$A:$N,AF$4,0)</f>
        <v>#N/A</v>
      </c>
      <c r="AG840" s="2" t="e">
        <f>VLOOKUP($U840,Models!$A:$M,AG$4,0)</f>
        <v>#N/A</v>
      </c>
      <c r="AH840" s="2"/>
      <c r="AI840" s="2"/>
      <c r="AJ840" s="2"/>
    </row>
    <row r="841" spans="1:5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 s="20" t="e">
        <f>ROUND(#REF!*R$884,0)</f>
        <v>#REF!</v>
      </c>
      <c r="R841" s="31"/>
      <c r="S841" s="3"/>
      <c r="T841" s="2"/>
      <c r="U841" s="2" t="s">
        <v>2073</v>
      </c>
      <c r="V841" s="2" t="e">
        <f>VLOOKUP($U841,Models!$A:$K,V$4,0)</f>
        <v>#N/A</v>
      </c>
      <c r="W841" s="2" t="e">
        <f>VLOOKUP($U841,Models!$A:$K,W$4,0)</f>
        <v>#N/A</v>
      </c>
      <c r="X841" s="2" t="e">
        <f>VLOOKUP($U841,Models!$A:$K,X$4,0)</f>
        <v>#N/A</v>
      </c>
      <c r="Y841" s="2" t="e">
        <f>VLOOKUP($U841,Models!$A:$K,Y$4,0)</f>
        <v>#N/A</v>
      </c>
      <c r="Z841" s="2" t="e">
        <f>VLOOKUP($U841,Models!$A:$K,Z$4,0)</f>
        <v>#N/A</v>
      </c>
      <c r="AA841" s="2" t="e">
        <f>VLOOKUP($U841,Models!$A:$K,AA$4,0)</f>
        <v>#N/A</v>
      </c>
      <c r="AB841" s="2" t="e">
        <f>VLOOKUP($U841,Models!$A:$K,AB$4,0)</f>
        <v>#N/A</v>
      </c>
      <c r="AC841" s="2" t="e">
        <f>VLOOKUP($U841,Models!$A:$K,AC$4,0)</f>
        <v>#N/A</v>
      </c>
      <c r="AD841" s="2" t="e">
        <f>VLOOKUP($U841,Models!$A:$K,AD$4,0)</f>
        <v>#N/A</v>
      </c>
      <c r="AE841" s="2" t="e">
        <f>VLOOKUP($U841,Models!$A:$K,AE$4,0)</f>
        <v>#N/A</v>
      </c>
      <c r="AF841" s="2" t="e">
        <f>VLOOKUP($U841,Models!$A:$N,AF$4,0)</f>
        <v>#N/A</v>
      </c>
      <c r="AG841" s="2" t="e">
        <f>VLOOKUP($U841,Models!$A:$M,AG$4,0)</f>
        <v>#N/A</v>
      </c>
      <c r="AH841" s="2"/>
      <c r="AI841" s="2"/>
      <c r="AJ841" s="2"/>
    </row>
    <row r="842" spans="1:5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 s="20" t="e">
        <f>ROUND(#REF!*R$884,0)</f>
        <v>#REF!</v>
      </c>
      <c r="R842" s="31"/>
      <c r="S842" s="3"/>
      <c r="T842" s="2"/>
      <c r="U842" s="2" t="s">
        <v>2073</v>
      </c>
      <c r="V842" s="2" t="e">
        <f>VLOOKUP($U842,Models!$A:$K,V$4,0)</f>
        <v>#N/A</v>
      </c>
      <c r="W842" s="2" t="e">
        <f>VLOOKUP($U842,Models!$A:$K,W$4,0)</f>
        <v>#N/A</v>
      </c>
      <c r="X842" s="2" t="e">
        <f>VLOOKUP($U842,Models!$A:$K,X$4,0)</f>
        <v>#N/A</v>
      </c>
      <c r="Y842" s="2" t="e">
        <f>VLOOKUP($U842,Models!$A:$K,Y$4,0)</f>
        <v>#N/A</v>
      </c>
      <c r="Z842" s="2" t="e">
        <f>VLOOKUP($U842,Models!$A:$K,Z$4,0)</f>
        <v>#N/A</v>
      </c>
      <c r="AA842" s="2" t="e">
        <f>VLOOKUP($U842,Models!$A:$K,AA$4,0)</f>
        <v>#N/A</v>
      </c>
      <c r="AB842" s="2" t="e">
        <f>VLOOKUP($U842,Models!$A:$K,AB$4,0)</f>
        <v>#N/A</v>
      </c>
      <c r="AC842" s="2" t="e">
        <f>VLOOKUP($U842,Models!$A:$K,AC$4,0)</f>
        <v>#N/A</v>
      </c>
      <c r="AD842" s="2" t="e">
        <f>VLOOKUP($U842,Models!$A:$K,AD$4,0)</f>
        <v>#N/A</v>
      </c>
      <c r="AE842" s="2" t="e">
        <f>VLOOKUP($U842,Models!$A:$K,AE$4,0)</f>
        <v>#N/A</v>
      </c>
      <c r="AF842" s="2" t="e">
        <f>VLOOKUP($U842,Models!$A:$N,AF$4,0)</f>
        <v>#N/A</v>
      </c>
      <c r="AG842" s="2" t="e">
        <f>VLOOKUP($U842,Models!$A:$M,AG$4,0)</f>
        <v>#N/A</v>
      </c>
      <c r="AH842" s="2"/>
      <c r="AI842" s="2"/>
      <c r="AJ842" s="2"/>
    </row>
    <row r="843" spans="1:5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 s="20" t="e">
        <f>ROUND(#REF!*R$884,0)</f>
        <v>#REF!</v>
      </c>
      <c r="R843" s="32"/>
      <c r="S843" s="3"/>
      <c r="T843" s="2"/>
      <c r="U843" s="2" t="s">
        <v>2073</v>
      </c>
      <c r="V843" s="2" t="e">
        <f>VLOOKUP($U843,Models!$A:$K,V$4,0)</f>
        <v>#N/A</v>
      </c>
      <c r="W843" s="2" t="e">
        <f>VLOOKUP($U843,Models!$A:$K,W$4,0)</f>
        <v>#N/A</v>
      </c>
      <c r="X843" s="2" t="e">
        <f>VLOOKUP($U843,Models!$A:$K,X$4,0)</f>
        <v>#N/A</v>
      </c>
      <c r="Y843" s="2" t="e">
        <f>VLOOKUP($U843,Models!$A:$K,Y$4,0)</f>
        <v>#N/A</v>
      </c>
      <c r="Z843" s="2" t="e">
        <f>VLOOKUP($U843,Models!$A:$K,Z$4,0)</f>
        <v>#N/A</v>
      </c>
      <c r="AA843" s="2" t="e">
        <f>VLOOKUP($U843,Models!$A:$K,AA$4,0)</f>
        <v>#N/A</v>
      </c>
      <c r="AB843" s="2" t="e">
        <f>VLOOKUP($U843,Models!$A:$K,AB$4,0)</f>
        <v>#N/A</v>
      </c>
      <c r="AC843" s="2" t="e">
        <f>VLOOKUP($U843,Models!$A:$K,AC$4,0)</f>
        <v>#N/A</v>
      </c>
      <c r="AD843" s="2" t="e">
        <f>VLOOKUP($U843,Models!$A:$K,AD$4,0)</f>
        <v>#N/A</v>
      </c>
      <c r="AE843" s="2" t="e">
        <f>VLOOKUP($U843,Models!$A:$K,AE$4,0)</f>
        <v>#N/A</v>
      </c>
      <c r="AF843" s="2" t="e">
        <f>VLOOKUP($U843,Models!$A:$N,AF$4,0)</f>
        <v>#N/A</v>
      </c>
      <c r="AG843" s="2" t="e">
        <f>VLOOKUP($U843,Models!$A:$M,AG$4,0)</f>
        <v>#N/A</v>
      </c>
      <c r="AH843" s="2"/>
      <c r="AI843" s="2"/>
      <c r="AJ843" s="2"/>
    </row>
    <row r="844" spans="1:5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 s="20" t="e">
        <f>ROUND(#REF!*R$884,0)</f>
        <v>#REF!</v>
      </c>
      <c r="R844" s="31"/>
      <c r="S844" s="3"/>
      <c r="T844" s="2"/>
      <c r="U844" s="2" t="s">
        <v>2073</v>
      </c>
      <c r="V844" s="2" t="e">
        <f>VLOOKUP($U844,Models!$A:$K,V$4,0)</f>
        <v>#N/A</v>
      </c>
      <c r="W844" s="2" t="e">
        <f>VLOOKUP($U844,Models!$A:$K,W$4,0)</f>
        <v>#N/A</v>
      </c>
      <c r="X844" s="2" t="e">
        <f>VLOOKUP($U844,Models!$A:$K,X$4,0)</f>
        <v>#N/A</v>
      </c>
      <c r="Y844" s="2" t="e">
        <f>VLOOKUP($U844,Models!$A:$K,Y$4,0)</f>
        <v>#N/A</v>
      </c>
      <c r="Z844" s="2" t="e">
        <f>VLOOKUP($U844,Models!$A:$K,Z$4,0)</f>
        <v>#N/A</v>
      </c>
      <c r="AA844" s="2" t="e">
        <f>VLOOKUP($U844,Models!$A:$K,AA$4,0)</f>
        <v>#N/A</v>
      </c>
      <c r="AB844" s="2" t="e">
        <f>VLOOKUP($U844,Models!$A:$K,AB$4,0)</f>
        <v>#N/A</v>
      </c>
      <c r="AC844" s="2" t="e">
        <f>VLOOKUP($U844,Models!$A:$K,AC$4,0)</f>
        <v>#N/A</v>
      </c>
      <c r="AD844" s="2" t="e">
        <f>VLOOKUP($U844,Models!$A:$K,AD$4,0)</f>
        <v>#N/A</v>
      </c>
      <c r="AE844" s="2" t="e">
        <f>VLOOKUP($U844,Models!$A:$K,AE$4,0)</f>
        <v>#N/A</v>
      </c>
      <c r="AF844" s="2" t="e">
        <f>VLOOKUP($U844,Models!$A:$N,AF$4,0)</f>
        <v>#N/A</v>
      </c>
      <c r="AG844" s="2" t="e">
        <f>VLOOKUP($U844,Models!$A:$M,AG$4,0)</f>
        <v>#N/A</v>
      </c>
      <c r="AH844" s="2"/>
      <c r="AI844" s="2"/>
      <c r="AJ844" s="2"/>
    </row>
    <row r="845" spans="1:5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 s="20" t="e">
        <f>ROUND(#REF!*R$884,0)</f>
        <v>#REF!</v>
      </c>
      <c r="R845" s="31"/>
      <c r="S845" s="3"/>
      <c r="T845" s="2"/>
      <c r="U845" s="2" t="s">
        <v>2073</v>
      </c>
      <c r="V845" s="2" t="e">
        <f>VLOOKUP($U845,Models!$A:$K,V$4,0)</f>
        <v>#N/A</v>
      </c>
      <c r="W845" s="2" t="e">
        <f>VLOOKUP($U845,Models!$A:$K,W$4,0)</f>
        <v>#N/A</v>
      </c>
      <c r="X845" s="2" t="e">
        <f>VLOOKUP($U845,Models!$A:$K,X$4,0)</f>
        <v>#N/A</v>
      </c>
      <c r="Y845" s="2" t="e">
        <f>VLOOKUP($U845,Models!$A:$K,Y$4,0)</f>
        <v>#N/A</v>
      </c>
      <c r="Z845" s="2" t="e">
        <f>VLOOKUP($U845,Models!$A:$K,Z$4,0)</f>
        <v>#N/A</v>
      </c>
      <c r="AA845" s="2" t="e">
        <f>VLOOKUP($U845,Models!$A:$K,AA$4,0)</f>
        <v>#N/A</v>
      </c>
      <c r="AB845" s="2" t="e">
        <f>VLOOKUP($U845,Models!$A:$K,AB$4,0)</f>
        <v>#N/A</v>
      </c>
      <c r="AC845" s="2" t="e">
        <f>VLOOKUP($U845,Models!$A:$K,AC$4,0)</f>
        <v>#N/A</v>
      </c>
      <c r="AD845" s="2" t="e">
        <f>VLOOKUP($U845,Models!$A:$K,AD$4,0)</f>
        <v>#N/A</v>
      </c>
      <c r="AE845" s="2" t="e">
        <f>VLOOKUP($U845,Models!$A:$K,AE$4,0)</f>
        <v>#N/A</v>
      </c>
      <c r="AF845" s="2" t="e">
        <f>VLOOKUP($U845,Models!$A:$N,AF$4,0)</f>
        <v>#N/A</v>
      </c>
      <c r="AG845" s="2" t="e">
        <f>VLOOKUP($U845,Models!$A:$M,AG$4,0)</f>
        <v>#N/A</v>
      </c>
      <c r="AH845" s="2"/>
      <c r="AI845" s="2"/>
      <c r="AJ845" s="2"/>
    </row>
    <row r="846" spans="1:5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 s="20" t="e">
        <f>ROUND(#REF!*R$884,0)</f>
        <v>#REF!</v>
      </c>
      <c r="R846" s="31"/>
      <c r="S846" s="3"/>
      <c r="T846" s="2"/>
      <c r="U846" s="2" t="s">
        <v>2073</v>
      </c>
      <c r="V846" s="2" t="e">
        <f>VLOOKUP($U846,Models!$A:$K,V$4,0)</f>
        <v>#N/A</v>
      </c>
      <c r="W846" s="2" t="e">
        <f>VLOOKUP($U846,Models!$A:$K,W$4,0)</f>
        <v>#N/A</v>
      </c>
      <c r="X846" s="2" t="e">
        <f>VLOOKUP($U846,Models!$A:$K,X$4,0)</f>
        <v>#N/A</v>
      </c>
      <c r="Y846" s="2" t="e">
        <f>VLOOKUP($U846,Models!$A:$K,Y$4,0)</f>
        <v>#N/A</v>
      </c>
      <c r="Z846" s="2" t="e">
        <f>VLOOKUP($U846,Models!$A:$K,Z$4,0)</f>
        <v>#N/A</v>
      </c>
      <c r="AA846" s="2" t="e">
        <f>VLOOKUP($U846,Models!$A:$K,AA$4,0)</f>
        <v>#N/A</v>
      </c>
      <c r="AB846" s="2" t="e">
        <f>VLOOKUP($U846,Models!$A:$K,AB$4,0)</f>
        <v>#N/A</v>
      </c>
      <c r="AC846" s="2" t="e">
        <f>VLOOKUP($U846,Models!$A:$K,AC$4,0)</f>
        <v>#N/A</v>
      </c>
      <c r="AD846" s="2" t="e">
        <f>VLOOKUP($U846,Models!$A:$K,AD$4,0)</f>
        <v>#N/A</v>
      </c>
      <c r="AE846" s="2" t="e">
        <f>VLOOKUP($U846,Models!$A:$K,AE$4,0)</f>
        <v>#N/A</v>
      </c>
      <c r="AF846" s="2" t="e">
        <f>VLOOKUP($U846,Models!$A:$N,AF$4,0)</f>
        <v>#N/A</v>
      </c>
      <c r="AG846" s="2" t="e">
        <f>VLOOKUP($U846,Models!$A:$M,AG$4,0)</f>
        <v>#N/A</v>
      </c>
      <c r="AH846" s="2"/>
      <c r="AI846" s="2"/>
      <c r="AJ846" s="2"/>
    </row>
    <row r="847" spans="1:5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 s="20" t="e">
        <f>ROUND(#REF!*R$884,0)</f>
        <v>#REF!</v>
      </c>
      <c r="R847" s="31"/>
      <c r="S847" s="3"/>
      <c r="T847" s="2"/>
      <c r="U847" s="2" t="s">
        <v>2073</v>
      </c>
      <c r="V847" s="2" t="e">
        <f>VLOOKUP($U847,Models!$A:$K,V$4,0)</f>
        <v>#N/A</v>
      </c>
      <c r="W847" s="2" t="e">
        <f>VLOOKUP($U847,Models!$A:$K,W$4,0)</f>
        <v>#N/A</v>
      </c>
      <c r="X847" s="2" t="e">
        <f>VLOOKUP($U847,Models!$A:$K,X$4,0)</f>
        <v>#N/A</v>
      </c>
      <c r="Y847" s="2" t="e">
        <f>VLOOKUP($U847,Models!$A:$K,Y$4,0)</f>
        <v>#N/A</v>
      </c>
      <c r="Z847" s="2" t="e">
        <f>VLOOKUP($U847,Models!$A:$K,Z$4,0)</f>
        <v>#N/A</v>
      </c>
      <c r="AA847" s="2" t="e">
        <f>VLOOKUP($U847,Models!$A:$K,AA$4,0)</f>
        <v>#N/A</v>
      </c>
      <c r="AB847" s="2" t="e">
        <f>VLOOKUP($U847,Models!$A:$K,AB$4,0)</f>
        <v>#N/A</v>
      </c>
      <c r="AC847" s="2" t="e">
        <f>VLOOKUP($U847,Models!$A:$K,AC$4,0)</f>
        <v>#N/A</v>
      </c>
      <c r="AD847" s="2" t="e">
        <f>VLOOKUP($U847,Models!$A:$K,AD$4,0)</f>
        <v>#N/A</v>
      </c>
      <c r="AE847" s="2" t="e">
        <f>VLOOKUP($U847,Models!$A:$K,AE$4,0)</f>
        <v>#N/A</v>
      </c>
      <c r="AF847" s="2" t="e">
        <f>VLOOKUP($U847,Models!$A:$N,AF$4,0)</f>
        <v>#N/A</v>
      </c>
      <c r="AG847" s="2" t="e">
        <f>VLOOKUP($U847,Models!$A:$M,AG$4,0)</f>
        <v>#N/A</v>
      </c>
      <c r="AH847" s="2"/>
      <c r="AI847" s="2"/>
      <c r="AJ847" s="2"/>
    </row>
    <row r="848" spans="1:5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 s="20" t="e">
        <f>ROUND(#REF!*R$884,0)</f>
        <v>#REF!</v>
      </c>
      <c r="R848" s="31"/>
      <c r="S848" s="3"/>
      <c r="T848" s="2"/>
      <c r="U848" s="2" t="s">
        <v>2073</v>
      </c>
      <c r="V848" s="2" t="e">
        <f>VLOOKUP($U848,Models!$A:$K,V$4,0)</f>
        <v>#N/A</v>
      </c>
      <c r="W848" s="2" t="e">
        <f>VLOOKUP($U848,Models!$A:$K,W$4,0)</f>
        <v>#N/A</v>
      </c>
      <c r="X848" s="2" t="e">
        <f>VLOOKUP($U848,Models!$A:$K,X$4,0)</f>
        <v>#N/A</v>
      </c>
      <c r="Y848" s="2" t="e">
        <f>VLOOKUP($U848,Models!$A:$K,Y$4,0)</f>
        <v>#N/A</v>
      </c>
      <c r="Z848" s="2" t="e">
        <f>VLOOKUP($U848,Models!$A:$K,Z$4,0)</f>
        <v>#N/A</v>
      </c>
      <c r="AA848" s="2" t="e">
        <f>VLOOKUP($U848,Models!$A:$K,AA$4,0)</f>
        <v>#N/A</v>
      </c>
      <c r="AB848" s="2" t="e">
        <f>VLOOKUP($U848,Models!$A:$K,AB$4,0)</f>
        <v>#N/A</v>
      </c>
      <c r="AC848" s="2" t="e">
        <f>VLOOKUP($U848,Models!$A:$K,AC$4,0)</f>
        <v>#N/A</v>
      </c>
      <c r="AD848" s="2" t="e">
        <f>VLOOKUP($U848,Models!$A:$K,AD$4,0)</f>
        <v>#N/A</v>
      </c>
      <c r="AE848" s="2" t="e">
        <f>VLOOKUP($U848,Models!$A:$K,AE$4,0)</f>
        <v>#N/A</v>
      </c>
      <c r="AF848" s="2" t="e">
        <f>VLOOKUP($U848,Models!$A:$N,AF$4,0)</f>
        <v>#N/A</v>
      </c>
      <c r="AG848" s="2" t="e">
        <f>VLOOKUP($U848,Models!$A:$M,AG$4,0)</f>
        <v>#N/A</v>
      </c>
      <c r="AH848" s="2"/>
      <c r="AI848" s="2"/>
      <c r="AJ848" s="2"/>
    </row>
    <row r="849" spans="1:5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 s="20" t="e">
        <f>ROUND(#REF!*R$884,0)</f>
        <v>#REF!</v>
      </c>
      <c r="R849" s="31"/>
      <c r="S849" s="3"/>
      <c r="T849" s="2"/>
      <c r="U849" s="2" t="s">
        <v>2073</v>
      </c>
      <c r="V849" s="2" t="e">
        <f>VLOOKUP($U849,Models!$A:$K,V$4,0)</f>
        <v>#N/A</v>
      </c>
      <c r="W849" s="2" t="e">
        <f>VLOOKUP($U849,Models!$A:$K,W$4,0)</f>
        <v>#N/A</v>
      </c>
      <c r="X849" s="2" t="e">
        <f>VLOOKUP($U849,Models!$A:$K,X$4,0)</f>
        <v>#N/A</v>
      </c>
      <c r="Y849" s="2" t="e">
        <f>VLOOKUP($U849,Models!$A:$K,Y$4,0)</f>
        <v>#N/A</v>
      </c>
      <c r="Z849" s="2" t="e">
        <f>VLOOKUP($U849,Models!$A:$K,Z$4,0)</f>
        <v>#N/A</v>
      </c>
      <c r="AA849" s="2" t="e">
        <f>VLOOKUP($U849,Models!$A:$K,AA$4,0)</f>
        <v>#N/A</v>
      </c>
      <c r="AB849" s="2" t="e">
        <f>VLOOKUP($U849,Models!$A:$K,AB$4,0)</f>
        <v>#N/A</v>
      </c>
      <c r="AC849" s="2" t="e">
        <f>VLOOKUP($U849,Models!$A:$K,AC$4,0)</f>
        <v>#N/A</v>
      </c>
      <c r="AD849" s="2" t="e">
        <f>VLOOKUP($U849,Models!$A:$K,AD$4,0)</f>
        <v>#N/A</v>
      </c>
      <c r="AE849" s="2" t="e">
        <f>VLOOKUP($U849,Models!$A:$K,AE$4,0)</f>
        <v>#N/A</v>
      </c>
      <c r="AF849" s="2" t="e">
        <f>VLOOKUP($U849,Models!$A:$N,AF$4,0)</f>
        <v>#N/A</v>
      </c>
      <c r="AG849" s="2" t="e">
        <f>VLOOKUP($U849,Models!$A:$M,AG$4,0)</f>
        <v>#N/A</v>
      </c>
      <c r="AH849" s="2"/>
      <c r="AI849" s="2"/>
      <c r="AJ849" s="2"/>
    </row>
    <row r="850" spans="1:5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 s="20" t="e">
        <f>ROUND(#REF!*R$884,0)</f>
        <v>#REF!</v>
      </c>
      <c r="R850" s="31"/>
      <c r="S850" s="3"/>
      <c r="T850" s="2"/>
      <c r="U850" s="2" t="s">
        <v>2073</v>
      </c>
      <c r="V850" s="2" t="e">
        <f>VLOOKUP($U850,Models!$A:$K,V$4,0)</f>
        <v>#N/A</v>
      </c>
      <c r="W850" s="2" t="e">
        <f>VLOOKUP($U850,Models!$A:$K,W$4,0)</f>
        <v>#N/A</v>
      </c>
      <c r="X850" s="2" t="e">
        <f>VLOOKUP($U850,Models!$A:$K,X$4,0)</f>
        <v>#N/A</v>
      </c>
      <c r="Y850" s="2" t="e">
        <f>VLOOKUP($U850,Models!$A:$K,Y$4,0)</f>
        <v>#N/A</v>
      </c>
      <c r="Z850" s="2" t="e">
        <f>VLOOKUP($U850,Models!$A:$K,Z$4,0)</f>
        <v>#N/A</v>
      </c>
      <c r="AA850" s="2" t="e">
        <f>VLOOKUP($U850,Models!$A:$K,AA$4,0)</f>
        <v>#N/A</v>
      </c>
      <c r="AB850" s="2" t="e">
        <f>VLOOKUP($U850,Models!$A:$K,AB$4,0)</f>
        <v>#N/A</v>
      </c>
      <c r="AC850" s="2" t="e">
        <f>VLOOKUP($U850,Models!$A:$K,AC$4,0)</f>
        <v>#N/A</v>
      </c>
      <c r="AD850" s="2" t="e">
        <f>VLOOKUP($U850,Models!$A:$K,AD$4,0)</f>
        <v>#N/A</v>
      </c>
      <c r="AE850" s="2" t="e">
        <f>VLOOKUP($U850,Models!$A:$K,AE$4,0)</f>
        <v>#N/A</v>
      </c>
      <c r="AF850" s="2" t="e">
        <f>VLOOKUP($U850,Models!$A:$N,AF$4,0)</f>
        <v>#N/A</v>
      </c>
      <c r="AG850" s="2" t="e">
        <f>VLOOKUP($U850,Models!$A:$M,AG$4,0)</f>
        <v>#N/A</v>
      </c>
      <c r="AH850" s="2"/>
      <c r="AI850" s="2"/>
      <c r="AJ850" s="2"/>
    </row>
    <row r="851" spans="1:5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 s="20" t="e">
        <f>ROUND(#REF!*R$884,0)</f>
        <v>#REF!</v>
      </c>
      <c r="R851" s="31"/>
      <c r="S851" s="3"/>
      <c r="T851" s="2"/>
      <c r="U851" s="2" t="s">
        <v>2073</v>
      </c>
      <c r="V851" s="2" t="e">
        <f>VLOOKUP($U851,Models!$A:$K,V$4,0)</f>
        <v>#N/A</v>
      </c>
      <c r="W851" s="2" t="e">
        <f>VLOOKUP($U851,Models!$A:$K,W$4,0)</f>
        <v>#N/A</v>
      </c>
      <c r="X851" s="2" t="e">
        <f>VLOOKUP($U851,Models!$A:$K,X$4,0)</f>
        <v>#N/A</v>
      </c>
      <c r="Y851" s="2" t="e">
        <f>VLOOKUP($U851,Models!$A:$K,Y$4,0)</f>
        <v>#N/A</v>
      </c>
      <c r="Z851" s="2" t="e">
        <f>VLOOKUP($U851,Models!$A:$K,Z$4,0)</f>
        <v>#N/A</v>
      </c>
      <c r="AA851" s="2" t="e">
        <f>VLOOKUP($U851,Models!$A:$K,AA$4,0)</f>
        <v>#N/A</v>
      </c>
      <c r="AB851" s="2" t="e">
        <f>VLOOKUP($U851,Models!$A:$K,AB$4,0)</f>
        <v>#N/A</v>
      </c>
      <c r="AC851" s="2" t="e">
        <f>VLOOKUP($U851,Models!$A:$K,AC$4,0)</f>
        <v>#N/A</v>
      </c>
      <c r="AD851" s="2" t="e">
        <f>VLOOKUP($U851,Models!$A:$K,AD$4,0)</f>
        <v>#N/A</v>
      </c>
      <c r="AE851" s="2" t="e">
        <f>VLOOKUP($U851,Models!$A:$K,AE$4,0)</f>
        <v>#N/A</v>
      </c>
      <c r="AF851" s="2" t="e">
        <f>VLOOKUP($U851,Models!$A:$N,AF$4,0)</f>
        <v>#N/A</v>
      </c>
      <c r="AG851" s="2" t="e">
        <f>VLOOKUP($U851,Models!$A:$M,AG$4,0)</f>
        <v>#N/A</v>
      </c>
      <c r="AH851" s="2"/>
      <c r="AI851" s="2"/>
      <c r="AJ851" s="2"/>
    </row>
    <row r="852" spans="1:5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 s="20" t="e">
        <f>ROUND(#REF!*R$884,0)</f>
        <v>#REF!</v>
      </c>
      <c r="R852" s="31"/>
      <c r="S852" s="3"/>
      <c r="T852" s="2"/>
      <c r="U852" s="2" t="s">
        <v>2073</v>
      </c>
      <c r="V852" s="2" t="e">
        <f>VLOOKUP($U852,Models!$A:$K,V$4,0)</f>
        <v>#N/A</v>
      </c>
      <c r="W852" s="2" t="e">
        <f>VLOOKUP($U852,Models!$A:$K,W$4,0)</f>
        <v>#N/A</v>
      </c>
      <c r="X852" s="2" t="e">
        <f>VLOOKUP($U852,Models!$A:$K,X$4,0)</f>
        <v>#N/A</v>
      </c>
      <c r="Y852" s="2" t="e">
        <f>VLOOKUP($U852,Models!$A:$K,Y$4,0)</f>
        <v>#N/A</v>
      </c>
      <c r="Z852" s="2" t="e">
        <f>VLOOKUP($U852,Models!$A:$K,Z$4,0)</f>
        <v>#N/A</v>
      </c>
      <c r="AA852" s="2" t="e">
        <f>VLOOKUP($U852,Models!$A:$K,AA$4,0)</f>
        <v>#N/A</v>
      </c>
      <c r="AB852" s="2" t="e">
        <f>VLOOKUP($U852,Models!$A:$K,AB$4,0)</f>
        <v>#N/A</v>
      </c>
      <c r="AC852" s="2" t="e">
        <f>VLOOKUP($U852,Models!$A:$K,AC$4,0)</f>
        <v>#N/A</v>
      </c>
      <c r="AD852" s="2" t="e">
        <f>VLOOKUP($U852,Models!$A:$K,AD$4,0)</f>
        <v>#N/A</v>
      </c>
      <c r="AE852" s="2" t="e">
        <f>VLOOKUP($U852,Models!$A:$K,AE$4,0)</f>
        <v>#N/A</v>
      </c>
      <c r="AF852" s="2" t="e">
        <f>VLOOKUP($U852,Models!$A:$N,AF$4,0)</f>
        <v>#N/A</v>
      </c>
      <c r="AG852" s="2" t="e">
        <f>VLOOKUP($U852,Models!$A:$M,AG$4,0)</f>
        <v>#N/A</v>
      </c>
      <c r="AH852" s="2"/>
      <c r="AI852" s="2"/>
      <c r="AJ852" s="2"/>
    </row>
    <row r="853" spans="1:5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 s="20" t="e">
        <f>ROUND(#REF!*R$884,0)</f>
        <v>#REF!</v>
      </c>
      <c r="R853" s="31"/>
      <c r="S853" s="3"/>
      <c r="T853" s="2"/>
      <c r="U853" s="2" t="s">
        <v>2073</v>
      </c>
      <c r="V853" s="2" t="e">
        <f>VLOOKUP($U853,Models!$A:$K,V$4,0)</f>
        <v>#N/A</v>
      </c>
      <c r="W853" s="2" t="e">
        <f>VLOOKUP($U853,Models!$A:$K,W$4,0)</f>
        <v>#N/A</v>
      </c>
      <c r="X853" s="2" t="e">
        <f>VLOOKUP($U853,Models!$A:$K,X$4,0)</f>
        <v>#N/A</v>
      </c>
      <c r="Y853" s="2" t="e">
        <f>VLOOKUP($U853,Models!$A:$K,Y$4,0)</f>
        <v>#N/A</v>
      </c>
      <c r="Z853" s="2" t="e">
        <f>VLOOKUP($U853,Models!$A:$K,Z$4,0)</f>
        <v>#N/A</v>
      </c>
      <c r="AA853" s="2" t="e">
        <f>VLOOKUP($U853,Models!$A:$K,AA$4,0)</f>
        <v>#N/A</v>
      </c>
      <c r="AB853" s="2" t="e">
        <f>VLOOKUP($U853,Models!$A:$K,AB$4,0)</f>
        <v>#N/A</v>
      </c>
      <c r="AC853" s="2" t="e">
        <f>VLOOKUP($U853,Models!$A:$K,AC$4,0)</f>
        <v>#N/A</v>
      </c>
      <c r="AD853" s="2" t="e">
        <f>VLOOKUP($U853,Models!$A:$K,AD$4,0)</f>
        <v>#N/A</v>
      </c>
      <c r="AE853" s="2" t="e">
        <f>VLOOKUP($U853,Models!$A:$K,AE$4,0)</f>
        <v>#N/A</v>
      </c>
      <c r="AF853" s="2" t="e">
        <f>VLOOKUP($U853,Models!$A:$N,AF$4,0)</f>
        <v>#N/A</v>
      </c>
      <c r="AG853" s="2" t="e">
        <f>VLOOKUP($U853,Models!$A:$M,AG$4,0)</f>
        <v>#N/A</v>
      </c>
      <c r="AH853" s="2"/>
      <c r="AI853" s="2"/>
      <c r="AJ853" s="2"/>
    </row>
    <row r="854" spans="1:5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 s="20" t="e">
        <f>ROUND(#REF!*R$884,0)</f>
        <v>#REF!</v>
      </c>
      <c r="R854" s="31"/>
      <c r="S854" s="3"/>
      <c r="T854" s="2"/>
      <c r="U854" s="2" t="s">
        <v>2073</v>
      </c>
      <c r="V854" s="2" t="e">
        <f>VLOOKUP($U854,Models!$A:$K,V$4,0)</f>
        <v>#N/A</v>
      </c>
      <c r="W854" s="2" t="e">
        <f>VLOOKUP($U854,Models!$A:$K,W$4,0)</f>
        <v>#N/A</v>
      </c>
      <c r="X854" s="2" t="e">
        <f>VLOOKUP($U854,Models!$A:$K,X$4,0)</f>
        <v>#N/A</v>
      </c>
      <c r="Y854" s="2" t="e">
        <f>VLOOKUP($U854,Models!$A:$K,Y$4,0)</f>
        <v>#N/A</v>
      </c>
      <c r="Z854" s="2" t="e">
        <f>VLOOKUP($U854,Models!$A:$K,Z$4,0)</f>
        <v>#N/A</v>
      </c>
      <c r="AA854" s="2" t="e">
        <f>VLOOKUP($U854,Models!$A:$K,AA$4,0)</f>
        <v>#N/A</v>
      </c>
      <c r="AB854" s="2" t="e">
        <f>VLOOKUP($U854,Models!$A:$K,AB$4,0)</f>
        <v>#N/A</v>
      </c>
      <c r="AC854" s="2" t="e">
        <f>VLOOKUP($U854,Models!$A:$K,AC$4,0)</f>
        <v>#N/A</v>
      </c>
      <c r="AD854" s="2" t="e">
        <f>VLOOKUP($U854,Models!$A:$K,AD$4,0)</f>
        <v>#N/A</v>
      </c>
      <c r="AE854" s="2" t="e">
        <f>VLOOKUP($U854,Models!$A:$K,AE$4,0)</f>
        <v>#N/A</v>
      </c>
      <c r="AF854" s="2" t="e">
        <f>VLOOKUP($U854,Models!$A:$N,AF$4,0)</f>
        <v>#N/A</v>
      </c>
      <c r="AG854" s="2" t="e">
        <f>VLOOKUP($U854,Models!$A:$M,AG$4,0)</f>
        <v>#N/A</v>
      </c>
      <c r="AH854" s="2"/>
      <c r="AI854" s="2"/>
      <c r="AJ854" s="2"/>
    </row>
    <row r="855" spans="1:5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 s="20" t="e">
        <f>ROUND(#REF!*R$884,0)</f>
        <v>#REF!</v>
      </c>
      <c r="R855" s="31"/>
      <c r="S855" s="3"/>
      <c r="T855" s="2"/>
      <c r="U855" s="2" t="s">
        <v>2073</v>
      </c>
      <c r="V855" s="2" t="e">
        <f>VLOOKUP($U855,Models!$A:$K,V$4,0)</f>
        <v>#N/A</v>
      </c>
      <c r="W855" s="2" t="e">
        <f>VLOOKUP($U855,Models!$A:$K,W$4,0)</f>
        <v>#N/A</v>
      </c>
      <c r="X855" s="2" t="e">
        <f>VLOOKUP($U855,Models!$A:$K,X$4,0)</f>
        <v>#N/A</v>
      </c>
      <c r="Y855" s="2" t="e">
        <f>VLOOKUP($U855,Models!$A:$K,Y$4,0)</f>
        <v>#N/A</v>
      </c>
      <c r="Z855" s="2" t="e">
        <f>VLOOKUP($U855,Models!$A:$K,Z$4,0)</f>
        <v>#N/A</v>
      </c>
      <c r="AA855" s="2" t="e">
        <f>VLOOKUP($U855,Models!$A:$K,AA$4,0)</f>
        <v>#N/A</v>
      </c>
      <c r="AB855" s="2" t="e">
        <f>VLOOKUP($U855,Models!$A:$K,AB$4,0)</f>
        <v>#N/A</v>
      </c>
      <c r="AC855" s="2" t="e">
        <f>VLOOKUP($U855,Models!$A:$K,AC$4,0)</f>
        <v>#N/A</v>
      </c>
      <c r="AD855" s="2" t="e">
        <f>VLOOKUP($U855,Models!$A:$K,AD$4,0)</f>
        <v>#N/A</v>
      </c>
      <c r="AE855" s="2" t="e">
        <f>VLOOKUP($U855,Models!$A:$K,AE$4,0)</f>
        <v>#N/A</v>
      </c>
      <c r="AF855" s="2" t="e">
        <f>VLOOKUP($U855,Models!$A:$N,AF$4,0)</f>
        <v>#N/A</v>
      </c>
      <c r="AG855" s="2" t="e">
        <f>VLOOKUP($U855,Models!$A:$M,AG$4,0)</f>
        <v>#N/A</v>
      </c>
      <c r="AH855" s="2"/>
      <c r="AI855" s="2"/>
      <c r="AJ855" s="2"/>
    </row>
    <row r="856" spans="1:5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 s="20" t="e">
        <f>ROUND(#REF!*R$884,0)</f>
        <v>#REF!</v>
      </c>
      <c r="R856" s="31"/>
      <c r="S856" s="3"/>
      <c r="T856" s="2"/>
      <c r="U856" s="2" t="s">
        <v>2073</v>
      </c>
      <c r="V856" s="2" t="e">
        <f>VLOOKUP($U856,Models!$A:$K,V$4,0)</f>
        <v>#N/A</v>
      </c>
      <c r="W856" s="2" t="e">
        <f>VLOOKUP($U856,Models!$A:$K,W$4,0)</f>
        <v>#N/A</v>
      </c>
      <c r="X856" s="2" t="e">
        <f>VLOOKUP($U856,Models!$A:$K,X$4,0)</f>
        <v>#N/A</v>
      </c>
      <c r="Y856" s="2" t="e">
        <f>VLOOKUP($U856,Models!$A:$K,Y$4,0)</f>
        <v>#N/A</v>
      </c>
      <c r="Z856" s="2" t="e">
        <f>VLOOKUP($U856,Models!$A:$K,Z$4,0)</f>
        <v>#N/A</v>
      </c>
      <c r="AA856" s="2" t="e">
        <f>VLOOKUP($U856,Models!$A:$K,AA$4,0)</f>
        <v>#N/A</v>
      </c>
      <c r="AB856" s="2" t="e">
        <f>VLOOKUP($U856,Models!$A:$K,AB$4,0)</f>
        <v>#N/A</v>
      </c>
      <c r="AC856" s="2" t="e">
        <f>VLOOKUP($U856,Models!$A:$K,AC$4,0)</f>
        <v>#N/A</v>
      </c>
      <c r="AD856" s="2" t="e">
        <f>VLOOKUP($U856,Models!$A:$K,AD$4,0)</f>
        <v>#N/A</v>
      </c>
      <c r="AE856" s="2" t="e">
        <f>VLOOKUP($U856,Models!$A:$K,AE$4,0)</f>
        <v>#N/A</v>
      </c>
      <c r="AF856" s="2" t="e">
        <f>VLOOKUP($U856,Models!$A:$N,AF$4,0)</f>
        <v>#N/A</v>
      </c>
      <c r="AG856" s="2" t="e">
        <f>VLOOKUP($U856,Models!$A:$M,AG$4,0)</f>
        <v>#N/A</v>
      </c>
      <c r="AH856" s="2"/>
      <c r="AI856" s="2"/>
      <c r="AJ856" s="2"/>
    </row>
    <row r="857" spans="1:5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 s="20" t="e">
        <f>ROUND(#REF!*R$884,0)</f>
        <v>#REF!</v>
      </c>
      <c r="R857" s="31"/>
      <c r="S857" s="3"/>
      <c r="T857" s="2"/>
      <c r="U857" s="2" t="s">
        <v>2073</v>
      </c>
      <c r="V857" s="2" t="e">
        <f>VLOOKUP($U857,Models!$A:$K,V$4,0)</f>
        <v>#N/A</v>
      </c>
      <c r="W857" s="2" t="e">
        <f>VLOOKUP($U857,Models!$A:$K,W$4,0)</f>
        <v>#N/A</v>
      </c>
      <c r="X857" s="2" t="e">
        <f>VLOOKUP($U857,Models!$A:$K,X$4,0)</f>
        <v>#N/A</v>
      </c>
      <c r="Y857" s="2" t="e">
        <f>VLOOKUP($U857,Models!$A:$K,Y$4,0)</f>
        <v>#N/A</v>
      </c>
      <c r="Z857" s="2" t="e">
        <f>VLOOKUP($U857,Models!$A:$K,Z$4,0)</f>
        <v>#N/A</v>
      </c>
      <c r="AA857" s="2" t="e">
        <f>VLOOKUP($U857,Models!$A:$K,AA$4,0)</f>
        <v>#N/A</v>
      </c>
      <c r="AB857" s="2" t="e">
        <f>VLOOKUP($U857,Models!$A:$K,AB$4,0)</f>
        <v>#N/A</v>
      </c>
      <c r="AC857" s="2" t="e">
        <f>VLOOKUP($U857,Models!$A:$K,AC$4,0)</f>
        <v>#N/A</v>
      </c>
      <c r="AD857" s="2" t="e">
        <f>VLOOKUP($U857,Models!$A:$K,AD$4,0)</f>
        <v>#N/A</v>
      </c>
      <c r="AE857" s="2" t="e">
        <f>VLOOKUP($U857,Models!$A:$K,AE$4,0)</f>
        <v>#N/A</v>
      </c>
      <c r="AF857" s="2" t="e">
        <f>VLOOKUP($U857,Models!$A:$N,AF$4,0)</f>
        <v>#N/A</v>
      </c>
      <c r="AG857" s="2" t="e">
        <f>VLOOKUP($U857,Models!$A:$M,AG$4,0)</f>
        <v>#N/A</v>
      </c>
      <c r="AH857" s="2"/>
      <c r="AI857" s="2"/>
      <c r="AJ857" s="2"/>
    </row>
    <row r="858" spans="1:5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 s="20" t="e">
        <f>ROUND(#REF!*R$884,0)</f>
        <v>#REF!</v>
      </c>
      <c r="R858" s="31"/>
      <c r="S858" s="3"/>
      <c r="T858" s="2"/>
      <c r="U858" s="2" t="s">
        <v>2073</v>
      </c>
      <c r="V858" s="2" t="e">
        <f>VLOOKUP($U858,Models!$A:$K,V$4,0)</f>
        <v>#N/A</v>
      </c>
      <c r="W858" s="2" t="e">
        <f>VLOOKUP($U858,Models!$A:$K,W$4,0)</f>
        <v>#N/A</v>
      </c>
      <c r="X858" s="2" t="e">
        <f>VLOOKUP($U858,Models!$A:$K,X$4,0)</f>
        <v>#N/A</v>
      </c>
      <c r="Y858" s="2" t="e">
        <f>VLOOKUP($U858,Models!$A:$K,Y$4,0)</f>
        <v>#N/A</v>
      </c>
      <c r="Z858" s="2" t="e">
        <f>VLOOKUP($U858,Models!$A:$K,Z$4,0)</f>
        <v>#N/A</v>
      </c>
      <c r="AA858" s="2" t="e">
        <f>VLOOKUP($U858,Models!$A:$K,AA$4,0)</f>
        <v>#N/A</v>
      </c>
      <c r="AB858" s="2" t="e">
        <f>VLOOKUP($U858,Models!$A:$K,AB$4,0)</f>
        <v>#N/A</v>
      </c>
      <c r="AC858" s="2" t="e">
        <f>VLOOKUP($U858,Models!$A:$K,AC$4,0)</f>
        <v>#N/A</v>
      </c>
      <c r="AD858" s="2" t="e">
        <f>VLOOKUP($U858,Models!$A:$K,AD$4,0)</f>
        <v>#N/A</v>
      </c>
      <c r="AE858" s="2" t="e">
        <f>VLOOKUP($U858,Models!$A:$K,AE$4,0)</f>
        <v>#N/A</v>
      </c>
      <c r="AF858" s="2" t="e">
        <f>VLOOKUP($U858,Models!$A:$N,AF$4,0)</f>
        <v>#N/A</v>
      </c>
      <c r="AG858" s="2" t="e">
        <f>VLOOKUP($U858,Models!$A:$M,AG$4,0)</f>
        <v>#N/A</v>
      </c>
      <c r="AH858" s="2"/>
      <c r="AI858" s="2"/>
      <c r="AJ858" s="2"/>
    </row>
    <row r="859" spans="1:5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 s="20" t="e">
        <f>ROUND(#REF!*R$884,0)</f>
        <v>#REF!</v>
      </c>
      <c r="R859" s="31"/>
      <c r="S859" s="3"/>
      <c r="T859" s="2"/>
      <c r="U859" s="2" t="s">
        <v>2073</v>
      </c>
      <c r="V859" s="2" t="e">
        <f>VLOOKUP($U859,Models!$A:$K,V$4,0)</f>
        <v>#N/A</v>
      </c>
      <c r="W859" s="2" t="e">
        <f>VLOOKUP($U859,Models!$A:$K,W$4,0)</f>
        <v>#N/A</v>
      </c>
      <c r="X859" s="2" t="e">
        <f>VLOOKUP($U859,Models!$A:$K,X$4,0)</f>
        <v>#N/A</v>
      </c>
      <c r="Y859" s="2" t="e">
        <f>VLOOKUP($U859,Models!$A:$K,Y$4,0)</f>
        <v>#N/A</v>
      </c>
      <c r="Z859" s="2" t="e">
        <f>VLOOKUP($U859,Models!$A:$K,Z$4,0)</f>
        <v>#N/A</v>
      </c>
      <c r="AA859" s="2" t="e">
        <f>VLOOKUP($U859,Models!$A:$K,AA$4,0)</f>
        <v>#N/A</v>
      </c>
      <c r="AB859" s="2" t="e">
        <f>VLOOKUP($U859,Models!$A:$K,AB$4,0)</f>
        <v>#N/A</v>
      </c>
      <c r="AC859" s="2" t="e">
        <f>VLOOKUP($U859,Models!$A:$K,AC$4,0)</f>
        <v>#N/A</v>
      </c>
      <c r="AD859" s="2" t="e">
        <f>VLOOKUP($U859,Models!$A:$K,AD$4,0)</f>
        <v>#N/A</v>
      </c>
      <c r="AE859" s="2" t="e">
        <f>VLOOKUP($U859,Models!$A:$K,AE$4,0)</f>
        <v>#N/A</v>
      </c>
      <c r="AF859" s="2" t="e">
        <f>VLOOKUP($U859,Models!$A:$N,AF$4,0)</f>
        <v>#N/A</v>
      </c>
      <c r="AG859" s="2" t="e">
        <f>VLOOKUP($U859,Models!$A:$M,AG$4,0)</f>
        <v>#N/A</v>
      </c>
      <c r="AH859" s="2"/>
      <c r="AI859" s="2"/>
      <c r="AJ859" s="2"/>
    </row>
    <row r="860" spans="1:5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 s="20" t="e">
        <f>ROUND(#REF!*R$884,0)</f>
        <v>#REF!</v>
      </c>
      <c r="R860" s="31"/>
      <c r="S860" s="3"/>
      <c r="T860" s="2"/>
      <c r="U860" s="2" t="s">
        <v>2073</v>
      </c>
      <c r="V860" s="2" t="e">
        <f>VLOOKUP($U860,Models!$A:$K,V$4,0)</f>
        <v>#N/A</v>
      </c>
      <c r="W860" s="2" t="e">
        <f>VLOOKUP($U860,Models!$A:$K,W$4,0)</f>
        <v>#N/A</v>
      </c>
      <c r="X860" s="2" t="e">
        <f>VLOOKUP($U860,Models!$A:$K,X$4,0)</f>
        <v>#N/A</v>
      </c>
      <c r="Y860" s="2" t="e">
        <f>VLOOKUP($U860,Models!$A:$K,Y$4,0)</f>
        <v>#N/A</v>
      </c>
      <c r="Z860" s="2" t="e">
        <f>VLOOKUP($U860,Models!$A:$K,Z$4,0)</f>
        <v>#N/A</v>
      </c>
      <c r="AA860" s="2" t="e">
        <f>VLOOKUP($U860,Models!$A:$K,AA$4,0)</f>
        <v>#N/A</v>
      </c>
      <c r="AB860" s="2" t="e">
        <f>VLOOKUP($U860,Models!$A:$K,AB$4,0)</f>
        <v>#N/A</v>
      </c>
      <c r="AC860" s="2" t="e">
        <f>VLOOKUP($U860,Models!$A:$K,AC$4,0)</f>
        <v>#N/A</v>
      </c>
      <c r="AD860" s="2" t="e">
        <f>VLOOKUP($U860,Models!$A:$K,AD$4,0)</f>
        <v>#N/A</v>
      </c>
      <c r="AE860" s="2" t="e">
        <f>VLOOKUP($U860,Models!$A:$K,AE$4,0)</f>
        <v>#N/A</v>
      </c>
      <c r="AF860" s="2" t="e">
        <f>VLOOKUP($U860,Models!$A:$N,AF$4,0)</f>
        <v>#N/A</v>
      </c>
      <c r="AG860" s="2" t="e">
        <f>VLOOKUP($U860,Models!$A:$M,AG$4,0)</f>
        <v>#N/A</v>
      </c>
      <c r="AH860" s="2"/>
      <c r="AI860" s="2"/>
      <c r="AJ860" s="2"/>
    </row>
    <row r="861" spans="1:5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 s="20" t="e">
        <f>ROUND(#REF!*R$884,0)</f>
        <v>#REF!</v>
      </c>
      <c r="R861" s="31"/>
      <c r="S861" s="3"/>
      <c r="T861" s="2"/>
      <c r="U861" s="2" t="s">
        <v>2073</v>
      </c>
      <c r="V861" s="2" t="e">
        <f>VLOOKUP($U861,Models!$A:$K,V$4,0)</f>
        <v>#N/A</v>
      </c>
      <c r="W861" s="2" t="e">
        <f>VLOOKUP($U861,Models!$A:$K,W$4,0)</f>
        <v>#N/A</v>
      </c>
      <c r="X861" s="2" t="e">
        <f>VLOOKUP($U861,Models!$A:$K,X$4,0)</f>
        <v>#N/A</v>
      </c>
      <c r="Y861" s="2" t="e">
        <f>VLOOKUP($U861,Models!$A:$K,Y$4,0)</f>
        <v>#N/A</v>
      </c>
      <c r="Z861" s="2" t="e">
        <f>VLOOKUP($U861,Models!$A:$K,Z$4,0)</f>
        <v>#N/A</v>
      </c>
      <c r="AA861" s="2" t="e">
        <f>VLOOKUP($U861,Models!$A:$K,AA$4,0)</f>
        <v>#N/A</v>
      </c>
      <c r="AB861" s="2" t="e">
        <f>VLOOKUP($U861,Models!$A:$K,AB$4,0)</f>
        <v>#N/A</v>
      </c>
      <c r="AC861" s="2" t="e">
        <f>VLOOKUP($U861,Models!$A:$K,AC$4,0)</f>
        <v>#N/A</v>
      </c>
      <c r="AD861" s="2" t="e">
        <f>VLOOKUP($U861,Models!$A:$K,AD$4,0)</f>
        <v>#N/A</v>
      </c>
      <c r="AE861" s="2" t="e">
        <f>VLOOKUP($U861,Models!$A:$K,AE$4,0)</f>
        <v>#N/A</v>
      </c>
      <c r="AF861" s="2" t="e">
        <f>VLOOKUP($U861,Models!$A:$N,AF$4,0)</f>
        <v>#N/A</v>
      </c>
      <c r="AG861" s="2" t="e">
        <f>VLOOKUP($U861,Models!$A:$M,AG$4,0)</f>
        <v>#N/A</v>
      </c>
      <c r="AH861" s="2"/>
      <c r="AI861" s="2"/>
      <c r="AJ861" s="2"/>
    </row>
    <row r="862" spans="1:5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 s="20" t="e">
        <f>ROUND(#REF!*R$884,0)</f>
        <v>#REF!</v>
      </c>
      <c r="R862" s="31"/>
      <c r="S862" s="3"/>
      <c r="T862" s="2"/>
      <c r="U862" s="2" t="s">
        <v>2073</v>
      </c>
      <c r="V862" s="2" t="e">
        <f>VLOOKUP($U862,Models!$A:$K,V$4,0)</f>
        <v>#N/A</v>
      </c>
      <c r="W862" s="2" t="e">
        <f>VLOOKUP($U862,Models!$A:$K,W$4,0)</f>
        <v>#N/A</v>
      </c>
      <c r="X862" s="2" t="e">
        <f>VLOOKUP($U862,Models!$A:$K,X$4,0)</f>
        <v>#N/A</v>
      </c>
      <c r="Y862" s="2" t="e">
        <f>VLOOKUP($U862,Models!$A:$K,Y$4,0)</f>
        <v>#N/A</v>
      </c>
      <c r="Z862" s="2" t="e">
        <f>VLOOKUP($U862,Models!$A:$K,Z$4,0)</f>
        <v>#N/A</v>
      </c>
      <c r="AA862" s="2" t="e">
        <f>VLOOKUP($U862,Models!$A:$K,AA$4,0)</f>
        <v>#N/A</v>
      </c>
      <c r="AB862" s="2" t="e">
        <f>VLOOKUP($U862,Models!$A:$K,AB$4,0)</f>
        <v>#N/A</v>
      </c>
      <c r="AC862" s="2" t="e">
        <f>VLOOKUP($U862,Models!$A:$K,AC$4,0)</f>
        <v>#N/A</v>
      </c>
      <c r="AD862" s="2" t="e">
        <f>VLOOKUP($U862,Models!$A:$K,AD$4,0)</f>
        <v>#N/A</v>
      </c>
      <c r="AE862" s="2" t="e">
        <f>VLOOKUP($U862,Models!$A:$K,AE$4,0)</f>
        <v>#N/A</v>
      </c>
      <c r="AF862" s="2" t="e">
        <f>VLOOKUP($U862,Models!$A:$N,AF$4,0)</f>
        <v>#N/A</v>
      </c>
      <c r="AG862" s="2" t="e">
        <f>VLOOKUP($U862,Models!$A:$M,AG$4,0)</f>
        <v>#N/A</v>
      </c>
      <c r="AH862" s="2"/>
      <c r="AI862" s="2"/>
      <c r="AJ862" s="2"/>
    </row>
    <row r="863" spans="1:5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 s="20" t="e">
        <f>ROUND(#REF!*R$884,0)</f>
        <v>#REF!</v>
      </c>
      <c r="R863" s="31"/>
      <c r="S863" s="3"/>
      <c r="T863" s="2"/>
      <c r="U863" s="2" t="s">
        <v>2073</v>
      </c>
      <c r="V863" s="2" t="e">
        <f>VLOOKUP($U863,Models!$A:$K,V$4,0)</f>
        <v>#N/A</v>
      </c>
      <c r="W863" s="2" t="e">
        <f>VLOOKUP($U863,Models!$A:$K,W$4,0)</f>
        <v>#N/A</v>
      </c>
      <c r="X863" s="2" t="e">
        <f>VLOOKUP($U863,Models!$A:$K,X$4,0)</f>
        <v>#N/A</v>
      </c>
      <c r="Y863" s="2" t="e">
        <f>VLOOKUP($U863,Models!$A:$K,Y$4,0)</f>
        <v>#N/A</v>
      </c>
      <c r="Z863" s="2" t="e">
        <f>VLOOKUP($U863,Models!$A:$K,Z$4,0)</f>
        <v>#N/A</v>
      </c>
      <c r="AA863" s="2" t="e">
        <f>VLOOKUP($U863,Models!$A:$K,AA$4,0)</f>
        <v>#N/A</v>
      </c>
      <c r="AB863" s="2" t="e">
        <f>VLOOKUP($U863,Models!$A:$K,AB$4,0)</f>
        <v>#N/A</v>
      </c>
      <c r="AC863" s="2" t="e">
        <f>VLOOKUP($U863,Models!$A:$K,AC$4,0)</f>
        <v>#N/A</v>
      </c>
      <c r="AD863" s="2" t="e">
        <f>VLOOKUP($U863,Models!$A:$K,AD$4,0)</f>
        <v>#N/A</v>
      </c>
      <c r="AE863" s="2" t="e">
        <f>VLOOKUP($U863,Models!$A:$K,AE$4,0)</f>
        <v>#N/A</v>
      </c>
      <c r="AF863" s="2" t="e">
        <f>VLOOKUP($U863,Models!$A:$N,AF$4,0)</f>
        <v>#N/A</v>
      </c>
      <c r="AG863" s="2" t="e">
        <f>VLOOKUP($U863,Models!$A:$M,AG$4,0)</f>
        <v>#N/A</v>
      </c>
      <c r="AH863" s="2"/>
      <c r="AI863" s="2"/>
      <c r="AJ863" s="2"/>
    </row>
    <row r="864" spans="1:51" s="8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 s="20" t="e">
        <f>ROUND(#REF!*R$884,0)</f>
        <v>#REF!</v>
      </c>
      <c r="R864" s="31"/>
      <c r="S864" s="3"/>
      <c r="T864" s="2"/>
      <c r="U864" s="2" t="s">
        <v>2073</v>
      </c>
      <c r="V864" s="2" t="e">
        <f>VLOOKUP($U864,Models!$A:$K,V$4,0)</f>
        <v>#N/A</v>
      </c>
      <c r="W864" s="2" t="e">
        <f>VLOOKUP($U864,Models!$A:$K,W$4,0)</f>
        <v>#N/A</v>
      </c>
      <c r="X864" s="2" t="e">
        <f>VLOOKUP($U864,Models!$A:$K,X$4,0)</f>
        <v>#N/A</v>
      </c>
      <c r="Y864" s="2" t="e">
        <f>VLOOKUP($U864,Models!$A:$K,Y$4,0)</f>
        <v>#N/A</v>
      </c>
      <c r="Z864" s="2" t="e">
        <f>VLOOKUP($U864,Models!$A:$K,Z$4,0)</f>
        <v>#N/A</v>
      </c>
      <c r="AA864" s="2" t="e">
        <f>VLOOKUP($U864,Models!$A:$K,AA$4,0)</f>
        <v>#N/A</v>
      </c>
      <c r="AB864" s="2" t="e">
        <f>VLOOKUP($U864,Models!$A:$K,AB$4,0)</f>
        <v>#N/A</v>
      </c>
      <c r="AC864" s="2" t="e">
        <f>VLOOKUP($U864,Models!$A:$K,AC$4,0)</f>
        <v>#N/A</v>
      </c>
      <c r="AD864" s="2" t="e">
        <f>VLOOKUP($U864,Models!$A:$K,AD$4,0)</f>
        <v>#N/A</v>
      </c>
      <c r="AE864" s="2" t="e">
        <f>VLOOKUP($U864,Models!$A:$K,AE$4,0)</f>
        <v>#N/A</v>
      </c>
      <c r="AF864" s="2" t="e">
        <f>VLOOKUP($U864,Models!$A:$N,AF$4,0)</f>
        <v>#N/A</v>
      </c>
      <c r="AG864" s="2" t="e">
        <f>VLOOKUP($U864,Models!$A:$M,AG$4,0)</f>
        <v>#N/A</v>
      </c>
      <c r="AH864" s="2"/>
      <c r="AI864" s="2"/>
      <c r="AJ864" s="2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36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 s="20" t="e">
        <f>ROUND(#REF!*R$884,0)</f>
        <v>#REF!</v>
      </c>
      <c r="R865" s="31"/>
      <c r="S865" s="3"/>
      <c r="T865" s="2"/>
      <c r="U865" s="2" t="s">
        <v>2073</v>
      </c>
      <c r="V865" s="2" t="e">
        <f>VLOOKUP($U865,Models!$A:$K,V$4,0)</f>
        <v>#N/A</v>
      </c>
      <c r="W865" s="2" t="e">
        <f>VLOOKUP($U865,Models!$A:$K,W$4,0)</f>
        <v>#N/A</v>
      </c>
      <c r="X865" s="2" t="e">
        <f>VLOOKUP($U865,Models!$A:$K,X$4,0)</f>
        <v>#N/A</v>
      </c>
      <c r="Y865" s="2" t="e">
        <f>VLOOKUP($U865,Models!$A:$K,Y$4,0)</f>
        <v>#N/A</v>
      </c>
      <c r="Z865" s="2" t="e">
        <f>VLOOKUP($U865,Models!$A:$K,Z$4,0)</f>
        <v>#N/A</v>
      </c>
      <c r="AA865" s="2" t="e">
        <f>VLOOKUP($U865,Models!$A:$K,AA$4,0)</f>
        <v>#N/A</v>
      </c>
      <c r="AB865" s="2" t="e">
        <f>VLOOKUP($U865,Models!$A:$K,AB$4,0)</f>
        <v>#N/A</v>
      </c>
      <c r="AC865" s="2" t="e">
        <f>VLOOKUP($U865,Models!$A:$K,AC$4,0)</f>
        <v>#N/A</v>
      </c>
      <c r="AD865" s="2" t="e">
        <f>VLOOKUP($U865,Models!$A:$K,AD$4,0)</f>
        <v>#N/A</v>
      </c>
      <c r="AE865" s="2" t="e">
        <f>VLOOKUP($U865,Models!$A:$K,AE$4,0)</f>
        <v>#N/A</v>
      </c>
      <c r="AF865" s="2" t="e">
        <f>VLOOKUP($U865,Models!$A:$N,AF$4,0)</f>
        <v>#N/A</v>
      </c>
      <c r="AG865" s="2" t="e">
        <f>VLOOKUP($U865,Models!$A:$M,AG$4,0)</f>
        <v>#N/A</v>
      </c>
      <c r="AH865" s="2"/>
      <c r="AI865" s="2"/>
      <c r="AJ865" s="2"/>
    </row>
    <row r="866" spans="1:36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 s="20" t="e">
        <f>ROUND(#REF!*R$884,0)</f>
        <v>#REF!</v>
      </c>
      <c r="R866" s="31"/>
      <c r="S866" s="3"/>
      <c r="T866" s="2"/>
      <c r="U866" s="2" t="s">
        <v>2073</v>
      </c>
      <c r="V866" s="2" t="e">
        <f>VLOOKUP($U866,Models!$A:$K,V$4,0)</f>
        <v>#N/A</v>
      </c>
      <c r="W866" s="2" t="e">
        <f>VLOOKUP($U866,Models!$A:$K,W$4,0)</f>
        <v>#N/A</v>
      </c>
      <c r="X866" s="2" t="e">
        <f>VLOOKUP($U866,Models!$A:$K,X$4,0)</f>
        <v>#N/A</v>
      </c>
      <c r="Y866" s="2" t="e">
        <f>VLOOKUP($U866,Models!$A:$K,Y$4,0)</f>
        <v>#N/A</v>
      </c>
      <c r="Z866" s="2" t="e">
        <f>VLOOKUP($U866,Models!$A:$K,Z$4,0)</f>
        <v>#N/A</v>
      </c>
      <c r="AA866" s="2" t="e">
        <f>VLOOKUP($U866,Models!$A:$K,AA$4,0)</f>
        <v>#N/A</v>
      </c>
      <c r="AB866" s="2" t="e">
        <f>VLOOKUP($U866,Models!$A:$K,AB$4,0)</f>
        <v>#N/A</v>
      </c>
      <c r="AC866" s="2" t="e">
        <f>VLOOKUP($U866,Models!$A:$K,AC$4,0)</f>
        <v>#N/A</v>
      </c>
      <c r="AD866" s="2" t="e">
        <f>VLOOKUP($U866,Models!$A:$K,AD$4,0)</f>
        <v>#N/A</v>
      </c>
      <c r="AE866" s="2" t="e">
        <f>VLOOKUP($U866,Models!$A:$K,AE$4,0)</f>
        <v>#N/A</v>
      </c>
      <c r="AF866" s="2" t="e">
        <f>VLOOKUP($U866,Models!$A:$N,AF$4,0)</f>
        <v>#N/A</v>
      </c>
      <c r="AG866" s="2" t="e">
        <f>VLOOKUP($U866,Models!$A:$M,AG$4,0)</f>
        <v>#N/A</v>
      </c>
      <c r="AH866" s="2"/>
      <c r="AI866" s="2"/>
      <c r="AJ866" s="2"/>
    </row>
    <row r="867" spans="1:36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 s="20" t="e">
        <f>ROUND(#REF!*R$884,0)</f>
        <v>#REF!</v>
      </c>
      <c r="R867" s="31"/>
      <c r="S867" s="3"/>
      <c r="T867" s="2"/>
      <c r="U867" s="2" t="s">
        <v>2073</v>
      </c>
      <c r="V867" s="2" t="e">
        <f>VLOOKUP($U867,Models!$A:$K,V$4,0)</f>
        <v>#N/A</v>
      </c>
      <c r="W867" s="2" t="e">
        <f>VLOOKUP($U867,Models!$A:$K,W$4,0)</f>
        <v>#N/A</v>
      </c>
      <c r="X867" s="2" t="e">
        <f>VLOOKUP($U867,Models!$A:$K,X$4,0)</f>
        <v>#N/A</v>
      </c>
      <c r="Y867" s="2" t="e">
        <f>VLOOKUP($U867,Models!$A:$K,Y$4,0)</f>
        <v>#N/A</v>
      </c>
      <c r="Z867" s="2" t="e">
        <f>VLOOKUP($U867,Models!$A:$K,Z$4,0)</f>
        <v>#N/A</v>
      </c>
      <c r="AA867" s="2" t="e">
        <f>VLOOKUP($U867,Models!$A:$K,AA$4,0)</f>
        <v>#N/A</v>
      </c>
      <c r="AB867" s="2" t="e">
        <f>VLOOKUP($U867,Models!$A:$K,AB$4,0)</f>
        <v>#N/A</v>
      </c>
      <c r="AC867" s="2" t="e">
        <f>VLOOKUP($U867,Models!$A:$K,AC$4,0)</f>
        <v>#N/A</v>
      </c>
      <c r="AD867" s="2" t="e">
        <f>VLOOKUP($U867,Models!$A:$K,AD$4,0)</f>
        <v>#N/A</v>
      </c>
      <c r="AE867" s="2" t="e">
        <f>VLOOKUP($U867,Models!$A:$K,AE$4,0)</f>
        <v>#N/A</v>
      </c>
      <c r="AF867" s="2" t="e">
        <f>VLOOKUP($U867,Models!$A:$N,AF$4,0)</f>
        <v>#N/A</v>
      </c>
      <c r="AG867" s="2" t="e">
        <f>VLOOKUP($U867,Models!$A:$M,AG$4,0)</f>
        <v>#N/A</v>
      </c>
      <c r="AH867" s="2"/>
      <c r="AI867" s="2"/>
      <c r="AJ867" s="2"/>
    </row>
    <row r="868" spans="1:36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 s="20" t="e">
        <f>ROUND(#REF!*R$884,0)</f>
        <v>#REF!</v>
      </c>
      <c r="R868" s="31"/>
      <c r="S868" s="3"/>
      <c r="T868" s="2"/>
      <c r="U868" s="2" t="s">
        <v>2073</v>
      </c>
      <c r="V868" s="2" t="e">
        <f>VLOOKUP($U868,Models!$A:$K,V$4,0)</f>
        <v>#N/A</v>
      </c>
      <c r="W868" s="2" t="e">
        <f>VLOOKUP($U868,Models!$A:$K,W$4,0)</f>
        <v>#N/A</v>
      </c>
      <c r="X868" s="2" t="e">
        <f>VLOOKUP($U868,Models!$A:$K,X$4,0)</f>
        <v>#N/A</v>
      </c>
      <c r="Y868" s="2" t="e">
        <f>VLOOKUP($U868,Models!$A:$K,Y$4,0)</f>
        <v>#N/A</v>
      </c>
      <c r="Z868" s="2" t="e">
        <f>VLOOKUP($U868,Models!$A:$K,Z$4,0)</f>
        <v>#N/A</v>
      </c>
      <c r="AA868" s="2" t="e">
        <f>VLOOKUP($U868,Models!$A:$K,AA$4,0)</f>
        <v>#N/A</v>
      </c>
      <c r="AB868" s="2" t="e">
        <f>VLOOKUP($U868,Models!$A:$K,AB$4,0)</f>
        <v>#N/A</v>
      </c>
      <c r="AC868" s="2" t="e">
        <f>VLOOKUP($U868,Models!$A:$K,AC$4,0)</f>
        <v>#N/A</v>
      </c>
      <c r="AD868" s="2" t="e">
        <f>VLOOKUP($U868,Models!$A:$K,AD$4,0)</f>
        <v>#N/A</v>
      </c>
      <c r="AE868" s="2" t="e">
        <f>VLOOKUP($U868,Models!$A:$K,AE$4,0)</f>
        <v>#N/A</v>
      </c>
      <c r="AF868" s="2" t="e">
        <f>VLOOKUP($U868,Models!$A:$N,AF$4,0)</f>
        <v>#N/A</v>
      </c>
      <c r="AG868" s="2" t="e">
        <f>VLOOKUP($U868,Models!$A:$M,AG$4,0)</f>
        <v>#N/A</v>
      </c>
      <c r="AH868" s="2"/>
      <c r="AI868" s="2"/>
      <c r="AJ868" s="2"/>
    </row>
    <row r="869" spans="1:36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 s="20" t="e">
        <f>ROUND(#REF!*R$884,0)</f>
        <v>#REF!</v>
      </c>
      <c r="R869" s="31"/>
      <c r="S869" s="3"/>
      <c r="T869" s="2"/>
      <c r="U869" s="2" t="s">
        <v>2073</v>
      </c>
      <c r="V869" s="2" t="e">
        <f>VLOOKUP($U869,Models!$A:$K,V$4,0)</f>
        <v>#N/A</v>
      </c>
      <c r="W869" s="2" t="e">
        <f>VLOOKUP($U869,Models!$A:$K,W$4,0)</f>
        <v>#N/A</v>
      </c>
      <c r="X869" s="2" t="e">
        <f>VLOOKUP($U869,Models!$A:$K,X$4,0)</f>
        <v>#N/A</v>
      </c>
      <c r="Y869" s="2" t="e">
        <f>VLOOKUP($U869,Models!$A:$K,Y$4,0)</f>
        <v>#N/A</v>
      </c>
      <c r="Z869" s="2" t="e">
        <f>VLOOKUP($U869,Models!$A:$K,Z$4,0)</f>
        <v>#N/A</v>
      </c>
      <c r="AA869" s="2" t="e">
        <f>VLOOKUP($U869,Models!$A:$K,AA$4,0)</f>
        <v>#N/A</v>
      </c>
      <c r="AB869" s="2" t="e">
        <f>VLOOKUP($U869,Models!$A:$K,AB$4,0)</f>
        <v>#N/A</v>
      </c>
      <c r="AC869" s="2" t="e">
        <f>VLOOKUP($U869,Models!$A:$K,AC$4,0)</f>
        <v>#N/A</v>
      </c>
      <c r="AD869" s="2" t="e">
        <f>VLOOKUP($U869,Models!$A:$K,AD$4,0)</f>
        <v>#N/A</v>
      </c>
      <c r="AE869" s="2" t="e">
        <f>VLOOKUP($U869,Models!$A:$K,AE$4,0)</f>
        <v>#N/A</v>
      </c>
      <c r="AF869" s="2" t="e">
        <f>VLOOKUP($U869,Models!$A:$N,AF$4,0)</f>
        <v>#N/A</v>
      </c>
      <c r="AG869" s="2" t="e">
        <f>VLOOKUP($U869,Models!$A:$M,AG$4,0)</f>
        <v>#N/A</v>
      </c>
      <c r="AH869" s="2"/>
      <c r="AI869" s="2"/>
      <c r="AJ869" s="2"/>
    </row>
    <row r="870" spans="1:36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 s="20" t="e">
        <f>ROUND(#REF!*R$884,0)</f>
        <v>#REF!</v>
      </c>
      <c r="R870" s="31"/>
      <c r="S870" s="3"/>
      <c r="T870" s="2"/>
      <c r="U870" s="2" t="s">
        <v>2073</v>
      </c>
      <c r="V870" s="2" t="e">
        <f>VLOOKUP($U870,Models!$A:$K,V$4,0)</f>
        <v>#N/A</v>
      </c>
      <c r="W870" s="2" t="e">
        <f>VLOOKUP($U870,Models!$A:$K,W$4,0)</f>
        <v>#N/A</v>
      </c>
      <c r="X870" s="2" t="e">
        <f>VLOOKUP($U870,Models!$A:$K,X$4,0)</f>
        <v>#N/A</v>
      </c>
      <c r="Y870" s="2" t="e">
        <f>VLOOKUP($U870,Models!$A:$K,Y$4,0)</f>
        <v>#N/A</v>
      </c>
      <c r="Z870" s="2" t="e">
        <f>VLOOKUP($U870,Models!$A:$K,Z$4,0)</f>
        <v>#N/A</v>
      </c>
      <c r="AA870" s="2" t="e">
        <f>VLOOKUP($U870,Models!$A:$K,AA$4,0)</f>
        <v>#N/A</v>
      </c>
      <c r="AB870" s="2" t="e">
        <f>VLOOKUP($U870,Models!$A:$K,AB$4,0)</f>
        <v>#N/A</v>
      </c>
      <c r="AC870" s="2" t="e">
        <f>VLOOKUP($U870,Models!$A:$K,AC$4,0)</f>
        <v>#N/A</v>
      </c>
      <c r="AD870" s="2" t="e">
        <f>VLOOKUP($U870,Models!$A:$K,AD$4,0)</f>
        <v>#N/A</v>
      </c>
      <c r="AE870" s="2" t="e">
        <f>VLOOKUP($U870,Models!$A:$K,AE$4,0)</f>
        <v>#N/A</v>
      </c>
      <c r="AF870" s="2" t="e">
        <f>VLOOKUP($U870,Models!$A:$N,AF$4,0)</f>
        <v>#N/A</v>
      </c>
      <c r="AG870" s="2" t="e">
        <f>VLOOKUP($U870,Models!$A:$M,AG$4,0)</f>
        <v>#N/A</v>
      </c>
      <c r="AH870" s="2"/>
      <c r="AI870" s="2"/>
      <c r="AJ870" s="2"/>
    </row>
    <row r="871" spans="1:36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 s="20" t="e">
        <f>ROUND(#REF!*R$884,0)</f>
        <v>#REF!</v>
      </c>
      <c r="R871" s="31"/>
      <c r="S871" s="3"/>
      <c r="T871" s="2"/>
      <c r="U871" s="2" t="s">
        <v>2073</v>
      </c>
      <c r="V871" s="2" t="e">
        <f>VLOOKUP($U871,Models!$A:$K,V$4,0)</f>
        <v>#N/A</v>
      </c>
      <c r="W871" s="2" t="e">
        <f>VLOOKUP($U871,Models!$A:$K,W$4,0)</f>
        <v>#N/A</v>
      </c>
      <c r="X871" s="2" t="e">
        <f>VLOOKUP($U871,Models!$A:$K,X$4,0)</f>
        <v>#N/A</v>
      </c>
      <c r="Y871" s="2" t="e">
        <f>VLOOKUP($U871,Models!$A:$K,Y$4,0)</f>
        <v>#N/A</v>
      </c>
      <c r="Z871" s="2" t="e">
        <f>VLOOKUP($U871,Models!$A:$K,Z$4,0)</f>
        <v>#N/A</v>
      </c>
      <c r="AA871" s="2" t="e">
        <f>VLOOKUP($U871,Models!$A:$K,AA$4,0)</f>
        <v>#N/A</v>
      </c>
      <c r="AB871" s="2" t="e">
        <f>VLOOKUP($U871,Models!$A:$K,AB$4,0)</f>
        <v>#N/A</v>
      </c>
      <c r="AC871" s="2" t="e">
        <f>VLOOKUP($U871,Models!$A:$K,AC$4,0)</f>
        <v>#N/A</v>
      </c>
      <c r="AD871" s="2" t="e">
        <f>VLOOKUP($U871,Models!$A:$K,AD$4,0)</f>
        <v>#N/A</v>
      </c>
      <c r="AE871" s="2" t="e">
        <f>VLOOKUP($U871,Models!$A:$K,AE$4,0)</f>
        <v>#N/A</v>
      </c>
      <c r="AF871" s="2" t="e">
        <f>VLOOKUP($U871,Models!$A:$N,AF$4,0)</f>
        <v>#N/A</v>
      </c>
      <c r="AG871" s="2" t="e">
        <f>VLOOKUP($U871,Models!$A:$M,AG$4,0)</f>
        <v>#N/A</v>
      </c>
      <c r="AH871" s="2"/>
      <c r="AI871" s="2"/>
      <c r="AJ871" s="2"/>
    </row>
    <row r="872" spans="1:36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 s="20" t="e">
        <f>ROUND(#REF!*R$884,0)</f>
        <v>#REF!</v>
      </c>
      <c r="R872" s="31"/>
      <c r="S872" s="3"/>
      <c r="T872" s="2"/>
      <c r="U872" s="2" t="s">
        <v>2073</v>
      </c>
      <c r="V872" s="2" t="e">
        <f>VLOOKUP($U872,Models!$A:$K,V$4,0)</f>
        <v>#N/A</v>
      </c>
      <c r="W872" s="2" t="e">
        <f>VLOOKUP($U872,Models!$A:$K,W$4,0)</f>
        <v>#N/A</v>
      </c>
      <c r="X872" s="2" t="e">
        <f>VLOOKUP($U872,Models!$A:$K,X$4,0)</f>
        <v>#N/A</v>
      </c>
      <c r="Y872" s="2" t="e">
        <f>VLOOKUP($U872,Models!$A:$K,Y$4,0)</f>
        <v>#N/A</v>
      </c>
      <c r="Z872" s="2" t="e">
        <f>VLOOKUP($U872,Models!$A:$K,Z$4,0)</f>
        <v>#N/A</v>
      </c>
      <c r="AA872" s="2" t="e">
        <f>VLOOKUP($U872,Models!$A:$K,AA$4,0)</f>
        <v>#N/A</v>
      </c>
      <c r="AB872" s="2" t="e">
        <f>VLOOKUP($U872,Models!$A:$K,AB$4,0)</f>
        <v>#N/A</v>
      </c>
      <c r="AC872" s="2" t="e">
        <f>VLOOKUP($U872,Models!$A:$K,AC$4,0)</f>
        <v>#N/A</v>
      </c>
      <c r="AD872" s="2" t="e">
        <f>VLOOKUP($U872,Models!$A:$K,AD$4,0)</f>
        <v>#N/A</v>
      </c>
      <c r="AE872" s="2" t="e">
        <f>VLOOKUP($U872,Models!$A:$K,AE$4,0)</f>
        <v>#N/A</v>
      </c>
      <c r="AF872" s="2" t="e">
        <f>VLOOKUP($U872,Models!$A:$N,AF$4,0)</f>
        <v>#N/A</v>
      </c>
      <c r="AG872" s="2" t="e">
        <f>VLOOKUP($U872,Models!$A:$M,AG$4,0)</f>
        <v>#N/A</v>
      </c>
      <c r="AH872" s="2"/>
      <c r="AI872" s="2"/>
      <c r="AJ872" s="2"/>
    </row>
    <row r="873" spans="1:36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 s="20" t="e">
        <f>ROUND(#REF!*R$884,0)</f>
        <v>#REF!</v>
      </c>
      <c r="R873" s="31"/>
      <c r="S873" s="3"/>
      <c r="T873" s="2"/>
      <c r="U873" s="2" t="s">
        <v>2073</v>
      </c>
      <c r="V873" s="2" t="e">
        <f>VLOOKUP($U873,Models!$A:$K,V$4,0)</f>
        <v>#N/A</v>
      </c>
      <c r="W873" s="2" t="e">
        <f>VLOOKUP($U873,Models!$A:$K,W$4,0)</f>
        <v>#N/A</v>
      </c>
      <c r="X873" s="2" t="e">
        <f>VLOOKUP($U873,Models!$A:$K,X$4,0)</f>
        <v>#N/A</v>
      </c>
      <c r="Y873" s="2" t="e">
        <f>VLOOKUP($U873,Models!$A:$K,Y$4,0)</f>
        <v>#N/A</v>
      </c>
      <c r="Z873" s="2" t="e">
        <f>VLOOKUP($U873,Models!$A:$K,Z$4,0)</f>
        <v>#N/A</v>
      </c>
      <c r="AA873" s="2" t="e">
        <f>VLOOKUP($U873,Models!$A:$K,AA$4,0)</f>
        <v>#N/A</v>
      </c>
      <c r="AB873" s="2" t="e">
        <f>VLOOKUP($U873,Models!$A:$K,AB$4,0)</f>
        <v>#N/A</v>
      </c>
      <c r="AC873" s="2" t="e">
        <f>VLOOKUP($U873,Models!$A:$K,AC$4,0)</f>
        <v>#N/A</v>
      </c>
      <c r="AD873" s="2" t="e">
        <f>VLOOKUP($U873,Models!$A:$K,AD$4,0)</f>
        <v>#N/A</v>
      </c>
      <c r="AE873" s="2" t="e">
        <f>VLOOKUP($U873,Models!$A:$K,AE$4,0)</f>
        <v>#N/A</v>
      </c>
      <c r="AF873" s="2" t="e">
        <f>VLOOKUP($U873,Models!$A:$N,AF$4,0)</f>
        <v>#N/A</v>
      </c>
      <c r="AG873" s="2" t="e">
        <f>VLOOKUP($U873,Models!$A:$M,AG$4,0)</f>
        <v>#N/A</v>
      </c>
      <c r="AH873" s="2"/>
      <c r="AI873" s="2"/>
      <c r="AJ873" s="2"/>
    </row>
    <row r="874" spans="1:36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 s="20" t="e">
        <f>ROUND(#REF!*R$884,0)</f>
        <v>#REF!</v>
      </c>
      <c r="R874" s="31"/>
      <c r="S874" s="3"/>
      <c r="T874" s="2"/>
      <c r="U874" s="2" t="s">
        <v>2073</v>
      </c>
      <c r="V874" s="2" t="e">
        <f>VLOOKUP($U874,Models!$A:$K,V$4,0)</f>
        <v>#N/A</v>
      </c>
      <c r="W874" s="2" t="e">
        <f>VLOOKUP($U874,Models!$A:$K,W$4,0)</f>
        <v>#N/A</v>
      </c>
      <c r="X874" s="2" t="e">
        <f>VLOOKUP($U874,Models!$A:$K,X$4,0)</f>
        <v>#N/A</v>
      </c>
      <c r="Y874" s="2" t="e">
        <f>VLOOKUP($U874,Models!$A:$K,Y$4,0)</f>
        <v>#N/A</v>
      </c>
      <c r="Z874" s="2" t="e">
        <f>VLOOKUP($U874,Models!$A:$K,Z$4,0)</f>
        <v>#N/A</v>
      </c>
      <c r="AA874" s="2" t="e">
        <f>VLOOKUP($U874,Models!$A:$K,AA$4,0)</f>
        <v>#N/A</v>
      </c>
      <c r="AB874" s="2" t="e">
        <f>VLOOKUP($U874,Models!$A:$K,AB$4,0)</f>
        <v>#N/A</v>
      </c>
      <c r="AC874" s="2" t="e">
        <f>VLOOKUP($U874,Models!$A:$K,AC$4,0)</f>
        <v>#N/A</v>
      </c>
      <c r="AD874" s="2" t="e">
        <f>VLOOKUP($U874,Models!$A:$K,AD$4,0)</f>
        <v>#N/A</v>
      </c>
      <c r="AE874" s="2" t="e">
        <f>VLOOKUP($U874,Models!$A:$K,AE$4,0)</f>
        <v>#N/A</v>
      </c>
      <c r="AF874" s="2" t="e">
        <f>VLOOKUP($U874,Models!$A:$N,AF$4,0)</f>
        <v>#N/A</v>
      </c>
      <c r="AG874" s="2" t="e">
        <f>VLOOKUP($U874,Models!$A:$M,AG$4,0)</f>
        <v>#N/A</v>
      </c>
      <c r="AH874" s="2"/>
      <c r="AI874" s="2"/>
      <c r="AJ874" s="2"/>
    </row>
    <row r="875" spans="1:36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 s="20" t="e">
        <f>ROUND(#REF!*R$884,0)</f>
        <v>#REF!</v>
      </c>
      <c r="R875" s="31"/>
      <c r="S875" s="3"/>
      <c r="T875" s="2"/>
      <c r="U875" s="2" t="s">
        <v>2073</v>
      </c>
      <c r="V875" s="2" t="e">
        <f>VLOOKUP($U875,Models!$A:$K,V$4,0)</f>
        <v>#N/A</v>
      </c>
      <c r="W875" s="2" t="e">
        <f>VLOOKUP($U875,Models!$A:$K,W$4,0)</f>
        <v>#N/A</v>
      </c>
      <c r="X875" s="2" t="e">
        <f>VLOOKUP($U875,Models!$A:$K,X$4,0)</f>
        <v>#N/A</v>
      </c>
      <c r="Y875" s="2" t="e">
        <f>VLOOKUP($U875,Models!$A:$K,Y$4,0)</f>
        <v>#N/A</v>
      </c>
      <c r="Z875" s="2" t="e">
        <f>VLOOKUP($U875,Models!$A:$K,Z$4,0)</f>
        <v>#N/A</v>
      </c>
      <c r="AA875" s="2" t="e">
        <f>VLOOKUP($U875,Models!$A:$K,AA$4,0)</f>
        <v>#N/A</v>
      </c>
      <c r="AB875" s="2" t="e">
        <f>VLOOKUP($U875,Models!$A:$K,AB$4,0)</f>
        <v>#N/A</v>
      </c>
      <c r="AC875" s="2" t="e">
        <f>VLOOKUP($U875,Models!$A:$K,AC$4,0)</f>
        <v>#N/A</v>
      </c>
      <c r="AD875" s="2" t="e">
        <f>VLOOKUP($U875,Models!$A:$K,AD$4,0)</f>
        <v>#N/A</v>
      </c>
      <c r="AE875" s="2" t="e">
        <f>VLOOKUP($U875,Models!$A:$K,AE$4,0)</f>
        <v>#N/A</v>
      </c>
      <c r="AF875" s="2" t="e">
        <f>VLOOKUP($U875,Models!$A:$N,AF$4,0)</f>
        <v>#N/A</v>
      </c>
      <c r="AG875" s="2" t="e">
        <f>VLOOKUP($U875,Models!$A:$M,AG$4,0)</f>
        <v>#N/A</v>
      </c>
      <c r="AH875" s="2"/>
      <c r="AI875" s="2"/>
      <c r="AJ875" s="2"/>
    </row>
    <row r="876" spans="1:36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 s="20" t="e">
        <f>ROUND(#REF!*R$884,0)</f>
        <v>#REF!</v>
      </c>
      <c r="R876" s="31"/>
      <c r="S876" s="3"/>
      <c r="T876" s="2"/>
      <c r="U876" s="2" t="s">
        <v>2073</v>
      </c>
      <c r="V876" s="2" t="e">
        <f>VLOOKUP($U876,Models!$A:$K,V$4,0)</f>
        <v>#N/A</v>
      </c>
      <c r="W876" s="2" t="e">
        <f>VLOOKUP($U876,Models!$A:$K,W$4,0)</f>
        <v>#N/A</v>
      </c>
      <c r="X876" s="2" t="e">
        <f>VLOOKUP($U876,Models!$A:$K,X$4,0)</f>
        <v>#N/A</v>
      </c>
      <c r="Y876" s="2" t="e">
        <f>VLOOKUP($U876,Models!$A:$K,Y$4,0)</f>
        <v>#N/A</v>
      </c>
      <c r="Z876" s="2" t="e">
        <f>VLOOKUP($U876,Models!$A:$K,Z$4,0)</f>
        <v>#N/A</v>
      </c>
      <c r="AA876" s="2" t="e">
        <f>VLOOKUP($U876,Models!$A:$K,AA$4,0)</f>
        <v>#N/A</v>
      </c>
      <c r="AB876" s="2" t="e">
        <f>VLOOKUP($U876,Models!$A:$K,AB$4,0)</f>
        <v>#N/A</v>
      </c>
      <c r="AC876" s="2" t="e">
        <f>VLOOKUP($U876,Models!$A:$K,AC$4,0)</f>
        <v>#N/A</v>
      </c>
      <c r="AD876" s="2" t="e">
        <f>VLOOKUP($U876,Models!$A:$K,AD$4,0)</f>
        <v>#N/A</v>
      </c>
      <c r="AE876" s="2" t="e">
        <f>VLOOKUP($U876,Models!$A:$K,AE$4,0)</f>
        <v>#N/A</v>
      </c>
      <c r="AF876" s="2" t="e">
        <f>VLOOKUP($U876,Models!$A:$N,AF$4,0)</f>
        <v>#N/A</v>
      </c>
      <c r="AG876" s="2" t="e">
        <f>VLOOKUP($U876,Models!$A:$M,AG$4,0)</f>
        <v>#N/A</v>
      </c>
      <c r="AH876" s="2"/>
      <c r="AI876" s="2"/>
      <c r="AJ876" s="2"/>
    </row>
    <row r="877" spans="1:36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 s="20" t="e">
        <f>ROUND(#REF!*R$884,0)</f>
        <v>#REF!</v>
      </c>
      <c r="R877" s="31"/>
      <c r="S877" s="3"/>
      <c r="T877" s="2"/>
      <c r="U877" s="2" t="s">
        <v>2073</v>
      </c>
      <c r="V877" s="2" t="e">
        <f>VLOOKUP($U877,Models!$A:$K,V$4,0)</f>
        <v>#N/A</v>
      </c>
      <c r="W877" s="2" t="e">
        <f>VLOOKUP($U877,Models!$A:$K,W$4,0)</f>
        <v>#N/A</v>
      </c>
      <c r="X877" s="2" t="e">
        <f>VLOOKUP($U877,Models!$A:$K,X$4,0)</f>
        <v>#N/A</v>
      </c>
      <c r="Y877" s="2" t="e">
        <f>VLOOKUP($U877,Models!$A:$K,Y$4,0)</f>
        <v>#N/A</v>
      </c>
      <c r="Z877" s="2" t="e">
        <f>VLOOKUP($U877,Models!$A:$K,Z$4,0)</f>
        <v>#N/A</v>
      </c>
      <c r="AA877" s="2" t="e">
        <f>VLOOKUP($U877,Models!$A:$K,AA$4,0)</f>
        <v>#N/A</v>
      </c>
      <c r="AB877" s="2" t="e">
        <f>VLOOKUP($U877,Models!$A:$K,AB$4,0)</f>
        <v>#N/A</v>
      </c>
      <c r="AC877" s="2" t="e">
        <f>VLOOKUP($U877,Models!$A:$K,AC$4,0)</f>
        <v>#N/A</v>
      </c>
      <c r="AD877" s="2" t="e">
        <f>VLOOKUP($U877,Models!$A:$K,AD$4,0)</f>
        <v>#N/A</v>
      </c>
      <c r="AE877" s="2" t="e">
        <f>VLOOKUP($U877,Models!$A:$K,AE$4,0)</f>
        <v>#N/A</v>
      </c>
      <c r="AF877" s="2" t="e">
        <f>VLOOKUP($U877,Models!$A:$N,AF$4,0)</f>
        <v>#N/A</v>
      </c>
      <c r="AG877" s="2" t="e">
        <f>VLOOKUP($U877,Models!$A:$M,AG$4,0)</f>
        <v>#N/A</v>
      </c>
      <c r="AH877" s="2"/>
      <c r="AI877" s="2"/>
      <c r="AJ877" s="2"/>
    </row>
    <row r="878" spans="1:36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 s="20" t="e">
        <f>ROUND(#REF!*R$884,0)</f>
        <v>#REF!</v>
      </c>
      <c r="R878" s="31"/>
      <c r="S878" s="3"/>
      <c r="T878" s="2"/>
      <c r="U878" s="2" t="s">
        <v>2073</v>
      </c>
      <c r="V878" s="2" t="e">
        <f>VLOOKUP($U878,Models!$A:$K,V$4,0)</f>
        <v>#N/A</v>
      </c>
      <c r="W878" s="2" t="e">
        <f>VLOOKUP($U878,Models!$A:$K,W$4,0)</f>
        <v>#N/A</v>
      </c>
      <c r="X878" s="2" t="e">
        <f>VLOOKUP($U878,Models!$A:$K,X$4,0)</f>
        <v>#N/A</v>
      </c>
      <c r="Y878" s="2" t="e">
        <f>VLOOKUP($U878,Models!$A:$K,Y$4,0)</f>
        <v>#N/A</v>
      </c>
      <c r="Z878" s="2" t="e">
        <f>VLOOKUP($U878,Models!$A:$K,Z$4,0)</f>
        <v>#N/A</v>
      </c>
      <c r="AA878" s="2" t="e">
        <f>VLOOKUP($U878,Models!$A:$K,AA$4,0)</f>
        <v>#N/A</v>
      </c>
      <c r="AB878" s="2" t="e">
        <f>VLOOKUP($U878,Models!$A:$K,AB$4,0)</f>
        <v>#N/A</v>
      </c>
      <c r="AC878" s="2" t="e">
        <f>VLOOKUP($U878,Models!$A:$K,AC$4,0)</f>
        <v>#N/A</v>
      </c>
      <c r="AD878" s="2" t="e">
        <f>VLOOKUP($U878,Models!$A:$K,AD$4,0)</f>
        <v>#N/A</v>
      </c>
      <c r="AE878" s="2" t="e">
        <f>VLOOKUP($U878,Models!$A:$K,AE$4,0)</f>
        <v>#N/A</v>
      </c>
      <c r="AF878" s="2" t="e">
        <f>VLOOKUP($U878,Models!$A:$N,AF$4,0)</f>
        <v>#N/A</v>
      </c>
      <c r="AG878" s="2" t="e">
        <f>VLOOKUP($U878,Models!$A:$M,AG$4,0)</f>
        <v>#N/A</v>
      </c>
      <c r="AH878" s="2"/>
      <c r="AI878" s="2"/>
      <c r="AJ878" s="2"/>
    </row>
    <row r="879" spans="1:36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 s="20" t="e">
        <f>ROUND(#REF!*R$884,0)</f>
        <v>#REF!</v>
      </c>
      <c r="R879" s="31"/>
      <c r="S879" s="3"/>
      <c r="T879" s="2"/>
      <c r="U879" s="2" t="s">
        <v>2073</v>
      </c>
      <c r="V879" s="2" t="e">
        <f>VLOOKUP($U879,Models!$A:$K,V$4,0)</f>
        <v>#N/A</v>
      </c>
      <c r="W879" s="2" t="e">
        <f>VLOOKUP($U879,Models!$A:$K,W$4,0)</f>
        <v>#N/A</v>
      </c>
      <c r="X879" s="2" t="e">
        <f>VLOOKUP($U879,Models!$A:$K,X$4,0)</f>
        <v>#N/A</v>
      </c>
      <c r="Y879" s="2" t="e">
        <f>VLOOKUP($U879,Models!$A:$K,Y$4,0)</f>
        <v>#N/A</v>
      </c>
      <c r="Z879" s="2" t="e">
        <f>VLOOKUP($U879,Models!$A:$K,Z$4,0)</f>
        <v>#N/A</v>
      </c>
      <c r="AA879" s="2" t="e">
        <f>VLOOKUP($U879,Models!$A:$K,AA$4,0)</f>
        <v>#N/A</v>
      </c>
      <c r="AB879" s="2" t="e">
        <f>VLOOKUP($U879,Models!$A:$K,AB$4,0)</f>
        <v>#N/A</v>
      </c>
      <c r="AC879" s="2" t="e">
        <f>VLOOKUP($U879,Models!$A:$K,AC$4,0)</f>
        <v>#N/A</v>
      </c>
      <c r="AD879" s="2" t="e">
        <f>VLOOKUP($U879,Models!$A:$K,AD$4,0)</f>
        <v>#N/A</v>
      </c>
      <c r="AE879" s="2" t="e">
        <f>VLOOKUP($U879,Models!$A:$K,AE$4,0)</f>
        <v>#N/A</v>
      </c>
      <c r="AF879" s="2" t="e">
        <f>VLOOKUP($U879,Models!$A:$N,AF$4,0)</f>
        <v>#N/A</v>
      </c>
      <c r="AG879" s="2" t="e">
        <f>VLOOKUP($U879,Models!$A:$M,AG$4,0)</f>
        <v>#N/A</v>
      </c>
      <c r="AH879" s="2"/>
      <c r="AI879" s="2"/>
      <c r="AJ879" s="2"/>
    </row>
    <row r="880" spans="1:36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 s="19" t="e">
        <f>ROUND(#REF!*R$884,0)</f>
        <v>#REF!</v>
      </c>
      <c r="R880" s="31"/>
      <c r="S880" s="3"/>
      <c r="T880" s="2"/>
      <c r="U880" s="2" t="s">
        <v>2073</v>
      </c>
      <c r="V880" s="2" t="e">
        <f>VLOOKUP($U880,Models!$A:$K,V$4,0)</f>
        <v>#N/A</v>
      </c>
      <c r="W880" s="2" t="e">
        <f>VLOOKUP($U880,Models!$A:$K,W$4,0)</f>
        <v>#N/A</v>
      </c>
      <c r="X880" s="2" t="e">
        <f>VLOOKUP($U880,Models!$A:$K,X$4,0)</f>
        <v>#N/A</v>
      </c>
      <c r="Y880" s="2" t="e">
        <f>VLOOKUP($U880,Models!$A:$K,Y$4,0)</f>
        <v>#N/A</v>
      </c>
      <c r="Z880" s="2" t="e">
        <f>VLOOKUP($U880,Models!$A:$K,Z$4,0)</f>
        <v>#N/A</v>
      </c>
      <c r="AA880" s="2" t="e">
        <f>VLOOKUP($U880,Models!$A:$K,AA$4,0)</f>
        <v>#N/A</v>
      </c>
      <c r="AB880" s="2" t="e">
        <f>VLOOKUP($U880,Models!$A:$K,AB$4,0)</f>
        <v>#N/A</v>
      </c>
      <c r="AC880" s="2" t="e">
        <f>VLOOKUP($U880,Models!$A:$K,AC$4,0)</f>
        <v>#N/A</v>
      </c>
      <c r="AD880" s="2" t="e">
        <f>VLOOKUP($U880,Models!$A:$K,AD$4,0)</f>
        <v>#N/A</v>
      </c>
      <c r="AE880" s="2" t="e">
        <f>VLOOKUP($U880,Models!$A:$K,AE$4,0)</f>
        <v>#N/A</v>
      </c>
      <c r="AF880" s="2" t="e">
        <f>VLOOKUP($U880,Models!$A:$N,AF$4,0)</f>
        <v>#N/A</v>
      </c>
      <c r="AG880" s="2" t="e">
        <f>VLOOKUP($U880,Models!$A:$M,AG$4,0)</f>
        <v>#N/A</v>
      </c>
      <c r="AH880" s="2"/>
      <c r="AI880" s="2"/>
      <c r="AJ880" s="2"/>
    </row>
    <row r="881" spans="1:36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 s="19" t="e">
        <f>ROUND(#REF!*R$114,0)</f>
        <v>#REF!</v>
      </c>
      <c r="R881" s="31"/>
      <c r="S881" s="3"/>
      <c r="T881" s="2"/>
      <c r="U881" s="2" t="s">
        <v>2073</v>
      </c>
      <c r="V881" s="2" t="e">
        <f>VLOOKUP($U881,Models!$A:$K,V$4,0)</f>
        <v>#N/A</v>
      </c>
      <c r="W881" s="2" t="e">
        <f>VLOOKUP($U881,Models!$A:$K,W$4,0)</f>
        <v>#N/A</v>
      </c>
      <c r="X881" s="2" t="e">
        <f>VLOOKUP($U881,Models!$A:$K,X$4,0)</f>
        <v>#N/A</v>
      </c>
      <c r="Y881" s="2" t="e">
        <f>VLOOKUP($U881,Models!$A:$K,Y$4,0)</f>
        <v>#N/A</v>
      </c>
      <c r="Z881" s="2" t="e">
        <f>VLOOKUP($U881,Models!$A:$K,Z$4,0)</f>
        <v>#N/A</v>
      </c>
      <c r="AA881" s="2" t="e">
        <f>VLOOKUP($U881,Models!$A:$K,AA$4,0)</f>
        <v>#N/A</v>
      </c>
      <c r="AB881" s="2" t="e">
        <f>VLOOKUP($U881,Models!$A:$K,AB$4,0)</f>
        <v>#N/A</v>
      </c>
      <c r="AC881" s="2" t="e">
        <f>VLOOKUP($U881,Models!$A:$K,AC$4,0)</f>
        <v>#N/A</v>
      </c>
      <c r="AD881" s="2" t="e">
        <f>VLOOKUP($U881,Models!$A:$K,AD$4,0)</f>
        <v>#N/A</v>
      </c>
      <c r="AE881" s="2" t="e">
        <f>VLOOKUP($U881,Models!$A:$K,AE$4,0)</f>
        <v>#N/A</v>
      </c>
      <c r="AF881" s="2" t="e">
        <f>VLOOKUP($U881,Models!$A:$N,AF$4,0)</f>
        <v>#N/A</v>
      </c>
      <c r="AG881" s="2" t="e">
        <f>VLOOKUP($U881,Models!$A:$M,AG$4,0)</f>
        <v>#N/A</v>
      </c>
      <c r="AH881" s="2"/>
      <c r="AI881" s="2"/>
      <c r="AJ881" s="2"/>
    </row>
    <row r="882" spans="1:36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 s="19"/>
      <c r="R882" s="31"/>
      <c r="S882" s="3"/>
      <c r="T882" s="2"/>
      <c r="U882" s="2" t="s">
        <v>2073</v>
      </c>
      <c r="V882" s="2" t="e">
        <f>VLOOKUP($U882,Models!$A:$K,V$4,0)</f>
        <v>#N/A</v>
      </c>
      <c r="W882" s="2" t="e">
        <f>VLOOKUP($U882,Models!$A:$K,W$4,0)</f>
        <v>#N/A</v>
      </c>
      <c r="X882" s="2" t="e">
        <f>VLOOKUP($U882,Models!$A:$K,X$4,0)</f>
        <v>#N/A</v>
      </c>
      <c r="Y882" s="2" t="e">
        <f>VLOOKUP($U882,Models!$A:$K,Y$4,0)</f>
        <v>#N/A</v>
      </c>
      <c r="Z882" s="2" t="e">
        <f>VLOOKUP($U882,Models!$A:$K,Z$4,0)</f>
        <v>#N/A</v>
      </c>
      <c r="AA882" s="2" t="e">
        <f>VLOOKUP($U882,Models!$A:$K,AA$4,0)</f>
        <v>#N/A</v>
      </c>
      <c r="AB882" s="2" t="e">
        <f>VLOOKUP($U882,Models!$A:$K,AB$4,0)</f>
        <v>#N/A</v>
      </c>
      <c r="AC882" s="2" t="e">
        <f>VLOOKUP($U882,Models!$A:$K,AC$4,0)</f>
        <v>#N/A</v>
      </c>
      <c r="AD882" s="2" t="e">
        <f>VLOOKUP($U882,Models!$A:$K,AD$4,0)</f>
        <v>#N/A</v>
      </c>
      <c r="AE882" s="2" t="e">
        <f>VLOOKUP($U882,Models!$A:$K,AE$4,0)</f>
        <v>#N/A</v>
      </c>
      <c r="AF882" s="2" t="e">
        <f>VLOOKUP($U882,Models!$A:$N,AF$4,0)</f>
        <v>#N/A</v>
      </c>
      <c r="AG882" s="2" t="e">
        <f>VLOOKUP($U882,Models!$A:$M,AG$4,0)</f>
        <v>#N/A</v>
      </c>
      <c r="AH882" s="2"/>
      <c r="AI882" s="2"/>
      <c r="AJ882" s="2"/>
    </row>
    <row r="883" spans="1:36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 s="19"/>
      <c r="R883" s="31"/>
      <c r="S883" s="3"/>
      <c r="T883" s="2"/>
      <c r="U883" s="2" t="s">
        <v>2073</v>
      </c>
      <c r="V883" s="2" t="e">
        <f>VLOOKUP($U883,Models!$A:$K,V$4,0)</f>
        <v>#N/A</v>
      </c>
      <c r="W883" s="2" t="e">
        <f>VLOOKUP($U883,Models!$A:$K,W$4,0)</f>
        <v>#N/A</v>
      </c>
      <c r="X883" s="2" t="e">
        <f>VLOOKUP($U883,Models!$A:$K,X$4,0)</f>
        <v>#N/A</v>
      </c>
      <c r="Y883" s="2" t="e">
        <f>VLOOKUP($U883,Models!$A:$K,Y$4,0)</f>
        <v>#N/A</v>
      </c>
      <c r="Z883" s="2" t="e">
        <f>VLOOKUP($U883,Models!$A:$K,Z$4,0)</f>
        <v>#N/A</v>
      </c>
      <c r="AA883" s="2" t="e">
        <f>VLOOKUP($U883,Models!$A:$K,AA$4,0)</f>
        <v>#N/A</v>
      </c>
      <c r="AB883" s="2" t="e">
        <f>VLOOKUP($U883,Models!$A:$K,AB$4,0)</f>
        <v>#N/A</v>
      </c>
      <c r="AC883" s="2" t="e">
        <f>VLOOKUP($U883,Models!$A:$K,AC$4,0)</f>
        <v>#N/A</v>
      </c>
      <c r="AD883" s="2" t="e">
        <f>VLOOKUP($U883,Models!$A:$K,AD$4,0)</f>
        <v>#N/A</v>
      </c>
      <c r="AE883" s="2" t="e">
        <f>VLOOKUP($U883,Models!$A:$K,AE$4,0)</f>
        <v>#N/A</v>
      </c>
      <c r="AF883" s="2" t="e">
        <f>VLOOKUP($U883,Models!$A:$N,AF$4,0)</f>
        <v>#N/A</v>
      </c>
      <c r="AG883" s="2" t="e">
        <f>VLOOKUP($U883,Models!$A:$M,AG$4,0)</f>
        <v>#N/A</v>
      </c>
      <c r="AH883" s="2"/>
      <c r="AI883" s="2"/>
      <c r="AJ883" s="2"/>
    </row>
    <row r="884" spans="1:36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 s="19"/>
      <c r="R884" s="31"/>
      <c r="S884" s="3"/>
      <c r="T884" s="2"/>
      <c r="U884" s="2" t="s">
        <v>2073</v>
      </c>
      <c r="V884" s="2" t="e">
        <f>VLOOKUP($U884,Models!$A:$K,V$4,0)</f>
        <v>#N/A</v>
      </c>
      <c r="W884" s="2" t="e">
        <f>VLOOKUP($U884,Models!$A:$K,W$4,0)</f>
        <v>#N/A</v>
      </c>
      <c r="X884" s="2" t="e">
        <f>VLOOKUP($U884,Models!$A:$K,X$4,0)</f>
        <v>#N/A</v>
      </c>
      <c r="Y884" s="2" t="e">
        <f>VLOOKUP($U884,Models!$A:$K,Y$4,0)</f>
        <v>#N/A</v>
      </c>
      <c r="Z884" s="2" t="e">
        <f>VLOOKUP($U884,Models!$A:$K,Z$4,0)</f>
        <v>#N/A</v>
      </c>
      <c r="AA884" s="2" t="e">
        <f>VLOOKUP($U884,Models!$A:$K,AA$4,0)</f>
        <v>#N/A</v>
      </c>
      <c r="AB884" s="2" t="e">
        <f>VLOOKUP($U884,Models!$A:$K,AB$4,0)</f>
        <v>#N/A</v>
      </c>
      <c r="AC884" s="2" t="e">
        <f>VLOOKUP($U884,Models!$A:$K,AC$4,0)</f>
        <v>#N/A</v>
      </c>
      <c r="AD884" s="2" t="e">
        <f>VLOOKUP($U884,Models!$A:$K,AD$4,0)</f>
        <v>#N/A</v>
      </c>
      <c r="AE884" s="2" t="e">
        <f>VLOOKUP($U884,Models!$A:$K,AE$4,0)</f>
        <v>#N/A</v>
      </c>
      <c r="AF884" s="2" t="e">
        <f>VLOOKUP($U884,Models!$A:$N,AF$4,0)</f>
        <v>#N/A</v>
      </c>
      <c r="AG884" s="2" t="e">
        <f>VLOOKUP($U884,Models!$A:$M,AG$4,0)</f>
        <v>#N/A</v>
      </c>
      <c r="AH884" s="2"/>
      <c r="AI884" s="2"/>
      <c r="AJ884" s="2"/>
    </row>
    <row r="885" spans="1:36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 s="18"/>
      <c r="R885" s="31"/>
      <c r="S885" s="3"/>
      <c r="T885" s="2"/>
      <c r="U885" s="2" t="s">
        <v>2073</v>
      </c>
      <c r="V885" s="2" t="e">
        <f>VLOOKUP($U885,Models!$A:$K,V$4,0)</f>
        <v>#N/A</v>
      </c>
      <c r="W885" s="2" t="e">
        <f>VLOOKUP($U885,Models!$A:$K,W$4,0)</f>
        <v>#N/A</v>
      </c>
      <c r="X885" s="2" t="e">
        <f>VLOOKUP($U885,Models!$A:$K,X$4,0)</f>
        <v>#N/A</v>
      </c>
      <c r="Y885" s="2" t="e">
        <f>VLOOKUP($U885,Models!$A:$K,Y$4,0)</f>
        <v>#N/A</v>
      </c>
      <c r="Z885" s="2" t="e">
        <f>VLOOKUP($U885,Models!$A:$K,Z$4,0)</f>
        <v>#N/A</v>
      </c>
      <c r="AA885" s="2" t="e">
        <f>VLOOKUP($U885,Models!$A:$K,AA$4,0)</f>
        <v>#N/A</v>
      </c>
      <c r="AB885" s="2" t="e">
        <f>VLOOKUP($U885,Models!$A:$K,AB$4,0)</f>
        <v>#N/A</v>
      </c>
      <c r="AC885" s="2" t="e">
        <f>VLOOKUP($U885,Models!$A:$K,AC$4,0)</f>
        <v>#N/A</v>
      </c>
      <c r="AD885" s="2" t="e">
        <f>VLOOKUP($U885,Models!$A:$K,AD$4,0)</f>
        <v>#N/A</v>
      </c>
      <c r="AE885" s="2" t="e">
        <f>VLOOKUP($U885,Models!$A:$K,AE$4,0)</f>
        <v>#N/A</v>
      </c>
      <c r="AF885" s="2" t="e">
        <f>VLOOKUP($U885,Models!$A:$N,AF$4,0)</f>
        <v>#N/A</v>
      </c>
      <c r="AG885" s="2" t="e">
        <f>VLOOKUP($U885,Models!$A:$M,AG$4,0)</f>
        <v>#N/A</v>
      </c>
      <c r="AH885" s="2"/>
      <c r="AI885" s="2"/>
      <c r="AJ885" s="2"/>
    </row>
    <row r="886" spans="1:36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 s="18"/>
      <c r="R886" s="31"/>
      <c r="S886" s="3"/>
      <c r="T886" s="2"/>
      <c r="U886" s="2" t="s">
        <v>2073</v>
      </c>
      <c r="V886" s="2" t="e">
        <f>VLOOKUP($U886,Models!$A:$K,V$4,0)</f>
        <v>#N/A</v>
      </c>
      <c r="W886" s="2" t="e">
        <f>VLOOKUP($U886,Models!$A:$K,W$4,0)</f>
        <v>#N/A</v>
      </c>
      <c r="X886" s="2" t="e">
        <f>VLOOKUP($U886,Models!$A:$K,X$4,0)</f>
        <v>#N/A</v>
      </c>
      <c r="Y886" s="2" t="e">
        <f>VLOOKUP($U886,Models!$A:$K,Y$4,0)</f>
        <v>#N/A</v>
      </c>
      <c r="Z886" s="2" t="e">
        <f>VLOOKUP($U886,Models!$A:$K,Z$4,0)</f>
        <v>#N/A</v>
      </c>
      <c r="AA886" s="2" t="e">
        <f>VLOOKUP($U886,Models!$A:$K,AA$4,0)</f>
        <v>#N/A</v>
      </c>
      <c r="AB886" s="2" t="e">
        <f>VLOOKUP($U886,Models!$A:$K,AB$4,0)</f>
        <v>#N/A</v>
      </c>
      <c r="AC886" s="2" t="e">
        <f>VLOOKUP($U886,Models!$A:$K,AC$4,0)</f>
        <v>#N/A</v>
      </c>
      <c r="AD886" s="2" t="e">
        <f>VLOOKUP($U886,Models!$A:$K,AD$4,0)</f>
        <v>#N/A</v>
      </c>
      <c r="AE886" s="2" t="e">
        <f>VLOOKUP($U886,Models!$A:$K,AE$4,0)</f>
        <v>#N/A</v>
      </c>
      <c r="AF886" s="2" t="e">
        <f>VLOOKUP($U886,Models!$A:$N,AF$4,0)</f>
        <v>#N/A</v>
      </c>
      <c r="AG886" s="2" t="e">
        <f>VLOOKUP($U886,Models!$A:$M,AG$4,0)</f>
        <v>#N/A</v>
      </c>
      <c r="AH886" s="2"/>
      <c r="AI886" s="2"/>
      <c r="AJ886" s="2"/>
    </row>
    <row r="887" spans="1:36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 s="18"/>
      <c r="R887" s="31"/>
      <c r="S887" s="3"/>
      <c r="T887" s="2"/>
      <c r="U887" s="2" t="s">
        <v>2073</v>
      </c>
      <c r="V887" s="2" t="e">
        <f>VLOOKUP($U887,Models!$A:$K,V$4,0)</f>
        <v>#N/A</v>
      </c>
      <c r="W887" s="2" t="e">
        <f>VLOOKUP($U887,Models!$A:$K,W$4,0)</f>
        <v>#N/A</v>
      </c>
      <c r="X887" s="2" t="e">
        <f>VLOOKUP($U887,Models!$A:$K,X$4,0)</f>
        <v>#N/A</v>
      </c>
      <c r="Y887" s="2" t="e">
        <f>VLOOKUP($U887,Models!$A:$K,Y$4,0)</f>
        <v>#N/A</v>
      </c>
      <c r="Z887" s="2" t="e">
        <f>VLOOKUP($U887,Models!$A:$K,Z$4,0)</f>
        <v>#N/A</v>
      </c>
      <c r="AA887" s="2" t="e">
        <f>VLOOKUP($U887,Models!$A:$K,AA$4,0)</f>
        <v>#N/A</v>
      </c>
      <c r="AB887" s="2" t="e">
        <f>VLOOKUP($U887,Models!$A:$K,AB$4,0)</f>
        <v>#N/A</v>
      </c>
      <c r="AC887" s="2" t="e">
        <f>VLOOKUP($U887,Models!$A:$K,AC$4,0)</f>
        <v>#N/A</v>
      </c>
      <c r="AD887" s="2" t="e">
        <f>VLOOKUP($U887,Models!$A:$K,AD$4,0)</f>
        <v>#N/A</v>
      </c>
      <c r="AE887" s="2" t="e">
        <f>VLOOKUP($U887,Models!$A:$K,AE$4,0)</f>
        <v>#N/A</v>
      </c>
      <c r="AF887" s="2" t="e">
        <f>VLOOKUP($U887,Models!$A:$N,AF$4,0)</f>
        <v>#N/A</v>
      </c>
      <c r="AG887" s="2" t="e">
        <f>VLOOKUP($U887,Models!$A:$M,AG$4,0)</f>
        <v>#N/A</v>
      </c>
      <c r="AH887" s="2"/>
      <c r="AI887" s="2"/>
      <c r="AJ887" s="2"/>
    </row>
    <row r="888" spans="1:36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 s="18"/>
      <c r="R888" s="31"/>
      <c r="S888" s="3"/>
      <c r="T888" s="2"/>
      <c r="U888" s="2" t="s">
        <v>2073</v>
      </c>
      <c r="V888" s="2" t="e">
        <f>VLOOKUP($U888,Models!$A:$K,V$4,0)</f>
        <v>#N/A</v>
      </c>
      <c r="W888" s="2" t="e">
        <f>VLOOKUP($U888,Models!$A:$K,W$4,0)</f>
        <v>#N/A</v>
      </c>
      <c r="X888" s="2" t="e">
        <f>VLOOKUP($U888,Models!$A:$K,X$4,0)</f>
        <v>#N/A</v>
      </c>
      <c r="Y888" s="2" t="e">
        <f>VLOOKUP($U888,Models!$A:$K,Y$4,0)</f>
        <v>#N/A</v>
      </c>
      <c r="Z888" s="2" t="e">
        <f>VLOOKUP($U888,Models!$A:$K,Z$4,0)</f>
        <v>#N/A</v>
      </c>
      <c r="AA888" s="2" t="e">
        <f>VLOOKUP($U888,Models!$A:$K,AA$4,0)</f>
        <v>#N/A</v>
      </c>
      <c r="AB888" s="2" t="e">
        <f>VLOOKUP($U888,Models!$A:$K,AB$4,0)</f>
        <v>#N/A</v>
      </c>
      <c r="AC888" s="2" t="e">
        <f>VLOOKUP($U888,Models!$A:$K,AC$4,0)</f>
        <v>#N/A</v>
      </c>
      <c r="AD888" s="2" t="e">
        <f>VLOOKUP($U888,Models!$A:$K,AD$4,0)</f>
        <v>#N/A</v>
      </c>
      <c r="AE888" s="2" t="e">
        <f>VLOOKUP($U888,Models!$A:$K,AE$4,0)</f>
        <v>#N/A</v>
      </c>
      <c r="AF888" s="2" t="e">
        <f>VLOOKUP($U888,Models!$A:$N,AF$4,0)</f>
        <v>#N/A</v>
      </c>
      <c r="AG888" s="2" t="e">
        <f>VLOOKUP($U888,Models!$A:$M,AG$4,0)</f>
        <v>#N/A</v>
      </c>
      <c r="AH888" s="2"/>
      <c r="AI888" s="2"/>
      <c r="AJ888" s="2"/>
    </row>
    <row r="889" spans="1:36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 s="18"/>
      <c r="R889" s="31"/>
      <c r="S889" s="3" t="s">
        <v>31</v>
      </c>
      <c r="T889" s="2"/>
      <c r="U889" s="2" t="s">
        <v>2073</v>
      </c>
      <c r="V889" s="2" t="e">
        <f>VLOOKUP($U889,Models!$A:$K,V$4,0)</f>
        <v>#N/A</v>
      </c>
      <c r="W889" s="2" t="e">
        <f>VLOOKUP($U889,Models!$A:$K,W$4,0)</f>
        <v>#N/A</v>
      </c>
      <c r="X889" s="2" t="e">
        <f>VLOOKUP($U889,Models!$A:$K,X$4,0)</f>
        <v>#N/A</v>
      </c>
      <c r="Y889" s="2" t="e">
        <f>VLOOKUP($U889,Models!$A:$K,Y$4,0)</f>
        <v>#N/A</v>
      </c>
      <c r="Z889" s="2" t="e">
        <f>VLOOKUP($U889,Models!$A:$K,Z$4,0)</f>
        <v>#N/A</v>
      </c>
      <c r="AA889" s="2" t="e">
        <f>VLOOKUP($U889,Models!$A:$K,AA$4,0)</f>
        <v>#N/A</v>
      </c>
      <c r="AB889" s="2" t="e">
        <f>VLOOKUP($U889,Models!$A:$K,AB$4,0)</f>
        <v>#N/A</v>
      </c>
      <c r="AC889" s="2" t="e">
        <f>VLOOKUP($U889,Models!$A:$K,AC$4,0)</f>
        <v>#N/A</v>
      </c>
      <c r="AD889" s="2" t="e">
        <f>VLOOKUP($U889,Models!$A:$K,AD$4,0)</f>
        <v>#N/A</v>
      </c>
      <c r="AE889" s="2" t="e">
        <f>VLOOKUP($U889,Models!$A:$K,AE$4,0)</f>
        <v>#N/A</v>
      </c>
      <c r="AF889" s="2" t="e">
        <f>VLOOKUP($U889,Models!$A:$N,AF$4,0)</f>
        <v>#N/A</v>
      </c>
      <c r="AG889" s="2" t="e">
        <f>VLOOKUP($U889,Models!$A:$M,AG$4,0)</f>
        <v>#N/A</v>
      </c>
      <c r="AH889" s="2"/>
      <c r="AI889" s="2"/>
      <c r="AJ889" s="2"/>
    </row>
    <row r="890" spans="1:36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 s="18"/>
      <c r="R890" s="31"/>
      <c r="S890" s="3"/>
      <c r="T890" s="2"/>
      <c r="U890" s="2" t="s">
        <v>2073</v>
      </c>
      <c r="V890" s="2" t="e">
        <f>VLOOKUP($U890,Models!$A:$K,V$4,0)</f>
        <v>#N/A</v>
      </c>
      <c r="W890" s="2" t="e">
        <f>VLOOKUP($U890,Models!$A:$K,W$4,0)</f>
        <v>#N/A</v>
      </c>
      <c r="X890" s="2" t="e">
        <f>VLOOKUP($U890,Models!$A:$K,X$4,0)</f>
        <v>#N/A</v>
      </c>
      <c r="Y890" s="2" t="e">
        <f>VLOOKUP($U890,Models!$A:$K,Y$4,0)</f>
        <v>#N/A</v>
      </c>
      <c r="Z890" s="2" t="e">
        <f>VLOOKUP($U890,Models!$A:$K,Z$4,0)</f>
        <v>#N/A</v>
      </c>
      <c r="AA890" s="2" t="e">
        <f>VLOOKUP($U890,Models!$A:$K,AA$4,0)</f>
        <v>#N/A</v>
      </c>
      <c r="AB890" s="2" t="e">
        <f>VLOOKUP($U890,Models!$A:$K,AB$4,0)</f>
        <v>#N/A</v>
      </c>
      <c r="AC890" s="2" t="e">
        <f>VLOOKUP($U890,Models!$A:$K,AC$4,0)</f>
        <v>#N/A</v>
      </c>
      <c r="AD890" s="2" t="e">
        <f>VLOOKUP($U890,Models!$A:$K,AD$4,0)</f>
        <v>#N/A</v>
      </c>
      <c r="AE890" s="2" t="e">
        <f>VLOOKUP($U890,Models!$A:$K,AE$4,0)</f>
        <v>#N/A</v>
      </c>
      <c r="AF890" s="2" t="e">
        <f>VLOOKUP($U890,Models!$A:$N,AF$4,0)</f>
        <v>#N/A</v>
      </c>
      <c r="AG890" s="2" t="e">
        <f>VLOOKUP($U890,Models!$A:$M,AG$4,0)</f>
        <v>#N/A</v>
      </c>
      <c r="AH890" s="2"/>
      <c r="AI890" s="2"/>
      <c r="AJ890" s="2"/>
    </row>
    <row r="891" spans="1:36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 s="18"/>
      <c r="R891" s="31"/>
      <c r="S891" s="3"/>
      <c r="T891" s="2"/>
      <c r="U891" s="2" t="s">
        <v>2073</v>
      </c>
      <c r="V891" s="2" t="e">
        <f>VLOOKUP($U891,Models!$A:$K,V$4,0)</f>
        <v>#N/A</v>
      </c>
      <c r="W891" s="2" t="e">
        <f>VLOOKUP($U891,Models!$A:$K,W$4,0)</f>
        <v>#N/A</v>
      </c>
      <c r="X891" s="2" t="e">
        <f>VLOOKUP($U891,Models!$A:$K,X$4,0)</f>
        <v>#N/A</v>
      </c>
      <c r="Y891" s="2" t="e">
        <f>VLOOKUP($U891,Models!$A:$K,Y$4,0)</f>
        <v>#N/A</v>
      </c>
      <c r="Z891" s="2" t="e">
        <f>VLOOKUP($U891,Models!$A:$K,Z$4,0)</f>
        <v>#N/A</v>
      </c>
      <c r="AA891" s="2" t="e">
        <f>VLOOKUP($U891,Models!$A:$K,AA$4,0)</f>
        <v>#N/A</v>
      </c>
      <c r="AB891" s="2" t="e">
        <f>VLOOKUP($U891,Models!$A:$K,AB$4,0)</f>
        <v>#N/A</v>
      </c>
      <c r="AC891" s="2" t="e">
        <f>VLOOKUP($U891,Models!$A:$K,AC$4,0)</f>
        <v>#N/A</v>
      </c>
      <c r="AD891" s="2" t="e">
        <f>VLOOKUP($U891,Models!$A:$K,AD$4,0)</f>
        <v>#N/A</v>
      </c>
      <c r="AE891" s="2" t="e">
        <f>VLOOKUP($U891,Models!$A:$K,AE$4,0)</f>
        <v>#N/A</v>
      </c>
      <c r="AF891" s="2" t="e">
        <f>VLOOKUP($U891,Models!$A:$N,AF$4,0)</f>
        <v>#N/A</v>
      </c>
      <c r="AG891" s="2" t="e">
        <f>VLOOKUP($U891,Models!$A:$M,AG$4,0)</f>
        <v>#N/A</v>
      </c>
      <c r="AH891" s="2"/>
      <c r="AI891" s="2"/>
      <c r="AJ891" s="2"/>
    </row>
    <row r="892" spans="1:36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 s="18"/>
      <c r="R892" s="31"/>
      <c r="S892" s="3"/>
      <c r="T892" s="2"/>
      <c r="U892" s="2" t="s">
        <v>2073</v>
      </c>
      <c r="V892" s="2" t="e">
        <f>VLOOKUP($U892,Models!$A:$K,V$4,0)</f>
        <v>#N/A</v>
      </c>
      <c r="W892" s="2" t="e">
        <f>VLOOKUP($U892,Models!$A:$K,W$4,0)</f>
        <v>#N/A</v>
      </c>
      <c r="X892" s="2" t="e">
        <f>VLOOKUP($U892,Models!$A:$K,X$4,0)</f>
        <v>#N/A</v>
      </c>
      <c r="Y892" s="2" t="e">
        <f>VLOOKUP($U892,Models!$A:$K,Y$4,0)</f>
        <v>#N/A</v>
      </c>
      <c r="Z892" s="2" t="e">
        <f>VLOOKUP($U892,Models!$A:$K,Z$4,0)</f>
        <v>#N/A</v>
      </c>
      <c r="AA892" s="2" t="e">
        <f>VLOOKUP($U892,Models!$A:$K,AA$4,0)</f>
        <v>#N/A</v>
      </c>
      <c r="AB892" s="2" t="e">
        <f>VLOOKUP($U892,Models!$A:$K,AB$4,0)</f>
        <v>#N/A</v>
      </c>
      <c r="AC892" s="2" t="e">
        <f>VLOOKUP($U892,Models!$A:$K,AC$4,0)</f>
        <v>#N/A</v>
      </c>
      <c r="AD892" s="2" t="e">
        <f>VLOOKUP($U892,Models!$A:$K,AD$4,0)</f>
        <v>#N/A</v>
      </c>
      <c r="AE892" s="2" t="e">
        <f>VLOOKUP($U892,Models!$A:$K,AE$4,0)</f>
        <v>#N/A</v>
      </c>
      <c r="AF892" s="2" t="e">
        <f>VLOOKUP($U892,Models!$A:$N,AF$4,0)</f>
        <v>#N/A</v>
      </c>
      <c r="AG892" s="2" t="e">
        <f>VLOOKUP($U892,Models!$A:$M,AG$4,0)</f>
        <v>#N/A</v>
      </c>
      <c r="AH892" s="2"/>
      <c r="AI892" s="2"/>
      <c r="AJ892" s="2"/>
    </row>
    <row r="893" spans="1:36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 s="18"/>
      <c r="R893" s="31"/>
      <c r="S893" s="3"/>
      <c r="T893" s="2"/>
      <c r="U893" s="2" t="s">
        <v>2073</v>
      </c>
      <c r="V893" s="2" t="e">
        <f>VLOOKUP($U893,Models!$A:$K,V$4,0)</f>
        <v>#N/A</v>
      </c>
      <c r="W893" s="2" t="e">
        <f>VLOOKUP($U893,Models!$A:$K,W$4,0)</f>
        <v>#N/A</v>
      </c>
      <c r="X893" s="2" t="e">
        <f>VLOOKUP($U893,Models!$A:$K,X$4,0)</f>
        <v>#N/A</v>
      </c>
      <c r="Y893" s="2" t="e">
        <f>VLOOKUP($U893,Models!$A:$K,Y$4,0)</f>
        <v>#N/A</v>
      </c>
      <c r="Z893" s="2" t="e">
        <f>VLOOKUP($U893,Models!$A:$K,Z$4,0)</f>
        <v>#N/A</v>
      </c>
      <c r="AA893" s="2" t="e">
        <f>VLOOKUP($U893,Models!$A:$K,AA$4,0)</f>
        <v>#N/A</v>
      </c>
      <c r="AB893" s="2" t="e">
        <f>VLOOKUP($U893,Models!$A:$K,AB$4,0)</f>
        <v>#N/A</v>
      </c>
      <c r="AC893" s="2" t="e">
        <f>VLOOKUP($U893,Models!$A:$K,AC$4,0)</f>
        <v>#N/A</v>
      </c>
      <c r="AD893" s="2" t="e">
        <f>VLOOKUP($U893,Models!$A:$K,AD$4,0)</f>
        <v>#N/A</v>
      </c>
      <c r="AE893" s="2" t="e">
        <f>VLOOKUP($U893,Models!$A:$K,AE$4,0)</f>
        <v>#N/A</v>
      </c>
      <c r="AF893" s="2" t="e">
        <f>VLOOKUP($U893,Models!$A:$N,AF$4,0)</f>
        <v>#N/A</v>
      </c>
      <c r="AG893" s="2" t="e">
        <f>VLOOKUP($U893,Models!$A:$M,AG$4,0)</f>
        <v>#N/A</v>
      </c>
      <c r="AH893" s="2"/>
      <c r="AI893" s="2"/>
      <c r="AJ893" s="2"/>
    </row>
    <row r="894" spans="1:36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 s="16"/>
      <c r="R894" s="31"/>
      <c r="S894" s="3"/>
      <c r="T894" s="2"/>
      <c r="U894" s="2" t="s">
        <v>2073</v>
      </c>
      <c r="V894" s="2" t="e">
        <f>VLOOKUP($U894,Models!$A:$K,V$4,0)</f>
        <v>#N/A</v>
      </c>
      <c r="W894" s="2" t="e">
        <f>VLOOKUP($U894,Models!$A:$K,W$4,0)</f>
        <v>#N/A</v>
      </c>
      <c r="X894" s="2" t="e">
        <f>VLOOKUP($U894,Models!$A:$K,X$4,0)</f>
        <v>#N/A</v>
      </c>
      <c r="Y894" s="2" t="e">
        <f>VLOOKUP($U894,Models!$A:$K,Y$4,0)</f>
        <v>#N/A</v>
      </c>
      <c r="Z894" s="2" t="e">
        <f>VLOOKUP($U894,Models!$A:$K,Z$4,0)</f>
        <v>#N/A</v>
      </c>
      <c r="AA894" s="2" t="e">
        <f>VLOOKUP($U894,Models!$A:$K,AA$4,0)</f>
        <v>#N/A</v>
      </c>
      <c r="AB894" s="2" t="e">
        <f>VLOOKUP($U894,Models!$A:$K,AB$4,0)</f>
        <v>#N/A</v>
      </c>
      <c r="AC894" s="2" t="e">
        <f>VLOOKUP($U894,Models!$A:$K,AC$4,0)</f>
        <v>#N/A</v>
      </c>
      <c r="AD894" s="2" t="e">
        <f>VLOOKUP($U894,Models!$A:$K,AD$4,0)</f>
        <v>#N/A</v>
      </c>
      <c r="AE894" s="2" t="e">
        <f>VLOOKUP($U894,Models!$A:$K,AE$4,0)</f>
        <v>#N/A</v>
      </c>
      <c r="AF894" s="2" t="e">
        <f>VLOOKUP($U894,Models!$A:$N,AF$4,0)</f>
        <v>#N/A</v>
      </c>
      <c r="AG894" s="2" t="e">
        <f>VLOOKUP($U894,Models!$A:$M,AG$4,0)</f>
        <v>#N/A</v>
      </c>
      <c r="AH894" s="2"/>
      <c r="AI894" s="2"/>
      <c r="AJ894" s="2"/>
    </row>
    <row r="895" spans="1:36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 s="16"/>
      <c r="R895" s="31"/>
      <c r="S895" s="3"/>
      <c r="T895" s="2"/>
      <c r="U895" s="2" t="s">
        <v>2073</v>
      </c>
      <c r="V895" s="2" t="e">
        <f>VLOOKUP($U895,Models!$A:$K,V$4,0)</f>
        <v>#N/A</v>
      </c>
      <c r="W895" s="2" t="e">
        <f>VLOOKUP($U895,Models!$A:$K,W$4,0)</f>
        <v>#N/A</v>
      </c>
      <c r="X895" s="2" t="e">
        <f>VLOOKUP($U895,Models!$A:$K,X$4,0)</f>
        <v>#N/A</v>
      </c>
      <c r="Y895" s="2" t="e">
        <f>VLOOKUP($U895,Models!$A:$K,Y$4,0)</f>
        <v>#N/A</v>
      </c>
      <c r="Z895" s="2" t="e">
        <f>VLOOKUP($U895,Models!$A:$K,Z$4,0)</f>
        <v>#N/A</v>
      </c>
      <c r="AA895" s="2" t="e">
        <f>VLOOKUP($U895,Models!$A:$K,AA$4,0)</f>
        <v>#N/A</v>
      </c>
      <c r="AB895" s="2" t="e">
        <f>VLOOKUP($U895,Models!$A:$K,AB$4,0)</f>
        <v>#N/A</v>
      </c>
      <c r="AC895" s="2" t="e">
        <f>VLOOKUP($U895,Models!$A:$K,AC$4,0)</f>
        <v>#N/A</v>
      </c>
      <c r="AD895" s="2" t="e">
        <f>VLOOKUP($U895,Models!$A:$K,AD$4,0)</f>
        <v>#N/A</v>
      </c>
      <c r="AE895" s="2" t="e">
        <f>VLOOKUP($U895,Models!$A:$K,AE$4,0)</f>
        <v>#N/A</v>
      </c>
      <c r="AF895" s="2" t="e">
        <f>VLOOKUP($U895,Models!$A:$N,AF$4,0)</f>
        <v>#N/A</v>
      </c>
      <c r="AG895" s="2" t="e">
        <f>VLOOKUP($U895,Models!$A:$M,AG$4,0)</f>
        <v>#N/A</v>
      </c>
      <c r="AH895" s="2"/>
      <c r="AI895" s="2"/>
      <c r="AJ895" s="2"/>
    </row>
    <row r="896" spans="1:36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 s="16"/>
      <c r="R896" s="31"/>
      <c r="S896" s="3"/>
      <c r="T896" s="2"/>
      <c r="U896" s="2" t="s">
        <v>2073</v>
      </c>
      <c r="V896" s="2" t="e">
        <f>VLOOKUP($U896,Models!$A:$K,V$4,0)</f>
        <v>#N/A</v>
      </c>
      <c r="W896" s="2" t="e">
        <f>VLOOKUP($U896,Models!$A:$K,W$4,0)</f>
        <v>#N/A</v>
      </c>
      <c r="X896" s="2" t="e">
        <f>VLOOKUP($U896,Models!$A:$K,X$4,0)</f>
        <v>#N/A</v>
      </c>
      <c r="Y896" s="2" t="e">
        <f>VLOOKUP($U896,Models!$A:$K,Y$4,0)</f>
        <v>#N/A</v>
      </c>
      <c r="Z896" s="2" t="e">
        <f>VLOOKUP($U896,Models!$A:$K,Z$4,0)</f>
        <v>#N/A</v>
      </c>
      <c r="AA896" s="2" t="s">
        <v>31</v>
      </c>
      <c r="AB896" s="2" t="e">
        <f>VLOOKUP($U896,Models!$A:$K,AB$4,0)</f>
        <v>#N/A</v>
      </c>
      <c r="AC896" s="2" t="e">
        <f>VLOOKUP($U896,Models!$A:$K,AC$4,0)</f>
        <v>#N/A</v>
      </c>
      <c r="AD896" s="2" t="e">
        <f>VLOOKUP($U896,Models!$A:$K,AD$4,0)</f>
        <v>#N/A</v>
      </c>
      <c r="AE896" s="2" t="e">
        <f>VLOOKUP($U896,Models!$A:$K,AE$4,0)</f>
        <v>#N/A</v>
      </c>
      <c r="AF896" s="2" t="e">
        <f>VLOOKUP($U896,Models!$A:$N,AF$4,0)</f>
        <v>#N/A</v>
      </c>
      <c r="AG896" s="2" t="e">
        <f>VLOOKUP($U896,Models!$A:$M,AG$4,0)</f>
        <v>#N/A</v>
      </c>
      <c r="AH896" s="2"/>
      <c r="AI896" s="2"/>
      <c r="AJ896" s="2"/>
    </row>
    <row r="897" spans="1:36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 s="16"/>
      <c r="R897" s="31"/>
      <c r="S897" s="3"/>
      <c r="T897" s="2"/>
      <c r="U897" s="2" t="s">
        <v>2073</v>
      </c>
      <c r="V897" s="2" t="e">
        <f>VLOOKUP($U897,Models!$A:$K,V$4,0)</f>
        <v>#N/A</v>
      </c>
      <c r="W897" s="2" t="e">
        <f>VLOOKUP($U897,Models!$A:$K,W$4,0)</f>
        <v>#N/A</v>
      </c>
      <c r="X897" s="2" t="e">
        <f>VLOOKUP($U897,Models!$A:$K,X$4,0)</f>
        <v>#N/A</v>
      </c>
      <c r="Y897" s="2" t="e">
        <f>VLOOKUP($U897,Models!$A:$K,Y$4,0)</f>
        <v>#N/A</v>
      </c>
      <c r="Z897" s="2" t="e">
        <f>VLOOKUP($U897,Models!$A:$K,Z$4,0)</f>
        <v>#N/A</v>
      </c>
      <c r="AA897" s="2" t="e">
        <f>VLOOKUP($U897,Models!$A:$K,AA$4,0)</f>
        <v>#N/A</v>
      </c>
      <c r="AB897" s="2" t="e">
        <f>VLOOKUP($U897,Models!$A:$K,AB$4,0)</f>
        <v>#N/A</v>
      </c>
      <c r="AC897" s="2" t="e">
        <f>VLOOKUP($U897,Models!$A:$K,AC$4,0)</f>
        <v>#N/A</v>
      </c>
      <c r="AD897" s="2" t="e">
        <f>VLOOKUP($U897,Models!$A:$K,AD$4,0)</f>
        <v>#N/A</v>
      </c>
      <c r="AE897" s="2" t="e">
        <f>VLOOKUP($U897,Models!$A:$K,AE$4,0)</f>
        <v>#N/A</v>
      </c>
      <c r="AF897" s="2" t="e">
        <f>VLOOKUP($U897,Models!$A:$N,AF$4,0)</f>
        <v>#N/A</v>
      </c>
      <c r="AG897" s="2" t="e">
        <f>VLOOKUP($U897,Models!$A:$M,AG$4,0)</f>
        <v>#N/A</v>
      </c>
      <c r="AH897" s="2"/>
      <c r="AI897" s="2"/>
      <c r="AJ897" s="2"/>
    </row>
    <row r="898" spans="1:36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 s="16"/>
      <c r="R898" s="31"/>
      <c r="S898" s="3"/>
      <c r="T898" s="2"/>
      <c r="U898" s="2" t="s">
        <v>2073</v>
      </c>
      <c r="V898" s="2" t="e">
        <f>VLOOKUP($U898,Models!$A:$K,V$4,0)</f>
        <v>#N/A</v>
      </c>
      <c r="W898" s="2" t="e">
        <f>VLOOKUP($U898,Models!$A:$K,W$4,0)</f>
        <v>#N/A</v>
      </c>
      <c r="X898" s="2" t="e">
        <f>VLOOKUP($U898,Models!$A:$K,X$4,0)</f>
        <v>#N/A</v>
      </c>
      <c r="Y898" s="2" t="e">
        <f>VLOOKUP($U898,Models!$A:$K,Y$4,0)</f>
        <v>#N/A</v>
      </c>
      <c r="Z898" s="2" t="e">
        <f>VLOOKUP($U898,Models!$A:$K,Z$4,0)</f>
        <v>#N/A</v>
      </c>
      <c r="AA898" s="2" t="e">
        <f>VLOOKUP($U898,Models!$A:$K,AA$4,0)</f>
        <v>#N/A</v>
      </c>
      <c r="AB898" s="2" t="e">
        <f>VLOOKUP($U898,Models!$A:$K,AB$4,0)</f>
        <v>#N/A</v>
      </c>
      <c r="AC898" s="2" t="e">
        <f>VLOOKUP($U898,Models!$A:$K,AC$4,0)</f>
        <v>#N/A</v>
      </c>
      <c r="AD898" s="2" t="e">
        <f>VLOOKUP($U898,Models!$A:$K,AD$4,0)</f>
        <v>#N/A</v>
      </c>
      <c r="AE898" s="2" t="e">
        <f>VLOOKUP($U898,Models!$A:$K,AE$4,0)</f>
        <v>#N/A</v>
      </c>
      <c r="AF898" s="2" t="e">
        <f>VLOOKUP($U898,Models!$A:$N,AF$4,0)</f>
        <v>#N/A</v>
      </c>
      <c r="AG898" s="2" t="e">
        <f>VLOOKUP($U898,Models!$A:$M,AG$4,0)</f>
        <v>#N/A</v>
      </c>
      <c r="AH898" s="2"/>
      <c r="AI898" s="2"/>
      <c r="AJ898" s="2"/>
    </row>
    <row r="899" spans="1:36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 s="16"/>
      <c r="R899" s="31"/>
      <c r="S899" s="3"/>
      <c r="T899" s="2"/>
      <c r="U899" s="2" t="s">
        <v>2073</v>
      </c>
      <c r="V899" s="2" t="e">
        <f>VLOOKUP($U899,Models!$A:$K,V$4,0)</f>
        <v>#N/A</v>
      </c>
      <c r="W899" s="2" t="e">
        <f>VLOOKUP($U899,Models!$A:$K,W$4,0)</f>
        <v>#N/A</v>
      </c>
      <c r="X899" s="2" t="e">
        <f>VLOOKUP($U899,Models!$A:$K,X$4,0)</f>
        <v>#N/A</v>
      </c>
      <c r="Y899" s="2" t="e">
        <f>VLOOKUP($U899,Models!$A:$K,Y$4,0)</f>
        <v>#N/A</v>
      </c>
      <c r="Z899" s="2" t="e">
        <f>VLOOKUP($U899,Models!$A:$K,Z$4,0)</f>
        <v>#N/A</v>
      </c>
      <c r="AA899" s="2" t="e">
        <f>VLOOKUP($U899,Models!$A:$K,AA$4,0)</f>
        <v>#N/A</v>
      </c>
      <c r="AB899" s="2" t="e">
        <f>VLOOKUP($U899,Models!$A:$K,AB$4,0)</f>
        <v>#N/A</v>
      </c>
      <c r="AC899" s="2" t="e">
        <f>VLOOKUP($U899,Models!$A:$K,AC$4,0)</f>
        <v>#N/A</v>
      </c>
      <c r="AD899" s="2" t="e">
        <f>VLOOKUP($U899,Models!$A:$K,AD$4,0)</f>
        <v>#N/A</v>
      </c>
      <c r="AE899" s="2" t="e">
        <f>VLOOKUP($U899,Models!$A:$K,AE$4,0)</f>
        <v>#N/A</v>
      </c>
      <c r="AF899" s="2" t="e">
        <f>VLOOKUP($U899,Models!$A:$N,AF$4,0)</f>
        <v>#N/A</v>
      </c>
      <c r="AG899" s="2" t="e">
        <f>VLOOKUP($U899,Models!$A:$M,AG$4,0)</f>
        <v>#N/A</v>
      </c>
      <c r="AH899" s="2"/>
      <c r="AI899" s="2"/>
      <c r="AJ899" s="2"/>
    </row>
    <row r="900" spans="1:36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 s="16"/>
      <c r="R900" s="31"/>
      <c r="S900" s="3"/>
      <c r="T900" s="2"/>
      <c r="U900" s="2" t="s">
        <v>2073</v>
      </c>
      <c r="V900" s="2" t="e">
        <f>VLOOKUP($U900,Models!$A:$K,V$4,0)</f>
        <v>#N/A</v>
      </c>
      <c r="W900" s="2" t="e">
        <f>VLOOKUP($U900,Models!$A:$K,W$4,0)</f>
        <v>#N/A</v>
      </c>
      <c r="X900" s="2" t="e">
        <f>VLOOKUP($U900,Models!$A:$K,X$4,0)</f>
        <v>#N/A</v>
      </c>
      <c r="Y900" s="2" t="e">
        <f>VLOOKUP($U900,Models!$A:$K,Y$4,0)</f>
        <v>#N/A</v>
      </c>
      <c r="Z900" s="2" t="e">
        <f>VLOOKUP($U900,Models!$A:$K,Z$4,0)</f>
        <v>#N/A</v>
      </c>
      <c r="AA900" s="2" t="e">
        <f>VLOOKUP($U900,Models!$A:$K,AA$4,0)</f>
        <v>#N/A</v>
      </c>
      <c r="AB900" s="2" t="e">
        <f>VLOOKUP($U900,Models!$A:$K,AB$4,0)</f>
        <v>#N/A</v>
      </c>
      <c r="AC900" s="2" t="e">
        <f>VLOOKUP($U900,Models!$A:$K,AC$4,0)</f>
        <v>#N/A</v>
      </c>
      <c r="AD900" s="2" t="e">
        <f>VLOOKUP($U900,Models!$A:$K,AD$4,0)</f>
        <v>#N/A</v>
      </c>
      <c r="AE900" s="2" t="e">
        <f>VLOOKUP($U900,Models!$A:$K,AE$4,0)</f>
        <v>#N/A</v>
      </c>
      <c r="AF900" s="2" t="e">
        <f>VLOOKUP($U900,Models!$A:$N,AF$4,0)</f>
        <v>#N/A</v>
      </c>
      <c r="AG900" s="2" t="e">
        <f>VLOOKUP($U900,Models!$A:$M,AG$4,0)</f>
        <v>#N/A</v>
      </c>
      <c r="AH900" s="2"/>
      <c r="AI900" s="2"/>
      <c r="AJ900" s="2"/>
    </row>
    <row r="901" spans="1:36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 s="16" t="s">
        <v>31</v>
      </c>
      <c r="R901" s="31"/>
      <c r="S901" s="3"/>
      <c r="T901" s="2"/>
      <c r="U901" s="2" t="s">
        <v>2073</v>
      </c>
      <c r="V901" s="2" t="e">
        <f>VLOOKUP($U901,Models!$A:$K,V$4,0)</f>
        <v>#N/A</v>
      </c>
      <c r="W901" s="2" t="e">
        <f>VLOOKUP($U901,Models!$A:$K,W$4,0)</f>
        <v>#N/A</v>
      </c>
      <c r="X901" s="2" t="e">
        <f>VLOOKUP($U901,Models!$A:$K,X$4,0)</f>
        <v>#N/A</v>
      </c>
      <c r="Y901" s="2" t="e">
        <f>VLOOKUP($U901,Models!$A:$K,Y$4,0)</f>
        <v>#N/A</v>
      </c>
      <c r="Z901" s="2" t="e">
        <f>VLOOKUP($U901,Models!$A:$K,Z$4,0)</f>
        <v>#N/A</v>
      </c>
      <c r="AA901" s="2" t="e">
        <f>VLOOKUP($U901,Models!$A:$K,AA$4,0)</f>
        <v>#N/A</v>
      </c>
      <c r="AB901" s="2" t="e">
        <f>VLOOKUP($U901,Models!$A:$K,AB$4,0)</f>
        <v>#N/A</v>
      </c>
      <c r="AC901" s="2" t="e">
        <f>VLOOKUP($U901,Models!$A:$K,AC$4,0)</f>
        <v>#N/A</v>
      </c>
      <c r="AD901" s="2" t="e">
        <f>VLOOKUP($U901,Models!$A:$K,AD$4,0)</f>
        <v>#N/A</v>
      </c>
      <c r="AE901" s="2" t="e">
        <f>VLOOKUP($U901,Models!$A:$K,AE$4,0)</f>
        <v>#N/A</v>
      </c>
      <c r="AF901" s="2" t="e">
        <f>VLOOKUP($U901,Models!$A:$N,AF$4,0)</f>
        <v>#N/A</v>
      </c>
      <c r="AG901" s="2" t="e">
        <f>VLOOKUP($U901,Models!$A:$M,AG$4,0)</f>
        <v>#N/A</v>
      </c>
      <c r="AH901" s="2"/>
      <c r="AI901" s="2"/>
      <c r="AJ901" s="2"/>
    </row>
    <row r="902" spans="1:36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 s="16"/>
      <c r="R902" s="31"/>
      <c r="S902" s="3"/>
      <c r="T902" s="2"/>
      <c r="U902" s="2" t="s">
        <v>2073</v>
      </c>
      <c r="V902" s="2" t="e">
        <f>VLOOKUP($U902,Models!$A:$K,V$4,0)</f>
        <v>#N/A</v>
      </c>
      <c r="W902" s="2" t="e">
        <f>VLOOKUP($U902,Models!$A:$K,W$4,0)</f>
        <v>#N/A</v>
      </c>
      <c r="X902" s="2" t="e">
        <f>VLOOKUP($U902,Models!$A:$K,X$4,0)</f>
        <v>#N/A</v>
      </c>
      <c r="Y902" s="2" t="e">
        <f>VLOOKUP($U902,Models!$A:$K,Y$4,0)</f>
        <v>#N/A</v>
      </c>
      <c r="Z902" s="2" t="e">
        <f>VLOOKUP($U902,Models!$A:$K,Z$4,0)</f>
        <v>#N/A</v>
      </c>
      <c r="AA902" s="2" t="e">
        <f>VLOOKUP($U902,Models!$A:$K,AA$4,0)</f>
        <v>#N/A</v>
      </c>
      <c r="AB902" s="2" t="e">
        <f>VLOOKUP($U902,Models!$A:$K,AB$4,0)</f>
        <v>#N/A</v>
      </c>
      <c r="AC902" s="2" t="e">
        <f>VLOOKUP($U902,Models!$A:$K,AC$4,0)</f>
        <v>#N/A</v>
      </c>
      <c r="AD902" s="2" t="e">
        <f>VLOOKUP($U902,Models!$A:$K,AD$4,0)</f>
        <v>#N/A</v>
      </c>
      <c r="AE902" s="2" t="e">
        <f>VLOOKUP($U902,Models!$A:$K,AE$4,0)</f>
        <v>#N/A</v>
      </c>
      <c r="AF902" s="2" t="e">
        <f>VLOOKUP($U902,Models!$A:$N,AF$4,0)</f>
        <v>#N/A</v>
      </c>
      <c r="AG902" s="2" t="e">
        <f>VLOOKUP($U902,Models!$A:$M,AG$4,0)</f>
        <v>#N/A</v>
      </c>
      <c r="AH902" s="2"/>
      <c r="AI902" s="2"/>
      <c r="AJ902" s="2"/>
    </row>
    <row r="903" spans="1:36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 s="16"/>
      <c r="R903" s="31"/>
      <c r="S903" s="3"/>
      <c r="T903" s="2"/>
      <c r="U903" s="2" t="s">
        <v>2073</v>
      </c>
      <c r="V903" s="2" t="e">
        <f>VLOOKUP($U903,Models!$A:$K,V$4,0)</f>
        <v>#N/A</v>
      </c>
      <c r="W903" s="2" t="e">
        <f>VLOOKUP($U903,Models!$A:$K,W$4,0)</f>
        <v>#N/A</v>
      </c>
      <c r="X903" s="2" t="e">
        <f>VLOOKUP($U903,Models!$A:$K,X$4,0)</f>
        <v>#N/A</v>
      </c>
      <c r="Y903" s="2" t="e">
        <f>VLOOKUP($U903,Models!$A:$K,Y$4,0)</f>
        <v>#N/A</v>
      </c>
      <c r="Z903" s="2" t="e">
        <f>VLOOKUP($U903,Models!$A:$K,Z$4,0)</f>
        <v>#N/A</v>
      </c>
      <c r="AA903" s="2" t="e">
        <f>VLOOKUP($U903,Models!$A:$K,AA$4,0)</f>
        <v>#N/A</v>
      </c>
      <c r="AB903" s="2" t="e">
        <f>VLOOKUP($U903,Models!$A:$K,AB$4,0)</f>
        <v>#N/A</v>
      </c>
      <c r="AC903" s="2" t="e">
        <f>VLOOKUP($U903,Models!$A:$K,AC$4,0)</f>
        <v>#N/A</v>
      </c>
      <c r="AD903" s="2" t="e">
        <f>VLOOKUP($U903,Models!$A:$K,AD$4,0)</f>
        <v>#N/A</v>
      </c>
      <c r="AE903" s="2" t="e">
        <f>VLOOKUP($U903,Models!$A:$K,AE$4,0)</f>
        <v>#N/A</v>
      </c>
      <c r="AF903" s="2" t="e">
        <f>VLOOKUP($U903,Models!$A:$N,AF$4,0)</f>
        <v>#N/A</v>
      </c>
      <c r="AG903" s="2" t="e">
        <f>VLOOKUP($U903,Models!$A:$M,AG$4,0)</f>
        <v>#N/A</v>
      </c>
      <c r="AH903" s="2"/>
      <c r="AI903" s="2"/>
      <c r="AJ903" s="2"/>
    </row>
    <row r="904" spans="1:36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 s="16"/>
      <c r="R904" s="31"/>
      <c r="S904" s="3"/>
      <c r="T904" s="2"/>
      <c r="U904" s="2" t="s">
        <v>2073</v>
      </c>
      <c r="V904" s="2" t="e">
        <f>VLOOKUP($U904,Models!$A:$K,V$4,0)</f>
        <v>#N/A</v>
      </c>
      <c r="W904" s="2" t="e">
        <f>VLOOKUP($U904,Models!$A:$K,W$4,0)</f>
        <v>#N/A</v>
      </c>
      <c r="X904" s="2" t="e">
        <f>VLOOKUP($U904,Models!$A:$K,X$4,0)</f>
        <v>#N/A</v>
      </c>
      <c r="Y904" s="2" t="e">
        <f>VLOOKUP($U904,Models!$A:$K,Y$4,0)</f>
        <v>#N/A</v>
      </c>
      <c r="Z904" s="2" t="e">
        <f>VLOOKUP($U904,Models!$A:$K,Z$4,0)</f>
        <v>#N/A</v>
      </c>
      <c r="AA904" s="2" t="e">
        <f>VLOOKUP($U904,Models!$A:$K,AA$4,0)</f>
        <v>#N/A</v>
      </c>
      <c r="AB904" s="2" t="e">
        <f>VLOOKUP($U904,Models!$A:$K,AB$4,0)</f>
        <v>#N/A</v>
      </c>
      <c r="AC904" s="2" t="e">
        <f>VLOOKUP($U904,Models!$A:$K,AC$4,0)</f>
        <v>#N/A</v>
      </c>
      <c r="AD904" s="2" t="e">
        <f>VLOOKUP($U904,Models!$A:$K,AD$4,0)</f>
        <v>#N/A</v>
      </c>
      <c r="AE904" s="2" t="e">
        <f>VLOOKUP($U904,Models!$A:$K,AE$4,0)</f>
        <v>#N/A</v>
      </c>
      <c r="AF904" s="2" t="e">
        <f>VLOOKUP($U904,Models!$A:$N,AF$4,0)</f>
        <v>#N/A</v>
      </c>
      <c r="AG904" s="2" t="e">
        <f>VLOOKUP($U904,Models!$A:$M,AG$4,0)</f>
        <v>#N/A</v>
      </c>
      <c r="AH904" s="2"/>
      <c r="AI904" s="2"/>
      <c r="AJ904" s="2"/>
    </row>
    <row r="905" spans="1:36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 s="16"/>
      <c r="R905" s="31"/>
      <c r="S905" s="3"/>
      <c r="T905" s="2"/>
      <c r="U905" s="2" t="s">
        <v>2073</v>
      </c>
      <c r="V905" s="2" t="e">
        <f>VLOOKUP($U905,Models!$A:$K,V$4,0)</f>
        <v>#N/A</v>
      </c>
      <c r="W905" s="2" t="e">
        <f>VLOOKUP($U905,Models!$A:$K,W$4,0)</f>
        <v>#N/A</v>
      </c>
      <c r="X905" s="2" t="e">
        <f>VLOOKUP($U905,Models!$A:$K,X$4,0)</f>
        <v>#N/A</v>
      </c>
      <c r="Y905" s="2" t="e">
        <f>VLOOKUP($U905,Models!$A:$K,Y$4,0)</f>
        <v>#N/A</v>
      </c>
      <c r="Z905" s="2" t="e">
        <f>VLOOKUP($U905,Models!$A:$K,Z$4,0)</f>
        <v>#N/A</v>
      </c>
      <c r="AA905" s="2" t="e">
        <f>VLOOKUP($U905,Models!$A:$K,AA$4,0)</f>
        <v>#N/A</v>
      </c>
      <c r="AB905" s="2" t="e">
        <f>VLOOKUP($U905,Models!$A:$K,AB$4,0)</f>
        <v>#N/A</v>
      </c>
      <c r="AC905" s="2" t="e">
        <f>VLOOKUP($U905,Models!$A:$K,AC$4,0)</f>
        <v>#N/A</v>
      </c>
      <c r="AD905" s="2" t="e">
        <f>VLOOKUP($U905,Models!$A:$K,AD$4,0)</f>
        <v>#N/A</v>
      </c>
      <c r="AE905" s="2" t="e">
        <f>VLOOKUP($U905,Models!$A:$K,AE$4,0)</f>
        <v>#N/A</v>
      </c>
      <c r="AF905" s="2" t="e">
        <f>VLOOKUP($U905,Models!$A:$N,AF$4,0)</f>
        <v>#N/A</v>
      </c>
      <c r="AG905" s="2" t="e">
        <f>VLOOKUP($U905,Models!$A:$M,AG$4,0)</f>
        <v>#N/A</v>
      </c>
      <c r="AH905" s="2"/>
      <c r="AI905" s="2"/>
      <c r="AJ905" s="2"/>
    </row>
    <row r="906" spans="1:36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 s="16"/>
      <c r="R906" s="31"/>
      <c r="S906" s="3"/>
      <c r="T906" s="2"/>
      <c r="U906" s="2" t="s">
        <v>2073</v>
      </c>
      <c r="V906" s="2" t="e">
        <f>VLOOKUP($U906,Models!$A:$K,V$4,0)</f>
        <v>#N/A</v>
      </c>
      <c r="W906" s="2" t="e">
        <f>VLOOKUP($U906,Models!$A:$K,W$4,0)</f>
        <v>#N/A</v>
      </c>
      <c r="X906" s="2" t="e">
        <f>VLOOKUP($U906,Models!$A:$K,X$4,0)</f>
        <v>#N/A</v>
      </c>
      <c r="Y906" s="2" t="e">
        <f>VLOOKUP($U906,Models!$A:$K,Y$4,0)</f>
        <v>#N/A</v>
      </c>
      <c r="Z906" s="2" t="e">
        <f>VLOOKUP($U906,Models!$A:$K,Z$4,0)</f>
        <v>#N/A</v>
      </c>
      <c r="AA906" s="2" t="e">
        <f>VLOOKUP($U906,Models!$A:$K,AA$4,0)</f>
        <v>#N/A</v>
      </c>
      <c r="AB906" s="2" t="e">
        <f>VLOOKUP($U906,Models!$A:$K,AB$4,0)</f>
        <v>#N/A</v>
      </c>
      <c r="AC906" s="2" t="e">
        <f>VLOOKUP($U906,Models!$A:$K,AC$4,0)</f>
        <v>#N/A</v>
      </c>
      <c r="AD906" s="2" t="e">
        <f>VLOOKUP($U906,Models!$A:$K,AD$4,0)</f>
        <v>#N/A</v>
      </c>
      <c r="AE906" s="2" t="e">
        <f>VLOOKUP($U906,Models!$A:$K,AE$4,0)</f>
        <v>#N/A</v>
      </c>
      <c r="AF906" s="2" t="e">
        <f>VLOOKUP($U906,Models!$A:$N,AF$4,0)</f>
        <v>#N/A</v>
      </c>
      <c r="AG906" s="2" t="e">
        <f>VLOOKUP($U906,Models!$A:$M,AG$4,0)</f>
        <v>#N/A</v>
      </c>
      <c r="AH906" s="2"/>
      <c r="AI906" s="2"/>
      <c r="AJ906" s="2"/>
    </row>
    <row r="907" spans="1:36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 s="16"/>
      <c r="R907" s="31"/>
      <c r="S907" s="3"/>
      <c r="T907" s="2"/>
      <c r="U907" s="2" t="s">
        <v>2073</v>
      </c>
      <c r="V907" s="2" t="e">
        <f>VLOOKUP($U907,Models!$A:$K,V$4,0)</f>
        <v>#N/A</v>
      </c>
      <c r="W907" s="2" t="e">
        <f>VLOOKUP($U907,Models!$A:$K,W$4,0)</f>
        <v>#N/A</v>
      </c>
      <c r="X907" s="2" t="e">
        <f>VLOOKUP($U907,Models!$A:$K,X$4,0)</f>
        <v>#N/A</v>
      </c>
      <c r="Y907" s="2" t="e">
        <f>VLOOKUP($U907,Models!$A:$K,Y$4,0)</f>
        <v>#N/A</v>
      </c>
      <c r="Z907" s="2" t="e">
        <f>VLOOKUP($U907,Models!$A:$K,Z$4,0)</f>
        <v>#N/A</v>
      </c>
      <c r="AA907" s="2" t="e">
        <f>VLOOKUP($U907,Models!$A:$K,AA$4,0)</f>
        <v>#N/A</v>
      </c>
      <c r="AB907" s="2" t="e">
        <f>VLOOKUP($U907,Models!$A:$K,AB$4,0)</f>
        <v>#N/A</v>
      </c>
      <c r="AC907" s="2" t="e">
        <f>VLOOKUP($U907,Models!$A:$K,AC$4,0)</f>
        <v>#N/A</v>
      </c>
      <c r="AD907" s="2" t="e">
        <f>VLOOKUP($U907,Models!$A:$K,AD$4,0)</f>
        <v>#N/A</v>
      </c>
      <c r="AE907" s="2" t="e">
        <f>VLOOKUP($U907,Models!$A:$K,AE$4,0)</f>
        <v>#N/A</v>
      </c>
      <c r="AF907" s="2" t="e">
        <f>VLOOKUP($U907,Models!$A:$N,AF$4,0)</f>
        <v>#N/A</v>
      </c>
      <c r="AG907" s="2" t="e">
        <f>VLOOKUP($U907,Models!$A:$M,AG$4,0)</f>
        <v>#N/A</v>
      </c>
      <c r="AH907" s="2"/>
      <c r="AI907" s="2"/>
      <c r="AJ907" s="2"/>
    </row>
    <row r="908" spans="1:36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 s="16"/>
      <c r="R908" s="31"/>
      <c r="S908" s="3"/>
      <c r="T908" s="2"/>
      <c r="U908" s="2" t="s">
        <v>2073</v>
      </c>
      <c r="V908" s="2" t="e">
        <f>VLOOKUP($U908,Models!$A:$K,V$4,0)</f>
        <v>#N/A</v>
      </c>
      <c r="W908" s="2" t="e">
        <f>VLOOKUP($U908,Models!$A:$K,W$4,0)</f>
        <v>#N/A</v>
      </c>
      <c r="X908" s="2" t="e">
        <f>VLOOKUP($U908,Models!$A:$K,X$4,0)</f>
        <v>#N/A</v>
      </c>
      <c r="Y908" s="2" t="e">
        <f>VLOOKUP($U908,Models!$A:$K,Y$4,0)</f>
        <v>#N/A</v>
      </c>
      <c r="Z908" s="2" t="e">
        <f>VLOOKUP($U908,Models!$A:$K,Z$4,0)</f>
        <v>#N/A</v>
      </c>
      <c r="AA908" s="2" t="e">
        <f>VLOOKUP($U908,Models!$A:$K,AA$4,0)</f>
        <v>#N/A</v>
      </c>
      <c r="AB908" s="2" t="e">
        <f>VLOOKUP($U908,Models!$A:$K,AB$4,0)</f>
        <v>#N/A</v>
      </c>
      <c r="AC908" s="2" t="e">
        <f>VLOOKUP($U908,Models!$A:$K,AC$4,0)</f>
        <v>#N/A</v>
      </c>
      <c r="AD908" s="2" t="e">
        <f>VLOOKUP($U908,Models!$A:$K,AD$4,0)</f>
        <v>#N/A</v>
      </c>
      <c r="AE908" s="2" t="e">
        <f>VLOOKUP($U908,Models!$A:$K,AE$4,0)</f>
        <v>#N/A</v>
      </c>
      <c r="AF908" s="2" t="e">
        <f>VLOOKUP($U908,Models!$A:$N,AF$4,0)</f>
        <v>#N/A</v>
      </c>
      <c r="AG908" s="2" t="e">
        <f>VLOOKUP($U908,Models!$A:$M,AG$4,0)</f>
        <v>#N/A</v>
      </c>
      <c r="AH908" s="2"/>
      <c r="AI908" s="2"/>
      <c r="AJ908" s="2"/>
    </row>
    <row r="909" spans="1:36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 s="16"/>
      <c r="R909" s="32"/>
      <c r="S909" s="3"/>
      <c r="T909" s="2"/>
      <c r="U909" s="2" t="s">
        <v>2073</v>
      </c>
      <c r="V909" s="2" t="e">
        <f>VLOOKUP($U909,Models!$A:$K,V$4,0)</f>
        <v>#N/A</v>
      </c>
      <c r="W909" s="2" t="e">
        <f>VLOOKUP($U909,Models!$A:$K,W$4,0)</f>
        <v>#N/A</v>
      </c>
      <c r="X909" s="2" t="e">
        <f>VLOOKUP($U909,Models!$A:$K,X$4,0)</f>
        <v>#N/A</v>
      </c>
      <c r="Y909" s="2" t="e">
        <f>VLOOKUP($U909,Models!$A:$K,Y$4,0)</f>
        <v>#N/A</v>
      </c>
      <c r="Z909" s="2" t="e">
        <f>VLOOKUP($U909,Models!$A:$K,Z$4,0)</f>
        <v>#N/A</v>
      </c>
      <c r="AA909" s="2" t="e">
        <f>VLOOKUP($U909,Models!$A:$K,AA$4,0)</f>
        <v>#N/A</v>
      </c>
      <c r="AB909" s="2" t="e">
        <f>VLOOKUP($U909,Models!$A:$K,AB$4,0)</f>
        <v>#N/A</v>
      </c>
      <c r="AC909" s="2" t="e">
        <f>VLOOKUP($U909,Models!$A:$K,AC$4,0)</f>
        <v>#N/A</v>
      </c>
      <c r="AD909" s="2" t="e">
        <f>VLOOKUP($U909,Models!$A:$K,AD$4,0)</f>
        <v>#N/A</v>
      </c>
      <c r="AE909" s="2" t="e">
        <f>VLOOKUP($U909,Models!$A:$K,AE$4,0)</f>
        <v>#N/A</v>
      </c>
      <c r="AF909" s="2" t="e">
        <f>VLOOKUP($U909,Models!$A:$N,AF$4,0)</f>
        <v>#N/A</v>
      </c>
      <c r="AG909" s="2" t="e">
        <f>VLOOKUP($U909,Models!$A:$M,AG$4,0)</f>
        <v>#N/A</v>
      </c>
      <c r="AH909" s="2"/>
      <c r="AI909" s="2"/>
      <c r="AJ909" s="2"/>
    </row>
    <row r="910" spans="1:36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 s="16"/>
      <c r="R910" s="31"/>
      <c r="S910" s="3"/>
      <c r="T910" s="2"/>
      <c r="U910" s="2" t="s">
        <v>2073</v>
      </c>
      <c r="V910" s="2" t="e">
        <f>VLOOKUP($U910,Models!$A:$K,V$4,0)</f>
        <v>#N/A</v>
      </c>
      <c r="W910" s="2" t="e">
        <f>VLOOKUP($U910,Models!$A:$K,W$4,0)</f>
        <v>#N/A</v>
      </c>
      <c r="X910" s="2" t="e">
        <f>VLOOKUP($U910,Models!$A:$K,X$4,0)</f>
        <v>#N/A</v>
      </c>
      <c r="Y910" s="2" t="e">
        <f>VLOOKUP($U910,Models!$A:$K,Y$4,0)</f>
        <v>#N/A</v>
      </c>
      <c r="Z910" s="2" t="e">
        <f>VLOOKUP($U910,Models!$A:$K,Z$4,0)</f>
        <v>#N/A</v>
      </c>
      <c r="AA910" s="2" t="e">
        <f>VLOOKUP($U910,Models!$A:$K,AA$4,0)</f>
        <v>#N/A</v>
      </c>
      <c r="AB910" s="2" t="e">
        <f>VLOOKUP($U910,Models!$A:$K,AB$4,0)</f>
        <v>#N/A</v>
      </c>
      <c r="AC910" s="2" t="e">
        <f>VLOOKUP($U910,Models!$A:$K,AC$4,0)</f>
        <v>#N/A</v>
      </c>
      <c r="AD910" s="2" t="e">
        <f>VLOOKUP($U910,Models!$A:$K,AD$4,0)</f>
        <v>#N/A</v>
      </c>
      <c r="AE910" s="2" t="e">
        <f>VLOOKUP($U910,Models!$A:$K,AE$4,0)</f>
        <v>#N/A</v>
      </c>
      <c r="AF910" s="2" t="e">
        <f>VLOOKUP($U910,Models!$A:$N,AF$4,0)</f>
        <v>#N/A</v>
      </c>
      <c r="AG910" s="2" t="e">
        <f>VLOOKUP($U910,Models!$A:$M,AG$4,0)</f>
        <v>#N/A</v>
      </c>
      <c r="AH910" s="2"/>
      <c r="AI910" s="2"/>
      <c r="AJ910" s="2"/>
    </row>
    <row r="911" spans="1:36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 s="16"/>
      <c r="R911" s="31"/>
      <c r="S911" s="3"/>
      <c r="T911" s="2"/>
      <c r="U911" s="2" t="s">
        <v>2073</v>
      </c>
      <c r="V911" s="2" t="e">
        <f>VLOOKUP($U911,Models!$A:$K,V$4,0)</f>
        <v>#N/A</v>
      </c>
      <c r="W911" s="2" t="e">
        <f>VLOOKUP($U911,Models!$A:$K,W$4,0)</f>
        <v>#N/A</v>
      </c>
      <c r="X911" s="2" t="e">
        <f>VLOOKUP($U911,Models!$A:$K,X$4,0)</f>
        <v>#N/A</v>
      </c>
      <c r="Y911" s="2" t="e">
        <f>VLOOKUP($U911,Models!$A:$K,Y$4,0)</f>
        <v>#N/A</v>
      </c>
      <c r="Z911" s="2" t="e">
        <f>VLOOKUP($U911,Models!$A:$K,Z$4,0)</f>
        <v>#N/A</v>
      </c>
      <c r="AA911" s="2" t="e">
        <f>VLOOKUP($U911,Models!$A:$K,AA$4,0)</f>
        <v>#N/A</v>
      </c>
      <c r="AB911" s="2" t="e">
        <f>VLOOKUP($U911,Models!$A:$K,AB$4,0)</f>
        <v>#N/A</v>
      </c>
      <c r="AC911" s="2" t="e">
        <f>VLOOKUP($U911,Models!$A:$K,AC$4,0)</f>
        <v>#N/A</v>
      </c>
      <c r="AD911" s="2" t="e">
        <f>VLOOKUP($U911,Models!$A:$K,AD$4,0)</f>
        <v>#N/A</v>
      </c>
      <c r="AE911" s="2" t="e">
        <f>VLOOKUP($U911,Models!$A:$K,AE$4,0)</f>
        <v>#N/A</v>
      </c>
      <c r="AF911" s="2" t="e">
        <f>VLOOKUP($U911,Models!$A:$N,AF$4,0)</f>
        <v>#N/A</v>
      </c>
      <c r="AG911" s="2" t="e">
        <f>VLOOKUP($U911,Models!$A:$M,AG$4,0)</f>
        <v>#N/A</v>
      </c>
      <c r="AH911" s="2"/>
      <c r="AI911" s="2"/>
      <c r="AJ911" s="2"/>
    </row>
    <row r="912" spans="1:36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 s="16"/>
      <c r="R912" s="31"/>
      <c r="S912" s="3"/>
      <c r="T912" s="2"/>
      <c r="U912" s="2" t="s">
        <v>2073</v>
      </c>
      <c r="V912" s="2" t="e">
        <f>VLOOKUP($U912,Models!$A:$K,V$4,0)</f>
        <v>#N/A</v>
      </c>
      <c r="W912" s="2" t="e">
        <f>VLOOKUP($U912,Models!$A:$K,W$4,0)</f>
        <v>#N/A</v>
      </c>
      <c r="X912" s="2" t="e">
        <f>VLOOKUP($U912,Models!$A:$K,X$4,0)</f>
        <v>#N/A</v>
      </c>
      <c r="Y912" s="2" t="e">
        <f>VLOOKUP($U912,Models!$A:$K,Y$4,0)</f>
        <v>#N/A</v>
      </c>
      <c r="Z912" s="2" t="e">
        <f>VLOOKUP($U912,Models!$A:$K,Z$4,0)</f>
        <v>#N/A</v>
      </c>
      <c r="AA912" s="2" t="e">
        <f>VLOOKUP($U912,Models!$A:$K,AA$4,0)</f>
        <v>#N/A</v>
      </c>
      <c r="AB912" s="2" t="e">
        <f>VLOOKUP($U912,Models!$A:$K,AB$4,0)</f>
        <v>#N/A</v>
      </c>
      <c r="AC912" s="2" t="e">
        <f>VLOOKUP($U912,Models!$A:$K,AC$4,0)</f>
        <v>#N/A</v>
      </c>
      <c r="AD912" s="2" t="e">
        <f>VLOOKUP($U912,Models!$A:$K,AD$4,0)</f>
        <v>#N/A</v>
      </c>
      <c r="AE912" s="2" t="e">
        <f>VLOOKUP($U912,Models!$A:$K,AE$4,0)</f>
        <v>#N/A</v>
      </c>
      <c r="AF912" s="2" t="e">
        <f>VLOOKUP($U912,Models!$A:$N,AF$4,0)</f>
        <v>#N/A</v>
      </c>
      <c r="AG912" s="2" t="e">
        <f>VLOOKUP($U912,Models!$A:$M,AG$4,0)</f>
        <v>#N/A</v>
      </c>
      <c r="AH912" s="2"/>
      <c r="AI912" s="2"/>
      <c r="AJ912" s="2"/>
    </row>
    <row r="913" spans="1:5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 s="16"/>
      <c r="R913" s="31"/>
      <c r="S913" s="3"/>
      <c r="T913" s="2"/>
      <c r="U913" s="2" t="s">
        <v>2073</v>
      </c>
      <c r="V913" s="2" t="e">
        <f>VLOOKUP($U913,Models!$A:$K,V$4,0)</f>
        <v>#N/A</v>
      </c>
      <c r="W913" s="2" t="e">
        <f>VLOOKUP($U913,Models!$A:$K,W$4,0)</f>
        <v>#N/A</v>
      </c>
      <c r="X913" s="2" t="e">
        <f>VLOOKUP($U913,Models!$A:$K,X$4,0)</f>
        <v>#N/A</v>
      </c>
      <c r="Y913" s="2" t="e">
        <f>VLOOKUP($U913,Models!$A:$K,Y$4,0)</f>
        <v>#N/A</v>
      </c>
      <c r="Z913" s="2" t="e">
        <f>VLOOKUP($U913,Models!$A:$K,Z$4,0)</f>
        <v>#N/A</v>
      </c>
      <c r="AA913" s="2" t="e">
        <f>VLOOKUP($U913,Models!$A:$K,AA$4,0)</f>
        <v>#N/A</v>
      </c>
      <c r="AB913" s="2" t="e">
        <f>VLOOKUP($U913,Models!$A:$K,AB$4,0)</f>
        <v>#N/A</v>
      </c>
      <c r="AC913" s="2" t="e">
        <f>VLOOKUP($U913,Models!$A:$K,AC$4,0)</f>
        <v>#N/A</v>
      </c>
      <c r="AD913" s="2" t="e">
        <f>VLOOKUP($U913,Models!$A:$K,AD$4,0)</f>
        <v>#N/A</v>
      </c>
      <c r="AE913" s="2" t="e">
        <f>VLOOKUP($U913,Models!$A:$K,AE$4,0)</f>
        <v>#N/A</v>
      </c>
      <c r="AF913" s="2" t="e">
        <f>VLOOKUP($U913,Models!$A:$N,AF$4,0)</f>
        <v>#N/A</v>
      </c>
      <c r="AG913" s="2" t="e">
        <f>VLOOKUP($U913,Models!$A:$M,AG$4,0)</f>
        <v>#N/A</v>
      </c>
      <c r="AH913" s="2"/>
      <c r="AI913" s="2"/>
      <c r="AJ913" s="2"/>
    </row>
    <row r="914" spans="1:5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 s="16"/>
      <c r="R914" s="31"/>
      <c r="S914" s="3"/>
      <c r="T914" s="2"/>
      <c r="U914" s="2" t="s">
        <v>2073</v>
      </c>
      <c r="V914" s="2" t="e">
        <f>VLOOKUP($U914,Models!$A:$K,V$4,0)</f>
        <v>#N/A</v>
      </c>
      <c r="W914" s="2" t="e">
        <f>VLOOKUP($U914,Models!$A:$K,W$4,0)</f>
        <v>#N/A</v>
      </c>
      <c r="X914" s="2" t="e">
        <f>VLOOKUP($U914,Models!$A:$K,X$4,0)</f>
        <v>#N/A</v>
      </c>
      <c r="Y914" s="2" t="e">
        <f>VLOOKUP($U914,Models!$A:$K,Y$4,0)</f>
        <v>#N/A</v>
      </c>
      <c r="Z914" s="2" t="e">
        <f>VLOOKUP($U914,Models!$A:$K,Z$4,0)</f>
        <v>#N/A</v>
      </c>
      <c r="AA914" s="2" t="e">
        <f>VLOOKUP($U914,Models!$A:$K,AA$4,0)</f>
        <v>#N/A</v>
      </c>
      <c r="AB914" s="2" t="e">
        <f>VLOOKUP($U914,Models!$A:$K,AB$4,0)</f>
        <v>#N/A</v>
      </c>
      <c r="AC914" s="2" t="e">
        <f>VLOOKUP($U914,Models!$A:$K,AC$4,0)</f>
        <v>#N/A</v>
      </c>
      <c r="AD914" s="2" t="e">
        <f>VLOOKUP($U914,Models!$A:$K,AD$4,0)</f>
        <v>#N/A</v>
      </c>
      <c r="AE914" s="2" t="e">
        <f>VLOOKUP($U914,Models!$A:$K,AE$4,0)</f>
        <v>#N/A</v>
      </c>
      <c r="AF914" s="2" t="e">
        <f>VLOOKUP($U914,Models!$A:$N,AF$4,0)</f>
        <v>#N/A</v>
      </c>
      <c r="AG914" s="2" t="e">
        <f>VLOOKUP($U914,Models!$A:$M,AG$4,0)</f>
        <v>#N/A</v>
      </c>
      <c r="AH914" s="2"/>
      <c r="AI914" s="2"/>
      <c r="AJ914" s="2"/>
    </row>
    <row r="915" spans="1:5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 s="16"/>
      <c r="R915" s="31"/>
      <c r="S915" s="3"/>
      <c r="T915" s="2"/>
      <c r="U915" s="2" t="s">
        <v>2073</v>
      </c>
      <c r="V915" s="2" t="e">
        <f>VLOOKUP($U915,Models!$A:$K,V$4,0)</f>
        <v>#N/A</v>
      </c>
      <c r="W915" s="2" t="e">
        <f>VLOOKUP($U915,Models!$A:$K,W$4,0)</f>
        <v>#N/A</v>
      </c>
      <c r="X915" s="2" t="e">
        <f>VLOOKUP($U915,Models!$A:$K,X$4,0)</f>
        <v>#N/A</v>
      </c>
      <c r="Y915" s="2" t="e">
        <f>VLOOKUP($U915,Models!$A:$K,Y$4,0)</f>
        <v>#N/A</v>
      </c>
      <c r="Z915" s="2" t="e">
        <f>VLOOKUP($U915,Models!$A:$K,Z$4,0)</f>
        <v>#N/A</v>
      </c>
      <c r="AA915" s="2" t="e">
        <f>VLOOKUP($U915,Models!$A:$K,AA$4,0)</f>
        <v>#N/A</v>
      </c>
      <c r="AB915" s="2" t="e">
        <f>VLOOKUP($U915,Models!$A:$K,AB$4,0)</f>
        <v>#N/A</v>
      </c>
      <c r="AC915" s="2" t="e">
        <f>VLOOKUP($U915,Models!$A:$K,AC$4,0)</f>
        <v>#N/A</v>
      </c>
      <c r="AD915" s="2" t="e">
        <f>VLOOKUP($U915,Models!$A:$K,AD$4,0)</f>
        <v>#N/A</v>
      </c>
      <c r="AE915" s="2" t="e">
        <f>VLOOKUP($U915,Models!$A:$K,AE$4,0)</f>
        <v>#N/A</v>
      </c>
      <c r="AF915" s="2" t="e">
        <f>VLOOKUP($U915,Models!$A:$N,AF$4,0)</f>
        <v>#N/A</v>
      </c>
      <c r="AG915" s="2" t="e">
        <f>VLOOKUP($U915,Models!$A:$M,AG$4,0)</f>
        <v>#N/A</v>
      </c>
      <c r="AH915" s="2"/>
      <c r="AI915" s="2"/>
      <c r="AJ915" s="2"/>
    </row>
    <row r="916" spans="1:5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 s="15"/>
      <c r="R916" s="31"/>
      <c r="S916" s="2"/>
      <c r="T916" s="2"/>
      <c r="U916" s="2" t="s">
        <v>2073</v>
      </c>
      <c r="V916" s="2" t="e">
        <f>VLOOKUP($U916,Models!$A:$K,V$4,0)</f>
        <v>#N/A</v>
      </c>
      <c r="W916" s="2" t="e">
        <f>VLOOKUP($U916,Models!$A:$K,W$4,0)</f>
        <v>#N/A</v>
      </c>
      <c r="X916" s="2" t="e">
        <f>VLOOKUP($U916,Models!$A:$K,X$4,0)</f>
        <v>#N/A</v>
      </c>
      <c r="Y916" s="2" t="e">
        <f>VLOOKUP($U916,Models!$A:$K,Y$4,0)</f>
        <v>#N/A</v>
      </c>
      <c r="Z916" s="2" t="e">
        <f>VLOOKUP($U916,Models!$A:$K,Z$4,0)</f>
        <v>#N/A</v>
      </c>
      <c r="AA916" s="2" t="e">
        <f>VLOOKUP($U916,Models!$A:$K,AA$4,0)</f>
        <v>#N/A</v>
      </c>
      <c r="AB916" s="2" t="e">
        <f>VLOOKUP($U916,Models!$A:$K,AB$4,0)</f>
        <v>#N/A</v>
      </c>
      <c r="AC916" s="2" t="e">
        <f>VLOOKUP($U916,Models!$A:$K,AC$4,0)</f>
        <v>#N/A</v>
      </c>
      <c r="AD916" s="2" t="e">
        <f>VLOOKUP($U916,Models!$A:$K,AD$4,0)</f>
        <v>#N/A</v>
      </c>
      <c r="AE916" s="2" t="e">
        <f>VLOOKUP($U916,Models!$A:$K,AE$4,0)</f>
        <v>#N/A</v>
      </c>
      <c r="AF916" s="2" t="e">
        <f>VLOOKUP($U916,Models!$A:$N,AF$4,0)</f>
        <v>#N/A</v>
      </c>
      <c r="AG916" s="2" t="e">
        <f>VLOOKUP($U916,Models!$A:$M,AG$4,0)</f>
        <v>#N/A</v>
      </c>
      <c r="AH916" s="2"/>
      <c r="AI916" s="2"/>
      <c r="AJ916" s="2"/>
    </row>
    <row r="917" spans="1:5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 s="15"/>
      <c r="R917" s="31"/>
      <c r="S917" s="2"/>
      <c r="T917" s="2"/>
      <c r="U917" s="2" t="s">
        <v>2073</v>
      </c>
      <c r="V917" s="2" t="e">
        <f>VLOOKUP($U917,Models!$A:$K,V$4,0)</f>
        <v>#N/A</v>
      </c>
      <c r="W917" s="2" t="e">
        <f>VLOOKUP($U917,Models!$A:$K,W$4,0)</f>
        <v>#N/A</v>
      </c>
      <c r="X917" s="2" t="e">
        <f>VLOOKUP($U917,Models!$A:$K,X$4,0)</f>
        <v>#N/A</v>
      </c>
      <c r="Y917" s="2" t="e">
        <f>VLOOKUP($U917,Models!$A:$K,Y$4,0)</f>
        <v>#N/A</v>
      </c>
      <c r="Z917" s="2" t="e">
        <f>VLOOKUP($U917,Models!$A:$K,Z$4,0)</f>
        <v>#N/A</v>
      </c>
      <c r="AA917" s="2" t="e">
        <f>VLOOKUP($U917,Models!$A:$K,AA$4,0)</f>
        <v>#N/A</v>
      </c>
      <c r="AB917" s="2" t="e">
        <f>VLOOKUP($U917,Models!$A:$K,AB$4,0)</f>
        <v>#N/A</v>
      </c>
      <c r="AC917" s="2" t="e">
        <f>VLOOKUP($U917,Models!$A:$K,AC$4,0)</f>
        <v>#N/A</v>
      </c>
      <c r="AD917" s="2" t="e">
        <f>VLOOKUP($U917,Models!$A:$K,AD$4,0)</f>
        <v>#N/A</v>
      </c>
      <c r="AE917" s="2" t="e">
        <f>VLOOKUP($U917,Models!$A:$K,AE$4,0)</f>
        <v>#N/A</v>
      </c>
      <c r="AF917" s="2" t="e">
        <f>VLOOKUP($U917,Models!$A:$N,AF$4,0)</f>
        <v>#N/A</v>
      </c>
      <c r="AG917" s="2" t="e">
        <f>VLOOKUP($U917,Models!$A:$M,AG$4,0)</f>
        <v>#N/A</v>
      </c>
      <c r="AH917" s="2"/>
      <c r="AI917" s="2"/>
      <c r="AJ917" s="2"/>
    </row>
    <row r="918" spans="1:5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 s="15"/>
      <c r="R918" s="31"/>
      <c r="S918" s="2"/>
      <c r="T918" s="2"/>
      <c r="U918" s="2" t="s">
        <v>2073</v>
      </c>
      <c r="V918" s="2" t="e">
        <f>VLOOKUP($U918,Models!$A:$K,V$4,0)</f>
        <v>#N/A</v>
      </c>
      <c r="W918" s="2" t="e">
        <f>VLOOKUP($U918,Models!$A:$K,W$4,0)</f>
        <v>#N/A</v>
      </c>
      <c r="X918" s="2" t="e">
        <f>VLOOKUP($U918,Models!$A:$K,X$4,0)</f>
        <v>#N/A</v>
      </c>
      <c r="Y918" s="2" t="e">
        <f>VLOOKUP($U918,Models!$A:$K,Y$4,0)</f>
        <v>#N/A</v>
      </c>
      <c r="Z918" s="2" t="e">
        <f>VLOOKUP($U918,Models!$A:$K,Z$4,0)</f>
        <v>#N/A</v>
      </c>
      <c r="AA918" s="2" t="e">
        <f>VLOOKUP($U918,Models!$A:$K,AA$4,0)</f>
        <v>#N/A</v>
      </c>
      <c r="AB918" s="2" t="e">
        <f>VLOOKUP($U918,Models!$A:$K,AB$4,0)</f>
        <v>#N/A</v>
      </c>
      <c r="AC918" s="2" t="e">
        <f>VLOOKUP($U918,Models!$A:$K,AC$4,0)</f>
        <v>#N/A</v>
      </c>
      <c r="AD918" s="2" t="e">
        <f>VLOOKUP($U918,Models!$A:$K,AD$4,0)</f>
        <v>#N/A</v>
      </c>
      <c r="AE918" s="2" t="e">
        <f>VLOOKUP($U918,Models!$A:$K,AE$4,0)</f>
        <v>#N/A</v>
      </c>
      <c r="AF918" s="2" t="e">
        <f>VLOOKUP($U918,Models!$A:$N,AF$4,0)</f>
        <v>#N/A</v>
      </c>
      <c r="AG918" s="2" t="e">
        <f>VLOOKUP($U918,Models!$A:$M,AG$4,0)</f>
        <v>#N/A</v>
      </c>
      <c r="AH918" s="2"/>
      <c r="AI918" s="2"/>
      <c r="AJ918" s="2"/>
    </row>
    <row r="919" spans="1:5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 s="15"/>
      <c r="R919" s="32"/>
      <c r="S919" s="2"/>
      <c r="T919" s="2"/>
      <c r="U919" s="2" t="s">
        <v>2073</v>
      </c>
      <c r="V919" s="2" t="e">
        <f>VLOOKUP($U919,Models!$A:$K,V$4,0)</f>
        <v>#N/A</v>
      </c>
      <c r="W919" s="2" t="e">
        <f>VLOOKUP($U919,Models!$A:$K,W$4,0)</f>
        <v>#N/A</v>
      </c>
      <c r="X919" s="2" t="e">
        <f>VLOOKUP($U919,Models!$A:$K,X$4,0)</f>
        <v>#N/A</v>
      </c>
      <c r="Y919" s="2" t="e">
        <f>VLOOKUP($U919,Models!$A:$K,Y$4,0)</f>
        <v>#N/A</v>
      </c>
      <c r="Z919" s="2" t="e">
        <f>VLOOKUP($U919,Models!$A:$K,Z$4,0)</f>
        <v>#N/A</v>
      </c>
      <c r="AA919" s="2" t="e">
        <f>VLOOKUP($U919,Models!$A:$K,AA$4,0)</f>
        <v>#N/A</v>
      </c>
      <c r="AB919" s="2" t="e">
        <f>VLOOKUP($U919,Models!$A:$K,AB$4,0)</f>
        <v>#N/A</v>
      </c>
      <c r="AC919" s="2" t="e">
        <f>VLOOKUP($U919,Models!$A:$K,AC$4,0)</f>
        <v>#N/A</v>
      </c>
      <c r="AD919" s="2" t="e">
        <f>VLOOKUP($U919,Models!$A:$K,AD$4,0)</f>
        <v>#N/A</v>
      </c>
      <c r="AE919" s="2" t="e">
        <f>VLOOKUP($U919,Models!$A:$K,AE$4,0)</f>
        <v>#N/A</v>
      </c>
      <c r="AF919" s="2" t="e">
        <f>VLOOKUP($U919,Models!$A:$N,AF$4,0)</f>
        <v>#N/A</v>
      </c>
      <c r="AG919" s="2" t="e">
        <f>VLOOKUP($U919,Models!$A:$M,AG$4,0)</f>
        <v>#N/A</v>
      </c>
      <c r="AH919" s="2"/>
      <c r="AI919" s="2"/>
      <c r="AJ919" s="2"/>
    </row>
    <row r="920" spans="1:5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 s="15"/>
      <c r="R920" s="31"/>
      <c r="S920" s="2"/>
      <c r="T920" s="2"/>
      <c r="U920" s="2" t="s">
        <v>2073</v>
      </c>
      <c r="V920" s="2" t="e">
        <f>VLOOKUP($U920,Models!$A:$K,V$4,0)</f>
        <v>#N/A</v>
      </c>
      <c r="W920" s="2" t="e">
        <f>VLOOKUP($U920,Models!$A:$K,W$4,0)</f>
        <v>#N/A</v>
      </c>
      <c r="X920" s="2" t="e">
        <f>VLOOKUP($U920,Models!$A:$K,X$4,0)</f>
        <v>#N/A</v>
      </c>
      <c r="Y920" s="2" t="e">
        <f>VLOOKUP($U920,Models!$A:$K,Y$4,0)</f>
        <v>#N/A</v>
      </c>
      <c r="Z920" s="2" t="e">
        <f>VLOOKUP($U920,Models!$A:$K,Z$4,0)</f>
        <v>#N/A</v>
      </c>
      <c r="AA920" s="2" t="e">
        <f>VLOOKUP($U920,Models!$A:$K,AA$4,0)</f>
        <v>#N/A</v>
      </c>
      <c r="AB920" s="2" t="e">
        <f>VLOOKUP($U920,Models!$A:$K,AB$4,0)</f>
        <v>#N/A</v>
      </c>
      <c r="AC920" s="2" t="e">
        <f>VLOOKUP($U920,Models!$A:$K,AC$4,0)</f>
        <v>#N/A</v>
      </c>
      <c r="AD920" s="2" t="e">
        <f>VLOOKUP($U920,Models!$A:$K,AD$4,0)</f>
        <v>#N/A</v>
      </c>
      <c r="AE920" s="2" t="e">
        <f>VLOOKUP($U920,Models!$A:$K,AE$4,0)</f>
        <v>#N/A</v>
      </c>
      <c r="AF920" s="2" t="e">
        <f>VLOOKUP($U920,Models!$A:$N,AF$4,0)</f>
        <v>#N/A</v>
      </c>
      <c r="AG920" s="2" t="e">
        <f>VLOOKUP($U920,Models!$A:$M,AG$4,0)</f>
        <v>#N/A</v>
      </c>
      <c r="AH920" s="2"/>
      <c r="AI920" s="2"/>
      <c r="AJ920" s="2"/>
    </row>
    <row r="921" spans="1:5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 s="15"/>
      <c r="R921" s="31"/>
      <c r="S921" s="2"/>
      <c r="T921" s="2"/>
      <c r="U921" s="2" t="s">
        <v>2073</v>
      </c>
      <c r="V921" s="2" t="e">
        <f>VLOOKUP($U921,Models!$A:$K,V$4,0)</f>
        <v>#N/A</v>
      </c>
      <c r="W921" s="2" t="e">
        <f>VLOOKUP($U921,Models!$A:$K,W$4,0)</f>
        <v>#N/A</v>
      </c>
      <c r="X921" s="2" t="e">
        <f>VLOOKUP($U921,Models!$A:$K,X$4,0)</f>
        <v>#N/A</v>
      </c>
      <c r="Y921" s="2" t="e">
        <f>VLOOKUP($U921,Models!$A:$K,Y$4,0)</f>
        <v>#N/A</v>
      </c>
      <c r="Z921" s="2" t="e">
        <f>VLOOKUP($U921,Models!$A:$K,Z$4,0)</f>
        <v>#N/A</v>
      </c>
      <c r="AA921" s="2" t="e">
        <f>VLOOKUP($U921,Models!$A:$K,AA$4,0)</f>
        <v>#N/A</v>
      </c>
      <c r="AB921" s="2" t="e">
        <f>VLOOKUP($U921,Models!$A:$K,AB$4,0)</f>
        <v>#N/A</v>
      </c>
      <c r="AC921" s="2" t="e">
        <f>VLOOKUP($U921,Models!$A:$K,AC$4,0)</f>
        <v>#N/A</v>
      </c>
      <c r="AD921" s="2" t="e">
        <f>VLOOKUP($U921,Models!$A:$K,AD$4,0)</f>
        <v>#N/A</v>
      </c>
      <c r="AE921" s="2" t="e">
        <f>VLOOKUP($U921,Models!$A:$K,AE$4,0)</f>
        <v>#N/A</v>
      </c>
      <c r="AF921" s="2" t="e">
        <f>VLOOKUP($U921,Models!$A:$N,AF$4,0)</f>
        <v>#N/A</v>
      </c>
      <c r="AG921" s="2" t="e">
        <f>VLOOKUP($U921,Models!$A:$M,AG$4,0)</f>
        <v>#N/A</v>
      </c>
      <c r="AH921" s="2"/>
      <c r="AI921" s="2"/>
      <c r="AJ921" s="2"/>
    </row>
    <row r="922" spans="1:5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 s="15"/>
      <c r="R922" s="31"/>
      <c r="S922" s="2"/>
      <c r="T922" s="2"/>
      <c r="U922" s="2" t="s">
        <v>2073</v>
      </c>
      <c r="V922" s="2" t="e">
        <f>VLOOKUP($U922,Models!$A:$K,V$4,0)</f>
        <v>#N/A</v>
      </c>
      <c r="W922" s="2" t="e">
        <f>VLOOKUP($U922,Models!$A:$K,W$4,0)</f>
        <v>#N/A</v>
      </c>
      <c r="X922" s="2" t="e">
        <f>VLOOKUP($U922,Models!$A:$K,X$4,0)</f>
        <v>#N/A</v>
      </c>
      <c r="Y922" s="2" t="e">
        <f>VLOOKUP($U922,Models!$A:$K,Y$4,0)</f>
        <v>#N/A</v>
      </c>
      <c r="Z922" s="2" t="e">
        <f>VLOOKUP($U922,Models!$A:$K,Z$4,0)</f>
        <v>#N/A</v>
      </c>
      <c r="AA922" s="2" t="e">
        <f>VLOOKUP($U922,Models!$A:$K,AA$4,0)</f>
        <v>#N/A</v>
      </c>
      <c r="AB922" s="2" t="e">
        <f>VLOOKUP($U922,Models!$A:$K,AB$4,0)</f>
        <v>#N/A</v>
      </c>
      <c r="AC922" s="2" t="e">
        <f>VLOOKUP($U922,Models!$A:$K,AC$4,0)</f>
        <v>#N/A</v>
      </c>
      <c r="AD922" s="2" t="e">
        <f>VLOOKUP($U922,Models!$A:$K,AD$4,0)</f>
        <v>#N/A</v>
      </c>
      <c r="AE922" s="2" t="e">
        <f>VLOOKUP($U922,Models!$A:$K,AE$4,0)</f>
        <v>#N/A</v>
      </c>
      <c r="AF922" s="2" t="e">
        <f>VLOOKUP($U922,Models!$A:$N,AF$4,0)</f>
        <v>#N/A</v>
      </c>
      <c r="AG922" s="2" t="e">
        <f>VLOOKUP($U922,Models!$A:$M,AG$4,0)</f>
        <v>#N/A</v>
      </c>
      <c r="AH922" s="2"/>
      <c r="AI922" s="2"/>
      <c r="AJ922" s="2"/>
    </row>
    <row r="923" spans="1:51" s="8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 s="15"/>
      <c r="R923" s="31"/>
      <c r="S923" s="2"/>
      <c r="T923" s="2"/>
      <c r="U923" s="2" t="s">
        <v>2073</v>
      </c>
      <c r="V923" s="2" t="e">
        <f>VLOOKUP($U923,Models!$A:$K,V$4,0)</f>
        <v>#N/A</v>
      </c>
      <c r="W923" s="2" t="e">
        <f>VLOOKUP($U923,Models!$A:$K,W$4,0)</f>
        <v>#N/A</v>
      </c>
      <c r="X923" s="2" t="e">
        <f>VLOOKUP($U923,Models!$A:$K,X$4,0)</f>
        <v>#N/A</v>
      </c>
      <c r="Y923" s="2" t="e">
        <f>VLOOKUP($U923,Models!$A:$K,Y$4,0)</f>
        <v>#N/A</v>
      </c>
      <c r="Z923" s="2" t="e">
        <f>VLOOKUP($U923,Models!$A:$K,Z$4,0)</f>
        <v>#N/A</v>
      </c>
      <c r="AA923" s="2" t="e">
        <f>VLOOKUP($U923,Models!$A:$K,AA$4,0)</f>
        <v>#N/A</v>
      </c>
      <c r="AB923" s="2" t="e">
        <f>VLOOKUP($U923,Models!$A:$K,AB$4,0)</f>
        <v>#N/A</v>
      </c>
      <c r="AC923" s="2" t="e">
        <f>VLOOKUP($U923,Models!$A:$K,AC$4,0)</f>
        <v>#N/A</v>
      </c>
      <c r="AD923" s="2" t="e">
        <f>VLOOKUP($U923,Models!$A:$K,AD$4,0)</f>
        <v>#N/A</v>
      </c>
      <c r="AE923" s="2" t="e">
        <f>VLOOKUP($U923,Models!$A:$K,AE$4,0)</f>
        <v>#N/A</v>
      </c>
      <c r="AF923" s="2" t="e">
        <f>VLOOKUP($U923,Models!$A:$N,AF$4,0)</f>
        <v>#N/A</v>
      </c>
      <c r="AG923" s="2" t="e">
        <f>VLOOKUP($U923,Models!$A:$M,AG$4,0)</f>
        <v>#N/A</v>
      </c>
      <c r="AH923" s="2"/>
      <c r="AI923" s="2"/>
      <c r="AJ923" s="2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 s="15"/>
      <c r="R924" s="31"/>
      <c r="S924" s="2"/>
      <c r="T924" s="2"/>
      <c r="U924" s="2" t="s">
        <v>2073</v>
      </c>
      <c r="V924" s="2" t="e">
        <f>VLOOKUP($U924,Models!$A:$K,V$4,0)</f>
        <v>#N/A</v>
      </c>
      <c r="W924" s="2" t="e">
        <f>VLOOKUP($U924,Models!$A:$K,W$4,0)</f>
        <v>#N/A</v>
      </c>
      <c r="X924" s="2" t="e">
        <f>VLOOKUP($U924,Models!$A:$K,X$4,0)</f>
        <v>#N/A</v>
      </c>
      <c r="Y924" s="2" t="e">
        <f>VLOOKUP($U924,Models!$A:$K,Y$4,0)</f>
        <v>#N/A</v>
      </c>
      <c r="Z924" s="2" t="e">
        <f>VLOOKUP($U924,Models!$A:$K,Z$4,0)</f>
        <v>#N/A</v>
      </c>
      <c r="AA924" s="2" t="e">
        <f>VLOOKUP($U924,Models!$A:$K,AA$4,0)</f>
        <v>#N/A</v>
      </c>
      <c r="AB924" s="2" t="e">
        <f>VLOOKUP($U924,Models!$A:$K,AB$4,0)</f>
        <v>#N/A</v>
      </c>
      <c r="AC924" s="2" t="e">
        <f>VLOOKUP($U924,Models!$A:$K,AC$4,0)</f>
        <v>#N/A</v>
      </c>
      <c r="AD924" s="2" t="e">
        <f>VLOOKUP($U924,Models!$A:$K,AD$4,0)</f>
        <v>#N/A</v>
      </c>
      <c r="AE924" s="2" t="e">
        <f>VLOOKUP($U924,Models!$A:$K,AE$4,0)</f>
        <v>#N/A</v>
      </c>
      <c r="AF924" s="2" t="e">
        <f>VLOOKUP($U924,Models!$A:$N,AF$4,0)</f>
        <v>#N/A</v>
      </c>
      <c r="AG924" s="2" t="e">
        <f>VLOOKUP($U924,Models!$A:$M,AG$4,0)</f>
        <v>#N/A</v>
      </c>
      <c r="AH924" s="2"/>
      <c r="AI924" s="2"/>
    </row>
    <row r="925" spans="1:5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 s="15"/>
      <c r="S925" s="2"/>
      <c r="T925" s="2"/>
      <c r="U925" s="2" t="s">
        <v>2073</v>
      </c>
      <c r="V925" s="2" t="e">
        <f>VLOOKUP($U925,Models!$A:$K,V$4,0)</f>
        <v>#N/A</v>
      </c>
      <c r="W925" s="2" t="e">
        <f>VLOOKUP($U925,Models!$A:$K,W$4,0)</f>
        <v>#N/A</v>
      </c>
      <c r="X925" s="2" t="e">
        <f>VLOOKUP($U925,Models!$A:$K,X$4,0)</f>
        <v>#N/A</v>
      </c>
      <c r="Y925" s="2" t="e">
        <f>VLOOKUP($U925,Models!$A:$K,Y$4,0)</f>
        <v>#N/A</v>
      </c>
      <c r="Z925" s="2" t="e">
        <f>VLOOKUP($U925,Models!$A:$K,Z$4,0)</f>
        <v>#N/A</v>
      </c>
      <c r="AA925" s="2" t="e">
        <f>VLOOKUP($U925,Models!$A:$K,AA$4,0)</f>
        <v>#N/A</v>
      </c>
      <c r="AB925" s="2" t="e">
        <f>VLOOKUP($U925,Models!$A:$K,AB$4,0)</f>
        <v>#N/A</v>
      </c>
      <c r="AC925" s="2" t="e">
        <f>VLOOKUP($U925,Models!$A:$K,AC$4,0)</f>
        <v>#N/A</v>
      </c>
      <c r="AD925" s="2" t="e">
        <f>VLOOKUP($U925,Models!$A:$K,AD$4,0)</f>
        <v>#N/A</v>
      </c>
      <c r="AE925" s="2" t="e">
        <f>VLOOKUP($U925,Models!$A:$K,AE$4,0)</f>
        <v>#N/A</v>
      </c>
      <c r="AF925" s="2" t="e">
        <f>VLOOKUP($U925,Models!$A:$N,AF$4,0)</f>
        <v>#N/A</v>
      </c>
      <c r="AG925" s="2" t="e">
        <f>VLOOKUP($U925,Models!$A:$M,AG$4,0)</f>
        <v>#N/A</v>
      </c>
      <c r="AH925" s="2"/>
      <c r="AI925" s="2"/>
    </row>
    <row r="926" spans="1:5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 s="15"/>
      <c r="S926" s="2"/>
      <c r="T926" s="2"/>
      <c r="U926" s="2" t="s">
        <v>2073</v>
      </c>
      <c r="V926" s="2" t="e">
        <f>VLOOKUP($U926,Models!$A:$K,V$4,0)</f>
        <v>#N/A</v>
      </c>
      <c r="W926" s="2" t="e">
        <f>VLOOKUP($U926,Models!$A:$K,W$4,0)</f>
        <v>#N/A</v>
      </c>
      <c r="X926" s="2" t="e">
        <f>VLOOKUP($U926,Models!$A:$K,X$4,0)</f>
        <v>#N/A</v>
      </c>
      <c r="Y926" s="2" t="e">
        <f>VLOOKUP($U926,Models!$A:$K,Y$4,0)</f>
        <v>#N/A</v>
      </c>
      <c r="Z926" s="2" t="e">
        <f>VLOOKUP($U926,Models!$A:$K,Z$4,0)</f>
        <v>#N/A</v>
      </c>
      <c r="AA926" s="2" t="e">
        <f>VLOOKUP($U926,Models!$A:$K,AA$4,0)</f>
        <v>#N/A</v>
      </c>
      <c r="AB926" s="2" t="e">
        <f>VLOOKUP($U926,Models!$A:$K,AB$4,0)</f>
        <v>#N/A</v>
      </c>
      <c r="AC926" s="2" t="e">
        <f>VLOOKUP($U926,Models!$A:$K,AC$4,0)</f>
        <v>#N/A</v>
      </c>
      <c r="AD926" s="2" t="e">
        <f>VLOOKUP($U926,Models!$A:$K,AD$4,0)</f>
        <v>#N/A</v>
      </c>
      <c r="AE926" s="2" t="e">
        <f>VLOOKUP($U926,Models!$A:$K,AE$4,0)</f>
        <v>#N/A</v>
      </c>
      <c r="AF926" s="2" t="e">
        <f>VLOOKUP($U926,Models!$A:$N,AF$4,0)</f>
        <v>#N/A</v>
      </c>
      <c r="AG926" s="2" t="e">
        <f>VLOOKUP($U926,Models!$A:$M,AG$4,0)</f>
        <v>#N/A</v>
      </c>
      <c r="AH926" s="2"/>
      <c r="AI926" s="2"/>
    </row>
    <row r="927" spans="1:5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 s="15"/>
      <c r="S927" s="2"/>
      <c r="T927" s="2"/>
      <c r="U927" s="2" t="s">
        <v>2073</v>
      </c>
      <c r="V927" s="2" t="e">
        <f>VLOOKUP($U927,Models!$A:$K,V$4,0)</f>
        <v>#N/A</v>
      </c>
      <c r="W927" s="2" t="e">
        <f>VLOOKUP($U927,Models!$A:$K,W$4,0)</f>
        <v>#N/A</v>
      </c>
      <c r="X927" s="2" t="e">
        <f>VLOOKUP($U927,Models!$A:$K,X$4,0)</f>
        <v>#N/A</v>
      </c>
      <c r="Y927" s="2" t="e">
        <f>VLOOKUP($U927,Models!$A:$K,Y$4,0)</f>
        <v>#N/A</v>
      </c>
      <c r="Z927" s="2" t="e">
        <f>VLOOKUP($U927,Models!$A:$K,Z$4,0)</f>
        <v>#N/A</v>
      </c>
      <c r="AA927" s="2" t="e">
        <f>VLOOKUP($U927,Models!$A:$K,AA$4,0)</f>
        <v>#N/A</v>
      </c>
      <c r="AB927" s="2" t="e">
        <f>VLOOKUP($U927,Models!$A:$K,AB$4,0)</f>
        <v>#N/A</v>
      </c>
      <c r="AC927" s="2" t="e">
        <f>VLOOKUP($U927,Models!$A:$K,AC$4,0)</f>
        <v>#N/A</v>
      </c>
      <c r="AD927" s="2" t="e">
        <f>VLOOKUP($U927,Models!$A:$K,AD$4,0)</f>
        <v>#N/A</v>
      </c>
      <c r="AE927" s="2" t="e">
        <f>VLOOKUP($U927,Models!$A:$K,AE$4,0)</f>
        <v>#N/A</v>
      </c>
      <c r="AF927" s="2" t="e">
        <f>VLOOKUP($U927,Models!$A:$N,AF$4,0)</f>
        <v>#N/A</v>
      </c>
      <c r="AG927" s="2" t="e">
        <f>VLOOKUP($U927,Models!$A:$M,AG$4,0)</f>
        <v>#N/A</v>
      </c>
      <c r="AH927" s="2"/>
      <c r="AI927" s="2"/>
    </row>
    <row r="928" spans="1:5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 s="15"/>
      <c r="S928" s="2"/>
      <c r="T928" s="2"/>
      <c r="U928" s="2" t="s">
        <v>2073</v>
      </c>
      <c r="V928" s="2" t="e">
        <f>VLOOKUP($U928,Models!$A:$K,V$4,0)</f>
        <v>#N/A</v>
      </c>
      <c r="W928" s="2" t="e">
        <f>VLOOKUP($U928,Models!$A:$K,W$4,0)</f>
        <v>#N/A</v>
      </c>
      <c r="X928" s="2" t="e">
        <f>VLOOKUP($U928,Models!$A:$K,X$4,0)</f>
        <v>#N/A</v>
      </c>
      <c r="Y928" s="2" t="e">
        <f>VLOOKUP($U928,Models!$A:$K,Y$4,0)</f>
        <v>#N/A</v>
      </c>
      <c r="Z928" s="2" t="e">
        <f>VLOOKUP($U928,Models!$A:$K,Z$4,0)</f>
        <v>#N/A</v>
      </c>
      <c r="AA928" s="2" t="e">
        <f>VLOOKUP($U928,Models!$A:$K,AA$4,0)</f>
        <v>#N/A</v>
      </c>
      <c r="AB928" s="2" t="e">
        <f>VLOOKUP($U928,Models!$A:$K,AB$4,0)</f>
        <v>#N/A</v>
      </c>
      <c r="AC928" s="2" t="e">
        <f>VLOOKUP($U928,Models!$A:$K,AC$4,0)</f>
        <v>#N/A</v>
      </c>
      <c r="AD928" s="2" t="e">
        <f>VLOOKUP($U928,Models!$A:$K,AD$4,0)</f>
        <v>#N/A</v>
      </c>
      <c r="AE928" s="2" t="e">
        <f>VLOOKUP($U928,Models!$A:$K,AE$4,0)</f>
        <v>#N/A</v>
      </c>
      <c r="AF928" s="2" t="e">
        <f>VLOOKUP($U928,Models!$A:$N,AF$4,0)</f>
        <v>#N/A</v>
      </c>
      <c r="AG928" s="2" t="e">
        <f>VLOOKUP($U928,Models!$A:$M,AG$4,0)</f>
        <v>#N/A</v>
      </c>
      <c r="AH928" s="2"/>
      <c r="AI928" s="2"/>
    </row>
    <row r="929" spans="1:35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 s="15"/>
      <c r="S929" s="2"/>
      <c r="T929" s="2"/>
      <c r="U929" s="2" t="s">
        <v>2073</v>
      </c>
      <c r="V929" s="2" t="e">
        <f>VLOOKUP($U929,Models!$A:$K,V$4,0)</f>
        <v>#N/A</v>
      </c>
      <c r="W929" s="2" t="e">
        <f>VLOOKUP($U929,Models!$A:$K,W$4,0)</f>
        <v>#N/A</v>
      </c>
      <c r="X929" s="2" t="e">
        <f>VLOOKUP($U929,Models!$A:$K,X$4,0)</f>
        <v>#N/A</v>
      </c>
      <c r="Y929" s="2" t="e">
        <f>VLOOKUP($U929,Models!$A:$K,Y$4,0)</f>
        <v>#N/A</v>
      </c>
      <c r="Z929" s="2" t="e">
        <f>VLOOKUP($U929,Models!$A:$K,Z$4,0)</f>
        <v>#N/A</v>
      </c>
      <c r="AA929" s="2" t="e">
        <f>VLOOKUP($U929,Models!$A:$K,AA$4,0)</f>
        <v>#N/A</v>
      </c>
      <c r="AB929" s="2" t="e">
        <f>VLOOKUP($U929,Models!$A:$K,AB$4,0)</f>
        <v>#N/A</v>
      </c>
      <c r="AC929" s="2" t="e">
        <f>VLOOKUP($U929,Models!$A:$K,AC$4,0)</f>
        <v>#N/A</v>
      </c>
      <c r="AD929" s="2" t="e">
        <f>VLOOKUP($U929,Models!$A:$K,AD$4,0)</f>
        <v>#N/A</v>
      </c>
      <c r="AE929" s="2" t="e">
        <f>VLOOKUP($U929,Models!$A:$K,AE$4,0)</f>
        <v>#N/A</v>
      </c>
      <c r="AF929" s="2" t="e">
        <f>VLOOKUP($U929,Models!$A:$N,AF$4,0)</f>
        <v>#N/A</v>
      </c>
      <c r="AG929" s="2" t="e">
        <f>VLOOKUP($U929,Models!$A:$M,AG$4,0)</f>
        <v>#N/A</v>
      </c>
      <c r="AH929" s="2"/>
      <c r="AI929" s="2"/>
    </row>
    <row r="930" spans="1:35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 s="15"/>
      <c r="S930" s="2"/>
      <c r="T930" s="2"/>
      <c r="U930" s="2" t="s">
        <v>2073</v>
      </c>
      <c r="V930" s="2" t="e">
        <f>VLOOKUP($U930,Models!$A:$K,V$4,0)</f>
        <v>#N/A</v>
      </c>
      <c r="W930" s="2" t="e">
        <f>VLOOKUP($U930,Models!$A:$K,W$4,0)</f>
        <v>#N/A</v>
      </c>
      <c r="X930" s="2" t="e">
        <f>VLOOKUP($U930,Models!$A:$K,X$4,0)</f>
        <v>#N/A</v>
      </c>
      <c r="Y930" s="2" t="e">
        <f>VLOOKUP($U930,Models!$A:$K,Y$4,0)</f>
        <v>#N/A</v>
      </c>
      <c r="Z930" s="2" t="e">
        <f>VLOOKUP($U930,Models!$A:$K,Z$4,0)</f>
        <v>#N/A</v>
      </c>
      <c r="AA930" s="2" t="e">
        <f>VLOOKUP($U930,Models!$A:$K,AA$4,0)</f>
        <v>#N/A</v>
      </c>
      <c r="AB930" s="2" t="e">
        <f>VLOOKUP($U930,Models!$A:$K,AB$4,0)</f>
        <v>#N/A</v>
      </c>
      <c r="AC930" s="2" t="e">
        <f>VLOOKUP($U930,Models!$A:$K,AC$4,0)</f>
        <v>#N/A</v>
      </c>
      <c r="AD930" s="2" t="e">
        <f>VLOOKUP($U930,Models!$A:$K,AD$4,0)</f>
        <v>#N/A</v>
      </c>
      <c r="AE930" s="2" t="e">
        <f>VLOOKUP($U930,Models!$A:$K,AE$4,0)</f>
        <v>#N/A</v>
      </c>
      <c r="AF930" s="2" t="e">
        <f>VLOOKUP($U930,Models!$A:$N,AF$4,0)</f>
        <v>#N/A</v>
      </c>
      <c r="AG930" s="2" t="e">
        <f>VLOOKUP($U930,Models!$A:$M,AG$4,0)</f>
        <v>#N/A</v>
      </c>
      <c r="AH930" s="2"/>
      <c r="AI930" s="2"/>
    </row>
    <row r="931" spans="1:35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 s="15"/>
      <c r="S931" s="2"/>
      <c r="T931" s="2"/>
      <c r="U931" s="2" t="s">
        <v>2073</v>
      </c>
      <c r="V931" s="2" t="e">
        <f>VLOOKUP($U931,Models!$A:$K,V$4,0)</f>
        <v>#N/A</v>
      </c>
      <c r="W931" s="2" t="e">
        <f>VLOOKUP($U931,Models!$A:$K,W$4,0)</f>
        <v>#N/A</v>
      </c>
      <c r="X931" s="2" t="e">
        <f>VLOOKUP($U931,Models!$A:$K,X$4,0)</f>
        <v>#N/A</v>
      </c>
      <c r="Y931" s="2" t="e">
        <f>VLOOKUP($U931,Models!$A:$K,Y$4,0)</f>
        <v>#N/A</v>
      </c>
      <c r="Z931" s="2" t="e">
        <f>VLOOKUP($U931,Models!$A:$K,Z$4,0)</f>
        <v>#N/A</v>
      </c>
      <c r="AA931" s="2" t="e">
        <f>VLOOKUP($U931,Models!$A:$K,AA$4,0)</f>
        <v>#N/A</v>
      </c>
      <c r="AB931" s="2" t="e">
        <f>VLOOKUP($U931,Models!$A:$K,AB$4,0)</f>
        <v>#N/A</v>
      </c>
      <c r="AC931" s="2" t="e">
        <f>VLOOKUP($U931,Models!$A:$K,AC$4,0)</f>
        <v>#N/A</v>
      </c>
      <c r="AD931" s="2" t="e">
        <f>VLOOKUP($U931,Models!$A:$K,AD$4,0)</f>
        <v>#N/A</v>
      </c>
      <c r="AE931" s="2" t="e">
        <f>VLOOKUP($U931,Models!$A:$K,AE$4,0)</f>
        <v>#N/A</v>
      </c>
      <c r="AF931" s="2" t="e">
        <f>VLOOKUP($U931,Models!$A:$N,AF$4,0)</f>
        <v>#N/A</v>
      </c>
      <c r="AG931" s="2" t="e">
        <f>VLOOKUP($U931,Models!$A:$M,AG$4,0)</f>
        <v>#N/A</v>
      </c>
      <c r="AH931" s="2"/>
      <c r="AI931" s="2"/>
    </row>
    <row r="932" spans="1:35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 s="15"/>
      <c r="S932" s="2"/>
      <c r="T932" s="2"/>
      <c r="U932" s="2" t="s">
        <v>2073</v>
      </c>
      <c r="V932" s="2" t="e">
        <f>VLOOKUP($U932,Models!$A:$K,V$4,0)</f>
        <v>#N/A</v>
      </c>
      <c r="W932" s="2" t="e">
        <f>VLOOKUP($U932,Models!$A:$K,W$4,0)</f>
        <v>#N/A</v>
      </c>
      <c r="X932" s="2" t="e">
        <f>VLOOKUP($U932,Models!$A:$K,X$4,0)</f>
        <v>#N/A</v>
      </c>
      <c r="Y932" s="2" t="e">
        <f>VLOOKUP($U932,Models!$A:$K,Y$4,0)</f>
        <v>#N/A</v>
      </c>
      <c r="Z932" s="2" t="e">
        <f>VLOOKUP($U932,Models!$A:$K,Z$4,0)</f>
        <v>#N/A</v>
      </c>
      <c r="AA932" s="2" t="e">
        <f>VLOOKUP($U932,Models!$A:$K,AA$4,0)</f>
        <v>#N/A</v>
      </c>
      <c r="AB932" s="2" t="e">
        <f>VLOOKUP($U932,Models!$A:$K,AB$4,0)</f>
        <v>#N/A</v>
      </c>
      <c r="AC932" s="2" t="e">
        <f>VLOOKUP($U932,Models!$A:$K,AC$4,0)</f>
        <v>#N/A</v>
      </c>
      <c r="AD932" s="2" t="e">
        <f>VLOOKUP($U932,Models!$A:$K,AD$4,0)</f>
        <v>#N/A</v>
      </c>
      <c r="AE932" s="2" t="e">
        <f>VLOOKUP($U932,Models!$A:$K,AE$4,0)</f>
        <v>#N/A</v>
      </c>
      <c r="AF932" s="2" t="e">
        <f>VLOOKUP($U932,Models!$A:$N,AF$4,0)</f>
        <v>#N/A</v>
      </c>
      <c r="AG932" s="2" t="e">
        <f>VLOOKUP($U932,Models!$A:$M,AG$4,0)</f>
        <v>#N/A</v>
      </c>
      <c r="AH932" s="2"/>
      <c r="AI932" s="2"/>
    </row>
    <row r="933" spans="1:35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 s="15"/>
      <c r="S933" s="2"/>
      <c r="T933" s="2"/>
      <c r="U933" s="2" t="s">
        <v>2073</v>
      </c>
      <c r="V933" s="2" t="e">
        <f>VLOOKUP($U933,Models!$A:$K,V$4,0)</f>
        <v>#N/A</v>
      </c>
      <c r="W933" s="2" t="e">
        <f>VLOOKUP($U933,Models!$A:$K,W$4,0)</f>
        <v>#N/A</v>
      </c>
      <c r="X933" s="2" t="e">
        <f>VLOOKUP($U933,Models!$A:$K,X$4,0)</f>
        <v>#N/A</v>
      </c>
      <c r="Y933" s="2" t="e">
        <f>VLOOKUP($U933,Models!$A:$K,Y$4,0)</f>
        <v>#N/A</v>
      </c>
      <c r="Z933" s="2" t="e">
        <f>VLOOKUP($U933,Models!$A:$K,Z$4,0)</f>
        <v>#N/A</v>
      </c>
      <c r="AA933" s="2" t="e">
        <f>VLOOKUP($U933,Models!$A:$K,AA$4,0)</f>
        <v>#N/A</v>
      </c>
      <c r="AB933" s="2" t="e">
        <f>VLOOKUP($U933,Models!$A:$K,AB$4,0)</f>
        <v>#N/A</v>
      </c>
      <c r="AC933" s="2" t="e">
        <f>VLOOKUP($U933,Models!$A:$K,AC$4,0)</f>
        <v>#N/A</v>
      </c>
      <c r="AD933" s="2" t="e">
        <f>VLOOKUP($U933,Models!$A:$K,AD$4,0)</f>
        <v>#N/A</v>
      </c>
      <c r="AE933" s="2" t="e">
        <f>VLOOKUP($U933,Models!$A:$K,AE$4,0)</f>
        <v>#N/A</v>
      </c>
      <c r="AF933" s="2" t="e">
        <f>VLOOKUP($U933,Models!$A:$N,AF$4,0)</f>
        <v>#N/A</v>
      </c>
      <c r="AG933" s="2" t="e">
        <f>VLOOKUP($U933,Models!$A:$M,AG$4,0)</f>
        <v>#N/A</v>
      </c>
      <c r="AH933" s="2"/>
      <c r="AI933" s="2"/>
    </row>
    <row r="934" spans="1:35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 s="11"/>
      <c r="S934" s="2"/>
      <c r="T934" s="2"/>
      <c r="U934" s="2" t="s">
        <v>2073</v>
      </c>
      <c r="V934" s="2" t="e">
        <f>VLOOKUP($U934,Models!$A:$K,V$4,0)</f>
        <v>#N/A</v>
      </c>
      <c r="W934" s="2" t="e">
        <f>VLOOKUP($U934,Models!$A:$K,W$4,0)</f>
        <v>#N/A</v>
      </c>
      <c r="X934" s="2" t="e">
        <f>VLOOKUP($U934,Models!$A:$K,X$4,0)</f>
        <v>#N/A</v>
      </c>
      <c r="Y934" s="2" t="e">
        <f>VLOOKUP($U934,Models!$A:$K,Y$4,0)</f>
        <v>#N/A</v>
      </c>
      <c r="Z934" s="2" t="e">
        <f>VLOOKUP($U934,Models!$A:$K,Z$4,0)</f>
        <v>#N/A</v>
      </c>
      <c r="AA934" s="2" t="e">
        <f>VLOOKUP($U934,Models!$A:$K,AA$4,0)</f>
        <v>#N/A</v>
      </c>
      <c r="AB934" s="2" t="e">
        <f>VLOOKUP($U934,Models!$A:$K,AB$4,0)</f>
        <v>#N/A</v>
      </c>
      <c r="AC934" s="2" t="e">
        <f>VLOOKUP($U934,Models!$A:$K,AC$4,0)</f>
        <v>#N/A</v>
      </c>
      <c r="AD934" s="2" t="e">
        <f>VLOOKUP($U934,Models!$A:$K,AD$4,0)</f>
        <v>#N/A</v>
      </c>
      <c r="AE934" s="2" t="e">
        <f>VLOOKUP($U934,Models!$A:$K,AE$4,0)</f>
        <v>#N/A</v>
      </c>
      <c r="AF934" s="2" t="e">
        <f>VLOOKUP($U934,Models!$A:$N,AF$4,0)</f>
        <v>#N/A</v>
      </c>
      <c r="AG934" s="2" t="e">
        <f>VLOOKUP($U934,Models!$A:$M,AG$4,0)</f>
        <v>#N/A</v>
      </c>
      <c r="AH934" s="2"/>
      <c r="AI934" s="2"/>
    </row>
    <row r="935" spans="1:35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 s="11"/>
      <c r="S935" s="2"/>
      <c r="T935" s="2"/>
      <c r="U935" s="2" t="s">
        <v>2073</v>
      </c>
      <c r="V935" s="2" t="e">
        <f>VLOOKUP($U935,Models!$A:$K,V$4,0)</f>
        <v>#N/A</v>
      </c>
      <c r="W935" s="2" t="e">
        <f>VLOOKUP($U935,Models!$A:$K,W$4,0)</f>
        <v>#N/A</v>
      </c>
      <c r="X935" s="2" t="e">
        <f>VLOOKUP($U935,Models!$A:$K,X$4,0)</f>
        <v>#N/A</v>
      </c>
      <c r="Y935" s="2" t="e">
        <f>VLOOKUP($U935,Models!$A:$K,Y$4,0)</f>
        <v>#N/A</v>
      </c>
      <c r="Z935" s="2" t="e">
        <f>VLOOKUP($U935,Models!$A:$K,Z$4,0)</f>
        <v>#N/A</v>
      </c>
      <c r="AA935" s="2" t="e">
        <f>VLOOKUP($U935,Models!$A:$K,AA$4,0)</f>
        <v>#N/A</v>
      </c>
      <c r="AB935" s="2" t="e">
        <f>VLOOKUP($U935,Models!$A:$K,AB$4,0)</f>
        <v>#N/A</v>
      </c>
      <c r="AC935" s="2" t="e">
        <f>VLOOKUP($U935,Models!$A:$K,AC$4,0)</f>
        <v>#N/A</v>
      </c>
      <c r="AD935" s="2" t="e">
        <f>VLOOKUP($U935,Models!$A:$K,AD$4,0)</f>
        <v>#N/A</v>
      </c>
      <c r="AE935" s="2" t="e">
        <f>VLOOKUP($U935,Models!$A:$K,AE$4,0)</f>
        <v>#N/A</v>
      </c>
      <c r="AF935" s="2" t="e">
        <f>VLOOKUP($U935,Models!$A:$N,AF$4,0)</f>
        <v>#N/A</v>
      </c>
      <c r="AG935" s="2" t="e">
        <f>VLOOKUP($U935,Models!$A:$M,AG$4,0)</f>
        <v>#N/A</v>
      </c>
      <c r="AH935" s="2"/>
      <c r="AI935" s="2"/>
    </row>
    <row r="936" spans="1:35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 s="11"/>
      <c r="S936" s="2"/>
      <c r="T936" s="2"/>
      <c r="U936" s="2" t="s">
        <v>2073</v>
      </c>
      <c r="V936" s="2" t="e">
        <f>VLOOKUP($U936,Models!$A:$K,V$4,0)</f>
        <v>#N/A</v>
      </c>
      <c r="W936" s="2" t="e">
        <f>VLOOKUP($U936,Models!$A:$K,W$4,0)</f>
        <v>#N/A</v>
      </c>
      <c r="X936" s="2" t="e">
        <f>VLOOKUP($U936,Models!$A:$K,X$4,0)</f>
        <v>#N/A</v>
      </c>
      <c r="Y936" s="2" t="e">
        <f>VLOOKUP($U936,Models!$A:$K,Y$4,0)</f>
        <v>#N/A</v>
      </c>
      <c r="Z936" s="2" t="e">
        <f>VLOOKUP($U936,Models!$A:$K,Z$4,0)</f>
        <v>#N/A</v>
      </c>
      <c r="AA936" s="2" t="e">
        <f>VLOOKUP($U936,Models!$A:$K,AA$4,0)</f>
        <v>#N/A</v>
      </c>
      <c r="AB936" s="2" t="e">
        <f>VLOOKUP($U936,Models!$A:$K,AB$4,0)</f>
        <v>#N/A</v>
      </c>
      <c r="AC936" s="2" t="e">
        <f>VLOOKUP($U936,Models!$A:$K,AC$4,0)</f>
        <v>#N/A</v>
      </c>
      <c r="AD936" s="2" t="e">
        <f>VLOOKUP($U936,Models!$A:$K,AD$4,0)</f>
        <v>#N/A</v>
      </c>
      <c r="AE936" s="2" t="e">
        <f>VLOOKUP($U936,Models!$A:$K,AE$4,0)</f>
        <v>#N/A</v>
      </c>
      <c r="AF936" s="2" t="e">
        <f>VLOOKUP($U936,Models!$A:$N,AF$4,0)</f>
        <v>#N/A</v>
      </c>
      <c r="AG936" s="2" t="e">
        <f>VLOOKUP($U936,Models!$A:$M,AG$4,0)</f>
        <v>#N/A</v>
      </c>
      <c r="AH936" s="2"/>
      <c r="AI936" s="2"/>
    </row>
    <row r="937" spans="1:35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 s="11"/>
      <c r="S937" s="2"/>
      <c r="T937" s="2"/>
      <c r="U937" s="2" t="s">
        <v>2073</v>
      </c>
      <c r="V937" s="2" t="e">
        <f>VLOOKUP($U937,Models!$A:$K,V$4,0)</f>
        <v>#N/A</v>
      </c>
      <c r="W937" s="2" t="e">
        <f>VLOOKUP($U937,Models!$A:$K,W$4,0)</f>
        <v>#N/A</v>
      </c>
      <c r="X937" s="2" t="e">
        <f>VLOOKUP($U937,Models!$A:$K,X$4,0)</f>
        <v>#N/A</v>
      </c>
      <c r="Y937" s="2" t="e">
        <f>VLOOKUP($U937,Models!$A:$K,Y$4,0)</f>
        <v>#N/A</v>
      </c>
      <c r="Z937" s="2" t="e">
        <f>VLOOKUP($U937,Models!$A:$K,Z$4,0)</f>
        <v>#N/A</v>
      </c>
      <c r="AA937" s="2" t="e">
        <f>VLOOKUP($U937,Models!$A:$K,AA$4,0)</f>
        <v>#N/A</v>
      </c>
      <c r="AB937" s="2" t="e">
        <f>VLOOKUP($U937,Models!$A:$K,AB$4,0)</f>
        <v>#N/A</v>
      </c>
      <c r="AC937" s="2" t="e">
        <f>VLOOKUP($U937,Models!$A:$K,AC$4,0)</f>
        <v>#N/A</v>
      </c>
      <c r="AD937" s="2" t="e">
        <f>VLOOKUP($U937,Models!$A:$K,AD$4,0)</f>
        <v>#N/A</v>
      </c>
      <c r="AE937" s="2" t="e">
        <f>VLOOKUP($U937,Models!$A:$K,AE$4,0)</f>
        <v>#N/A</v>
      </c>
      <c r="AF937" s="2" t="e">
        <f>VLOOKUP($U937,Models!$A:$N,AF$4,0)</f>
        <v>#N/A</v>
      </c>
      <c r="AG937" s="2" t="e">
        <f>VLOOKUP($U937,Models!$A:$M,AG$4,0)</f>
        <v>#N/A</v>
      </c>
      <c r="AH937" s="2"/>
      <c r="AI937" s="2"/>
    </row>
    <row r="938" spans="1:35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 s="11"/>
      <c r="S938" s="2"/>
      <c r="T938" s="2"/>
      <c r="U938" s="2" t="s">
        <v>2073</v>
      </c>
      <c r="V938" s="2" t="e">
        <f>VLOOKUP($U938,Models!$A:$K,V$4,0)</f>
        <v>#N/A</v>
      </c>
      <c r="W938" s="2" t="e">
        <f>VLOOKUP($U938,Models!$A:$K,W$4,0)</f>
        <v>#N/A</v>
      </c>
      <c r="X938" s="2" t="e">
        <f>VLOOKUP($U938,Models!$A:$K,X$4,0)</f>
        <v>#N/A</v>
      </c>
      <c r="Y938" s="2" t="e">
        <f>VLOOKUP($U938,Models!$A:$K,Y$4,0)</f>
        <v>#N/A</v>
      </c>
      <c r="Z938" s="2" t="e">
        <f>VLOOKUP($U938,Models!$A:$K,Z$4,0)</f>
        <v>#N/A</v>
      </c>
      <c r="AA938" s="2" t="e">
        <f>VLOOKUP($U938,Models!$A:$K,AA$4,0)</f>
        <v>#N/A</v>
      </c>
      <c r="AB938" s="2" t="e">
        <f>VLOOKUP($U938,Models!$A:$K,AB$4,0)</f>
        <v>#N/A</v>
      </c>
      <c r="AC938" s="2" t="e">
        <f>VLOOKUP($U938,Models!$A:$K,AC$4,0)</f>
        <v>#N/A</v>
      </c>
      <c r="AD938" s="2" t="e">
        <f>VLOOKUP($U938,Models!$A:$K,AD$4,0)</f>
        <v>#N/A</v>
      </c>
      <c r="AE938" s="2" t="e">
        <f>VLOOKUP($U938,Models!$A:$K,AE$4,0)</f>
        <v>#N/A</v>
      </c>
      <c r="AF938" s="2" t="e">
        <f>VLOOKUP($U938,Models!$A:$N,AF$4,0)</f>
        <v>#N/A</v>
      </c>
      <c r="AG938" s="2" t="e">
        <f>VLOOKUP($U938,Models!$A:$M,AG$4,0)</f>
        <v>#N/A</v>
      </c>
      <c r="AH938" s="2"/>
      <c r="AI938" s="2"/>
    </row>
    <row r="939" spans="1:35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 s="11"/>
      <c r="S939" s="2"/>
      <c r="T939" s="2"/>
      <c r="U939" s="2" t="s">
        <v>2073</v>
      </c>
      <c r="V939" s="2" t="e">
        <f>VLOOKUP($U939,Models!$A:$K,V$4,0)</f>
        <v>#N/A</v>
      </c>
      <c r="W939" s="2" t="e">
        <f>VLOOKUP($U939,Models!$A:$K,W$4,0)</f>
        <v>#N/A</v>
      </c>
      <c r="X939" s="2" t="e">
        <f>VLOOKUP($U939,Models!$A:$K,X$4,0)</f>
        <v>#N/A</v>
      </c>
      <c r="Y939" s="2" t="e">
        <f>VLOOKUP($U939,Models!$A:$K,Y$4,0)</f>
        <v>#N/A</v>
      </c>
      <c r="Z939" s="2" t="e">
        <f>VLOOKUP($U939,Models!$A:$K,Z$4,0)</f>
        <v>#N/A</v>
      </c>
      <c r="AA939" s="2" t="e">
        <f>VLOOKUP($U939,Models!$A:$K,AA$4,0)</f>
        <v>#N/A</v>
      </c>
      <c r="AB939" s="2" t="e">
        <f>VLOOKUP($U939,Models!$A:$K,AB$4,0)</f>
        <v>#N/A</v>
      </c>
      <c r="AC939" s="2" t="e">
        <f>VLOOKUP($U939,Models!$A:$K,AC$4,0)</f>
        <v>#N/A</v>
      </c>
      <c r="AD939" s="2" t="e">
        <f>VLOOKUP($U939,Models!$A:$K,AD$4,0)</f>
        <v>#N/A</v>
      </c>
      <c r="AE939" s="2" t="e">
        <f>VLOOKUP($U939,Models!$A:$K,AE$4,0)</f>
        <v>#N/A</v>
      </c>
      <c r="AF939" s="2" t="e">
        <f>VLOOKUP($U939,Models!$A:$N,AF$4,0)</f>
        <v>#N/A</v>
      </c>
      <c r="AG939" s="2" t="e">
        <f>VLOOKUP($U939,Models!$A:$M,AG$4,0)</f>
        <v>#N/A</v>
      </c>
      <c r="AH939" s="2"/>
      <c r="AI939" s="2"/>
    </row>
    <row r="940" spans="1:35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 s="11"/>
      <c r="S940" s="2"/>
      <c r="T940" s="2"/>
      <c r="U940" s="2" t="s">
        <v>2073</v>
      </c>
      <c r="V940" s="2" t="e">
        <f>VLOOKUP($U940,Models!$A:$K,V$4,0)</f>
        <v>#N/A</v>
      </c>
      <c r="W940" s="2" t="e">
        <f>VLOOKUP($U940,Models!$A:$K,W$4,0)</f>
        <v>#N/A</v>
      </c>
      <c r="X940" s="2" t="e">
        <f>VLOOKUP($U940,Models!$A:$K,X$4,0)</f>
        <v>#N/A</v>
      </c>
      <c r="Y940" s="2" t="e">
        <f>VLOOKUP($U940,Models!$A:$K,Y$4,0)</f>
        <v>#N/A</v>
      </c>
      <c r="Z940" s="2" t="e">
        <f>VLOOKUP($U940,Models!$A:$K,Z$4,0)</f>
        <v>#N/A</v>
      </c>
      <c r="AA940" s="2" t="e">
        <f>VLOOKUP($U940,Models!$A:$K,AA$4,0)</f>
        <v>#N/A</v>
      </c>
      <c r="AB940" s="2" t="e">
        <f>VLOOKUP($U940,Models!$A:$K,AB$4,0)</f>
        <v>#N/A</v>
      </c>
      <c r="AC940" s="2" t="e">
        <f>VLOOKUP($U940,Models!$A:$K,AC$4,0)</f>
        <v>#N/A</v>
      </c>
      <c r="AD940" s="2" t="e">
        <f>VLOOKUP($U940,Models!$A:$K,AD$4,0)</f>
        <v>#N/A</v>
      </c>
      <c r="AE940" s="2" t="e">
        <f>VLOOKUP($U940,Models!$A:$K,AE$4,0)</f>
        <v>#N/A</v>
      </c>
      <c r="AF940" s="2" t="e">
        <f>VLOOKUP($U940,Models!$A:$N,AF$4,0)</f>
        <v>#N/A</v>
      </c>
      <c r="AG940" s="2" t="e">
        <f>VLOOKUP($U940,Models!$A:$M,AG$4,0)</f>
        <v>#N/A</v>
      </c>
      <c r="AH940" s="2"/>
      <c r="AI940" s="2"/>
    </row>
    <row r="941" spans="1:35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 s="11"/>
      <c r="S941" s="2"/>
      <c r="T941" s="2"/>
      <c r="U941" s="2" t="s">
        <v>2073</v>
      </c>
      <c r="V941" s="2" t="e">
        <f>VLOOKUP($U941,Models!$A:$K,V$4,0)</f>
        <v>#N/A</v>
      </c>
      <c r="W941" s="2" t="e">
        <f>VLOOKUP($U941,Models!$A:$K,W$4,0)</f>
        <v>#N/A</v>
      </c>
      <c r="X941" s="2" t="e">
        <f>VLOOKUP($U941,Models!$A:$K,X$4,0)</f>
        <v>#N/A</v>
      </c>
      <c r="Y941" s="2" t="e">
        <f>VLOOKUP($U941,Models!$A:$K,Y$4,0)</f>
        <v>#N/A</v>
      </c>
      <c r="Z941" s="2" t="e">
        <f>VLOOKUP($U941,Models!$A:$K,Z$4,0)</f>
        <v>#N/A</v>
      </c>
      <c r="AA941" s="2" t="e">
        <f>VLOOKUP($U941,Models!$A:$K,AA$4,0)</f>
        <v>#N/A</v>
      </c>
      <c r="AB941" s="2" t="e">
        <f>VLOOKUP($U941,Models!$A:$K,AB$4,0)</f>
        <v>#N/A</v>
      </c>
      <c r="AC941" s="2" t="e">
        <f>VLOOKUP($U941,Models!$A:$K,AC$4,0)</f>
        <v>#N/A</v>
      </c>
      <c r="AD941" s="2" t="e">
        <f>VLOOKUP($U941,Models!$A:$K,AD$4,0)</f>
        <v>#N/A</v>
      </c>
      <c r="AE941" s="2" t="e">
        <f>VLOOKUP($U941,Models!$A:$K,AE$4,0)</f>
        <v>#N/A</v>
      </c>
      <c r="AF941" s="2" t="e">
        <f>VLOOKUP($U941,Models!$A:$N,AF$4,0)</f>
        <v>#N/A</v>
      </c>
      <c r="AG941" s="2" t="e">
        <f>VLOOKUP($U941,Models!$A:$M,AG$4,0)</f>
        <v>#N/A</v>
      </c>
      <c r="AH941" s="2"/>
      <c r="AI941" s="2"/>
    </row>
    <row r="942" spans="1:35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 s="11"/>
      <c r="S942" s="2"/>
      <c r="T942" s="2"/>
      <c r="U942" s="2" t="s">
        <v>2073</v>
      </c>
      <c r="V942" s="2" t="e">
        <f>VLOOKUP($U942,Models!$A:$K,V$4,0)</f>
        <v>#N/A</v>
      </c>
      <c r="W942" s="2" t="e">
        <f>VLOOKUP($U942,Models!$A:$K,W$4,0)</f>
        <v>#N/A</v>
      </c>
      <c r="X942" s="2" t="e">
        <f>VLOOKUP($U942,Models!$A:$K,X$4,0)</f>
        <v>#N/A</v>
      </c>
      <c r="Y942" s="2" t="e">
        <f>VLOOKUP($U942,Models!$A:$K,Y$4,0)</f>
        <v>#N/A</v>
      </c>
      <c r="Z942" s="2" t="e">
        <f>VLOOKUP($U942,Models!$A:$K,Z$4,0)</f>
        <v>#N/A</v>
      </c>
      <c r="AA942" s="2" t="e">
        <f>VLOOKUP($U942,Models!$A:$K,AA$4,0)</f>
        <v>#N/A</v>
      </c>
      <c r="AB942" s="2" t="e">
        <f>VLOOKUP($U942,Models!$A:$K,AB$4,0)</f>
        <v>#N/A</v>
      </c>
      <c r="AC942" s="2" t="e">
        <f>VLOOKUP($U942,Models!$A:$K,AC$4,0)</f>
        <v>#N/A</v>
      </c>
      <c r="AD942" s="2" t="e">
        <f>VLOOKUP($U942,Models!$A:$K,AD$4,0)</f>
        <v>#N/A</v>
      </c>
      <c r="AE942" s="2" t="e">
        <f>VLOOKUP($U942,Models!$A:$K,AE$4,0)</f>
        <v>#N/A</v>
      </c>
      <c r="AF942" s="2" t="e">
        <f>VLOOKUP($U942,Models!$A:$N,AF$4,0)</f>
        <v>#N/A</v>
      </c>
      <c r="AG942" s="2" t="e">
        <f>VLOOKUP($U942,Models!$A:$M,AG$4,0)</f>
        <v>#N/A</v>
      </c>
      <c r="AH942" s="2"/>
      <c r="AI942" s="2"/>
    </row>
    <row r="943" spans="1:35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 s="11"/>
      <c r="S943" s="2"/>
      <c r="T943" s="2"/>
      <c r="U943" s="2" t="s">
        <v>2073</v>
      </c>
      <c r="V943" s="2" t="e">
        <f>VLOOKUP($U943,Models!$A:$K,V$4,0)</f>
        <v>#N/A</v>
      </c>
      <c r="W943" s="2" t="e">
        <f>VLOOKUP($U943,Models!$A:$K,W$4,0)</f>
        <v>#N/A</v>
      </c>
      <c r="X943" s="2" t="e">
        <f>VLOOKUP($U943,Models!$A:$K,X$4,0)</f>
        <v>#N/A</v>
      </c>
      <c r="Y943" s="2" t="e">
        <f>VLOOKUP($U943,Models!$A:$K,Y$4,0)</f>
        <v>#N/A</v>
      </c>
      <c r="Z943" s="2" t="e">
        <f>VLOOKUP($U943,Models!$A:$K,Z$4,0)</f>
        <v>#N/A</v>
      </c>
      <c r="AA943" s="2" t="e">
        <f>VLOOKUP($U943,Models!$A:$K,AA$4,0)</f>
        <v>#N/A</v>
      </c>
      <c r="AB943" s="2" t="e">
        <f>VLOOKUP($U943,Models!$A:$K,AB$4,0)</f>
        <v>#N/A</v>
      </c>
      <c r="AC943" s="2" t="e">
        <f>VLOOKUP($U943,Models!$A:$K,AC$4,0)</f>
        <v>#N/A</v>
      </c>
      <c r="AD943" s="2" t="e">
        <f>VLOOKUP($U943,Models!$A:$K,AD$4,0)</f>
        <v>#N/A</v>
      </c>
      <c r="AE943" s="2" t="e">
        <f>VLOOKUP($U943,Models!$A:$K,AE$4,0)</f>
        <v>#N/A</v>
      </c>
      <c r="AF943" s="2" t="e">
        <f>VLOOKUP($U943,Models!$A:$N,AF$4,0)</f>
        <v>#N/A</v>
      </c>
      <c r="AG943" s="2" t="e">
        <f>VLOOKUP($U943,Models!$A:$M,AG$4,0)</f>
        <v>#N/A</v>
      </c>
      <c r="AH943" s="2"/>
      <c r="AI943" s="2"/>
    </row>
    <row r="944" spans="1:35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 s="11"/>
      <c r="S944" s="2"/>
      <c r="T944" s="2"/>
      <c r="U944" s="2" t="s">
        <v>2073</v>
      </c>
      <c r="V944" s="2" t="e">
        <f>VLOOKUP($U944,Models!$A:$K,V$4,0)</f>
        <v>#N/A</v>
      </c>
      <c r="W944" s="2" t="e">
        <f>VLOOKUP($U944,Models!$A:$K,W$4,0)</f>
        <v>#N/A</v>
      </c>
      <c r="X944" s="2" t="e">
        <f>VLOOKUP($U944,Models!$A:$K,X$4,0)</f>
        <v>#N/A</v>
      </c>
      <c r="Y944" s="2" t="e">
        <f>VLOOKUP($U944,Models!$A:$K,Y$4,0)</f>
        <v>#N/A</v>
      </c>
      <c r="Z944" s="2" t="e">
        <f>VLOOKUP($U944,Models!$A:$K,Z$4,0)</f>
        <v>#N/A</v>
      </c>
      <c r="AA944" s="2" t="e">
        <f>VLOOKUP($U944,Models!$A:$K,AA$4,0)</f>
        <v>#N/A</v>
      </c>
      <c r="AB944" s="2" t="e">
        <f>VLOOKUP($U944,Models!$A:$K,AB$4,0)</f>
        <v>#N/A</v>
      </c>
      <c r="AC944" s="2" t="e">
        <f>VLOOKUP($U944,Models!$A:$K,AC$4,0)</f>
        <v>#N/A</v>
      </c>
      <c r="AD944" s="2" t="e">
        <f>VLOOKUP($U944,Models!$A:$K,AD$4,0)</f>
        <v>#N/A</v>
      </c>
      <c r="AE944" s="2" t="e">
        <f>VLOOKUP($U944,Models!$A:$K,AE$4,0)</f>
        <v>#N/A</v>
      </c>
      <c r="AF944" s="2" t="e">
        <f>VLOOKUP($U944,Models!$A:$N,AF$4,0)</f>
        <v>#N/A</v>
      </c>
      <c r="AG944" s="2" t="e">
        <f>VLOOKUP($U944,Models!$A:$M,AG$4,0)</f>
        <v>#N/A</v>
      </c>
      <c r="AH944" s="2"/>
      <c r="AI944" s="2"/>
    </row>
    <row r="945" spans="1:35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 s="11"/>
      <c r="S945" s="2"/>
      <c r="T945" s="2"/>
      <c r="U945" s="2" t="s">
        <v>2073</v>
      </c>
      <c r="V945" s="2" t="e">
        <f>VLOOKUP($U945,Models!$A:$K,V$4,0)</f>
        <v>#N/A</v>
      </c>
      <c r="W945" s="2" t="e">
        <f>VLOOKUP($U945,Models!$A:$K,W$4,0)</f>
        <v>#N/A</v>
      </c>
      <c r="X945" s="2" t="e">
        <f>VLOOKUP($U945,Models!$A:$K,X$4,0)</f>
        <v>#N/A</v>
      </c>
      <c r="Y945" s="2" t="e">
        <f>VLOOKUP($U945,Models!$A:$K,Y$4,0)</f>
        <v>#N/A</v>
      </c>
      <c r="Z945" s="2" t="e">
        <f>VLOOKUP($U945,Models!$A:$K,Z$4,0)</f>
        <v>#N/A</v>
      </c>
      <c r="AA945" s="2" t="e">
        <f>VLOOKUP($U945,Models!$A:$K,AA$4,0)</f>
        <v>#N/A</v>
      </c>
      <c r="AB945" s="2" t="e">
        <f>VLOOKUP($U945,Models!$A:$K,AB$4,0)</f>
        <v>#N/A</v>
      </c>
      <c r="AC945" s="2" t="e">
        <f>VLOOKUP($U945,Models!$A:$K,AC$4,0)</f>
        <v>#N/A</v>
      </c>
      <c r="AD945" s="2" t="e">
        <f>VLOOKUP($U945,Models!$A:$K,AD$4,0)</f>
        <v>#N/A</v>
      </c>
      <c r="AE945" s="2" t="e">
        <f>VLOOKUP($U945,Models!$A:$K,AE$4,0)</f>
        <v>#N/A</v>
      </c>
      <c r="AF945" s="2" t="e">
        <f>VLOOKUP($U945,Models!$A:$N,AF$4,0)</f>
        <v>#N/A</v>
      </c>
      <c r="AG945" s="2" t="e">
        <f>VLOOKUP($U945,Models!$A:$M,AG$4,0)</f>
        <v>#N/A</v>
      </c>
      <c r="AH945" s="2"/>
      <c r="AI945" s="2"/>
    </row>
    <row r="946" spans="1:35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 s="11"/>
      <c r="S946" s="2"/>
      <c r="T946" s="2"/>
      <c r="U946" s="2" t="s">
        <v>2073</v>
      </c>
      <c r="V946" s="2" t="e">
        <f>VLOOKUP($U946,Models!$A:$K,V$4,0)</f>
        <v>#N/A</v>
      </c>
      <c r="W946" s="2" t="e">
        <f>VLOOKUP($U946,Models!$A:$K,W$4,0)</f>
        <v>#N/A</v>
      </c>
      <c r="X946" s="2" t="e">
        <f>VLOOKUP($U946,Models!$A:$K,X$4,0)</f>
        <v>#N/A</v>
      </c>
      <c r="Y946" s="2" t="e">
        <f>VLOOKUP($U946,Models!$A:$K,Y$4,0)</f>
        <v>#N/A</v>
      </c>
      <c r="Z946" s="2" t="e">
        <f>VLOOKUP($U946,Models!$A:$K,Z$4,0)</f>
        <v>#N/A</v>
      </c>
      <c r="AA946" s="2" t="e">
        <f>VLOOKUP($U946,Models!$A:$K,AA$4,0)</f>
        <v>#N/A</v>
      </c>
      <c r="AB946" s="2" t="e">
        <f>VLOOKUP($U946,Models!$A:$K,AB$4,0)</f>
        <v>#N/A</v>
      </c>
      <c r="AC946" s="2" t="e">
        <f>VLOOKUP($U946,Models!$A:$K,AC$4,0)</f>
        <v>#N/A</v>
      </c>
      <c r="AD946" s="2" t="e">
        <f>VLOOKUP($U946,Models!$A:$K,AD$4,0)</f>
        <v>#N/A</v>
      </c>
      <c r="AE946" s="2" t="e">
        <f>VLOOKUP($U946,Models!$A:$K,AE$4,0)</f>
        <v>#N/A</v>
      </c>
      <c r="AF946" s="2" t="e">
        <f>VLOOKUP($U946,Models!$A:$N,AF$4,0)</f>
        <v>#N/A</v>
      </c>
      <c r="AG946" s="2" t="e">
        <f>VLOOKUP($U946,Models!$A:$M,AG$4,0)</f>
        <v>#N/A</v>
      </c>
      <c r="AH946" s="2"/>
      <c r="AI946" s="2"/>
    </row>
    <row r="947" spans="1:35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 s="11"/>
      <c r="S947" s="2"/>
      <c r="T947" s="2"/>
      <c r="U947" s="2" t="s">
        <v>2073</v>
      </c>
      <c r="V947" s="2" t="e">
        <f>VLOOKUP($U947,Models!$A:$K,V$4,0)</f>
        <v>#N/A</v>
      </c>
      <c r="W947" s="2" t="e">
        <f>VLOOKUP($U947,Models!$A:$K,W$4,0)</f>
        <v>#N/A</v>
      </c>
      <c r="X947" s="2" t="e">
        <f>VLOOKUP($U947,Models!$A:$K,X$4,0)</f>
        <v>#N/A</v>
      </c>
      <c r="Y947" s="2" t="e">
        <f>VLOOKUP($U947,Models!$A:$K,Y$4,0)</f>
        <v>#N/A</v>
      </c>
      <c r="Z947" s="2" t="e">
        <f>VLOOKUP($U947,Models!$A:$K,Z$4,0)</f>
        <v>#N/A</v>
      </c>
      <c r="AA947" s="2" t="e">
        <f>VLOOKUP($U947,Models!$A:$K,AA$4,0)</f>
        <v>#N/A</v>
      </c>
      <c r="AB947" s="2" t="e">
        <f>VLOOKUP($U947,Models!$A:$K,AB$4,0)</f>
        <v>#N/A</v>
      </c>
      <c r="AC947" s="2" t="e">
        <f>VLOOKUP($U947,Models!$A:$K,AC$4,0)</f>
        <v>#N/A</v>
      </c>
      <c r="AD947" s="2" t="e">
        <f>VLOOKUP($U947,Models!$A:$K,AD$4,0)</f>
        <v>#N/A</v>
      </c>
      <c r="AE947" s="2" t="e">
        <f>VLOOKUP($U947,Models!$A:$K,AE$4,0)</f>
        <v>#N/A</v>
      </c>
      <c r="AF947" s="2" t="e">
        <f>VLOOKUP($U947,Models!$A:$N,AF$4,0)</f>
        <v>#N/A</v>
      </c>
      <c r="AG947" s="2" t="e">
        <f>VLOOKUP($U947,Models!$A:$M,AG$4,0)</f>
        <v>#N/A</v>
      </c>
      <c r="AH947" s="2"/>
      <c r="AI947" s="2"/>
    </row>
    <row r="948" spans="1:35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 s="11"/>
      <c r="S948" s="2"/>
      <c r="T948" s="2"/>
      <c r="U948" s="2" t="s">
        <v>2073</v>
      </c>
      <c r="V948" s="2" t="e">
        <f>VLOOKUP($U948,Models!$A:$K,V$4,0)</f>
        <v>#N/A</v>
      </c>
      <c r="W948" s="2" t="e">
        <f>VLOOKUP($U948,Models!$A:$K,W$4,0)</f>
        <v>#N/A</v>
      </c>
      <c r="X948" s="2" t="e">
        <f>VLOOKUP($U948,Models!$A:$K,X$4,0)</f>
        <v>#N/A</v>
      </c>
      <c r="Y948" s="2" t="e">
        <f>VLOOKUP($U948,Models!$A:$K,Y$4,0)</f>
        <v>#N/A</v>
      </c>
      <c r="Z948" s="2" t="e">
        <f>VLOOKUP($U948,Models!$A:$K,Z$4,0)</f>
        <v>#N/A</v>
      </c>
      <c r="AA948" s="2" t="e">
        <f>VLOOKUP($U948,Models!$A:$K,AA$4,0)</f>
        <v>#N/A</v>
      </c>
      <c r="AB948" s="2" t="e">
        <f>VLOOKUP($U948,Models!$A:$K,AB$4,0)</f>
        <v>#N/A</v>
      </c>
      <c r="AC948" s="2" t="e">
        <f>VLOOKUP($U948,Models!$A:$K,AC$4,0)</f>
        <v>#N/A</v>
      </c>
      <c r="AD948" s="2" t="e">
        <f>VLOOKUP($U948,Models!$A:$K,AD$4,0)</f>
        <v>#N/A</v>
      </c>
      <c r="AE948" s="2" t="e">
        <f>VLOOKUP($U948,Models!$A:$K,AE$4,0)</f>
        <v>#N/A</v>
      </c>
      <c r="AF948" s="2" t="e">
        <f>VLOOKUP($U948,Models!$A:$K,AF$4,0)</f>
        <v>#N/A</v>
      </c>
      <c r="AG948" s="2" t="e">
        <f>VLOOKUP($U948,Models!$A:$K,AG$4,0)</f>
        <v>#N/A</v>
      </c>
      <c r="AH948" s="2"/>
      <c r="AI948" s="2"/>
    </row>
    <row r="949" spans="1:35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 s="11"/>
      <c r="S949" s="2"/>
      <c r="T949" s="2"/>
      <c r="U949" s="2" t="s">
        <v>2073</v>
      </c>
      <c r="V949" s="2" t="e">
        <f>VLOOKUP($U949,Models!$A:$K,V$4,0)</f>
        <v>#N/A</v>
      </c>
      <c r="W949" s="2" t="e">
        <f>VLOOKUP($U949,Models!$A:$K,W$4,0)</f>
        <v>#N/A</v>
      </c>
      <c r="X949" s="2" t="e">
        <f>VLOOKUP($U949,Models!$A:$K,X$4,0)</f>
        <v>#N/A</v>
      </c>
      <c r="Y949" s="2" t="e">
        <f>VLOOKUP($U949,Models!$A:$K,Y$4,0)</f>
        <v>#N/A</v>
      </c>
      <c r="Z949" s="2" t="e">
        <f>VLOOKUP($U949,Models!$A:$K,Z$4,0)</f>
        <v>#N/A</v>
      </c>
      <c r="AA949" s="2" t="e">
        <f>VLOOKUP($U949,Models!$A:$K,AA$4,0)</f>
        <v>#N/A</v>
      </c>
      <c r="AB949" s="2" t="e">
        <f>VLOOKUP($U949,Models!$A:$K,AB$4,0)</f>
        <v>#N/A</v>
      </c>
      <c r="AC949" s="2" t="e">
        <f>VLOOKUP($U949,Models!$A:$K,AC$4,0)</f>
        <v>#N/A</v>
      </c>
      <c r="AD949" s="2" t="e">
        <f>VLOOKUP($U949,Models!$A:$K,AD$4,0)</f>
        <v>#N/A</v>
      </c>
      <c r="AE949" s="2" t="e">
        <f>VLOOKUP($U949,Models!$A:$K,AE$4,0)</f>
        <v>#N/A</v>
      </c>
      <c r="AF949" s="2" t="e">
        <f>VLOOKUP($U949,Models!$A:$K,AF$4,0)</f>
        <v>#N/A</v>
      </c>
      <c r="AG949" s="2" t="e">
        <f>VLOOKUP($U949,Models!$A:$K,AG$4,0)</f>
        <v>#N/A</v>
      </c>
      <c r="AH949" s="2"/>
      <c r="AI949" s="2"/>
    </row>
    <row r="950" spans="1:35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 s="11"/>
      <c r="S950" s="2"/>
      <c r="T950" s="2"/>
      <c r="U950" s="2" t="s">
        <v>2073</v>
      </c>
      <c r="V950" s="2" t="e">
        <f>VLOOKUP($U950,Models!$A:$K,V$4,0)</f>
        <v>#N/A</v>
      </c>
      <c r="W950" s="2" t="e">
        <f>VLOOKUP($U950,Models!$A:$K,W$4,0)</f>
        <v>#N/A</v>
      </c>
      <c r="X950" s="2" t="e">
        <f>VLOOKUP($U950,Models!$A:$K,X$4,0)</f>
        <v>#N/A</v>
      </c>
      <c r="Y950" s="2" t="e">
        <f>VLOOKUP($U950,Models!$A:$K,Y$4,0)</f>
        <v>#N/A</v>
      </c>
      <c r="Z950" s="2" t="e">
        <f>VLOOKUP($U950,Models!$A:$K,Z$4,0)</f>
        <v>#N/A</v>
      </c>
      <c r="AA950" s="2" t="e">
        <f>VLOOKUP($U950,Models!$A:$K,AA$4,0)</f>
        <v>#N/A</v>
      </c>
      <c r="AB950" s="2" t="e">
        <f>VLOOKUP($U950,Models!$A:$K,AB$4,0)</f>
        <v>#N/A</v>
      </c>
      <c r="AC950" s="2" t="e">
        <f>VLOOKUP($U950,Models!$A:$K,AC$4,0)</f>
        <v>#N/A</v>
      </c>
      <c r="AD950" s="2" t="e">
        <f>VLOOKUP($U950,Models!$A:$K,AD$4,0)</f>
        <v>#N/A</v>
      </c>
      <c r="AE950" s="2" t="e">
        <f>VLOOKUP($U950,Models!$A:$K,AE$4,0)</f>
        <v>#N/A</v>
      </c>
      <c r="AF950" s="2" t="e">
        <f>VLOOKUP($U950,Models!$A:$K,AF$4,0)</f>
        <v>#N/A</v>
      </c>
      <c r="AG950" s="2" t="e">
        <f>VLOOKUP($U950,Models!$A:$K,AG$4,0)</f>
        <v>#N/A</v>
      </c>
      <c r="AH950" s="2"/>
      <c r="AI950" s="2"/>
    </row>
    <row r="951" spans="1:35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S951" s="2"/>
      <c r="T951" s="2"/>
      <c r="U951" s="2" t="s">
        <v>2073</v>
      </c>
      <c r="V951" s="2" t="e">
        <f>VLOOKUP($U951,Models!$A:$K,V$4,0)</f>
        <v>#N/A</v>
      </c>
      <c r="W951" s="2" t="e">
        <f>VLOOKUP($U951,Models!$A:$K,W$4,0)</f>
        <v>#N/A</v>
      </c>
      <c r="X951" s="2" t="e">
        <f>VLOOKUP($U951,Models!$A:$K,X$4,0)</f>
        <v>#N/A</v>
      </c>
      <c r="Y951" s="2" t="e">
        <f>VLOOKUP($U951,Models!$A:$K,Y$4,0)</f>
        <v>#N/A</v>
      </c>
      <c r="Z951" s="2" t="e">
        <f>VLOOKUP($U951,Models!$A:$K,Z$4,0)</f>
        <v>#N/A</v>
      </c>
      <c r="AA951" s="2" t="e">
        <f>VLOOKUP($U951,Models!$A:$K,AA$4,0)</f>
        <v>#N/A</v>
      </c>
      <c r="AB951" s="2" t="e">
        <f>VLOOKUP($U951,Models!$A:$K,AB$4,0)</f>
        <v>#N/A</v>
      </c>
      <c r="AC951" s="2" t="e">
        <f>VLOOKUP($U951,Models!$A:$K,AC$4,0)</f>
        <v>#N/A</v>
      </c>
      <c r="AD951" s="2" t="e">
        <f>VLOOKUP($U951,Models!$A:$K,AD$4,0)</f>
        <v>#N/A</v>
      </c>
      <c r="AE951" s="2" t="e">
        <f>VLOOKUP($U951,Models!$A:$K,AE$4,0)</f>
        <v>#N/A</v>
      </c>
      <c r="AF951" s="2" t="e">
        <f>VLOOKUP($U951,Models!$A:$K,AF$4,0)</f>
        <v>#N/A</v>
      </c>
      <c r="AG951" s="2" t="e">
        <f>VLOOKUP($U951,Models!$A:$K,AG$4,0)</f>
        <v>#N/A</v>
      </c>
      <c r="AH951" s="2"/>
      <c r="AI951" s="2"/>
    </row>
    <row r="952" spans="1:35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S952" s="2"/>
      <c r="T952" s="2"/>
      <c r="U952" s="2" t="s">
        <v>2073</v>
      </c>
      <c r="V952" s="2" t="e">
        <f>VLOOKUP($U952,Models!$A:$K,V$4,0)</f>
        <v>#N/A</v>
      </c>
      <c r="W952" s="2" t="e">
        <f>VLOOKUP($U952,Models!$A:$K,W$4,0)</f>
        <v>#N/A</v>
      </c>
      <c r="X952" s="2" t="e">
        <f>VLOOKUP($U952,Models!$A:$K,X$4,0)</f>
        <v>#N/A</v>
      </c>
      <c r="Y952" s="2" t="e">
        <f>VLOOKUP($U952,Models!$A:$K,Y$4,0)</f>
        <v>#N/A</v>
      </c>
      <c r="Z952" s="2" t="e">
        <f>VLOOKUP($U952,Models!$A:$K,Z$4,0)</f>
        <v>#N/A</v>
      </c>
      <c r="AA952" s="2" t="e">
        <f>VLOOKUP($U952,Models!$A:$K,AA$4,0)</f>
        <v>#N/A</v>
      </c>
      <c r="AB952" s="2" t="e">
        <f>VLOOKUP($U952,Models!$A:$K,AB$4,0)</f>
        <v>#N/A</v>
      </c>
      <c r="AC952" s="2" t="e">
        <f>VLOOKUP($U952,Models!$A:$K,AC$4,0)</f>
        <v>#N/A</v>
      </c>
      <c r="AD952" s="2" t="e">
        <f>VLOOKUP($U952,Models!$A:$K,AD$4,0)</f>
        <v>#N/A</v>
      </c>
      <c r="AE952" s="2" t="e">
        <f>VLOOKUP($U952,Models!$A:$K,AE$4,0)</f>
        <v>#N/A</v>
      </c>
      <c r="AF952" s="2" t="e">
        <f>VLOOKUP($U952,Models!$A:$K,AF$4,0)</f>
        <v>#N/A</v>
      </c>
      <c r="AG952" s="2" t="e">
        <f>VLOOKUP($U952,Models!$A:$K,AG$4,0)</f>
        <v>#N/A</v>
      </c>
      <c r="AH952" s="2"/>
      <c r="AI952" s="2"/>
    </row>
    <row r="953" spans="1:35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S953" s="2"/>
      <c r="T953" s="2"/>
      <c r="U953" s="2" t="s">
        <v>2073</v>
      </c>
      <c r="V953" s="2" t="e">
        <f>VLOOKUP($U953,Models!$A:$K,V$4,0)</f>
        <v>#N/A</v>
      </c>
      <c r="W953" s="2" t="e">
        <f>VLOOKUP($U953,Models!$A:$K,W$4,0)</f>
        <v>#N/A</v>
      </c>
      <c r="X953" s="2" t="e">
        <f>VLOOKUP($U953,Models!$A:$K,X$4,0)</f>
        <v>#N/A</v>
      </c>
      <c r="Y953" s="2" t="e">
        <f>VLOOKUP($U953,Models!$A:$K,Y$4,0)</f>
        <v>#N/A</v>
      </c>
      <c r="Z953" s="2" t="e">
        <f>VLOOKUP($U953,Models!$A:$K,Z$4,0)</f>
        <v>#N/A</v>
      </c>
      <c r="AA953" s="2" t="e">
        <f>VLOOKUP($U953,Models!$A:$K,AA$4,0)</f>
        <v>#N/A</v>
      </c>
      <c r="AB953" s="2" t="e">
        <f>VLOOKUP($U953,Models!$A:$K,AB$4,0)</f>
        <v>#N/A</v>
      </c>
      <c r="AC953" s="2" t="e">
        <f>VLOOKUP($U953,Models!$A:$K,AC$4,0)</f>
        <v>#N/A</v>
      </c>
      <c r="AD953" s="2" t="e">
        <f>VLOOKUP($U953,Models!$A:$K,AD$4,0)</f>
        <v>#N/A</v>
      </c>
      <c r="AE953" s="2" t="e">
        <f>VLOOKUP($U953,Models!$A:$K,AE$4,0)</f>
        <v>#N/A</v>
      </c>
      <c r="AF953" s="2" t="e">
        <f>VLOOKUP($U953,Models!$A:$K,AF$4,0)</f>
        <v>#N/A</v>
      </c>
      <c r="AG953" s="2" t="e">
        <f>VLOOKUP($U953,Models!$A:$K,AG$4,0)</f>
        <v>#N/A</v>
      </c>
      <c r="AH953" s="2"/>
      <c r="AI953" s="2"/>
    </row>
    <row r="954" spans="1:35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S954" s="2"/>
      <c r="T954" s="2"/>
      <c r="U954" s="2" t="s">
        <v>2073</v>
      </c>
      <c r="V954" s="2" t="e">
        <f>VLOOKUP($U954,Models!$A:$K,V$4,0)</f>
        <v>#N/A</v>
      </c>
      <c r="W954" s="2" t="e">
        <f>VLOOKUP($U954,Models!$A:$K,W$4,0)</f>
        <v>#N/A</v>
      </c>
      <c r="X954" s="2" t="e">
        <f>VLOOKUP($U954,Models!$A:$K,X$4,0)</f>
        <v>#N/A</v>
      </c>
      <c r="Y954" s="2" t="e">
        <f>VLOOKUP($U954,Models!$A:$K,Y$4,0)</f>
        <v>#N/A</v>
      </c>
      <c r="Z954" s="2" t="e">
        <f>VLOOKUP($U954,Models!$A:$K,Z$4,0)</f>
        <v>#N/A</v>
      </c>
      <c r="AA954" s="2" t="e">
        <f>VLOOKUP($U954,Models!$A:$K,AA$4,0)</f>
        <v>#N/A</v>
      </c>
      <c r="AB954" s="2" t="e">
        <f>VLOOKUP($U954,Models!$A:$K,AB$4,0)</f>
        <v>#N/A</v>
      </c>
      <c r="AC954" s="2" t="e">
        <f>VLOOKUP($U954,Models!$A:$K,AC$4,0)</f>
        <v>#N/A</v>
      </c>
      <c r="AD954" s="2" t="e">
        <f>VLOOKUP($U954,Models!$A:$K,AD$4,0)</f>
        <v>#N/A</v>
      </c>
      <c r="AE954" s="2" t="e">
        <f>VLOOKUP($U954,Models!$A:$K,AE$4,0)</f>
        <v>#N/A</v>
      </c>
      <c r="AF954" s="2" t="e">
        <f>VLOOKUP($U954,Models!$A:$K,AF$4,0)</f>
        <v>#N/A</v>
      </c>
      <c r="AG954" s="2" t="e">
        <f>VLOOKUP($U954,Models!$A:$K,AG$4,0)</f>
        <v>#N/A</v>
      </c>
      <c r="AH954" s="2"/>
      <c r="AI954" s="2"/>
    </row>
    <row r="955" spans="1:35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S955" s="2"/>
      <c r="T955" s="2"/>
      <c r="U955" s="2" t="s">
        <v>2073</v>
      </c>
      <c r="V955" s="2" t="e">
        <f>VLOOKUP($U955,Models!$A:$K,V$4,0)</f>
        <v>#N/A</v>
      </c>
      <c r="W955" s="2" t="e">
        <f>VLOOKUP($U955,Models!$A:$K,W$4,0)</f>
        <v>#N/A</v>
      </c>
      <c r="X955" s="2" t="e">
        <f>VLOOKUP($U955,Models!$A:$K,X$4,0)</f>
        <v>#N/A</v>
      </c>
      <c r="Y955" s="2" t="e">
        <f>VLOOKUP($U955,Models!$A:$K,Y$4,0)</f>
        <v>#N/A</v>
      </c>
      <c r="Z955" s="2" t="e">
        <f>VLOOKUP($U955,Models!$A:$K,Z$4,0)</f>
        <v>#N/A</v>
      </c>
      <c r="AA955" s="2" t="e">
        <f>VLOOKUP($U955,Models!$A:$K,AA$4,0)</f>
        <v>#N/A</v>
      </c>
      <c r="AB955" s="2" t="e">
        <f>VLOOKUP($U955,Models!$A:$K,AB$4,0)</f>
        <v>#N/A</v>
      </c>
      <c r="AC955" s="2" t="e">
        <f>VLOOKUP($U955,Models!$A:$K,AC$4,0)</f>
        <v>#N/A</v>
      </c>
      <c r="AD955" s="2" t="e">
        <f>VLOOKUP($U955,Models!$A:$K,AD$4,0)</f>
        <v>#N/A</v>
      </c>
      <c r="AE955" s="2" t="e">
        <f>VLOOKUP($U955,Models!$A:$K,AE$4,0)</f>
        <v>#N/A</v>
      </c>
      <c r="AF955" s="2" t="e">
        <f>VLOOKUP($U955,Models!$A:$K,AF$4,0)</f>
        <v>#N/A</v>
      </c>
      <c r="AG955" s="2" t="e">
        <f>VLOOKUP($U955,Models!$A:$K,AG$4,0)</f>
        <v>#N/A</v>
      </c>
      <c r="AH955" s="2"/>
      <c r="AI955" s="2"/>
    </row>
    <row r="956" spans="1:35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S956" s="2"/>
      <c r="T956" s="2"/>
      <c r="U956" s="2" t="s">
        <v>2073</v>
      </c>
      <c r="V956" s="2" t="e">
        <f>VLOOKUP($U956,Models!$A:$K,V$4,0)</f>
        <v>#N/A</v>
      </c>
      <c r="W956" s="2" t="e">
        <f>VLOOKUP($U956,Models!$A:$K,W$4,0)</f>
        <v>#N/A</v>
      </c>
      <c r="X956" s="2" t="e">
        <f>VLOOKUP($U956,Models!$A:$K,X$4,0)</f>
        <v>#N/A</v>
      </c>
      <c r="Y956" s="2" t="e">
        <f>VLOOKUP($U956,Models!$A:$K,Y$4,0)</f>
        <v>#N/A</v>
      </c>
      <c r="Z956" s="2" t="e">
        <f>VLOOKUP($U956,Models!$A:$K,Z$4,0)</f>
        <v>#N/A</v>
      </c>
      <c r="AA956" s="2" t="e">
        <f>VLOOKUP($U956,Models!$A:$K,AA$4,0)</f>
        <v>#N/A</v>
      </c>
      <c r="AB956" s="2" t="e">
        <f>VLOOKUP($U956,Models!$A:$K,AB$4,0)</f>
        <v>#N/A</v>
      </c>
      <c r="AC956" s="2" t="e">
        <f>VLOOKUP($U956,Models!$A:$K,AC$4,0)</f>
        <v>#N/A</v>
      </c>
      <c r="AD956" s="2" t="e">
        <f>VLOOKUP($U956,Models!$A:$K,AD$4,0)</f>
        <v>#N/A</v>
      </c>
      <c r="AE956" s="2" t="e">
        <f>VLOOKUP($U956,Models!$A:$K,AE$4,0)</f>
        <v>#N/A</v>
      </c>
      <c r="AF956" s="2" t="e">
        <f>VLOOKUP($U956,Models!$A:$K,AF$4,0)</f>
        <v>#N/A</v>
      </c>
      <c r="AG956" s="2" t="e">
        <f>VLOOKUP($U956,Models!$A:$K,AG$4,0)</f>
        <v>#N/A</v>
      </c>
      <c r="AH956" s="2"/>
      <c r="AI956" s="2"/>
    </row>
    <row r="957" spans="1:35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S957" s="2"/>
      <c r="T957" s="2"/>
      <c r="U957" s="2" t="s">
        <v>2073</v>
      </c>
      <c r="V957" s="2" t="e">
        <f>VLOOKUP($U957,Models!$A:$K,V$4,0)</f>
        <v>#N/A</v>
      </c>
      <c r="W957" s="2" t="e">
        <f>VLOOKUP($U957,Models!$A:$K,W$4,0)</f>
        <v>#N/A</v>
      </c>
      <c r="X957" s="2" t="e">
        <f>VLOOKUP($U957,Models!$A:$K,X$4,0)</f>
        <v>#N/A</v>
      </c>
      <c r="Y957" s="2" t="e">
        <f>VLOOKUP($U957,Models!$A:$K,Y$4,0)</f>
        <v>#N/A</v>
      </c>
      <c r="Z957" s="2" t="e">
        <f>VLOOKUP($U957,Models!$A:$K,Z$4,0)</f>
        <v>#N/A</v>
      </c>
      <c r="AA957" s="2" t="e">
        <f>VLOOKUP($U957,Models!$A:$K,AA$4,0)</f>
        <v>#N/A</v>
      </c>
      <c r="AB957" s="2" t="e">
        <f>VLOOKUP($U957,Models!$A:$K,AB$4,0)</f>
        <v>#N/A</v>
      </c>
      <c r="AC957" s="2" t="e">
        <f>VLOOKUP($U957,Models!$A:$K,AC$4,0)</f>
        <v>#N/A</v>
      </c>
      <c r="AD957" s="2" t="e">
        <f>VLOOKUP($U957,Models!$A:$K,AD$4,0)</f>
        <v>#N/A</v>
      </c>
      <c r="AE957" s="2" t="e">
        <f>VLOOKUP($U957,Models!$A:$K,AE$4,0)</f>
        <v>#N/A</v>
      </c>
      <c r="AF957" s="2" t="e">
        <f>VLOOKUP($U957,Models!$A:$K,AF$4,0)</f>
        <v>#N/A</v>
      </c>
      <c r="AG957" s="2" t="e">
        <f>VLOOKUP($U957,Models!$A:$K,AG$4,0)</f>
        <v>#N/A</v>
      </c>
      <c r="AH957" s="2"/>
      <c r="AI957" s="2"/>
    </row>
    <row r="958" spans="1:35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S958" s="2"/>
      <c r="T958" s="2"/>
      <c r="U958" s="2" t="s">
        <v>2073</v>
      </c>
      <c r="V958" s="2" t="e">
        <f>VLOOKUP($U958,Models!$A:$K,V$4,0)</f>
        <v>#N/A</v>
      </c>
      <c r="W958" s="2" t="e">
        <f>VLOOKUP($U958,Models!$A:$K,W$4,0)</f>
        <v>#N/A</v>
      </c>
      <c r="X958" s="2" t="e">
        <f>VLOOKUP($U958,Models!$A:$K,X$4,0)</f>
        <v>#N/A</v>
      </c>
      <c r="Y958" s="2" t="e">
        <f>VLOOKUP($U958,Models!$A:$K,Y$4,0)</f>
        <v>#N/A</v>
      </c>
      <c r="Z958" s="2" t="e">
        <f>VLOOKUP($U958,Models!$A:$K,Z$4,0)</f>
        <v>#N/A</v>
      </c>
      <c r="AA958" s="2" t="e">
        <f>VLOOKUP($U958,Models!$A:$K,AA$4,0)</f>
        <v>#N/A</v>
      </c>
      <c r="AB958" s="2" t="e">
        <f>VLOOKUP($U958,Models!$A:$K,AB$4,0)</f>
        <v>#N/A</v>
      </c>
      <c r="AC958" s="2" t="e">
        <f>VLOOKUP($U958,Models!$A:$K,AC$4,0)</f>
        <v>#N/A</v>
      </c>
      <c r="AD958" s="2" t="e">
        <f>VLOOKUP($U958,Models!$A:$K,AD$4,0)</f>
        <v>#N/A</v>
      </c>
      <c r="AE958" s="2" t="e">
        <f>VLOOKUP($U958,Models!$A:$K,AE$4,0)</f>
        <v>#N/A</v>
      </c>
      <c r="AF958" s="2" t="e">
        <f>VLOOKUP($U958,Models!$A:$K,AF$4,0)</f>
        <v>#N/A</v>
      </c>
      <c r="AG958" s="2" t="e">
        <f>VLOOKUP($U958,Models!$A:$K,AG$4,0)</f>
        <v>#N/A</v>
      </c>
      <c r="AH958" s="2"/>
      <c r="AI958" s="2"/>
    </row>
    <row r="959" spans="1:35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S959" s="2"/>
      <c r="T959" s="2"/>
      <c r="U959" s="2" t="s">
        <v>2073</v>
      </c>
      <c r="V959" s="2" t="e">
        <f>VLOOKUP($U959,Models!$A:$K,V$4,0)</f>
        <v>#N/A</v>
      </c>
      <c r="W959" s="2" t="e">
        <f>VLOOKUP($U959,Models!$A:$K,W$4,0)</f>
        <v>#N/A</v>
      </c>
      <c r="X959" s="2" t="e">
        <f>VLOOKUP($U959,Models!$A:$K,X$4,0)</f>
        <v>#N/A</v>
      </c>
      <c r="Y959" s="2" t="e">
        <f>VLOOKUP($U959,Models!$A:$K,Y$4,0)</f>
        <v>#N/A</v>
      </c>
      <c r="Z959" s="2" t="e">
        <f>VLOOKUP($U959,Models!$A:$K,Z$4,0)</f>
        <v>#N/A</v>
      </c>
      <c r="AA959" s="2" t="e">
        <f>VLOOKUP($U959,Models!$A:$K,AA$4,0)</f>
        <v>#N/A</v>
      </c>
      <c r="AB959" s="2" t="e">
        <f>VLOOKUP($U959,Models!$A:$K,AB$4,0)</f>
        <v>#N/A</v>
      </c>
      <c r="AC959" s="2" t="e">
        <f>VLOOKUP($U959,Models!$A:$K,AC$4,0)</f>
        <v>#N/A</v>
      </c>
      <c r="AD959" s="2" t="e">
        <f>VLOOKUP($U959,Models!$A:$K,AD$4,0)</f>
        <v>#N/A</v>
      </c>
      <c r="AE959" s="2" t="e">
        <f>VLOOKUP($U959,Models!$A:$K,AE$4,0)</f>
        <v>#N/A</v>
      </c>
      <c r="AF959" s="2" t="e">
        <f>VLOOKUP($U959,Models!$A:$K,AF$4,0)</f>
        <v>#N/A</v>
      </c>
      <c r="AG959" s="2" t="e">
        <f>VLOOKUP($U959,Models!$A:$K,AG$4,0)</f>
        <v>#N/A</v>
      </c>
      <c r="AH959" s="2"/>
      <c r="AI959" s="2"/>
    </row>
    <row r="960" spans="1:35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  <row r="1001" spans="1:30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</row>
    <row r="1002" spans="1:30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</row>
    <row r="1003" spans="1:30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</row>
    <row r="1004" spans="1:30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</row>
    <row r="1005" spans="1:30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</row>
    <row r="1006" spans="1:30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</row>
    <row r="1007" spans="1:30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</row>
    <row r="1008" spans="1:30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</row>
    <row r="1009" spans="1:30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</row>
    <row r="1010" spans="1:30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</row>
    <row r="1011" spans="1:30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</row>
    <row r="1012" spans="1:30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</row>
    <row r="1013" spans="1:30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</row>
    <row r="1014" spans="1:30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</row>
    <row r="1015" spans="1:30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</row>
    <row r="1016" spans="1:30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</row>
    <row r="1017" spans="1:30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</row>
    <row r="1018" spans="1:30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</row>
    <row r="1020" spans="1:30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</row>
    <row r="1022" spans="1:30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</row>
    <row r="1023" spans="1:30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</row>
    <row r="1024" spans="1:30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</row>
    <row r="1025" spans="1:30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  <row r="1031" spans="1:30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</row>
    <row r="1032" spans="1:30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</row>
    <row r="1033" spans="1:30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</row>
    <row r="1034" spans="1:30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</row>
    <row r="1035" spans="1:30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</row>
    <row r="1036" spans="1:30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</row>
    <row r="1037" spans="1:30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</row>
    <row r="1038" spans="1:30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</row>
    <row r="1039" spans="1:30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</row>
    <row r="1040" spans="1:30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</row>
    <row r="1041" spans="1:30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</row>
    <row r="1042" spans="1:30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</row>
    <row r="1043" spans="1:30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</row>
    <row r="1044" spans="1:30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</row>
    <row r="1045" spans="1:30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</row>
    <row r="1046" spans="1:30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</row>
    <row r="1047" spans="1:30" x14ac:dyDescent="0.2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</row>
    <row r="1048" spans="1:30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</row>
    <row r="1049" spans="1:30" x14ac:dyDescent="0.2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</row>
    <row r="1050" spans="1:30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</row>
    <row r="1051" spans="1:30" x14ac:dyDescent="0.2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</row>
    <row r="1052" spans="1:30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</row>
    <row r="1053" spans="1:30" x14ac:dyDescent="0.2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</row>
    <row r="1054" spans="1:30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</row>
    <row r="1055" spans="1:30" x14ac:dyDescent="0.2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</row>
    <row r="1056" spans="1:30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</row>
    <row r="1057" spans="1:30" x14ac:dyDescent="0.2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</row>
    <row r="1058" spans="1:30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</row>
    <row r="1059" spans="1:30" x14ac:dyDescent="0.2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 x14ac:dyDescent="0.2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</row>
    <row r="1062" spans="1:30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spans="1:30" x14ac:dyDescent="0.2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spans="1:30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spans="1:30" x14ac:dyDescent="0.2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spans="1:30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</row>
    <row r="1067" spans="1:30" x14ac:dyDescent="0.2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</row>
    <row r="1068" spans="1:30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</row>
    <row r="1069" spans="1:30" x14ac:dyDescent="0.2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</row>
    <row r="1070" spans="1:30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</row>
    <row r="1071" spans="1:30" x14ac:dyDescent="0.2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</row>
    <row r="1072" spans="1:30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</row>
    <row r="1073" spans="1:30" x14ac:dyDescent="0.2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</row>
    <row r="1074" spans="1:30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</row>
    <row r="1075" spans="1:30" x14ac:dyDescent="0.2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</row>
    <row r="1076" spans="1:30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</row>
    <row r="1077" spans="1:30" x14ac:dyDescent="0.2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</row>
    <row r="1078" spans="1:30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</row>
    <row r="1079" spans="1:30" x14ac:dyDescent="0.2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</row>
    <row r="1080" spans="1:30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</row>
    <row r="1081" spans="1:30" x14ac:dyDescent="0.2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</row>
    <row r="1082" spans="1:30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</row>
    <row r="1083" spans="1:30" x14ac:dyDescent="0.2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</row>
    <row r="1084" spans="1:30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</row>
    <row r="1085" spans="1:30" x14ac:dyDescent="0.2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</row>
    <row r="1086" spans="1:30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</row>
    <row r="1087" spans="1:30" x14ac:dyDescent="0.2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</row>
    <row r="1088" spans="1:30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</row>
    <row r="1089" spans="1:30" x14ac:dyDescent="0.2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</row>
    <row r="1090" spans="1:30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</row>
    <row r="1091" spans="1:30" x14ac:dyDescent="0.2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</row>
    <row r="1092" spans="1:30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</row>
    <row r="1093" spans="1:30" x14ac:dyDescent="0.2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</row>
    <row r="1094" spans="1:30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</row>
    <row r="1095" spans="1:30" x14ac:dyDescent="0.2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</row>
    <row r="1096" spans="1:30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</row>
    <row r="1097" spans="1:30" x14ac:dyDescent="0.2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</row>
    <row r="1098" spans="1:30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</row>
    <row r="1099" spans="1:30" x14ac:dyDescent="0.2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</row>
    <row r="1100" spans="1:30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</row>
    <row r="1101" spans="1:30" x14ac:dyDescent="0.2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</row>
    <row r="1102" spans="1:30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</row>
    <row r="1103" spans="1:30" x14ac:dyDescent="0.2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</row>
    <row r="1104" spans="1:30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</row>
    <row r="1105" spans="1:30" x14ac:dyDescent="0.2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</row>
    <row r="1106" spans="1:30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</row>
    <row r="1107" spans="1:30" x14ac:dyDescent="0.2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</row>
    <row r="1108" spans="1:30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</row>
    <row r="1109" spans="1:30" x14ac:dyDescent="0.2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</row>
    <row r="1110" spans="1:30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</row>
    <row r="1111" spans="1:30" x14ac:dyDescent="0.2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</row>
    <row r="1112" spans="1:30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</row>
    <row r="1113" spans="1:30" x14ac:dyDescent="0.2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</row>
    <row r="1114" spans="1:30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</row>
    <row r="1115" spans="1:30" x14ac:dyDescent="0.2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</row>
    <row r="1116" spans="1:30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</row>
    <row r="1117" spans="1:30" x14ac:dyDescent="0.2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</row>
    <row r="1118" spans="1:30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</row>
    <row r="1119" spans="1:30" x14ac:dyDescent="0.2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</row>
    <row r="1120" spans="1:30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</row>
    <row r="1121" spans="1:30" x14ac:dyDescent="0.2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</row>
    <row r="1122" spans="1:30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</row>
    <row r="1123" spans="1:30" x14ac:dyDescent="0.2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</row>
    <row r="1124" spans="1:30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</row>
    <row r="1125" spans="1:30" x14ac:dyDescent="0.2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</row>
    <row r="1126" spans="1:30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</row>
    <row r="1127" spans="1:30" x14ac:dyDescent="0.2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</row>
    <row r="1128" spans="1:30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</row>
    <row r="1129" spans="1:30" x14ac:dyDescent="0.2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</row>
    <row r="1130" spans="1:30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</row>
    <row r="1131" spans="1:30" x14ac:dyDescent="0.2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</row>
    <row r="1132" spans="1:30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</row>
    <row r="1133" spans="1:30" x14ac:dyDescent="0.2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</row>
    <row r="1134" spans="1:30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</row>
    <row r="1135" spans="1:30" x14ac:dyDescent="0.2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</row>
    <row r="1136" spans="1:30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</row>
    <row r="1137" spans="1:30" x14ac:dyDescent="0.2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</row>
    <row r="1138" spans="1:30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</row>
    <row r="1139" spans="1:30" x14ac:dyDescent="0.2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</row>
    <row r="1140" spans="1:30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</row>
    <row r="1141" spans="1:30" x14ac:dyDescent="0.2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</row>
    <row r="1142" spans="1:30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</row>
    <row r="1143" spans="1:30" x14ac:dyDescent="0.2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</row>
    <row r="1144" spans="1:30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</row>
    <row r="1145" spans="1:30" x14ac:dyDescent="0.2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</row>
    <row r="1146" spans="1:30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</row>
    <row r="1147" spans="1:30" x14ac:dyDescent="0.2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</row>
    <row r="1148" spans="1:30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</row>
    <row r="1149" spans="1:30" x14ac:dyDescent="0.2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</row>
    <row r="1150" spans="1:30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</row>
    <row r="1151" spans="1:30" x14ac:dyDescent="0.2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</row>
    <row r="1152" spans="1:30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</row>
    <row r="1153" spans="1:30" x14ac:dyDescent="0.2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</row>
    <row r="1154" spans="1:30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</row>
    <row r="1155" spans="1:30" x14ac:dyDescent="0.2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</row>
    <row r="1156" spans="1:30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</row>
    <row r="1157" spans="1:30" x14ac:dyDescent="0.2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</row>
    <row r="1158" spans="1:30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</row>
    <row r="1159" spans="1:30" x14ac:dyDescent="0.2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</row>
    <row r="1160" spans="1:30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</row>
    <row r="1161" spans="1:30" x14ac:dyDescent="0.2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</row>
    <row r="1162" spans="1:30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</row>
    <row r="1163" spans="1:30" x14ac:dyDescent="0.2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</row>
    <row r="1164" spans="1:30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</row>
    <row r="1165" spans="1:30" x14ac:dyDescent="0.2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</row>
    <row r="1166" spans="1:30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</row>
    <row r="1167" spans="1:30" x14ac:dyDescent="0.2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</row>
    <row r="1168" spans="1:30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</row>
    <row r="1169" spans="1:30" x14ac:dyDescent="0.2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</row>
    <row r="1170" spans="1:30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</row>
    <row r="1171" spans="1:30" x14ac:dyDescent="0.2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</row>
    <row r="1172" spans="1:30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</row>
    <row r="1173" spans="1:30" x14ac:dyDescent="0.2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</row>
    <row r="1174" spans="1:30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</row>
    <row r="1175" spans="1:30" x14ac:dyDescent="0.2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S1175" s="2"/>
      <c r="T1175" s="2"/>
      <c r="U1175" s="2"/>
      <c r="V1175" s="2"/>
    </row>
    <row r="1176" spans="1:30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S1176" s="2"/>
      <c r="T1176" s="2"/>
      <c r="U1176" s="2"/>
      <c r="V1176" s="2"/>
    </row>
    <row r="1177" spans="1:30" x14ac:dyDescent="0.2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S1177" s="2"/>
      <c r="T1177" s="2"/>
      <c r="U1177" s="2"/>
      <c r="V1177" s="2"/>
    </row>
    <row r="1178" spans="1:30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S1178" s="2"/>
      <c r="T1178" s="2"/>
      <c r="U1178" s="2"/>
      <c r="V1178" s="2"/>
    </row>
    <row r="1179" spans="1:30" x14ac:dyDescent="0.2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S1179" s="2"/>
      <c r="T1179" s="2"/>
      <c r="U1179" s="2"/>
      <c r="V1179" s="2"/>
    </row>
    <row r="1180" spans="1:30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S1180" s="2"/>
      <c r="T1180" s="2"/>
      <c r="U1180" s="2"/>
      <c r="V1180" s="2"/>
    </row>
    <row r="1181" spans="1:30" x14ac:dyDescent="0.2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S1181" s="2"/>
      <c r="T1181" s="2"/>
      <c r="U1181" s="2"/>
      <c r="V1181" s="2"/>
    </row>
    <row r="1182" spans="1:30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S1182" s="2"/>
      <c r="T1182" s="2"/>
      <c r="U1182" s="2"/>
      <c r="V1182" s="2"/>
    </row>
    <row r="1183" spans="1:30" x14ac:dyDescent="0.2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S1183" s="2"/>
      <c r="T1183" s="2"/>
      <c r="U1183" s="2"/>
      <c r="V1183" s="2"/>
    </row>
    <row r="1184" spans="1:30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S1184" s="2"/>
      <c r="T1184" s="2"/>
      <c r="U1184" s="2"/>
      <c r="V1184" s="2"/>
    </row>
    <row r="1185" spans="1:22" x14ac:dyDescent="0.2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S1185" s="2"/>
      <c r="T1185" s="2"/>
      <c r="U1185" s="2"/>
      <c r="V1185" s="2"/>
    </row>
    <row r="1186" spans="1:22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S1186" s="2"/>
      <c r="T1186" s="2"/>
      <c r="U1186" s="2"/>
      <c r="V1186" s="2"/>
    </row>
    <row r="1187" spans="1:22" x14ac:dyDescent="0.2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S1187" s="2"/>
      <c r="T1187" s="2"/>
      <c r="U1187" s="2"/>
      <c r="V1187" s="2"/>
    </row>
    <row r="1188" spans="1:22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S1188" s="2"/>
      <c r="T1188" s="2"/>
      <c r="U1188" s="2"/>
      <c r="V1188" s="2"/>
    </row>
    <row r="1189" spans="1:22" x14ac:dyDescent="0.2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S1189" s="2"/>
    </row>
    <row r="1190" spans="1:22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S1190" s="2"/>
    </row>
    <row r="1191" spans="1:22" x14ac:dyDescent="0.2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S1191" s="2"/>
    </row>
    <row r="1192" spans="1:22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S1192" s="2"/>
    </row>
    <row r="1193" spans="1:22" x14ac:dyDescent="0.2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S1193" s="2"/>
    </row>
    <row r="1194" spans="1:22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S1194" s="2"/>
    </row>
    <row r="1195" spans="1:22" x14ac:dyDescent="0.2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S1195" s="2"/>
    </row>
    <row r="1196" spans="1:22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S1196" s="2"/>
    </row>
    <row r="1197" spans="1:22" x14ac:dyDescent="0.2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S1197" s="2"/>
    </row>
    <row r="1198" spans="1:22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S1198" s="2"/>
    </row>
    <row r="1199" spans="1:22" x14ac:dyDescent="0.2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S1199" s="2"/>
    </row>
    <row r="1200" spans="1:22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S1200" s="2"/>
    </row>
    <row r="1201" spans="1:19" x14ac:dyDescent="0.2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S1201" s="2"/>
    </row>
    <row r="1202" spans="1:19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S1202" s="2"/>
    </row>
    <row r="1203" spans="1:19" x14ac:dyDescent="0.2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S1203" s="2"/>
    </row>
    <row r="1204" spans="1:19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S1204" s="2"/>
    </row>
    <row r="1205" spans="1:19" x14ac:dyDescent="0.2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S1205" s="2"/>
    </row>
    <row r="1206" spans="1:19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S1206" s="2"/>
    </row>
    <row r="1207" spans="1:19" x14ac:dyDescent="0.2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S1207" s="2"/>
    </row>
    <row r="1208" spans="1:19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S1208" s="2"/>
    </row>
    <row r="1209" spans="1:19" x14ac:dyDescent="0.2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S1209" s="2"/>
    </row>
    <row r="1210" spans="1:19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S1210" s="2"/>
    </row>
    <row r="1211" spans="1:19" x14ac:dyDescent="0.2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S1211" s="2"/>
    </row>
    <row r="1212" spans="1:19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S1212" s="2"/>
    </row>
    <row r="1213" spans="1:19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S1213" s="2"/>
    </row>
    <row r="1214" spans="1:19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S1214" s="2"/>
    </row>
    <row r="1215" spans="1:19" x14ac:dyDescent="0.2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S1215" s="2"/>
    </row>
    <row r="1216" spans="1:19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S1216" s="2"/>
    </row>
    <row r="1217" spans="1:19" x14ac:dyDescent="0.2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S1217" s="2"/>
    </row>
    <row r="1218" spans="1:19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S1218" s="2"/>
    </row>
    <row r="1219" spans="1:19" x14ac:dyDescent="0.2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S1219" s="2"/>
    </row>
    <row r="1220" spans="1:19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S1220" s="2"/>
    </row>
    <row r="1221" spans="1:19" x14ac:dyDescent="0.2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S1221" s="2"/>
    </row>
    <row r="1222" spans="1:19" x14ac:dyDescent="0.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S1222" s="2"/>
    </row>
    <row r="1223" spans="1:19" x14ac:dyDescent="0.2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S1223" s="2"/>
    </row>
    <row r="1224" spans="1:19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S1224" s="2"/>
    </row>
    <row r="1225" spans="1:19" x14ac:dyDescent="0.2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S1225" s="2"/>
    </row>
    <row r="1226" spans="1:19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S1226" s="2"/>
    </row>
    <row r="1227" spans="1:19" x14ac:dyDescent="0.2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S1227" s="2"/>
    </row>
    <row r="1228" spans="1:19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S1228" s="2"/>
    </row>
    <row r="1229" spans="1:19" x14ac:dyDescent="0.2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S1229" s="2"/>
    </row>
    <row r="1230" spans="1:19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S1230" s="2"/>
    </row>
    <row r="1231" spans="1:19" x14ac:dyDescent="0.2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S1231" s="2"/>
    </row>
    <row r="1232" spans="1:19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S1232" s="2"/>
    </row>
    <row r="1233" spans="1:19" x14ac:dyDescent="0.2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S1233" s="2"/>
    </row>
    <row r="1234" spans="1:19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S1234" s="2"/>
    </row>
    <row r="1235" spans="1:19" x14ac:dyDescent="0.2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S1235" s="2"/>
    </row>
    <row r="1236" spans="1:19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S1236" s="2"/>
    </row>
    <row r="1237" spans="1:19" x14ac:dyDescent="0.2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S1237" s="2"/>
    </row>
    <row r="1238" spans="1:19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S1238" s="2"/>
    </row>
    <row r="1239" spans="1:19" x14ac:dyDescent="0.2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S1239" s="2"/>
    </row>
    <row r="1240" spans="1:19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S1240" s="2"/>
    </row>
    <row r="1241" spans="1:19" x14ac:dyDescent="0.2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S1241" s="2"/>
    </row>
    <row r="1242" spans="1:19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S1242" s="2"/>
    </row>
    <row r="1243" spans="1:19" x14ac:dyDescent="0.2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S1243" s="2"/>
    </row>
    <row r="1244" spans="1:19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S1244" s="2"/>
    </row>
    <row r="1245" spans="1:19" x14ac:dyDescent="0.2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S1245" s="2"/>
    </row>
    <row r="1246" spans="1:19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S1246" s="2"/>
    </row>
    <row r="1247" spans="1:19" x14ac:dyDescent="0.2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S1247" s="2"/>
    </row>
    <row r="1248" spans="1:19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S1248" s="2"/>
    </row>
    <row r="1249" spans="1:19" x14ac:dyDescent="0.2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S1249" s="2"/>
    </row>
    <row r="1250" spans="1:19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S1250" s="2"/>
    </row>
    <row r="1251" spans="1:19" x14ac:dyDescent="0.2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S1251" s="2"/>
    </row>
    <row r="1252" spans="1:19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S1252" s="2"/>
    </row>
    <row r="1253" spans="1:19" x14ac:dyDescent="0.2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S1253" s="2"/>
    </row>
    <row r="1254" spans="1:19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S1254" s="2"/>
    </row>
    <row r="1255" spans="1:19" x14ac:dyDescent="0.2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S1255" s="2"/>
    </row>
    <row r="1256" spans="1:19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S1256" s="2"/>
    </row>
    <row r="1257" spans="1:19" x14ac:dyDescent="0.2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S1257" s="2"/>
    </row>
    <row r="1258" spans="1:19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S1258" s="2"/>
    </row>
    <row r="1259" spans="1:19" x14ac:dyDescent="0.2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S1259" s="2"/>
    </row>
    <row r="1260" spans="1:19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S1260" s="2"/>
    </row>
    <row r="1261" spans="1:19" x14ac:dyDescent="0.2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S1261" s="2"/>
    </row>
    <row r="1262" spans="1:19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S1262" s="2"/>
    </row>
    <row r="1263" spans="1:19" x14ac:dyDescent="0.2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S1263" s="2"/>
    </row>
    <row r="1264" spans="1:19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S1264" s="2"/>
    </row>
    <row r="1265" spans="1:19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S1265" s="2"/>
    </row>
    <row r="1266" spans="1:19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S1266" s="2"/>
    </row>
    <row r="1267" spans="1:19" x14ac:dyDescent="0.2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S1267" s="2"/>
    </row>
    <row r="1268" spans="1:19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S1268" s="2"/>
    </row>
    <row r="1269" spans="1:19" x14ac:dyDescent="0.2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S1269" s="2"/>
    </row>
    <row r="1270" spans="1:19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S1270" s="2"/>
    </row>
    <row r="1271" spans="1:19" x14ac:dyDescent="0.2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S1271" s="2"/>
    </row>
    <row r="1272" spans="1:19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S1272" s="2"/>
    </row>
    <row r="1273" spans="1:19" x14ac:dyDescent="0.2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S1273" s="2"/>
    </row>
    <row r="1274" spans="1:19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S1274" s="2"/>
    </row>
    <row r="1275" spans="1:19" x14ac:dyDescent="0.2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S1275" s="2"/>
    </row>
    <row r="1276" spans="1:19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S1276" s="2"/>
    </row>
    <row r="1277" spans="1:19" x14ac:dyDescent="0.2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S1277" s="2"/>
    </row>
    <row r="1278" spans="1:19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S1278" s="2"/>
    </row>
    <row r="1279" spans="1:19" x14ac:dyDescent="0.2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S1279" s="2"/>
    </row>
    <row r="1280" spans="1:19" x14ac:dyDescent="0.2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S1280" s="2"/>
    </row>
    <row r="1281" spans="1:19" x14ac:dyDescent="0.2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S1281" s="2"/>
    </row>
    <row r="1282" spans="1:19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S1282" s="2"/>
    </row>
    <row r="1283" spans="1:19" x14ac:dyDescent="0.2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S1283" s="2"/>
    </row>
    <row r="1284" spans="1:19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S1284" s="2"/>
    </row>
    <row r="1285" spans="1:19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S1285" s="2"/>
    </row>
    <row r="1286" spans="1:19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S1286" s="2"/>
    </row>
    <row r="1287" spans="1:19" x14ac:dyDescent="0.2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S1287" s="2"/>
    </row>
    <row r="1288" spans="1:19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S1288" s="2"/>
    </row>
    <row r="1289" spans="1:19" x14ac:dyDescent="0.2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S1289" s="2"/>
    </row>
    <row r="1290" spans="1:19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S1290" s="2"/>
    </row>
    <row r="1291" spans="1:19" x14ac:dyDescent="0.2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S1291" s="2"/>
    </row>
    <row r="1292" spans="1:19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S1292" s="2"/>
    </row>
    <row r="1293" spans="1:19" x14ac:dyDescent="0.2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S1293" s="2"/>
    </row>
    <row r="1294" spans="1:19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S1294" s="2"/>
    </row>
    <row r="1295" spans="1:19" x14ac:dyDescent="0.2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S1295" s="2"/>
    </row>
    <row r="1296" spans="1:19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S1296" s="2"/>
    </row>
    <row r="1297" spans="1:19" x14ac:dyDescent="0.2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S1297" s="2"/>
    </row>
    <row r="1298" spans="1:19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S1298" s="2"/>
    </row>
    <row r="1299" spans="1:19" x14ac:dyDescent="0.2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S1299" s="2"/>
    </row>
    <row r="1300" spans="1:19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S1300" s="2"/>
    </row>
    <row r="1301" spans="1:19" x14ac:dyDescent="0.2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S1301" s="2"/>
    </row>
    <row r="1302" spans="1:19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S1302" s="2"/>
    </row>
    <row r="1303" spans="1:19" x14ac:dyDescent="0.2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S1303" s="2"/>
    </row>
    <row r="1304" spans="1:19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S1304" s="2"/>
    </row>
    <row r="1305" spans="1:19" x14ac:dyDescent="0.2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S1305" s="2"/>
    </row>
    <row r="1306" spans="1:19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S1306" s="2"/>
    </row>
    <row r="1307" spans="1:19" x14ac:dyDescent="0.2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S1307" s="2"/>
    </row>
    <row r="1308" spans="1:19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S1308" s="2"/>
    </row>
    <row r="1309" spans="1:19" x14ac:dyDescent="0.2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S1309" s="2"/>
    </row>
    <row r="1310" spans="1:19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S1310" s="2"/>
    </row>
    <row r="1311" spans="1:19" x14ac:dyDescent="0.2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S1311" s="2"/>
    </row>
    <row r="1312" spans="1:19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S1312" s="2"/>
    </row>
    <row r="1313" spans="1:19" x14ac:dyDescent="0.2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S1313" s="2"/>
    </row>
    <row r="1314" spans="1:19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S1314" s="2"/>
    </row>
    <row r="1315" spans="1:19" x14ac:dyDescent="0.2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S1315" s="2"/>
    </row>
    <row r="1316" spans="1:19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S1316" s="2"/>
    </row>
    <row r="1317" spans="1:19" x14ac:dyDescent="0.2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S1317" s="2"/>
    </row>
    <row r="1318" spans="1:19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S1318" s="2"/>
    </row>
    <row r="1319" spans="1:19" x14ac:dyDescent="0.2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S1319" s="2"/>
    </row>
    <row r="1320" spans="1:19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S1320" s="2"/>
    </row>
    <row r="1321" spans="1:19" x14ac:dyDescent="0.2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S1321" s="2"/>
    </row>
    <row r="1322" spans="1:19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S1322" s="2"/>
    </row>
    <row r="1323" spans="1:19" x14ac:dyDescent="0.2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S1323" s="2"/>
    </row>
    <row r="1324" spans="1:19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S1324" s="2"/>
    </row>
    <row r="1325" spans="1:19" x14ac:dyDescent="0.2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S1325" s="2"/>
    </row>
    <row r="1326" spans="1:19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S1326" s="2"/>
    </row>
    <row r="1327" spans="1:19" x14ac:dyDescent="0.2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S1327" s="2"/>
    </row>
    <row r="1328" spans="1:19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S1328" s="2"/>
    </row>
    <row r="1329" spans="1:19" x14ac:dyDescent="0.2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S1329" s="2"/>
    </row>
    <row r="1330" spans="1:19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S1330" s="2"/>
    </row>
    <row r="1331" spans="1:19" x14ac:dyDescent="0.2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S1331" s="2"/>
    </row>
    <row r="1332" spans="1:19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S1332" s="2"/>
    </row>
    <row r="1333" spans="1:19" x14ac:dyDescent="0.2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S1333" s="2"/>
    </row>
    <row r="1334" spans="1:19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S1334" s="2"/>
    </row>
    <row r="1335" spans="1:19" x14ac:dyDescent="0.2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S1335" s="2"/>
    </row>
    <row r="1336" spans="1:19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S1336" s="2"/>
    </row>
    <row r="1337" spans="1:19" x14ac:dyDescent="0.2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S1337" s="2"/>
    </row>
    <row r="1338" spans="1:19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S1338" s="2"/>
    </row>
    <row r="1339" spans="1:19" x14ac:dyDescent="0.2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S1339" s="2"/>
    </row>
    <row r="1340" spans="1:19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S1340" s="2"/>
    </row>
    <row r="1341" spans="1:19" x14ac:dyDescent="0.2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S1341" s="2"/>
    </row>
    <row r="1342" spans="1:19" x14ac:dyDescent="0.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S1342" s="2"/>
    </row>
    <row r="1343" spans="1:19" x14ac:dyDescent="0.2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S1343" s="2"/>
    </row>
    <row r="1344" spans="1:19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S1344" s="2"/>
    </row>
    <row r="1345" spans="1:19" x14ac:dyDescent="0.2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S1345" s="2"/>
    </row>
    <row r="1346" spans="1:19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S1346" s="2"/>
    </row>
    <row r="1347" spans="1:19" x14ac:dyDescent="0.2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S1347" s="2"/>
    </row>
    <row r="1348" spans="1:19" x14ac:dyDescent="0.2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S1348" s="2"/>
    </row>
    <row r="1349" spans="1:19" x14ac:dyDescent="0.2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S1349" s="2"/>
    </row>
    <row r="1350" spans="1:19" x14ac:dyDescent="0.2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S1350" s="2"/>
    </row>
    <row r="1351" spans="1:19" x14ac:dyDescent="0.2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S1351" s="2"/>
    </row>
    <row r="1352" spans="1:19" x14ac:dyDescent="0.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S1352" s="2"/>
    </row>
    <row r="1353" spans="1:19" x14ac:dyDescent="0.2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S1353" s="2"/>
    </row>
    <row r="1354" spans="1:19" x14ac:dyDescent="0.2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S1354" s="2"/>
    </row>
    <row r="1355" spans="1:19" x14ac:dyDescent="0.2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S1355" s="2"/>
    </row>
    <row r="1356" spans="1:19" x14ac:dyDescent="0.2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S1356" s="2"/>
    </row>
    <row r="1357" spans="1:19" x14ac:dyDescent="0.2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S1357" s="2"/>
    </row>
    <row r="1358" spans="1:19" x14ac:dyDescent="0.2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S1358" s="2"/>
    </row>
    <row r="1359" spans="1:19" x14ac:dyDescent="0.2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S1359" s="2"/>
    </row>
    <row r="1360" spans="1:19" x14ac:dyDescent="0.2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S1360" s="2"/>
    </row>
    <row r="1361" spans="1:19" x14ac:dyDescent="0.2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S1361" s="2"/>
    </row>
    <row r="1362" spans="1:19" x14ac:dyDescent="0.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S1362" s="2"/>
    </row>
    <row r="1363" spans="1:19" x14ac:dyDescent="0.2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S1363" s="2"/>
    </row>
    <row r="1364" spans="1:19" x14ac:dyDescent="0.2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S1364" s="2"/>
    </row>
    <row r="1365" spans="1:19" x14ac:dyDescent="0.2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S1365" s="2"/>
    </row>
    <row r="1366" spans="1:19" x14ac:dyDescent="0.2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S1366" s="2"/>
    </row>
    <row r="1367" spans="1:19" x14ac:dyDescent="0.2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S1367" s="2"/>
    </row>
    <row r="1368" spans="1:19" x14ac:dyDescent="0.2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S1368" s="2"/>
    </row>
    <row r="1369" spans="1:19" x14ac:dyDescent="0.2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S1369" s="2"/>
    </row>
    <row r="1370" spans="1:19" x14ac:dyDescent="0.2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S1370" s="2"/>
    </row>
    <row r="1371" spans="1:19" x14ac:dyDescent="0.2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S1371" s="2"/>
    </row>
    <row r="1372" spans="1:19" x14ac:dyDescent="0.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S1372" s="2"/>
    </row>
    <row r="1373" spans="1:19" x14ac:dyDescent="0.2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S1373" s="2"/>
    </row>
    <row r="1374" spans="1:19" x14ac:dyDescent="0.2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S1374" s="2"/>
    </row>
    <row r="1375" spans="1:19" x14ac:dyDescent="0.2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S1375" s="2"/>
    </row>
    <row r="1376" spans="1:19" x14ac:dyDescent="0.2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S1376" s="2"/>
    </row>
    <row r="1377" spans="1:19" x14ac:dyDescent="0.2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S1377" s="2"/>
    </row>
    <row r="1378" spans="1:19" x14ac:dyDescent="0.2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S1378" s="2"/>
    </row>
    <row r="1379" spans="1:19" x14ac:dyDescent="0.2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S1379" s="2"/>
    </row>
    <row r="1380" spans="1:19" x14ac:dyDescent="0.2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S1380" s="2"/>
    </row>
    <row r="1381" spans="1:19" x14ac:dyDescent="0.2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S1381" s="2"/>
    </row>
    <row r="1382" spans="1:19" x14ac:dyDescent="0.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S1382" s="2"/>
    </row>
    <row r="1383" spans="1:19" x14ac:dyDescent="0.2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S1383" s="2"/>
    </row>
    <row r="1384" spans="1:19" x14ac:dyDescent="0.2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S1384" s="2"/>
    </row>
    <row r="1385" spans="1:19" x14ac:dyDescent="0.2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S1385" s="2"/>
    </row>
    <row r="1386" spans="1:19" x14ac:dyDescent="0.2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S1386" s="2"/>
    </row>
    <row r="1387" spans="1:19" x14ac:dyDescent="0.2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S1387" s="2"/>
    </row>
    <row r="1388" spans="1:19" x14ac:dyDescent="0.2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S1388" s="2"/>
    </row>
    <row r="1389" spans="1:19" x14ac:dyDescent="0.2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S1389" s="2"/>
    </row>
    <row r="1390" spans="1:19" x14ac:dyDescent="0.2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S1390" s="2"/>
    </row>
    <row r="1391" spans="1:19" x14ac:dyDescent="0.2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S1391" s="2"/>
    </row>
    <row r="1392" spans="1:19" x14ac:dyDescent="0.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S1392" s="2"/>
    </row>
    <row r="1393" spans="1:19" x14ac:dyDescent="0.2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S1393" s="2"/>
    </row>
    <row r="1394" spans="1:19" x14ac:dyDescent="0.2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S1394" s="2"/>
    </row>
    <row r="1395" spans="1:19" x14ac:dyDescent="0.2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S1395" s="2"/>
    </row>
    <row r="1396" spans="1:19" x14ac:dyDescent="0.2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S1396" s="2"/>
    </row>
    <row r="1397" spans="1:19" x14ac:dyDescent="0.2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S1397" s="2"/>
    </row>
    <row r="1398" spans="1:19" x14ac:dyDescent="0.2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S1398" s="2"/>
    </row>
    <row r="1399" spans="1:19" x14ac:dyDescent="0.2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S1399" s="2"/>
    </row>
    <row r="1400" spans="1:19" x14ac:dyDescent="0.2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S1400" s="2"/>
    </row>
    <row r="1401" spans="1:19" x14ac:dyDescent="0.2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S1401" s="2"/>
    </row>
    <row r="1402" spans="1:19" x14ac:dyDescent="0.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S1402" s="2"/>
    </row>
    <row r="1403" spans="1:19" x14ac:dyDescent="0.2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S1403" s="2"/>
    </row>
    <row r="1404" spans="1:19" x14ac:dyDescent="0.2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S1404" s="2"/>
    </row>
    <row r="1405" spans="1:19" x14ac:dyDescent="0.2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S1405" s="2"/>
    </row>
    <row r="1406" spans="1:19" x14ac:dyDescent="0.2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S1406" s="2"/>
    </row>
    <row r="1407" spans="1:19" x14ac:dyDescent="0.2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S1407" s="2"/>
    </row>
    <row r="1408" spans="1:19" x14ac:dyDescent="0.2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S1408" s="2"/>
    </row>
    <row r="1409" spans="1:19" x14ac:dyDescent="0.2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S1409" s="2"/>
    </row>
    <row r="1410" spans="1:19" x14ac:dyDescent="0.2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S1410" s="2"/>
    </row>
    <row r="1411" spans="1:19" x14ac:dyDescent="0.2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S1411" s="2"/>
    </row>
    <row r="1412" spans="1:19" x14ac:dyDescent="0.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S1412" s="2"/>
    </row>
    <row r="1413" spans="1:19" x14ac:dyDescent="0.2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S1413" s="2"/>
    </row>
    <row r="1414" spans="1:19" x14ac:dyDescent="0.2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S1414" s="2"/>
    </row>
    <row r="1415" spans="1:19" x14ac:dyDescent="0.2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S1415" s="2"/>
    </row>
    <row r="1416" spans="1:19" x14ac:dyDescent="0.2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S1416" s="2"/>
    </row>
    <row r="1417" spans="1:19" x14ac:dyDescent="0.2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S1417" s="2"/>
    </row>
    <row r="1418" spans="1:19" x14ac:dyDescent="0.2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S1418" s="2"/>
    </row>
    <row r="1419" spans="1:19" x14ac:dyDescent="0.2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S1419" s="2"/>
    </row>
    <row r="1420" spans="1:19" x14ac:dyDescent="0.2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S1420" s="2"/>
    </row>
    <row r="1421" spans="1:19" x14ac:dyDescent="0.2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S1421" s="2"/>
    </row>
    <row r="1422" spans="1:19" x14ac:dyDescent="0.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S1422" s="2"/>
    </row>
    <row r="1423" spans="1:19" x14ac:dyDescent="0.2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S1423" s="2"/>
    </row>
    <row r="1424" spans="1:19" x14ac:dyDescent="0.2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S1424" s="2"/>
    </row>
    <row r="1425" spans="1:19" x14ac:dyDescent="0.2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S1425" s="2"/>
    </row>
    <row r="1426" spans="1:19" x14ac:dyDescent="0.2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S1426" s="2"/>
    </row>
    <row r="1427" spans="1:19" x14ac:dyDescent="0.2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S1427" s="2"/>
    </row>
    <row r="1428" spans="1:19" x14ac:dyDescent="0.2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S1428" s="2"/>
    </row>
    <row r="1429" spans="1:19" x14ac:dyDescent="0.2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S1429" s="2"/>
    </row>
    <row r="1430" spans="1:19" x14ac:dyDescent="0.2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S1430" s="2"/>
    </row>
    <row r="1431" spans="1:19" x14ac:dyDescent="0.2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S1431" s="2"/>
    </row>
    <row r="1432" spans="1:19" x14ac:dyDescent="0.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S1432" s="2"/>
    </row>
    <row r="1433" spans="1:19" x14ac:dyDescent="0.2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S1433" s="2"/>
    </row>
    <row r="1434" spans="1:19" x14ac:dyDescent="0.2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S1434" s="2"/>
    </row>
    <row r="1435" spans="1:19" x14ac:dyDescent="0.2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S1435" s="2"/>
    </row>
    <row r="1436" spans="1:19" x14ac:dyDescent="0.2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S1436" s="2"/>
    </row>
    <row r="1437" spans="1:19" x14ac:dyDescent="0.2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S1437" s="2"/>
    </row>
    <row r="1438" spans="1:19" x14ac:dyDescent="0.2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S1438" s="2"/>
    </row>
    <row r="1439" spans="1:19" x14ac:dyDescent="0.2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S1439" s="2"/>
    </row>
    <row r="1440" spans="1:19" x14ac:dyDescent="0.2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S1440" s="2"/>
    </row>
    <row r="1441" spans="1:19" x14ac:dyDescent="0.2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S1441" s="2"/>
    </row>
    <row r="1442" spans="1:19" x14ac:dyDescent="0.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S1442" s="2"/>
    </row>
    <row r="1443" spans="1:19" x14ac:dyDescent="0.2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S1443" s="2"/>
    </row>
    <row r="1444" spans="1:19" x14ac:dyDescent="0.2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S1444" s="2"/>
    </row>
    <row r="1445" spans="1:19" x14ac:dyDescent="0.2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S1445" s="2"/>
    </row>
    <row r="1446" spans="1:19" x14ac:dyDescent="0.2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S1446" s="2"/>
    </row>
    <row r="1447" spans="1:19" x14ac:dyDescent="0.2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S1447" s="2"/>
    </row>
    <row r="1448" spans="1:19" x14ac:dyDescent="0.2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S1448" s="2"/>
    </row>
    <row r="1449" spans="1:19" x14ac:dyDescent="0.2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S1449" s="2"/>
    </row>
    <row r="1450" spans="1:19" x14ac:dyDescent="0.2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S1450" s="2"/>
    </row>
    <row r="1451" spans="1:19" x14ac:dyDescent="0.2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S1451" s="2"/>
    </row>
    <row r="1452" spans="1:19" x14ac:dyDescent="0.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S1452" s="2"/>
    </row>
    <row r="1453" spans="1:19" x14ac:dyDescent="0.2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S1453" s="2"/>
    </row>
    <row r="1454" spans="1:19" x14ac:dyDescent="0.2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S1454" s="2"/>
    </row>
    <row r="1455" spans="1:19" x14ac:dyDescent="0.2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S1455" s="2"/>
    </row>
    <row r="1456" spans="1:19" x14ac:dyDescent="0.2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S1456" s="2"/>
    </row>
    <row r="1457" spans="1:19" x14ac:dyDescent="0.2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S1457" s="2"/>
    </row>
    <row r="1458" spans="1:19" x14ac:dyDescent="0.2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S1458" s="2"/>
    </row>
    <row r="1459" spans="1:19" x14ac:dyDescent="0.2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S1459" s="2"/>
    </row>
    <row r="1460" spans="1:19" x14ac:dyDescent="0.2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S1460" s="2"/>
    </row>
    <row r="1461" spans="1:19" x14ac:dyDescent="0.2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S1461" s="2"/>
    </row>
    <row r="1462" spans="1:19" x14ac:dyDescent="0.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S1462" s="2"/>
    </row>
    <row r="1463" spans="1:19" x14ac:dyDescent="0.2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S1463" s="2"/>
    </row>
    <row r="1464" spans="1:19" x14ac:dyDescent="0.2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S1464" s="2"/>
    </row>
    <row r="1465" spans="1:19" x14ac:dyDescent="0.2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S1465" s="2"/>
    </row>
    <row r="1466" spans="1:19" x14ac:dyDescent="0.2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S1466" s="2"/>
    </row>
    <row r="1467" spans="1:19" x14ac:dyDescent="0.2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S1467" s="2"/>
    </row>
    <row r="1468" spans="1:19" x14ac:dyDescent="0.2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S1468" s="2"/>
    </row>
    <row r="1469" spans="1:19" x14ac:dyDescent="0.2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S1469" s="2"/>
    </row>
    <row r="1470" spans="1:19" x14ac:dyDescent="0.2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S1470" s="2"/>
    </row>
    <row r="1471" spans="1:19" x14ac:dyDescent="0.2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S1471" s="2"/>
    </row>
    <row r="1472" spans="1:19" x14ac:dyDescent="0.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S1472" s="2"/>
    </row>
    <row r="1473" spans="1:19" x14ac:dyDescent="0.2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S1473" s="2"/>
    </row>
    <row r="1474" spans="1:19" x14ac:dyDescent="0.2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S1474" s="2"/>
    </row>
    <row r="1475" spans="1:19" x14ac:dyDescent="0.2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S1475" s="2"/>
    </row>
    <row r="1476" spans="1:19" x14ac:dyDescent="0.2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S1476" s="2"/>
    </row>
    <row r="1477" spans="1:19" x14ac:dyDescent="0.2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S1477" s="2"/>
    </row>
    <row r="1478" spans="1:19" x14ac:dyDescent="0.2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S1478" s="2"/>
    </row>
    <row r="1479" spans="1:19" x14ac:dyDescent="0.2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S1479" s="2"/>
    </row>
    <row r="1480" spans="1:19" x14ac:dyDescent="0.2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S1480" s="2"/>
    </row>
    <row r="1481" spans="1:19" x14ac:dyDescent="0.2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S1481" s="2"/>
    </row>
    <row r="1482" spans="1:19" x14ac:dyDescent="0.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S1482" s="2"/>
    </row>
    <row r="1483" spans="1:19" x14ac:dyDescent="0.2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S1483" s="2"/>
    </row>
    <row r="1484" spans="1:19" x14ac:dyDescent="0.2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S1484" s="2"/>
    </row>
    <row r="1485" spans="1:19" x14ac:dyDescent="0.2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S1485" s="2"/>
    </row>
    <row r="1486" spans="1:19" x14ac:dyDescent="0.2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S1486" s="2"/>
    </row>
    <row r="1487" spans="1:19" x14ac:dyDescent="0.2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S1487" s="2"/>
    </row>
    <row r="1488" spans="1:19" x14ac:dyDescent="0.2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S1488" s="2"/>
    </row>
    <row r="1489" spans="1:19" x14ac:dyDescent="0.2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S1489" s="2"/>
    </row>
    <row r="1490" spans="1:19" x14ac:dyDescent="0.2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S1490" s="2"/>
    </row>
    <row r="1491" spans="1:19" x14ac:dyDescent="0.2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S1491" s="2"/>
    </row>
    <row r="1492" spans="1:19" x14ac:dyDescent="0.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S1492" s="2"/>
    </row>
    <row r="1493" spans="1:19" x14ac:dyDescent="0.2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S1493" s="2"/>
    </row>
    <row r="1494" spans="1:19" x14ac:dyDescent="0.2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S1494" s="2"/>
    </row>
    <row r="1495" spans="1:19" x14ac:dyDescent="0.2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S1495" s="2"/>
    </row>
    <row r="1496" spans="1:19" x14ac:dyDescent="0.2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S1496" s="2"/>
    </row>
    <row r="1497" spans="1:19" x14ac:dyDescent="0.2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S1497" s="2"/>
    </row>
    <row r="1498" spans="1:19" x14ac:dyDescent="0.2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S1498" s="2"/>
    </row>
    <row r="1499" spans="1:19" x14ac:dyDescent="0.2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S1499" s="2"/>
    </row>
    <row r="1500" spans="1:19" x14ac:dyDescent="0.2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S1500" s="2"/>
    </row>
    <row r="1501" spans="1:19" x14ac:dyDescent="0.2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S1501" s="2"/>
    </row>
    <row r="1502" spans="1:19" x14ac:dyDescent="0.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S1502" s="2"/>
    </row>
    <row r="1503" spans="1:19" x14ac:dyDescent="0.2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S1503" s="2"/>
    </row>
    <row r="1504" spans="1:19" x14ac:dyDescent="0.2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S1504" s="2"/>
    </row>
    <row r="1505" spans="1:19" x14ac:dyDescent="0.2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S1505" s="2"/>
    </row>
    <row r="1506" spans="1:19" x14ac:dyDescent="0.2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S1506" s="2"/>
    </row>
    <row r="1507" spans="1:19" x14ac:dyDescent="0.2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S1507" s="2"/>
    </row>
    <row r="1508" spans="1:19" x14ac:dyDescent="0.2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S1508" s="2"/>
    </row>
    <row r="1509" spans="1:19" x14ac:dyDescent="0.2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S1509" s="2"/>
    </row>
    <row r="1510" spans="1:19" x14ac:dyDescent="0.2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S1510" s="2"/>
    </row>
    <row r="1511" spans="1:19" x14ac:dyDescent="0.2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S1511" s="2"/>
    </row>
    <row r="1512" spans="1:19" x14ac:dyDescent="0.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S1512" s="2"/>
    </row>
    <row r="1513" spans="1:19" x14ac:dyDescent="0.2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S1513" s="2"/>
    </row>
    <row r="1514" spans="1:19" x14ac:dyDescent="0.2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S1514" s="2"/>
    </row>
    <row r="1515" spans="1:19" x14ac:dyDescent="0.2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S1515" s="2"/>
    </row>
    <row r="1516" spans="1:19" x14ac:dyDescent="0.2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S1516" s="2"/>
    </row>
    <row r="1517" spans="1:19" x14ac:dyDescent="0.2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S1517" s="2"/>
    </row>
    <row r="1518" spans="1:19" x14ac:dyDescent="0.2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S1518" s="2"/>
    </row>
    <row r="1519" spans="1:19" x14ac:dyDescent="0.2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S1519" s="2"/>
    </row>
    <row r="1520" spans="1:19" x14ac:dyDescent="0.2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S1520" s="2"/>
    </row>
    <row r="1521" spans="1:19" x14ac:dyDescent="0.2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S1521" s="2"/>
    </row>
    <row r="1522" spans="1:19" x14ac:dyDescent="0.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S1522" s="2"/>
    </row>
    <row r="1523" spans="1:19" x14ac:dyDescent="0.2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S1523" s="2"/>
    </row>
    <row r="1524" spans="1:19" x14ac:dyDescent="0.2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S1524" s="2"/>
    </row>
    <row r="1525" spans="1:19" x14ac:dyDescent="0.2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S1525" s="2"/>
    </row>
    <row r="1526" spans="1:19" x14ac:dyDescent="0.2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S1526" s="2"/>
    </row>
    <row r="1527" spans="1:19" x14ac:dyDescent="0.2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S1527" s="2"/>
    </row>
    <row r="1528" spans="1:19" x14ac:dyDescent="0.2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S1528" s="2"/>
    </row>
    <row r="1529" spans="1:19" x14ac:dyDescent="0.2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S1529" s="2"/>
    </row>
    <row r="1530" spans="1:19" x14ac:dyDescent="0.2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S1530" s="2"/>
    </row>
    <row r="1531" spans="1:19" x14ac:dyDescent="0.2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S1531" s="2"/>
    </row>
    <row r="1532" spans="1:19" x14ac:dyDescent="0.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S1532" s="2"/>
    </row>
    <row r="1533" spans="1:19" x14ac:dyDescent="0.2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S1533" s="2"/>
    </row>
    <row r="1534" spans="1:19" x14ac:dyDescent="0.2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S1534" s="2"/>
    </row>
    <row r="1535" spans="1:19" x14ac:dyDescent="0.2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S1535" s="2"/>
    </row>
    <row r="1536" spans="1:19" x14ac:dyDescent="0.2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S1536" s="2"/>
    </row>
    <row r="1537" spans="1:19" x14ac:dyDescent="0.2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S1537" s="2"/>
    </row>
    <row r="1538" spans="1:19" x14ac:dyDescent="0.2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S1538" s="2"/>
    </row>
    <row r="1539" spans="1:19" x14ac:dyDescent="0.2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S1539" s="2"/>
    </row>
    <row r="1540" spans="1:19" x14ac:dyDescent="0.2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S1540" s="2"/>
    </row>
    <row r="1541" spans="1:19" x14ac:dyDescent="0.2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S1541" s="2"/>
    </row>
    <row r="1542" spans="1:19" x14ac:dyDescent="0.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S1542" s="2"/>
    </row>
    <row r="1543" spans="1:19" x14ac:dyDescent="0.2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S1543" s="2"/>
    </row>
    <row r="1544" spans="1:19" x14ac:dyDescent="0.2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S1544" s="2"/>
    </row>
    <row r="1545" spans="1:19" x14ac:dyDescent="0.2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S1545" s="2"/>
    </row>
    <row r="1546" spans="1:19" x14ac:dyDescent="0.2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S1546" s="2"/>
    </row>
    <row r="1547" spans="1:19" x14ac:dyDescent="0.2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S1547" s="2"/>
    </row>
    <row r="1548" spans="1:19" x14ac:dyDescent="0.2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S1548" s="2"/>
    </row>
    <row r="1549" spans="1:19" x14ac:dyDescent="0.2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S1549" s="2"/>
    </row>
    <row r="1550" spans="1:19" x14ac:dyDescent="0.2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S1550" s="2"/>
    </row>
    <row r="1551" spans="1:19" x14ac:dyDescent="0.2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S1551" s="2"/>
    </row>
    <row r="1552" spans="1:19" x14ac:dyDescent="0.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S1552" s="2"/>
    </row>
    <row r="1553" spans="1:19" x14ac:dyDescent="0.2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S1553" s="2"/>
    </row>
    <row r="1554" spans="1:19" x14ac:dyDescent="0.2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S1554" s="2"/>
    </row>
    <row r="1555" spans="1:19" x14ac:dyDescent="0.2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S1555" s="2"/>
    </row>
    <row r="1556" spans="1:19" x14ac:dyDescent="0.2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S1556" s="2"/>
    </row>
    <row r="1557" spans="1:19" x14ac:dyDescent="0.2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S1557" s="2"/>
    </row>
    <row r="1558" spans="1:19" x14ac:dyDescent="0.2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S1558" s="2"/>
    </row>
    <row r="1559" spans="1:19" x14ac:dyDescent="0.2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S1559" s="2"/>
    </row>
    <row r="1560" spans="1:19" x14ac:dyDescent="0.2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S1560" s="2"/>
    </row>
    <row r="1561" spans="1:19" x14ac:dyDescent="0.2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S1561" s="2"/>
    </row>
    <row r="1562" spans="1:19" x14ac:dyDescent="0.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S1562" s="2"/>
    </row>
    <row r="1563" spans="1:19" x14ac:dyDescent="0.2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S1563" s="2"/>
    </row>
    <row r="1564" spans="1:19" x14ac:dyDescent="0.2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S1564" s="2"/>
    </row>
    <row r="1565" spans="1:19" x14ac:dyDescent="0.2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S1565" s="2"/>
    </row>
    <row r="1566" spans="1:19" x14ac:dyDescent="0.2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S1566" s="2"/>
    </row>
    <row r="1567" spans="1:19" x14ac:dyDescent="0.2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S1567" s="2"/>
    </row>
    <row r="1568" spans="1:19" x14ac:dyDescent="0.2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S1568" s="2"/>
    </row>
    <row r="1569" spans="1:19" x14ac:dyDescent="0.2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S1569" s="2"/>
    </row>
    <row r="1570" spans="1:19" x14ac:dyDescent="0.2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S1570" s="2"/>
    </row>
  </sheetData>
  <phoneticPr fontId="20" type="noConversion"/>
  <pageMargins left="0.75" right="0.75" top="1" bottom="1" header="0.5" footer="0.5"/>
  <pageSetup paperSize="9"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 filterMode="1"/>
  <dimension ref="A1:XFB1812"/>
  <sheetViews>
    <sheetView zoomScaleNormal="100" workbookViewId="0">
      <pane ySplit="1" topLeftCell="A1051" activePane="bottomLeft" state="frozen"/>
      <selection pane="bottomLeft" activeCell="C1770" sqref="C1770"/>
    </sheetView>
  </sheetViews>
  <sheetFormatPr defaultColWidth="9.140625" defaultRowHeight="12.75" x14ac:dyDescent="0.2"/>
  <cols>
    <col min="1" max="1" width="28.28515625" style="41" customWidth="1"/>
    <col min="2" max="2" width="9.140625" style="41"/>
    <col min="3" max="3" width="32.140625" style="41" customWidth="1"/>
    <col min="4" max="4" width="15.140625" style="41" customWidth="1"/>
    <col min="5" max="5" width="7.140625" style="41" customWidth="1"/>
    <col min="6" max="6" width="9.140625" style="41"/>
    <col min="7" max="7" width="20.7109375" style="41" customWidth="1"/>
    <col min="8" max="8" width="13.42578125" style="41" customWidth="1"/>
    <col min="9" max="14" width="9.140625" style="41"/>
    <col min="15" max="35" width="4.140625" style="41" customWidth="1"/>
    <col min="36" max="39" width="9.140625" style="41"/>
    <col min="40" max="16384" width="9.140625" style="2"/>
  </cols>
  <sheetData>
    <row r="1" spans="1:39" s="76" customFormat="1" ht="101.25" customHeight="1" x14ac:dyDescent="0.2">
      <c r="A1" s="76" t="s">
        <v>51</v>
      </c>
      <c r="B1" s="76" t="s">
        <v>38</v>
      </c>
      <c r="C1" s="76" t="s">
        <v>7</v>
      </c>
      <c r="D1" s="76" t="s">
        <v>1729</v>
      </c>
      <c r="E1" s="76" t="s">
        <v>54</v>
      </c>
      <c r="F1" s="76" t="s">
        <v>39</v>
      </c>
      <c r="G1" s="76" t="s">
        <v>40</v>
      </c>
      <c r="H1" s="76" t="s">
        <v>41</v>
      </c>
      <c r="I1" s="76" t="s">
        <v>42</v>
      </c>
      <c r="J1" s="76" t="s">
        <v>43</v>
      </c>
      <c r="K1" s="76" t="s">
        <v>53</v>
      </c>
      <c r="L1" s="76" t="s">
        <v>86</v>
      </c>
      <c r="N1" s="76" t="s">
        <v>37</v>
      </c>
      <c r="O1" s="81" t="s">
        <v>4305</v>
      </c>
      <c r="P1" s="81" t="s">
        <v>4306</v>
      </c>
      <c r="Q1" s="81" t="s">
        <v>2370</v>
      </c>
      <c r="R1" s="81" t="s">
        <v>4307</v>
      </c>
      <c r="S1" s="81" t="s">
        <v>4308</v>
      </c>
      <c r="T1" s="81" t="s">
        <v>4309</v>
      </c>
      <c r="U1" s="81" t="s">
        <v>4310</v>
      </c>
      <c r="V1" s="81" t="s">
        <v>4311</v>
      </c>
      <c r="W1" s="81" t="s">
        <v>4312</v>
      </c>
      <c r="X1" s="76" t="s">
        <v>2366</v>
      </c>
      <c r="Y1" s="81" t="s">
        <v>4313</v>
      </c>
      <c r="Z1" s="81" t="s">
        <v>4314</v>
      </c>
      <c r="AA1" s="81" t="s">
        <v>4315</v>
      </c>
      <c r="AB1" s="81" t="s">
        <v>4316</v>
      </c>
      <c r="AC1" s="81" t="s">
        <v>4317</v>
      </c>
      <c r="AD1" s="81" t="s">
        <v>4318</v>
      </c>
      <c r="AE1" s="81" t="s">
        <v>4319</v>
      </c>
      <c r="AF1" s="81" t="s">
        <v>4320</v>
      </c>
      <c r="AG1" s="81" t="s">
        <v>4321</v>
      </c>
      <c r="AH1" s="81" t="s">
        <v>4322</v>
      </c>
      <c r="AI1" s="81" t="s">
        <v>2373</v>
      </c>
      <c r="AJ1" s="76" t="s">
        <v>2261</v>
      </c>
      <c r="AK1" s="76" t="s">
        <v>2365</v>
      </c>
      <c r="AL1" s="41"/>
      <c r="AM1" s="41"/>
    </row>
    <row r="2" spans="1:39" hidden="1" x14ac:dyDescent="0.2">
      <c r="A2" s="2" t="str">
        <f t="shared" ref="A2:A71" si="0">CONCATENATE(B2," ",C2)</f>
        <v>Acer Aspire A111-31</v>
      </c>
      <c r="B2" s="2" t="s">
        <v>12</v>
      </c>
      <c r="C2" s="2" t="s">
        <v>1198</v>
      </c>
      <c r="D2" s="2" t="s">
        <v>1730</v>
      </c>
      <c r="E2" s="2" t="s">
        <v>52</v>
      </c>
      <c r="F2" s="2" t="s">
        <v>20</v>
      </c>
      <c r="G2" s="2" t="s">
        <v>968</v>
      </c>
      <c r="H2" s="2" t="s">
        <v>33</v>
      </c>
      <c r="I2" s="2">
        <v>11</v>
      </c>
      <c r="J2" s="2" t="s">
        <v>27</v>
      </c>
      <c r="K2" s="2"/>
      <c r="L2" s="2" t="s">
        <v>87</v>
      </c>
      <c r="M2" s="2"/>
      <c r="N2" s="2"/>
      <c r="O2" s="2">
        <v>1</v>
      </c>
      <c r="P2" s="2"/>
      <c r="Q2" s="2"/>
      <c r="R2" s="2"/>
      <c r="S2" s="2"/>
      <c r="T2" s="2">
        <v>1</v>
      </c>
      <c r="U2" s="2"/>
      <c r="V2" s="2"/>
      <c r="W2" s="2"/>
      <c r="X2" s="2">
        <f t="shared" ref="X2:X8" si="1">SUM(O2:T2)</f>
        <v>2</v>
      </c>
      <c r="Y2" s="2"/>
      <c r="Z2" s="2"/>
      <c r="AA2" s="2"/>
      <c r="AB2" s="2"/>
      <c r="AC2" s="2">
        <v>1</v>
      </c>
      <c r="AD2" s="2"/>
      <c r="AE2" s="2"/>
      <c r="AF2" s="2"/>
      <c r="AG2" s="2"/>
      <c r="AH2" s="2"/>
      <c r="AI2" s="2"/>
      <c r="AJ2" s="2" t="s">
        <v>2206</v>
      </c>
      <c r="AK2" s="77">
        <v>23482.416666666668</v>
      </c>
    </row>
    <row r="3" spans="1:39" hidden="1" x14ac:dyDescent="0.2">
      <c r="A3" s="2" t="str">
        <f t="shared" si="0"/>
        <v>Acer Aspire A114-31</v>
      </c>
      <c r="B3" s="2" t="s">
        <v>12</v>
      </c>
      <c r="C3" s="2" t="s">
        <v>1236</v>
      </c>
      <c r="D3" s="2" t="s">
        <v>1731</v>
      </c>
      <c r="E3" s="2" t="s">
        <v>52</v>
      </c>
      <c r="F3" s="2" t="s">
        <v>20</v>
      </c>
      <c r="G3" s="2" t="s">
        <v>447</v>
      </c>
      <c r="H3" s="2" t="s">
        <v>33</v>
      </c>
      <c r="I3" s="2">
        <v>14</v>
      </c>
      <c r="J3" s="2" t="s">
        <v>27</v>
      </c>
      <c r="K3" s="2"/>
      <c r="L3" s="2" t="s">
        <v>87</v>
      </c>
      <c r="M3" s="2"/>
      <c r="N3" s="2"/>
      <c r="O3" s="2">
        <v>1</v>
      </c>
      <c r="P3" s="2"/>
      <c r="Q3" s="2"/>
      <c r="R3" s="2"/>
      <c r="S3" s="2"/>
      <c r="T3" s="2"/>
      <c r="U3" s="2">
        <v>1</v>
      </c>
      <c r="V3" s="2"/>
      <c r="W3" s="2"/>
      <c r="X3" s="2">
        <f t="shared" si="1"/>
        <v>1</v>
      </c>
      <c r="Y3" s="2"/>
      <c r="Z3" s="2"/>
      <c r="AA3" s="2"/>
      <c r="AB3" s="2"/>
      <c r="AC3" s="2">
        <v>1</v>
      </c>
      <c r="AD3" s="2"/>
      <c r="AE3" s="2"/>
      <c r="AF3" s="2"/>
      <c r="AG3" s="2"/>
      <c r="AH3" s="2"/>
      <c r="AI3" s="2"/>
      <c r="AJ3" s="2" t="s">
        <v>2206</v>
      </c>
      <c r="AK3" s="77">
        <v>26698.301587301587</v>
      </c>
    </row>
    <row r="4" spans="1:39" hidden="1" x14ac:dyDescent="0.2">
      <c r="A4" s="2" t="str">
        <f t="shared" si="0"/>
        <v>Acer Aspire A114-32</v>
      </c>
      <c r="B4" s="2" t="s">
        <v>12</v>
      </c>
      <c r="C4" s="2" t="s">
        <v>1237</v>
      </c>
      <c r="D4" s="2" t="s">
        <v>1731</v>
      </c>
      <c r="E4" s="2" t="s">
        <v>52</v>
      </c>
      <c r="F4" s="2" t="s">
        <v>20</v>
      </c>
      <c r="G4" s="2" t="s">
        <v>968</v>
      </c>
      <c r="H4" s="2" t="s">
        <v>33</v>
      </c>
      <c r="I4" s="2">
        <v>14</v>
      </c>
      <c r="J4" s="2" t="s">
        <v>27</v>
      </c>
      <c r="K4" s="2"/>
      <c r="L4" s="2" t="s">
        <v>87</v>
      </c>
      <c r="M4" s="2"/>
      <c r="N4" s="2"/>
      <c r="O4" s="2">
        <v>1</v>
      </c>
      <c r="P4" s="2"/>
      <c r="Q4" s="2"/>
      <c r="R4" s="2"/>
      <c r="S4" s="2"/>
      <c r="T4" s="2"/>
      <c r="U4" s="2">
        <v>1</v>
      </c>
      <c r="V4" s="2"/>
      <c r="W4" s="2"/>
      <c r="X4" s="2">
        <f t="shared" si="1"/>
        <v>1</v>
      </c>
      <c r="Y4" s="2"/>
      <c r="Z4" s="2"/>
      <c r="AA4" s="2"/>
      <c r="AB4" s="2"/>
      <c r="AC4" s="2">
        <v>1</v>
      </c>
      <c r="AD4" s="2"/>
      <c r="AE4" s="2"/>
      <c r="AF4" s="2"/>
      <c r="AG4" s="2"/>
      <c r="AH4" s="2"/>
      <c r="AI4" s="2"/>
      <c r="AJ4" s="2" t="s">
        <v>2206</v>
      </c>
      <c r="AK4" s="77"/>
    </row>
    <row r="5" spans="1:39" hidden="1" x14ac:dyDescent="0.2">
      <c r="A5" s="2" t="str">
        <f t="shared" si="0"/>
        <v>Acer Aspire A315-21G</v>
      </c>
      <c r="B5" s="2" t="s">
        <v>12</v>
      </c>
      <c r="C5" s="2" t="s">
        <v>701</v>
      </c>
      <c r="D5" s="2" t="s">
        <v>1733</v>
      </c>
      <c r="E5" s="2" t="s">
        <v>52</v>
      </c>
      <c r="F5" s="2" t="s">
        <v>19</v>
      </c>
      <c r="G5" s="2" t="s">
        <v>408</v>
      </c>
      <c r="H5" s="2">
        <v>520</v>
      </c>
      <c r="I5" s="2">
        <v>15</v>
      </c>
      <c r="J5" s="2" t="s">
        <v>27</v>
      </c>
      <c r="K5" s="2"/>
      <c r="L5" s="2" t="s">
        <v>129</v>
      </c>
      <c r="M5" s="2"/>
      <c r="N5" s="2"/>
      <c r="O5" s="2"/>
      <c r="P5" s="2"/>
      <c r="Q5" s="2">
        <v>1</v>
      </c>
      <c r="R5" s="2"/>
      <c r="S5" s="2"/>
      <c r="T5" s="2"/>
      <c r="U5" s="2"/>
      <c r="V5" s="2">
        <v>1</v>
      </c>
      <c r="W5" s="2"/>
      <c r="X5" s="2">
        <f t="shared" si="1"/>
        <v>1</v>
      </c>
      <c r="Y5" s="2"/>
      <c r="Z5" s="2"/>
      <c r="AA5" s="2"/>
      <c r="AB5" s="2"/>
      <c r="AC5" s="2"/>
      <c r="AD5" s="2"/>
      <c r="AE5" s="2">
        <v>1</v>
      </c>
      <c r="AF5" s="2"/>
      <c r="AG5" s="2"/>
      <c r="AH5" s="2"/>
      <c r="AI5" s="2"/>
      <c r="AJ5" s="2" t="s">
        <v>2207</v>
      </c>
      <c r="AK5" s="77">
        <v>53386.095238095237</v>
      </c>
    </row>
    <row r="6" spans="1:39" hidden="1" x14ac:dyDescent="0.2">
      <c r="A6" s="2" t="str">
        <f t="shared" si="0"/>
        <v>Acer Aspire A315-21</v>
      </c>
      <c r="B6" s="2" t="s">
        <v>12</v>
      </c>
      <c r="C6" s="2" t="s">
        <v>703</v>
      </c>
      <c r="D6" s="2" t="s">
        <v>1732</v>
      </c>
      <c r="E6" s="2" t="s">
        <v>52</v>
      </c>
      <c r="F6" s="2" t="s">
        <v>19</v>
      </c>
      <c r="G6" s="2" t="s">
        <v>408</v>
      </c>
      <c r="H6" s="2" t="s">
        <v>33</v>
      </c>
      <c r="I6" s="2">
        <v>15</v>
      </c>
      <c r="J6" s="2" t="s">
        <v>27</v>
      </c>
      <c r="K6" s="2"/>
      <c r="L6" s="2" t="s">
        <v>129</v>
      </c>
      <c r="M6" s="2"/>
      <c r="N6" s="2"/>
      <c r="O6" s="2">
        <v>1</v>
      </c>
      <c r="P6" s="2"/>
      <c r="Q6" s="2"/>
      <c r="R6" s="2"/>
      <c r="S6" s="2"/>
      <c r="T6" s="2"/>
      <c r="U6" s="2"/>
      <c r="V6" s="2">
        <v>1</v>
      </c>
      <c r="W6" s="2"/>
      <c r="X6" s="2">
        <f t="shared" si="1"/>
        <v>1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 t="s">
        <v>2207</v>
      </c>
      <c r="AK6" s="77">
        <v>31440</v>
      </c>
    </row>
    <row r="7" spans="1:39" hidden="1" x14ac:dyDescent="0.2">
      <c r="A7" s="2" t="str">
        <f t="shared" si="0"/>
        <v>Acer Aspire A315-22</v>
      </c>
      <c r="B7" s="2" t="s">
        <v>12</v>
      </c>
      <c r="C7" s="2" t="s">
        <v>1498</v>
      </c>
      <c r="D7" s="2" t="s">
        <v>1732</v>
      </c>
      <c r="E7" s="2" t="s">
        <v>52</v>
      </c>
      <c r="F7" s="2" t="s">
        <v>19</v>
      </c>
      <c r="G7" s="2" t="s">
        <v>408</v>
      </c>
      <c r="H7" s="2" t="s">
        <v>33</v>
      </c>
      <c r="I7" s="2">
        <v>15</v>
      </c>
      <c r="J7" s="2" t="s">
        <v>27</v>
      </c>
      <c r="K7" s="2"/>
      <c r="L7" s="2" t="s">
        <v>129</v>
      </c>
      <c r="N7" s="2"/>
      <c r="O7" s="2">
        <v>1</v>
      </c>
      <c r="P7" s="2"/>
      <c r="Q7" s="2"/>
      <c r="R7" s="2"/>
      <c r="S7" s="2"/>
      <c r="T7" s="2"/>
      <c r="U7" s="2"/>
      <c r="V7" s="2">
        <v>1</v>
      </c>
      <c r="W7" s="2"/>
      <c r="X7" s="2">
        <f t="shared" si="1"/>
        <v>1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 t="s">
        <v>2207</v>
      </c>
      <c r="AK7" s="77">
        <v>33686.794117647056</v>
      </c>
    </row>
    <row r="8" spans="1:39" hidden="1" x14ac:dyDescent="0.2">
      <c r="A8" s="2" t="str">
        <f t="shared" si="0"/>
        <v>Acer Aspire A315-22G</v>
      </c>
      <c r="B8" s="2" t="s">
        <v>12</v>
      </c>
      <c r="C8" s="2" t="s">
        <v>1700</v>
      </c>
      <c r="D8" s="2" t="s">
        <v>1733</v>
      </c>
      <c r="E8" s="2" t="s">
        <v>52</v>
      </c>
      <c r="F8" s="2" t="s">
        <v>19</v>
      </c>
      <c r="G8" s="2" t="s">
        <v>408</v>
      </c>
      <c r="H8" s="2">
        <v>530</v>
      </c>
      <c r="I8" s="2">
        <v>15</v>
      </c>
      <c r="J8" s="2" t="s">
        <v>28</v>
      </c>
      <c r="K8" s="2"/>
      <c r="L8" s="2" t="s">
        <v>129</v>
      </c>
      <c r="N8" s="2" t="s">
        <v>1645</v>
      </c>
      <c r="O8" s="2"/>
      <c r="P8" s="2"/>
      <c r="Q8" s="2">
        <v>1</v>
      </c>
      <c r="R8" s="2"/>
      <c r="S8" s="2"/>
      <c r="T8" s="2"/>
      <c r="U8" s="2"/>
      <c r="V8" s="2">
        <v>1</v>
      </c>
      <c r="W8" s="2"/>
      <c r="X8" s="2">
        <f t="shared" si="1"/>
        <v>1</v>
      </c>
      <c r="Y8" s="2"/>
      <c r="Z8" s="2"/>
      <c r="AA8" s="2"/>
      <c r="AB8" s="2"/>
      <c r="AC8" s="2"/>
      <c r="AD8" s="2"/>
      <c r="AE8" s="2">
        <v>1</v>
      </c>
      <c r="AF8" s="2"/>
      <c r="AG8" s="2"/>
      <c r="AH8" s="2"/>
      <c r="AI8" s="2"/>
      <c r="AJ8" s="2" t="s">
        <v>2207</v>
      </c>
      <c r="AK8" s="77">
        <v>40986.170731707316</v>
      </c>
    </row>
    <row r="9" spans="1:39" hidden="1" x14ac:dyDescent="0.2">
      <c r="A9" s="2" t="str">
        <f t="shared" si="0"/>
        <v>Acer Aspire A315-23</v>
      </c>
      <c r="B9" s="2" t="s">
        <v>12</v>
      </c>
      <c r="C9" s="2" t="s">
        <v>4302</v>
      </c>
      <c r="D9" s="2" t="s">
        <v>1732</v>
      </c>
      <c r="E9" s="2" t="s">
        <v>52</v>
      </c>
      <c r="F9" s="2" t="s">
        <v>19</v>
      </c>
      <c r="G9" s="2" t="s">
        <v>1244</v>
      </c>
      <c r="H9" s="2" t="s">
        <v>33</v>
      </c>
      <c r="I9" s="2">
        <v>15</v>
      </c>
      <c r="J9" s="2" t="s">
        <v>28</v>
      </c>
      <c r="K9" s="2"/>
      <c r="L9" s="2" t="s">
        <v>129</v>
      </c>
      <c r="N9" s="2" t="s">
        <v>4242</v>
      </c>
      <c r="O9" s="2"/>
      <c r="P9" s="2">
        <v>1</v>
      </c>
      <c r="Q9" s="2"/>
      <c r="R9" s="2"/>
      <c r="S9" s="2"/>
      <c r="T9" s="2"/>
      <c r="U9" s="2"/>
      <c r="V9" s="2">
        <v>1</v>
      </c>
      <c r="W9" s="2"/>
      <c r="X9" s="2"/>
      <c r="Y9" s="2"/>
      <c r="Z9" s="2"/>
      <c r="AA9" s="2"/>
      <c r="AB9" s="2"/>
      <c r="AC9" s="2"/>
      <c r="AD9" s="2">
        <v>1</v>
      </c>
      <c r="AE9" s="2">
        <v>1</v>
      </c>
      <c r="AF9" s="2"/>
      <c r="AG9" s="2"/>
      <c r="AH9" s="2"/>
      <c r="AI9" s="2"/>
      <c r="AJ9" s="2" t="s">
        <v>2207</v>
      </c>
      <c r="AK9" s="77">
        <v>32990</v>
      </c>
    </row>
    <row r="10" spans="1:39" hidden="1" x14ac:dyDescent="0.2">
      <c r="A10" s="2" t="str">
        <f t="shared" ref="A10" si="2">CONCATENATE(B10," ",C10)</f>
        <v>Acer Aspire A315-23G</v>
      </c>
      <c r="B10" s="2" t="s">
        <v>12</v>
      </c>
      <c r="C10" s="2" t="s">
        <v>5956</v>
      </c>
      <c r="D10" s="2" t="s">
        <v>1733</v>
      </c>
      <c r="E10" s="2" t="s">
        <v>52</v>
      </c>
      <c r="F10" s="2" t="s">
        <v>19</v>
      </c>
      <c r="G10" s="2" t="s">
        <v>1244</v>
      </c>
      <c r="H10" s="2">
        <v>540</v>
      </c>
      <c r="I10" s="2">
        <v>15</v>
      </c>
      <c r="J10" s="2" t="s">
        <v>28</v>
      </c>
      <c r="K10" s="2"/>
      <c r="L10" s="2" t="s">
        <v>129</v>
      </c>
      <c r="N10" s="2" t="s">
        <v>5935</v>
      </c>
      <c r="O10" s="2"/>
      <c r="P10" s="2"/>
      <c r="Q10" s="2">
        <v>1</v>
      </c>
      <c r="R10" s="2"/>
      <c r="S10" s="2"/>
      <c r="T10" s="2"/>
      <c r="U10" s="2"/>
      <c r="V10" s="2">
        <v>1</v>
      </c>
      <c r="W10" s="2"/>
      <c r="X10" s="2"/>
      <c r="Y10" s="2"/>
      <c r="Z10" s="2"/>
      <c r="AA10" s="2"/>
      <c r="AB10" s="2"/>
      <c r="AC10" s="2"/>
      <c r="AD10" s="2"/>
      <c r="AE10" s="2">
        <v>1</v>
      </c>
      <c r="AF10" s="2"/>
      <c r="AG10" s="2"/>
      <c r="AH10" s="2"/>
      <c r="AI10" s="2"/>
      <c r="AJ10" s="2" t="s">
        <v>2207</v>
      </c>
      <c r="AK10" s="77"/>
    </row>
    <row r="11" spans="1:39" hidden="1" x14ac:dyDescent="0.2">
      <c r="A11" s="2" t="str">
        <f t="shared" si="0"/>
        <v>Acer Aspire A315-31</v>
      </c>
      <c r="B11" s="2" t="s">
        <v>12</v>
      </c>
      <c r="C11" s="2" t="s">
        <v>737</v>
      </c>
      <c r="D11" s="2" t="s">
        <v>1732</v>
      </c>
      <c r="E11" s="2" t="s">
        <v>52</v>
      </c>
      <c r="F11" s="2" t="s">
        <v>20</v>
      </c>
      <c r="G11" s="2" t="s">
        <v>447</v>
      </c>
      <c r="H11" s="2" t="s">
        <v>33</v>
      </c>
      <c r="I11" s="2">
        <v>15</v>
      </c>
      <c r="J11" s="2" t="s">
        <v>27</v>
      </c>
      <c r="K11" s="2"/>
      <c r="L11" s="2" t="s">
        <v>87</v>
      </c>
      <c r="M11" s="2"/>
      <c r="N11" s="2"/>
      <c r="O11" s="2">
        <v>1</v>
      </c>
      <c r="P11" s="2"/>
      <c r="Q11" s="2"/>
      <c r="R11" s="2"/>
      <c r="S11" s="2"/>
      <c r="T11" s="2"/>
      <c r="U11" s="2"/>
      <c r="V11" s="2">
        <v>1</v>
      </c>
      <c r="W11" s="2"/>
      <c r="X11" s="2">
        <f t="shared" ref="X11:X78" si="3">SUM(O11:T11)</f>
        <v>1</v>
      </c>
      <c r="Y11" s="2"/>
      <c r="Z11" s="2"/>
      <c r="AA11" s="2"/>
      <c r="AB11" s="2"/>
      <c r="AC11" s="2"/>
      <c r="AD11" s="2"/>
      <c r="AE11" s="2"/>
      <c r="AF11" s="75"/>
      <c r="AG11" s="2"/>
      <c r="AH11" s="2"/>
      <c r="AI11" s="2"/>
      <c r="AJ11" s="2" t="s">
        <v>2207</v>
      </c>
      <c r="AK11" s="77">
        <v>27996</v>
      </c>
    </row>
    <row r="12" spans="1:39" hidden="1" x14ac:dyDescent="0.2">
      <c r="A12" s="2" t="str">
        <f t="shared" si="0"/>
        <v>Acer Aspire A315-32</v>
      </c>
      <c r="B12" s="2" t="s">
        <v>12</v>
      </c>
      <c r="C12" s="2" t="s">
        <v>1452</v>
      </c>
      <c r="D12" s="2" t="s">
        <v>1732</v>
      </c>
      <c r="E12" s="2" t="s">
        <v>52</v>
      </c>
      <c r="F12" s="2" t="s">
        <v>20</v>
      </c>
      <c r="G12" s="2" t="s">
        <v>968</v>
      </c>
      <c r="H12" s="2" t="s">
        <v>33</v>
      </c>
      <c r="I12" s="2">
        <v>15</v>
      </c>
      <c r="J12" s="2" t="s">
        <v>44</v>
      </c>
      <c r="K12" s="2"/>
      <c r="L12" s="2" t="s">
        <v>87</v>
      </c>
      <c r="M12" s="2"/>
      <c r="N12" s="2"/>
      <c r="O12" s="2">
        <v>1</v>
      </c>
      <c r="P12" s="2"/>
      <c r="Q12" s="2"/>
      <c r="R12" s="2"/>
      <c r="S12" s="2"/>
      <c r="T12" s="2"/>
      <c r="U12" s="2"/>
      <c r="V12" s="2">
        <v>1</v>
      </c>
      <c r="W12" s="2"/>
      <c r="X12" s="2">
        <f t="shared" si="3"/>
        <v>1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 t="s">
        <v>2207</v>
      </c>
      <c r="AK12" s="77">
        <v>35683</v>
      </c>
    </row>
    <row r="13" spans="1:39" hidden="1" x14ac:dyDescent="0.2">
      <c r="A13" s="2" t="str">
        <f t="shared" si="0"/>
        <v>Acer Aspire A315-33</v>
      </c>
      <c r="B13" s="2" t="s">
        <v>12</v>
      </c>
      <c r="C13" s="2" t="s">
        <v>1098</v>
      </c>
      <c r="D13" s="2" t="s">
        <v>1732</v>
      </c>
      <c r="E13" s="2" t="s">
        <v>52</v>
      </c>
      <c r="F13" s="2" t="s">
        <v>20</v>
      </c>
      <c r="G13" s="2" t="s">
        <v>447</v>
      </c>
      <c r="H13" s="2" t="s">
        <v>33</v>
      </c>
      <c r="I13" s="2">
        <v>15</v>
      </c>
      <c r="J13" s="2" t="s">
        <v>27</v>
      </c>
      <c r="K13" s="2"/>
      <c r="L13" s="2" t="s">
        <v>87</v>
      </c>
      <c r="M13" s="2"/>
      <c r="N13" s="2"/>
      <c r="O13" s="2">
        <v>1</v>
      </c>
      <c r="P13" s="2"/>
      <c r="Q13" s="2"/>
      <c r="R13" s="2"/>
      <c r="S13" s="2"/>
      <c r="T13" s="2"/>
      <c r="U13" s="2"/>
      <c r="V13" s="2">
        <v>1</v>
      </c>
      <c r="W13" s="2"/>
      <c r="X13" s="2">
        <f t="shared" si="3"/>
        <v>1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 t="s">
        <v>2207</v>
      </c>
      <c r="AK13" s="77">
        <v>35413.714285714283</v>
      </c>
    </row>
    <row r="14" spans="1:39" hidden="1" x14ac:dyDescent="0.2">
      <c r="A14" s="2" t="str">
        <f t="shared" si="0"/>
        <v>Acer Aspire A315-34</v>
      </c>
      <c r="B14" s="2" t="s">
        <v>12</v>
      </c>
      <c r="C14" s="2" t="s">
        <v>1548</v>
      </c>
      <c r="D14" s="2" t="s">
        <v>1732</v>
      </c>
      <c r="E14" s="2" t="s">
        <v>52</v>
      </c>
      <c r="F14" s="2" t="s">
        <v>20</v>
      </c>
      <c r="G14" s="2" t="s">
        <v>968</v>
      </c>
      <c r="H14" s="2" t="s">
        <v>33</v>
      </c>
      <c r="I14" s="2">
        <v>15</v>
      </c>
      <c r="J14" s="2" t="s">
        <v>27</v>
      </c>
      <c r="K14" s="2"/>
      <c r="L14" s="2" t="s">
        <v>87</v>
      </c>
      <c r="N14" s="2"/>
      <c r="O14" s="2">
        <v>1</v>
      </c>
      <c r="P14" s="2"/>
      <c r="Q14" s="2"/>
      <c r="R14" s="2"/>
      <c r="S14" s="2"/>
      <c r="T14" s="2"/>
      <c r="U14" s="2"/>
      <c r="V14" s="2">
        <v>1</v>
      </c>
      <c r="W14" s="2"/>
      <c r="X14" s="2">
        <f t="shared" si="3"/>
        <v>1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 t="s">
        <v>2207</v>
      </c>
      <c r="AK14" s="77">
        <v>43516.461538461539</v>
      </c>
    </row>
    <row r="15" spans="1:39" hidden="1" x14ac:dyDescent="0.2">
      <c r="A15" s="2" t="str">
        <f t="shared" si="0"/>
        <v>Acer Aspire A315-41G</v>
      </c>
      <c r="B15" s="2" t="s">
        <v>12</v>
      </c>
      <c r="C15" s="2" t="s">
        <v>978</v>
      </c>
      <c r="D15" s="2" t="s">
        <v>1733</v>
      </c>
      <c r="E15" s="2" t="s">
        <v>52</v>
      </c>
      <c r="F15" s="2" t="s">
        <v>19</v>
      </c>
      <c r="G15" s="2" t="s">
        <v>842</v>
      </c>
      <c r="H15" s="2">
        <v>535</v>
      </c>
      <c r="I15" s="2">
        <v>15</v>
      </c>
      <c r="J15" s="2" t="s">
        <v>28</v>
      </c>
      <c r="K15" s="2"/>
      <c r="L15" s="2" t="s">
        <v>129</v>
      </c>
      <c r="M15" s="2"/>
      <c r="N15" s="2"/>
      <c r="O15" s="2"/>
      <c r="P15" s="2"/>
      <c r="Q15" s="2">
        <v>1</v>
      </c>
      <c r="R15" s="2"/>
      <c r="S15" s="2"/>
      <c r="T15" s="2"/>
      <c r="U15" s="2"/>
      <c r="V15" s="2">
        <v>1</v>
      </c>
      <c r="W15" s="2"/>
      <c r="X15" s="2">
        <f t="shared" si="3"/>
        <v>1</v>
      </c>
      <c r="Y15" s="2"/>
      <c r="Z15" s="2"/>
      <c r="AA15" s="2"/>
      <c r="AB15" s="2"/>
      <c r="AC15" s="2"/>
      <c r="AD15" s="2"/>
      <c r="AE15" s="2">
        <v>1</v>
      </c>
      <c r="AF15" s="2"/>
      <c r="AG15" s="2"/>
      <c r="AH15" s="2"/>
      <c r="AI15" s="2"/>
      <c r="AJ15" s="2" t="s">
        <v>2207</v>
      </c>
      <c r="AK15" s="77">
        <v>39101.666666666664</v>
      </c>
    </row>
    <row r="16" spans="1:39" hidden="1" x14ac:dyDescent="0.2">
      <c r="A16" s="2" t="str">
        <f t="shared" si="0"/>
        <v>Acer Aspire A315-41</v>
      </c>
      <c r="B16" s="2" t="s">
        <v>12</v>
      </c>
      <c r="C16" s="2" t="s">
        <v>979</v>
      </c>
      <c r="D16" s="2" t="s">
        <v>1732</v>
      </c>
      <c r="E16" s="2" t="s">
        <v>52</v>
      </c>
      <c r="F16" s="2" t="s">
        <v>19</v>
      </c>
      <c r="G16" s="2" t="s">
        <v>842</v>
      </c>
      <c r="H16" s="2" t="s">
        <v>33</v>
      </c>
      <c r="I16" s="2">
        <v>15</v>
      </c>
      <c r="J16" s="2" t="s">
        <v>27</v>
      </c>
      <c r="K16" s="2"/>
      <c r="L16" s="2" t="s">
        <v>129</v>
      </c>
      <c r="M16" s="2"/>
      <c r="N16" s="2"/>
      <c r="O16" s="2"/>
      <c r="P16" s="2">
        <v>1</v>
      </c>
      <c r="Q16" s="2"/>
      <c r="R16" s="2"/>
      <c r="S16" s="2"/>
      <c r="T16" s="2"/>
      <c r="U16" s="2"/>
      <c r="V16" s="2">
        <v>1</v>
      </c>
      <c r="W16" s="2"/>
      <c r="X16" s="2">
        <f t="shared" si="3"/>
        <v>1</v>
      </c>
      <c r="Y16" s="2"/>
      <c r="Z16" s="2"/>
      <c r="AA16" s="2"/>
      <c r="AB16" s="2"/>
      <c r="AC16" s="2"/>
      <c r="AD16" s="2">
        <v>1</v>
      </c>
      <c r="AE16" s="2">
        <v>1</v>
      </c>
      <c r="AF16" s="2"/>
      <c r="AG16" s="2"/>
      <c r="AH16" s="2"/>
      <c r="AI16" s="2"/>
      <c r="AJ16" s="2" t="s">
        <v>2207</v>
      </c>
      <c r="AK16" s="77">
        <v>42127.8</v>
      </c>
    </row>
    <row r="17" spans="1:37" hidden="1" x14ac:dyDescent="0.2">
      <c r="A17" s="2" t="str">
        <f t="shared" si="0"/>
        <v>Acer Aspire A315-42</v>
      </c>
      <c r="B17" s="2" t="s">
        <v>12</v>
      </c>
      <c r="C17" s="2" t="s">
        <v>1398</v>
      </c>
      <c r="D17" s="2" t="s">
        <v>1732</v>
      </c>
      <c r="E17" s="2" t="s">
        <v>52</v>
      </c>
      <c r="F17" s="2" t="s">
        <v>19</v>
      </c>
      <c r="G17" s="2" t="s">
        <v>1244</v>
      </c>
      <c r="H17" s="2" t="s">
        <v>33</v>
      </c>
      <c r="I17" s="2">
        <v>15</v>
      </c>
      <c r="J17" s="2" t="s">
        <v>1121</v>
      </c>
      <c r="K17" s="2"/>
      <c r="L17" s="2" t="s">
        <v>129</v>
      </c>
      <c r="M17" s="2"/>
      <c r="N17" s="2"/>
      <c r="O17" s="2"/>
      <c r="P17" s="2">
        <v>1</v>
      </c>
      <c r="Q17" s="2"/>
      <c r="R17" s="2"/>
      <c r="S17" s="2"/>
      <c r="T17" s="2"/>
      <c r="U17" s="2"/>
      <c r="V17" s="2">
        <v>1</v>
      </c>
      <c r="W17" s="2"/>
      <c r="X17" s="2">
        <f t="shared" si="3"/>
        <v>1</v>
      </c>
      <c r="Y17" s="2"/>
      <c r="Z17" s="2"/>
      <c r="AA17" s="2"/>
      <c r="AB17" s="2"/>
      <c r="AC17" s="2"/>
      <c r="AD17" s="2">
        <v>1</v>
      </c>
      <c r="AE17" s="2">
        <v>1</v>
      </c>
      <c r="AF17" s="2"/>
      <c r="AG17" s="2"/>
      <c r="AH17" s="2"/>
      <c r="AI17" s="2"/>
      <c r="AJ17" s="2" t="s">
        <v>2207</v>
      </c>
      <c r="AK17" s="77">
        <v>52749.26315789474</v>
      </c>
    </row>
    <row r="18" spans="1:37" hidden="1" x14ac:dyDescent="0.2">
      <c r="A18" s="2" t="str">
        <f t="shared" si="0"/>
        <v>Acer Aspire A315-42G</v>
      </c>
      <c r="B18" s="2" t="s">
        <v>12</v>
      </c>
      <c r="C18" s="2" t="s">
        <v>1453</v>
      </c>
      <c r="D18" s="2" t="s">
        <v>1733</v>
      </c>
      <c r="E18" s="2" t="s">
        <v>52</v>
      </c>
      <c r="F18" s="2" t="s">
        <v>19</v>
      </c>
      <c r="G18" s="2" t="s">
        <v>1244</v>
      </c>
      <c r="H18" s="2" t="s">
        <v>891</v>
      </c>
      <c r="I18" s="2">
        <v>15</v>
      </c>
      <c r="J18" s="2" t="s">
        <v>892</v>
      </c>
      <c r="K18" s="2"/>
      <c r="L18" s="2" t="s">
        <v>129</v>
      </c>
      <c r="M18" s="2"/>
      <c r="N18" s="2"/>
      <c r="O18" s="2"/>
      <c r="P18" s="2"/>
      <c r="Q18" s="2"/>
      <c r="R18" s="2">
        <v>1</v>
      </c>
      <c r="S18" s="2"/>
      <c r="T18" s="2"/>
      <c r="U18" s="2"/>
      <c r="V18" s="2">
        <v>1</v>
      </c>
      <c r="W18" s="2"/>
      <c r="X18" s="2">
        <f t="shared" si="3"/>
        <v>1</v>
      </c>
      <c r="Y18" s="2"/>
      <c r="Z18" s="2"/>
      <c r="AA18" s="2"/>
      <c r="AB18" s="2"/>
      <c r="AC18" s="2"/>
      <c r="AD18" s="2"/>
      <c r="AE18" s="2">
        <v>1</v>
      </c>
      <c r="AF18" s="2">
        <v>1</v>
      </c>
      <c r="AG18" s="2"/>
      <c r="AH18" s="2"/>
      <c r="AI18" s="2"/>
      <c r="AJ18" s="2" t="s">
        <v>2207</v>
      </c>
      <c r="AK18" s="77">
        <v>41311.5</v>
      </c>
    </row>
    <row r="19" spans="1:37" hidden="1" x14ac:dyDescent="0.2">
      <c r="A19" s="2" t="str">
        <f t="shared" si="0"/>
        <v>Acer Aspire A315-51</v>
      </c>
      <c r="B19" s="2" t="s">
        <v>12</v>
      </c>
      <c r="C19" s="2" t="s">
        <v>704</v>
      </c>
      <c r="D19" s="2" t="s">
        <v>1732</v>
      </c>
      <c r="E19" s="2" t="s">
        <v>52</v>
      </c>
      <c r="F19" s="2" t="s">
        <v>20</v>
      </c>
      <c r="G19" s="2" t="s">
        <v>164</v>
      </c>
      <c r="H19" s="2" t="s">
        <v>33</v>
      </c>
      <c r="I19" s="2">
        <v>15</v>
      </c>
      <c r="J19" s="2" t="s">
        <v>27</v>
      </c>
      <c r="K19" s="2"/>
      <c r="L19" s="2" t="s">
        <v>129</v>
      </c>
      <c r="M19" s="2"/>
      <c r="N19" s="2"/>
      <c r="O19" s="2"/>
      <c r="P19" s="2">
        <v>1</v>
      </c>
      <c r="Q19" s="2"/>
      <c r="R19" s="2"/>
      <c r="S19" s="2"/>
      <c r="T19" s="2"/>
      <c r="U19" s="2"/>
      <c r="V19" s="2">
        <v>1</v>
      </c>
      <c r="W19" s="2"/>
      <c r="X19" s="2">
        <f t="shared" si="3"/>
        <v>1</v>
      </c>
      <c r="Y19" s="2"/>
      <c r="Z19" s="2"/>
      <c r="AA19" s="2"/>
      <c r="AB19" s="2"/>
      <c r="AC19" s="2"/>
      <c r="AD19" s="2">
        <v>1</v>
      </c>
      <c r="AE19" s="2">
        <v>1</v>
      </c>
      <c r="AF19" s="2"/>
      <c r="AG19" s="2"/>
      <c r="AH19" s="2"/>
      <c r="AI19" s="2"/>
      <c r="AJ19" s="2" t="s">
        <v>2207</v>
      </c>
      <c r="AK19" s="2" t="e">
        <v>#N/A</v>
      </c>
    </row>
    <row r="20" spans="1:37" hidden="1" x14ac:dyDescent="0.2">
      <c r="A20" s="2" t="str">
        <f t="shared" si="0"/>
        <v>Acer Aspire A315-53</v>
      </c>
      <c r="B20" s="2" t="s">
        <v>12</v>
      </c>
      <c r="C20" s="2" t="s">
        <v>1367</v>
      </c>
      <c r="D20" s="2" t="s">
        <v>1732</v>
      </c>
      <c r="E20" s="2" t="s">
        <v>52</v>
      </c>
      <c r="F20" s="2" t="s">
        <v>20</v>
      </c>
      <c r="G20" s="2" t="s">
        <v>416</v>
      </c>
      <c r="H20" s="2" t="s">
        <v>33</v>
      </c>
      <c r="I20" s="2">
        <v>15</v>
      </c>
      <c r="J20" s="2" t="s">
        <v>28</v>
      </c>
      <c r="K20" s="2"/>
      <c r="L20" s="2" t="s">
        <v>129</v>
      </c>
      <c r="M20" s="2"/>
      <c r="N20" s="2"/>
      <c r="O20" s="2"/>
      <c r="P20" s="2">
        <v>1</v>
      </c>
      <c r="Q20" s="2"/>
      <c r="R20" s="2"/>
      <c r="S20" s="2"/>
      <c r="T20" s="2"/>
      <c r="U20" s="2"/>
      <c r="V20" s="2">
        <v>1</v>
      </c>
      <c r="W20" s="2"/>
      <c r="X20" s="2">
        <f t="shared" si="3"/>
        <v>1</v>
      </c>
      <c r="Y20" s="2"/>
      <c r="Z20" s="2"/>
      <c r="AA20" s="2"/>
      <c r="AB20" s="2"/>
      <c r="AC20" s="2"/>
      <c r="AD20" s="2">
        <v>1</v>
      </c>
      <c r="AE20" s="2">
        <v>1</v>
      </c>
      <c r="AF20" s="2"/>
      <c r="AG20" s="2"/>
      <c r="AH20" s="2"/>
      <c r="AI20" s="2"/>
      <c r="AJ20" s="2" t="s">
        <v>2207</v>
      </c>
      <c r="AK20" s="77">
        <v>42382</v>
      </c>
    </row>
    <row r="21" spans="1:37" hidden="1" x14ac:dyDescent="0.2">
      <c r="A21" s="2" t="str">
        <f t="shared" si="0"/>
        <v>Acer Aspire A315-53G</v>
      </c>
      <c r="B21" s="2" t="s">
        <v>12</v>
      </c>
      <c r="C21" s="2" t="s">
        <v>1099</v>
      </c>
      <c r="D21" s="2" t="s">
        <v>1733</v>
      </c>
      <c r="E21" s="2" t="s">
        <v>52</v>
      </c>
      <c r="F21" s="2" t="s">
        <v>20</v>
      </c>
      <c r="G21" s="2" t="s">
        <v>416</v>
      </c>
      <c r="H21" s="2" t="s">
        <v>917</v>
      </c>
      <c r="I21" s="2">
        <v>15</v>
      </c>
      <c r="J21" s="2" t="s">
        <v>44</v>
      </c>
      <c r="K21" s="2"/>
      <c r="L21" s="2" t="s">
        <v>129</v>
      </c>
      <c r="M21" s="2"/>
      <c r="N21" s="2"/>
      <c r="O21" s="2"/>
      <c r="P21" s="2"/>
      <c r="Q21" s="2">
        <v>1</v>
      </c>
      <c r="R21" s="2"/>
      <c r="S21" s="2"/>
      <c r="T21" s="2"/>
      <c r="U21" s="2"/>
      <c r="V21" s="2">
        <v>1</v>
      </c>
      <c r="W21" s="2"/>
      <c r="X21" s="2">
        <f t="shared" si="3"/>
        <v>1</v>
      </c>
      <c r="Y21" s="2"/>
      <c r="Z21" s="2"/>
      <c r="AA21" s="2"/>
      <c r="AB21" s="2"/>
      <c r="AC21" s="2"/>
      <c r="AD21" s="2"/>
      <c r="AE21" s="2">
        <v>1</v>
      </c>
      <c r="AF21" s="2"/>
      <c r="AG21" s="2"/>
      <c r="AH21" s="2"/>
      <c r="AI21" s="2"/>
      <c r="AJ21" s="2" t="s">
        <v>2207</v>
      </c>
      <c r="AK21" s="77">
        <v>33310</v>
      </c>
    </row>
    <row r="22" spans="1:37" hidden="1" x14ac:dyDescent="0.2">
      <c r="A22" s="2" t="str">
        <f t="shared" si="0"/>
        <v>Acer Aspire A315-54</v>
      </c>
      <c r="B22" s="2" t="s">
        <v>12</v>
      </c>
      <c r="C22" s="2" t="s">
        <v>1454</v>
      </c>
      <c r="D22" s="2" t="s">
        <v>1732</v>
      </c>
      <c r="E22" s="2" t="s">
        <v>52</v>
      </c>
      <c r="F22" s="2" t="s">
        <v>20</v>
      </c>
      <c r="G22" s="2" t="s">
        <v>416</v>
      </c>
      <c r="H22" s="2" t="s">
        <v>33</v>
      </c>
      <c r="I22" s="2">
        <v>15</v>
      </c>
      <c r="J22" s="2" t="s">
        <v>28</v>
      </c>
      <c r="K22" s="2"/>
      <c r="L22" s="2" t="s">
        <v>129</v>
      </c>
      <c r="M22" s="2"/>
      <c r="N22" s="2"/>
      <c r="O22" s="2"/>
      <c r="P22" s="2">
        <v>1</v>
      </c>
      <c r="Q22" s="2"/>
      <c r="R22" s="2"/>
      <c r="S22" s="2"/>
      <c r="T22" s="2"/>
      <c r="U22" s="2"/>
      <c r="V22" s="2">
        <v>1</v>
      </c>
      <c r="W22" s="2"/>
      <c r="X22" s="2">
        <f t="shared" si="3"/>
        <v>1</v>
      </c>
      <c r="Y22" s="2"/>
      <c r="Z22" s="2"/>
      <c r="AA22" s="2"/>
      <c r="AB22" s="2"/>
      <c r="AC22" s="2"/>
      <c r="AD22" s="2">
        <v>1</v>
      </c>
      <c r="AE22" s="2">
        <v>1</v>
      </c>
      <c r="AF22" s="2"/>
      <c r="AG22" s="2"/>
      <c r="AH22" s="2"/>
      <c r="AI22" s="2"/>
      <c r="AJ22" s="2" t="s">
        <v>2207</v>
      </c>
      <c r="AK22" s="77">
        <v>39162.714285714283</v>
      </c>
    </row>
    <row r="23" spans="1:37" hidden="1" x14ac:dyDescent="0.2">
      <c r="A23" s="2" t="str">
        <f t="shared" si="0"/>
        <v>Acer Aspire A315-55G</v>
      </c>
      <c r="B23" s="2" t="s">
        <v>12</v>
      </c>
      <c r="C23" s="2" t="s">
        <v>1399</v>
      </c>
      <c r="D23" s="2" t="s">
        <v>1733</v>
      </c>
      <c r="E23" s="2" t="s">
        <v>52</v>
      </c>
      <c r="F23" s="2" t="s">
        <v>20</v>
      </c>
      <c r="G23" s="2" t="s">
        <v>1216</v>
      </c>
      <c r="H23" s="2" t="s">
        <v>1400</v>
      </c>
      <c r="I23" s="2">
        <v>15</v>
      </c>
      <c r="J23" s="2" t="s">
        <v>28</v>
      </c>
      <c r="K23" s="2"/>
      <c r="L23" s="2" t="s">
        <v>129</v>
      </c>
      <c r="M23" s="2"/>
      <c r="N23" s="2"/>
      <c r="O23" s="2"/>
      <c r="P23" s="2"/>
      <c r="Q23" s="2">
        <v>1</v>
      </c>
      <c r="R23" s="2"/>
      <c r="S23" s="2"/>
      <c r="T23" s="2"/>
      <c r="U23" s="2"/>
      <c r="V23" s="2">
        <v>1</v>
      </c>
      <c r="W23" s="2"/>
      <c r="X23" s="2">
        <f t="shared" si="3"/>
        <v>1</v>
      </c>
      <c r="Y23" s="2"/>
      <c r="Z23" s="2"/>
      <c r="AA23" s="2"/>
      <c r="AB23" s="2"/>
      <c r="AC23" s="2"/>
      <c r="AD23" s="2"/>
      <c r="AE23" s="2">
        <v>1</v>
      </c>
      <c r="AF23" s="2"/>
      <c r="AG23" s="2"/>
      <c r="AH23" s="2"/>
      <c r="AI23" s="2"/>
      <c r="AJ23" s="2" t="s">
        <v>2207</v>
      </c>
      <c r="AK23" s="2" t="e">
        <v>#N/A</v>
      </c>
    </row>
    <row r="24" spans="1:37" ht="14.1" hidden="1" customHeight="1" x14ac:dyDescent="0.2">
      <c r="A24" s="2" t="str">
        <f t="shared" si="0"/>
        <v>Acer Aspire A315-56</v>
      </c>
      <c r="B24" s="2" t="s">
        <v>12</v>
      </c>
      <c r="C24" s="2" t="s">
        <v>1701</v>
      </c>
      <c r="D24" s="2" t="s">
        <v>1732</v>
      </c>
      <c r="E24" s="2" t="s">
        <v>52</v>
      </c>
      <c r="F24" s="2" t="s">
        <v>20</v>
      </c>
      <c r="G24" s="2" t="s">
        <v>1526</v>
      </c>
      <c r="H24" s="2" t="s">
        <v>33</v>
      </c>
      <c r="I24" s="2">
        <v>15</v>
      </c>
      <c r="J24" s="2" t="s">
        <v>28</v>
      </c>
      <c r="K24" s="2"/>
      <c r="L24" s="2" t="s">
        <v>129</v>
      </c>
      <c r="M24" s="2"/>
      <c r="N24" s="2" t="s">
        <v>1645</v>
      </c>
      <c r="O24" s="2"/>
      <c r="P24" s="2">
        <v>1</v>
      </c>
      <c r="Q24" s="2"/>
      <c r="R24" s="2"/>
      <c r="S24" s="2"/>
      <c r="T24" s="2"/>
      <c r="U24" s="2"/>
      <c r="V24" s="2">
        <v>1</v>
      </c>
      <c r="W24" s="2"/>
      <c r="X24" s="2">
        <f t="shared" si="3"/>
        <v>1</v>
      </c>
      <c r="Y24" s="2"/>
      <c r="Z24" s="2"/>
      <c r="AA24" s="2"/>
      <c r="AB24" s="2"/>
      <c r="AC24" s="2"/>
      <c r="AD24" s="2">
        <v>1</v>
      </c>
      <c r="AE24" s="2">
        <v>1</v>
      </c>
      <c r="AF24" s="2"/>
      <c r="AG24" s="2"/>
      <c r="AH24" s="2"/>
      <c r="AI24" s="2"/>
      <c r="AJ24" s="2" t="s">
        <v>2207</v>
      </c>
      <c r="AK24" s="77">
        <v>43390</v>
      </c>
    </row>
    <row r="25" spans="1:37" hidden="1" x14ac:dyDescent="0.2">
      <c r="A25" s="2" t="str">
        <f t="shared" si="0"/>
        <v>Acer Aspire A317-32</v>
      </c>
      <c r="B25" s="2" t="s">
        <v>12</v>
      </c>
      <c r="C25" s="2" t="s">
        <v>1822</v>
      </c>
      <c r="D25" s="2" t="s">
        <v>1732</v>
      </c>
      <c r="E25" s="2" t="s">
        <v>52</v>
      </c>
      <c r="F25" s="2" t="s">
        <v>20</v>
      </c>
      <c r="G25" s="2" t="s">
        <v>968</v>
      </c>
      <c r="H25" s="2" t="s">
        <v>33</v>
      </c>
      <c r="I25" s="2">
        <v>17</v>
      </c>
      <c r="J25" s="2" t="s">
        <v>32</v>
      </c>
      <c r="K25" s="2"/>
      <c r="L25" s="2" t="s">
        <v>87</v>
      </c>
      <c r="M25" s="2"/>
      <c r="N25" s="2"/>
      <c r="O25" s="2">
        <v>1</v>
      </c>
      <c r="P25" s="2"/>
      <c r="Q25" s="2"/>
      <c r="R25" s="2"/>
      <c r="S25" s="2"/>
      <c r="T25" s="2"/>
      <c r="U25" s="2"/>
      <c r="V25" s="2"/>
      <c r="W25" s="2">
        <v>1</v>
      </c>
      <c r="X25" s="2">
        <f t="shared" si="3"/>
        <v>1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 t="s">
        <v>2207</v>
      </c>
      <c r="AK25" s="77">
        <v>49645.851851851854</v>
      </c>
    </row>
    <row r="26" spans="1:37" hidden="1" x14ac:dyDescent="0.2">
      <c r="A26" s="2" t="str">
        <f t="shared" si="0"/>
        <v>Acer Aspire A317-51</v>
      </c>
      <c r="B26" s="2" t="s">
        <v>12</v>
      </c>
      <c r="C26" s="2" t="s">
        <v>1456</v>
      </c>
      <c r="D26" s="2" t="s">
        <v>1732</v>
      </c>
      <c r="E26" s="2" t="s">
        <v>52</v>
      </c>
      <c r="F26" s="2" t="s">
        <v>20</v>
      </c>
      <c r="G26" s="2" t="s">
        <v>1216</v>
      </c>
      <c r="H26" s="2" t="s">
        <v>33</v>
      </c>
      <c r="I26" s="2">
        <v>17</v>
      </c>
      <c r="J26" s="2" t="s">
        <v>28</v>
      </c>
      <c r="K26" s="2"/>
      <c r="L26" s="2" t="s">
        <v>129</v>
      </c>
      <c r="M26" s="2"/>
      <c r="N26" s="2"/>
      <c r="O26" s="2"/>
      <c r="P26" s="2">
        <v>1</v>
      </c>
      <c r="Q26" s="2"/>
      <c r="R26" s="2"/>
      <c r="S26" s="2"/>
      <c r="T26" s="2"/>
      <c r="U26" s="2"/>
      <c r="V26" s="2"/>
      <c r="W26" s="2">
        <v>1</v>
      </c>
      <c r="X26" s="2">
        <f t="shared" si="3"/>
        <v>1</v>
      </c>
      <c r="Y26" s="2"/>
      <c r="Z26" s="2"/>
      <c r="AA26" s="2"/>
      <c r="AB26" s="2"/>
      <c r="AC26" s="2"/>
      <c r="AD26" s="2">
        <v>1</v>
      </c>
      <c r="AE26" s="2">
        <v>1</v>
      </c>
      <c r="AF26" s="2"/>
      <c r="AG26" s="2"/>
      <c r="AH26" s="2"/>
      <c r="AI26" s="2"/>
      <c r="AJ26" s="2" t="s">
        <v>2207</v>
      </c>
      <c r="AK26" s="77">
        <v>45110</v>
      </c>
    </row>
    <row r="27" spans="1:37" hidden="1" x14ac:dyDescent="0.2">
      <c r="A27" s="2" t="str">
        <f t="shared" si="0"/>
        <v>Acer Aspire A317-51G</v>
      </c>
      <c r="B27" s="2" t="s">
        <v>12</v>
      </c>
      <c r="C27" s="2" t="s">
        <v>1455</v>
      </c>
      <c r="D27" s="2" t="s">
        <v>1733</v>
      </c>
      <c r="E27" s="2" t="s">
        <v>52</v>
      </c>
      <c r="F27" s="2" t="s">
        <v>20</v>
      </c>
      <c r="G27" s="2" t="s">
        <v>1216</v>
      </c>
      <c r="H27" s="2" t="s">
        <v>1400</v>
      </c>
      <c r="I27" s="2">
        <v>17</v>
      </c>
      <c r="J27" s="2" t="s">
        <v>28</v>
      </c>
      <c r="K27" s="2"/>
      <c r="L27" s="2" t="s">
        <v>129</v>
      </c>
      <c r="N27" s="2"/>
      <c r="O27" s="2"/>
      <c r="P27" s="2"/>
      <c r="Q27" s="2">
        <v>1</v>
      </c>
      <c r="R27" s="2"/>
      <c r="S27" s="2"/>
      <c r="T27" s="2"/>
      <c r="U27" s="2"/>
      <c r="V27" s="2"/>
      <c r="W27" s="2">
        <v>1</v>
      </c>
      <c r="X27" s="2">
        <f t="shared" si="3"/>
        <v>1</v>
      </c>
      <c r="Y27" s="2"/>
      <c r="Z27" s="2"/>
      <c r="AA27" s="2"/>
      <c r="AB27" s="2"/>
      <c r="AC27" s="2"/>
      <c r="AD27" s="2"/>
      <c r="AE27" s="2">
        <v>1</v>
      </c>
      <c r="AF27" s="2"/>
      <c r="AG27" s="2"/>
      <c r="AH27" s="2"/>
      <c r="AI27" s="2"/>
      <c r="AJ27" s="2" t="s">
        <v>2207</v>
      </c>
      <c r="AK27" s="2" t="e">
        <v>#N/A</v>
      </c>
    </row>
    <row r="28" spans="1:37" hidden="1" x14ac:dyDescent="0.2">
      <c r="A28" s="2" t="str">
        <f t="shared" ref="A28" si="4">CONCATENATE(B28," ",C28)</f>
        <v>Acer Aspire A317-52</v>
      </c>
      <c r="B28" s="2" t="s">
        <v>12</v>
      </c>
      <c r="C28" s="2" t="s">
        <v>5967</v>
      </c>
      <c r="D28" s="2" t="s">
        <v>1732</v>
      </c>
      <c r="E28" s="2" t="s">
        <v>52</v>
      </c>
      <c r="F28" s="2" t="s">
        <v>20</v>
      </c>
      <c r="G28" s="2" t="s">
        <v>1526</v>
      </c>
      <c r="H28" s="2" t="s">
        <v>33</v>
      </c>
      <c r="I28" s="2">
        <v>17</v>
      </c>
      <c r="J28" s="2" t="s">
        <v>28</v>
      </c>
      <c r="K28" s="2"/>
      <c r="L28" s="2" t="s">
        <v>129</v>
      </c>
      <c r="N28" s="2" t="s">
        <v>5935</v>
      </c>
      <c r="O28" s="2"/>
      <c r="P28" s="2">
        <v>1</v>
      </c>
      <c r="Q28" s="2"/>
      <c r="R28" s="2"/>
      <c r="S28" s="2"/>
      <c r="T28" s="2"/>
      <c r="U28" s="2"/>
      <c r="V28" s="2"/>
      <c r="W28" s="2">
        <v>1</v>
      </c>
      <c r="X28" s="2"/>
      <c r="Y28" s="2"/>
      <c r="Z28" s="2"/>
      <c r="AA28" s="2"/>
      <c r="AB28" s="2"/>
      <c r="AC28" s="2"/>
      <c r="AD28" s="2">
        <v>1</v>
      </c>
      <c r="AE28" s="2"/>
      <c r="AF28" s="2"/>
      <c r="AG28" s="2"/>
      <c r="AH28" s="2"/>
      <c r="AI28" s="2"/>
      <c r="AJ28" s="2" t="s">
        <v>2207</v>
      </c>
      <c r="AK28" s="2"/>
    </row>
    <row r="29" spans="1:37" hidden="1" x14ac:dyDescent="0.2">
      <c r="A29" s="2" t="str">
        <f t="shared" si="0"/>
        <v>Acer Aspire A514-52</v>
      </c>
      <c r="B29" s="2" t="s">
        <v>12</v>
      </c>
      <c r="C29" s="2" t="s">
        <v>1640</v>
      </c>
      <c r="D29" s="2" t="s">
        <v>1731</v>
      </c>
      <c r="E29" s="2" t="s">
        <v>52</v>
      </c>
      <c r="F29" s="2" t="s">
        <v>20</v>
      </c>
      <c r="G29" s="2" t="s">
        <v>1526</v>
      </c>
      <c r="H29" s="2" t="s">
        <v>33</v>
      </c>
      <c r="I29" s="2">
        <v>14</v>
      </c>
      <c r="J29" s="2" t="s">
        <v>28</v>
      </c>
      <c r="K29" s="2"/>
      <c r="L29" s="2" t="s">
        <v>129</v>
      </c>
      <c r="M29" s="2"/>
      <c r="N29" s="2"/>
      <c r="O29" s="2"/>
      <c r="P29" s="2">
        <v>1</v>
      </c>
      <c r="Q29" s="2"/>
      <c r="R29" s="2"/>
      <c r="S29" s="2"/>
      <c r="T29" s="2"/>
      <c r="U29" s="2">
        <v>1</v>
      </c>
      <c r="V29" s="2"/>
      <c r="W29" s="2"/>
      <c r="X29" s="2">
        <f t="shared" si="3"/>
        <v>1</v>
      </c>
      <c r="Y29" s="2"/>
      <c r="Z29" s="2"/>
      <c r="AA29" s="2"/>
      <c r="AB29" s="2"/>
      <c r="AC29" s="2"/>
      <c r="AD29" s="2">
        <v>1</v>
      </c>
      <c r="AE29" s="2"/>
      <c r="AF29" s="2"/>
      <c r="AG29" s="2"/>
      <c r="AH29" s="2"/>
      <c r="AI29" s="2"/>
      <c r="AJ29" s="2" t="s">
        <v>2208</v>
      </c>
      <c r="AK29" s="77">
        <v>46117.25</v>
      </c>
    </row>
    <row r="30" spans="1:37" hidden="1" x14ac:dyDescent="0.2">
      <c r="A30" s="2" t="str">
        <f t="shared" si="0"/>
        <v>Acer Aspire A514-52G</v>
      </c>
      <c r="B30" s="2" t="s">
        <v>12</v>
      </c>
      <c r="C30" s="2" t="s">
        <v>2185</v>
      </c>
      <c r="D30" s="2" t="s">
        <v>1731</v>
      </c>
      <c r="E30" s="2" t="s">
        <v>52</v>
      </c>
      <c r="F30" s="2" t="s">
        <v>20</v>
      </c>
      <c r="G30" s="2" t="s">
        <v>1494</v>
      </c>
      <c r="H30" s="2" t="s">
        <v>2186</v>
      </c>
      <c r="I30" s="2">
        <v>14</v>
      </c>
      <c r="J30" s="2" t="s">
        <v>28</v>
      </c>
      <c r="K30" s="2"/>
      <c r="L30" s="2" t="s">
        <v>129</v>
      </c>
      <c r="M30" s="2"/>
      <c r="N30" s="2" t="s">
        <v>2122</v>
      </c>
      <c r="O30" s="2"/>
      <c r="P30" s="2"/>
      <c r="Q30" s="2">
        <v>1</v>
      </c>
      <c r="R30" s="2"/>
      <c r="S30" s="2"/>
      <c r="T30" s="2"/>
      <c r="U30" s="2">
        <v>1</v>
      </c>
      <c r="V30" s="2"/>
      <c r="W30" s="2"/>
      <c r="X30" s="2">
        <f t="shared" si="3"/>
        <v>1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 t="s">
        <v>2208</v>
      </c>
      <c r="AK30" s="77">
        <v>72165</v>
      </c>
    </row>
    <row r="31" spans="1:37" hidden="1" x14ac:dyDescent="0.2">
      <c r="A31" s="2" t="str">
        <f t="shared" si="0"/>
        <v>Acer Aspire A515-41G</v>
      </c>
      <c r="B31" s="2" t="s">
        <v>12</v>
      </c>
      <c r="C31" s="2" t="s">
        <v>869</v>
      </c>
      <c r="D31" s="2" t="s">
        <v>1733</v>
      </c>
      <c r="E31" s="2" t="s">
        <v>52</v>
      </c>
      <c r="F31" s="2" t="s">
        <v>19</v>
      </c>
      <c r="G31" s="2" t="s">
        <v>334</v>
      </c>
      <c r="H31" s="2" t="s">
        <v>891</v>
      </c>
      <c r="I31" s="2">
        <v>15</v>
      </c>
      <c r="J31" s="2" t="s">
        <v>28</v>
      </c>
      <c r="K31" s="2"/>
      <c r="L31" s="2" t="s">
        <v>129</v>
      </c>
      <c r="M31" s="2"/>
      <c r="N31" s="2"/>
      <c r="O31" s="2"/>
      <c r="P31" s="2"/>
      <c r="Q31" s="2">
        <v>1</v>
      </c>
      <c r="R31" s="2"/>
      <c r="S31" s="2"/>
      <c r="T31" s="2"/>
      <c r="U31" s="2"/>
      <c r="V31" s="2">
        <v>1</v>
      </c>
      <c r="W31" s="2"/>
      <c r="X31" s="2">
        <f t="shared" si="3"/>
        <v>1</v>
      </c>
      <c r="Y31" s="2"/>
      <c r="Z31" s="2"/>
      <c r="AA31" s="2"/>
      <c r="AB31" s="2"/>
      <c r="AC31" s="2"/>
      <c r="AD31" s="2"/>
      <c r="AE31" s="2">
        <v>1</v>
      </c>
      <c r="AF31" s="2"/>
      <c r="AG31" s="2"/>
      <c r="AH31" s="2"/>
      <c r="AI31" s="2"/>
      <c r="AJ31" s="2" t="s">
        <v>2208</v>
      </c>
      <c r="AK31" s="77">
        <v>60990</v>
      </c>
    </row>
    <row r="32" spans="1:37" hidden="1" x14ac:dyDescent="0.2">
      <c r="A32" s="2" t="str">
        <f t="shared" si="0"/>
        <v>Acer Aspire A515-43</v>
      </c>
      <c r="B32" s="2" t="s">
        <v>12</v>
      </c>
      <c r="C32" s="2" t="s">
        <v>2167</v>
      </c>
      <c r="D32" s="2" t="s">
        <v>1732</v>
      </c>
      <c r="E32" s="2" t="s">
        <v>52</v>
      </c>
      <c r="F32" s="2" t="s">
        <v>19</v>
      </c>
      <c r="G32" s="2" t="s">
        <v>1244</v>
      </c>
      <c r="H32" s="2" t="s">
        <v>33</v>
      </c>
      <c r="I32" s="2">
        <v>15</v>
      </c>
      <c r="J32" s="2" t="s">
        <v>28</v>
      </c>
      <c r="K32" s="2"/>
      <c r="L32" s="2" t="s">
        <v>129</v>
      </c>
      <c r="M32" s="2"/>
      <c r="N32" s="2" t="s">
        <v>2122</v>
      </c>
      <c r="O32" s="2"/>
      <c r="P32" s="2">
        <v>1</v>
      </c>
      <c r="Q32" s="2"/>
      <c r="R32" s="2"/>
      <c r="S32" s="2"/>
      <c r="T32" s="2"/>
      <c r="U32" s="2"/>
      <c r="V32" s="2">
        <v>1</v>
      </c>
      <c r="W32" s="2"/>
      <c r="X32" s="2">
        <f t="shared" si="3"/>
        <v>1</v>
      </c>
      <c r="Y32" s="2"/>
      <c r="Z32" s="2"/>
      <c r="AA32" s="2"/>
      <c r="AB32" s="2"/>
      <c r="AC32" s="2"/>
      <c r="AD32" s="2">
        <v>1</v>
      </c>
      <c r="AE32" s="2">
        <v>1</v>
      </c>
      <c r="AF32" s="2"/>
      <c r="AG32" s="2"/>
      <c r="AH32" s="2"/>
      <c r="AI32" s="2"/>
      <c r="AJ32" s="2" t="s">
        <v>2208</v>
      </c>
      <c r="AK32" s="2" t="e">
        <v>#N/A</v>
      </c>
    </row>
    <row r="33" spans="1:37" hidden="1" x14ac:dyDescent="0.2">
      <c r="A33" s="2" t="str">
        <f t="shared" ref="A33" si="5">CONCATENATE(B33," ",C33)</f>
        <v>Acer Aspire A515-44</v>
      </c>
      <c r="B33" s="2" t="s">
        <v>12</v>
      </c>
      <c r="C33" s="2" t="s">
        <v>5957</v>
      </c>
      <c r="D33" s="2" t="s">
        <v>1732</v>
      </c>
      <c r="E33" s="2" t="s">
        <v>52</v>
      </c>
      <c r="F33" s="2" t="s">
        <v>19</v>
      </c>
      <c r="G33" s="2" t="s">
        <v>1788</v>
      </c>
      <c r="H33" s="2" t="s">
        <v>33</v>
      </c>
      <c r="I33" s="2">
        <v>15</v>
      </c>
      <c r="J33" s="2" t="s">
        <v>28</v>
      </c>
      <c r="K33" s="2"/>
      <c r="L33" s="2" t="s">
        <v>129</v>
      </c>
      <c r="M33" s="2"/>
      <c r="N33" s="2" t="s">
        <v>5935</v>
      </c>
      <c r="O33" s="2"/>
      <c r="P33" s="2">
        <v>1</v>
      </c>
      <c r="Q33" s="2"/>
      <c r="R33" s="2"/>
      <c r="S33" s="2"/>
      <c r="T33" s="2"/>
      <c r="U33" s="2"/>
      <c r="V33" s="2">
        <v>1</v>
      </c>
      <c r="W33" s="2"/>
      <c r="X33" s="2"/>
      <c r="Y33" s="2"/>
      <c r="Z33" s="2"/>
      <c r="AA33" s="2"/>
      <c r="AB33" s="2"/>
      <c r="AC33" s="2"/>
      <c r="AD33" s="2">
        <v>1</v>
      </c>
      <c r="AE33" s="2">
        <v>1</v>
      </c>
      <c r="AF33" s="2"/>
      <c r="AG33" s="2"/>
      <c r="AH33" s="2"/>
      <c r="AI33" s="2"/>
      <c r="AJ33" s="2" t="s">
        <v>2208</v>
      </c>
      <c r="AK33" s="2"/>
    </row>
    <row r="34" spans="1:37" hidden="1" x14ac:dyDescent="0.2">
      <c r="A34" s="2" t="str">
        <f t="shared" ref="A34" si="6">CONCATENATE(B34," ",C34)</f>
        <v>Acer Aspire A515-44G</v>
      </c>
      <c r="B34" s="2" t="s">
        <v>12</v>
      </c>
      <c r="C34" s="2" t="s">
        <v>5958</v>
      </c>
      <c r="D34" s="2" t="s">
        <v>1733</v>
      </c>
      <c r="E34" s="2" t="s">
        <v>52</v>
      </c>
      <c r="F34" s="2" t="s">
        <v>19</v>
      </c>
      <c r="G34" s="2" t="s">
        <v>1788</v>
      </c>
      <c r="H34" s="2" t="s">
        <v>5959</v>
      </c>
      <c r="I34" s="2">
        <v>15</v>
      </c>
      <c r="J34" s="2" t="s">
        <v>28</v>
      </c>
      <c r="K34" s="2"/>
      <c r="L34" s="2" t="s">
        <v>129</v>
      </c>
      <c r="M34" s="2"/>
      <c r="N34" s="2" t="s">
        <v>5935</v>
      </c>
      <c r="O34" s="2"/>
      <c r="P34" s="2"/>
      <c r="Q34" s="2">
        <v>1</v>
      </c>
      <c r="R34" s="2"/>
      <c r="S34" s="2"/>
      <c r="T34" s="2"/>
      <c r="U34" s="2"/>
      <c r="V34" s="2">
        <v>1</v>
      </c>
      <c r="W34" s="2"/>
      <c r="X34" s="2"/>
      <c r="Y34" s="2"/>
      <c r="Z34" s="2"/>
      <c r="AA34" s="2"/>
      <c r="AB34" s="2"/>
      <c r="AC34" s="2"/>
      <c r="AD34" s="2"/>
      <c r="AE34" s="2">
        <v>1</v>
      </c>
      <c r="AF34" s="2"/>
      <c r="AG34" s="2"/>
      <c r="AH34" s="2"/>
      <c r="AI34" s="2"/>
      <c r="AJ34" s="2" t="s">
        <v>2208</v>
      </c>
      <c r="AK34" s="2"/>
    </row>
    <row r="35" spans="1:37" hidden="1" x14ac:dyDescent="0.2">
      <c r="A35" s="2" t="str">
        <f t="shared" si="0"/>
        <v>Acer Aspire A515-51G</v>
      </c>
      <c r="B35" s="2" t="s">
        <v>12</v>
      </c>
      <c r="C35" s="2" t="s">
        <v>739</v>
      </c>
      <c r="D35" s="2" t="s">
        <v>1735</v>
      </c>
      <c r="E35" s="2" t="s">
        <v>52</v>
      </c>
      <c r="F35" s="2" t="s">
        <v>20</v>
      </c>
      <c r="G35" s="2" t="s">
        <v>416</v>
      </c>
      <c r="H35" s="2" t="s">
        <v>135</v>
      </c>
      <c r="I35" s="2">
        <v>15</v>
      </c>
      <c r="J35" s="2" t="s">
        <v>27</v>
      </c>
      <c r="K35" s="2"/>
      <c r="L35" s="2" t="s">
        <v>129</v>
      </c>
      <c r="M35" s="2"/>
      <c r="N35" s="2"/>
      <c r="O35" s="2"/>
      <c r="P35" s="2"/>
      <c r="Q35" s="2">
        <v>1</v>
      </c>
      <c r="R35" s="2">
        <v>1</v>
      </c>
      <c r="S35" s="2"/>
      <c r="T35" s="2"/>
      <c r="U35" s="2"/>
      <c r="V35" s="2">
        <v>1</v>
      </c>
      <c r="W35" s="2"/>
      <c r="X35" s="2">
        <f t="shared" si="3"/>
        <v>2</v>
      </c>
      <c r="Y35" s="2"/>
      <c r="Z35" s="2"/>
      <c r="AA35" s="2"/>
      <c r="AB35" s="2"/>
      <c r="AC35" s="2"/>
      <c r="AD35" s="2"/>
      <c r="AE35" s="2">
        <v>1</v>
      </c>
      <c r="AF35" s="2">
        <v>1</v>
      </c>
      <c r="AG35" s="2"/>
      <c r="AH35" s="2"/>
      <c r="AI35" s="2"/>
      <c r="AJ35" s="2" t="s">
        <v>2208</v>
      </c>
      <c r="AK35" s="77">
        <v>71467.777777777781</v>
      </c>
    </row>
    <row r="36" spans="1:37" hidden="1" x14ac:dyDescent="0.2">
      <c r="A36" s="2" t="str">
        <f t="shared" si="0"/>
        <v>Acer Aspire A515-52</v>
      </c>
      <c r="B36" s="2" t="s">
        <v>12</v>
      </c>
      <c r="C36" s="2" t="s">
        <v>1233</v>
      </c>
      <c r="D36" s="2" t="s">
        <v>1732</v>
      </c>
      <c r="E36" s="2" t="s">
        <v>52</v>
      </c>
      <c r="F36" s="2" t="s">
        <v>20</v>
      </c>
      <c r="G36" s="2" t="s">
        <v>1216</v>
      </c>
      <c r="H36" s="2" t="s">
        <v>33</v>
      </c>
      <c r="I36" s="2">
        <v>15</v>
      </c>
      <c r="J36" s="2" t="s">
        <v>44</v>
      </c>
      <c r="K36" s="2"/>
      <c r="L36" s="2" t="s">
        <v>129</v>
      </c>
      <c r="M36" s="2"/>
      <c r="N36" s="2"/>
      <c r="O36" s="2"/>
      <c r="P36" s="2">
        <v>1</v>
      </c>
      <c r="Q36" s="2"/>
      <c r="R36" s="2"/>
      <c r="S36" s="2"/>
      <c r="T36" s="2"/>
      <c r="U36" s="2"/>
      <c r="V36" s="2">
        <v>1</v>
      </c>
      <c r="W36" s="2"/>
      <c r="X36" s="2">
        <f t="shared" si="3"/>
        <v>1</v>
      </c>
      <c r="Y36" s="2"/>
      <c r="Z36" s="2"/>
      <c r="AA36" s="2"/>
      <c r="AB36" s="2"/>
      <c r="AC36" s="2"/>
      <c r="AD36" s="2">
        <v>1</v>
      </c>
      <c r="AE36" s="2">
        <v>1</v>
      </c>
      <c r="AF36" s="2"/>
      <c r="AG36" s="2"/>
      <c r="AH36" s="2"/>
      <c r="AI36" s="2"/>
      <c r="AJ36" s="2" t="s">
        <v>2208</v>
      </c>
      <c r="AK36" s="2" t="e">
        <v>#N/A</v>
      </c>
    </row>
    <row r="37" spans="1:37" hidden="1" x14ac:dyDescent="0.2">
      <c r="A37" s="2" t="str">
        <f t="shared" si="0"/>
        <v>Acer Aspire A515-52G</v>
      </c>
      <c r="B37" s="2" t="s">
        <v>12</v>
      </c>
      <c r="C37" s="2" t="s">
        <v>1234</v>
      </c>
      <c r="D37" s="2" t="s">
        <v>1733</v>
      </c>
      <c r="E37" s="2" t="s">
        <v>52</v>
      </c>
      <c r="F37" s="2" t="s">
        <v>20</v>
      </c>
      <c r="G37" s="2" t="s">
        <v>1216</v>
      </c>
      <c r="H37" s="2" t="s">
        <v>1235</v>
      </c>
      <c r="I37" s="2">
        <v>15</v>
      </c>
      <c r="J37" s="2" t="s">
        <v>44</v>
      </c>
      <c r="K37" s="2"/>
      <c r="L37" s="2" t="s">
        <v>129</v>
      </c>
      <c r="M37" s="2"/>
      <c r="N37" s="2"/>
      <c r="O37" s="2"/>
      <c r="P37" s="2"/>
      <c r="Q37" s="2">
        <v>1</v>
      </c>
      <c r="R37" s="2"/>
      <c r="S37" s="2"/>
      <c r="T37" s="2"/>
      <c r="U37" s="2"/>
      <c r="V37" s="2">
        <v>1</v>
      </c>
      <c r="W37" s="2"/>
      <c r="X37" s="2">
        <f t="shared" si="3"/>
        <v>1</v>
      </c>
      <c r="Y37" s="2"/>
      <c r="Z37" s="2"/>
      <c r="AA37" s="2"/>
      <c r="AB37" s="2"/>
      <c r="AC37" s="2"/>
      <c r="AD37" s="2"/>
      <c r="AE37" s="2">
        <v>1</v>
      </c>
      <c r="AF37" s="2"/>
      <c r="AG37" s="2"/>
      <c r="AH37" s="2"/>
      <c r="AI37" s="2"/>
      <c r="AJ37" s="2" t="s">
        <v>2208</v>
      </c>
      <c r="AK37" s="2" t="e">
        <v>#N/A</v>
      </c>
    </row>
    <row r="38" spans="1:37" hidden="1" x14ac:dyDescent="0.2">
      <c r="A38" s="2" t="str">
        <f t="shared" si="0"/>
        <v>Acer Aspire A515-53</v>
      </c>
      <c r="B38" s="2" t="s">
        <v>12</v>
      </c>
      <c r="C38" s="2" t="s">
        <v>2066</v>
      </c>
      <c r="D38" s="2" t="s">
        <v>1732</v>
      </c>
      <c r="E38" s="2" t="s">
        <v>52</v>
      </c>
      <c r="F38" s="2" t="s">
        <v>20</v>
      </c>
      <c r="G38" s="2" t="s">
        <v>1216</v>
      </c>
      <c r="H38" s="2" t="s">
        <v>33</v>
      </c>
      <c r="I38" s="2">
        <v>15</v>
      </c>
      <c r="J38" s="2" t="s">
        <v>28</v>
      </c>
      <c r="K38" s="2"/>
      <c r="L38" s="2" t="s">
        <v>129</v>
      </c>
      <c r="M38" s="2"/>
      <c r="N38" s="2"/>
      <c r="O38" s="2"/>
      <c r="P38" s="2">
        <v>1</v>
      </c>
      <c r="Q38" s="2"/>
      <c r="R38" s="2"/>
      <c r="S38" s="2"/>
      <c r="T38" s="2"/>
      <c r="U38" s="2"/>
      <c r="V38" s="2">
        <v>1</v>
      </c>
      <c r="W38" s="2"/>
      <c r="X38" s="2">
        <f t="shared" si="3"/>
        <v>1</v>
      </c>
      <c r="Y38" s="2"/>
      <c r="Z38" s="2"/>
      <c r="AA38" s="2"/>
      <c r="AB38" s="2"/>
      <c r="AC38" s="2"/>
      <c r="AD38" s="2">
        <v>1</v>
      </c>
      <c r="AE38" s="2">
        <v>1</v>
      </c>
      <c r="AF38" s="2"/>
      <c r="AG38" s="2"/>
      <c r="AH38" s="2"/>
      <c r="AI38" s="2"/>
      <c r="AJ38" s="2" t="s">
        <v>2208</v>
      </c>
      <c r="AK38" s="2" t="e">
        <v>#N/A</v>
      </c>
    </row>
    <row r="39" spans="1:37" hidden="1" x14ac:dyDescent="0.2">
      <c r="A39" s="2" t="str">
        <f t="shared" si="0"/>
        <v>Acer Aspire A515-54</v>
      </c>
      <c r="B39" s="2" t="s">
        <v>12</v>
      </c>
      <c r="C39" s="2" t="s">
        <v>1401</v>
      </c>
      <c r="D39" s="2" t="s">
        <v>1732</v>
      </c>
      <c r="E39" s="2" t="s">
        <v>52</v>
      </c>
      <c r="F39" s="2" t="s">
        <v>20</v>
      </c>
      <c r="G39" s="2" t="s">
        <v>1216</v>
      </c>
      <c r="H39" s="2" t="s">
        <v>33</v>
      </c>
      <c r="I39" s="2">
        <v>15</v>
      </c>
      <c r="J39" s="2" t="s">
        <v>28</v>
      </c>
      <c r="K39" s="2"/>
      <c r="L39" s="2" t="s">
        <v>129</v>
      </c>
      <c r="M39" s="2"/>
      <c r="N39" s="2"/>
      <c r="O39" s="2"/>
      <c r="P39" s="2">
        <v>1</v>
      </c>
      <c r="Q39" s="2"/>
      <c r="R39" s="2"/>
      <c r="S39" s="2"/>
      <c r="T39" s="2"/>
      <c r="U39" s="2"/>
      <c r="V39" s="2">
        <v>1</v>
      </c>
      <c r="W39" s="2"/>
      <c r="X39" s="2">
        <f t="shared" si="3"/>
        <v>1</v>
      </c>
      <c r="Y39" s="2"/>
      <c r="Z39" s="2"/>
      <c r="AA39" s="2"/>
      <c r="AB39" s="2"/>
      <c r="AC39" s="2"/>
      <c r="AD39" s="2">
        <v>1</v>
      </c>
      <c r="AE39" s="2">
        <v>1</v>
      </c>
      <c r="AF39" s="2"/>
      <c r="AG39" s="2"/>
      <c r="AH39" s="2"/>
      <c r="AI39" s="2"/>
      <c r="AJ39" s="2" t="s">
        <v>2208</v>
      </c>
      <c r="AK39" s="77">
        <v>87251.833333333328</v>
      </c>
    </row>
    <row r="40" spans="1:37" hidden="1" x14ac:dyDescent="0.2">
      <c r="A40" s="2" t="str">
        <f t="shared" si="0"/>
        <v>Acer Aspire A515-54G</v>
      </c>
      <c r="B40" s="2" t="s">
        <v>12</v>
      </c>
      <c r="C40" s="2" t="s">
        <v>1639</v>
      </c>
      <c r="D40" s="2" t="s">
        <v>1733</v>
      </c>
      <c r="E40" s="2" t="s">
        <v>52</v>
      </c>
      <c r="F40" s="2" t="s">
        <v>20</v>
      </c>
      <c r="G40" s="2" t="s">
        <v>1216</v>
      </c>
      <c r="H40" s="2" t="s">
        <v>1316</v>
      </c>
      <c r="I40" s="2">
        <v>15</v>
      </c>
      <c r="J40" s="2" t="s">
        <v>28</v>
      </c>
      <c r="K40" s="2"/>
      <c r="L40" s="2" t="s">
        <v>129</v>
      </c>
      <c r="M40" s="2"/>
      <c r="N40" s="2"/>
      <c r="O40" s="2"/>
      <c r="P40" s="2"/>
      <c r="Q40" s="2">
        <v>1</v>
      </c>
      <c r="R40" s="2"/>
      <c r="S40" s="2"/>
      <c r="T40" s="2"/>
      <c r="U40" s="2"/>
      <c r="V40" s="2">
        <v>1</v>
      </c>
      <c r="W40" s="2"/>
      <c r="X40" s="2">
        <f t="shared" si="3"/>
        <v>1</v>
      </c>
      <c r="Y40" s="2"/>
      <c r="Z40" s="2"/>
      <c r="AA40" s="2"/>
      <c r="AB40" s="2"/>
      <c r="AC40" s="2"/>
      <c r="AD40" s="2"/>
      <c r="AE40" s="2">
        <v>1</v>
      </c>
      <c r="AF40" s="2"/>
      <c r="AG40" s="2"/>
      <c r="AH40" s="2"/>
      <c r="AI40" s="2"/>
      <c r="AJ40" s="2" t="s">
        <v>2208</v>
      </c>
      <c r="AK40" s="77">
        <v>78657.888888888891</v>
      </c>
    </row>
    <row r="41" spans="1:37" hidden="1" x14ac:dyDescent="0.2">
      <c r="A41" s="2" t="str">
        <f t="shared" si="0"/>
        <v>Acer Aspire A515-55</v>
      </c>
      <c r="B41" s="2" t="s">
        <v>12</v>
      </c>
      <c r="C41" s="2" t="s">
        <v>1737</v>
      </c>
      <c r="D41" s="2" t="s">
        <v>1732</v>
      </c>
      <c r="E41" s="2" t="s">
        <v>52</v>
      </c>
      <c r="F41" s="2" t="s">
        <v>20</v>
      </c>
      <c r="G41" s="2" t="s">
        <v>1526</v>
      </c>
      <c r="H41" s="2" t="s">
        <v>33</v>
      </c>
      <c r="I41" s="2">
        <v>15</v>
      </c>
      <c r="J41" s="2" t="s">
        <v>28</v>
      </c>
      <c r="K41" s="2"/>
      <c r="L41" s="2" t="s">
        <v>129</v>
      </c>
      <c r="M41" s="2"/>
      <c r="N41" s="2" t="s">
        <v>1738</v>
      </c>
      <c r="O41" s="2"/>
      <c r="P41" s="2">
        <v>1</v>
      </c>
      <c r="Q41" s="2"/>
      <c r="R41" s="2"/>
      <c r="S41" s="2"/>
      <c r="T41" s="2"/>
      <c r="U41" s="2"/>
      <c r="V41" s="2">
        <v>1</v>
      </c>
      <c r="W41" s="2"/>
      <c r="X41" s="2">
        <f t="shared" si="3"/>
        <v>1</v>
      </c>
      <c r="Y41" s="2"/>
      <c r="Z41" s="2"/>
      <c r="AA41" s="2"/>
      <c r="AB41" s="2"/>
      <c r="AC41" s="2"/>
      <c r="AD41" s="2">
        <v>1</v>
      </c>
      <c r="AE41" s="2">
        <v>1</v>
      </c>
      <c r="AF41" s="2"/>
      <c r="AG41" s="2"/>
      <c r="AH41" s="2"/>
      <c r="AI41" s="2"/>
      <c r="AJ41" s="2" t="s">
        <v>2208</v>
      </c>
      <c r="AK41" s="77">
        <v>85692.72</v>
      </c>
    </row>
    <row r="42" spans="1:37" hidden="1" x14ac:dyDescent="0.2">
      <c r="A42" s="2" t="str">
        <f t="shared" si="0"/>
        <v>Acer Aspire A517-51</v>
      </c>
      <c r="B42" s="2" t="s">
        <v>12</v>
      </c>
      <c r="C42" s="2" t="s">
        <v>826</v>
      </c>
      <c r="D42" s="2" t="s">
        <v>1732</v>
      </c>
      <c r="E42" s="2" t="s">
        <v>52</v>
      </c>
      <c r="F42" s="2" t="s">
        <v>20</v>
      </c>
      <c r="G42" s="2" t="s">
        <v>164</v>
      </c>
      <c r="H42" s="2" t="s">
        <v>33</v>
      </c>
      <c r="I42" s="2">
        <v>15</v>
      </c>
      <c r="J42" s="2" t="s">
        <v>27</v>
      </c>
      <c r="K42" s="2"/>
      <c r="L42" s="2" t="s">
        <v>129</v>
      </c>
      <c r="M42" s="2"/>
      <c r="N42" s="2"/>
      <c r="O42" s="2"/>
      <c r="P42" s="2">
        <v>1</v>
      </c>
      <c r="Q42" s="2"/>
      <c r="R42" s="2"/>
      <c r="S42" s="2"/>
      <c r="T42" s="2"/>
      <c r="U42" s="2"/>
      <c r="V42" s="2">
        <v>1</v>
      </c>
      <c r="W42" s="2"/>
      <c r="X42" s="2">
        <f t="shared" si="3"/>
        <v>1</v>
      </c>
      <c r="Y42" s="2"/>
      <c r="Z42" s="2"/>
      <c r="AA42" s="2"/>
      <c r="AB42" s="2"/>
      <c r="AC42" s="2"/>
      <c r="AD42" s="2">
        <v>1</v>
      </c>
      <c r="AE42" s="2">
        <v>1</v>
      </c>
      <c r="AF42" s="2"/>
      <c r="AG42" s="2"/>
      <c r="AH42" s="2"/>
      <c r="AI42" s="2"/>
      <c r="AJ42" s="2" t="s">
        <v>2208</v>
      </c>
      <c r="AK42" s="77">
        <v>82999.25</v>
      </c>
    </row>
    <row r="43" spans="1:37" hidden="1" x14ac:dyDescent="0.2">
      <c r="A43" s="2" t="str">
        <f t="shared" si="0"/>
        <v>Acer Aspire A517-51G</v>
      </c>
      <c r="B43" s="2" t="s">
        <v>12</v>
      </c>
      <c r="C43" s="2" t="s">
        <v>765</v>
      </c>
      <c r="D43" s="2" t="s">
        <v>1735</v>
      </c>
      <c r="E43" s="2" t="s">
        <v>52</v>
      </c>
      <c r="F43" s="2" t="s">
        <v>20</v>
      </c>
      <c r="G43" s="2" t="s">
        <v>164</v>
      </c>
      <c r="H43" s="2" t="s">
        <v>135</v>
      </c>
      <c r="I43" s="2">
        <v>15</v>
      </c>
      <c r="J43" s="2" t="s">
        <v>27</v>
      </c>
      <c r="K43" s="2"/>
      <c r="L43" s="2" t="s">
        <v>129</v>
      </c>
      <c r="M43" s="2"/>
      <c r="N43" s="2"/>
      <c r="O43" s="2"/>
      <c r="P43" s="2"/>
      <c r="Q43" s="2">
        <v>1</v>
      </c>
      <c r="R43" s="2">
        <v>1</v>
      </c>
      <c r="S43" s="2"/>
      <c r="T43" s="2"/>
      <c r="U43" s="2"/>
      <c r="V43" s="2">
        <v>1</v>
      </c>
      <c r="W43" s="2"/>
      <c r="X43" s="2">
        <f t="shared" si="3"/>
        <v>2</v>
      </c>
      <c r="Y43" s="2"/>
      <c r="Z43" s="2"/>
      <c r="AA43" s="2"/>
      <c r="AB43" s="2"/>
      <c r="AC43" s="2"/>
      <c r="AD43" s="2"/>
      <c r="AE43" s="2">
        <v>1</v>
      </c>
      <c r="AF43" s="2">
        <v>1</v>
      </c>
      <c r="AG43" s="2"/>
      <c r="AH43" s="2"/>
      <c r="AI43" s="2"/>
      <c r="AJ43" s="2" t="s">
        <v>2208</v>
      </c>
      <c r="AK43" s="2" t="e">
        <v>#N/A</v>
      </c>
    </row>
    <row r="44" spans="1:37" hidden="1" x14ac:dyDescent="0.2">
      <c r="A44" s="2" t="str">
        <f t="shared" ref="A44" si="7">CONCATENATE(B44," ",C44)</f>
        <v>Acer Aspire A517-41G</v>
      </c>
      <c r="B44" s="2" t="s">
        <v>12</v>
      </c>
      <c r="C44" s="2" t="s">
        <v>5982</v>
      </c>
      <c r="D44" s="2" t="s">
        <v>1735</v>
      </c>
      <c r="E44" s="2" t="s">
        <v>52</v>
      </c>
      <c r="F44" s="2" t="s">
        <v>19</v>
      </c>
      <c r="G44" s="2" t="s">
        <v>1244</v>
      </c>
      <c r="H44" s="2" t="s">
        <v>1336</v>
      </c>
      <c r="I44" s="2">
        <v>15</v>
      </c>
      <c r="J44" s="2" t="s">
        <v>28</v>
      </c>
      <c r="K44" s="2"/>
      <c r="L44" s="2" t="s">
        <v>129</v>
      </c>
      <c r="M44" s="2"/>
      <c r="N44" s="2" t="s">
        <v>5935</v>
      </c>
      <c r="O44" s="2"/>
      <c r="P44" s="2"/>
      <c r="Q44" s="2"/>
      <c r="R44" s="2">
        <v>1</v>
      </c>
      <c r="S44" s="2"/>
      <c r="T44" s="2"/>
      <c r="U44" s="2"/>
      <c r="V44" s="2">
        <v>1</v>
      </c>
      <c r="W44" s="2"/>
      <c r="X44" s="2"/>
      <c r="Y44" s="2"/>
      <c r="Z44" s="2"/>
      <c r="AA44" s="2"/>
      <c r="AB44" s="2"/>
      <c r="AC44" s="2"/>
      <c r="AD44" s="2"/>
      <c r="AE44" s="2">
        <v>1</v>
      </c>
      <c r="AF44" s="2">
        <v>1</v>
      </c>
      <c r="AG44" s="2"/>
      <c r="AH44" s="2"/>
      <c r="AI44" s="2"/>
      <c r="AJ44" s="2" t="s">
        <v>2209</v>
      </c>
      <c r="AK44" s="2"/>
    </row>
    <row r="45" spans="1:37" hidden="1" x14ac:dyDescent="0.2">
      <c r="A45" s="2" t="str">
        <f t="shared" si="0"/>
        <v>Acer Aspire A715-71G</v>
      </c>
      <c r="B45" s="2" t="s">
        <v>12</v>
      </c>
      <c r="C45" s="2" t="s">
        <v>702</v>
      </c>
      <c r="D45" s="2" t="s">
        <v>1735</v>
      </c>
      <c r="E45" s="2" t="s">
        <v>52</v>
      </c>
      <c r="F45" s="2" t="s">
        <v>20</v>
      </c>
      <c r="G45" s="2" t="s">
        <v>416</v>
      </c>
      <c r="H45" s="2" t="s">
        <v>492</v>
      </c>
      <c r="I45" s="2">
        <v>15</v>
      </c>
      <c r="J45" s="2" t="s">
        <v>28</v>
      </c>
      <c r="K45" s="2"/>
      <c r="L45" s="2" t="s">
        <v>129</v>
      </c>
      <c r="M45" s="2"/>
      <c r="N45" s="2"/>
      <c r="O45" s="2"/>
      <c r="P45" s="2"/>
      <c r="Q45" s="2"/>
      <c r="R45" s="2">
        <v>1</v>
      </c>
      <c r="S45" s="2"/>
      <c r="T45" s="2"/>
      <c r="U45" s="2"/>
      <c r="V45" s="2">
        <v>1</v>
      </c>
      <c r="W45" s="2"/>
      <c r="X45" s="2">
        <f t="shared" si="3"/>
        <v>1</v>
      </c>
      <c r="Y45" s="2"/>
      <c r="Z45" s="2"/>
      <c r="AA45" s="2"/>
      <c r="AB45" s="2"/>
      <c r="AC45" s="2"/>
      <c r="AD45" s="2"/>
      <c r="AE45" s="2">
        <v>1</v>
      </c>
      <c r="AF45" s="2">
        <v>1</v>
      </c>
      <c r="AG45" s="2"/>
      <c r="AH45" s="2"/>
      <c r="AI45" s="2"/>
      <c r="AJ45" s="2" t="s">
        <v>2209</v>
      </c>
      <c r="AK45" s="2" t="e">
        <v>#N/A</v>
      </c>
    </row>
    <row r="46" spans="1:37" hidden="1" x14ac:dyDescent="0.2">
      <c r="A46" s="2" t="str">
        <f t="shared" si="0"/>
        <v>Acer Aspire A715-72G</v>
      </c>
      <c r="B46" s="2" t="s">
        <v>12</v>
      </c>
      <c r="C46" s="2" t="s">
        <v>1292</v>
      </c>
      <c r="D46" s="2" t="s">
        <v>1735</v>
      </c>
      <c r="E46" s="2" t="s">
        <v>52</v>
      </c>
      <c r="F46" s="2" t="s">
        <v>20</v>
      </c>
      <c r="G46" s="2" t="s">
        <v>947</v>
      </c>
      <c r="H46" s="2" t="s">
        <v>492</v>
      </c>
      <c r="I46" s="2">
        <v>15</v>
      </c>
      <c r="J46" s="2" t="s">
        <v>28</v>
      </c>
      <c r="K46" s="2"/>
      <c r="L46" s="2" t="s">
        <v>129</v>
      </c>
      <c r="M46" s="2"/>
      <c r="N46" s="2"/>
      <c r="O46" s="2"/>
      <c r="P46" s="2"/>
      <c r="Q46" s="2"/>
      <c r="R46" s="2">
        <v>1</v>
      </c>
      <c r="S46" s="2"/>
      <c r="T46" s="2"/>
      <c r="U46" s="2"/>
      <c r="V46" s="2">
        <v>1</v>
      </c>
      <c r="W46" s="2"/>
      <c r="X46" s="2">
        <f t="shared" si="3"/>
        <v>1</v>
      </c>
      <c r="Y46" s="2"/>
      <c r="Z46" s="2"/>
      <c r="AA46" s="2"/>
      <c r="AB46" s="2"/>
      <c r="AC46" s="2"/>
      <c r="AD46" s="2"/>
      <c r="AE46" s="2">
        <v>1</v>
      </c>
      <c r="AF46" s="2">
        <v>1</v>
      </c>
      <c r="AG46" s="2"/>
      <c r="AH46" s="2"/>
      <c r="AI46" s="2"/>
      <c r="AJ46" s="2" t="s">
        <v>2209</v>
      </c>
      <c r="AK46" s="2" t="e">
        <v>#N/A</v>
      </c>
    </row>
    <row r="47" spans="1:37" hidden="1" x14ac:dyDescent="0.2">
      <c r="A47" s="2" t="str">
        <f t="shared" si="0"/>
        <v>Acer Aspire A715-73G</v>
      </c>
      <c r="B47" s="2" t="s">
        <v>12</v>
      </c>
      <c r="C47" s="2" t="s">
        <v>1404</v>
      </c>
      <c r="D47" s="2" t="s">
        <v>1735</v>
      </c>
      <c r="E47" s="2" t="s">
        <v>52</v>
      </c>
      <c r="F47" s="2" t="s">
        <v>20</v>
      </c>
      <c r="G47" s="2" t="s">
        <v>416</v>
      </c>
      <c r="H47" s="2" t="s">
        <v>1405</v>
      </c>
      <c r="I47" s="2">
        <v>15</v>
      </c>
      <c r="J47" s="2" t="s">
        <v>28</v>
      </c>
      <c r="K47" s="2"/>
      <c r="L47" s="2" t="s">
        <v>129</v>
      </c>
      <c r="M47" s="2"/>
      <c r="N47" s="2"/>
      <c r="O47" s="2"/>
      <c r="P47" s="2"/>
      <c r="Q47" s="2">
        <v>1</v>
      </c>
      <c r="R47" s="2">
        <v>1</v>
      </c>
      <c r="S47" s="2"/>
      <c r="T47" s="2"/>
      <c r="U47" s="2"/>
      <c r="V47" s="2">
        <v>1</v>
      </c>
      <c r="W47" s="2"/>
      <c r="X47" s="2">
        <f t="shared" si="3"/>
        <v>2</v>
      </c>
      <c r="Y47" s="2"/>
      <c r="Z47" s="2"/>
      <c r="AA47" s="2"/>
      <c r="AB47" s="2"/>
      <c r="AC47" s="2"/>
      <c r="AD47" s="2"/>
      <c r="AE47" s="2">
        <v>1</v>
      </c>
      <c r="AF47" s="2">
        <v>1</v>
      </c>
      <c r="AG47" s="2"/>
      <c r="AH47" s="2"/>
      <c r="AI47" s="2"/>
      <c r="AJ47" s="2" t="s">
        <v>2209</v>
      </c>
      <c r="AK47" s="2" t="e">
        <v>#N/A</v>
      </c>
    </row>
    <row r="48" spans="1:37" hidden="1" x14ac:dyDescent="0.2">
      <c r="A48" s="2" t="str">
        <f t="shared" si="0"/>
        <v>Acer Aspire A715-75G</v>
      </c>
      <c r="B48" s="2" t="s">
        <v>12</v>
      </c>
      <c r="C48" s="2" t="s">
        <v>2081</v>
      </c>
      <c r="D48" s="2" t="s">
        <v>1735</v>
      </c>
      <c r="E48" s="2" t="s">
        <v>52</v>
      </c>
      <c r="F48" s="2" t="s">
        <v>20</v>
      </c>
      <c r="G48" s="2" t="s">
        <v>947</v>
      </c>
      <c r="H48" s="2" t="s">
        <v>1336</v>
      </c>
      <c r="I48" s="2">
        <v>15</v>
      </c>
      <c r="J48" s="2" t="s">
        <v>28</v>
      </c>
      <c r="K48" s="2"/>
      <c r="L48" s="2" t="s">
        <v>129</v>
      </c>
      <c r="M48" s="2"/>
      <c r="N48" s="2"/>
      <c r="O48" s="2"/>
      <c r="P48" s="2"/>
      <c r="Q48" s="2"/>
      <c r="R48" s="2">
        <v>1</v>
      </c>
      <c r="S48" s="2"/>
      <c r="T48" s="2"/>
      <c r="U48" s="2"/>
      <c r="V48" s="2">
        <v>1</v>
      </c>
      <c r="W48" s="2"/>
      <c r="X48" s="2">
        <f t="shared" si="3"/>
        <v>1</v>
      </c>
      <c r="Y48" s="2"/>
      <c r="Z48" s="2"/>
      <c r="AA48" s="2"/>
      <c r="AB48" s="2"/>
      <c r="AC48" s="2"/>
      <c r="AD48" s="2"/>
      <c r="AE48" s="2">
        <v>1</v>
      </c>
      <c r="AF48" s="2">
        <v>1</v>
      </c>
      <c r="AG48" s="2"/>
      <c r="AH48" s="2"/>
      <c r="AI48" s="2"/>
      <c r="AJ48" s="2" t="s">
        <v>2209</v>
      </c>
      <c r="AK48" s="2" t="e">
        <v>#N/A</v>
      </c>
    </row>
    <row r="49" spans="1:37" hidden="1" x14ac:dyDescent="0.2">
      <c r="A49" s="2" t="str">
        <f t="shared" si="0"/>
        <v>Acer Aspire A717-71G</v>
      </c>
      <c r="B49" s="2" t="s">
        <v>12</v>
      </c>
      <c r="C49" s="2" t="s">
        <v>738</v>
      </c>
      <c r="D49" s="2" t="s">
        <v>1735</v>
      </c>
      <c r="E49" s="2" t="s">
        <v>52</v>
      </c>
      <c r="F49" s="2" t="s">
        <v>20</v>
      </c>
      <c r="G49" s="2" t="s">
        <v>416</v>
      </c>
      <c r="H49" s="2" t="s">
        <v>591</v>
      </c>
      <c r="I49" s="2">
        <v>17</v>
      </c>
      <c r="J49" s="2" t="s">
        <v>28</v>
      </c>
      <c r="K49" s="2"/>
      <c r="L49" s="2" t="s">
        <v>129</v>
      </c>
      <c r="M49" s="2"/>
      <c r="N49" s="2"/>
      <c r="O49" s="2"/>
      <c r="P49" s="2"/>
      <c r="Q49" s="2"/>
      <c r="R49" s="2">
        <v>1</v>
      </c>
      <c r="S49" s="2"/>
      <c r="T49" s="2"/>
      <c r="U49" s="2"/>
      <c r="V49" s="2"/>
      <c r="W49" s="2">
        <v>1</v>
      </c>
      <c r="X49" s="2">
        <f t="shared" si="3"/>
        <v>1</v>
      </c>
      <c r="Y49" s="2"/>
      <c r="Z49" s="2"/>
      <c r="AA49" s="2"/>
      <c r="AB49" s="2"/>
      <c r="AC49" s="2"/>
      <c r="AD49" s="2"/>
      <c r="AE49" s="2"/>
      <c r="AF49" s="2">
        <v>1</v>
      </c>
      <c r="AG49" s="2">
        <v>1</v>
      </c>
      <c r="AH49" s="2"/>
      <c r="AI49" s="2"/>
      <c r="AJ49" s="2" t="s">
        <v>2209</v>
      </c>
      <c r="AK49" s="2" t="e">
        <v>#N/A</v>
      </c>
    </row>
    <row r="50" spans="1:37" hidden="1" x14ac:dyDescent="0.2">
      <c r="A50" s="2" t="str">
        <f t="shared" si="0"/>
        <v>Acer Aspire A717-72G</v>
      </c>
      <c r="B50" s="2" t="s">
        <v>12</v>
      </c>
      <c r="C50" s="2" t="s">
        <v>1823</v>
      </c>
      <c r="D50" s="2" t="s">
        <v>1735</v>
      </c>
      <c r="E50" s="2" t="s">
        <v>52</v>
      </c>
      <c r="F50" s="2" t="s">
        <v>20</v>
      </c>
      <c r="G50" s="2" t="s">
        <v>947</v>
      </c>
      <c r="H50" s="2" t="s">
        <v>591</v>
      </c>
      <c r="I50" s="2">
        <v>17</v>
      </c>
      <c r="J50" s="2" t="s">
        <v>28</v>
      </c>
      <c r="K50" s="2"/>
      <c r="L50" s="2" t="s">
        <v>129</v>
      </c>
      <c r="M50" s="2"/>
      <c r="N50" s="2"/>
      <c r="O50" s="2"/>
      <c r="P50" s="2"/>
      <c r="Q50" s="2"/>
      <c r="R50" s="2">
        <v>1</v>
      </c>
      <c r="S50" s="2"/>
      <c r="T50" s="2"/>
      <c r="U50" s="2"/>
      <c r="V50" s="2"/>
      <c r="W50" s="2">
        <v>1</v>
      </c>
      <c r="X50" s="2">
        <f t="shared" si="3"/>
        <v>1</v>
      </c>
      <c r="Y50" s="2"/>
      <c r="Z50" s="2"/>
      <c r="AA50" s="2"/>
      <c r="AB50" s="2"/>
      <c r="AC50" s="2"/>
      <c r="AD50" s="2"/>
      <c r="AE50" s="2"/>
      <c r="AF50" s="2">
        <v>1</v>
      </c>
      <c r="AG50" s="2">
        <v>1</v>
      </c>
      <c r="AH50" s="2"/>
      <c r="AI50" s="2"/>
      <c r="AJ50" s="2" t="s">
        <v>2209</v>
      </c>
      <c r="AK50" s="77">
        <v>26676.666666666668</v>
      </c>
    </row>
    <row r="51" spans="1:37" hidden="1" x14ac:dyDescent="0.2">
      <c r="A51" s="2" t="str">
        <f t="shared" si="0"/>
        <v>Acer Aspire AN515-31</v>
      </c>
      <c r="B51" s="2" t="s">
        <v>12</v>
      </c>
      <c r="C51" s="2" t="s">
        <v>767</v>
      </c>
      <c r="D51" s="2" t="s">
        <v>1733</v>
      </c>
      <c r="E51" s="2" t="s">
        <v>52</v>
      </c>
      <c r="F51" s="2" t="s">
        <v>20</v>
      </c>
      <c r="G51" s="2" t="s">
        <v>743</v>
      </c>
      <c r="H51" s="2" t="s">
        <v>768</v>
      </c>
      <c r="I51" s="2">
        <v>15</v>
      </c>
      <c r="J51" s="2" t="s">
        <v>28</v>
      </c>
      <c r="K51" s="2"/>
      <c r="L51" s="2" t="s">
        <v>129</v>
      </c>
      <c r="M51" s="2"/>
      <c r="N51" s="2"/>
      <c r="O51" s="2"/>
      <c r="P51" s="2"/>
      <c r="Q51" s="2">
        <v>1</v>
      </c>
      <c r="R51" s="2"/>
      <c r="S51" s="2"/>
      <c r="T51" s="2"/>
      <c r="U51" s="2"/>
      <c r="V51" s="2">
        <v>1</v>
      </c>
      <c r="W51" s="2"/>
      <c r="X51" s="2">
        <f t="shared" si="3"/>
        <v>1</v>
      </c>
      <c r="Y51" s="2"/>
      <c r="Z51" s="2"/>
      <c r="AA51" s="2"/>
      <c r="AB51" s="2"/>
      <c r="AC51" s="2"/>
      <c r="AD51" s="2"/>
      <c r="AE51" s="2">
        <v>1</v>
      </c>
      <c r="AF51" s="2"/>
      <c r="AG51" s="2"/>
      <c r="AH51" s="2"/>
      <c r="AI51" s="2"/>
      <c r="AJ51" s="2" t="s">
        <v>2210</v>
      </c>
      <c r="AK51" s="77">
        <v>39443.25</v>
      </c>
    </row>
    <row r="52" spans="1:37" hidden="1" x14ac:dyDescent="0.2">
      <c r="A52" s="2" t="str">
        <f t="shared" si="0"/>
        <v>Acer Aspire AN515-41G</v>
      </c>
      <c r="B52" s="2" t="s">
        <v>12</v>
      </c>
      <c r="C52" s="2" t="s">
        <v>870</v>
      </c>
      <c r="D52" s="2" t="s">
        <v>1735</v>
      </c>
      <c r="E52" s="2" t="s">
        <v>52</v>
      </c>
      <c r="F52" s="2" t="s">
        <v>19</v>
      </c>
      <c r="G52" s="2" t="s">
        <v>334</v>
      </c>
      <c r="H52" s="2" t="s">
        <v>769</v>
      </c>
      <c r="I52" s="2">
        <v>15</v>
      </c>
      <c r="J52" s="2" t="s">
        <v>28</v>
      </c>
      <c r="K52" s="2"/>
      <c r="L52" s="2" t="s">
        <v>129</v>
      </c>
      <c r="M52" s="2"/>
      <c r="N52" s="2"/>
      <c r="O52" s="2"/>
      <c r="P52" s="2"/>
      <c r="Q52" s="2"/>
      <c r="R52" s="2">
        <v>1</v>
      </c>
      <c r="S52" s="2"/>
      <c r="T52" s="2"/>
      <c r="U52" s="2"/>
      <c r="V52" s="2">
        <v>1</v>
      </c>
      <c r="W52" s="2"/>
      <c r="X52" s="2">
        <f t="shared" si="3"/>
        <v>1</v>
      </c>
      <c r="Y52" s="2"/>
      <c r="Z52" s="2"/>
      <c r="AA52" s="2"/>
      <c r="AB52" s="2"/>
      <c r="AC52" s="2"/>
      <c r="AD52" s="2"/>
      <c r="AE52" s="2">
        <v>1</v>
      </c>
      <c r="AF52" s="2">
        <v>1</v>
      </c>
      <c r="AG52" s="2"/>
      <c r="AH52" s="2"/>
      <c r="AI52" s="2"/>
      <c r="AJ52" s="2" t="s">
        <v>2210</v>
      </c>
      <c r="AK52" s="77">
        <v>40897.333333333336</v>
      </c>
    </row>
    <row r="53" spans="1:37" hidden="1" x14ac:dyDescent="0.2">
      <c r="A53" s="2" t="str">
        <f t="shared" si="0"/>
        <v>Acer Aspire AN515-42</v>
      </c>
      <c r="B53" s="2" t="s">
        <v>12</v>
      </c>
      <c r="C53" s="2" t="s">
        <v>1197</v>
      </c>
      <c r="D53" s="2" t="s">
        <v>1735</v>
      </c>
      <c r="E53" s="2" t="s">
        <v>52</v>
      </c>
      <c r="F53" s="2" t="s">
        <v>19</v>
      </c>
      <c r="G53" s="2" t="s">
        <v>842</v>
      </c>
      <c r="H53" s="2" t="s">
        <v>752</v>
      </c>
      <c r="I53" s="2">
        <v>15</v>
      </c>
      <c r="J53" s="2" t="s">
        <v>28</v>
      </c>
      <c r="K53" s="2"/>
      <c r="L53" s="2" t="s">
        <v>129</v>
      </c>
      <c r="M53" s="2"/>
      <c r="N53" s="2"/>
      <c r="O53" s="2"/>
      <c r="P53" s="2"/>
      <c r="Q53" s="2"/>
      <c r="R53" s="2">
        <v>1</v>
      </c>
      <c r="S53" s="2"/>
      <c r="T53" s="2"/>
      <c r="U53" s="2"/>
      <c r="V53" s="2">
        <v>1</v>
      </c>
      <c r="W53" s="2"/>
      <c r="X53" s="2">
        <f t="shared" si="3"/>
        <v>1</v>
      </c>
      <c r="Y53" s="2"/>
      <c r="Z53" s="2"/>
      <c r="AA53" s="2"/>
      <c r="AB53" s="2"/>
      <c r="AC53" s="2"/>
      <c r="AD53" s="2"/>
      <c r="AE53" s="2"/>
      <c r="AF53" s="2">
        <v>1</v>
      </c>
      <c r="AG53" s="2">
        <v>1</v>
      </c>
      <c r="AH53" s="2"/>
      <c r="AI53" s="2"/>
      <c r="AJ53" s="2" t="s">
        <v>2210</v>
      </c>
      <c r="AK53" s="2" t="e">
        <v>#N/A</v>
      </c>
    </row>
    <row r="54" spans="1:37" hidden="1" x14ac:dyDescent="0.2">
      <c r="A54" s="2" t="str">
        <f t="shared" si="0"/>
        <v>Acer Aspire AN515-43</v>
      </c>
      <c r="B54" s="2" t="s">
        <v>12</v>
      </c>
      <c r="C54" s="2" t="s">
        <v>1824</v>
      </c>
      <c r="D54" s="2" t="s">
        <v>1735</v>
      </c>
      <c r="E54" s="2" t="s">
        <v>52</v>
      </c>
      <c r="F54" s="2" t="s">
        <v>19</v>
      </c>
      <c r="G54" s="2" t="s">
        <v>842</v>
      </c>
      <c r="H54" s="2" t="s">
        <v>752</v>
      </c>
      <c r="I54" s="2">
        <v>15</v>
      </c>
      <c r="J54" s="2" t="s">
        <v>28</v>
      </c>
      <c r="K54" s="2"/>
      <c r="L54" s="2" t="s">
        <v>129</v>
      </c>
      <c r="M54" s="2"/>
      <c r="N54" s="2"/>
      <c r="O54" s="2"/>
      <c r="P54" s="2"/>
      <c r="Q54" s="2"/>
      <c r="R54" s="2">
        <v>1</v>
      </c>
      <c r="S54" s="2"/>
      <c r="T54" s="2"/>
      <c r="U54" s="2"/>
      <c r="V54" s="2">
        <v>1</v>
      </c>
      <c r="W54" s="2"/>
      <c r="X54" s="2">
        <f t="shared" si="3"/>
        <v>1</v>
      </c>
      <c r="Y54" s="2"/>
      <c r="Z54" s="2"/>
      <c r="AA54" s="2"/>
      <c r="AB54" s="2"/>
      <c r="AC54" s="2"/>
      <c r="AD54" s="2"/>
      <c r="AE54" s="2"/>
      <c r="AF54" s="2">
        <v>1</v>
      </c>
      <c r="AG54" s="2">
        <v>1</v>
      </c>
      <c r="AH54" s="2"/>
      <c r="AI54" s="2"/>
      <c r="AJ54" s="2" t="s">
        <v>2210</v>
      </c>
      <c r="AK54" s="2" t="e">
        <v>#N/A</v>
      </c>
    </row>
    <row r="55" spans="1:37" hidden="1" x14ac:dyDescent="0.2">
      <c r="A55" s="2" t="str">
        <f t="shared" si="0"/>
        <v>Acer Aspire AN515-44</v>
      </c>
      <c r="B55" s="2" t="s">
        <v>12</v>
      </c>
      <c r="C55" s="2" t="s">
        <v>2170</v>
      </c>
      <c r="D55" s="2" t="s">
        <v>1735</v>
      </c>
      <c r="E55" s="2" t="s">
        <v>52</v>
      </c>
      <c r="F55" s="2" t="s">
        <v>19</v>
      </c>
      <c r="G55" s="2" t="s">
        <v>1788</v>
      </c>
      <c r="H55" s="2" t="s">
        <v>1336</v>
      </c>
      <c r="I55" s="2">
        <v>15</v>
      </c>
      <c r="J55" s="2" t="s">
        <v>28</v>
      </c>
      <c r="K55" s="2"/>
      <c r="L55" s="2" t="s">
        <v>129</v>
      </c>
      <c r="M55" s="2"/>
      <c r="N55" s="2" t="s">
        <v>2122</v>
      </c>
      <c r="O55" s="2"/>
      <c r="P55" s="2"/>
      <c r="Q55" s="2"/>
      <c r="R55" s="2">
        <v>1</v>
      </c>
      <c r="S55" s="2"/>
      <c r="T55" s="2"/>
      <c r="U55" s="2"/>
      <c r="V55" s="2">
        <v>1</v>
      </c>
      <c r="W55" s="2"/>
      <c r="X55" s="2">
        <f t="shared" si="3"/>
        <v>1</v>
      </c>
      <c r="Y55" s="2"/>
      <c r="Z55" s="2"/>
      <c r="AA55" s="2"/>
      <c r="AB55" s="2"/>
      <c r="AC55" s="2"/>
      <c r="AD55" s="2"/>
      <c r="AE55" s="2">
        <v>1</v>
      </c>
      <c r="AF55" s="2">
        <v>1</v>
      </c>
      <c r="AG55" s="2"/>
      <c r="AH55" s="2"/>
      <c r="AI55" s="2"/>
      <c r="AJ55" s="2" t="s">
        <v>2210</v>
      </c>
      <c r="AK55" s="2" t="e">
        <v>#N/A</v>
      </c>
    </row>
    <row r="56" spans="1:37" hidden="1" x14ac:dyDescent="0.2">
      <c r="A56" s="2" t="str">
        <f t="shared" si="0"/>
        <v>Acer Aspire AN515-51</v>
      </c>
      <c r="B56" s="2" t="s">
        <v>12</v>
      </c>
      <c r="C56" s="2" t="s">
        <v>803</v>
      </c>
      <c r="D56" s="2" t="s">
        <v>1735</v>
      </c>
      <c r="E56" s="2" t="s">
        <v>52</v>
      </c>
      <c r="F56" s="2" t="s">
        <v>20</v>
      </c>
      <c r="G56" s="2" t="s">
        <v>416</v>
      </c>
      <c r="H56" s="2" t="s">
        <v>492</v>
      </c>
      <c r="I56" s="2">
        <v>15</v>
      </c>
      <c r="J56" s="2" t="s">
        <v>28</v>
      </c>
      <c r="K56" s="2"/>
      <c r="L56" s="2" t="s">
        <v>129</v>
      </c>
      <c r="M56" s="2"/>
      <c r="N56" s="2"/>
      <c r="O56" s="2"/>
      <c r="P56" s="2"/>
      <c r="Q56" s="2"/>
      <c r="R56" s="2">
        <v>1</v>
      </c>
      <c r="S56" s="2"/>
      <c r="T56" s="2"/>
      <c r="U56" s="2"/>
      <c r="V56" s="2">
        <v>1</v>
      </c>
      <c r="W56" s="2"/>
      <c r="X56" s="2">
        <f t="shared" si="3"/>
        <v>1</v>
      </c>
      <c r="Y56" s="2"/>
      <c r="Z56" s="2"/>
      <c r="AA56" s="2"/>
      <c r="AB56" s="2"/>
      <c r="AC56" s="2"/>
      <c r="AD56" s="2"/>
      <c r="AE56" s="2">
        <v>1</v>
      </c>
      <c r="AF56" s="2">
        <v>1</v>
      </c>
      <c r="AG56" s="2"/>
      <c r="AH56" s="2"/>
      <c r="AI56" s="2"/>
      <c r="AJ56" s="2" t="s">
        <v>2210</v>
      </c>
      <c r="AK56" s="77">
        <v>28330</v>
      </c>
    </row>
    <row r="57" spans="1:37" hidden="1" x14ac:dyDescent="0.2">
      <c r="A57" s="2" t="str">
        <f t="shared" si="0"/>
        <v>Acer Aspire AN515-52</v>
      </c>
      <c r="B57" s="2" t="s">
        <v>12</v>
      </c>
      <c r="C57" s="2" t="s">
        <v>1171</v>
      </c>
      <c r="D57" s="2" t="s">
        <v>1735</v>
      </c>
      <c r="E57" s="2" t="s">
        <v>52</v>
      </c>
      <c r="F57" s="2" t="s">
        <v>20</v>
      </c>
      <c r="G57" s="2" t="s">
        <v>947</v>
      </c>
      <c r="H57" s="2" t="s">
        <v>1148</v>
      </c>
      <c r="I57" s="2">
        <v>15</v>
      </c>
      <c r="J57" s="2" t="s">
        <v>28</v>
      </c>
      <c r="K57" s="2"/>
      <c r="L57" s="2" t="s">
        <v>129</v>
      </c>
      <c r="M57" s="2"/>
      <c r="N57" s="2"/>
      <c r="O57" s="2"/>
      <c r="P57" s="2"/>
      <c r="Q57" s="2"/>
      <c r="R57" s="2">
        <v>1</v>
      </c>
      <c r="S57" s="2"/>
      <c r="T57" s="2"/>
      <c r="U57" s="2"/>
      <c r="V57" s="2">
        <v>1</v>
      </c>
      <c r="W57" s="2"/>
      <c r="X57" s="2">
        <f t="shared" si="3"/>
        <v>1</v>
      </c>
      <c r="Y57" s="2"/>
      <c r="Z57" s="2"/>
      <c r="AA57" s="2"/>
      <c r="AB57" s="2"/>
      <c r="AC57" s="2"/>
      <c r="AD57" s="2"/>
      <c r="AE57" s="2"/>
      <c r="AF57" s="2">
        <v>1</v>
      </c>
      <c r="AG57" s="2">
        <v>1</v>
      </c>
      <c r="AH57" s="2"/>
      <c r="AI57" s="2"/>
      <c r="AJ57" s="2" t="s">
        <v>2210</v>
      </c>
      <c r="AK57" s="77">
        <v>30985</v>
      </c>
    </row>
    <row r="58" spans="1:37" hidden="1" x14ac:dyDescent="0.2">
      <c r="A58" s="2" t="str">
        <f t="shared" si="0"/>
        <v>Acer Aspire AN515-54</v>
      </c>
      <c r="B58" s="2" t="s">
        <v>12</v>
      </c>
      <c r="C58" s="2" t="s">
        <v>1402</v>
      </c>
      <c r="D58" s="2" t="s">
        <v>1735</v>
      </c>
      <c r="E58" s="2" t="s">
        <v>52</v>
      </c>
      <c r="F58" s="2" t="s">
        <v>20</v>
      </c>
      <c r="G58" s="2" t="s">
        <v>947</v>
      </c>
      <c r="H58" s="2" t="s">
        <v>1479</v>
      </c>
      <c r="I58" s="2">
        <v>15</v>
      </c>
      <c r="J58" s="2" t="s">
        <v>28</v>
      </c>
      <c r="K58" s="2"/>
      <c r="L58" s="2" t="s">
        <v>129</v>
      </c>
      <c r="M58" s="2"/>
      <c r="N58" s="2"/>
      <c r="O58" s="2"/>
      <c r="P58" s="2"/>
      <c r="Q58" s="2"/>
      <c r="R58" s="2">
        <v>1</v>
      </c>
      <c r="S58" s="2"/>
      <c r="T58" s="2"/>
      <c r="U58" s="2"/>
      <c r="V58" s="2">
        <v>1</v>
      </c>
      <c r="W58" s="2"/>
      <c r="X58" s="2">
        <f t="shared" si="3"/>
        <v>1</v>
      </c>
      <c r="Y58" s="2"/>
      <c r="Z58" s="2"/>
      <c r="AA58" s="2"/>
      <c r="AB58" s="2"/>
      <c r="AC58" s="2"/>
      <c r="AD58" s="2"/>
      <c r="AE58" s="2">
        <v>1</v>
      </c>
      <c r="AF58" s="2">
        <v>1</v>
      </c>
      <c r="AG58" s="2"/>
      <c r="AH58" s="2"/>
      <c r="AI58" s="2"/>
      <c r="AJ58" s="2" t="s">
        <v>2210</v>
      </c>
      <c r="AK58" s="2" t="e">
        <v>#N/A</v>
      </c>
    </row>
    <row r="59" spans="1:37" hidden="1" x14ac:dyDescent="0.2">
      <c r="A59" s="2" t="str">
        <f t="shared" si="0"/>
        <v>Acer Aspire AN515-55</v>
      </c>
      <c r="B59" s="2" t="s">
        <v>12</v>
      </c>
      <c r="C59" s="2" t="s">
        <v>2187</v>
      </c>
      <c r="D59" s="2" t="s">
        <v>1735</v>
      </c>
      <c r="E59" s="2" t="s">
        <v>52</v>
      </c>
      <c r="F59" s="2" t="s">
        <v>20</v>
      </c>
      <c r="G59" s="2" t="s">
        <v>2150</v>
      </c>
      <c r="H59" s="2" t="s">
        <v>2188</v>
      </c>
      <c r="I59" s="2">
        <v>15</v>
      </c>
      <c r="J59" s="2" t="s">
        <v>28</v>
      </c>
      <c r="K59" s="2"/>
      <c r="L59" s="2" t="s">
        <v>129</v>
      </c>
      <c r="M59" s="2"/>
      <c r="N59" s="2" t="s">
        <v>2122</v>
      </c>
      <c r="O59" s="2"/>
      <c r="P59" s="2"/>
      <c r="Q59" s="2"/>
      <c r="R59" s="2">
        <v>1</v>
      </c>
      <c r="S59" s="2"/>
      <c r="T59" s="2"/>
      <c r="U59" s="2"/>
      <c r="V59" s="2">
        <v>1</v>
      </c>
      <c r="W59" s="2"/>
      <c r="X59" s="2">
        <f t="shared" si="3"/>
        <v>1</v>
      </c>
      <c r="Y59" s="2"/>
      <c r="Z59" s="2"/>
      <c r="AA59" s="2"/>
      <c r="AB59" s="2"/>
      <c r="AC59" s="2"/>
      <c r="AD59" s="2"/>
      <c r="AE59" s="2"/>
      <c r="AF59" s="2">
        <v>1</v>
      </c>
      <c r="AG59" s="2">
        <v>1</v>
      </c>
      <c r="AH59" s="2"/>
      <c r="AI59" s="2"/>
      <c r="AJ59" s="2" t="s">
        <v>2210</v>
      </c>
      <c r="AK59" s="77">
        <v>93692</v>
      </c>
    </row>
    <row r="60" spans="1:37" hidden="1" x14ac:dyDescent="0.2">
      <c r="A60" s="2" t="str">
        <f t="shared" si="0"/>
        <v>Acer Aspire AN517-51</v>
      </c>
      <c r="B60" s="2" t="s">
        <v>12</v>
      </c>
      <c r="C60" s="2" t="s">
        <v>1403</v>
      </c>
      <c r="D60" s="2" t="s">
        <v>1735</v>
      </c>
      <c r="E60" s="2" t="s">
        <v>52</v>
      </c>
      <c r="F60" s="2" t="s">
        <v>20</v>
      </c>
      <c r="G60" s="2" t="s">
        <v>947</v>
      </c>
      <c r="H60" s="2" t="s">
        <v>492</v>
      </c>
      <c r="I60" s="2">
        <v>15</v>
      </c>
      <c r="J60" s="2" t="s">
        <v>28</v>
      </c>
      <c r="K60" s="2"/>
      <c r="L60" s="2" t="s">
        <v>129</v>
      </c>
      <c r="M60" s="2"/>
      <c r="N60" s="2"/>
      <c r="O60" s="2"/>
      <c r="P60" s="2"/>
      <c r="Q60" s="2"/>
      <c r="R60" s="2">
        <v>1</v>
      </c>
      <c r="S60" s="2"/>
      <c r="T60" s="2"/>
      <c r="U60" s="2"/>
      <c r="V60" s="2">
        <v>1</v>
      </c>
      <c r="W60" s="2"/>
      <c r="X60" s="2">
        <f t="shared" si="3"/>
        <v>1</v>
      </c>
      <c r="Y60" s="2"/>
      <c r="Z60" s="2"/>
      <c r="AA60" s="2"/>
      <c r="AB60" s="2"/>
      <c r="AC60" s="2"/>
      <c r="AD60" s="2"/>
      <c r="AE60" s="2">
        <v>1</v>
      </c>
      <c r="AF60" s="2">
        <v>1</v>
      </c>
      <c r="AG60" s="2"/>
      <c r="AH60" s="2"/>
      <c r="AI60" s="2"/>
      <c r="AJ60" s="2" t="s">
        <v>2210</v>
      </c>
      <c r="AK60" s="77">
        <v>97569.333333333328</v>
      </c>
    </row>
    <row r="61" spans="1:37" hidden="1" x14ac:dyDescent="0.2">
      <c r="A61" s="2" t="str">
        <f t="shared" si="0"/>
        <v>Acer Aspire AN517-52</v>
      </c>
      <c r="B61" s="2" t="s">
        <v>12</v>
      </c>
      <c r="C61" s="2" t="s">
        <v>2178</v>
      </c>
      <c r="D61" s="2" t="s">
        <v>1735</v>
      </c>
      <c r="E61" s="2" t="s">
        <v>52</v>
      </c>
      <c r="F61" s="2" t="s">
        <v>20</v>
      </c>
      <c r="G61" s="2" t="s">
        <v>2150</v>
      </c>
      <c r="H61" s="2" t="s">
        <v>2188</v>
      </c>
      <c r="I61" s="2">
        <v>15</v>
      </c>
      <c r="J61" s="2" t="s">
        <v>28</v>
      </c>
      <c r="K61" s="2"/>
      <c r="L61" s="2" t="s">
        <v>129</v>
      </c>
      <c r="M61" s="2"/>
      <c r="N61" s="2" t="s">
        <v>2122</v>
      </c>
      <c r="O61" s="2"/>
      <c r="P61" s="2"/>
      <c r="Q61" s="2"/>
      <c r="R61" s="2">
        <v>1</v>
      </c>
      <c r="S61" s="2"/>
      <c r="T61" s="2"/>
      <c r="U61" s="2"/>
      <c r="V61" s="2">
        <v>1</v>
      </c>
      <c r="W61" s="2"/>
      <c r="X61" s="2">
        <f t="shared" si="3"/>
        <v>1</v>
      </c>
      <c r="Y61" s="2"/>
      <c r="Z61" s="2"/>
      <c r="AA61" s="2"/>
      <c r="AB61" s="2"/>
      <c r="AC61" s="2"/>
      <c r="AD61" s="2"/>
      <c r="AE61" s="2"/>
      <c r="AF61" s="2">
        <v>1</v>
      </c>
      <c r="AG61" s="2">
        <v>1</v>
      </c>
      <c r="AH61" s="2"/>
      <c r="AI61" s="2"/>
      <c r="AJ61" s="2" t="s">
        <v>2210</v>
      </c>
      <c r="AK61" s="77">
        <v>172500</v>
      </c>
    </row>
    <row r="62" spans="1:37" hidden="1" x14ac:dyDescent="0.2">
      <c r="A62" s="2" t="str">
        <f t="shared" si="0"/>
        <v>Acer Aspire AN715-51</v>
      </c>
      <c r="B62" s="2" t="s">
        <v>12</v>
      </c>
      <c r="C62" s="2" t="s">
        <v>1499</v>
      </c>
      <c r="D62" s="2" t="s">
        <v>1735</v>
      </c>
      <c r="E62" s="2" t="s">
        <v>52</v>
      </c>
      <c r="F62" s="2" t="s">
        <v>20</v>
      </c>
      <c r="G62" s="2" t="s">
        <v>947</v>
      </c>
      <c r="H62" s="2" t="s">
        <v>1336</v>
      </c>
      <c r="I62" s="2">
        <v>15</v>
      </c>
      <c r="J62" s="2" t="s">
        <v>28</v>
      </c>
      <c r="K62" s="2"/>
      <c r="L62" s="2" t="s">
        <v>129</v>
      </c>
      <c r="M62" s="2"/>
      <c r="N62" s="2"/>
      <c r="O62" s="2"/>
      <c r="P62" s="2"/>
      <c r="Q62" s="2"/>
      <c r="R62" s="2">
        <v>1</v>
      </c>
      <c r="S62" s="2"/>
      <c r="T62" s="2"/>
      <c r="U62" s="2"/>
      <c r="V62" s="2">
        <v>1</v>
      </c>
      <c r="W62" s="2"/>
      <c r="X62" s="2">
        <f t="shared" si="3"/>
        <v>1</v>
      </c>
      <c r="Y62" s="2"/>
      <c r="Z62" s="2"/>
      <c r="AA62" s="2"/>
      <c r="AB62" s="2"/>
      <c r="AC62" s="2"/>
      <c r="AD62" s="2"/>
      <c r="AE62" s="2">
        <v>1</v>
      </c>
      <c r="AF62" s="2">
        <v>1</v>
      </c>
      <c r="AG62" s="2"/>
      <c r="AH62" s="2"/>
      <c r="AI62" s="2"/>
      <c r="AJ62" s="2" t="s">
        <v>2211</v>
      </c>
      <c r="AK62" s="77">
        <v>77999</v>
      </c>
    </row>
    <row r="63" spans="1:37" ht="14.25" hidden="1" customHeight="1" x14ac:dyDescent="0.2">
      <c r="A63" s="2" t="str">
        <f t="shared" si="0"/>
        <v>Acer Aspire E5-576G</v>
      </c>
      <c r="B63" s="2" t="s">
        <v>12</v>
      </c>
      <c r="C63" s="2" t="s">
        <v>766</v>
      </c>
      <c r="D63" s="2" t="s">
        <v>1735</v>
      </c>
      <c r="E63" s="2" t="s">
        <v>52</v>
      </c>
      <c r="F63" s="2" t="s">
        <v>20</v>
      </c>
      <c r="G63" s="2" t="s">
        <v>164</v>
      </c>
      <c r="H63" s="2" t="s">
        <v>135</v>
      </c>
      <c r="I63" s="2">
        <v>15</v>
      </c>
      <c r="J63" s="2" t="s">
        <v>28</v>
      </c>
      <c r="K63" s="2"/>
      <c r="L63" s="2" t="s">
        <v>129</v>
      </c>
      <c r="M63" s="2"/>
      <c r="N63" s="2"/>
      <c r="O63" s="2"/>
      <c r="P63" s="2"/>
      <c r="Q63" s="2">
        <v>1</v>
      </c>
      <c r="R63" s="2">
        <v>1</v>
      </c>
      <c r="S63" s="2"/>
      <c r="T63" s="2"/>
      <c r="U63" s="2"/>
      <c r="V63" s="2">
        <v>1</v>
      </c>
      <c r="W63" s="2"/>
      <c r="X63" s="2">
        <f t="shared" si="3"/>
        <v>2</v>
      </c>
      <c r="Y63" s="2"/>
      <c r="Z63" s="2"/>
      <c r="AA63" s="2"/>
      <c r="AB63" s="2"/>
      <c r="AC63" s="2"/>
      <c r="AD63" s="2"/>
      <c r="AE63" s="2">
        <v>1</v>
      </c>
      <c r="AF63" s="2">
        <v>1</v>
      </c>
      <c r="AG63" s="2"/>
      <c r="AH63" s="2"/>
      <c r="AI63" s="2"/>
      <c r="AJ63" s="2" t="s">
        <v>2212</v>
      </c>
      <c r="AK63" s="77">
        <v>62590</v>
      </c>
    </row>
    <row r="64" spans="1:37" ht="14.25" hidden="1" customHeight="1" x14ac:dyDescent="0.2">
      <c r="A64" s="2" t="str">
        <f t="shared" si="0"/>
        <v>Acer Aspire ES1-732</v>
      </c>
      <c r="B64" s="2" t="s">
        <v>12</v>
      </c>
      <c r="C64" s="2" t="s">
        <v>1549</v>
      </c>
      <c r="D64" s="2" t="s">
        <v>1732</v>
      </c>
      <c r="E64" s="2" t="s">
        <v>52</v>
      </c>
      <c r="F64" s="2" t="s">
        <v>20</v>
      </c>
      <c r="G64" s="2" t="s">
        <v>447</v>
      </c>
      <c r="H64" s="2" t="s">
        <v>33</v>
      </c>
      <c r="I64" s="2">
        <v>17</v>
      </c>
      <c r="J64" s="2" t="s">
        <v>32</v>
      </c>
      <c r="K64" s="2"/>
      <c r="L64" s="2" t="s">
        <v>87</v>
      </c>
      <c r="M64" s="2"/>
      <c r="N64" s="2"/>
      <c r="O64" s="2">
        <v>1</v>
      </c>
      <c r="P64" s="2"/>
      <c r="Q64" s="2"/>
      <c r="R64" s="2"/>
      <c r="S64" s="2"/>
      <c r="T64" s="2"/>
      <c r="U64" s="2"/>
      <c r="V64" s="2"/>
      <c r="W64" s="2">
        <v>1</v>
      </c>
      <c r="X64" s="2">
        <f t="shared" si="3"/>
        <v>1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 t="s">
        <v>2213</v>
      </c>
      <c r="AK64" s="77">
        <v>75792.5</v>
      </c>
    </row>
    <row r="65" spans="1:37" hidden="1" x14ac:dyDescent="0.2">
      <c r="A65" s="2" t="str">
        <f t="shared" si="0"/>
        <v>Acer Aspire R3-131T</v>
      </c>
      <c r="B65" s="2" t="s">
        <v>12</v>
      </c>
      <c r="C65" s="2" t="s">
        <v>145</v>
      </c>
      <c r="D65" s="2" t="s">
        <v>1730</v>
      </c>
      <c r="E65" s="2" t="s">
        <v>52</v>
      </c>
      <c r="F65" s="2" t="s">
        <v>20</v>
      </c>
      <c r="G65" s="2" t="s">
        <v>139</v>
      </c>
      <c r="H65" s="2" t="s">
        <v>33</v>
      </c>
      <c r="I65" s="2">
        <v>11</v>
      </c>
      <c r="J65" s="2" t="s">
        <v>27</v>
      </c>
      <c r="K65" s="2" t="s">
        <v>30</v>
      </c>
      <c r="L65" s="2" t="s">
        <v>87</v>
      </c>
      <c r="M65" s="2"/>
      <c r="N65" s="2"/>
      <c r="O65" s="2">
        <v>1</v>
      </c>
      <c r="P65" s="2"/>
      <c r="Q65" s="2"/>
      <c r="R65" s="2"/>
      <c r="S65" s="9">
        <v>1</v>
      </c>
      <c r="T65" s="2">
        <v>1</v>
      </c>
      <c r="U65" s="2"/>
      <c r="V65" s="2"/>
      <c r="W65" s="2"/>
      <c r="X65" s="2">
        <f t="shared" si="3"/>
        <v>3</v>
      </c>
      <c r="Y65" s="2"/>
      <c r="Z65" s="2"/>
      <c r="AA65" s="2"/>
      <c r="AB65" s="2"/>
      <c r="AC65" s="2">
        <v>1</v>
      </c>
      <c r="AD65" s="2"/>
      <c r="AE65" s="2"/>
      <c r="AF65" s="2"/>
      <c r="AG65" s="2"/>
      <c r="AH65" s="2"/>
      <c r="AI65" s="2"/>
      <c r="AJ65" s="2" t="s">
        <v>2214</v>
      </c>
      <c r="AK65" s="2" t="e">
        <v>#N/A</v>
      </c>
    </row>
    <row r="66" spans="1:37" hidden="1" x14ac:dyDescent="0.2">
      <c r="A66" s="2" t="str">
        <f t="shared" si="0"/>
        <v>Acer Aspire R3-131T</v>
      </c>
      <c r="B66" s="2" t="s">
        <v>12</v>
      </c>
      <c r="C66" s="2" t="s">
        <v>145</v>
      </c>
      <c r="D66" s="2" t="s">
        <v>1730</v>
      </c>
      <c r="E66" s="2" t="s">
        <v>52</v>
      </c>
      <c r="F66" s="2" t="s">
        <v>20</v>
      </c>
      <c r="G66" s="2" t="s">
        <v>139</v>
      </c>
      <c r="H66" s="2" t="s">
        <v>33</v>
      </c>
      <c r="I66" s="2">
        <v>11</v>
      </c>
      <c r="J66" s="2" t="s">
        <v>27</v>
      </c>
      <c r="K66" s="2" t="s">
        <v>30</v>
      </c>
      <c r="L66" s="2" t="s">
        <v>87</v>
      </c>
      <c r="M66" s="2"/>
      <c r="N66" s="2"/>
      <c r="O66" s="2">
        <v>1</v>
      </c>
      <c r="P66" s="2"/>
      <c r="Q66" s="2"/>
      <c r="R66" s="2"/>
      <c r="S66" s="9">
        <v>1</v>
      </c>
      <c r="T66" s="2">
        <v>1</v>
      </c>
      <c r="U66" s="2"/>
      <c r="V66" s="2"/>
      <c r="W66" s="2"/>
      <c r="X66" s="2">
        <f t="shared" si="3"/>
        <v>3</v>
      </c>
      <c r="Y66" s="2"/>
      <c r="Z66" s="2"/>
      <c r="AA66" s="2"/>
      <c r="AB66" s="2"/>
      <c r="AC66" s="2">
        <v>1</v>
      </c>
      <c r="AD66" s="2"/>
      <c r="AE66" s="2"/>
      <c r="AF66" s="2"/>
      <c r="AG66" s="2"/>
      <c r="AH66" s="2"/>
      <c r="AI66" s="2"/>
      <c r="AJ66" s="2" t="s">
        <v>2214</v>
      </c>
      <c r="AK66" s="2" t="e">
        <v>#N/A</v>
      </c>
    </row>
    <row r="67" spans="1:37" hidden="1" x14ac:dyDescent="0.2">
      <c r="A67" s="2" t="str">
        <f t="shared" si="0"/>
        <v>Acer Aspire R5-431T</v>
      </c>
      <c r="B67" s="2" t="s">
        <v>12</v>
      </c>
      <c r="C67" s="2" t="s">
        <v>301</v>
      </c>
      <c r="D67" s="2" t="s">
        <v>1731</v>
      </c>
      <c r="E67" s="2" t="s">
        <v>52</v>
      </c>
      <c r="F67" s="2" t="s">
        <v>20</v>
      </c>
      <c r="G67" s="2" t="s">
        <v>164</v>
      </c>
      <c r="H67" s="2" t="s">
        <v>33</v>
      </c>
      <c r="I67" s="2">
        <v>14</v>
      </c>
      <c r="J67" s="2" t="s">
        <v>44</v>
      </c>
      <c r="K67" s="2" t="s">
        <v>30</v>
      </c>
      <c r="L67" s="2" t="s">
        <v>129</v>
      </c>
      <c r="M67" s="2"/>
      <c r="N67" s="2"/>
      <c r="O67" s="2"/>
      <c r="P67" s="2">
        <v>1</v>
      </c>
      <c r="Q67" s="2"/>
      <c r="R67" s="2"/>
      <c r="S67" s="9">
        <v>1</v>
      </c>
      <c r="T67" s="2"/>
      <c r="U67" s="2">
        <v>1</v>
      </c>
      <c r="V67" s="2"/>
      <c r="W67" s="2"/>
      <c r="X67" s="2">
        <f t="shared" si="3"/>
        <v>2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 t="s">
        <v>2215</v>
      </c>
      <c r="AK67" s="2" t="e">
        <v>#N/A</v>
      </c>
    </row>
    <row r="68" spans="1:37" hidden="1" x14ac:dyDescent="0.2">
      <c r="A68" s="2" t="str">
        <f t="shared" si="0"/>
        <v>Acer Aspire R5-471T</v>
      </c>
      <c r="B68" s="2" t="s">
        <v>12</v>
      </c>
      <c r="C68" s="2" t="s">
        <v>302</v>
      </c>
      <c r="D68" s="2" t="s">
        <v>1731</v>
      </c>
      <c r="E68" s="2" t="s">
        <v>52</v>
      </c>
      <c r="F68" s="2" t="s">
        <v>20</v>
      </c>
      <c r="G68" s="2" t="s">
        <v>164</v>
      </c>
      <c r="H68" s="2" t="s">
        <v>33</v>
      </c>
      <c r="I68" s="2">
        <v>14</v>
      </c>
      <c r="J68" s="2" t="s">
        <v>44</v>
      </c>
      <c r="K68" s="2" t="s">
        <v>30</v>
      </c>
      <c r="L68" s="2" t="s">
        <v>129</v>
      </c>
      <c r="M68" s="2"/>
      <c r="N68" s="2"/>
      <c r="O68" s="2"/>
      <c r="P68" s="2">
        <v>1</v>
      </c>
      <c r="Q68" s="2"/>
      <c r="R68" s="2"/>
      <c r="S68" s="9">
        <v>1</v>
      </c>
      <c r="T68" s="2"/>
      <c r="U68" s="2">
        <v>1</v>
      </c>
      <c r="V68" s="2"/>
      <c r="W68" s="2"/>
      <c r="X68" s="2">
        <f t="shared" si="3"/>
        <v>2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 t="s">
        <v>2215</v>
      </c>
      <c r="AK68" s="77">
        <v>57250.285714285717</v>
      </c>
    </row>
    <row r="69" spans="1:37" hidden="1" x14ac:dyDescent="0.2">
      <c r="A69" s="2" t="str">
        <f t="shared" si="0"/>
        <v>Acer Aspire R7-372T</v>
      </c>
      <c r="B69" s="2" t="s">
        <v>12</v>
      </c>
      <c r="C69" s="2" t="s">
        <v>303</v>
      </c>
      <c r="D69" s="2" t="s">
        <v>1731</v>
      </c>
      <c r="E69" s="2" t="s">
        <v>52</v>
      </c>
      <c r="F69" s="2" t="s">
        <v>20</v>
      </c>
      <c r="G69" s="2" t="s">
        <v>164</v>
      </c>
      <c r="H69" s="2" t="s">
        <v>33</v>
      </c>
      <c r="I69" s="2">
        <v>13</v>
      </c>
      <c r="J69" s="2" t="s">
        <v>28</v>
      </c>
      <c r="K69" s="2" t="s">
        <v>30</v>
      </c>
      <c r="L69" s="2" t="s">
        <v>129</v>
      </c>
      <c r="M69" s="2"/>
      <c r="N69" s="2"/>
      <c r="O69" s="2"/>
      <c r="P69" s="2">
        <v>1</v>
      </c>
      <c r="Q69" s="2"/>
      <c r="R69" s="2"/>
      <c r="S69" s="9">
        <v>1</v>
      </c>
      <c r="T69" s="2"/>
      <c r="U69" s="2">
        <v>1</v>
      </c>
      <c r="V69" s="2"/>
      <c r="W69" s="2"/>
      <c r="X69" s="2">
        <f t="shared" si="3"/>
        <v>2</v>
      </c>
      <c r="Y69" s="2">
        <v>1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 t="s">
        <v>2216</v>
      </c>
      <c r="AK69" s="77">
        <v>80195.399999999994</v>
      </c>
    </row>
    <row r="70" spans="1:37" hidden="1" x14ac:dyDescent="0.2">
      <c r="A70" s="2" t="str">
        <f t="shared" si="0"/>
        <v>Acer Aspire S5-371</v>
      </c>
      <c r="B70" s="2" t="s">
        <v>12</v>
      </c>
      <c r="C70" s="2" t="s">
        <v>336</v>
      </c>
      <c r="D70" s="2" t="s">
        <v>1731</v>
      </c>
      <c r="E70" s="2" t="s">
        <v>52</v>
      </c>
      <c r="F70" s="2" t="s">
        <v>20</v>
      </c>
      <c r="G70" s="2" t="s">
        <v>164</v>
      </c>
      <c r="H70" s="2" t="s">
        <v>33</v>
      </c>
      <c r="I70" s="2">
        <v>13</v>
      </c>
      <c r="J70" s="2" t="s">
        <v>28</v>
      </c>
      <c r="K70" s="2"/>
      <c r="L70" s="2" t="s">
        <v>129</v>
      </c>
      <c r="M70" s="2"/>
      <c r="N70" s="2"/>
      <c r="O70" s="2"/>
      <c r="P70" s="2">
        <v>1</v>
      </c>
      <c r="Q70" s="2"/>
      <c r="R70" s="2"/>
      <c r="S70" s="2"/>
      <c r="T70" s="2"/>
      <c r="U70" s="2">
        <v>1</v>
      </c>
      <c r="V70" s="2"/>
      <c r="W70" s="2"/>
      <c r="X70" s="2">
        <f t="shared" si="3"/>
        <v>1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 t="s">
        <v>2217</v>
      </c>
      <c r="AK70" s="2" t="e">
        <v>#N/A</v>
      </c>
    </row>
    <row r="71" spans="1:37" hidden="1" x14ac:dyDescent="0.2">
      <c r="A71" s="2" t="str">
        <f t="shared" si="0"/>
        <v>Acer Aspire S5-371T</v>
      </c>
      <c r="B71" s="2" t="s">
        <v>12</v>
      </c>
      <c r="C71" s="2" t="s">
        <v>337</v>
      </c>
      <c r="D71" s="2" t="s">
        <v>1731</v>
      </c>
      <c r="E71" s="2" t="s">
        <v>52</v>
      </c>
      <c r="F71" s="2" t="s">
        <v>20</v>
      </c>
      <c r="G71" s="2" t="s">
        <v>164</v>
      </c>
      <c r="H71" s="2" t="s">
        <v>33</v>
      </c>
      <c r="I71" s="2">
        <v>13</v>
      </c>
      <c r="J71" s="2" t="s">
        <v>28</v>
      </c>
      <c r="K71" s="2" t="s">
        <v>30</v>
      </c>
      <c r="L71" s="2" t="s">
        <v>129</v>
      </c>
      <c r="M71" s="2"/>
      <c r="N71" s="2"/>
      <c r="O71" s="2"/>
      <c r="P71" s="2">
        <v>1</v>
      </c>
      <c r="Q71" s="2"/>
      <c r="R71" s="2"/>
      <c r="S71" s="9">
        <v>1</v>
      </c>
      <c r="T71" s="2"/>
      <c r="U71" s="2">
        <v>1</v>
      </c>
      <c r="V71" s="2"/>
      <c r="W71" s="2"/>
      <c r="X71" s="2">
        <f t="shared" si="3"/>
        <v>2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 t="s">
        <v>2217</v>
      </c>
      <c r="AK71" s="2" t="e">
        <v>#N/A</v>
      </c>
    </row>
    <row r="72" spans="1:37" ht="13.5" hidden="1" customHeight="1" x14ac:dyDescent="0.2">
      <c r="A72" s="2" t="str">
        <f t="shared" ref="A72:A138" si="8">CONCATENATE(B72," ",C72)</f>
        <v>Acer Aspire S7-393</v>
      </c>
      <c r="B72" s="2" t="s">
        <v>12</v>
      </c>
      <c r="C72" s="2" t="s">
        <v>161</v>
      </c>
      <c r="D72" s="2" t="s">
        <v>1731</v>
      </c>
      <c r="E72" s="2" t="s">
        <v>52</v>
      </c>
      <c r="F72" s="2" t="s">
        <v>20</v>
      </c>
      <c r="G72" s="2" t="s">
        <v>80</v>
      </c>
      <c r="H72" s="2" t="s">
        <v>33</v>
      </c>
      <c r="I72" s="2">
        <v>13</v>
      </c>
      <c r="J72" s="2" t="s">
        <v>28</v>
      </c>
      <c r="K72" s="2"/>
      <c r="L72" s="2" t="s">
        <v>129</v>
      </c>
      <c r="M72" s="2"/>
      <c r="N72" s="2"/>
      <c r="O72" s="2"/>
      <c r="P72" s="2">
        <v>1</v>
      </c>
      <c r="Q72" s="2"/>
      <c r="R72" s="2"/>
      <c r="S72" s="2"/>
      <c r="T72" s="2"/>
      <c r="U72" s="2">
        <v>1</v>
      </c>
      <c r="V72" s="2"/>
      <c r="W72" s="2"/>
      <c r="X72" s="2">
        <f t="shared" si="3"/>
        <v>1</v>
      </c>
      <c r="Y72" s="2">
        <v>1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 t="s">
        <v>2218</v>
      </c>
      <c r="AK72" s="2" t="e">
        <v>#N/A</v>
      </c>
    </row>
    <row r="73" spans="1:37" ht="13.5" hidden="1" customHeight="1" x14ac:dyDescent="0.2">
      <c r="A73" s="2" t="str">
        <f t="shared" si="8"/>
        <v>Acer Swift SF113-31</v>
      </c>
      <c r="B73" s="2" t="s">
        <v>12</v>
      </c>
      <c r="C73" s="2" t="s">
        <v>709</v>
      </c>
      <c r="D73" s="2" t="s">
        <v>1731</v>
      </c>
      <c r="E73" s="2" t="s">
        <v>52</v>
      </c>
      <c r="F73" s="2" t="s">
        <v>20</v>
      </c>
      <c r="G73" s="2" t="s">
        <v>447</v>
      </c>
      <c r="H73" s="2" t="s">
        <v>33</v>
      </c>
      <c r="I73" s="2">
        <v>13</v>
      </c>
      <c r="J73" s="2" t="s">
        <v>28</v>
      </c>
      <c r="K73" s="2"/>
      <c r="L73" s="2" t="s">
        <v>87</v>
      </c>
      <c r="M73" s="2"/>
      <c r="N73" s="2"/>
      <c r="O73" s="2">
        <v>1</v>
      </c>
      <c r="P73" s="2"/>
      <c r="Q73" s="2"/>
      <c r="R73" s="2"/>
      <c r="S73" s="2"/>
      <c r="T73" s="2"/>
      <c r="U73" s="2">
        <v>1</v>
      </c>
      <c r="V73" s="2"/>
      <c r="W73" s="2"/>
      <c r="X73" s="2">
        <f t="shared" si="3"/>
        <v>1</v>
      </c>
      <c r="Y73" s="2"/>
      <c r="Z73" s="2"/>
      <c r="AA73" s="2">
        <v>1</v>
      </c>
      <c r="AB73" s="2"/>
      <c r="AC73" s="2">
        <v>1</v>
      </c>
      <c r="AD73" s="2"/>
      <c r="AE73" s="2"/>
      <c r="AF73" s="2"/>
      <c r="AG73" s="2"/>
      <c r="AH73" s="2"/>
      <c r="AI73" s="2"/>
      <c r="AJ73" s="2" t="s">
        <v>2219</v>
      </c>
      <c r="AK73" s="2" t="e">
        <v>#N/A</v>
      </c>
    </row>
    <row r="74" spans="1:37" ht="13.5" hidden="1" customHeight="1" x14ac:dyDescent="0.2">
      <c r="A74" s="2" t="str">
        <f t="shared" si="8"/>
        <v>Acer Swift SF114-32</v>
      </c>
      <c r="B74" s="2" t="s">
        <v>12</v>
      </c>
      <c r="C74" s="2" t="s">
        <v>1043</v>
      </c>
      <c r="D74" s="2" t="s">
        <v>1731</v>
      </c>
      <c r="E74" s="2" t="s">
        <v>52</v>
      </c>
      <c r="F74" s="2" t="s">
        <v>20</v>
      </c>
      <c r="G74" s="2" t="s">
        <v>968</v>
      </c>
      <c r="H74" s="2" t="s">
        <v>33</v>
      </c>
      <c r="I74" s="2">
        <v>14</v>
      </c>
      <c r="J74" s="2" t="s">
        <v>28</v>
      </c>
      <c r="K74" s="2"/>
      <c r="L74" s="2" t="s">
        <v>87</v>
      </c>
      <c r="M74" s="2"/>
      <c r="N74" s="2"/>
      <c r="O74" s="2">
        <v>1</v>
      </c>
      <c r="P74" s="2"/>
      <c r="Q74" s="2"/>
      <c r="R74" s="2"/>
      <c r="S74" s="2"/>
      <c r="T74" s="2"/>
      <c r="U74" s="2">
        <v>1</v>
      </c>
      <c r="V74" s="2"/>
      <c r="W74" s="2"/>
      <c r="X74" s="2">
        <f t="shared" si="3"/>
        <v>1</v>
      </c>
      <c r="Y74" s="2"/>
      <c r="Z74" s="2"/>
      <c r="AA74" s="2">
        <v>1</v>
      </c>
      <c r="AB74" s="2"/>
      <c r="AC74" s="2">
        <v>1</v>
      </c>
      <c r="AD74" s="2"/>
      <c r="AE74" s="2"/>
      <c r="AF74" s="2"/>
      <c r="AG74" s="2"/>
      <c r="AH74" s="2"/>
      <c r="AI74" s="2"/>
      <c r="AJ74" s="2" t="s">
        <v>2219</v>
      </c>
      <c r="AK74" s="77">
        <v>99958</v>
      </c>
    </row>
    <row r="75" spans="1:37" ht="13.5" hidden="1" customHeight="1" x14ac:dyDescent="0.2">
      <c r="A75" s="2" t="str">
        <f t="shared" si="8"/>
        <v>Acer Swift SF313-51</v>
      </c>
      <c r="B75" s="2" t="s">
        <v>12</v>
      </c>
      <c r="C75" s="2" t="s">
        <v>1143</v>
      </c>
      <c r="D75" s="2" t="s">
        <v>1731</v>
      </c>
      <c r="E75" s="2" t="s">
        <v>52</v>
      </c>
      <c r="F75" s="2" t="s">
        <v>20</v>
      </c>
      <c r="G75" s="2" t="s">
        <v>743</v>
      </c>
      <c r="H75" s="2" t="s">
        <v>33</v>
      </c>
      <c r="I75" s="2">
        <v>13</v>
      </c>
      <c r="J75" s="2" t="s">
        <v>28</v>
      </c>
      <c r="K75" s="2"/>
      <c r="L75" s="2" t="s">
        <v>129</v>
      </c>
      <c r="M75" s="2"/>
      <c r="N75" s="2"/>
      <c r="O75" s="2"/>
      <c r="P75" s="2">
        <v>1</v>
      </c>
      <c r="Q75" s="2"/>
      <c r="R75" s="2"/>
      <c r="S75" s="2"/>
      <c r="T75" s="2"/>
      <c r="U75" s="2">
        <v>1</v>
      </c>
      <c r="V75" s="2"/>
      <c r="W75" s="2"/>
      <c r="X75" s="2">
        <f t="shared" si="3"/>
        <v>1</v>
      </c>
      <c r="Y75" s="2"/>
      <c r="Z75" s="2"/>
      <c r="AA75" s="2">
        <v>1</v>
      </c>
      <c r="AB75" s="2"/>
      <c r="AC75" s="2"/>
      <c r="AD75" s="2"/>
      <c r="AE75" s="2"/>
      <c r="AF75" s="2"/>
      <c r="AG75" s="2"/>
      <c r="AH75" s="2"/>
      <c r="AI75" s="2"/>
      <c r="AJ75" s="2" t="s">
        <v>2220</v>
      </c>
      <c r="AK75" s="77">
        <v>99958</v>
      </c>
    </row>
    <row r="76" spans="1:37" ht="13.5" hidden="1" customHeight="1" x14ac:dyDescent="0.2">
      <c r="A76" s="2" t="str">
        <f t="shared" si="8"/>
        <v>Acer Swift SF313-52</v>
      </c>
      <c r="B76" s="2" t="s">
        <v>12</v>
      </c>
      <c r="C76" s="2" t="s">
        <v>1825</v>
      </c>
      <c r="D76" s="2" t="s">
        <v>1731</v>
      </c>
      <c r="E76" s="2" t="s">
        <v>52</v>
      </c>
      <c r="F76" s="2" t="s">
        <v>20</v>
      </c>
      <c r="G76" s="2" t="s">
        <v>1526</v>
      </c>
      <c r="H76" s="2" t="s">
        <v>33</v>
      </c>
      <c r="I76" s="2">
        <v>13</v>
      </c>
      <c r="J76" s="2" t="s">
        <v>1785</v>
      </c>
      <c r="K76" s="2"/>
      <c r="L76" s="2" t="s">
        <v>129</v>
      </c>
      <c r="M76" s="2"/>
      <c r="N76" s="2"/>
      <c r="O76" s="2"/>
      <c r="P76" s="2">
        <v>1</v>
      </c>
      <c r="Q76" s="2"/>
      <c r="R76" s="2"/>
      <c r="S76" s="2"/>
      <c r="T76" s="2"/>
      <c r="U76" s="2">
        <v>1</v>
      </c>
      <c r="V76" s="2"/>
      <c r="W76" s="2"/>
      <c r="X76" s="2">
        <f t="shared" si="3"/>
        <v>1</v>
      </c>
      <c r="Y76" s="2"/>
      <c r="Z76" s="2"/>
      <c r="AA76" s="2">
        <v>1</v>
      </c>
      <c r="AB76" s="2"/>
      <c r="AC76" s="2"/>
      <c r="AD76" s="2"/>
      <c r="AE76" s="2"/>
      <c r="AF76" s="2"/>
      <c r="AG76" s="2"/>
      <c r="AH76" s="2"/>
      <c r="AI76" s="2"/>
      <c r="AJ76" s="2" t="s">
        <v>2220</v>
      </c>
      <c r="AK76" s="2" t="e">
        <v>#N/A</v>
      </c>
    </row>
    <row r="77" spans="1:37" ht="13.5" hidden="1" customHeight="1" x14ac:dyDescent="0.2">
      <c r="A77" s="2" t="str">
        <f t="shared" si="8"/>
        <v>Acer Swift SF313-52G</v>
      </c>
      <c r="B77" s="2" t="s">
        <v>12</v>
      </c>
      <c r="C77" s="2" t="s">
        <v>2189</v>
      </c>
      <c r="D77" s="2" t="s">
        <v>1731</v>
      </c>
      <c r="E77" s="2" t="s">
        <v>52</v>
      </c>
      <c r="F77" s="2" t="s">
        <v>20</v>
      </c>
      <c r="G77" s="2" t="s">
        <v>1526</v>
      </c>
      <c r="H77" s="2" t="s">
        <v>2084</v>
      </c>
      <c r="I77" s="2">
        <v>13</v>
      </c>
      <c r="J77" s="2" t="s">
        <v>1785</v>
      </c>
      <c r="K77" s="2"/>
      <c r="L77" s="2" t="s">
        <v>129</v>
      </c>
      <c r="M77" s="2"/>
      <c r="N77" s="2" t="s">
        <v>2122</v>
      </c>
      <c r="O77" s="2"/>
      <c r="P77" s="2"/>
      <c r="Q77" s="2">
        <v>1</v>
      </c>
      <c r="R77" s="2"/>
      <c r="S77" s="2"/>
      <c r="T77" s="2"/>
      <c r="U77" s="2">
        <v>1</v>
      </c>
      <c r="V77" s="2"/>
      <c r="W77" s="2"/>
      <c r="X77" s="2">
        <f t="shared" si="3"/>
        <v>1</v>
      </c>
      <c r="Y77" s="2"/>
      <c r="Z77" s="2"/>
      <c r="AA77" s="2">
        <v>1</v>
      </c>
      <c r="AB77" s="2"/>
      <c r="AC77" s="2"/>
      <c r="AD77" s="2"/>
      <c r="AE77" s="2"/>
      <c r="AF77" s="2"/>
      <c r="AG77" s="2"/>
      <c r="AH77" s="2"/>
      <c r="AI77" s="2"/>
      <c r="AJ77" s="2" t="s">
        <v>2220</v>
      </c>
      <c r="AK77" s="77">
        <v>86600</v>
      </c>
    </row>
    <row r="78" spans="1:37" ht="13.5" hidden="1" customHeight="1" x14ac:dyDescent="0.2">
      <c r="A78" s="2" t="str">
        <f t="shared" si="8"/>
        <v>Acer Swift SF314-41</v>
      </c>
      <c r="B78" s="2" t="s">
        <v>12</v>
      </c>
      <c r="C78" s="2" t="s">
        <v>1562</v>
      </c>
      <c r="D78" s="2" t="s">
        <v>1731</v>
      </c>
      <c r="E78" s="2" t="s">
        <v>52</v>
      </c>
      <c r="F78" s="2" t="s">
        <v>19</v>
      </c>
      <c r="G78" s="2" t="s">
        <v>1244</v>
      </c>
      <c r="H78" s="2" t="s">
        <v>33</v>
      </c>
      <c r="I78" s="2">
        <v>14</v>
      </c>
      <c r="J78" s="2" t="s">
        <v>28</v>
      </c>
      <c r="K78" s="2"/>
      <c r="L78" s="2" t="s">
        <v>129</v>
      </c>
      <c r="M78" s="2"/>
      <c r="N78" s="2"/>
      <c r="O78" s="2"/>
      <c r="P78" s="2">
        <v>1</v>
      </c>
      <c r="Q78" s="2"/>
      <c r="R78" s="2"/>
      <c r="S78" s="2"/>
      <c r="T78" s="2"/>
      <c r="U78" s="2">
        <v>1</v>
      </c>
      <c r="V78" s="2"/>
      <c r="W78" s="2"/>
      <c r="X78" s="2">
        <f t="shared" si="3"/>
        <v>1</v>
      </c>
      <c r="Y78" s="2"/>
      <c r="Z78" s="2"/>
      <c r="AA78" s="2">
        <v>1</v>
      </c>
      <c r="AB78" s="2"/>
      <c r="AC78" s="2"/>
      <c r="AD78" s="2"/>
      <c r="AE78" s="2"/>
      <c r="AF78" s="2"/>
      <c r="AG78" s="2"/>
      <c r="AH78" s="2"/>
      <c r="AI78" s="2"/>
      <c r="AJ78" s="2" t="s">
        <v>2220</v>
      </c>
      <c r="AK78" s="77">
        <v>95545</v>
      </c>
    </row>
    <row r="79" spans="1:37" ht="13.5" hidden="1" customHeight="1" x14ac:dyDescent="0.2">
      <c r="A79" s="2" t="str">
        <f t="shared" ref="A79" si="9">CONCATENATE(B79," ",C79)</f>
        <v>Acer Swift SF314-41G</v>
      </c>
      <c r="B79" s="2" t="s">
        <v>12</v>
      </c>
      <c r="C79" s="2" t="s">
        <v>5961</v>
      </c>
      <c r="D79" s="2" t="s">
        <v>1731</v>
      </c>
      <c r="E79" s="2" t="s">
        <v>52</v>
      </c>
      <c r="F79" s="2" t="s">
        <v>19</v>
      </c>
      <c r="G79" s="2" t="s">
        <v>1244</v>
      </c>
      <c r="H79" s="2">
        <v>540</v>
      </c>
      <c r="I79" s="2">
        <v>14</v>
      </c>
      <c r="J79" s="2" t="s">
        <v>28</v>
      </c>
      <c r="K79" s="2"/>
      <c r="L79" s="2" t="s">
        <v>129</v>
      </c>
      <c r="M79" s="2"/>
      <c r="N79" s="2" t="s">
        <v>5935</v>
      </c>
      <c r="O79" s="2"/>
      <c r="P79" s="2"/>
      <c r="Q79" s="2">
        <v>1</v>
      </c>
      <c r="R79" s="2"/>
      <c r="S79" s="2"/>
      <c r="T79" s="2"/>
      <c r="U79" s="2">
        <v>1</v>
      </c>
      <c r="V79" s="2"/>
      <c r="W79" s="2"/>
      <c r="X79" s="2"/>
      <c r="Y79" s="2"/>
      <c r="Z79" s="2"/>
      <c r="AA79" s="2">
        <v>1</v>
      </c>
      <c r="AB79" s="2"/>
      <c r="AC79" s="2"/>
      <c r="AD79" s="2"/>
      <c r="AE79" s="2"/>
      <c r="AF79" s="2"/>
      <c r="AG79" s="2"/>
      <c r="AH79" s="2"/>
      <c r="AI79" s="2"/>
      <c r="AJ79" s="2"/>
      <c r="AK79" s="77"/>
    </row>
    <row r="80" spans="1:37" ht="13.5" hidden="1" customHeight="1" x14ac:dyDescent="0.2">
      <c r="A80" s="2" t="str">
        <f t="shared" si="8"/>
        <v>Acer Swift SF314-42</v>
      </c>
      <c r="B80" s="2" t="s">
        <v>12</v>
      </c>
      <c r="C80" s="2" t="s">
        <v>1787</v>
      </c>
      <c r="D80" s="2" t="s">
        <v>1731</v>
      </c>
      <c r="E80" s="2" t="s">
        <v>52</v>
      </c>
      <c r="F80" s="2" t="s">
        <v>19</v>
      </c>
      <c r="G80" s="2" t="s">
        <v>1788</v>
      </c>
      <c r="H80" s="2" t="s">
        <v>33</v>
      </c>
      <c r="I80" s="2">
        <v>14</v>
      </c>
      <c r="J80" s="2" t="s">
        <v>28</v>
      </c>
      <c r="K80" s="2"/>
      <c r="L80" s="2" t="s">
        <v>129</v>
      </c>
      <c r="M80" s="2"/>
      <c r="N80" s="2"/>
      <c r="O80" s="2"/>
      <c r="P80" s="47">
        <v>1</v>
      </c>
      <c r="Q80" s="47"/>
      <c r="R80" s="47"/>
      <c r="S80" s="2"/>
      <c r="T80" s="2"/>
      <c r="U80" s="2">
        <v>1</v>
      </c>
      <c r="V80" s="2"/>
      <c r="W80" s="2"/>
      <c r="X80" s="2">
        <f t="shared" ref="X80:X111" si="10">SUM(O80:T80)</f>
        <v>1</v>
      </c>
      <c r="Y80" s="2"/>
      <c r="Z80" s="2"/>
      <c r="AA80" s="2">
        <v>1</v>
      </c>
      <c r="AB80" s="2"/>
      <c r="AC80" s="2"/>
      <c r="AD80" s="2"/>
      <c r="AE80" s="2"/>
      <c r="AF80" s="2"/>
      <c r="AG80" s="2"/>
      <c r="AH80" s="2"/>
      <c r="AI80" s="2"/>
      <c r="AJ80" s="2" t="s">
        <v>2220</v>
      </c>
      <c r="AK80" s="2" t="e">
        <v>#N/A</v>
      </c>
    </row>
    <row r="81" spans="1:37" ht="13.5" hidden="1" customHeight="1" x14ac:dyDescent="0.2">
      <c r="A81" s="2" t="str">
        <f t="shared" si="8"/>
        <v>Acer Swift SF314-51</v>
      </c>
      <c r="B81" s="2" t="s">
        <v>12</v>
      </c>
      <c r="C81" s="2" t="s">
        <v>604</v>
      </c>
      <c r="D81" s="2" t="s">
        <v>1731</v>
      </c>
      <c r="E81" s="2" t="s">
        <v>52</v>
      </c>
      <c r="F81" s="2" t="s">
        <v>20</v>
      </c>
      <c r="G81" s="2" t="s">
        <v>164</v>
      </c>
      <c r="H81" s="2" t="s">
        <v>33</v>
      </c>
      <c r="I81" s="2">
        <v>14</v>
      </c>
      <c r="J81" s="2" t="s">
        <v>28</v>
      </c>
      <c r="K81" s="2"/>
      <c r="L81" s="2" t="s">
        <v>129</v>
      </c>
      <c r="M81" s="2"/>
      <c r="N81" s="2"/>
      <c r="O81" s="2"/>
      <c r="P81" s="2">
        <v>1</v>
      </c>
      <c r="Q81" s="2"/>
      <c r="R81" s="2"/>
      <c r="S81" s="2"/>
      <c r="T81" s="2"/>
      <c r="U81" s="2">
        <v>1</v>
      </c>
      <c r="V81" s="2"/>
      <c r="W81" s="2"/>
      <c r="X81" s="2">
        <f t="shared" si="10"/>
        <v>1</v>
      </c>
      <c r="Y81" s="2"/>
      <c r="Z81" s="2"/>
      <c r="AA81" s="2">
        <v>1</v>
      </c>
      <c r="AB81" s="2"/>
      <c r="AC81" s="2"/>
      <c r="AD81" s="2"/>
      <c r="AE81" s="2"/>
      <c r="AF81" s="2"/>
      <c r="AG81" s="2"/>
      <c r="AH81" s="2"/>
      <c r="AI81" s="2"/>
      <c r="AJ81" s="2" t="s">
        <v>2220</v>
      </c>
      <c r="AK81" s="2" t="e">
        <v>#N/A</v>
      </c>
    </row>
    <row r="82" spans="1:37" ht="13.5" hidden="1" customHeight="1" x14ac:dyDescent="0.2">
      <c r="A82" s="2" t="str">
        <f t="shared" si="8"/>
        <v>Acer Swift SF314-52</v>
      </c>
      <c r="B82" s="2" t="s">
        <v>12</v>
      </c>
      <c r="C82" s="2" t="s">
        <v>872</v>
      </c>
      <c r="D82" s="2" t="s">
        <v>1731</v>
      </c>
      <c r="E82" s="2" t="s">
        <v>52</v>
      </c>
      <c r="F82" s="2" t="s">
        <v>20</v>
      </c>
      <c r="G82" s="2" t="s">
        <v>416</v>
      </c>
      <c r="H82" s="2" t="s">
        <v>33</v>
      </c>
      <c r="I82" s="2">
        <v>14</v>
      </c>
      <c r="J82" s="2" t="s">
        <v>28</v>
      </c>
      <c r="K82" s="2"/>
      <c r="L82" s="2" t="s">
        <v>129</v>
      </c>
      <c r="M82" s="2"/>
      <c r="N82" s="2"/>
      <c r="O82" s="2"/>
      <c r="P82" s="2">
        <v>1</v>
      </c>
      <c r="Q82" s="2"/>
      <c r="R82" s="2"/>
      <c r="S82" s="2"/>
      <c r="T82" s="2"/>
      <c r="U82" s="2">
        <v>1</v>
      </c>
      <c r="V82" s="2"/>
      <c r="W82" s="2"/>
      <c r="X82" s="2">
        <f t="shared" si="10"/>
        <v>1</v>
      </c>
      <c r="Y82" s="2"/>
      <c r="Z82" s="2"/>
      <c r="AA82" s="2">
        <v>1</v>
      </c>
      <c r="AB82" s="2"/>
      <c r="AC82" s="2"/>
      <c r="AD82" s="2"/>
      <c r="AE82" s="2"/>
      <c r="AF82" s="2"/>
      <c r="AG82" s="2"/>
      <c r="AH82" s="2"/>
      <c r="AI82" s="2"/>
      <c r="AJ82" s="2" t="s">
        <v>2220</v>
      </c>
      <c r="AK82" s="77">
        <v>109490</v>
      </c>
    </row>
    <row r="83" spans="1:37" ht="13.5" hidden="1" customHeight="1" x14ac:dyDescent="0.2">
      <c r="A83" s="2" t="str">
        <f t="shared" si="8"/>
        <v>Acer Swift SF314-52G</v>
      </c>
      <c r="B83" s="2" t="s">
        <v>12</v>
      </c>
      <c r="C83" s="2" t="s">
        <v>944</v>
      </c>
      <c r="D83" s="2" t="s">
        <v>1731</v>
      </c>
      <c r="E83" s="2" t="s">
        <v>52</v>
      </c>
      <c r="F83" s="2" t="s">
        <v>20</v>
      </c>
      <c r="G83" s="2" t="s">
        <v>416</v>
      </c>
      <c r="H83" s="2" t="s">
        <v>768</v>
      </c>
      <c r="I83" s="2">
        <v>14</v>
      </c>
      <c r="J83" s="2" t="s">
        <v>28</v>
      </c>
      <c r="K83" s="2"/>
      <c r="L83" s="2" t="s">
        <v>129</v>
      </c>
      <c r="M83" s="2"/>
      <c r="N83" s="2"/>
      <c r="O83" s="2"/>
      <c r="P83" s="2"/>
      <c r="Q83" s="2">
        <v>1</v>
      </c>
      <c r="R83" s="2"/>
      <c r="S83" s="2"/>
      <c r="T83" s="2"/>
      <c r="U83" s="2">
        <v>1</v>
      </c>
      <c r="V83" s="2"/>
      <c r="W83" s="2"/>
      <c r="X83" s="2">
        <f t="shared" si="10"/>
        <v>1</v>
      </c>
      <c r="Y83" s="2"/>
      <c r="Z83" s="2"/>
      <c r="AA83" s="2">
        <v>1</v>
      </c>
      <c r="AB83" s="2"/>
      <c r="AC83" s="2"/>
      <c r="AD83" s="2"/>
      <c r="AE83" s="2"/>
      <c r="AF83" s="2"/>
      <c r="AG83" s="2"/>
      <c r="AH83" s="2"/>
      <c r="AI83" s="2"/>
      <c r="AJ83" s="2" t="s">
        <v>2220</v>
      </c>
      <c r="AK83" s="2" t="e">
        <v>#N/A</v>
      </c>
    </row>
    <row r="84" spans="1:37" ht="13.5" hidden="1" customHeight="1" x14ac:dyDescent="0.2">
      <c r="A84" s="2" t="str">
        <f t="shared" si="8"/>
        <v>Acer Swift SF314-54</v>
      </c>
      <c r="B84" s="2" t="s">
        <v>12</v>
      </c>
      <c r="C84" s="2" t="s">
        <v>1044</v>
      </c>
      <c r="D84" s="2" t="s">
        <v>1731</v>
      </c>
      <c r="E84" s="2" t="s">
        <v>52</v>
      </c>
      <c r="F84" s="2" t="s">
        <v>20</v>
      </c>
      <c r="G84" s="2" t="s">
        <v>743</v>
      </c>
      <c r="H84" s="2" t="s">
        <v>33</v>
      </c>
      <c r="I84" s="2">
        <v>14</v>
      </c>
      <c r="J84" s="2" t="s">
        <v>28</v>
      </c>
      <c r="K84" s="2"/>
      <c r="L84" s="2" t="s">
        <v>129</v>
      </c>
      <c r="M84" s="2"/>
      <c r="N84" s="2"/>
      <c r="O84" s="2"/>
      <c r="P84" s="2">
        <v>1</v>
      </c>
      <c r="Q84" s="2"/>
      <c r="R84" s="2"/>
      <c r="S84" s="2"/>
      <c r="T84" s="2"/>
      <c r="U84" s="2">
        <v>1</v>
      </c>
      <c r="V84" s="2"/>
      <c r="W84" s="2"/>
      <c r="X84" s="2">
        <f t="shared" si="10"/>
        <v>1</v>
      </c>
      <c r="Y84" s="2"/>
      <c r="Z84" s="2"/>
      <c r="AA84" s="2">
        <v>1</v>
      </c>
      <c r="AB84" s="2"/>
      <c r="AC84" s="2"/>
      <c r="AD84" s="2"/>
      <c r="AE84" s="2"/>
      <c r="AF84" s="2"/>
      <c r="AG84" s="2"/>
      <c r="AH84" s="2"/>
      <c r="AI84" s="2"/>
      <c r="AJ84" s="2" t="s">
        <v>2220</v>
      </c>
      <c r="AK84" s="77">
        <v>104349.5</v>
      </c>
    </row>
    <row r="85" spans="1:37" ht="13.5" hidden="1" customHeight="1" x14ac:dyDescent="0.2">
      <c r="A85" s="2" t="str">
        <f t="shared" si="8"/>
        <v>Acer Swift SF314-54G</v>
      </c>
      <c r="B85" s="2" t="s">
        <v>12</v>
      </c>
      <c r="C85" s="2" t="s">
        <v>1101</v>
      </c>
      <c r="D85" s="2" t="s">
        <v>1731</v>
      </c>
      <c r="E85" s="2" t="s">
        <v>52</v>
      </c>
      <c r="F85" s="2" t="s">
        <v>20</v>
      </c>
      <c r="G85" s="2" t="s">
        <v>743</v>
      </c>
      <c r="H85" s="2" t="s">
        <v>768</v>
      </c>
      <c r="I85" s="2">
        <v>14</v>
      </c>
      <c r="J85" s="2" t="s">
        <v>28</v>
      </c>
      <c r="K85" s="2"/>
      <c r="L85" s="2" t="s">
        <v>129</v>
      </c>
      <c r="M85" s="2"/>
      <c r="N85" s="2"/>
      <c r="O85" s="2"/>
      <c r="P85" s="2"/>
      <c r="Q85" s="2">
        <v>1</v>
      </c>
      <c r="R85" s="2"/>
      <c r="S85" s="2"/>
      <c r="T85" s="2"/>
      <c r="U85" s="2">
        <v>1</v>
      </c>
      <c r="V85" s="2"/>
      <c r="W85" s="2"/>
      <c r="X85" s="2">
        <f t="shared" si="10"/>
        <v>1</v>
      </c>
      <c r="Y85" s="2"/>
      <c r="Z85" s="2"/>
      <c r="AA85" s="2">
        <v>1</v>
      </c>
      <c r="AB85" s="2"/>
      <c r="AC85" s="2"/>
      <c r="AD85" s="2"/>
      <c r="AE85" s="2"/>
      <c r="AF85" s="2"/>
      <c r="AG85" s="2"/>
      <c r="AH85" s="2"/>
      <c r="AI85" s="2"/>
      <c r="AJ85" s="2" t="s">
        <v>2220</v>
      </c>
      <c r="AK85" s="2" t="e">
        <v>#N/A</v>
      </c>
    </row>
    <row r="86" spans="1:37" ht="13.5" hidden="1" customHeight="1" x14ac:dyDescent="0.2">
      <c r="A86" s="2" t="str">
        <f t="shared" si="8"/>
        <v>Acer Swift SF314-54GT</v>
      </c>
      <c r="B86" s="2" t="s">
        <v>12</v>
      </c>
      <c r="C86" s="2" t="s">
        <v>2083</v>
      </c>
      <c r="D86" s="2" t="s">
        <v>1731</v>
      </c>
      <c r="E86" s="2" t="s">
        <v>52</v>
      </c>
      <c r="F86" s="2" t="s">
        <v>20</v>
      </c>
      <c r="G86" s="2" t="s">
        <v>1526</v>
      </c>
      <c r="H86" s="2" t="s">
        <v>2084</v>
      </c>
      <c r="I86" s="2">
        <v>14</v>
      </c>
      <c r="J86" s="2" t="s">
        <v>28</v>
      </c>
      <c r="K86" s="2"/>
      <c r="L86" s="2" t="s">
        <v>129</v>
      </c>
      <c r="M86" s="2"/>
      <c r="N86" s="2"/>
      <c r="O86" s="2"/>
      <c r="P86" s="2"/>
      <c r="Q86" s="2">
        <v>1</v>
      </c>
      <c r="R86" s="2"/>
      <c r="S86" s="2"/>
      <c r="T86" s="2"/>
      <c r="U86" s="2">
        <v>1</v>
      </c>
      <c r="V86" s="2"/>
      <c r="W86" s="2"/>
      <c r="X86" s="2">
        <f t="shared" si="10"/>
        <v>1</v>
      </c>
      <c r="Y86" s="2"/>
      <c r="Z86" s="2"/>
      <c r="AA86" s="2">
        <v>1</v>
      </c>
      <c r="AB86" s="2"/>
      <c r="AC86" s="2"/>
      <c r="AD86" s="2"/>
      <c r="AE86" s="2"/>
      <c r="AF86" s="2"/>
      <c r="AG86" s="2"/>
      <c r="AH86" s="2"/>
      <c r="AI86" s="2"/>
      <c r="AJ86" s="2" t="s">
        <v>2220</v>
      </c>
      <c r="AK86" s="2" t="e">
        <v>#N/A</v>
      </c>
    </row>
    <row r="87" spans="1:37" ht="13.5" hidden="1" customHeight="1" x14ac:dyDescent="0.2">
      <c r="A87" s="2" t="str">
        <f t="shared" si="8"/>
        <v>Acer Swift SF314-55</v>
      </c>
      <c r="B87" s="2" t="s">
        <v>12</v>
      </c>
      <c r="C87" s="2" t="s">
        <v>1219</v>
      </c>
      <c r="D87" s="2" t="s">
        <v>1731</v>
      </c>
      <c r="E87" s="2" t="s">
        <v>52</v>
      </c>
      <c r="F87" s="2" t="s">
        <v>20</v>
      </c>
      <c r="G87" s="2" t="s">
        <v>1216</v>
      </c>
      <c r="H87" s="2" t="s">
        <v>33</v>
      </c>
      <c r="I87" s="2">
        <v>14</v>
      </c>
      <c r="J87" s="2" t="s">
        <v>28</v>
      </c>
      <c r="K87" s="2"/>
      <c r="L87" s="2" t="s">
        <v>129</v>
      </c>
      <c r="M87" s="2"/>
      <c r="N87" s="2"/>
      <c r="O87" s="2"/>
      <c r="P87" s="2">
        <v>1</v>
      </c>
      <c r="Q87" s="2"/>
      <c r="R87" s="2"/>
      <c r="S87" s="2"/>
      <c r="T87" s="2"/>
      <c r="U87" s="2">
        <v>1</v>
      </c>
      <c r="V87" s="2"/>
      <c r="W87" s="2"/>
      <c r="X87" s="2">
        <f t="shared" si="10"/>
        <v>1</v>
      </c>
      <c r="Y87" s="2"/>
      <c r="Z87" s="2"/>
      <c r="AA87" s="2">
        <v>1</v>
      </c>
      <c r="AB87" s="2"/>
      <c r="AC87" s="2"/>
      <c r="AD87" s="2"/>
      <c r="AE87" s="2"/>
      <c r="AF87" s="2"/>
      <c r="AG87" s="2"/>
      <c r="AH87" s="2"/>
      <c r="AI87" s="2"/>
      <c r="AJ87" s="2" t="s">
        <v>2220</v>
      </c>
      <c r="AK87" s="2" t="e">
        <v>#N/A</v>
      </c>
    </row>
    <row r="88" spans="1:37" ht="13.5" hidden="1" customHeight="1" x14ac:dyDescent="0.2">
      <c r="A88" s="2" t="str">
        <f t="shared" si="8"/>
        <v>Acer Swift SF314-55G</v>
      </c>
      <c r="B88" s="2" t="s">
        <v>12</v>
      </c>
      <c r="C88" s="2" t="s">
        <v>1240</v>
      </c>
      <c r="D88" s="2" t="s">
        <v>1731</v>
      </c>
      <c r="E88" s="2" t="s">
        <v>52</v>
      </c>
      <c r="F88" s="2" t="s">
        <v>20</v>
      </c>
      <c r="G88" s="2" t="s">
        <v>1216</v>
      </c>
      <c r="H88" s="2" t="s">
        <v>768</v>
      </c>
      <c r="I88" s="2">
        <v>14</v>
      </c>
      <c r="J88" s="2" t="s">
        <v>28</v>
      </c>
      <c r="K88" s="2"/>
      <c r="L88" s="2" t="s">
        <v>129</v>
      </c>
      <c r="M88" s="2"/>
      <c r="N88" s="2"/>
      <c r="O88" s="2"/>
      <c r="P88" s="2"/>
      <c r="Q88" s="2">
        <v>1</v>
      </c>
      <c r="R88" s="2"/>
      <c r="S88" s="2"/>
      <c r="T88" s="2"/>
      <c r="U88" s="2">
        <v>1</v>
      </c>
      <c r="V88" s="2"/>
      <c r="W88" s="2"/>
      <c r="X88" s="2">
        <f t="shared" si="10"/>
        <v>1</v>
      </c>
      <c r="Y88" s="2"/>
      <c r="Z88" s="2"/>
      <c r="AA88" s="2">
        <v>1</v>
      </c>
      <c r="AB88" s="2"/>
      <c r="AC88" s="2"/>
      <c r="AD88" s="2"/>
      <c r="AE88" s="2"/>
      <c r="AF88" s="2"/>
      <c r="AG88" s="2"/>
      <c r="AH88" s="2"/>
      <c r="AI88" s="2"/>
      <c r="AJ88" s="2" t="s">
        <v>2220</v>
      </c>
      <c r="AK88" s="2" t="e">
        <v>#N/A</v>
      </c>
    </row>
    <row r="89" spans="1:37" ht="13.5" hidden="1" customHeight="1" x14ac:dyDescent="0.2">
      <c r="A89" s="2" t="str">
        <f t="shared" si="8"/>
        <v>Acer Swift SF314-56</v>
      </c>
      <c r="B89" s="2" t="s">
        <v>12</v>
      </c>
      <c r="C89" s="2" t="s">
        <v>1220</v>
      </c>
      <c r="D89" s="2" t="s">
        <v>1731</v>
      </c>
      <c r="E89" s="2" t="s">
        <v>52</v>
      </c>
      <c r="F89" s="2" t="s">
        <v>20</v>
      </c>
      <c r="G89" s="2" t="s">
        <v>1216</v>
      </c>
      <c r="H89" s="2" t="s">
        <v>33</v>
      </c>
      <c r="I89" s="2">
        <v>14</v>
      </c>
      <c r="J89" s="2" t="s">
        <v>28</v>
      </c>
      <c r="K89" s="2"/>
      <c r="L89" s="2" t="s">
        <v>129</v>
      </c>
      <c r="M89" s="2"/>
      <c r="N89" s="2"/>
      <c r="O89" s="2"/>
      <c r="P89" s="2">
        <v>1</v>
      </c>
      <c r="Q89" s="2"/>
      <c r="R89" s="2"/>
      <c r="S89" s="2"/>
      <c r="T89" s="2"/>
      <c r="U89" s="2">
        <v>1</v>
      </c>
      <c r="V89" s="2"/>
      <c r="W89" s="2"/>
      <c r="X89" s="2">
        <f t="shared" si="10"/>
        <v>1</v>
      </c>
      <c r="Y89" s="2"/>
      <c r="Z89" s="2"/>
      <c r="AA89" s="2">
        <v>1</v>
      </c>
      <c r="AB89" s="2"/>
      <c r="AC89" s="2"/>
      <c r="AD89" s="2"/>
      <c r="AE89" s="2"/>
      <c r="AF89" s="2"/>
      <c r="AG89" s="2"/>
      <c r="AH89" s="2"/>
      <c r="AI89" s="2"/>
      <c r="AJ89" s="2" t="s">
        <v>2220</v>
      </c>
      <c r="AK89" s="2" t="e">
        <v>#N/A</v>
      </c>
    </row>
    <row r="90" spans="1:37" ht="13.5" hidden="1" customHeight="1" x14ac:dyDescent="0.2">
      <c r="A90" s="2" t="str">
        <f t="shared" si="8"/>
        <v>Acer Swift SF314-56G</v>
      </c>
      <c r="B90" s="2" t="s">
        <v>12</v>
      </c>
      <c r="C90" s="2" t="s">
        <v>1221</v>
      </c>
      <c r="D90" s="2" t="s">
        <v>1731</v>
      </c>
      <c r="E90" s="2" t="s">
        <v>52</v>
      </c>
      <c r="F90" s="2" t="s">
        <v>20</v>
      </c>
      <c r="G90" s="2" t="s">
        <v>1216</v>
      </c>
      <c r="H90" s="2" t="s">
        <v>768</v>
      </c>
      <c r="I90" s="2">
        <v>14</v>
      </c>
      <c r="J90" s="2" t="s">
        <v>28</v>
      </c>
      <c r="K90" s="2"/>
      <c r="L90" s="2" t="s">
        <v>129</v>
      </c>
      <c r="M90" s="2"/>
      <c r="N90" s="2"/>
      <c r="O90" s="2"/>
      <c r="P90" s="2"/>
      <c r="Q90" s="2">
        <v>1</v>
      </c>
      <c r="R90" s="2"/>
      <c r="S90" s="2"/>
      <c r="T90" s="2"/>
      <c r="U90" s="2">
        <v>1</v>
      </c>
      <c r="V90" s="2"/>
      <c r="W90" s="2"/>
      <c r="X90" s="2">
        <f t="shared" si="10"/>
        <v>1</v>
      </c>
      <c r="Y90" s="2"/>
      <c r="Z90" s="2"/>
      <c r="AA90" s="2">
        <v>1</v>
      </c>
      <c r="AB90" s="2"/>
      <c r="AC90" s="2"/>
      <c r="AD90" s="2"/>
      <c r="AE90" s="2"/>
      <c r="AF90" s="2"/>
      <c r="AG90" s="2"/>
      <c r="AH90" s="2"/>
      <c r="AI90" s="2"/>
      <c r="AJ90" s="2" t="s">
        <v>2220</v>
      </c>
      <c r="AK90" s="2" t="e">
        <v>#N/A</v>
      </c>
    </row>
    <row r="91" spans="1:37" ht="13.5" hidden="1" customHeight="1" x14ac:dyDescent="0.2">
      <c r="A91" s="2" t="str">
        <f t="shared" si="8"/>
        <v>Acer Swift SF314-57</v>
      </c>
      <c r="B91" s="2" t="s">
        <v>12</v>
      </c>
      <c r="C91" s="2" t="s">
        <v>1556</v>
      </c>
      <c r="D91" s="2" t="s">
        <v>1731</v>
      </c>
      <c r="E91" s="2" t="s">
        <v>52</v>
      </c>
      <c r="F91" s="2" t="s">
        <v>20</v>
      </c>
      <c r="G91" s="2" t="s">
        <v>1526</v>
      </c>
      <c r="H91" s="2" t="s">
        <v>1333</v>
      </c>
      <c r="I91" s="2">
        <v>14</v>
      </c>
      <c r="J91" s="2" t="s">
        <v>28</v>
      </c>
      <c r="K91" s="2"/>
      <c r="L91" s="2" t="s">
        <v>129</v>
      </c>
      <c r="M91" s="2"/>
      <c r="N91" s="2"/>
      <c r="O91" s="2"/>
      <c r="P91" s="2">
        <v>1</v>
      </c>
      <c r="Q91" s="2">
        <v>1</v>
      </c>
      <c r="R91" s="2"/>
      <c r="S91" s="2"/>
      <c r="T91" s="2"/>
      <c r="U91" s="2">
        <v>1</v>
      </c>
      <c r="V91" s="2"/>
      <c r="W91" s="2"/>
      <c r="X91" s="2">
        <f t="shared" si="10"/>
        <v>2</v>
      </c>
      <c r="Y91" s="2"/>
      <c r="Z91" s="2"/>
      <c r="AA91" s="2">
        <v>1</v>
      </c>
      <c r="AB91" s="2"/>
      <c r="AC91" s="2"/>
      <c r="AD91" s="2"/>
      <c r="AE91" s="2"/>
      <c r="AF91" s="2"/>
      <c r="AG91" s="2"/>
      <c r="AH91" s="2"/>
      <c r="AI91" s="2"/>
      <c r="AJ91" s="2" t="s">
        <v>2220</v>
      </c>
      <c r="AK91" s="77">
        <v>26479.875</v>
      </c>
    </row>
    <row r="92" spans="1:37" ht="13.5" hidden="1" customHeight="1" x14ac:dyDescent="0.2">
      <c r="A92" s="2" t="str">
        <f t="shared" si="8"/>
        <v>Acer Swift SF314-57G</v>
      </c>
      <c r="B92" s="2" t="s">
        <v>12</v>
      </c>
      <c r="C92" s="2" t="s">
        <v>1557</v>
      </c>
      <c r="D92" s="2" t="s">
        <v>1731</v>
      </c>
      <c r="E92" s="2" t="s">
        <v>52</v>
      </c>
      <c r="F92" s="2" t="s">
        <v>20</v>
      </c>
      <c r="G92" s="2" t="s">
        <v>1526</v>
      </c>
      <c r="H92" s="2" t="s">
        <v>1316</v>
      </c>
      <c r="I92" s="2">
        <v>14</v>
      </c>
      <c r="J92" s="2" t="s">
        <v>28</v>
      </c>
      <c r="K92" s="2"/>
      <c r="L92" s="2" t="s">
        <v>129</v>
      </c>
      <c r="M92" s="2"/>
      <c r="N92" s="2"/>
      <c r="O92" s="2"/>
      <c r="P92" s="2"/>
      <c r="Q92" s="2">
        <v>1</v>
      </c>
      <c r="R92" s="2"/>
      <c r="S92" s="2"/>
      <c r="T92" s="2"/>
      <c r="U92" s="2">
        <v>1</v>
      </c>
      <c r="V92" s="2"/>
      <c r="W92" s="2"/>
      <c r="X92" s="2">
        <f t="shared" si="10"/>
        <v>1</v>
      </c>
      <c r="Y92" s="2"/>
      <c r="Z92" s="2"/>
      <c r="AA92" s="2">
        <v>1</v>
      </c>
      <c r="AB92" s="2"/>
      <c r="AC92" s="2"/>
      <c r="AD92" s="2"/>
      <c r="AE92" s="2"/>
      <c r="AF92" s="2"/>
      <c r="AG92" s="2"/>
      <c r="AH92" s="2"/>
      <c r="AI92" s="2"/>
      <c r="AJ92" s="2" t="s">
        <v>2220</v>
      </c>
      <c r="AK92" s="2" t="e">
        <v>#N/A</v>
      </c>
    </row>
    <row r="93" spans="1:37" ht="13.5" hidden="1" customHeight="1" x14ac:dyDescent="0.2">
      <c r="A93" s="2" t="str">
        <f t="shared" si="8"/>
        <v>Acer Swift SF314-58</v>
      </c>
      <c r="B93" s="2" t="s">
        <v>12</v>
      </c>
      <c r="C93" s="2" t="s">
        <v>1558</v>
      </c>
      <c r="D93" s="2" t="s">
        <v>1731</v>
      </c>
      <c r="E93" s="2" t="s">
        <v>52</v>
      </c>
      <c r="F93" s="2" t="s">
        <v>20</v>
      </c>
      <c r="G93" s="2" t="s">
        <v>1494</v>
      </c>
      <c r="H93" s="2" t="s">
        <v>33</v>
      </c>
      <c r="I93" s="2">
        <v>14</v>
      </c>
      <c r="J93" s="2" t="s">
        <v>28</v>
      </c>
      <c r="K93" s="2"/>
      <c r="L93" s="2" t="s">
        <v>129</v>
      </c>
      <c r="M93" s="2"/>
      <c r="N93" s="2"/>
      <c r="O93" s="2"/>
      <c r="P93" s="2">
        <v>1</v>
      </c>
      <c r="Q93" s="2"/>
      <c r="R93" s="2"/>
      <c r="S93" s="2"/>
      <c r="T93" s="2"/>
      <c r="U93" s="2">
        <v>1</v>
      </c>
      <c r="V93" s="2"/>
      <c r="W93" s="2"/>
      <c r="X93" s="2">
        <f t="shared" si="10"/>
        <v>1</v>
      </c>
      <c r="Y93" s="2"/>
      <c r="Z93" s="2"/>
      <c r="AA93" s="2">
        <v>1</v>
      </c>
      <c r="AB93" s="2"/>
      <c r="AC93" s="2"/>
      <c r="AD93" s="2"/>
      <c r="AE93" s="2"/>
      <c r="AF93" s="2"/>
      <c r="AG93" s="2"/>
      <c r="AH93" s="2"/>
      <c r="AI93" s="2"/>
      <c r="AJ93" s="2" t="s">
        <v>2220</v>
      </c>
      <c r="AK93" s="77">
        <v>37443.333333333336</v>
      </c>
    </row>
    <row r="94" spans="1:37" ht="13.5" hidden="1" customHeight="1" x14ac:dyDescent="0.2">
      <c r="A94" s="2" t="str">
        <f t="shared" si="8"/>
        <v>Acer Swift SF314-58G</v>
      </c>
      <c r="B94" s="2" t="s">
        <v>12</v>
      </c>
      <c r="C94" s="2" t="s">
        <v>1559</v>
      </c>
      <c r="D94" s="2" t="s">
        <v>1731</v>
      </c>
      <c r="E94" s="2" t="s">
        <v>52</v>
      </c>
      <c r="F94" s="2" t="s">
        <v>20</v>
      </c>
      <c r="G94" s="2" t="s">
        <v>1494</v>
      </c>
      <c r="H94" s="2" t="s">
        <v>1316</v>
      </c>
      <c r="I94" s="2">
        <v>14</v>
      </c>
      <c r="J94" s="2" t="s">
        <v>28</v>
      </c>
      <c r="K94" s="2"/>
      <c r="L94" s="2" t="s">
        <v>129</v>
      </c>
      <c r="M94" s="2"/>
      <c r="N94" s="2"/>
      <c r="O94" s="2"/>
      <c r="P94" s="2"/>
      <c r="Q94" s="2">
        <v>1</v>
      </c>
      <c r="R94" s="2"/>
      <c r="S94" s="2"/>
      <c r="T94" s="2"/>
      <c r="U94" s="2">
        <v>1</v>
      </c>
      <c r="V94" s="2"/>
      <c r="W94" s="2"/>
      <c r="X94" s="2">
        <f t="shared" si="10"/>
        <v>1</v>
      </c>
      <c r="Y94" s="2"/>
      <c r="Z94" s="2"/>
      <c r="AA94" s="2">
        <v>1</v>
      </c>
      <c r="AB94" s="2"/>
      <c r="AC94" s="2"/>
      <c r="AD94" s="2"/>
      <c r="AE94" s="2"/>
      <c r="AF94" s="2"/>
      <c r="AG94" s="2"/>
      <c r="AH94" s="2"/>
      <c r="AI94" s="2"/>
      <c r="AJ94" s="2" t="s">
        <v>2220</v>
      </c>
      <c r="AK94" s="77">
        <v>40330.310344827587</v>
      </c>
    </row>
    <row r="95" spans="1:37" ht="13.5" hidden="1" customHeight="1" x14ac:dyDescent="0.2">
      <c r="A95" s="2" t="str">
        <f t="shared" si="8"/>
        <v>Acer Swift SF315-51</v>
      </c>
      <c r="B95" s="2" t="s">
        <v>12</v>
      </c>
      <c r="C95" s="2" t="s">
        <v>771</v>
      </c>
      <c r="D95" s="2" t="s">
        <v>1732</v>
      </c>
      <c r="E95" s="2" t="s">
        <v>52</v>
      </c>
      <c r="F95" s="2" t="s">
        <v>20</v>
      </c>
      <c r="G95" s="2" t="s">
        <v>416</v>
      </c>
      <c r="H95" s="2" t="s">
        <v>33</v>
      </c>
      <c r="I95" s="2">
        <v>15</v>
      </c>
      <c r="J95" s="2" t="s">
        <v>28</v>
      </c>
      <c r="K95" s="2"/>
      <c r="L95" s="2" t="s">
        <v>129</v>
      </c>
      <c r="M95" s="2"/>
      <c r="N95" s="2"/>
      <c r="O95" s="2"/>
      <c r="P95" s="2">
        <v>1</v>
      </c>
      <c r="Q95" s="2"/>
      <c r="R95" s="2"/>
      <c r="S95" s="2"/>
      <c r="T95" s="2"/>
      <c r="U95" s="2"/>
      <c r="V95" s="2">
        <v>1</v>
      </c>
      <c r="W95" s="2"/>
      <c r="X95" s="2">
        <f t="shared" si="10"/>
        <v>1</v>
      </c>
      <c r="Y95" s="2"/>
      <c r="Z95" s="2"/>
      <c r="AA95" s="2">
        <v>1</v>
      </c>
      <c r="AB95" s="2"/>
      <c r="AC95" s="2"/>
      <c r="AD95" s="2"/>
      <c r="AE95" s="2"/>
      <c r="AF95" s="2"/>
      <c r="AG95" s="2"/>
      <c r="AH95" s="2"/>
      <c r="AI95" s="2"/>
      <c r="AJ95" s="2" t="s">
        <v>2220</v>
      </c>
      <c r="AK95" s="77">
        <v>38409.176470588238</v>
      </c>
    </row>
    <row r="96" spans="1:37" ht="13.5" hidden="1" customHeight="1" x14ac:dyDescent="0.2">
      <c r="A96" s="2" t="str">
        <f t="shared" si="8"/>
        <v>Acer Swift SF315-51G</v>
      </c>
      <c r="B96" s="2" t="s">
        <v>12</v>
      </c>
      <c r="C96" s="2" t="s">
        <v>772</v>
      </c>
      <c r="D96" s="2" t="s">
        <v>1733</v>
      </c>
      <c r="E96" s="2" t="s">
        <v>52</v>
      </c>
      <c r="F96" s="2" t="s">
        <v>20</v>
      </c>
      <c r="G96" s="2" t="s">
        <v>416</v>
      </c>
      <c r="H96" s="2" t="s">
        <v>768</v>
      </c>
      <c r="I96" s="2">
        <v>15</v>
      </c>
      <c r="J96" s="2" t="s">
        <v>28</v>
      </c>
      <c r="K96" s="2"/>
      <c r="L96" s="2" t="s">
        <v>129</v>
      </c>
      <c r="M96" s="2"/>
      <c r="N96" s="2"/>
      <c r="O96" s="2"/>
      <c r="P96" s="2"/>
      <c r="Q96" s="2">
        <v>1</v>
      </c>
      <c r="R96" s="2"/>
      <c r="S96" s="2"/>
      <c r="T96" s="2"/>
      <c r="U96" s="2"/>
      <c r="V96" s="2">
        <v>1</v>
      </c>
      <c r="W96" s="2"/>
      <c r="X96" s="2">
        <f t="shared" si="10"/>
        <v>1</v>
      </c>
      <c r="Y96" s="2"/>
      <c r="Z96" s="2"/>
      <c r="AA96" s="2">
        <v>1</v>
      </c>
      <c r="AB96" s="2"/>
      <c r="AC96" s="2"/>
      <c r="AD96" s="2"/>
      <c r="AE96" s="2"/>
      <c r="AF96" s="2"/>
      <c r="AG96" s="2"/>
      <c r="AH96" s="2"/>
      <c r="AI96" s="2"/>
      <c r="AJ96" s="2" t="s">
        <v>2220</v>
      </c>
      <c r="AK96" s="2" t="e">
        <v>#N/A</v>
      </c>
    </row>
    <row r="97" spans="1:37" ht="13.5" hidden="1" customHeight="1" x14ac:dyDescent="0.2">
      <c r="A97" s="2" t="str">
        <f t="shared" si="8"/>
        <v>Acer Swift SF315-52</v>
      </c>
      <c r="B97" s="2" t="s">
        <v>12</v>
      </c>
      <c r="C97" s="2" t="s">
        <v>1141</v>
      </c>
      <c r="D97" s="2" t="s">
        <v>1732</v>
      </c>
      <c r="E97" s="2" t="s">
        <v>52</v>
      </c>
      <c r="F97" s="2" t="s">
        <v>20</v>
      </c>
      <c r="G97" s="2" t="s">
        <v>743</v>
      </c>
      <c r="H97" s="2" t="s">
        <v>33</v>
      </c>
      <c r="I97" s="2">
        <v>15</v>
      </c>
      <c r="J97" s="2" t="s">
        <v>28</v>
      </c>
      <c r="K97" s="2"/>
      <c r="L97" s="2" t="s">
        <v>129</v>
      </c>
      <c r="M97" s="2"/>
      <c r="N97" s="2"/>
      <c r="O97" s="2"/>
      <c r="P97" s="2">
        <v>1</v>
      </c>
      <c r="Q97" s="2"/>
      <c r="R97" s="2"/>
      <c r="S97" s="2"/>
      <c r="T97" s="2"/>
      <c r="U97" s="2"/>
      <c r="V97" s="2">
        <v>1</v>
      </c>
      <c r="W97" s="2"/>
      <c r="X97" s="2">
        <f t="shared" si="10"/>
        <v>1</v>
      </c>
      <c r="Y97" s="2"/>
      <c r="Z97" s="2"/>
      <c r="AA97" s="2">
        <v>1</v>
      </c>
      <c r="AB97" s="2"/>
      <c r="AC97" s="2"/>
      <c r="AD97" s="2"/>
      <c r="AE97" s="2"/>
      <c r="AF97" s="2"/>
      <c r="AG97" s="2"/>
      <c r="AH97" s="2"/>
      <c r="AI97" s="2"/>
      <c r="AJ97" s="2" t="s">
        <v>2220</v>
      </c>
      <c r="AK97" s="77">
        <v>45990</v>
      </c>
    </row>
    <row r="98" spans="1:37" ht="13.5" hidden="1" customHeight="1" x14ac:dyDescent="0.2">
      <c r="A98" s="2" t="str">
        <f t="shared" si="8"/>
        <v>Acer Swift SF315-52G</v>
      </c>
      <c r="B98" s="2" t="s">
        <v>12</v>
      </c>
      <c r="C98" s="2" t="s">
        <v>1142</v>
      </c>
      <c r="D98" s="2" t="s">
        <v>1733</v>
      </c>
      <c r="E98" s="2" t="s">
        <v>52</v>
      </c>
      <c r="F98" s="2" t="s">
        <v>20</v>
      </c>
      <c r="G98" s="2" t="s">
        <v>743</v>
      </c>
      <c r="H98" s="2" t="s">
        <v>768</v>
      </c>
      <c r="I98" s="2">
        <v>15</v>
      </c>
      <c r="J98" s="2" t="s">
        <v>28</v>
      </c>
      <c r="K98" s="2"/>
      <c r="L98" s="2" t="s">
        <v>129</v>
      </c>
      <c r="M98" s="2"/>
      <c r="N98" s="2"/>
      <c r="O98" s="2"/>
      <c r="P98" s="2"/>
      <c r="Q98" s="2">
        <v>1</v>
      </c>
      <c r="R98" s="2"/>
      <c r="S98" s="2"/>
      <c r="T98" s="2"/>
      <c r="U98" s="2"/>
      <c r="V98" s="2">
        <v>1</v>
      </c>
      <c r="W98" s="2"/>
      <c r="X98" s="2">
        <f t="shared" si="10"/>
        <v>1</v>
      </c>
      <c r="Y98" s="2"/>
      <c r="Z98" s="2"/>
      <c r="AA98" s="2">
        <v>1</v>
      </c>
      <c r="AB98" s="2"/>
      <c r="AC98" s="2"/>
      <c r="AD98" s="2"/>
      <c r="AE98" s="2"/>
      <c r="AF98" s="2"/>
      <c r="AG98" s="2"/>
      <c r="AH98" s="2"/>
      <c r="AI98" s="2"/>
      <c r="AJ98" s="2" t="s">
        <v>2220</v>
      </c>
      <c r="AK98" s="2" t="e">
        <v>#N/A</v>
      </c>
    </row>
    <row r="99" spans="1:37" ht="13.5" hidden="1" customHeight="1" x14ac:dyDescent="0.2">
      <c r="A99" s="2" t="str">
        <f t="shared" si="8"/>
        <v>Acer Swift SF315-53T</v>
      </c>
      <c r="B99" s="2" t="s">
        <v>12</v>
      </c>
      <c r="C99" s="2" t="s">
        <v>1408</v>
      </c>
      <c r="D99" s="2" t="s">
        <v>1731</v>
      </c>
      <c r="E99" s="2" t="s">
        <v>52</v>
      </c>
      <c r="F99" s="2" t="s">
        <v>20</v>
      </c>
      <c r="G99" s="2" t="s">
        <v>1216</v>
      </c>
      <c r="H99" s="2" t="s">
        <v>33</v>
      </c>
      <c r="I99" s="2">
        <v>14</v>
      </c>
      <c r="J99" s="2" t="s">
        <v>28</v>
      </c>
      <c r="K99" s="2" t="s">
        <v>30</v>
      </c>
      <c r="L99" s="2" t="s">
        <v>129</v>
      </c>
      <c r="M99" s="2"/>
      <c r="N99" s="2"/>
      <c r="O99" s="2"/>
      <c r="P99" s="2">
        <v>1</v>
      </c>
      <c r="Q99" s="2"/>
      <c r="R99" s="2"/>
      <c r="S99" s="9"/>
      <c r="T99" s="2"/>
      <c r="U99" s="2">
        <v>1</v>
      </c>
      <c r="V99" s="2"/>
      <c r="W99" s="2"/>
      <c r="X99" s="2">
        <f t="shared" si="10"/>
        <v>1</v>
      </c>
      <c r="Y99" s="2"/>
      <c r="Z99" s="2"/>
      <c r="AA99" s="2">
        <v>1</v>
      </c>
      <c r="AB99" s="2"/>
      <c r="AC99" s="2"/>
      <c r="AD99" s="2"/>
      <c r="AE99" s="2"/>
      <c r="AF99" s="2"/>
      <c r="AG99" s="2"/>
      <c r="AH99" s="2"/>
      <c r="AI99" s="2"/>
      <c r="AJ99" s="2" t="s">
        <v>2220</v>
      </c>
      <c r="AK99" s="77">
        <v>39990</v>
      </c>
    </row>
    <row r="100" spans="1:37" ht="13.5" hidden="1" customHeight="1" x14ac:dyDescent="0.2">
      <c r="A100" s="2" t="str">
        <f t="shared" si="8"/>
        <v>Acer Swift SF514-51</v>
      </c>
      <c r="B100" s="2" t="s">
        <v>12</v>
      </c>
      <c r="C100" s="2" t="s">
        <v>605</v>
      </c>
      <c r="D100" s="2" t="s">
        <v>1731</v>
      </c>
      <c r="E100" s="2" t="s">
        <v>52</v>
      </c>
      <c r="F100" s="2" t="s">
        <v>20</v>
      </c>
      <c r="G100" s="2" t="s">
        <v>416</v>
      </c>
      <c r="H100" s="2" t="s">
        <v>33</v>
      </c>
      <c r="I100" s="2">
        <v>14</v>
      </c>
      <c r="J100" s="2" t="s">
        <v>28</v>
      </c>
      <c r="K100" s="2"/>
      <c r="L100" s="2" t="s">
        <v>129</v>
      </c>
      <c r="M100" s="2"/>
      <c r="N100" s="2"/>
      <c r="O100" s="2"/>
      <c r="P100" s="2">
        <v>1</v>
      </c>
      <c r="Q100" s="2"/>
      <c r="R100" s="2"/>
      <c r="S100" s="2"/>
      <c r="T100" s="2"/>
      <c r="U100" s="2">
        <v>1</v>
      </c>
      <c r="V100" s="2"/>
      <c r="W100" s="2"/>
      <c r="X100" s="2">
        <f t="shared" si="10"/>
        <v>1</v>
      </c>
      <c r="Y100" s="2">
        <v>1</v>
      </c>
      <c r="Z100" s="2"/>
      <c r="AA100" s="2">
        <v>1</v>
      </c>
      <c r="AB100" s="2"/>
      <c r="AC100" s="2"/>
      <c r="AD100" s="2"/>
      <c r="AE100" s="2"/>
      <c r="AF100" s="2"/>
      <c r="AG100" s="2"/>
      <c r="AH100" s="2"/>
      <c r="AI100" s="2"/>
      <c r="AJ100" s="2" t="s">
        <v>2221</v>
      </c>
      <c r="AK100" s="77">
        <v>31696.666666666668</v>
      </c>
    </row>
    <row r="101" spans="1:37" ht="13.5" hidden="1" customHeight="1" x14ac:dyDescent="0.2">
      <c r="A101" s="2" t="str">
        <f t="shared" si="8"/>
        <v>Acer Swift SF514-52T</v>
      </c>
      <c r="B101" s="2" t="s">
        <v>12</v>
      </c>
      <c r="C101" s="2" t="s">
        <v>871</v>
      </c>
      <c r="D101" s="2" t="s">
        <v>1731</v>
      </c>
      <c r="E101" s="2" t="s">
        <v>52</v>
      </c>
      <c r="F101" s="2" t="s">
        <v>20</v>
      </c>
      <c r="G101" s="2" t="s">
        <v>743</v>
      </c>
      <c r="H101" s="2" t="s">
        <v>33</v>
      </c>
      <c r="I101" s="2">
        <v>14</v>
      </c>
      <c r="J101" s="2" t="s">
        <v>28</v>
      </c>
      <c r="K101" s="2" t="s">
        <v>30</v>
      </c>
      <c r="L101" s="2" t="s">
        <v>129</v>
      </c>
      <c r="M101" s="2"/>
      <c r="N101" s="2"/>
      <c r="O101" s="2"/>
      <c r="P101" s="2">
        <v>1</v>
      </c>
      <c r="Q101" s="2"/>
      <c r="R101" s="2"/>
      <c r="S101" s="9"/>
      <c r="T101" s="2"/>
      <c r="U101" s="2">
        <v>1</v>
      </c>
      <c r="V101" s="2"/>
      <c r="W101" s="2"/>
      <c r="X101" s="2">
        <f t="shared" si="10"/>
        <v>1</v>
      </c>
      <c r="Y101" s="2">
        <v>1</v>
      </c>
      <c r="Z101" s="2"/>
      <c r="AA101" s="2">
        <v>1</v>
      </c>
      <c r="AB101" s="2"/>
      <c r="AC101" s="2"/>
      <c r="AD101" s="2"/>
      <c r="AE101" s="2"/>
      <c r="AF101" s="2"/>
      <c r="AG101" s="2"/>
      <c r="AH101" s="2"/>
      <c r="AI101" s="2"/>
      <c r="AJ101" s="2" t="s">
        <v>2221</v>
      </c>
      <c r="AK101" s="2" t="e">
        <v>#N/A</v>
      </c>
    </row>
    <row r="102" spans="1:37" ht="13.5" hidden="1" customHeight="1" x14ac:dyDescent="0.2">
      <c r="A102" s="2" t="str">
        <f t="shared" si="8"/>
        <v>Acer Swift SF514-53T</v>
      </c>
      <c r="B102" s="2" t="s">
        <v>12</v>
      </c>
      <c r="C102" s="2" t="s">
        <v>1200</v>
      </c>
      <c r="D102" s="2" t="s">
        <v>1731</v>
      </c>
      <c r="E102" s="2" t="s">
        <v>52</v>
      </c>
      <c r="F102" s="2" t="s">
        <v>20</v>
      </c>
      <c r="G102" s="2" t="s">
        <v>1216</v>
      </c>
      <c r="H102" s="2" t="s">
        <v>33</v>
      </c>
      <c r="I102" s="2">
        <v>14</v>
      </c>
      <c r="J102" s="2" t="s">
        <v>28</v>
      </c>
      <c r="K102" s="2" t="s">
        <v>30</v>
      </c>
      <c r="L102" s="2" t="s">
        <v>129</v>
      </c>
      <c r="M102" s="2"/>
      <c r="N102" s="2"/>
      <c r="O102" s="2"/>
      <c r="P102" s="2">
        <v>1</v>
      </c>
      <c r="Q102" s="2"/>
      <c r="R102" s="2"/>
      <c r="S102" s="9"/>
      <c r="T102" s="2"/>
      <c r="U102" s="2">
        <v>1</v>
      </c>
      <c r="V102" s="2"/>
      <c r="W102" s="2"/>
      <c r="X102" s="2">
        <f t="shared" si="10"/>
        <v>1</v>
      </c>
      <c r="Y102" s="2">
        <v>1</v>
      </c>
      <c r="Z102" s="2"/>
      <c r="AA102" s="2">
        <v>1</v>
      </c>
      <c r="AB102" s="2"/>
      <c r="AC102" s="2"/>
      <c r="AD102" s="2"/>
      <c r="AE102" s="2"/>
      <c r="AF102" s="2"/>
      <c r="AG102" s="2"/>
      <c r="AH102" s="2"/>
      <c r="AI102" s="2"/>
      <c r="AJ102" s="2" t="s">
        <v>2221</v>
      </c>
      <c r="AK102" s="2" t="e">
        <v>#N/A</v>
      </c>
    </row>
    <row r="103" spans="1:37" ht="13.5" hidden="1" customHeight="1" x14ac:dyDescent="0.2">
      <c r="A103" s="2" t="str">
        <f t="shared" si="8"/>
        <v>Acer Swift SF514-54T</v>
      </c>
      <c r="B103" s="2" t="s">
        <v>12</v>
      </c>
      <c r="C103" s="2" t="s">
        <v>1560</v>
      </c>
      <c r="D103" s="2" t="s">
        <v>1731</v>
      </c>
      <c r="E103" s="2" t="s">
        <v>52</v>
      </c>
      <c r="F103" s="2" t="s">
        <v>20</v>
      </c>
      <c r="G103" s="2" t="s">
        <v>1526</v>
      </c>
      <c r="H103" s="2" t="s">
        <v>33</v>
      </c>
      <c r="I103" s="2">
        <v>14</v>
      </c>
      <c r="J103" s="2" t="s">
        <v>28</v>
      </c>
      <c r="K103" s="2"/>
      <c r="L103" s="2" t="s">
        <v>129</v>
      </c>
      <c r="M103" s="2"/>
      <c r="N103" s="2"/>
      <c r="O103" s="2"/>
      <c r="P103" s="2">
        <v>1</v>
      </c>
      <c r="Q103" s="2"/>
      <c r="R103" s="2"/>
      <c r="S103" s="2"/>
      <c r="T103" s="2"/>
      <c r="U103" s="2">
        <v>1</v>
      </c>
      <c r="V103" s="2"/>
      <c r="W103" s="2"/>
      <c r="X103" s="2">
        <f t="shared" si="10"/>
        <v>1</v>
      </c>
      <c r="Y103" s="2">
        <v>1</v>
      </c>
      <c r="Z103" s="2"/>
      <c r="AA103" s="2">
        <v>1</v>
      </c>
      <c r="AB103" s="2"/>
      <c r="AC103" s="2"/>
      <c r="AD103" s="2"/>
      <c r="AE103" s="2"/>
      <c r="AF103" s="2"/>
      <c r="AG103" s="2"/>
      <c r="AH103" s="2"/>
      <c r="AI103" s="2"/>
      <c r="AJ103" s="2" t="s">
        <v>2221</v>
      </c>
      <c r="AK103" s="2" t="e">
        <v>#N/A</v>
      </c>
    </row>
    <row r="104" spans="1:37" ht="13.5" hidden="1" customHeight="1" x14ac:dyDescent="0.2">
      <c r="A104" s="2" t="str">
        <f t="shared" si="8"/>
        <v>Acer Swift SF514-54GT</v>
      </c>
      <c r="B104" s="2" t="s">
        <v>12</v>
      </c>
      <c r="C104" s="2" t="s">
        <v>1561</v>
      </c>
      <c r="D104" s="2" t="s">
        <v>1731</v>
      </c>
      <c r="E104" s="2" t="s">
        <v>52</v>
      </c>
      <c r="F104" s="2" t="s">
        <v>20</v>
      </c>
      <c r="G104" s="2" t="s">
        <v>1526</v>
      </c>
      <c r="H104" s="2" t="s">
        <v>1316</v>
      </c>
      <c r="I104" s="2">
        <v>14</v>
      </c>
      <c r="J104" s="2" t="s">
        <v>28</v>
      </c>
      <c r="K104" s="2"/>
      <c r="L104" s="2" t="s">
        <v>129</v>
      </c>
      <c r="M104" s="2"/>
      <c r="N104" s="2"/>
      <c r="O104" s="2"/>
      <c r="P104" s="2"/>
      <c r="Q104" s="2">
        <v>1</v>
      </c>
      <c r="R104" s="2"/>
      <c r="S104" s="2"/>
      <c r="T104" s="2"/>
      <c r="U104" s="2">
        <v>1</v>
      </c>
      <c r="V104" s="2"/>
      <c r="W104" s="2"/>
      <c r="X104" s="2">
        <f t="shared" si="10"/>
        <v>1</v>
      </c>
      <c r="Y104" s="2">
        <v>1</v>
      </c>
      <c r="Z104" s="2"/>
      <c r="AA104" s="2">
        <v>1</v>
      </c>
      <c r="AB104" s="2"/>
      <c r="AC104" s="2"/>
      <c r="AD104" s="2"/>
      <c r="AE104" s="2"/>
      <c r="AF104" s="2"/>
      <c r="AG104" s="2"/>
      <c r="AH104" s="2"/>
      <c r="AI104" s="2"/>
      <c r="AJ104" s="2" t="s">
        <v>2221</v>
      </c>
      <c r="AK104" s="77">
        <v>35890</v>
      </c>
    </row>
    <row r="105" spans="1:37" ht="13.5" hidden="1" customHeight="1" x14ac:dyDescent="0.2">
      <c r="A105" s="2" t="str">
        <f t="shared" si="8"/>
        <v>Acer Swift SF515-51T</v>
      </c>
      <c r="B105" s="2" t="s">
        <v>12</v>
      </c>
      <c r="C105" s="2" t="s">
        <v>1239</v>
      </c>
      <c r="D105" s="2" t="s">
        <v>1732</v>
      </c>
      <c r="E105" s="2" t="s">
        <v>52</v>
      </c>
      <c r="F105" s="2" t="s">
        <v>20</v>
      </c>
      <c r="G105" s="2" t="s">
        <v>1216</v>
      </c>
      <c r="H105" s="2" t="s">
        <v>33</v>
      </c>
      <c r="I105" s="2">
        <v>15</v>
      </c>
      <c r="J105" s="2" t="s">
        <v>28</v>
      </c>
      <c r="K105" s="2"/>
      <c r="L105" s="2" t="s">
        <v>129</v>
      </c>
      <c r="M105" s="2"/>
      <c r="N105" s="2"/>
      <c r="O105" s="2"/>
      <c r="P105" s="2">
        <v>1</v>
      </c>
      <c r="Q105" s="2"/>
      <c r="R105" s="2"/>
      <c r="S105" s="2"/>
      <c r="T105" s="2"/>
      <c r="U105" s="2"/>
      <c r="V105" s="2">
        <v>1</v>
      </c>
      <c r="W105" s="2"/>
      <c r="X105" s="2">
        <f t="shared" si="10"/>
        <v>1</v>
      </c>
      <c r="Y105" s="2">
        <v>1</v>
      </c>
      <c r="Z105" s="2"/>
      <c r="AA105" s="2">
        <v>1</v>
      </c>
      <c r="AB105" s="2"/>
      <c r="AC105" s="2"/>
      <c r="AD105" s="2"/>
      <c r="AE105" s="2"/>
      <c r="AF105" s="2"/>
      <c r="AG105" s="2"/>
      <c r="AH105" s="2"/>
      <c r="AI105" s="2"/>
      <c r="AJ105" s="2" t="s">
        <v>2221</v>
      </c>
      <c r="AK105" s="2" t="e">
        <v>#N/A</v>
      </c>
    </row>
    <row r="106" spans="1:37" ht="13.5" hidden="1" customHeight="1" x14ac:dyDescent="0.2">
      <c r="A106" s="2" t="str">
        <f t="shared" si="8"/>
        <v>Acer Swift SF515-53T</v>
      </c>
      <c r="B106" s="2" t="s">
        <v>12</v>
      </c>
      <c r="C106" s="2" t="s">
        <v>1303</v>
      </c>
      <c r="D106" s="2" t="s">
        <v>1732</v>
      </c>
      <c r="E106" s="2" t="s">
        <v>52</v>
      </c>
      <c r="F106" s="2" t="s">
        <v>20</v>
      </c>
      <c r="G106" s="2" t="s">
        <v>1216</v>
      </c>
      <c r="H106" s="2" t="s">
        <v>33</v>
      </c>
      <c r="I106" s="2">
        <v>15</v>
      </c>
      <c r="J106" s="2" t="s">
        <v>28</v>
      </c>
      <c r="K106" s="2" t="s">
        <v>30</v>
      </c>
      <c r="L106" s="2" t="s">
        <v>129</v>
      </c>
      <c r="M106" s="2"/>
      <c r="N106" s="2"/>
      <c r="O106" s="2"/>
      <c r="P106" s="2">
        <v>1</v>
      </c>
      <c r="Q106" s="2"/>
      <c r="R106" s="2"/>
      <c r="S106" s="9"/>
      <c r="T106" s="2"/>
      <c r="U106" s="2"/>
      <c r="V106" s="2">
        <v>1</v>
      </c>
      <c r="W106" s="2"/>
      <c r="X106" s="2">
        <f t="shared" si="10"/>
        <v>1</v>
      </c>
      <c r="Y106" s="2">
        <v>1</v>
      </c>
      <c r="Z106" s="2"/>
      <c r="AA106" s="2">
        <v>1</v>
      </c>
      <c r="AB106" s="2"/>
      <c r="AC106" s="2"/>
      <c r="AD106" s="2"/>
      <c r="AE106" s="2"/>
      <c r="AF106" s="2"/>
      <c r="AG106" s="2"/>
      <c r="AH106" s="2"/>
      <c r="AI106" s="2"/>
      <c r="AJ106" s="2" t="s">
        <v>2221</v>
      </c>
      <c r="AK106" s="2" t="e">
        <v>#N/A</v>
      </c>
    </row>
    <row r="107" spans="1:37" ht="13.5" hidden="1" customHeight="1" x14ac:dyDescent="0.2">
      <c r="A107" s="2" t="str">
        <f t="shared" si="8"/>
        <v>Acer Swift SF713-51</v>
      </c>
      <c r="B107" s="2" t="s">
        <v>12</v>
      </c>
      <c r="C107" s="2" t="s">
        <v>606</v>
      </c>
      <c r="D107" s="2" t="s">
        <v>1731</v>
      </c>
      <c r="E107" s="2" t="s">
        <v>52</v>
      </c>
      <c r="F107" s="2" t="s">
        <v>20</v>
      </c>
      <c r="G107" s="2" t="s">
        <v>448</v>
      </c>
      <c r="H107" s="2" t="s">
        <v>33</v>
      </c>
      <c r="I107" s="2">
        <v>13</v>
      </c>
      <c r="J107" s="2" t="s">
        <v>28</v>
      </c>
      <c r="K107" s="2"/>
      <c r="L107" s="2" t="s">
        <v>88</v>
      </c>
      <c r="M107" s="2"/>
      <c r="N107" s="2"/>
      <c r="O107" s="2"/>
      <c r="P107" s="2"/>
      <c r="Q107" s="2"/>
      <c r="R107" s="2"/>
      <c r="S107" s="2"/>
      <c r="T107" s="2"/>
      <c r="U107" s="2">
        <v>1</v>
      </c>
      <c r="V107" s="2"/>
      <c r="W107" s="2"/>
      <c r="X107" s="2">
        <f t="shared" si="10"/>
        <v>0</v>
      </c>
      <c r="Y107" s="2">
        <v>1</v>
      </c>
      <c r="Z107" s="2"/>
      <c r="AA107" s="2">
        <v>1</v>
      </c>
      <c r="AB107" s="2"/>
      <c r="AC107" s="2"/>
      <c r="AD107" s="2"/>
      <c r="AE107" s="2"/>
      <c r="AF107" s="2"/>
      <c r="AG107" s="2"/>
      <c r="AH107" s="2"/>
      <c r="AI107" s="2"/>
      <c r="AJ107" s="2" t="s">
        <v>2222</v>
      </c>
      <c r="AK107" s="2" t="e">
        <v>#N/A</v>
      </c>
    </row>
    <row r="108" spans="1:37" ht="13.5" hidden="1" customHeight="1" x14ac:dyDescent="0.2">
      <c r="A108" s="2" t="str">
        <f t="shared" si="8"/>
        <v>Acer Swift SF714-51T</v>
      </c>
      <c r="B108" s="2" t="s">
        <v>12</v>
      </c>
      <c r="C108" s="2" t="s">
        <v>1100</v>
      </c>
      <c r="D108" s="2" t="s">
        <v>1731</v>
      </c>
      <c r="E108" s="2" t="s">
        <v>52</v>
      </c>
      <c r="F108" s="2" t="s">
        <v>20</v>
      </c>
      <c r="G108" s="2" t="s">
        <v>448</v>
      </c>
      <c r="H108" s="2" t="s">
        <v>33</v>
      </c>
      <c r="I108" s="2">
        <v>14</v>
      </c>
      <c r="J108" s="2" t="s">
        <v>28</v>
      </c>
      <c r="K108" s="2" t="s">
        <v>30</v>
      </c>
      <c r="L108" s="2" t="s">
        <v>88</v>
      </c>
      <c r="M108" s="2"/>
      <c r="N108" s="2"/>
      <c r="O108" s="2"/>
      <c r="P108" s="2"/>
      <c r="Q108" s="2"/>
      <c r="R108" s="2"/>
      <c r="S108" s="9"/>
      <c r="T108" s="2"/>
      <c r="U108" s="2">
        <v>1</v>
      </c>
      <c r="V108" s="2"/>
      <c r="W108" s="2"/>
      <c r="X108" s="2">
        <f t="shared" si="10"/>
        <v>0</v>
      </c>
      <c r="Y108" s="2">
        <v>1</v>
      </c>
      <c r="Z108" s="2"/>
      <c r="AA108" s="2">
        <v>1</v>
      </c>
      <c r="AB108" s="2"/>
      <c r="AC108" s="2"/>
      <c r="AD108" s="2"/>
      <c r="AE108" s="2"/>
      <c r="AF108" s="2"/>
      <c r="AG108" s="2"/>
      <c r="AH108" s="2"/>
      <c r="AI108" s="2"/>
      <c r="AJ108" s="2" t="s">
        <v>2222</v>
      </c>
      <c r="AK108" s="77">
        <v>51774.833333333336</v>
      </c>
    </row>
    <row r="109" spans="1:37" ht="13.5" hidden="1" customHeight="1" x14ac:dyDescent="0.2">
      <c r="A109" s="2" t="str">
        <f t="shared" si="8"/>
        <v>Acer Swift SF714-52T</v>
      </c>
      <c r="B109" s="2" t="s">
        <v>12</v>
      </c>
      <c r="C109" s="2" t="s">
        <v>1508</v>
      </c>
      <c r="D109" s="2" t="s">
        <v>1731</v>
      </c>
      <c r="E109" s="2" t="s">
        <v>52</v>
      </c>
      <c r="F109" s="2" t="s">
        <v>20</v>
      </c>
      <c r="G109" s="2" t="s">
        <v>1208</v>
      </c>
      <c r="H109" s="2" t="s">
        <v>33</v>
      </c>
      <c r="I109" s="2">
        <v>14</v>
      </c>
      <c r="J109" s="2" t="s">
        <v>28</v>
      </c>
      <c r="K109" s="2" t="s">
        <v>30</v>
      </c>
      <c r="L109" s="2" t="s">
        <v>88</v>
      </c>
      <c r="M109" s="2"/>
      <c r="N109" s="2"/>
      <c r="O109" s="2"/>
      <c r="P109" s="2"/>
      <c r="Q109" s="2"/>
      <c r="R109" s="2"/>
      <c r="S109" s="9"/>
      <c r="T109" s="2"/>
      <c r="U109" s="2">
        <v>1</v>
      </c>
      <c r="V109" s="2"/>
      <c r="W109" s="2"/>
      <c r="X109" s="2">
        <f t="shared" si="10"/>
        <v>0</v>
      </c>
      <c r="Y109" s="2">
        <v>1</v>
      </c>
      <c r="Z109" s="2"/>
      <c r="AA109" s="2">
        <v>1</v>
      </c>
      <c r="AB109" s="2"/>
      <c r="AC109" s="2"/>
      <c r="AD109" s="2"/>
      <c r="AE109" s="2"/>
      <c r="AF109" s="2"/>
      <c r="AG109" s="2"/>
      <c r="AH109" s="2"/>
      <c r="AI109" s="2"/>
      <c r="AJ109" s="2" t="s">
        <v>2222</v>
      </c>
      <c r="AK109" s="2" t="e">
        <v>#N/A</v>
      </c>
    </row>
    <row r="110" spans="1:37" ht="13.5" hidden="1" customHeight="1" x14ac:dyDescent="0.2">
      <c r="A110" s="2" t="str">
        <f t="shared" si="8"/>
        <v>Acer Spin SP111-31</v>
      </c>
      <c r="B110" s="2" t="s">
        <v>12</v>
      </c>
      <c r="C110" s="2" t="s">
        <v>603</v>
      </c>
      <c r="D110" s="2" t="s">
        <v>1730</v>
      </c>
      <c r="E110" s="2" t="s">
        <v>52</v>
      </c>
      <c r="F110" s="2" t="s">
        <v>20</v>
      </c>
      <c r="G110" s="2" t="s">
        <v>447</v>
      </c>
      <c r="H110" s="2" t="s">
        <v>33</v>
      </c>
      <c r="I110" s="2">
        <v>11</v>
      </c>
      <c r="J110" s="2" t="s">
        <v>27</v>
      </c>
      <c r="K110" s="2" t="s">
        <v>30</v>
      </c>
      <c r="L110" s="2" t="s">
        <v>87</v>
      </c>
      <c r="M110" s="2"/>
      <c r="N110" s="2"/>
      <c r="O110" s="2">
        <v>1</v>
      </c>
      <c r="P110" s="2"/>
      <c r="Q110" s="2"/>
      <c r="R110" s="2"/>
      <c r="S110" s="9">
        <v>1</v>
      </c>
      <c r="T110" s="2">
        <v>1</v>
      </c>
      <c r="U110" s="2"/>
      <c r="V110" s="2"/>
      <c r="W110" s="2"/>
      <c r="X110" s="2">
        <f t="shared" si="10"/>
        <v>3</v>
      </c>
      <c r="Y110" s="2"/>
      <c r="Z110" s="2"/>
      <c r="AA110" s="2"/>
      <c r="AB110" s="2"/>
      <c r="AC110" s="2">
        <v>1</v>
      </c>
      <c r="AD110" s="2"/>
      <c r="AE110" s="2"/>
      <c r="AF110" s="2"/>
      <c r="AG110" s="2"/>
      <c r="AH110" s="2"/>
      <c r="AI110" s="2"/>
      <c r="AJ110" s="2" t="s">
        <v>2226</v>
      </c>
      <c r="AK110" s="77">
        <v>43990</v>
      </c>
    </row>
    <row r="111" spans="1:37" ht="13.5" hidden="1" customHeight="1" x14ac:dyDescent="0.2">
      <c r="A111" s="2" t="str">
        <f t="shared" si="8"/>
        <v>Acer Spin SP111-32N</v>
      </c>
      <c r="B111" s="2" t="s">
        <v>12</v>
      </c>
      <c r="C111" s="2" t="s">
        <v>708</v>
      </c>
      <c r="D111" s="2" t="s">
        <v>1730</v>
      </c>
      <c r="E111" s="2" t="s">
        <v>52</v>
      </c>
      <c r="F111" s="2" t="s">
        <v>20</v>
      </c>
      <c r="G111" s="2" t="s">
        <v>447</v>
      </c>
      <c r="H111" s="2" t="s">
        <v>33</v>
      </c>
      <c r="I111" s="2">
        <v>11</v>
      </c>
      <c r="J111" s="2" t="s">
        <v>28</v>
      </c>
      <c r="K111" s="2" t="s">
        <v>30</v>
      </c>
      <c r="L111" s="2" t="s">
        <v>87</v>
      </c>
      <c r="M111" s="2"/>
      <c r="N111" s="2"/>
      <c r="O111" s="2">
        <v>1</v>
      </c>
      <c r="P111" s="2"/>
      <c r="Q111" s="2"/>
      <c r="R111" s="2"/>
      <c r="S111" s="9">
        <v>1</v>
      </c>
      <c r="T111" s="2">
        <v>1</v>
      </c>
      <c r="U111" s="2"/>
      <c r="V111" s="2"/>
      <c r="W111" s="2"/>
      <c r="X111" s="2">
        <f t="shared" si="10"/>
        <v>3</v>
      </c>
      <c r="Y111" s="2"/>
      <c r="Z111" s="2"/>
      <c r="AA111" s="2"/>
      <c r="AB111" s="2"/>
      <c r="AC111" s="2">
        <v>1</v>
      </c>
      <c r="AD111" s="2"/>
      <c r="AE111" s="2"/>
      <c r="AF111" s="2"/>
      <c r="AG111" s="2"/>
      <c r="AH111" s="2"/>
      <c r="AI111" s="2"/>
      <c r="AJ111" s="2" t="s">
        <v>2226</v>
      </c>
      <c r="AK111" s="77">
        <v>35496.75</v>
      </c>
    </row>
    <row r="112" spans="1:37" ht="13.5" hidden="1" customHeight="1" x14ac:dyDescent="0.2">
      <c r="A112" s="2" t="str">
        <f t="shared" si="8"/>
        <v>Acer Spin SP111-34</v>
      </c>
      <c r="B112" s="2" t="s">
        <v>12</v>
      </c>
      <c r="C112" s="2" t="s">
        <v>1553</v>
      </c>
      <c r="D112" s="2" t="s">
        <v>1730</v>
      </c>
      <c r="E112" s="2" t="s">
        <v>52</v>
      </c>
      <c r="F112" s="2" t="s">
        <v>20</v>
      </c>
      <c r="G112" s="2" t="s">
        <v>968</v>
      </c>
      <c r="H112" s="2" t="s">
        <v>33</v>
      </c>
      <c r="I112" s="2">
        <v>11</v>
      </c>
      <c r="J112" s="2" t="s">
        <v>28</v>
      </c>
      <c r="K112" s="2" t="s">
        <v>30</v>
      </c>
      <c r="L112" s="2" t="s">
        <v>87</v>
      </c>
      <c r="M112" s="2"/>
      <c r="N112" s="2"/>
      <c r="O112" s="2">
        <v>1</v>
      </c>
      <c r="P112" s="2"/>
      <c r="Q112" s="2"/>
      <c r="R112" s="2"/>
      <c r="S112" s="9">
        <v>1</v>
      </c>
      <c r="T112" s="2">
        <v>1</v>
      </c>
      <c r="U112" s="2"/>
      <c r="V112" s="2"/>
      <c r="W112" s="2"/>
      <c r="X112" s="2">
        <f t="shared" ref="X112:X145" si="11">SUM(O112:T112)</f>
        <v>3</v>
      </c>
      <c r="Y112" s="2"/>
      <c r="Z112" s="2"/>
      <c r="AA112" s="2"/>
      <c r="AB112" s="2"/>
      <c r="AC112" s="2">
        <v>1</v>
      </c>
      <c r="AD112" s="2"/>
      <c r="AE112" s="2"/>
      <c r="AF112" s="2"/>
      <c r="AG112" s="2"/>
      <c r="AH112" s="2"/>
      <c r="AI112" s="2"/>
      <c r="AJ112" s="2" t="s">
        <v>2226</v>
      </c>
      <c r="AK112" s="2" t="e">
        <v>#N/A</v>
      </c>
    </row>
    <row r="113" spans="1:37" ht="13.5" hidden="1" customHeight="1" x14ac:dyDescent="0.2">
      <c r="A113" s="2" t="str">
        <f t="shared" si="8"/>
        <v>Acer Spin SP314-51</v>
      </c>
      <c r="B113" s="2" t="s">
        <v>12</v>
      </c>
      <c r="C113" s="2" t="s">
        <v>1199</v>
      </c>
      <c r="D113" s="2" t="s">
        <v>1731</v>
      </c>
      <c r="E113" s="2" t="s">
        <v>52</v>
      </c>
      <c r="F113" s="2" t="s">
        <v>20</v>
      </c>
      <c r="G113" s="2" t="s">
        <v>743</v>
      </c>
      <c r="H113" s="2" t="s">
        <v>33</v>
      </c>
      <c r="I113" s="2">
        <v>14</v>
      </c>
      <c r="J113" s="2" t="s">
        <v>28</v>
      </c>
      <c r="K113" s="2" t="s">
        <v>30</v>
      </c>
      <c r="L113" s="2" t="s">
        <v>129</v>
      </c>
      <c r="M113" s="2"/>
      <c r="N113" s="2"/>
      <c r="O113" s="2"/>
      <c r="P113" s="2">
        <v>1</v>
      </c>
      <c r="Q113" s="2"/>
      <c r="R113" s="2"/>
      <c r="S113" s="9">
        <v>1</v>
      </c>
      <c r="T113" s="2"/>
      <c r="U113" s="2">
        <v>1</v>
      </c>
      <c r="V113" s="2"/>
      <c r="W113" s="2"/>
      <c r="X113" s="2">
        <f t="shared" si="11"/>
        <v>2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 t="s">
        <v>2224</v>
      </c>
      <c r="AK113" s="77">
        <v>33847.142857142855</v>
      </c>
    </row>
    <row r="114" spans="1:37" ht="13.5" hidden="1" customHeight="1" x14ac:dyDescent="0.2">
      <c r="A114" s="2" t="str">
        <f t="shared" si="8"/>
        <v>Acer Spin SP314-52</v>
      </c>
      <c r="B114" s="2" t="s">
        <v>12</v>
      </c>
      <c r="C114" s="2" t="s">
        <v>1407</v>
      </c>
      <c r="D114" s="2" t="s">
        <v>1731</v>
      </c>
      <c r="E114" s="2" t="s">
        <v>52</v>
      </c>
      <c r="F114" s="2" t="s">
        <v>20</v>
      </c>
      <c r="G114" s="2" t="s">
        <v>1216</v>
      </c>
      <c r="H114" s="2" t="s">
        <v>33</v>
      </c>
      <c r="I114" s="2">
        <v>14</v>
      </c>
      <c r="J114" s="2" t="s">
        <v>28</v>
      </c>
      <c r="K114" s="2" t="s">
        <v>30</v>
      </c>
      <c r="L114" s="2" t="s">
        <v>129</v>
      </c>
      <c r="M114" s="2"/>
      <c r="N114" s="2"/>
      <c r="O114" s="2"/>
      <c r="P114" s="2">
        <v>1</v>
      </c>
      <c r="Q114" s="2"/>
      <c r="R114" s="2"/>
      <c r="S114" s="9">
        <v>1</v>
      </c>
      <c r="T114" s="2"/>
      <c r="U114" s="2">
        <v>1</v>
      </c>
      <c r="V114" s="2"/>
      <c r="W114" s="2"/>
      <c r="X114" s="2">
        <f t="shared" si="11"/>
        <v>2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 t="s">
        <v>2224</v>
      </c>
      <c r="AK114" s="2" t="e">
        <v>#N/A</v>
      </c>
    </row>
    <row r="115" spans="1:37" ht="13.5" hidden="1" customHeight="1" x14ac:dyDescent="0.2">
      <c r="A115" s="2" t="str">
        <f t="shared" si="8"/>
        <v>Acer Spin SP314-53</v>
      </c>
      <c r="B115" s="2" t="s">
        <v>12</v>
      </c>
      <c r="C115" s="2" t="s">
        <v>1554</v>
      </c>
      <c r="D115" s="2" t="s">
        <v>1731</v>
      </c>
      <c r="E115" s="2" t="s">
        <v>52</v>
      </c>
      <c r="F115" s="2" t="s">
        <v>20</v>
      </c>
      <c r="G115" s="2" t="s">
        <v>1216</v>
      </c>
      <c r="H115" s="2" t="s">
        <v>33</v>
      </c>
      <c r="I115" s="2">
        <v>14</v>
      </c>
      <c r="J115" s="2" t="s">
        <v>28</v>
      </c>
      <c r="K115" s="2" t="s">
        <v>30</v>
      </c>
      <c r="L115" s="2" t="s">
        <v>129</v>
      </c>
      <c r="M115" s="39"/>
      <c r="N115" s="2"/>
      <c r="O115" s="2"/>
      <c r="P115" s="2">
        <v>1</v>
      </c>
      <c r="Q115" s="2"/>
      <c r="R115" s="2"/>
      <c r="S115" s="9">
        <v>1</v>
      </c>
      <c r="T115" s="2"/>
      <c r="U115" s="2">
        <v>1</v>
      </c>
      <c r="V115" s="2"/>
      <c r="W115" s="2"/>
      <c r="X115" s="2">
        <f t="shared" si="11"/>
        <v>2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 t="s">
        <v>2224</v>
      </c>
      <c r="AK115" s="2" t="e">
        <v>#N/A</v>
      </c>
    </row>
    <row r="116" spans="1:37" ht="13.5" hidden="1" customHeight="1" x14ac:dyDescent="0.2">
      <c r="A116" s="2" t="str">
        <f t="shared" si="8"/>
        <v>Acer Spin SP314-53G</v>
      </c>
      <c r="B116" s="2" t="s">
        <v>12</v>
      </c>
      <c r="C116" s="2" t="s">
        <v>1555</v>
      </c>
      <c r="D116" s="2" t="s">
        <v>1731</v>
      </c>
      <c r="E116" s="2" t="s">
        <v>52</v>
      </c>
      <c r="F116" s="2" t="s">
        <v>20</v>
      </c>
      <c r="G116" s="2" t="s">
        <v>1216</v>
      </c>
      <c r="H116" s="2" t="s">
        <v>1400</v>
      </c>
      <c r="I116" s="2">
        <v>14</v>
      </c>
      <c r="J116" s="2" t="s">
        <v>28</v>
      </c>
      <c r="K116" s="2" t="s">
        <v>30</v>
      </c>
      <c r="L116" s="2" t="s">
        <v>129</v>
      </c>
      <c r="M116" s="2"/>
      <c r="N116" s="2"/>
      <c r="O116" s="2"/>
      <c r="P116" s="2"/>
      <c r="Q116" s="2">
        <v>1</v>
      </c>
      <c r="R116" s="2"/>
      <c r="S116" s="9">
        <v>1</v>
      </c>
      <c r="T116" s="2"/>
      <c r="U116" s="2">
        <v>1</v>
      </c>
      <c r="V116" s="2"/>
      <c r="W116" s="2"/>
      <c r="X116" s="2">
        <f t="shared" si="11"/>
        <v>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 t="s">
        <v>2224</v>
      </c>
      <c r="AK116" s="2" t="e">
        <v>#N/A</v>
      </c>
    </row>
    <row r="117" spans="1:37" ht="13.5" hidden="1" customHeight="1" x14ac:dyDescent="0.2">
      <c r="A117" s="2" t="str">
        <f t="shared" ref="A117" si="12">CONCATENATE(B117," ",C117)</f>
        <v>Acer Spin SP314-54</v>
      </c>
      <c r="B117" s="2" t="s">
        <v>12</v>
      </c>
      <c r="C117" s="2" t="s">
        <v>5983</v>
      </c>
      <c r="D117" s="2" t="s">
        <v>1731</v>
      </c>
      <c r="E117" s="2" t="s">
        <v>52</v>
      </c>
      <c r="F117" s="2" t="s">
        <v>20</v>
      </c>
      <c r="G117" s="2" t="s">
        <v>1526</v>
      </c>
      <c r="H117" s="2" t="s">
        <v>33</v>
      </c>
      <c r="I117" s="2">
        <v>14</v>
      </c>
      <c r="J117" s="2" t="s">
        <v>28</v>
      </c>
      <c r="K117" s="2" t="s">
        <v>30</v>
      </c>
      <c r="L117" s="2" t="s">
        <v>129</v>
      </c>
      <c r="M117" s="2"/>
      <c r="N117" s="2"/>
      <c r="O117" s="2"/>
      <c r="P117" s="2">
        <v>1</v>
      </c>
      <c r="Q117" s="2"/>
      <c r="R117" s="2"/>
      <c r="S117" s="9">
        <v>1</v>
      </c>
      <c r="T117" s="2"/>
      <c r="U117" s="2">
        <v>1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 t="s">
        <v>2224</v>
      </c>
      <c r="AK117" s="2"/>
    </row>
    <row r="118" spans="1:37" ht="13.5" hidden="1" customHeight="1" x14ac:dyDescent="0.2">
      <c r="A118" s="2" t="str">
        <f t="shared" si="8"/>
        <v>Acer Spin SP513-51</v>
      </c>
      <c r="B118" s="2" t="s">
        <v>12</v>
      </c>
      <c r="C118" s="2" t="s">
        <v>602</v>
      </c>
      <c r="D118" s="2" t="s">
        <v>1731</v>
      </c>
      <c r="E118" s="2" t="s">
        <v>52</v>
      </c>
      <c r="F118" s="2" t="s">
        <v>20</v>
      </c>
      <c r="G118" s="2" t="s">
        <v>416</v>
      </c>
      <c r="H118" s="2" t="s">
        <v>33</v>
      </c>
      <c r="I118" s="2">
        <v>13</v>
      </c>
      <c r="J118" s="2" t="s">
        <v>28</v>
      </c>
      <c r="K118" s="2" t="s">
        <v>30</v>
      </c>
      <c r="L118" s="2" t="s">
        <v>129</v>
      </c>
      <c r="M118" s="2"/>
      <c r="N118" s="2"/>
      <c r="O118" s="2"/>
      <c r="P118" s="2">
        <v>1</v>
      </c>
      <c r="Q118" s="2"/>
      <c r="R118" s="2"/>
      <c r="S118" s="9">
        <v>1</v>
      </c>
      <c r="T118" s="2"/>
      <c r="U118" s="2">
        <v>1</v>
      </c>
      <c r="V118" s="2"/>
      <c r="W118" s="2"/>
      <c r="X118" s="2">
        <f t="shared" si="11"/>
        <v>2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 t="s">
        <v>2225</v>
      </c>
      <c r="AK118" s="2" t="e">
        <v>#N/A</v>
      </c>
    </row>
    <row r="119" spans="1:37" ht="13.5" hidden="1" customHeight="1" x14ac:dyDescent="0.2">
      <c r="A119" s="2" t="str">
        <f t="shared" si="8"/>
        <v>Acer Spin SP513-52</v>
      </c>
      <c r="B119" s="2" t="s">
        <v>12</v>
      </c>
      <c r="C119" s="2" t="s">
        <v>805</v>
      </c>
      <c r="D119" s="2" t="s">
        <v>1731</v>
      </c>
      <c r="E119" s="2" t="s">
        <v>52</v>
      </c>
      <c r="F119" s="2" t="s">
        <v>20</v>
      </c>
      <c r="G119" s="2" t="s">
        <v>743</v>
      </c>
      <c r="H119" s="2" t="s">
        <v>33</v>
      </c>
      <c r="I119" s="2">
        <v>13</v>
      </c>
      <c r="J119" s="2" t="s">
        <v>28</v>
      </c>
      <c r="K119" s="2" t="s">
        <v>30</v>
      </c>
      <c r="L119" s="2" t="s">
        <v>129</v>
      </c>
      <c r="M119" s="2"/>
      <c r="N119" s="2"/>
      <c r="O119" s="2"/>
      <c r="P119" s="2">
        <v>1</v>
      </c>
      <c r="Q119" s="2"/>
      <c r="R119" s="2"/>
      <c r="S119" s="9">
        <v>1</v>
      </c>
      <c r="T119" s="2"/>
      <c r="U119" s="2">
        <v>1</v>
      </c>
      <c r="V119" s="2"/>
      <c r="W119" s="2"/>
      <c r="X119" s="2">
        <f t="shared" si="11"/>
        <v>2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 t="s">
        <v>2225</v>
      </c>
      <c r="AK119" s="2" t="e">
        <v>#N/A</v>
      </c>
    </row>
    <row r="120" spans="1:37" ht="13.5" hidden="1" customHeight="1" x14ac:dyDescent="0.2">
      <c r="A120" s="2" t="str">
        <f t="shared" si="8"/>
        <v>Acer Spin SP513-53</v>
      </c>
      <c r="B120" s="2" t="s">
        <v>12</v>
      </c>
      <c r="C120" s="2" t="s">
        <v>1238</v>
      </c>
      <c r="D120" s="2" t="s">
        <v>1731</v>
      </c>
      <c r="E120" s="2" t="s">
        <v>52</v>
      </c>
      <c r="F120" s="2" t="s">
        <v>20</v>
      </c>
      <c r="G120" s="2" t="s">
        <v>1216</v>
      </c>
      <c r="H120" s="2" t="s">
        <v>33</v>
      </c>
      <c r="I120" s="2">
        <v>13</v>
      </c>
      <c r="J120" s="2" t="s">
        <v>28</v>
      </c>
      <c r="K120" s="2" t="s">
        <v>30</v>
      </c>
      <c r="L120" s="2" t="s">
        <v>129</v>
      </c>
      <c r="M120" s="2"/>
      <c r="N120" s="2"/>
      <c r="O120" s="2"/>
      <c r="P120" s="2">
        <v>1</v>
      </c>
      <c r="Q120" s="2"/>
      <c r="R120" s="2"/>
      <c r="S120" s="9">
        <v>1</v>
      </c>
      <c r="T120" s="2"/>
      <c r="U120" s="2">
        <v>1</v>
      </c>
      <c r="V120" s="2"/>
      <c r="W120" s="2"/>
      <c r="X120" s="2">
        <f t="shared" si="11"/>
        <v>2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 t="s">
        <v>2225</v>
      </c>
      <c r="AK120" s="77">
        <v>59990</v>
      </c>
    </row>
    <row r="121" spans="1:37" ht="13.5" hidden="1" customHeight="1" x14ac:dyDescent="0.2">
      <c r="A121" s="2" t="str">
        <f t="shared" si="8"/>
        <v>Acer Spin SP515-51</v>
      </c>
      <c r="B121" s="2" t="s">
        <v>12</v>
      </c>
      <c r="C121" s="2" t="s">
        <v>806</v>
      </c>
      <c r="D121" s="2" t="s">
        <v>1732</v>
      </c>
      <c r="E121" s="2" t="s">
        <v>52</v>
      </c>
      <c r="F121" s="2" t="s">
        <v>20</v>
      </c>
      <c r="G121" s="2" t="s">
        <v>743</v>
      </c>
      <c r="H121" s="2" t="s">
        <v>33</v>
      </c>
      <c r="I121" s="2">
        <v>15</v>
      </c>
      <c r="J121" s="2" t="s">
        <v>28</v>
      </c>
      <c r="K121" s="2" t="s">
        <v>30</v>
      </c>
      <c r="L121" s="2" t="s">
        <v>129</v>
      </c>
      <c r="M121" s="2"/>
      <c r="N121" s="2"/>
      <c r="O121" s="2"/>
      <c r="P121" s="2">
        <v>1</v>
      </c>
      <c r="Q121" s="2"/>
      <c r="R121" s="2"/>
      <c r="S121" s="9">
        <v>1</v>
      </c>
      <c r="T121" s="2"/>
      <c r="U121" s="2"/>
      <c r="V121" s="2">
        <v>1</v>
      </c>
      <c r="W121" s="2"/>
      <c r="X121" s="2">
        <f t="shared" si="11"/>
        <v>2</v>
      </c>
      <c r="Y121" s="2"/>
      <c r="Z121" s="2"/>
      <c r="AA121" s="2"/>
      <c r="AB121" s="2"/>
      <c r="AC121" s="2"/>
      <c r="AD121" s="2"/>
      <c r="AE121" s="2">
        <v>1</v>
      </c>
      <c r="AF121" s="2"/>
      <c r="AG121" s="2"/>
      <c r="AH121" s="2"/>
      <c r="AI121" s="2"/>
      <c r="AJ121" s="2" t="s">
        <v>2225</v>
      </c>
      <c r="AK121" s="77">
        <v>51879</v>
      </c>
    </row>
    <row r="122" spans="1:37" ht="13.5" hidden="1" customHeight="1" x14ac:dyDescent="0.2">
      <c r="A122" s="2" t="str">
        <f t="shared" si="8"/>
        <v>Acer Spin SP515-51G</v>
      </c>
      <c r="B122" s="2" t="s">
        <v>12</v>
      </c>
      <c r="C122" s="2" t="s">
        <v>807</v>
      </c>
      <c r="D122" s="2" t="s">
        <v>1735</v>
      </c>
      <c r="E122" s="2" t="s">
        <v>52</v>
      </c>
      <c r="F122" s="2" t="s">
        <v>20</v>
      </c>
      <c r="G122" s="2" t="s">
        <v>743</v>
      </c>
      <c r="H122" s="2" t="s">
        <v>492</v>
      </c>
      <c r="I122" s="2">
        <v>15</v>
      </c>
      <c r="J122" s="2" t="s">
        <v>28</v>
      </c>
      <c r="K122" s="2" t="s">
        <v>30</v>
      </c>
      <c r="L122" s="2" t="s">
        <v>129</v>
      </c>
      <c r="M122" s="2"/>
      <c r="N122" s="2"/>
      <c r="O122" s="2"/>
      <c r="P122" s="2"/>
      <c r="Q122" s="2"/>
      <c r="R122" s="2">
        <v>1</v>
      </c>
      <c r="S122" s="9">
        <v>1</v>
      </c>
      <c r="T122" s="2"/>
      <c r="U122" s="2"/>
      <c r="V122" s="2">
        <v>1</v>
      </c>
      <c r="W122" s="2"/>
      <c r="X122" s="2">
        <f t="shared" si="11"/>
        <v>2</v>
      </c>
      <c r="Y122" s="2"/>
      <c r="Z122" s="2"/>
      <c r="AA122" s="2"/>
      <c r="AB122" s="2"/>
      <c r="AC122" s="2"/>
      <c r="AD122" s="2"/>
      <c r="AE122" s="2">
        <v>1</v>
      </c>
      <c r="AF122" s="2">
        <v>1</v>
      </c>
      <c r="AG122" s="2"/>
      <c r="AH122" s="2"/>
      <c r="AI122" s="2"/>
      <c r="AJ122" s="2" t="s">
        <v>2225</v>
      </c>
      <c r="AK122" s="2" t="e">
        <v>#N/A</v>
      </c>
    </row>
    <row r="123" spans="1:37" ht="13.5" hidden="1" customHeight="1" x14ac:dyDescent="0.2">
      <c r="A123" s="2" t="str">
        <f t="shared" si="8"/>
        <v>Acer Spin SP714-51G</v>
      </c>
      <c r="B123" s="2" t="s">
        <v>12</v>
      </c>
      <c r="C123" s="2" t="s">
        <v>808</v>
      </c>
      <c r="D123" s="2" t="s">
        <v>1731</v>
      </c>
      <c r="E123" s="2" t="s">
        <v>52</v>
      </c>
      <c r="F123" s="2" t="s">
        <v>20</v>
      </c>
      <c r="G123" s="2" t="s">
        <v>448</v>
      </c>
      <c r="H123" s="2" t="s">
        <v>33</v>
      </c>
      <c r="I123" s="2">
        <v>14</v>
      </c>
      <c r="J123" s="2" t="s">
        <v>28</v>
      </c>
      <c r="K123" s="2" t="s">
        <v>30</v>
      </c>
      <c r="L123" s="2" t="s">
        <v>88</v>
      </c>
      <c r="M123" s="2"/>
      <c r="N123" s="2"/>
      <c r="O123" s="2"/>
      <c r="P123" s="2"/>
      <c r="Q123" s="2"/>
      <c r="R123" s="2"/>
      <c r="S123" s="9">
        <v>1</v>
      </c>
      <c r="T123" s="2"/>
      <c r="U123" s="2">
        <v>1</v>
      </c>
      <c r="V123" s="2"/>
      <c r="W123" s="2"/>
      <c r="X123" s="2">
        <f t="shared" si="11"/>
        <v>1</v>
      </c>
      <c r="Y123" s="2">
        <v>1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 t="s">
        <v>2223</v>
      </c>
      <c r="AK123" s="77">
        <v>56990</v>
      </c>
    </row>
    <row r="124" spans="1:37" ht="13.5" hidden="1" customHeight="1" x14ac:dyDescent="0.2">
      <c r="A124" s="2" t="str">
        <f t="shared" si="8"/>
        <v>Acer Spin SP714-51T</v>
      </c>
      <c r="B124" s="2" t="s">
        <v>12</v>
      </c>
      <c r="C124" s="2" t="s">
        <v>1045</v>
      </c>
      <c r="D124" s="2" t="s">
        <v>1731</v>
      </c>
      <c r="E124" s="2" t="s">
        <v>52</v>
      </c>
      <c r="F124" s="2" t="s">
        <v>20</v>
      </c>
      <c r="G124" s="2" t="s">
        <v>448</v>
      </c>
      <c r="H124" s="2" t="s">
        <v>33</v>
      </c>
      <c r="I124" s="2">
        <v>14</v>
      </c>
      <c r="J124" s="2" t="s">
        <v>28</v>
      </c>
      <c r="K124" s="2" t="s">
        <v>30</v>
      </c>
      <c r="L124" s="2" t="s">
        <v>88</v>
      </c>
      <c r="M124" s="2"/>
      <c r="N124" s="2"/>
      <c r="O124" s="2"/>
      <c r="P124" s="2"/>
      <c r="Q124" s="2"/>
      <c r="R124" s="2"/>
      <c r="S124" s="9">
        <v>1</v>
      </c>
      <c r="T124" s="2"/>
      <c r="U124" s="2">
        <v>1</v>
      </c>
      <c r="V124" s="2"/>
      <c r="W124" s="2"/>
      <c r="X124" s="2">
        <f t="shared" si="11"/>
        <v>1</v>
      </c>
      <c r="Y124" s="2">
        <v>1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 t="s">
        <v>2223</v>
      </c>
      <c r="AK124" s="77">
        <v>74999.333333333328</v>
      </c>
    </row>
    <row r="125" spans="1:37" hidden="1" x14ac:dyDescent="0.2">
      <c r="A125" s="2" t="str">
        <f t="shared" si="8"/>
        <v>Acer Aspire VN7-572G</v>
      </c>
      <c r="B125" s="2" t="s">
        <v>12</v>
      </c>
      <c r="C125" s="2" t="s">
        <v>304</v>
      </c>
      <c r="D125" s="2" t="s">
        <v>1735</v>
      </c>
      <c r="E125" s="2" t="s">
        <v>52</v>
      </c>
      <c r="F125" s="2" t="s">
        <v>20</v>
      </c>
      <c r="G125" s="2" t="s">
        <v>164</v>
      </c>
      <c r="H125" s="2" t="s">
        <v>305</v>
      </c>
      <c r="I125" s="2">
        <v>15</v>
      </c>
      <c r="J125" s="2" t="s">
        <v>28</v>
      </c>
      <c r="K125" s="2"/>
      <c r="L125" s="2" t="s">
        <v>129</v>
      </c>
      <c r="M125" s="2"/>
      <c r="N125" s="2"/>
      <c r="O125" s="2"/>
      <c r="P125" s="2"/>
      <c r="Q125" s="2"/>
      <c r="R125" s="2">
        <v>1</v>
      </c>
      <c r="S125" s="2"/>
      <c r="T125" s="2"/>
      <c r="U125" s="2"/>
      <c r="V125" s="2">
        <v>1</v>
      </c>
      <c r="W125" s="2"/>
      <c r="X125" s="2">
        <f t="shared" si="11"/>
        <v>1</v>
      </c>
      <c r="Y125" s="2">
        <v>1</v>
      </c>
      <c r="Z125" s="2"/>
      <c r="AA125" s="2"/>
      <c r="AB125" s="2"/>
      <c r="AC125" s="2"/>
      <c r="AD125" s="2"/>
      <c r="AE125" s="2">
        <v>1</v>
      </c>
      <c r="AF125" s="2">
        <v>1</v>
      </c>
      <c r="AG125" s="2"/>
      <c r="AH125" s="2"/>
      <c r="AI125" s="2"/>
      <c r="AJ125" s="2" t="s">
        <v>2227</v>
      </c>
      <c r="AK125" s="77">
        <v>74795</v>
      </c>
    </row>
    <row r="126" spans="1:37" hidden="1" x14ac:dyDescent="0.2">
      <c r="A126" s="2" t="str">
        <f t="shared" si="8"/>
        <v>Acer Aspire VN7-592G</v>
      </c>
      <c r="B126" s="2" t="s">
        <v>12</v>
      </c>
      <c r="C126" s="2" t="s">
        <v>315</v>
      </c>
      <c r="D126" s="2" t="s">
        <v>1735</v>
      </c>
      <c r="E126" s="2" t="s">
        <v>52</v>
      </c>
      <c r="F126" s="2" t="s">
        <v>20</v>
      </c>
      <c r="G126" s="2" t="s">
        <v>164</v>
      </c>
      <c r="H126" s="2" t="s">
        <v>89</v>
      </c>
      <c r="I126" s="2">
        <v>15</v>
      </c>
      <c r="J126" s="2" t="s">
        <v>28</v>
      </c>
      <c r="K126" s="2"/>
      <c r="L126" s="2" t="s">
        <v>129</v>
      </c>
      <c r="M126" s="2"/>
      <c r="N126" s="2"/>
      <c r="O126" s="2"/>
      <c r="P126" s="2"/>
      <c r="Q126" s="2"/>
      <c r="R126" s="2">
        <v>1</v>
      </c>
      <c r="S126" s="2"/>
      <c r="T126" s="2"/>
      <c r="U126" s="2"/>
      <c r="V126" s="2">
        <v>1</v>
      </c>
      <c r="W126" s="2"/>
      <c r="X126" s="2">
        <f t="shared" si="11"/>
        <v>1</v>
      </c>
      <c r="Y126" s="2">
        <v>1</v>
      </c>
      <c r="Z126" s="2"/>
      <c r="AA126" s="2"/>
      <c r="AB126" s="2"/>
      <c r="AC126" s="2"/>
      <c r="AD126" s="2"/>
      <c r="AE126" s="2">
        <v>1</v>
      </c>
      <c r="AF126" s="2">
        <v>1</v>
      </c>
      <c r="AG126" s="2"/>
      <c r="AH126" s="2"/>
      <c r="AI126" s="2"/>
      <c r="AJ126" s="2" t="s">
        <v>2227</v>
      </c>
      <c r="AK126" s="77">
        <v>61858.25</v>
      </c>
    </row>
    <row r="127" spans="1:37" hidden="1" x14ac:dyDescent="0.2">
      <c r="A127" s="2" t="str">
        <f t="shared" si="8"/>
        <v>Acer Aspire VN7-593G</v>
      </c>
      <c r="B127" s="2" t="s">
        <v>12</v>
      </c>
      <c r="C127" s="2" t="s">
        <v>663</v>
      </c>
      <c r="D127" s="2" t="s">
        <v>1735</v>
      </c>
      <c r="E127" s="2" t="s">
        <v>52</v>
      </c>
      <c r="F127" s="2" t="s">
        <v>20</v>
      </c>
      <c r="G127" s="2" t="s">
        <v>416</v>
      </c>
      <c r="H127" s="2" t="s">
        <v>662</v>
      </c>
      <c r="I127" s="2">
        <v>15</v>
      </c>
      <c r="J127" s="2" t="s">
        <v>61</v>
      </c>
      <c r="K127" s="2"/>
      <c r="L127" s="2" t="s">
        <v>129</v>
      </c>
      <c r="M127" s="2"/>
      <c r="N127" s="2"/>
      <c r="O127" s="2"/>
      <c r="P127" s="2"/>
      <c r="Q127" s="2"/>
      <c r="R127" s="2">
        <v>1</v>
      </c>
      <c r="S127" s="2"/>
      <c r="T127" s="2"/>
      <c r="U127" s="2"/>
      <c r="V127" s="2">
        <v>1</v>
      </c>
      <c r="W127" s="2"/>
      <c r="X127" s="2">
        <f t="shared" si="11"/>
        <v>1</v>
      </c>
      <c r="Y127" s="2">
        <v>1</v>
      </c>
      <c r="Z127" s="2"/>
      <c r="AA127" s="2"/>
      <c r="AB127" s="2"/>
      <c r="AC127" s="2"/>
      <c r="AD127" s="2"/>
      <c r="AE127" s="2"/>
      <c r="AF127" s="2">
        <v>1</v>
      </c>
      <c r="AG127" s="2">
        <v>1</v>
      </c>
      <c r="AH127" s="2"/>
      <c r="AI127" s="2"/>
      <c r="AJ127" s="2" t="s">
        <v>2227</v>
      </c>
      <c r="AK127" s="77"/>
    </row>
    <row r="128" spans="1:37" hidden="1" x14ac:dyDescent="0.2">
      <c r="A128" s="2" t="str">
        <f t="shared" si="8"/>
        <v>Acer Aspire VN7-792G</v>
      </c>
      <c r="B128" s="2" t="s">
        <v>12</v>
      </c>
      <c r="C128" s="2" t="s">
        <v>316</v>
      </c>
      <c r="D128" s="2" t="s">
        <v>1735</v>
      </c>
      <c r="E128" s="2" t="s">
        <v>52</v>
      </c>
      <c r="F128" s="2" t="s">
        <v>20</v>
      </c>
      <c r="G128" s="2" t="s">
        <v>164</v>
      </c>
      <c r="H128" s="2" t="s">
        <v>94</v>
      </c>
      <c r="I128" s="2">
        <v>17</v>
      </c>
      <c r="J128" s="2" t="s">
        <v>28</v>
      </c>
      <c r="K128" s="2"/>
      <c r="L128" s="2" t="s">
        <v>129</v>
      </c>
      <c r="M128" s="2"/>
      <c r="N128" s="2"/>
      <c r="O128" s="2"/>
      <c r="P128" s="2"/>
      <c r="Q128" s="2"/>
      <c r="R128" s="2">
        <v>1</v>
      </c>
      <c r="S128" s="2"/>
      <c r="T128" s="2"/>
      <c r="U128" s="2"/>
      <c r="V128" s="2"/>
      <c r="W128" s="2">
        <v>1</v>
      </c>
      <c r="X128" s="2">
        <f t="shared" si="11"/>
        <v>1</v>
      </c>
      <c r="Y128" s="2">
        <v>1</v>
      </c>
      <c r="Z128" s="2"/>
      <c r="AA128" s="2"/>
      <c r="AB128" s="2"/>
      <c r="AC128" s="2"/>
      <c r="AD128" s="2"/>
      <c r="AE128" s="2"/>
      <c r="AF128" s="2">
        <v>1</v>
      </c>
      <c r="AG128" s="2">
        <v>1</v>
      </c>
      <c r="AH128" s="2"/>
      <c r="AI128" s="2"/>
      <c r="AJ128" s="2" t="s">
        <v>2227</v>
      </c>
      <c r="AK128" s="2" t="e">
        <v>#N/A</v>
      </c>
    </row>
    <row r="129" spans="1:37" hidden="1" x14ac:dyDescent="0.2">
      <c r="A129" s="2" t="str">
        <f t="shared" si="8"/>
        <v>Acer Aspire VN7-793G</v>
      </c>
      <c r="B129" s="2" t="s">
        <v>12</v>
      </c>
      <c r="C129" s="2" t="s">
        <v>664</v>
      </c>
      <c r="D129" s="2" t="s">
        <v>1735</v>
      </c>
      <c r="E129" s="2" t="s">
        <v>52</v>
      </c>
      <c r="F129" s="2" t="s">
        <v>20</v>
      </c>
      <c r="G129" s="2" t="s">
        <v>416</v>
      </c>
      <c r="H129" s="2" t="s">
        <v>394</v>
      </c>
      <c r="I129" s="2">
        <v>17</v>
      </c>
      <c r="J129" s="2" t="s">
        <v>28</v>
      </c>
      <c r="K129" s="2"/>
      <c r="L129" s="2" t="s">
        <v>129</v>
      </c>
      <c r="M129" s="2"/>
      <c r="N129" s="2"/>
      <c r="O129" s="2"/>
      <c r="P129" s="2"/>
      <c r="Q129" s="2"/>
      <c r="R129" s="2">
        <v>1</v>
      </c>
      <c r="S129" s="2"/>
      <c r="T129" s="2"/>
      <c r="U129" s="2"/>
      <c r="V129" s="2"/>
      <c r="W129" s="2">
        <v>1</v>
      </c>
      <c r="X129" s="2">
        <f t="shared" si="11"/>
        <v>1</v>
      </c>
      <c r="Y129" s="2">
        <v>1</v>
      </c>
      <c r="Z129" s="2"/>
      <c r="AA129" s="2"/>
      <c r="AB129" s="2"/>
      <c r="AC129" s="2"/>
      <c r="AD129" s="2"/>
      <c r="AE129" s="2"/>
      <c r="AF129" s="2">
        <v>1</v>
      </c>
      <c r="AG129" s="2">
        <v>1</v>
      </c>
      <c r="AH129" s="2"/>
      <c r="AI129" s="2"/>
      <c r="AJ129" s="2" t="s">
        <v>2227</v>
      </c>
      <c r="AK129" s="77">
        <v>32602.2</v>
      </c>
    </row>
    <row r="130" spans="1:37" hidden="1" x14ac:dyDescent="0.2">
      <c r="A130" s="2" t="str">
        <f t="shared" si="8"/>
        <v>Acer Aspire VX5-591G</v>
      </c>
      <c r="B130" s="2" t="s">
        <v>12</v>
      </c>
      <c r="C130" s="2" t="s">
        <v>524</v>
      </c>
      <c r="D130" s="2" t="s">
        <v>1735</v>
      </c>
      <c r="E130" s="2" t="s">
        <v>52</v>
      </c>
      <c r="F130" s="2" t="s">
        <v>20</v>
      </c>
      <c r="G130" s="2" t="s">
        <v>416</v>
      </c>
      <c r="H130" s="2" t="s">
        <v>492</v>
      </c>
      <c r="I130" s="2">
        <v>15</v>
      </c>
      <c r="J130" s="2" t="s">
        <v>28</v>
      </c>
      <c r="K130" s="2"/>
      <c r="L130" s="2" t="s">
        <v>129</v>
      </c>
      <c r="M130" s="2"/>
      <c r="N130" s="2"/>
      <c r="O130" s="2"/>
      <c r="P130" s="2"/>
      <c r="Q130" s="2"/>
      <c r="R130" s="2">
        <v>1</v>
      </c>
      <c r="S130" s="2"/>
      <c r="T130" s="2"/>
      <c r="U130" s="2"/>
      <c r="V130" s="2">
        <v>1</v>
      </c>
      <c r="W130" s="2"/>
      <c r="X130" s="2">
        <f t="shared" si="11"/>
        <v>1</v>
      </c>
      <c r="Y130" s="2">
        <v>1</v>
      </c>
      <c r="Z130" s="2"/>
      <c r="AA130" s="2"/>
      <c r="AB130" s="2"/>
      <c r="AC130" s="2"/>
      <c r="AD130" s="2"/>
      <c r="AE130" s="2">
        <v>1</v>
      </c>
      <c r="AF130" s="2">
        <v>1</v>
      </c>
      <c r="AG130" s="2"/>
      <c r="AH130" s="2"/>
      <c r="AI130" s="2"/>
      <c r="AJ130" s="2" t="s">
        <v>2228</v>
      </c>
      <c r="AK130" s="77">
        <v>23940</v>
      </c>
    </row>
    <row r="131" spans="1:37" hidden="1" x14ac:dyDescent="0.2">
      <c r="A131" s="2" t="str">
        <f t="shared" si="8"/>
        <v>Acer Extensa 215-21</v>
      </c>
      <c r="B131" s="2" t="s">
        <v>12</v>
      </c>
      <c r="C131" s="2" t="s">
        <v>1550</v>
      </c>
      <c r="D131" s="2" t="s">
        <v>1732</v>
      </c>
      <c r="E131" s="2" t="s">
        <v>52</v>
      </c>
      <c r="F131" s="2" t="s">
        <v>19</v>
      </c>
      <c r="G131" s="2" t="s">
        <v>408</v>
      </c>
      <c r="H131" s="2" t="s">
        <v>33</v>
      </c>
      <c r="I131" s="2">
        <v>15</v>
      </c>
      <c r="J131" s="2" t="s">
        <v>44</v>
      </c>
      <c r="K131" s="2"/>
      <c r="L131" s="2" t="s">
        <v>129</v>
      </c>
      <c r="N131" s="2"/>
      <c r="O131" s="2">
        <v>1</v>
      </c>
      <c r="P131" s="2"/>
      <c r="Q131" s="2"/>
      <c r="R131" s="2"/>
      <c r="S131" s="2"/>
      <c r="T131" s="2"/>
      <c r="U131" s="2"/>
      <c r="V131" s="2">
        <v>1</v>
      </c>
      <c r="W131" s="2"/>
      <c r="X131" s="2">
        <f t="shared" si="11"/>
        <v>1</v>
      </c>
      <c r="Y131" s="2"/>
      <c r="Z131" s="2"/>
      <c r="AA131" s="2"/>
      <c r="AB131" s="2">
        <v>1</v>
      </c>
      <c r="AC131" s="2"/>
      <c r="AD131" s="2"/>
      <c r="AE131" s="2"/>
      <c r="AF131" s="2"/>
      <c r="AG131" s="2"/>
      <c r="AH131" s="2"/>
      <c r="AI131" s="2"/>
      <c r="AJ131" s="2" t="s">
        <v>68</v>
      </c>
      <c r="AK131" s="77">
        <v>54474</v>
      </c>
    </row>
    <row r="132" spans="1:37" hidden="1" x14ac:dyDescent="0.2">
      <c r="A132" s="2" t="str">
        <f t="shared" si="8"/>
        <v>Acer Extensa 215-21G</v>
      </c>
      <c r="B132" s="2" t="s">
        <v>12</v>
      </c>
      <c r="C132" s="2" t="s">
        <v>1739</v>
      </c>
      <c r="D132" s="2" t="s">
        <v>1733</v>
      </c>
      <c r="E132" s="2" t="s">
        <v>52</v>
      </c>
      <c r="F132" s="2" t="s">
        <v>19</v>
      </c>
      <c r="G132" s="2" t="s">
        <v>408</v>
      </c>
      <c r="H132" s="2">
        <v>530</v>
      </c>
      <c r="I132" s="2">
        <v>15</v>
      </c>
      <c r="J132" s="2" t="s">
        <v>28</v>
      </c>
      <c r="K132" s="2"/>
      <c r="L132" s="2" t="s">
        <v>129</v>
      </c>
      <c r="M132" s="2"/>
      <c r="N132" s="2" t="s">
        <v>1738</v>
      </c>
      <c r="O132" s="2"/>
      <c r="P132" s="2"/>
      <c r="Q132" s="2">
        <v>1</v>
      </c>
      <c r="R132" s="2"/>
      <c r="S132" s="2"/>
      <c r="T132" s="2"/>
      <c r="U132" s="2"/>
      <c r="V132" s="2">
        <v>1</v>
      </c>
      <c r="W132" s="2"/>
      <c r="X132" s="2">
        <f t="shared" si="11"/>
        <v>1</v>
      </c>
      <c r="Y132" s="2"/>
      <c r="Z132" s="2"/>
      <c r="AA132" s="2"/>
      <c r="AB132" s="2">
        <v>1</v>
      </c>
      <c r="AC132" s="2"/>
      <c r="AD132" s="2"/>
      <c r="AE132" s="2">
        <v>1</v>
      </c>
      <c r="AF132" s="2"/>
      <c r="AG132" s="2"/>
      <c r="AH132" s="2"/>
      <c r="AI132" s="2"/>
      <c r="AJ132" s="2" t="s">
        <v>68</v>
      </c>
      <c r="AK132" s="77">
        <v>40852.285714285717</v>
      </c>
    </row>
    <row r="133" spans="1:37" hidden="1" x14ac:dyDescent="0.2">
      <c r="A133" s="2" t="str">
        <f t="shared" si="8"/>
        <v>Acer Extensa 215-31</v>
      </c>
      <c r="B133" s="2" t="s">
        <v>12</v>
      </c>
      <c r="C133" s="2" t="s">
        <v>1551</v>
      </c>
      <c r="D133" s="2" t="s">
        <v>1732</v>
      </c>
      <c r="E133" s="2" t="s">
        <v>52</v>
      </c>
      <c r="F133" s="2" t="s">
        <v>20</v>
      </c>
      <c r="G133" s="2" t="s">
        <v>968</v>
      </c>
      <c r="H133" s="2" t="s">
        <v>33</v>
      </c>
      <c r="I133" s="2">
        <v>15</v>
      </c>
      <c r="J133" s="2" t="s">
        <v>44</v>
      </c>
      <c r="K133" s="2"/>
      <c r="L133" s="2" t="s">
        <v>87</v>
      </c>
      <c r="N133" s="2"/>
      <c r="O133" s="2">
        <v>1</v>
      </c>
      <c r="P133" s="2"/>
      <c r="Q133" s="2"/>
      <c r="R133" s="2"/>
      <c r="S133" s="2"/>
      <c r="T133" s="2"/>
      <c r="U133" s="2"/>
      <c r="V133" s="2">
        <v>1</v>
      </c>
      <c r="W133" s="2"/>
      <c r="X133" s="2">
        <f t="shared" si="11"/>
        <v>1</v>
      </c>
      <c r="Y133" s="2"/>
      <c r="Z133" s="2"/>
      <c r="AA133" s="2"/>
      <c r="AB133" s="2">
        <v>1</v>
      </c>
      <c r="AC133" s="2"/>
      <c r="AD133" s="2"/>
      <c r="AE133" s="2"/>
      <c r="AF133" s="2"/>
      <c r="AG133" s="2"/>
      <c r="AH133" s="2"/>
      <c r="AI133" s="2"/>
      <c r="AJ133" s="2" t="s">
        <v>68</v>
      </c>
      <c r="AK133" s="77">
        <v>32436.666666666668</v>
      </c>
    </row>
    <row r="134" spans="1:37" hidden="1" x14ac:dyDescent="0.2">
      <c r="A134" s="2" t="str">
        <f t="shared" si="8"/>
        <v>Acer Extensa 215-51</v>
      </c>
      <c r="B134" s="2" t="s">
        <v>12</v>
      </c>
      <c r="C134" s="2" t="s">
        <v>1500</v>
      </c>
      <c r="D134" s="2" t="s">
        <v>1732</v>
      </c>
      <c r="E134" s="2" t="s">
        <v>52</v>
      </c>
      <c r="F134" s="2" t="s">
        <v>20</v>
      </c>
      <c r="G134" s="2" t="s">
        <v>416</v>
      </c>
      <c r="H134" s="2" t="s">
        <v>33</v>
      </c>
      <c r="I134" s="2">
        <v>15</v>
      </c>
      <c r="J134" s="2" t="s">
        <v>1502</v>
      </c>
      <c r="K134" s="2"/>
      <c r="L134" s="2" t="s">
        <v>129</v>
      </c>
      <c r="M134" s="2"/>
      <c r="N134" s="2"/>
      <c r="O134" s="2"/>
      <c r="P134" s="2">
        <v>1</v>
      </c>
      <c r="Q134" s="2"/>
      <c r="R134" s="2"/>
      <c r="S134" s="2"/>
      <c r="T134" s="2"/>
      <c r="U134" s="2"/>
      <c r="V134" s="2">
        <v>1</v>
      </c>
      <c r="W134" s="2"/>
      <c r="X134" s="2">
        <f t="shared" si="11"/>
        <v>1</v>
      </c>
      <c r="Y134" s="2"/>
      <c r="Z134" s="2"/>
      <c r="AA134" s="2"/>
      <c r="AB134" s="2">
        <v>1</v>
      </c>
      <c r="AC134" s="2"/>
      <c r="AD134" s="2">
        <v>1</v>
      </c>
      <c r="AE134" s="2">
        <v>1</v>
      </c>
      <c r="AF134" s="2"/>
      <c r="AG134" s="2"/>
      <c r="AH134" s="2"/>
      <c r="AI134" s="2"/>
      <c r="AJ134" s="2" t="s">
        <v>68</v>
      </c>
      <c r="AK134" s="77">
        <v>42214.285714285717</v>
      </c>
    </row>
    <row r="135" spans="1:37" hidden="1" x14ac:dyDescent="0.2">
      <c r="A135" s="2" t="str">
        <f t="shared" si="8"/>
        <v>Acer Extensa 215-51G</v>
      </c>
      <c r="B135" s="2" t="s">
        <v>12</v>
      </c>
      <c r="C135" s="2" t="s">
        <v>1501</v>
      </c>
      <c r="D135" s="2" t="s">
        <v>1733</v>
      </c>
      <c r="E135" s="2" t="s">
        <v>52</v>
      </c>
      <c r="F135" s="2" t="s">
        <v>20</v>
      </c>
      <c r="G135" s="2" t="s">
        <v>1216</v>
      </c>
      <c r="H135" s="2" t="s">
        <v>1503</v>
      </c>
      <c r="I135" s="2">
        <v>15</v>
      </c>
      <c r="J135" s="2" t="s">
        <v>28</v>
      </c>
      <c r="K135" s="2"/>
      <c r="L135" s="2" t="s">
        <v>129</v>
      </c>
      <c r="M135" s="2"/>
      <c r="N135" s="2"/>
      <c r="O135" s="2"/>
      <c r="P135" s="2"/>
      <c r="Q135" s="2">
        <v>1</v>
      </c>
      <c r="R135" s="2"/>
      <c r="S135" s="2"/>
      <c r="T135" s="2"/>
      <c r="U135" s="2"/>
      <c r="V135" s="2">
        <v>1</v>
      </c>
      <c r="W135" s="2"/>
      <c r="X135" s="2">
        <f t="shared" si="11"/>
        <v>1</v>
      </c>
      <c r="Y135" s="2"/>
      <c r="Z135" s="2"/>
      <c r="AA135" s="2"/>
      <c r="AB135" s="2">
        <v>1</v>
      </c>
      <c r="AC135" s="2"/>
      <c r="AD135" s="2"/>
      <c r="AE135" s="2">
        <v>1</v>
      </c>
      <c r="AF135" s="2"/>
      <c r="AG135" s="2"/>
      <c r="AH135" s="2"/>
      <c r="AI135" s="2"/>
      <c r="AJ135" s="2" t="s">
        <v>68</v>
      </c>
      <c r="AK135" s="77">
        <v>56301.76470588235</v>
      </c>
    </row>
    <row r="136" spans="1:37" hidden="1" x14ac:dyDescent="0.2">
      <c r="A136" s="2" t="str">
        <f t="shared" ref="A136" si="13">CONCATENATE(B136," ",C136)</f>
        <v>Acer Extensa 215-52</v>
      </c>
      <c r="B136" s="2" t="s">
        <v>12</v>
      </c>
      <c r="C136" s="2" t="s">
        <v>5968</v>
      </c>
      <c r="D136" s="2" t="s">
        <v>1732</v>
      </c>
      <c r="E136" s="2" t="s">
        <v>52</v>
      </c>
      <c r="F136" s="2" t="s">
        <v>20</v>
      </c>
      <c r="G136" s="2" t="s">
        <v>1526</v>
      </c>
      <c r="H136" s="2" t="s">
        <v>33</v>
      </c>
      <c r="I136" s="2">
        <v>15</v>
      </c>
      <c r="J136" s="2" t="s">
        <v>28</v>
      </c>
      <c r="K136" s="2"/>
      <c r="L136" s="2" t="s">
        <v>129</v>
      </c>
      <c r="M136" s="2"/>
      <c r="N136" s="2" t="s">
        <v>5935</v>
      </c>
      <c r="O136" s="2"/>
      <c r="P136" s="2">
        <v>1</v>
      </c>
      <c r="Q136" s="2"/>
      <c r="R136" s="2"/>
      <c r="S136" s="2"/>
      <c r="T136" s="2"/>
      <c r="U136" s="2"/>
      <c r="V136" s="2">
        <v>1</v>
      </c>
      <c r="W136" s="2"/>
      <c r="X136" s="2"/>
      <c r="Y136" s="2"/>
      <c r="Z136" s="2"/>
      <c r="AA136" s="2"/>
      <c r="AB136" s="2">
        <v>1</v>
      </c>
      <c r="AC136" s="2"/>
      <c r="AD136" s="2">
        <v>1</v>
      </c>
      <c r="AE136" s="2"/>
      <c r="AF136" s="2"/>
      <c r="AG136" s="2"/>
      <c r="AH136" s="2"/>
      <c r="AI136" s="2"/>
      <c r="AJ136" s="2" t="s">
        <v>68</v>
      </c>
      <c r="AK136" s="77"/>
    </row>
    <row r="137" spans="1:37" hidden="1" x14ac:dyDescent="0.2">
      <c r="A137" s="2" t="str">
        <f t="shared" si="8"/>
        <v>Acer Extensa 2519</v>
      </c>
      <c r="B137" s="2" t="s">
        <v>12</v>
      </c>
      <c r="C137" s="2" t="s">
        <v>146</v>
      </c>
      <c r="D137" s="2" t="s">
        <v>1732</v>
      </c>
      <c r="E137" s="2" t="s">
        <v>52</v>
      </c>
      <c r="F137" s="2" t="s">
        <v>20</v>
      </c>
      <c r="G137" s="2" t="s">
        <v>139</v>
      </c>
      <c r="H137" s="2" t="s">
        <v>33</v>
      </c>
      <c r="I137" s="2">
        <v>15</v>
      </c>
      <c r="J137" s="2" t="s">
        <v>27</v>
      </c>
      <c r="K137" s="2"/>
      <c r="L137" s="2" t="s">
        <v>87</v>
      </c>
      <c r="M137" s="2"/>
      <c r="N137" s="2"/>
      <c r="O137" s="2">
        <v>1</v>
      </c>
      <c r="P137" s="2"/>
      <c r="Q137" s="2"/>
      <c r="R137" s="2"/>
      <c r="S137" s="2"/>
      <c r="T137" s="2"/>
      <c r="U137" s="2"/>
      <c r="V137" s="2">
        <v>1</v>
      </c>
      <c r="W137" s="2"/>
      <c r="X137" s="2">
        <f t="shared" si="11"/>
        <v>1</v>
      </c>
      <c r="Y137" s="2"/>
      <c r="Z137" s="2"/>
      <c r="AA137" s="2"/>
      <c r="AB137" s="2">
        <v>1</v>
      </c>
      <c r="AC137" s="2"/>
      <c r="AD137" s="2"/>
      <c r="AE137" s="2"/>
      <c r="AF137" s="2"/>
      <c r="AG137" s="2"/>
      <c r="AH137" s="2"/>
      <c r="AI137" s="2"/>
      <c r="AJ137" s="2" t="s">
        <v>68</v>
      </c>
      <c r="AK137" s="77">
        <v>63510</v>
      </c>
    </row>
    <row r="138" spans="1:37" hidden="1" x14ac:dyDescent="0.2">
      <c r="A138" s="2" t="str">
        <f t="shared" si="8"/>
        <v>Acer Extensa 2520</v>
      </c>
      <c r="B138" s="2" t="s">
        <v>12</v>
      </c>
      <c r="C138" s="2" t="s">
        <v>545</v>
      </c>
      <c r="D138" s="2" t="s">
        <v>1732</v>
      </c>
      <c r="E138" s="2" t="s">
        <v>52</v>
      </c>
      <c r="F138" s="2" t="s">
        <v>20</v>
      </c>
      <c r="G138" s="2" t="s">
        <v>164</v>
      </c>
      <c r="H138" s="2" t="s">
        <v>33</v>
      </c>
      <c r="I138" s="2">
        <v>15</v>
      </c>
      <c r="J138" s="2" t="s">
        <v>27</v>
      </c>
      <c r="K138" s="2"/>
      <c r="L138" s="2" t="s">
        <v>129</v>
      </c>
      <c r="M138" s="2"/>
      <c r="N138" s="2"/>
      <c r="O138" s="2"/>
      <c r="P138" s="2">
        <v>1</v>
      </c>
      <c r="Q138" s="2"/>
      <c r="R138" s="2"/>
      <c r="S138" s="2"/>
      <c r="T138" s="2"/>
      <c r="U138" s="2"/>
      <c r="V138" s="2">
        <v>1</v>
      </c>
      <c r="W138" s="2"/>
      <c r="X138" s="2">
        <f t="shared" si="11"/>
        <v>1</v>
      </c>
      <c r="Y138" s="2"/>
      <c r="Z138" s="2"/>
      <c r="AA138" s="2"/>
      <c r="AB138" s="2">
        <v>1</v>
      </c>
      <c r="AC138" s="2"/>
      <c r="AD138" s="2">
        <v>1</v>
      </c>
      <c r="AE138" s="2">
        <v>1</v>
      </c>
      <c r="AF138" s="2"/>
      <c r="AG138" s="2"/>
      <c r="AH138" s="2"/>
      <c r="AI138" s="2"/>
      <c r="AJ138" s="2" t="s">
        <v>68</v>
      </c>
      <c r="AK138" s="77">
        <v>46643.333333333336</v>
      </c>
    </row>
    <row r="139" spans="1:37" hidden="1" x14ac:dyDescent="0.2">
      <c r="A139" s="2" t="str">
        <f t="shared" ref="A139:A209" si="14">CONCATENATE(B139," ",C139)</f>
        <v>Acer Extensa 2520G</v>
      </c>
      <c r="B139" s="2" t="s">
        <v>12</v>
      </c>
      <c r="C139" s="2" t="s">
        <v>427</v>
      </c>
      <c r="D139" s="2" t="s">
        <v>1735</v>
      </c>
      <c r="E139" s="2" t="s">
        <v>52</v>
      </c>
      <c r="F139" s="2" t="s">
        <v>20</v>
      </c>
      <c r="G139" s="2" t="s">
        <v>164</v>
      </c>
      <c r="H139" s="2" t="s">
        <v>135</v>
      </c>
      <c r="I139" s="2">
        <v>15</v>
      </c>
      <c r="J139" s="2" t="s">
        <v>27</v>
      </c>
      <c r="K139" s="2"/>
      <c r="L139" s="2" t="s">
        <v>129</v>
      </c>
      <c r="M139" s="2"/>
      <c r="N139" s="2"/>
      <c r="O139" s="2"/>
      <c r="P139" s="2"/>
      <c r="Q139" s="2">
        <v>1</v>
      </c>
      <c r="R139" s="2">
        <v>1</v>
      </c>
      <c r="S139" s="2"/>
      <c r="T139" s="2"/>
      <c r="U139" s="2"/>
      <c r="V139" s="2">
        <v>1</v>
      </c>
      <c r="W139" s="2"/>
      <c r="X139" s="2">
        <f t="shared" si="11"/>
        <v>2</v>
      </c>
      <c r="Y139" s="2"/>
      <c r="Z139" s="2"/>
      <c r="AA139" s="2"/>
      <c r="AB139" s="2">
        <v>1</v>
      </c>
      <c r="AC139" s="2"/>
      <c r="AD139" s="2"/>
      <c r="AE139" s="2">
        <v>1</v>
      </c>
      <c r="AF139" s="2"/>
      <c r="AG139" s="2"/>
      <c r="AH139" s="2"/>
      <c r="AI139" s="2"/>
      <c r="AJ139" s="2" t="s">
        <v>68</v>
      </c>
      <c r="AK139" s="77">
        <v>28630</v>
      </c>
    </row>
    <row r="140" spans="1:37" hidden="1" x14ac:dyDescent="0.2">
      <c r="A140" s="2" t="str">
        <f t="shared" si="14"/>
        <v>Acer Extensa 2530</v>
      </c>
      <c r="B140" s="2" t="s">
        <v>12</v>
      </c>
      <c r="C140" s="2" t="s">
        <v>338</v>
      </c>
      <c r="D140" s="2" t="s">
        <v>1732</v>
      </c>
      <c r="E140" s="2" t="s">
        <v>52</v>
      </c>
      <c r="F140" s="2" t="s">
        <v>20</v>
      </c>
      <c r="G140" s="2" t="s">
        <v>80</v>
      </c>
      <c r="H140" s="2" t="s">
        <v>33</v>
      </c>
      <c r="I140" s="2">
        <v>15</v>
      </c>
      <c r="J140" s="2" t="s">
        <v>27</v>
      </c>
      <c r="K140" s="2"/>
      <c r="L140" s="2" t="s">
        <v>129</v>
      </c>
      <c r="M140" s="2"/>
      <c r="N140" s="2"/>
      <c r="O140" s="2"/>
      <c r="P140" s="2">
        <v>1</v>
      </c>
      <c r="Q140" s="2"/>
      <c r="R140" s="2"/>
      <c r="S140" s="2"/>
      <c r="T140" s="2"/>
      <c r="U140" s="2"/>
      <c r="V140" s="2">
        <v>1</v>
      </c>
      <c r="W140" s="2"/>
      <c r="X140" s="2">
        <f t="shared" si="11"/>
        <v>1</v>
      </c>
      <c r="Y140" s="2"/>
      <c r="Z140" s="2"/>
      <c r="AA140" s="2"/>
      <c r="AB140" s="2">
        <v>1</v>
      </c>
      <c r="AC140" s="2"/>
      <c r="AD140" s="2">
        <v>1</v>
      </c>
      <c r="AE140" s="2">
        <v>1</v>
      </c>
      <c r="AF140" s="2"/>
      <c r="AG140" s="2"/>
      <c r="AH140" s="2"/>
      <c r="AI140" s="2"/>
      <c r="AJ140" s="2" t="s">
        <v>68</v>
      </c>
      <c r="AK140" s="77">
        <v>33320.731707317071</v>
      </c>
    </row>
    <row r="141" spans="1:37" hidden="1" x14ac:dyDescent="0.2">
      <c r="A141" s="2" t="str">
        <f t="shared" si="14"/>
        <v>Acer Extensa 2540</v>
      </c>
      <c r="B141" s="2" t="s">
        <v>12</v>
      </c>
      <c r="C141" s="2" t="s">
        <v>504</v>
      </c>
      <c r="D141" s="2" t="s">
        <v>1732</v>
      </c>
      <c r="E141" s="2" t="s">
        <v>52</v>
      </c>
      <c r="F141" s="2" t="s">
        <v>20</v>
      </c>
      <c r="G141" s="2" t="s">
        <v>164</v>
      </c>
      <c r="H141" s="2" t="s">
        <v>33</v>
      </c>
      <c r="I141" s="2">
        <v>15</v>
      </c>
      <c r="J141" s="2" t="s">
        <v>44</v>
      </c>
      <c r="K141" s="2"/>
      <c r="L141" s="2" t="s">
        <v>129</v>
      </c>
      <c r="M141" s="2"/>
      <c r="N141" s="2"/>
      <c r="O141" s="2"/>
      <c r="P141" s="2">
        <v>1</v>
      </c>
      <c r="Q141" s="2"/>
      <c r="R141" s="2"/>
      <c r="S141" s="2"/>
      <c r="T141" s="2"/>
      <c r="U141" s="2"/>
      <c r="V141" s="2">
        <v>1</v>
      </c>
      <c r="W141" s="2"/>
      <c r="X141" s="2">
        <f t="shared" si="11"/>
        <v>1</v>
      </c>
      <c r="Y141" s="2"/>
      <c r="Z141" s="2"/>
      <c r="AA141" s="2"/>
      <c r="AB141" s="2">
        <v>1</v>
      </c>
      <c r="AC141" s="2"/>
      <c r="AD141" s="2">
        <v>1</v>
      </c>
      <c r="AE141" s="2">
        <v>1</v>
      </c>
      <c r="AF141" s="2"/>
      <c r="AG141" s="2"/>
      <c r="AH141" s="2"/>
      <c r="AI141" s="2"/>
      <c r="AJ141" s="2" t="s">
        <v>68</v>
      </c>
      <c r="AK141" s="77">
        <v>46990</v>
      </c>
    </row>
    <row r="142" spans="1:37" hidden="1" x14ac:dyDescent="0.2">
      <c r="A142" s="2" t="str">
        <f t="shared" si="14"/>
        <v>Acer Extensa 2540-5x</v>
      </c>
      <c r="B142" s="2" t="s">
        <v>12</v>
      </c>
      <c r="C142" s="2" t="s">
        <v>2082</v>
      </c>
      <c r="D142" s="2" t="s">
        <v>1732</v>
      </c>
      <c r="E142" s="2" t="s">
        <v>52</v>
      </c>
      <c r="F142" s="2" t="s">
        <v>20</v>
      </c>
      <c r="G142" s="2" t="s">
        <v>416</v>
      </c>
      <c r="H142" s="2" t="s">
        <v>33</v>
      </c>
      <c r="I142" s="2">
        <v>15</v>
      </c>
      <c r="J142" s="2" t="s">
        <v>44</v>
      </c>
      <c r="K142" s="2"/>
      <c r="L142" s="2" t="s">
        <v>129</v>
      </c>
      <c r="M142" s="2"/>
      <c r="N142" s="2"/>
      <c r="O142" s="2"/>
      <c r="P142" s="2">
        <v>1</v>
      </c>
      <c r="Q142" s="2"/>
      <c r="R142" s="2"/>
      <c r="S142" s="2"/>
      <c r="T142" s="2"/>
      <c r="U142" s="2"/>
      <c r="V142" s="2">
        <v>1</v>
      </c>
      <c r="W142" s="2"/>
      <c r="X142" s="2">
        <f t="shared" si="11"/>
        <v>1</v>
      </c>
      <c r="Y142" s="2"/>
      <c r="Z142" s="2"/>
      <c r="AA142" s="2"/>
      <c r="AB142" s="2">
        <v>1</v>
      </c>
      <c r="AC142" s="2"/>
      <c r="AD142" s="2">
        <v>1</v>
      </c>
      <c r="AE142" s="2">
        <v>1</v>
      </c>
      <c r="AF142" s="2"/>
      <c r="AG142" s="2"/>
      <c r="AH142" s="2"/>
      <c r="AI142" s="2"/>
      <c r="AJ142" s="2" t="s">
        <v>68</v>
      </c>
      <c r="AK142" s="2" t="e">
        <v>#N/A</v>
      </c>
    </row>
    <row r="143" spans="1:37" hidden="1" x14ac:dyDescent="0.2">
      <c r="A143" s="2" t="str">
        <f t="shared" si="14"/>
        <v>Acer Predator Helios 300 G3-572</v>
      </c>
      <c r="B143" s="2" t="s">
        <v>12</v>
      </c>
      <c r="C143" s="2" t="s">
        <v>710</v>
      </c>
      <c r="D143" s="2" t="s">
        <v>1735</v>
      </c>
      <c r="E143" s="2" t="s">
        <v>52</v>
      </c>
      <c r="F143" s="2" t="s">
        <v>20</v>
      </c>
      <c r="G143" s="2" t="s">
        <v>416</v>
      </c>
      <c r="H143" s="2" t="s">
        <v>662</v>
      </c>
      <c r="I143" s="2">
        <v>15</v>
      </c>
      <c r="J143" s="2" t="s">
        <v>28</v>
      </c>
      <c r="K143" s="2"/>
      <c r="L143" s="2" t="s">
        <v>129</v>
      </c>
      <c r="M143" s="2"/>
      <c r="N143" s="2"/>
      <c r="O143" s="2"/>
      <c r="P143" s="2"/>
      <c r="Q143" s="2"/>
      <c r="R143" s="2">
        <v>1</v>
      </c>
      <c r="S143" s="2"/>
      <c r="T143" s="2"/>
      <c r="U143" s="2"/>
      <c r="V143" s="2">
        <v>1</v>
      </c>
      <c r="W143" s="2"/>
      <c r="X143" s="2">
        <f t="shared" si="11"/>
        <v>1</v>
      </c>
      <c r="Y143" s="2"/>
      <c r="Z143" s="2"/>
      <c r="AA143" s="2"/>
      <c r="AB143" s="2"/>
      <c r="AC143" s="2"/>
      <c r="AD143" s="2"/>
      <c r="AE143" s="2">
        <v>1</v>
      </c>
      <c r="AF143" s="2">
        <v>1</v>
      </c>
      <c r="AG143" s="2"/>
      <c r="AH143" s="2"/>
      <c r="AI143" s="2"/>
      <c r="AJ143" s="2" t="s">
        <v>2229</v>
      </c>
      <c r="AK143" s="77">
        <v>28806.81818181818</v>
      </c>
    </row>
    <row r="144" spans="1:37" hidden="1" x14ac:dyDescent="0.2">
      <c r="A144" s="2" t="str">
        <f t="shared" si="14"/>
        <v>Acer Predator Helios 300 PH315-51</v>
      </c>
      <c r="B144" s="2" t="s">
        <v>12</v>
      </c>
      <c r="C144" s="2" t="s">
        <v>1046</v>
      </c>
      <c r="D144" s="2" t="s">
        <v>1735</v>
      </c>
      <c r="E144" s="2" t="s">
        <v>52</v>
      </c>
      <c r="F144" s="2" t="s">
        <v>20</v>
      </c>
      <c r="G144" s="2" t="s">
        <v>947</v>
      </c>
      <c r="H144" s="2" t="s">
        <v>394</v>
      </c>
      <c r="I144" s="2">
        <v>15</v>
      </c>
      <c r="J144" s="2" t="s">
        <v>28</v>
      </c>
      <c r="K144" s="2"/>
      <c r="L144" s="2" t="s">
        <v>129</v>
      </c>
      <c r="M144" s="2"/>
      <c r="N144" s="2"/>
      <c r="O144" s="2"/>
      <c r="P144" s="2"/>
      <c r="Q144" s="2"/>
      <c r="R144" s="2">
        <v>1</v>
      </c>
      <c r="S144" s="2"/>
      <c r="T144" s="2"/>
      <c r="U144" s="2"/>
      <c r="V144" s="2">
        <v>1</v>
      </c>
      <c r="W144" s="2"/>
      <c r="X144" s="2">
        <f t="shared" si="11"/>
        <v>1</v>
      </c>
      <c r="Y144" s="2"/>
      <c r="Z144" s="2"/>
      <c r="AA144" s="2"/>
      <c r="AB144" s="2"/>
      <c r="AC144" s="2"/>
      <c r="AD144" s="2"/>
      <c r="AE144" s="2"/>
      <c r="AF144" s="2">
        <v>1</v>
      </c>
      <c r="AG144" s="2">
        <v>1</v>
      </c>
      <c r="AH144" s="2"/>
      <c r="AI144" s="2"/>
      <c r="AJ144" s="2" t="s">
        <v>2229</v>
      </c>
      <c r="AK144" s="77">
        <v>56582.2</v>
      </c>
    </row>
    <row r="145" spans="1:39" hidden="1" x14ac:dyDescent="0.2">
      <c r="A145" s="2" t="str">
        <f t="shared" si="14"/>
        <v>Acer Predator Helios 300 PH315-52</v>
      </c>
      <c r="B145" s="2" t="s">
        <v>12</v>
      </c>
      <c r="C145" s="2" t="s">
        <v>1509</v>
      </c>
      <c r="D145" s="2" t="s">
        <v>1735</v>
      </c>
      <c r="E145" s="2" t="s">
        <v>52</v>
      </c>
      <c r="F145" s="2" t="s">
        <v>20</v>
      </c>
      <c r="G145" s="2" t="s">
        <v>947</v>
      </c>
      <c r="H145" s="2" t="s">
        <v>1459</v>
      </c>
      <c r="I145" s="2">
        <v>15</v>
      </c>
      <c r="J145" s="2" t="s">
        <v>28</v>
      </c>
      <c r="K145" s="2"/>
      <c r="L145" s="2" t="s">
        <v>129</v>
      </c>
      <c r="M145" s="2"/>
      <c r="N145" s="2"/>
      <c r="O145" s="2"/>
      <c r="P145" s="2"/>
      <c r="Q145" s="2"/>
      <c r="R145" s="2">
        <v>1</v>
      </c>
      <c r="S145" s="2"/>
      <c r="T145" s="2"/>
      <c r="U145" s="2"/>
      <c r="V145" s="2">
        <v>1</v>
      </c>
      <c r="W145" s="2"/>
      <c r="X145" s="2">
        <f t="shared" si="11"/>
        <v>1</v>
      </c>
      <c r="Y145" s="2"/>
      <c r="Z145" s="2"/>
      <c r="AA145" s="2"/>
      <c r="AB145" s="2"/>
      <c r="AC145" s="2"/>
      <c r="AD145" s="2"/>
      <c r="AE145" s="2"/>
      <c r="AF145" s="2">
        <v>1</v>
      </c>
      <c r="AG145" s="2">
        <v>1</v>
      </c>
      <c r="AH145" s="2"/>
      <c r="AI145" s="2"/>
      <c r="AJ145" s="2" t="s">
        <v>2229</v>
      </c>
      <c r="AK145" s="77">
        <v>76492.25</v>
      </c>
    </row>
    <row r="146" spans="1:39" hidden="1" x14ac:dyDescent="0.2">
      <c r="A146" s="2" t="str">
        <f t="shared" si="14"/>
        <v>Acer Predator Helios 300 PH315-53</v>
      </c>
      <c r="B146" s="2" t="s">
        <v>12</v>
      </c>
      <c r="C146" s="2" t="s">
        <v>4241</v>
      </c>
      <c r="D146" s="2" t="s">
        <v>1735</v>
      </c>
      <c r="E146" s="2" t="s">
        <v>52</v>
      </c>
      <c r="F146" s="2" t="s">
        <v>20</v>
      </c>
      <c r="G146" s="2" t="s">
        <v>2150</v>
      </c>
      <c r="H146" s="2" t="s">
        <v>1362</v>
      </c>
      <c r="I146" s="2">
        <v>15</v>
      </c>
      <c r="J146" s="2" t="s">
        <v>28</v>
      </c>
      <c r="K146" s="2"/>
      <c r="L146" s="2" t="s">
        <v>129</v>
      </c>
      <c r="M146" s="2"/>
      <c r="N146" s="2" t="s">
        <v>4242</v>
      </c>
      <c r="O146" s="2"/>
      <c r="P146" s="2"/>
      <c r="Q146" s="2"/>
      <c r="R146" s="2">
        <v>1</v>
      </c>
      <c r="S146" s="2"/>
      <c r="T146" s="2"/>
      <c r="U146" s="2"/>
      <c r="V146" s="2">
        <v>1</v>
      </c>
      <c r="W146" s="2"/>
      <c r="X146" s="2">
        <f t="shared" ref="X146:X174" si="15">SUM(O146:T146)</f>
        <v>1</v>
      </c>
      <c r="Y146" s="2"/>
      <c r="Z146" s="2"/>
      <c r="AA146" s="2"/>
      <c r="AB146" s="2"/>
      <c r="AC146" s="2"/>
      <c r="AD146" s="2"/>
      <c r="AE146" s="2"/>
      <c r="AF146" s="2">
        <v>1</v>
      </c>
      <c r="AG146" s="2">
        <v>1</v>
      </c>
      <c r="AH146" s="2"/>
      <c r="AI146" s="2"/>
      <c r="AJ146" s="2"/>
      <c r="AK146" s="77">
        <v>76492.25</v>
      </c>
    </row>
    <row r="147" spans="1:39" hidden="1" x14ac:dyDescent="0.2">
      <c r="A147" s="2" t="str">
        <f t="shared" si="14"/>
        <v>Acer Predator Helios 300 PH317-51</v>
      </c>
      <c r="B147" s="2" t="s">
        <v>12</v>
      </c>
      <c r="C147" s="2" t="s">
        <v>711</v>
      </c>
      <c r="D147" s="2" t="s">
        <v>1735</v>
      </c>
      <c r="E147" s="2" t="s">
        <v>52</v>
      </c>
      <c r="F147" s="2" t="s">
        <v>20</v>
      </c>
      <c r="G147" s="2" t="s">
        <v>416</v>
      </c>
      <c r="H147" s="2" t="s">
        <v>662</v>
      </c>
      <c r="I147" s="2">
        <v>17</v>
      </c>
      <c r="J147" s="2" t="s">
        <v>28</v>
      </c>
      <c r="K147" s="2"/>
      <c r="L147" s="2" t="s">
        <v>129</v>
      </c>
      <c r="M147" s="2"/>
      <c r="N147" s="2"/>
      <c r="O147" s="2"/>
      <c r="P147" s="2"/>
      <c r="Q147" s="2"/>
      <c r="R147" s="2">
        <v>1</v>
      </c>
      <c r="S147" s="2"/>
      <c r="T147" s="2"/>
      <c r="U147" s="2"/>
      <c r="V147" s="2"/>
      <c r="W147" s="2">
        <v>1</v>
      </c>
      <c r="X147" s="2">
        <f t="shared" si="15"/>
        <v>1</v>
      </c>
      <c r="Y147" s="2"/>
      <c r="Z147" s="2"/>
      <c r="AA147" s="2"/>
      <c r="AB147" s="2"/>
      <c r="AC147" s="2"/>
      <c r="AD147" s="2"/>
      <c r="AE147" s="2">
        <v>1</v>
      </c>
      <c r="AF147" s="2">
        <v>1</v>
      </c>
      <c r="AG147" s="2"/>
      <c r="AH147" s="2"/>
      <c r="AI147" s="2"/>
      <c r="AJ147" s="2" t="s">
        <v>2229</v>
      </c>
      <c r="AK147" s="77">
        <v>41210</v>
      </c>
    </row>
    <row r="148" spans="1:39" hidden="1" x14ac:dyDescent="0.2">
      <c r="A148" s="2" t="str">
        <f t="shared" si="14"/>
        <v>Acer Predator Helios 300 PH317-52</v>
      </c>
      <c r="B148" s="2" t="s">
        <v>12</v>
      </c>
      <c r="C148" s="2" t="s">
        <v>1007</v>
      </c>
      <c r="D148" s="2" t="s">
        <v>1735</v>
      </c>
      <c r="E148" s="2" t="s">
        <v>52</v>
      </c>
      <c r="F148" s="2" t="s">
        <v>20</v>
      </c>
      <c r="G148" s="2" t="s">
        <v>947</v>
      </c>
      <c r="H148" s="2" t="s">
        <v>662</v>
      </c>
      <c r="I148" s="2">
        <v>17</v>
      </c>
      <c r="J148" s="2" t="s">
        <v>28</v>
      </c>
      <c r="K148" s="2"/>
      <c r="L148" s="2" t="s">
        <v>129</v>
      </c>
      <c r="M148" s="2"/>
      <c r="N148" s="2"/>
      <c r="O148" s="2"/>
      <c r="P148" s="2"/>
      <c r="Q148" s="2"/>
      <c r="R148" s="2">
        <v>1</v>
      </c>
      <c r="S148" s="2"/>
      <c r="T148" s="2"/>
      <c r="U148" s="2"/>
      <c r="V148" s="2"/>
      <c r="W148" s="2">
        <v>1</v>
      </c>
      <c r="X148" s="2">
        <f t="shared" si="15"/>
        <v>1</v>
      </c>
      <c r="Y148" s="2"/>
      <c r="Z148" s="2"/>
      <c r="AA148" s="2"/>
      <c r="AB148" s="2"/>
      <c r="AC148" s="2"/>
      <c r="AD148" s="2"/>
      <c r="AE148" s="2">
        <v>1</v>
      </c>
      <c r="AF148" s="2">
        <v>1</v>
      </c>
      <c r="AG148" s="2"/>
      <c r="AH148" s="2"/>
      <c r="AI148" s="2"/>
      <c r="AJ148" s="2" t="s">
        <v>2229</v>
      </c>
      <c r="AK148" s="77">
        <v>37245</v>
      </c>
    </row>
    <row r="149" spans="1:39" hidden="1" x14ac:dyDescent="0.2">
      <c r="A149" s="2" t="str">
        <f t="shared" si="14"/>
        <v>Acer Predator Helios 300 PH317-53</v>
      </c>
      <c r="B149" s="2" t="s">
        <v>12</v>
      </c>
      <c r="C149" s="2" t="s">
        <v>1409</v>
      </c>
      <c r="D149" s="2" t="s">
        <v>1735</v>
      </c>
      <c r="E149" s="2" t="s">
        <v>52</v>
      </c>
      <c r="F149" s="2" t="s">
        <v>20</v>
      </c>
      <c r="G149" s="2" t="s">
        <v>947</v>
      </c>
      <c r="H149" s="2" t="s">
        <v>1267</v>
      </c>
      <c r="I149" s="2">
        <v>17</v>
      </c>
      <c r="J149" s="2" t="s">
        <v>28</v>
      </c>
      <c r="K149" s="2"/>
      <c r="L149" s="2" t="s">
        <v>129</v>
      </c>
      <c r="M149" s="2"/>
      <c r="N149" s="2"/>
      <c r="O149" s="2"/>
      <c r="P149" s="2"/>
      <c r="Q149" s="2"/>
      <c r="R149" s="2">
        <v>1</v>
      </c>
      <c r="S149" s="2"/>
      <c r="T149" s="2"/>
      <c r="U149" s="2"/>
      <c r="V149" s="2"/>
      <c r="W149" s="2">
        <v>1</v>
      </c>
      <c r="X149" s="2">
        <f t="shared" si="15"/>
        <v>1</v>
      </c>
      <c r="Y149" s="2"/>
      <c r="Z149" s="2"/>
      <c r="AA149" s="2"/>
      <c r="AB149" s="2"/>
      <c r="AC149" s="2"/>
      <c r="AD149" s="2"/>
      <c r="AE149" s="2"/>
      <c r="AF149" s="2"/>
      <c r="AG149" s="2">
        <v>1</v>
      </c>
      <c r="AH149" s="2"/>
      <c r="AI149" s="2"/>
      <c r="AJ149" s="2" t="s">
        <v>2229</v>
      </c>
      <c r="AK149" s="77">
        <v>51490.666666666664</v>
      </c>
    </row>
    <row r="150" spans="1:39" s="9" customFormat="1" hidden="1" x14ac:dyDescent="0.2">
      <c r="A150" s="2" t="str">
        <f t="shared" si="14"/>
        <v>Acer Predator Helios 500 PH517-51</v>
      </c>
      <c r="B150" s="9" t="s">
        <v>12</v>
      </c>
      <c r="C150" s="9" t="s">
        <v>1008</v>
      </c>
      <c r="D150" s="2" t="s">
        <v>1735</v>
      </c>
      <c r="E150" s="2" t="s">
        <v>52</v>
      </c>
      <c r="F150" s="9" t="s">
        <v>20</v>
      </c>
      <c r="G150" s="9" t="s">
        <v>947</v>
      </c>
      <c r="H150" s="9" t="s">
        <v>399</v>
      </c>
      <c r="I150" s="9">
        <v>17</v>
      </c>
      <c r="J150" s="9" t="s">
        <v>178</v>
      </c>
      <c r="L150" s="9" t="s">
        <v>129</v>
      </c>
      <c r="M150" s="2"/>
      <c r="R150" s="2">
        <v>1</v>
      </c>
      <c r="W150" s="2">
        <v>1</v>
      </c>
      <c r="X150" s="2">
        <f t="shared" si="15"/>
        <v>1</v>
      </c>
      <c r="AG150" s="2">
        <v>1</v>
      </c>
      <c r="AJ150" s="2" t="s">
        <v>2230</v>
      </c>
      <c r="AK150" s="77">
        <v>38789.199999999997</v>
      </c>
      <c r="AL150" s="41"/>
      <c r="AM150" s="41"/>
    </row>
    <row r="151" spans="1:39" s="9" customFormat="1" hidden="1" x14ac:dyDescent="0.2">
      <c r="A151" s="2" t="str">
        <f t="shared" si="14"/>
        <v>Acer Predator Helios 500 PH517-61</v>
      </c>
      <c r="B151" s="9" t="s">
        <v>12</v>
      </c>
      <c r="C151" s="9" t="s">
        <v>1145</v>
      </c>
      <c r="D151" s="2" t="s">
        <v>1735</v>
      </c>
      <c r="E151" s="2" t="s">
        <v>52</v>
      </c>
      <c r="F151" s="9" t="s">
        <v>19</v>
      </c>
      <c r="G151" s="9" t="s">
        <v>842</v>
      </c>
      <c r="H151" s="9" t="s">
        <v>1144</v>
      </c>
      <c r="I151" s="9">
        <v>17</v>
      </c>
      <c r="J151" s="9" t="s">
        <v>28</v>
      </c>
      <c r="L151" s="9" t="s">
        <v>129</v>
      </c>
      <c r="M151" s="41"/>
      <c r="Q151" s="2">
        <v>1</v>
      </c>
      <c r="R151" s="2">
        <v>1</v>
      </c>
      <c r="W151" s="2">
        <v>1</v>
      </c>
      <c r="X151" s="2">
        <f t="shared" si="15"/>
        <v>2</v>
      </c>
      <c r="AE151" s="2">
        <v>1</v>
      </c>
      <c r="AF151" s="2">
        <v>1</v>
      </c>
      <c r="AJ151" s="2" t="s">
        <v>2230</v>
      </c>
      <c r="AK151" s="2" t="e">
        <v>#N/A</v>
      </c>
      <c r="AL151" s="41"/>
      <c r="AM151" s="41"/>
    </row>
    <row r="152" spans="1:39" s="9" customFormat="1" hidden="1" x14ac:dyDescent="0.2">
      <c r="A152" s="2" t="str">
        <f t="shared" si="14"/>
        <v>Acer Predator Helios 700 PH717-71</v>
      </c>
      <c r="B152" s="9" t="s">
        <v>12</v>
      </c>
      <c r="C152" s="9" t="s">
        <v>1506</v>
      </c>
      <c r="D152" s="2" t="s">
        <v>1735</v>
      </c>
      <c r="E152" s="2" t="s">
        <v>52</v>
      </c>
      <c r="F152" s="9" t="s">
        <v>20</v>
      </c>
      <c r="G152" s="9" t="s">
        <v>947</v>
      </c>
      <c r="H152" s="9" t="s">
        <v>1507</v>
      </c>
      <c r="I152" s="9">
        <v>17</v>
      </c>
      <c r="J152" s="9" t="s">
        <v>28</v>
      </c>
      <c r="L152" s="9" t="s">
        <v>129</v>
      </c>
      <c r="M152" s="41"/>
      <c r="R152" s="2">
        <v>1</v>
      </c>
      <c r="W152" s="2">
        <v>1</v>
      </c>
      <c r="X152" s="2">
        <f t="shared" si="15"/>
        <v>1</v>
      </c>
      <c r="AG152" s="2">
        <v>1</v>
      </c>
      <c r="AJ152" s="2" t="s">
        <v>2231</v>
      </c>
      <c r="AK152" s="2" t="e">
        <v>#N/A</v>
      </c>
      <c r="AL152" s="41"/>
      <c r="AM152" s="41"/>
    </row>
    <row r="153" spans="1:39" s="9" customFormat="1" hidden="1" x14ac:dyDescent="0.2">
      <c r="A153" s="2" t="str">
        <f t="shared" si="14"/>
        <v>Acer Predator Triton 300 PT315-51</v>
      </c>
      <c r="B153" s="9" t="s">
        <v>12</v>
      </c>
      <c r="C153" s="2" t="s">
        <v>1826</v>
      </c>
      <c r="D153" s="2" t="s">
        <v>1735</v>
      </c>
      <c r="E153" s="2" t="s">
        <v>52</v>
      </c>
      <c r="F153" s="9" t="s">
        <v>20</v>
      </c>
      <c r="G153" s="9" t="s">
        <v>947</v>
      </c>
      <c r="H153" s="9" t="s">
        <v>1336</v>
      </c>
      <c r="I153" s="9">
        <v>15</v>
      </c>
      <c r="J153" s="9" t="s">
        <v>28</v>
      </c>
      <c r="L153" s="9" t="s">
        <v>129</v>
      </c>
      <c r="M153" s="41"/>
      <c r="R153" s="2">
        <v>1</v>
      </c>
      <c r="V153" s="2">
        <v>1</v>
      </c>
      <c r="X153" s="2">
        <f t="shared" si="15"/>
        <v>1</v>
      </c>
      <c r="AE153" s="2">
        <v>1</v>
      </c>
      <c r="AF153" s="2">
        <v>1</v>
      </c>
      <c r="AJ153" s="9" t="s">
        <v>2232</v>
      </c>
      <c r="AK153" s="2" t="e">
        <v>#N/A</v>
      </c>
      <c r="AL153" s="41"/>
      <c r="AM153" s="41"/>
    </row>
    <row r="154" spans="1:39" s="9" customFormat="1" hidden="1" x14ac:dyDescent="0.2">
      <c r="A154" s="2" t="str">
        <f t="shared" si="14"/>
        <v>Acer Predator Triton 300 PT315-52</v>
      </c>
      <c r="B154" s="9" t="s">
        <v>12</v>
      </c>
      <c r="C154" s="2" t="s">
        <v>4243</v>
      </c>
      <c r="D154" s="2" t="s">
        <v>1735</v>
      </c>
      <c r="E154" s="2" t="s">
        <v>52</v>
      </c>
      <c r="F154" s="9" t="s">
        <v>20</v>
      </c>
      <c r="G154" s="2" t="s">
        <v>2150</v>
      </c>
      <c r="H154" s="9" t="s">
        <v>1287</v>
      </c>
      <c r="I154" s="9">
        <v>15</v>
      </c>
      <c r="J154" s="9" t="s">
        <v>28</v>
      </c>
      <c r="L154" s="9" t="s">
        <v>129</v>
      </c>
      <c r="M154" s="41"/>
      <c r="N154" s="9" t="s">
        <v>4242</v>
      </c>
      <c r="R154" s="2">
        <v>1</v>
      </c>
      <c r="V154" s="2">
        <v>1</v>
      </c>
      <c r="X154" s="2">
        <f t="shared" si="15"/>
        <v>1</v>
      </c>
      <c r="AF154" s="2"/>
      <c r="AG154" s="2">
        <v>1</v>
      </c>
      <c r="AJ154" s="9" t="s">
        <v>2232</v>
      </c>
      <c r="AK154" s="2" t="e">
        <v>#N/A</v>
      </c>
      <c r="AL154" s="41"/>
      <c r="AM154" s="41"/>
    </row>
    <row r="155" spans="1:39" hidden="1" x14ac:dyDescent="0.2">
      <c r="A155" s="2" t="str">
        <f t="shared" si="14"/>
        <v>Acer Predator Triton 700 PT715-51</v>
      </c>
      <c r="B155" s="2" t="s">
        <v>12</v>
      </c>
      <c r="C155" s="2" t="s">
        <v>773</v>
      </c>
      <c r="D155" s="2" t="s">
        <v>1735</v>
      </c>
      <c r="E155" s="2" t="s">
        <v>52</v>
      </c>
      <c r="F155" s="2" t="s">
        <v>20</v>
      </c>
      <c r="G155" s="2" t="s">
        <v>416</v>
      </c>
      <c r="H155" s="2" t="s">
        <v>394</v>
      </c>
      <c r="I155" s="2">
        <v>15</v>
      </c>
      <c r="J155" s="2" t="s">
        <v>28</v>
      </c>
      <c r="K155" s="2"/>
      <c r="L155" s="2" t="s">
        <v>129</v>
      </c>
      <c r="M155" s="2"/>
      <c r="N155" s="2"/>
      <c r="O155" s="2"/>
      <c r="P155" s="2"/>
      <c r="Q155" s="2"/>
      <c r="R155" s="2">
        <v>1</v>
      </c>
      <c r="S155" s="2"/>
      <c r="T155" s="2"/>
      <c r="U155" s="2"/>
      <c r="V155" s="2">
        <v>1</v>
      </c>
      <c r="W155" s="2"/>
      <c r="X155" s="2">
        <f t="shared" si="15"/>
        <v>1</v>
      </c>
      <c r="Y155" s="2"/>
      <c r="Z155" s="2"/>
      <c r="AA155" s="2"/>
      <c r="AB155" s="2"/>
      <c r="AC155" s="2"/>
      <c r="AD155" s="2"/>
      <c r="AE155" s="2"/>
      <c r="AF155" s="2">
        <v>1</v>
      </c>
      <c r="AG155" s="2">
        <v>1</v>
      </c>
      <c r="AH155" s="2"/>
      <c r="AI155" s="2"/>
      <c r="AJ155" s="9" t="s">
        <v>2233</v>
      </c>
      <c r="AK155" s="2" t="e">
        <v>#N/A</v>
      </c>
    </row>
    <row r="156" spans="1:39" hidden="1" x14ac:dyDescent="0.2">
      <c r="A156" s="2" t="str">
        <f t="shared" si="14"/>
        <v>Acer Predator Triton 500 PT515-51</v>
      </c>
      <c r="B156" s="2" t="s">
        <v>12</v>
      </c>
      <c r="C156" s="2" t="s">
        <v>1264</v>
      </c>
      <c r="D156" s="2" t="s">
        <v>1735</v>
      </c>
      <c r="E156" s="2" t="s">
        <v>52</v>
      </c>
      <c r="F156" s="2" t="s">
        <v>20</v>
      </c>
      <c r="G156" s="2" t="s">
        <v>947</v>
      </c>
      <c r="H156" s="2" t="s">
        <v>1265</v>
      </c>
      <c r="I156" s="2">
        <v>15</v>
      </c>
      <c r="J156" s="2" t="s">
        <v>28</v>
      </c>
      <c r="K156" s="2"/>
      <c r="L156" s="2" t="s">
        <v>129</v>
      </c>
      <c r="M156" s="2"/>
      <c r="N156" s="2"/>
      <c r="O156" s="2"/>
      <c r="P156" s="2"/>
      <c r="Q156" s="2"/>
      <c r="R156" s="2">
        <v>1</v>
      </c>
      <c r="S156" s="2"/>
      <c r="T156" s="2"/>
      <c r="U156" s="2"/>
      <c r="V156" s="2">
        <v>1</v>
      </c>
      <c r="W156" s="2"/>
      <c r="X156" s="2">
        <f t="shared" si="15"/>
        <v>1</v>
      </c>
      <c r="Y156" s="2"/>
      <c r="Z156" s="2"/>
      <c r="AA156" s="2"/>
      <c r="AB156" s="2"/>
      <c r="AC156" s="2"/>
      <c r="AD156" s="2"/>
      <c r="AE156" s="2"/>
      <c r="AF156" s="2"/>
      <c r="AG156" s="2">
        <v>1</v>
      </c>
      <c r="AH156" s="2"/>
      <c r="AI156" s="2"/>
      <c r="AJ156" s="9" t="s">
        <v>2234</v>
      </c>
      <c r="AK156" s="2" t="e">
        <v>#N/A</v>
      </c>
    </row>
    <row r="157" spans="1:39" hidden="1" x14ac:dyDescent="0.2">
      <c r="A157" s="2" t="str">
        <f t="shared" si="14"/>
        <v>Acer Predator Triton 500 PT515-52</v>
      </c>
      <c r="B157" s="2" t="s">
        <v>12</v>
      </c>
      <c r="C157" s="2" t="s">
        <v>4244</v>
      </c>
      <c r="D157" s="2" t="s">
        <v>1735</v>
      </c>
      <c r="E157" s="2" t="s">
        <v>52</v>
      </c>
      <c r="F157" s="2" t="s">
        <v>20</v>
      </c>
      <c r="G157" s="2" t="s">
        <v>2150</v>
      </c>
      <c r="H157" s="2" t="s">
        <v>1267</v>
      </c>
      <c r="I157" s="2">
        <v>15</v>
      </c>
      <c r="J157" s="2" t="s">
        <v>28</v>
      </c>
      <c r="K157" s="2"/>
      <c r="L157" s="2" t="s">
        <v>129</v>
      </c>
      <c r="M157" s="2"/>
      <c r="N157" s="2" t="s">
        <v>4242</v>
      </c>
      <c r="O157" s="2"/>
      <c r="P157" s="2"/>
      <c r="Q157" s="2"/>
      <c r="R157" s="2">
        <v>1</v>
      </c>
      <c r="S157" s="2"/>
      <c r="T157" s="2"/>
      <c r="U157" s="2"/>
      <c r="V157" s="2">
        <v>1</v>
      </c>
      <c r="W157" s="2"/>
      <c r="X157" s="2">
        <f t="shared" si="15"/>
        <v>1</v>
      </c>
      <c r="Y157" s="2"/>
      <c r="Z157" s="2"/>
      <c r="AA157" s="2"/>
      <c r="AB157" s="2"/>
      <c r="AC157" s="2"/>
      <c r="AD157" s="2"/>
      <c r="AE157" s="2"/>
      <c r="AF157" s="2"/>
      <c r="AG157" s="2">
        <v>1</v>
      </c>
      <c r="AH157" s="2"/>
      <c r="AI157" s="2"/>
      <c r="AJ157" s="9" t="s">
        <v>2234</v>
      </c>
      <c r="AK157" s="77">
        <v>96117.25</v>
      </c>
    </row>
    <row r="158" spans="1:39" hidden="1" x14ac:dyDescent="0.2">
      <c r="A158" s="2" t="str">
        <f t="shared" si="14"/>
        <v>Acer Predator Triton 900 PT917-71</v>
      </c>
      <c r="B158" s="2" t="s">
        <v>12</v>
      </c>
      <c r="C158" s="2" t="s">
        <v>1295</v>
      </c>
      <c r="D158" s="2" t="s">
        <v>1735</v>
      </c>
      <c r="E158" s="2" t="s">
        <v>52</v>
      </c>
      <c r="F158" s="2" t="s">
        <v>20</v>
      </c>
      <c r="G158" s="2" t="s">
        <v>947</v>
      </c>
      <c r="H158" s="2" t="s">
        <v>1294</v>
      </c>
      <c r="I158" s="2">
        <v>17</v>
      </c>
      <c r="J158" s="2" t="s">
        <v>130</v>
      </c>
      <c r="K158" s="2"/>
      <c r="L158" s="2" t="s">
        <v>129</v>
      </c>
      <c r="M158" s="2"/>
      <c r="N158" s="2"/>
      <c r="O158" s="2"/>
      <c r="P158" s="2"/>
      <c r="Q158" s="2"/>
      <c r="R158" s="2">
        <v>1</v>
      </c>
      <c r="S158" s="2"/>
      <c r="T158" s="2"/>
      <c r="U158" s="2"/>
      <c r="V158" s="2"/>
      <c r="W158" s="2">
        <v>1</v>
      </c>
      <c r="X158" s="2">
        <f t="shared" si="15"/>
        <v>1</v>
      </c>
      <c r="Y158" s="2"/>
      <c r="Z158" s="2"/>
      <c r="AA158" s="2"/>
      <c r="AB158" s="2"/>
      <c r="AC158" s="2"/>
      <c r="AD158" s="2"/>
      <c r="AE158" s="2"/>
      <c r="AF158" s="2"/>
      <c r="AG158" s="2">
        <v>1</v>
      </c>
      <c r="AH158" s="2"/>
      <c r="AI158" s="2"/>
      <c r="AJ158" s="9" t="s">
        <v>2235</v>
      </c>
      <c r="AK158" s="77">
        <v>120868.66666666667</v>
      </c>
    </row>
    <row r="159" spans="1:39" hidden="1" x14ac:dyDescent="0.2">
      <c r="A159" s="2" t="str">
        <f t="shared" si="14"/>
        <v>Acer Predator G5-793</v>
      </c>
      <c r="B159" s="2" t="s">
        <v>12</v>
      </c>
      <c r="C159" s="2" t="s">
        <v>525</v>
      </c>
      <c r="D159" s="2" t="s">
        <v>1735</v>
      </c>
      <c r="E159" s="2" t="s">
        <v>52</v>
      </c>
      <c r="F159" s="2" t="s">
        <v>20</v>
      </c>
      <c r="G159" s="2" t="s">
        <v>164</v>
      </c>
      <c r="H159" s="2" t="s">
        <v>394</v>
      </c>
      <c r="I159" s="2">
        <v>17</v>
      </c>
      <c r="J159" s="2" t="s">
        <v>28</v>
      </c>
      <c r="K159" s="2"/>
      <c r="L159" s="2" t="s">
        <v>129</v>
      </c>
      <c r="M159" s="2"/>
      <c r="N159" s="2"/>
      <c r="O159" s="2"/>
      <c r="P159" s="2"/>
      <c r="Q159" s="2"/>
      <c r="R159" s="2">
        <v>1</v>
      </c>
      <c r="S159" s="2"/>
      <c r="T159" s="2"/>
      <c r="U159" s="2"/>
      <c r="V159" s="2"/>
      <c r="W159" s="2">
        <v>1</v>
      </c>
      <c r="X159" s="2">
        <f t="shared" si="15"/>
        <v>1</v>
      </c>
      <c r="Y159" s="2"/>
      <c r="Z159" s="2"/>
      <c r="AA159" s="2"/>
      <c r="AB159" s="2"/>
      <c r="AC159" s="2"/>
      <c r="AD159" s="2"/>
      <c r="AE159" s="2"/>
      <c r="AF159" s="2">
        <v>1</v>
      </c>
      <c r="AG159" s="2">
        <v>1</v>
      </c>
      <c r="AH159" s="2"/>
      <c r="AI159" s="2"/>
      <c r="AJ159" s="9" t="s">
        <v>2236</v>
      </c>
      <c r="AK159" s="2" t="e">
        <v>#N/A</v>
      </c>
    </row>
    <row r="160" spans="1:39" hidden="1" x14ac:dyDescent="0.2">
      <c r="A160" s="2" t="str">
        <f t="shared" si="14"/>
        <v>Acer Predator G9-592</v>
      </c>
      <c r="B160" s="2" t="s">
        <v>12</v>
      </c>
      <c r="C160" s="2" t="s">
        <v>339</v>
      </c>
      <c r="D160" s="2" t="s">
        <v>1735</v>
      </c>
      <c r="E160" s="2" t="s">
        <v>52</v>
      </c>
      <c r="F160" s="2" t="s">
        <v>20</v>
      </c>
      <c r="G160" s="2" t="s">
        <v>164</v>
      </c>
      <c r="H160" s="2" t="s">
        <v>120</v>
      </c>
      <c r="I160" s="2">
        <v>15</v>
      </c>
      <c r="J160" s="2" t="s">
        <v>28</v>
      </c>
      <c r="K160" s="2"/>
      <c r="L160" s="2" t="s">
        <v>129</v>
      </c>
      <c r="M160" s="2"/>
      <c r="N160" s="2"/>
      <c r="O160" s="2"/>
      <c r="P160" s="2"/>
      <c r="Q160" s="2"/>
      <c r="R160" s="2">
        <v>1</v>
      </c>
      <c r="S160" s="2"/>
      <c r="T160" s="2"/>
      <c r="U160" s="2"/>
      <c r="V160" s="2">
        <v>1</v>
      </c>
      <c r="W160" s="2"/>
      <c r="X160" s="2">
        <f t="shared" si="15"/>
        <v>1</v>
      </c>
      <c r="Y160" s="2"/>
      <c r="Z160" s="2"/>
      <c r="AA160" s="2"/>
      <c r="AB160" s="2"/>
      <c r="AC160" s="2"/>
      <c r="AD160" s="2"/>
      <c r="AE160" s="2"/>
      <c r="AF160" s="2">
        <v>1</v>
      </c>
      <c r="AG160" s="2">
        <v>1</v>
      </c>
      <c r="AH160" s="2"/>
      <c r="AI160" s="2"/>
      <c r="AJ160" s="9" t="s">
        <v>2237</v>
      </c>
      <c r="AK160" s="2" t="e">
        <v>#N/A</v>
      </c>
    </row>
    <row r="161" spans="1:37" hidden="1" x14ac:dyDescent="0.2">
      <c r="A161" s="2" t="str">
        <f t="shared" si="14"/>
        <v>Acer Predator G9-593</v>
      </c>
      <c r="B161" s="2" t="s">
        <v>12</v>
      </c>
      <c r="C161" s="2" t="s">
        <v>450</v>
      </c>
      <c r="D161" s="2" t="s">
        <v>1735</v>
      </c>
      <c r="E161" s="2" t="s">
        <v>52</v>
      </c>
      <c r="F161" s="2" t="s">
        <v>20</v>
      </c>
      <c r="G161" s="2" t="s">
        <v>164</v>
      </c>
      <c r="H161" s="2" t="s">
        <v>399</v>
      </c>
      <c r="I161" s="2">
        <v>15</v>
      </c>
      <c r="J161" s="2" t="s">
        <v>28</v>
      </c>
      <c r="K161" s="2"/>
      <c r="L161" s="2" t="s">
        <v>129</v>
      </c>
      <c r="M161" s="2"/>
      <c r="N161" s="2"/>
      <c r="O161" s="2"/>
      <c r="P161" s="2"/>
      <c r="Q161" s="2"/>
      <c r="R161" s="2">
        <v>1</v>
      </c>
      <c r="S161" s="2"/>
      <c r="T161" s="2"/>
      <c r="U161" s="2"/>
      <c r="V161" s="2">
        <v>1</v>
      </c>
      <c r="W161" s="2"/>
      <c r="X161" s="2">
        <f t="shared" si="15"/>
        <v>1</v>
      </c>
      <c r="Y161" s="2"/>
      <c r="Z161" s="2"/>
      <c r="AA161" s="2"/>
      <c r="AB161" s="2"/>
      <c r="AC161" s="2"/>
      <c r="AD161" s="2"/>
      <c r="AE161" s="2"/>
      <c r="AF161" s="2"/>
      <c r="AG161" s="2">
        <v>1</v>
      </c>
      <c r="AH161" s="2"/>
      <c r="AI161" s="2"/>
      <c r="AJ161" s="9" t="s">
        <v>2237</v>
      </c>
      <c r="AK161" s="2" t="e">
        <v>#N/A</v>
      </c>
    </row>
    <row r="162" spans="1:37" hidden="1" x14ac:dyDescent="0.2">
      <c r="A162" s="2" t="str">
        <f t="shared" si="14"/>
        <v>Acer Predator G9-792</v>
      </c>
      <c r="B162" s="2" t="s">
        <v>12</v>
      </c>
      <c r="C162" s="2" t="s">
        <v>340</v>
      </c>
      <c r="D162" s="2" t="s">
        <v>1735</v>
      </c>
      <c r="E162" s="2" t="s">
        <v>52</v>
      </c>
      <c r="F162" s="2" t="s">
        <v>20</v>
      </c>
      <c r="G162" s="2" t="s">
        <v>164</v>
      </c>
      <c r="H162" s="2" t="s">
        <v>120</v>
      </c>
      <c r="I162" s="2">
        <v>17</v>
      </c>
      <c r="J162" s="2" t="s">
        <v>178</v>
      </c>
      <c r="K162" s="2"/>
      <c r="L162" s="2" t="s">
        <v>129</v>
      </c>
      <c r="M162" s="2"/>
      <c r="N162" s="2"/>
      <c r="O162" s="2"/>
      <c r="P162" s="2"/>
      <c r="Q162" s="2"/>
      <c r="R162" s="2">
        <v>1</v>
      </c>
      <c r="S162" s="2"/>
      <c r="T162" s="2"/>
      <c r="U162" s="2"/>
      <c r="V162" s="2"/>
      <c r="W162" s="2">
        <v>1</v>
      </c>
      <c r="X162" s="2">
        <f t="shared" si="15"/>
        <v>1</v>
      </c>
      <c r="Y162" s="2"/>
      <c r="Z162" s="2"/>
      <c r="AA162" s="2"/>
      <c r="AB162" s="2"/>
      <c r="AC162" s="2"/>
      <c r="AD162" s="2"/>
      <c r="AE162" s="2"/>
      <c r="AF162" s="2">
        <v>1</v>
      </c>
      <c r="AG162" s="2">
        <v>1</v>
      </c>
      <c r="AH162" s="2"/>
      <c r="AI162" s="2"/>
      <c r="AJ162" s="9" t="s">
        <v>2237</v>
      </c>
      <c r="AK162" s="2" t="e">
        <v>#N/A</v>
      </c>
    </row>
    <row r="163" spans="1:37" hidden="1" x14ac:dyDescent="0.2">
      <c r="A163" s="2" t="str">
        <f t="shared" si="14"/>
        <v>Acer Predator G9-793</v>
      </c>
      <c r="B163" s="2" t="s">
        <v>12</v>
      </c>
      <c r="C163" s="2" t="s">
        <v>451</v>
      </c>
      <c r="D163" s="2" t="s">
        <v>1735</v>
      </c>
      <c r="E163" s="2" t="s">
        <v>52</v>
      </c>
      <c r="F163" s="2" t="s">
        <v>20</v>
      </c>
      <c r="G163" s="2" t="s">
        <v>164</v>
      </c>
      <c r="H163" s="2" t="s">
        <v>399</v>
      </c>
      <c r="I163" s="2">
        <v>17</v>
      </c>
      <c r="J163" s="2" t="s">
        <v>28</v>
      </c>
      <c r="K163" s="2"/>
      <c r="L163" s="2" t="s">
        <v>129</v>
      </c>
      <c r="M163" s="2"/>
      <c r="N163" s="2"/>
      <c r="O163" s="2"/>
      <c r="P163" s="2"/>
      <c r="Q163" s="2"/>
      <c r="R163" s="2">
        <v>1</v>
      </c>
      <c r="S163" s="2"/>
      <c r="T163" s="2"/>
      <c r="U163" s="2"/>
      <c r="V163" s="2"/>
      <c r="W163" s="2">
        <v>1</v>
      </c>
      <c r="X163" s="2">
        <f t="shared" si="15"/>
        <v>1</v>
      </c>
      <c r="Y163" s="2"/>
      <c r="Z163" s="2"/>
      <c r="AA163" s="2"/>
      <c r="AB163" s="2"/>
      <c r="AC163" s="2"/>
      <c r="AD163" s="2"/>
      <c r="AE163" s="2"/>
      <c r="AF163" s="2"/>
      <c r="AG163" s="2">
        <v>1</v>
      </c>
      <c r="AH163" s="2"/>
      <c r="AI163" s="2"/>
      <c r="AJ163" s="9" t="s">
        <v>2237</v>
      </c>
      <c r="AK163" s="77">
        <v>140656.66666666666</v>
      </c>
    </row>
    <row r="164" spans="1:37" hidden="1" x14ac:dyDescent="0.2">
      <c r="A164" s="2" t="str">
        <f t="shared" si="14"/>
        <v>Acer Predator GX-791</v>
      </c>
      <c r="B164" s="2" t="s">
        <v>12</v>
      </c>
      <c r="C164" s="2" t="s">
        <v>341</v>
      </c>
      <c r="D164" s="2" t="s">
        <v>1735</v>
      </c>
      <c r="E164" s="2" t="s">
        <v>52</v>
      </c>
      <c r="F164" s="2" t="s">
        <v>20</v>
      </c>
      <c r="G164" s="2" t="s">
        <v>164</v>
      </c>
      <c r="H164" s="2" t="s">
        <v>85</v>
      </c>
      <c r="I164" s="2">
        <v>17</v>
      </c>
      <c r="J164" s="2" t="s">
        <v>178</v>
      </c>
      <c r="K164" s="2"/>
      <c r="L164" s="2" t="s">
        <v>129</v>
      </c>
      <c r="M164" s="2"/>
      <c r="N164" s="2"/>
      <c r="O164" s="2"/>
      <c r="P164" s="2"/>
      <c r="Q164" s="2"/>
      <c r="R164" s="2">
        <v>1</v>
      </c>
      <c r="S164" s="2"/>
      <c r="T164" s="2"/>
      <c r="U164" s="2"/>
      <c r="V164" s="2"/>
      <c r="W164" s="2">
        <v>1</v>
      </c>
      <c r="X164" s="2">
        <f t="shared" si="15"/>
        <v>1</v>
      </c>
      <c r="Y164" s="2"/>
      <c r="Z164" s="2"/>
      <c r="AA164" s="2"/>
      <c r="AB164" s="2"/>
      <c r="AC164" s="2"/>
      <c r="AD164" s="2"/>
      <c r="AE164" s="2"/>
      <c r="AF164" s="2"/>
      <c r="AG164" s="2">
        <v>1</v>
      </c>
      <c r="AH164" s="2"/>
      <c r="AI164" s="2"/>
      <c r="AJ164" s="9" t="s">
        <v>2238</v>
      </c>
      <c r="AK164" s="2" t="e">
        <v>#N/A</v>
      </c>
    </row>
    <row r="165" spans="1:37" hidden="1" x14ac:dyDescent="0.2">
      <c r="A165" s="2" t="str">
        <f t="shared" si="14"/>
        <v>Acer Predator GX-792</v>
      </c>
      <c r="B165" s="2" t="s">
        <v>12</v>
      </c>
      <c r="C165" s="2" t="s">
        <v>601</v>
      </c>
      <c r="D165" s="2" t="s">
        <v>1735</v>
      </c>
      <c r="E165" s="2" t="s">
        <v>52</v>
      </c>
      <c r="F165" s="2" t="s">
        <v>20</v>
      </c>
      <c r="G165" s="2" t="s">
        <v>416</v>
      </c>
      <c r="H165" s="2" t="s">
        <v>402</v>
      </c>
      <c r="I165" s="2">
        <v>17</v>
      </c>
      <c r="J165" s="2" t="s">
        <v>178</v>
      </c>
      <c r="K165" s="2"/>
      <c r="L165" s="2" t="s">
        <v>129</v>
      </c>
      <c r="M165" s="2"/>
      <c r="N165" s="2"/>
      <c r="O165" s="2"/>
      <c r="P165" s="2"/>
      <c r="Q165" s="2"/>
      <c r="R165" s="2">
        <v>1</v>
      </c>
      <c r="S165" s="2"/>
      <c r="T165" s="2"/>
      <c r="U165" s="2"/>
      <c r="V165" s="2"/>
      <c r="W165" s="2">
        <v>1</v>
      </c>
      <c r="X165" s="2">
        <f t="shared" si="15"/>
        <v>1</v>
      </c>
      <c r="Y165" s="2"/>
      <c r="Z165" s="2"/>
      <c r="AA165" s="2"/>
      <c r="AB165" s="2"/>
      <c r="AC165" s="2"/>
      <c r="AD165" s="2"/>
      <c r="AE165" s="2"/>
      <c r="AF165" s="2"/>
      <c r="AG165" s="2">
        <v>1</v>
      </c>
      <c r="AH165" s="2"/>
      <c r="AI165" s="2"/>
      <c r="AJ165" s="9" t="s">
        <v>2238</v>
      </c>
      <c r="AK165" s="2" t="e">
        <v>#N/A</v>
      </c>
    </row>
    <row r="166" spans="1:37" hidden="1" x14ac:dyDescent="0.2">
      <c r="A166" s="2" t="str">
        <f t="shared" si="14"/>
        <v>Acer Predator GX21-71</v>
      </c>
      <c r="B166" s="2" t="s">
        <v>12</v>
      </c>
      <c r="C166" s="2" t="s">
        <v>705</v>
      </c>
      <c r="D166" s="2" t="s">
        <v>1735</v>
      </c>
      <c r="E166" s="2" t="s">
        <v>52</v>
      </c>
      <c r="F166" s="2" t="s">
        <v>20</v>
      </c>
      <c r="G166" s="2" t="s">
        <v>416</v>
      </c>
      <c r="H166" s="2" t="s">
        <v>706</v>
      </c>
      <c r="I166" s="2">
        <v>18</v>
      </c>
      <c r="J166" s="2" t="s">
        <v>707</v>
      </c>
      <c r="K166" s="2"/>
      <c r="L166" s="2" t="s">
        <v>129</v>
      </c>
      <c r="M166" s="2"/>
      <c r="N166" s="2"/>
      <c r="O166" s="2"/>
      <c r="P166" s="2"/>
      <c r="Q166" s="2"/>
      <c r="R166" s="2">
        <v>1</v>
      </c>
      <c r="S166" s="2"/>
      <c r="T166" s="2"/>
      <c r="U166" s="2"/>
      <c r="V166" s="2"/>
      <c r="W166" s="2">
        <v>1</v>
      </c>
      <c r="X166" s="2">
        <f t="shared" si="15"/>
        <v>1</v>
      </c>
      <c r="Y166" s="2"/>
      <c r="Z166" s="2"/>
      <c r="AA166" s="2"/>
      <c r="AB166" s="2"/>
      <c r="AC166" s="2"/>
      <c r="AD166" s="2"/>
      <c r="AE166" s="2"/>
      <c r="AF166" s="2"/>
      <c r="AG166" s="2">
        <v>1</v>
      </c>
      <c r="AH166" s="2"/>
      <c r="AI166" s="2"/>
      <c r="AJ166" s="9" t="s">
        <v>2238</v>
      </c>
      <c r="AK166" s="2" t="e">
        <v>#N/A</v>
      </c>
    </row>
    <row r="167" spans="1:37" hidden="1" x14ac:dyDescent="0.2">
      <c r="A167" s="2" t="str">
        <f t="shared" si="14"/>
        <v>Acer TravelMate B117-M</v>
      </c>
      <c r="B167" s="2" t="s">
        <v>12</v>
      </c>
      <c r="C167" s="2" t="s">
        <v>741</v>
      </c>
      <c r="D167" s="2" t="s">
        <v>1730</v>
      </c>
      <c r="E167" s="2" t="s">
        <v>1736</v>
      </c>
      <c r="F167" s="2" t="s">
        <v>20</v>
      </c>
      <c r="G167" s="2" t="s">
        <v>139</v>
      </c>
      <c r="H167" s="2" t="s">
        <v>33</v>
      </c>
      <c r="I167" s="2">
        <v>11</v>
      </c>
      <c r="J167" s="2" t="s">
        <v>27</v>
      </c>
      <c r="K167" s="2"/>
      <c r="L167" s="2" t="s">
        <v>87</v>
      </c>
      <c r="M167" s="2"/>
      <c r="N167" s="2"/>
      <c r="O167" s="2">
        <v>1</v>
      </c>
      <c r="P167" s="2"/>
      <c r="Q167" s="2"/>
      <c r="R167" s="2"/>
      <c r="S167" s="2"/>
      <c r="T167" s="2">
        <v>1</v>
      </c>
      <c r="U167" s="2"/>
      <c r="V167" s="2"/>
      <c r="W167" s="2"/>
      <c r="X167" s="2">
        <f t="shared" si="15"/>
        <v>2</v>
      </c>
      <c r="Y167" s="2"/>
      <c r="Z167" s="9"/>
      <c r="AA167" s="2"/>
      <c r="AB167" s="2">
        <v>1</v>
      </c>
      <c r="AC167" s="2">
        <v>1</v>
      </c>
      <c r="AD167" s="2"/>
      <c r="AE167" s="2"/>
      <c r="AF167" s="2"/>
      <c r="AG167" s="2"/>
      <c r="AH167" s="2"/>
      <c r="AI167" s="2">
        <v>1</v>
      </c>
      <c r="AJ167" s="9" t="s">
        <v>2239</v>
      </c>
      <c r="AK167" s="77">
        <v>36709</v>
      </c>
    </row>
    <row r="168" spans="1:37" hidden="1" x14ac:dyDescent="0.2">
      <c r="A168" s="2" t="str">
        <f t="shared" si="14"/>
        <v>Acer TravelMate B118</v>
      </c>
      <c r="B168" s="2" t="s">
        <v>12</v>
      </c>
      <c r="C168" s="2" t="s">
        <v>804</v>
      </c>
      <c r="D168" s="2" t="s">
        <v>1730</v>
      </c>
      <c r="E168" s="2" t="s">
        <v>1736</v>
      </c>
      <c r="F168" s="2" t="s">
        <v>20</v>
      </c>
      <c r="G168" s="2" t="s">
        <v>447</v>
      </c>
      <c r="H168" s="2" t="s">
        <v>33</v>
      </c>
      <c r="I168" s="2">
        <v>11</v>
      </c>
      <c r="J168" s="2" t="s">
        <v>28</v>
      </c>
      <c r="K168" s="2" t="s">
        <v>30</v>
      </c>
      <c r="L168" s="2" t="s">
        <v>87</v>
      </c>
      <c r="M168" s="2"/>
      <c r="N168" s="2"/>
      <c r="O168" s="2">
        <v>1</v>
      </c>
      <c r="P168" s="2"/>
      <c r="Q168" s="2"/>
      <c r="R168" s="2"/>
      <c r="S168" s="9">
        <v>1</v>
      </c>
      <c r="T168" s="2">
        <v>1</v>
      </c>
      <c r="U168" s="2"/>
      <c r="V168" s="2"/>
      <c r="W168" s="2"/>
      <c r="X168" s="2">
        <f t="shared" si="15"/>
        <v>3</v>
      </c>
      <c r="Y168" s="2"/>
      <c r="Z168" s="9"/>
      <c r="AA168" s="2"/>
      <c r="AB168" s="2">
        <v>1</v>
      </c>
      <c r="AC168" s="2">
        <v>1</v>
      </c>
      <c r="AD168" s="2"/>
      <c r="AE168" s="2"/>
      <c r="AF168" s="2"/>
      <c r="AG168" s="2"/>
      <c r="AH168" s="2"/>
      <c r="AI168" s="2">
        <v>1</v>
      </c>
      <c r="AJ168" s="9" t="s">
        <v>2239</v>
      </c>
      <c r="AK168" s="77">
        <v>40508</v>
      </c>
    </row>
    <row r="169" spans="1:37" hidden="1" x14ac:dyDescent="0.2">
      <c r="A169" s="2" t="str">
        <f t="shared" ref="A169" si="16">CONCATENATE(B169," ",C169)</f>
        <v>Acer TravelMate Spin B311R-31</v>
      </c>
      <c r="B169" s="2" t="s">
        <v>12</v>
      </c>
      <c r="C169" s="2" t="s">
        <v>5972</v>
      </c>
      <c r="D169" s="2" t="s">
        <v>1730</v>
      </c>
      <c r="E169" s="2" t="s">
        <v>1736</v>
      </c>
      <c r="F169" s="2" t="s">
        <v>20</v>
      </c>
      <c r="G169" s="2" t="s">
        <v>968</v>
      </c>
      <c r="H169" s="2" t="s">
        <v>33</v>
      </c>
      <c r="I169" s="2">
        <v>11</v>
      </c>
      <c r="J169" s="2" t="s">
        <v>27</v>
      </c>
      <c r="K169" s="2" t="s">
        <v>30</v>
      </c>
      <c r="L169" s="2" t="s">
        <v>87</v>
      </c>
      <c r="M169" s="2"/>
      <c r="N169" s="2"/>
      <c r="O169" s="2">
        <v>1</v>
      </c>
      <c r="P169" s="2"/>
      <c r="Q169" s="2"/>
      <c r="R169" s="2"/>
      <c r="S169" s="9">
        <v>1</v>
      </c>
      <c r="T169" s="2">
        <v>1</v>
      </c>
      <c r="U169" s="2"/>
      <c r="V169" s="2"/>
      <c r="W169" s="2"/>
      <c r="X169" s="2"/>
      <c r="Y169" s="2"/>
      <c r="Z169" s="9"/>
      <c r="AA169" s="2"/>
      <c r="AB169" s="2">
        <v>1</v>
      </c>
      <c r="AC169" s="2">
        <v>1</v>
      </c>
      <c r="AD169" s="2"/>
      <c r="AE169" s="2"/>
      <c r="AF169" s="2"/>
      <c r="AG169" s="2"/>
      <c r="AH169" s="2"/>
      <c r="AI169" s="2">
        <v>1</v>
      </c>
      <c r="AJ169" s="9" t="s">
        <v>2239</v>
      </c>
      <c r="AK169" s="77"/>
    </row>
    <row r="170" spans="1:37" hidden="1" x14ac:dyDescent="0.2">
      <c r="A170" s="2" t="str">
        <f t="shared" si="14"/>
        <v>Acer TravelMate P214-51</v>
      </c>
      <c r="B170" s="2" t="s">
        <v>12</v>
      </c>
      <c r="C170" s="2" t="s">
        <v>1406</v>
      </c>
      <c r="D170" s="2" t="s">
        <v>1731</v>
      </c>
      <c r="E170" s="2" t="s">
        <v>1736</v>
      </c>
      <c r="F170" s="2" t="s">
        <v>20</v>
      </c>
      <c r="G170" s="2" t="s">
        <v>416</v>
      </c>
      <c r="H170" s="2" t="s">
        <v>33</v>
      </c>
      <c r="I170" s="2">
        <v>14</v>
      </c>
      <c r="J170" s="2" t="s">
        <v>27</v>
      </c>
      <c r="K170" s="2"/>
      <c r="L170" s="2" t="s">
        <v>129</v>
      </c>
      <c r="M170" s="2"/>
      <c r="N170" s="2"/>
      <c r="O170" s="2"/>
      <c r="P170" s="2">
        <v>1</v>
      </c>
      <c r="Q170" s="2"/>
      <c r="R170" s="2"/>
      <c r="S170" s="2"/>
      <c r="T170" s="2"/>
      <c r="U170" s="2">
        <v>1</v>
      </c>
      <c r="V170" s="2"/>
      <c r="W170" s="2"/>
      <c r="X170" s="2">
        <f t="shared" si="15"/>
        <v>1</v>
      </c>
      <c r="Y170" s="2"/>
      <c r="Z170" s="9"/>
      <c r="AA170" s="2">
        <v>1</v>
      </c>
      <c r="AB170" s="2"/>
      <c r="AC170" s="2"/>
      <c r="AD170" s="2"/>
      <c r="AE170" s="2"/>
      <c r="AF170" s="2"/>
      <c r="AG170" s="2"/>
      <c r="AH170" s="2"/>
      <c r="AI170" s="2"/>
      <c r="AJ170" s="9" t="s">
        <v>4323</v>
      </c>
      <c r="AK170" s="77">
        <v>29494.5</v>
      </c>
    </row>
    <row r="171" spans="1:37" hidden="1" x14ac:dyDescent="0.2">
      <c r="A171" s="2" t="str">
        <f t="shared" si="14"/>
        <v>Acer TravelMate P214-52</v>
      </c>
      <c r="B171" s="2" t="s">
        <v>12</v>
      </c>
      <c r="C171" s="2" t="s">
        <v>1827</v>
      </c>
      <c r="D171" s="2" t="s">
        <v>1731</v>
      </c>
      <c r="E171" s="2" t="s">
        <v>1736</v>
      </c>
      <c r="F171" s="2" t="s">
        <v>20</v>
      </c>
      <c r="G171" s="2" t="s">
        <v>1494</v>
      </c>
      <c r="H171" s="2" t="s">
        <v>33</v>
      </c>
      <c r="I171" s="2">
        <v>14</v>
      </c>
      <c r="J171" s="2" t="s">
        <v>28</v>
      </c>
      <c r="K171" s="2"/>
      <c r="L171" s="2" t="s">
        <v>129</v>
      </c>
      <c r="M171" s="2"/>
      <c r="N171" s="2"/>
      <c r="O171" s="2"/>
      <c r="P171" s="2">
        <v>1</v>
      </c>
      <c r="Q171" s="2"/>
      <c r="R171" s="2"/>
      <c r="S171" s="2"/>
      <c r="T171" s="2"/>
      <c r="U171" s="2">
        <v>1</v>
      </c>
      <c r="V171" s="2"/>
      <c r="W171" s="2"/>
      <c r="X171" s="2">
        <f t="shared" si="15"/>
        <v>1</v>
      </c>
      <c r="Y171" s="2"/>
      <c r="Z171" s="9"/>
      <c r="AA171" s="2">
        <v>1</v>
      </c>
      <c r="AB171" s="2"/>
      <c r="AC171" s="2"/>
      <c r="AD171" s="2"/>
      <c r="AE171" s="2"/>
      <c r="AF171" s="2"/>
      <c r="AG171" s="2"/>
      <c r="AH171" s="2"/>
      <c r="AI171" s="2"/>
      <c r="AJ171" s="9" t="s">
        <v>4323</v>
      </c>
      <c r="AK171" s="77">
        <v>30947.25</v>
      </c>
    </row>
    <row r="172" spans="1:37" hidden="1" x14ac:dyDescent="0.2">
      <c r="A172" s="2" t="str">
        <f t="shared" si="14"/>
        <v>Acer TravelMate P215-51</v>
      </c>
      <c r="B172" s="2" t="s">
        <v>12</v>
      </c>
      <c r="C172" s="2" t="s">
        <v>1504</v>
      </c>
      <c r="D172" s="2" t="s">
        <v>1732</v>
      </c>
      <c r="E172" s="2" t="s">
        <v>1736</v>
      </c>
      <c r="F172" s="2" t="s">
        <v>20</v>
      </c>
      <c r="G172" s="2" t="s">
        <v>743</v>
      </c>
      <c r="H172" s="2" t="s">
        <v>33</v>
      </c>
      <c r="I172" s="2">
        <v>15</v>
      </c>
      <c r="J172" s="2" t="s">
        <v>28</v>
      </c>
      <c r="K172" s="2"/>
      <c r="L172" s="2" t="s">
        <v>129</v>
      </c>
      <c r="M172" s="2"/>
      <c r="N172" s="2"/>
      <c r="O172" s="2"/>
      <c r="P172" s="2">
        <v>1</v>
      </c>
      <c r="Q172" s="2"/>
      <c r="R172" s="2"/>
      <c r="S172" s="2"/>
      <c r="T172" s="2"/>
      <c r="U172" s="2"/>
      <c r="V172" s="2">
        <v>1</v>
      </c>
      <c r="W172" s="2"/>
      <c r="X172" s="2">
        <f t="shared" si="15"/>
        <v>1</v>
      </c>
      <c r="Y172" s="2"/>
      <c r="Z172" s="9"/>
      <c r="AA172" s="2">
        <v>1</v>
      </c>
      <c r="AB172" s="2"/>
      <c r="AC172" s="2"/>
      <c r="AD172" s="2"/>
      <c r="AE172" s="2"/>
      <c r="AF172" s="2"/>
      <c r="AG172" s="2"/>
      <c r="AH172" s="2"/>
      <c r="AI172" s="2"/>
      <c r="AJ172" s="9" t="s">
        <v>4323</v>
      </c>
      <c r="AK172" s="77">
        <v>36721.75</v>
      </c>
    </row>
    <row r="173" spans="1:37" hidden="1" x14ac:dyDescent="0.2">
      <c r="A173" s="2" t="str">
        <f t="shared" si="14"/>
        <v>Acer TravelMate P215-51G</v>
      </c>
      <c r="B173" s="2" t="s">
        <v>12</v>
      </c>
      <c r="C173" s="2" t="s">
        <v>1552</v>
      </c>
      <c r="D173" s="2" t="s">
        <v>1733</v>
      </c>
      <c r="E173" s="2" t="s">
        <v>1736</v>
      </c>
      <c r="F173" s="2" t="s">
        <v>20</v>
      </c>
      <c r="G173" s="2" t="s">
        <v>743</v>
      </c>
      <c r="H173" s="2" t="s">
        <v>1400</v>
      </c>
      <c r="I173" s="2">
        <v>15</v>
      </c>
      <c r="J173" s="2" t="s">
        <v>28</v>
      </c>
      <c r="K173" s="2"/>
      <c r="L173" s="2" t="s">
        <v>129</v>
      </c>
      <c r="M173" s="2"/>
      <c r="N173" s="2"/>
      <c r="O173" s="2"/>
      <c r="P173" s="2"/>
      <c r="Q173" s="2">
        <v>1</v>
      </c>
      <c r="R173" s="2"/>
      <c r="S173" s="2"/>
      <c r="T173" s="2"/>
      <c r="U173" s="2"/>
      <c r="V173" s="2">
        <v>1</v>
      </c>
      <c r="W173" s="2"/>
      <c r="X173" s="2">
        <f t="shared" si="15"/>
        <v>1</v>
      </c>
      <c r="Y173" s="2"/>
      <c r="Z173" s="9"/>
      <c r="AA173" s="2">
        <v>1</v>
      </c>
      <c r="AB173" s="2"/>
      <c r="AC173" s="2"/>
      <c r="AD173" s="2"/>
      <c r="AE173" s="2"/>
      <c r="AF173" s="2"/>
      <c r="AG173" s="2"/>
      <c r="AH173" s="2"/>
      <c r="AI173" s="2"/>
      <c r="AJ173" s="9" t="s">
        <v>4323</v>
      </c>
      <c r="AK173" s="77">
        <v>35999</v>
      </c>
    </row>
    <row r="174" spans="1:37" hidden="1" x14ac:dyDescent="0.2">
      <c r="A174" s="2" t="str">
        <f t="shared" si="14"/>
        <v>Acer TravelMate P215-52</v>
      </c>
      <c r="B174" s="2" t="s">
        <v>12</v>
      </c>
      <c r="C174" s="2" t="s">
        <v>2067</v>
      </c>
      <c r="D174" s="2" t="s">
        <v>1732</v>
      </c>
      <c r="E174" s="2" t="s">
        <v>1736</v>
      </c>
      <c r="F174" s="2" t="s">
        <v>20</v>
      </c>
      <c r="G174" s="2" t="s">
        <v>1494</v>
      </c>
      <c r="H174" s="2" t="s">
        <v>33</v>
      </c>
      <c r="I174" s="2">
        <v>15</v>
      </c>
      <c r="J174" s="2" t="s">
        <v>28</v>
      </c>
      <c r="K174" s="2"/>
      <c r="L174" s="2" t="s">
        <v>129</v>
      </c>
      <c r="M174" s="2"/>
      <c r="N174" s="2"/>
      <c r="O174" s="2"/>
      <c r="P174" s="2">
        <v>1</v>
      </c>
      <c r="Q174" s="2"/>
      <c r="R174" s="2"/>
      <c r="S174" s="2"/>
      <c r="T174" s="2"/>
      <c r="U174" s="2"/>
      <c r="V174" s="2">
        <v>1</v>
      </c>
      <c r="W174" s="2"/>
      <c r="X174" s="2">
        <f t="shared" si="15"/>
        <v>1</v>
      </c>
      <c r="Y174" s="2"/>
      <c r="Z174" s="9"/>
      <c r="AA174" s="2">
        <v>1</v>
      </c>
      <c r="AB174" s="2"/>
      <c r="AC174" s="2"/>
      <c r="AD174" s="2"/>
      <c r="AE174" s="2"/>
      <c r="AF174" s="2"/>
      <c r="AG174" s="2"/>
      <c r="AH174" s="2"/>
      <c r="AI174" s="2"/>
      <c r="AJ174" s="9" t="s">
        <v>4323</v>
      </c>
      <c r="AK174" s="77">
        <v>48022.153846153844</v>
      </c>
    </row>
    <row r="175" spans="1:37" hidden="1" x14ac:dyDescent="0.2">
      <c r="A175" s="2" t="str">
        <f>CONCATENATE(B175," ",C175)</f>
        <v>Acer TravelMate P215-52G</v>
      </c>
      <c r="B175" s="2" t="s">
        <v>12</v>
      </c>
      <c r="C175" s="2" t="s">
        <v>2388</v>
      </c>
      <c r="D175" s="2" t="s">
        <v>1733</v>
      </c>
      <c r="E175" s="2" t="s">
        <v>1736</v>
      </c>
      <c r="F175" s="2" t="s">
        <v>20</v>
      </c>
      <c r="G175" s="2" t="s">
        <v>1494</v>
      </c>
      <c r="H175" s="2" t="s">
        <v>1400</v>
      </c>
      <c r="I175" s="2">
        <v>15</v>
      </c>
      <c r="J175" s="2" t="s">
        <v>28</v>
      </c>
      <c r="K175" s="2"/>
      <c r="L175" s="2" t="s">
        <v>129</v>
      </c>
      <c r="M175" s="2"/>
      <c r="N175" s="2" t="s">
        <v>2122</v>
      </c>
      <c r="O175" s="2"/>
      <c r="P175" s="2"/>
      <c r="Q175" s="2">
        <v>1</v>
      </c>
      <c r="R175" s="2"/>
      <c r="S175" s="2"/>
      <c r="T175" s="2"/>
      <c r="U175" s="2"/>
      <c r="V175" s="2">
        <v>1</v>
      </c>
      <c r="W175" s="2"/>
      <c r="X175" s="2"/>
      <c r="Y175" s="2"/>
      <c r="Z175" s="2"/>
      <c r="AA175" s="2">
        <v>1</v>
      </c>
      <c r="AB175" s="2"/>
      <c r="AC175" s="2"/>
      <c r="AD175" s="2"/>
      <c r="AE175" s="2"/>
      <c r="AF175" s="2"/>
      <c r="AG175" s="2"/>
      <c r="AH175" s="2"/>
      <c r="AI175" s="2"/>
      <c r="AJ175" s="9" t="s">
        <v>4323</v>
      </c>
      <c r="AK175" s="2" t="e">
        <v>#N/A</v>
      </c>
    </row>
    <row r="176" spans="1:37" hidden="1" x14ac:dyDescent="0.2">
      <c r="A176" s="2" t="str">
        <f t="shared" si="14"/>
        <v>Acer TravelMate P248-M</v>
      </c>
      <c r="B176" s="2" t="s">
        <v>12</v>
      </c>
      <c r="C176" s="2" t="s">
        <v>449</v>
      </c>
      <c r="D176" s="2" t="s">
        <v>1731</v>
      </c>
      <c r="E176" s="2" t="s">
        <v>1736</v>
      </c>
      <c r="F176" s="2" t="s">
        <v>20</v>
      </c>
      <c r="G176" s="2" t="s">
        <v>164</v>
      </c>
      <c r="H176" s="2" t="s">
        <v>33</v>
      </c>
      <c r="I176" s="2">
        <v>14</v>
      </c>
      <c r="J176" s="2" t="s">
        <v>27</v>
      </c>
      <c r="K176" s="2"/>
      <c r="L176" s="2" t="s">
        <v>129</v>
      </c>
      <c r="M176" s="2"/>
      <c r="N176" s="2"/>
      <c r="O176" s="2"/>
      <c r="P176" s="2">
        <v>1</v>
      </c>
      <c r="Q176" s="2"/>
      <c r="R176" s="2"/>
      <c r="S176" s="2"/>
      <c r="T176" s="2"/>
      <c r="U176" s="2">
        <v>1</v>
      </c>
      <c r="V176" s="2"/>
      <c r="W176" s="2"/>
      <c r="X176" s="2">
        <f t="shared" ref="X176:X207" si="17">SUM(O176:T176)</f>
        <v>1</v>
      </c>
      <c r="Y176" s="2"/>
      <c r="Z176" s="9"/>
      <c r="AA176" s="2">
        <v>1</v>
      </c>
      <c r="AB176" s="2"/>
      <c r="AC176" s="2"/>
      <c r="AD176" s="2"/>
      <c r="AE176" s="2"/>
      <c r="AF176" s="2"/>
      <c r="AG176" s="2"/>
      <c r="AH176" s="2"/>
      <c r="AI176" s="2"/>
      <c r="AJ176" s="9" t="s">
        <v>4323</v>
      </c>
      <c r="AK176" s="2" t="e">
        <v>#N/A</v>
      </c>
    </row>
    <row r="177" spans="1:37" hidden="1" x14ac:dyDescent="0.2">
      <c r="A177" s="2" t="str">
        <f t="shared" si="14"/>
        <v>Acer TravelMate P249-M</v>
      </c>
      <c r="B177" s="2" t="s">
        <v>12</v>
      </c>
      <c r="C177" s="2" t="s">
        <v>485</v>
      </c>
      <c r="D177" s="2" t="s">
        <v>1731</v>
      </c>
      <c r="E177" s="2" t="s">
        <v>1736</v>
      </c>
      <c r="F177" s="2" t="s">
        <v>20</v>
      </c>
      <c r="G177" s="2" t="s">
        <v>164</v>
      </c>
      <c r="H177" s="2" t="s">
        <v>33</v>
      </c>
      <c r="I177" s="2">
        <v>14</v>
      </c>
      <c r="J177" s="2" t="s">
        <v>27</v>
      </c>
      <c r="K177" s="2"/>
      <c r="L177" s="2" t="s">
        <v>129</v>
      </c>
      <c r="M177" s="2"/>
      <c r="N177" s="2"/>
      <c r="O177" s="2"/>
      <c r="P177" s="2">
        <v>1</v>
      </c>
      <c r="Q177" s="2"/>
      <c r="R177" s="2"/>
      <c r="S177" s="2"/>
      <c r="T177" s="2"/>
      <c r="U177" s="2">
        <v>1</v>
      </c>
      <c r="V177" s="2"/>
      <c r="W177" s="2"/>
      <c r="X177" s="2">
        <f t="shared" si="17"/>
        <v>1</v>
      </c>
      <c r="Y177" s="2"/>
      <c r="Z177" s="9"/>
      <c r="AA177" s="2">
        <v>1</v>
      </c>
      <c r="AB177" s="2"/>
      <c r="AC177" s="2"/>
      <c r="AD177" s="2"/>
      <c r="AE177" s="2"/>
      <c r="AF177" s="2"/>
      <c r="AG177" s="2"/>
      <c r="AH177" s="2"/>
      <c r="AI177" s="2"/>
      <c r="AJ177" s="9" t="s">
        <v>4323</v>
      </c>
      <c r="AK177" s="77">
        <v>60690</v>
      </c>
    </row>
    <row r="178" spans="1:37" hidden="1" x14ac:dyDescent="0.2">
      <c r="A178" s="2" t="str">
        <f t="shared" si="14"/>
        <v>Acer TravelMate P249-G2</v>
      </c>
      <c r="B178" s="2" t="s">
        <v>12</v>
      </c>
      <c r="C178" s="2" t="s">
        <v>770</v>
      </c>
      <c r="D178" s="2" t="s">
        <v>1731</v>
      </c>
      <c r="E178" s="2" t="s">
        <v>1736</v>
      </c>
      <c r="F178" s="2" t="s">
        <v>20</v>
      </c>
      <c r="G178" s="2" t="s">
        <v>416</v>
      </c>
      <c r="H178" s="2" t="s">
        <v>33</v>
      </c>
      <c r="I178" s="2">
        <v>14</v>
      </c>
      <c r="J178" s="2" t="s">
        <v>27</v>
      </c>
      <c r="K178" s="2"/>
      <c r="L178" s="2" t="s">
        <v>129</v>
      </c>
      <c r="M178" s="2"/>
      <c r="N178" s="2"/>
      <c r="O178" s="2"/>
      <c r="P178" s="2">
        <v>1</v>
      </c>
      <c r="Q178" s="2"/>
      <c r="R178" s="2"/>
      <c r="S178" s="2"/>
      <c r="T178" s="2"/>
      <c r="U178" s="2">
        <v>1</v>
      </c>
      <c r="V178" s="2"/>
      <c r="W178" s="2"/>
      <c r="X178" s="2">
        <f t="shared" si="17"/>
        <v>1</v>
      </c>
      <c r="Y178" s="2"/>
      <c r="Z178" s="9"/>
      <c r="AA178" s="2">
        <v>1</v>
      </c>
      <c r="AB178" s="2"/>
      <c r="AC178" s="2"/>
      <c r="AD178" s="2"/>
      <c r="AE178" s="2"/>
      <c r="AF178" s="2"/>
      <c r="AG178" s="2"/>
      <c r="AH178" s="2"/>
      <c r="AI178" s="2"/>
      <c r="AJ178" s="9" t="s">
        <v>4323</v>
      </c>
      <c r="AK178" s="2" t="e">
        <v>#N/A</v>
      </c>
    </row>
    <row r="179" spans="1:37" hidden="1" x14ac:dyDescent="0.2">
      <c r="A179" s="2" t="str">
        <f t="shared" si="14"/>
        <v>Acer TravelMate P2410-G2</v>
      </c>
      <c r="B179" s="2" t="s">
        <v>12</v>
      </c>
      <c r="C179" s="2" t="s">
        <v>1293</v>
      </c>
      <c r="D179" s="2" t="s">
        <v>1731</v>
      </c>
      <c r="E179" s="2" t="s">
        <v>1736</v>
      </c>
      <c r="F179" s="2" t="s">
        <v>20</v>
      </c>
      <c r="G179" s="2" t="s">
        <v>743</v>
      </c>
      <c r="H179" s="2" t="s">
        <v>33</v>
      </c>
      <c r="I179" s="2">
        <v>14</v>
      </c>
      <c r="J179" s="2" t="s">
        <v>44</v>
      </c>
      <c r="K179" s="2"/>
      <c r="L179" s="2" t="s">
        <v>129</v>
      </c>
      <c r="M179" s="2"/>
      <c r="N179" s="2"/>
      <c r="O179" s="2"/>
      <c r="P179" s="2">
        <v>1</v>
      </c>
      <c r="Q179" s="2"/>
      <c r="R179" s="2"/>
      <c r="S179" s="2"/>
      <c r="T179" s="2"/>
      <c r="U179" s="2">
        <v>1</v>
      </c>
      <c r="V179" s="2"/>
      <c r="W179" s="2"/>
      <c r="X179" s="2">
        <f t="shared" si="17"/>
        <v>1</v>
      </c>
      <c r="Y179" s="2"/>
      <c r="Z179" s="9"/>
      <c r="AA179" s="2">
        <v>1</v>
      </c>
      <c r="AB179" s="2"/>
      <c r="AC179" s="2"/>
      <c r="AD179" s="2"/>
      <c r="AE179" s="2"/>
      <c r="AF179" s="2"/>
      <c r="AG179" s="2"/>
      <c r="AH179" s="2"/>
      <c r="AI179" s="2"/>
      <c r="AJ179" s="9" t="s">
        <v>4323</v>
      </c>
      <c r="AK179" s="2" t="e">
        <v>#N/A</v>
      </c>
    </row>
    <row r="180" spans="1:37" hidden="1" x14ac:dyDescent="0.2">
      <c r="A180" s="2" t="str">
        <f t="shared" si="14"/>
        <v>Acer TravelMate P259-MG</v>
      </c>
      <c r="B180" s="2" t="s">
        <v>12</v>
      </c>
      <c r="C180" s="2" t="s">
        <v>634</v>
      </c>
      <c r="D180" s="2" t="s">
        <v>1735</v>
      </c>
      <c r="E180" s="2" t="s">
        <v>1736</v>
      </c>
      <c r="F180" s="2" t="s">
        <v>20</v>
      </c>
      <c r="G180" s="2" t="s">
        <v>164</v>
      </c>
      <c r="H180" s="2" t="s">
        <v>633</v>
      </c>
      <c r="I180" s="2">
        <v>15</v>
      </c>
      <c r="J180" s="2" t="s">
        <v>44</v>
      </c>
      <c r="K180" s="2"/>
      <c r="L180" s="2" t="s">
        <v>129</v>
      </c>
      <c r="M180" s="2"/>
      <c r="N180" s="2"/>
      <c r="O180" s="2"/>
      <c r="P180" s="2"/>
      <c r="Q180" s="2">
        <v>1</v>
      </c>
      <c r="R180" s="2">
        <v>1</v>
      </c>
      <c r="S180" s="2"/>
      <c r="T180" s="2"/>
      <c r="U180" s="2"/>
      <c r="V180" s="2">
        <v>1</v>
      </c>
      <c r="W180" s="2"/>
      <c r="X180" s="2">
        <f t="shared" si="17"/>
        <v>2</v>
      </c>
      <c r="Y180" s="2"/>
      <c r="Z180" s="9"/>
      <c r="AA180" s="2">
        <v>1</v>
      </c>
      <c r="AB180" s="2"/>
      <c r="AC180" s="2"/>
      <c r="AD180" s="2"/>
      <c r="AE180" s="2"/>
      <c r="AF180" s="2">
        <v>1</v>
      </c>
      <c r="AG180" s="2"/>
      <c r="AH180" s="2"/>
      <c r="AI180" s="2"/>
      <c r="AJ180" s="9" t="s">
        <v>4323</v>
      </c>
      <c r="AK180" s="2" t="e">
        <v>#N/A</v>
      </c>
    </row>
    <row r="181" spans="1:37" hidden="1" x14ac:dyDescent="0.2">
      <c r="A181" s="2" t="str">
        <f t="shared" si="14"/>
        <v>Acer TravelMate P259-G2-M</v>
      </c>
      <c r="B181" s="2" t="s">
        <v>12</v>
      </c>
      <c r="C181" s="2" t="s">
        <v>740</v>
      </c>
      <c r="D181" s="2" t="s">
        <v>1732</v>
      </c>
      <c r="E181" s="2" t="s">
        <v>1736</v>
      </c>
      <c r="F181" s="2" t="s">
        <v>20</v>
      </c>
      <c r="G181" s="2" t="s">
        <v>416</v>
      </c>
      <c r="H181" s="2" t="s">
        <v>33</v>
      </c>
      <c r="I181" s="2">
        <v>15</v>
      </c>
      <c r="J181" s="2" t="s">
        <v>28</v>
      </c>
      <c r="K181" s="2"/>
      <c r="L181" s="2" t="s">
        <v>129</v>
      </c>
      <c r="M181" s="2"/>
      <c r="N181" s="2"/>
      <c r="O181" s="2"/>
      <c r="P181" s="2">
        <v>1</v>
      </c>
      <c r="Q181" s="2"/>
      <c r="R181" s="2"/>
      <c r="S181" s="2"/>
      <c r="T181" s="2"/>
      <c r="U181" s="2"/>
      <c r="V181" s="2">
        <v>1</v>
      </c>
      <c r="W181" s="2"/>
      <c r="X181" s="2">
        <f t="shared" si="17"/>
        <v>1</v>
      </c>
      <c r="Y181" s="2"/>
      <c r="Z181" s="9"/>
      <c r="AA181" s="2">
        <v>1</v>
      </c>
      <c r="AB181" s="2"/>
      <c r="AC181" s="2"/>
      <c r="AD181" s="2"/>
      <c r="AE181" s="2"/>
      <c r="AF181" s="2"/>
      <c r="AG181" s="2"/>
      <c r="AH181" s="2"/>
      <c r="AI181" s="2"/>
      <c r="AJ181" s="9" t="s">
        <v>4323</v>
      </c>
      <c r="AK181" s="2" t="e">
        <v>#N/A</v>
      </c>
    </row>
    <row r="182" spans="1:37" hidden="1" x14ac:dyDescent="0.2">
      <c r="A182" s="2" t="str">
        <f t="shared" si="14"/>
        <v>Acer TravelMate P259-G2-MG</v>
      </c>
      <c r="B182" s="2" t="s">
        <v>12</v>
      </c>
      <c r="C182" s="2" t="s">
        <v>1641</v>
      </c>
      <c r="D182" s="2" t="s">
        <v>1735</v>
      </c>
      <c r="E182" s="2" t="s">
        <v>1736</v>
      </c>
      <c r="F182" s="2" t="s">
        <v>20</v>
      </c>
      <c r="G182" s="2" t="s">
        <v>416</v>
      </c>
      <c r="H182" s="2" t="s">
        <v>633</v>
      </c>
      <c r="I182" s="2">
        <v>15</v>
      </c>
      <c r="J182" s="2" t="s">
        <v>28</v>
      </c>
      <c r="K182" s="2"/>
      <c r="L182" s="2" t="s">
        <v>129</v>
      </c>
      <c r="M182" s="2"/>
      <c r="N182" s="2"/>
      <c r="O182" s="2"/>
      <c r="P182" s="2"/>
      <c r="Q182" s="2">
        <v>1</v>
      </c>
      <c r="R182" s="2">
        <v>1</v>
      </c>
      <c r="S182" s="2"/>
      <c r="T182" s="2"/>
      <c r="U182" s="2"/>
      <c r="V182" s="2">
        <v>1</v>
      </c>
      <c r="W182" s="2"/>
      <c r="X182" s="2">
        <f t="shared" si="17"/>
        <v>2</v>
      </c>
      <c r="Y182" s="2"/>
      <c r="Z182" s="9"/>
      <c r="AA182" s="2">
        <v>1</v>
      </c>
      <c r="AB182" s="2"/>
      <c r="AC182" s="2"/>
      <c r="AD182" s="2"/>
      <c r="AE182" s="2"/>
      <c r="AF182" s="2">
        <v>1</v>
      </c>
      <c r="AG182" s="2"/>
      <c r="AH182" s="2"/>
      <c r="AI182" s="2"/>
      <c r="AJ182" s="9" t="s">
        <v>4323</v>
      </c>
      <c r="AK182" s="77">
        <v>41326.666666666664</v>
      </c>
    </row>
    <row r="183" spans="1:37" hidden="1" x14ac:dyDescent="0.2">
      <c r="A183" s="2" t="str">
        <f t="shared" si="14"/>
        <v>Acer TravelMate P2510-G2</v>
      </c>
      <c r="B183" s="2" t="s">
        <v>12</v>
      </c>
      <c r="C183" s="2" t="s">
        <v>964</v>
      </c>
      <c r="D183" s="2" t="s">
        <v>1733</v>
      </c>
      <c r="E183" s="2" t="s">
        <v>1736</v>
      </c>
      <c r="F183" s="2" t="s">
        <v>20</v>
      </c>
      <c r="G183" s="2" t="s">
        <v>743</v>
      </c>
      <c r="H183" s="2" t="s">
        <v>917</v>
      </c>
      <c r="I183" s="2">
        <v>15</v>
      </c>
      <c r="J183" s="2" t="s">
        <v>27</v>
      </c>
      <c r="K183" s="2"/>
      <c r="L183" s="2" t="s">
        <v>129</v>
      </c>
      <c r="M183" s="2"/>
      <c r="N183" s="2"/>
      <c r="O183" s="2"/>
      <c r="P183" s="2"/>
      <c r="Q183" s="2">
        <v>1</v>
      </c>
      <c r="R183" s="2"/>
      <c r="S183" s="2"/>
      <c r="T183" s="2"/>
      <c r="U183" s="2"/>
      <c r="V183" s="2">
        <v>1</v>
      </c>
      <c r="W183" s="2"/>
      <c r="X183" s="2">
        <f t="shared" si="17"/>
        <v>1</v>
      </c>
      <c r="Y183" s="2"/>
      <c r="Z183" s="9"/>
      <c r="AA183" s="2">
        <v>1</v>
      </c>
      <c r="AB183" s="2"/>
      <c r="AC183" s="2"/>
      <c r="AD183" s="2"/>
      <c r="AE183" s="2"/>
      <c r="AF183" s="2"/>
      <c r="AG183" s="2"/>
      <c r="AH183" s="2"/>
      <c r="AI183" s="2"/>
      <c r="AJ183" s="9" t="s">
        <v>4323</v>
      </c>
      <c r="AK183" s="2" t="e">
        <v>#N/A</v>
      </c>
    </row>
    <row r="184" spans="1:37" hidden="1" x14ac:dyDescent="0.2">
      <c r="A184" s="2" t="str">
        <f t="shared" si="14"/>
        <v>Acer TravelMate P238-M</v>
      </c>
      <c r="B184" s="2" t="s">
        <v>12</v>
      </c>
      <c r="C184" s="2" t="s">
        <v>505</v>
      </c>
      <c r="D184" s="2" t="s">
        <v>1731</v>
      </c>
      <c r="E184" s="2" t="s">
        <v>1736</v>
      </c>
      <c r="F184" s="2" t="s">
        <v>20</v>
      </c>
      <c r="G184" s="2" t="s">
        <v>164</v>
      </c>
      <c r="H184" s="2" t="s">
        <v>33</v>
      </c>
      <c r="I184" s="2">
        <v>13</v>
      </c>
      <c r="J184" s="2" t="s">
        <v>27</v>
      </c>
      <c r="K184" s="2"/>
      <c r="L184" s="2" t="s">
        <v>129</v>
      </c>
      <c r="M184" s="2"/>
      <c r="N184" s="2"/>
      <c r="O184" s="2"/>
      <c r="P184" s="2">
        <v>1</v>
      </c>
      <c r="Q184" s="2"/>
      <c r="R184" s="2"/>
      <c r="S184" s="2"/>
      <c r="T184" s="2"/>
      <c r="U184" s="2">
        <v>1</v>
      </c>
      <c r="V184" s="2"/>
      <c r="W184" s="2"/>
      <c r="X184" s="2">
        <f t="shared" si="17"/>
        <v>1</v>
      </c>
      <c r="Y184" s="2"/>
      <c r="Z184" s="9"/>
      <c r="AA184" s="2">
        <v>1</v>
      </c>
      <c r="AB184" s="2"/>
      <c r="AC184" s="2"/>
      <c r="AD184" s="2"/>
      <c r="AE184" s="2"/>
      <c r="AF184" s="2"/>
      <c r="AG184" s="2"/>
      <c r="AH184" s="2"/>
      <c r="AI184" s="2"/>
      <c r="AJ184" s="9" t="s">
        <v>4323</v>
      </c>
      <c r="AK184" s="2" t="e">
        <v>#N/A</v>
      </c>
    </row>
    <row r="185" spans="1:37" hidden="1" x14ac:dyDescent="0.2">
      <c r="A185" s="2" t="str">
        <f t="shared" si="14"/>
        <v>Acer TravelMate P258-M</v>
      </c>
      <c r="B185" s="2" t="s">
        <v>12</v>
      </c>
      <c r="C185" s="2" t="s">
        <v>409</v>
      </c>
      <c r="D185" s="2" t="s">
        <v>1732</v>
      </c>
      <c r="E185" s="2" t="s">
        <v>1736</v>
      </c>
      <c r="F185" s="2" t="s">
        <v>20</v>
      </c>
      <c r="G185" s="2" t="s">
        <v>164</v>
      </c>
      <c r="H185" s="2" t="s">
        <v>33</v>
      </c>
      <c r="I185" s="2">
        <v>15</v>
      </c>
      <c r="J185" s="2" t="s">
        <v>28</v>
      </c>
      <c r="K185" s="2"/>
      <c r="L185" s="2" t="s">
        <v>129</v>
      </c>
      <c r="M185" s="2"/>
      <c r="N185" s="2"/>
      <c r="O185" s="2"/>
      <c r="P185" s="2">
        <v>1</v>
      </c>
      <c r="Q185" s="2"/>
      <c r="R185" s="2"/>
      <c r="S185" s="2"/>
      <c r="T185" s="2"/>
      <c r="U185" s="2"/>
      <c r="V185" s="2">
        <v>1</v>
      </c>
      <c r="W185" s="2"/>
      <c r="X185" s="2">
        <f t="shared" si="17"/>
        <v>1</v>
      </c>
      <c r="Y185" s="2"/>
      <c r="Z185" s="9"/>
      <c r="AA185" s="2">
        <v>1</v>
      </c>
      <c r="AB185" s="2"/>
      <c r="AC185" s="2"/>
      <c r="AD185" s="2"/>
      <c r="AE185" s="2"/>
      <c r="AF185" s="2"/>
      <c r="AG185" s="2"/>
      <c r="AH185" s="2"/>
      <c r="AI185" s="2"/>
      <c r="AJ185" s="9" t="s">
        <v>4323</v>
      </c>
      <c r="AK185" s="77">
        <v>60205</v>
      </c>
    </row>
    <row r="186" spans="1:37" hidden="1" x14ac:dyDescent="0.2">
      <c r="A186" s="2" t="str">
        <f t="shared" si="14"/>
        <v>Acer TravelMate P259-M</v>
      </c>
      <c r="B186" s="2" t="s">
        <v>12</v>
      </c>
      <c r="C186" s="2" t="s">
        <v>600</v>
      </c>
      <c r="D186" s="2" t="s">
        <v>1732</v>
      </c>
      <c r="E186" s="2" t="s">
        <v>1736</v>
      </c>
      <c r="F186" s="2" t="s">
        <v>20</v>
      </c>
      <c r="G186" s="2" t="s">
        <v>164</v>
      </c>
      <c r="H186" s="2" t="s">
        <v>33</v>
      </c>
      <c r="I186" s="2">
        <v>15</v>
      </c>
      <c r="J186" s="2" t="s">
        <v>27</v>
      </c>
      <c r="K186" s="2"/>
      <c r="L186" s="2" t="s">
        <v>129</v>
      </c>
      <c r="M186" s="2"/>
      <c r="N186" s="2"/>
      <c r="O186" s="2"/>
      <c r="P186" s="2">
        <v>1</v>
      </c>
      <c r="Q186" s="2"/>
      <c r="R186" s="2"/>
      <c r="S186" s="2"/>
      <c r="T186" s="2"/>
      <c r="U186" s="2"/>
      <c r="V186" s="2">
        <v>1</v>
      </c>
      <c r="W186" s="2"/>
      <c r="X186" s="2">
        <f t="shared" si="17"/>
        <v>1</v>
      </c>
      <c r="Y186" s="2"/>
      <c r="Z186" s="9"/>
      <c r="AA186" s="2">
        <v>1</v>
      </c>
      <c r="AB186" s="2"/>
      <c r="AC186" s="2"/>
      <c r="AD186" s="2"/>
      <c r="AE186" s="2"/>
      <c r="AF186" s="2"/>
      <c r="AG186" s="2"/>
      <c r="AH186" s="2"/>
      <c r="AI186" s="2"/>
      <c r="AJ186" s="9" t="s">
        <v>4323</v>
      </c>
      <c r="AK186" s="2" t="e">
        <v>#N/A</v>
      </c>
    </row>
    <row r="187" spans="1:37" hidden="1" x14ac:dyDescent="0.2">
      <c r="A187" s="2" t="str">
        <f t="shared" si="14"/>
        <v>Acer TravelMate P259-G2-M</v>
      </c>
      <c r="B187" s="2" t="s">
        <v>12</v>
      </c>
      <c r="C187" s="2" t="s">
        <v>740</v>
      </c>
      <c r="D187" s="2" t="s">
        <v>1732</v>
      </c>
      <c r="E187" s="2" t="s">
        <v>1736</v>
      </c>
      <c r="F187" s="2" t="s">
        <v>20</v>
      </c>
      <c r="G187" s="2" t="s">
        <v>416</v>
      </c>
      <c r="H187" s="2" t="s">
        <v>33</v>
      </c>
      <c r="I187" s="2">
        <v>15</v>
      </c>
      <c r="J187" s="2" t="s">
        <v>44</v>
      </c>
      <c r="K187" s="2"/>
      <c r="L187" s="2" t="s">
        <v>129</v>
      </c>
      <c r="M187" s="2"/>
      <c r="N187" s="2"/>
      <c r="O187" s="2"/>
      <c r="P187" s="2">
        <v>1</v>
      </c>
      <c r="Q187" s="2"/>
      <c r="R187" s="2"/>
      <c r="S187" s="2"/>
      <c r="T187" s="2"/>
      <c r="U187" s="2"/>
      <c r="V187" s="2">
        <v>1</v>
      </c>
      <c r="W187" s="2"/>
      <c r="X187" s="2">
        <f t="shared" si="17"/>
        <v>1</v>
      </c>
      <c r="Y187" s="2"/>
      <c r="Z187" s="9"/>
      <c r="AA187" s="2">
        <v>1</v>
      </c>
      <c r="AB187" s="2"/>
      <c r="AC187" s="2"/>
      <c r="AD187" s="2"/>
      <c r="AE187" s="2"/>
      <c r="AF187" s="2"/>
      <c r="AG187" s="2"/>
      <c r="AH187" s="2"/>
      <c r="AI187" s="2"/>
      <c r="AJ187" s="9" t="s">
        <v>4323</v>
      </c>
      <c r="AK187" s="2" t="e">
        <v>#N/A</v>
      </c>
    </row>
    <row r="188" spans="1:37" hidden="1" x14ac:dyDescent="0.2">
      <c r="A188" s="2" t="str">
        <f t="shared" si="14"/>
        <v>Acer TravelMate P278-M</v>
      </c>
      <c r="B188" s="2" t="s">
        <v>12</v>
      </c>
      <c r="C188" s="2" t="s">
        <v>506</v>
      </c>
      <c r="D188" s="2" t="s">
        <v>1732</v>
      </c>
      <c r="E188" s="2" t="s">
        <v>1736</v>
      </c>
      <c r="F188" s="2" t="s">
        <v>20</v>
      </c>
      <c r="G188" s="2" t="s">
        <v>164</v>
      </c>
      <c r="H188" s="2" t="s">
        <v>33</v>
      </c>
      <c r="I188" s="2">
        <v>17</v>
      </c>
      <c r="J188" s="2" t="s">
        <v>32</v>
      </c>
      <c r="K188" s="2"/>
      <c r="L188" s="2" t="s">
        <v>129</v>
      </c>
      <c r="M188" s="2"/>
      <c r="N188" s="2"/>
      <c r="O188" s="2"/>
      <c r="P188" s="2">
        <v>1</v>
      </c>
      <c r="Q188" s="2"/>
      <c r="R188" s="2"/>
      <c r="S188" s="2"/>
      <c r="T188" s="2"/>
      <c r="U188" s="2"/>
      <c r="V188" s="2"/>
      <c r="W188" s="2">
        <v>1</v>
      </c>
      <c r="X188" s="2">
        <f t="shared" si="17"/>
        <v>1</v>
      </c>
      <c r="Y188" s="2"/>
      <c r="Z188" s="9"/>
      <c r="AA188" s="2">
        <v>1</v>
      </c>
      <c r="AB188" s="2"/>
      <c r="AC188" s="2"/>
      <c r="AD188" s="2"/>
      <c r="AE188" s="2"/>
      <c r="AF188" s="2"/>
      <c r="AG188" s="2"/>
      <c r="AH188" s="2"/>
      <c r="AI188" s="2"/>
      <c r="AJ188" s="9" t="s">
        <v>4323</v>
      </c>
      <c r="AK188" s="2" t="e">
        <v>#N/A</v>
      </c>
    </row>
    <row r="189" spans="1:37" hidden="1" x14ac:dyDescent="0.2">
      <c r="A189" s="2" t="str">
        <f t="shared" si="14"/>
        <v>Acer TravelMate P278-MG</v>
      </c>
      <c r="B189" s="2" t="s">
        <v>12</v>
      </c>
      <c r="C189" s="2" t="s">
        <v>635</v>
      </c>
      <c r="D189" s="2" t="s">
        <v>1733</v>
      </c>
      <c r="E189" s="2" t="s">
        <v>1736</v>
      </c>
      <c r="F189" s="2" t="s">
        <v>20</v>
      </c>
      <c r="G189" s="2" t="s">
        <v>164</v>
      </c>
      <c r="H189" s="2" t="s">
        <v>144</v>
      </c>
      <c r="I189" s="2">
        <v>17</v>
      </c>
      <c r="J189" s="2" t="s">
        <v>32</v>
      </c>
      <c r="K189" s="2"/>
      <c r="L189" s="2" t="s">
        <v>129</v>
      </c>
      <c r="M189" s="2"/>
      <c r="N189" s="2"/>
      <c r="O189" s="2"/>
      <c r="P189" s="2"/>
      <c r="Q189" s="2">
        <v>1</v>
      </c>
      <c r="R189" s="2">
        <v>1</v>
      </c>
      <c r="S189" s="2"/>
      <c r="T189" s="2"/>
      <c r="U189" s="2"/>
      <c r="V189" s="2"/>
      <c r="W189" s="2">
        <v>1</v>
      </c>
      <c r="X189" s="2">
        <f t="shared" si="17"/>
        <v>2</v>
      </c>
      <c r="Y189" s="2"/>
      <c r="Z189" s="9"/>
      <c r="AA189" s="2">
        <v>1</v>
      </c>
      <c r="AB189" s="2"/>
      <c r="AC189" s="2"/>
      <c r="AD189" s="2"/>
      <c r="AE189" s="2"/>
      <c r="AF189" s="2">
        <v>1</v>
      </c>
      <c r="AG189" s="2"/>
      <c r="AH189" s="2"/>
      <c r="AI189" s="2"/>
      <c r="AJ189" s="9" t="s">
        <v>4323</v>
      </c>
      <c r="AK189" s="2" t="e">
        <v>#N/A</v>
      </c>
    </row>
    <row r="190" spans="1:37" hidden="1" x14ac:dyDescent="0.2">
      <c r="A190" s="2" t="str">
        <f t="shared" si="14"/>
        <v>Acer TravelMate P449-G3-M</v>
      </c>
      <c r="B190" s="2" t="s">
        <v>12</v>
      </c>
      <c r="C190" s="2" t="s">
        <v>1820</v>
      </c>
      <c r="D190" s="2" t="s">
        <v>1731</v>
      </c>
      <c r="E190" s="2" t="s">
        <v>1736</v>
      </c>
      <c r="F190" s="2" t="s">
        <v>20</v>
      </c>
      <c r="G190" s="2" t="s">
        <v>743</v>
      </c>
      <c r="H190" s="2" t="s">
        <v>33</v>
      </c>
      <c r="I190" s="2">
        <v>14</v>
      </c>
      <c r="J190" s="2" t="s">
        <v>28</v>
      </c>
      <c r="K190" s="2"/>
      <c r="L190" s="2" t="s">
        <v>129</v>
      </c>
      <c r="M190" s="2"/>
      <c r="N190" s="2"/>
      <c r="O190" s="2"/>
      <c r="P190" s="2">
        <v>1</v>
      </c>
      <c r="Q190" s="2"/>
      <c r="R190" s="2"/>
      <c r="S190" s="2"/>
      <c r="T190" s="2"/>
      <c r="U190" s="2">
        <v>1</v>
      </c>
      <c r="V190" s="2"/>
      <c r="W190" s="2"/>
      <c r="X190" s="2">
        <f t="shared" si="17"/>
        <v>1</v>
      </c>
      <c r="Y190" s="2"/>
      <c r="Z190" s="9"/>
      <c r="AA190" s="2">
        <v>1</v>
      </c>
      <c r="AB190" s="2"/>
      <c r="AC190" s="2"/>
      <c r="AD190" s="2"/>
      <c r="AE190" s="2"/>
      <c r="AF190" s="2"/>
      <c r="AG190" s="2"/>
      <c r="AH190" s="2"/>
      <c r="AI190" s="2"/>
      <c r="AJ190" s="9" t="s">
        <v>4324</v>
      </c>
      <c r="AK190" s="2" t="e">
        <v>#N/A</v>
      </c>
    </row>
    <row r="191" spans="1:37" hidden="1" x14ac:dyDescent="0.2">
      <c r="A191" s="2" t="str">
        <f t="shared" si="14"/>
        <v>Acer TravelMate P614-51-G2</v>
      </c>
      <c r="B191" s="2" t="s">
        <v>12</v>
      </c>
      <c r="C191" s="2" t="s">
        <v>4239</v>
      </c>
      <c r="D191" s="2" t="s">
        <v>1731</v>
      </c>
      <c r="E191" s="2" t="s">
        <v>1736</v>
      </c>
      <c r="F191" s="2" t="s">
        <v>20</v>
      </c>
      <c r="G191" s="2" t="s">
        <v>1494</v>
      </c>
      <c r="H191" s="2" t="s">
        <v>33</v>
      </c>
      <c r="I191" s="2">
        <v>14</v>
      </c>
      <c r="J191" s="2" t="s">
        <v>28</v>
      </c>
      <c r="K191" s="2"/>
      <c r="L191" s="2" t="s">
        <v>129</v>
      </c>
      <c r="M191" s="2"/>
      <c r="N191" s="2" t="s">
        <v>4242</v>
      </c>
      <c r="O191" s="2"/>
      <c r="P191" s="2">
        <v>1</v>
      </c>
      <c r="Q191" s="2"/>
      <c r="R191" s="2"/>
      <c r="S191" s="2"/>
      <c r="T191" s="2"/>
      <c r="U191" s="2">
        <v>1</v>
      </c>
      <c r="V191" s="2"/>
      <c r="W191" s="2"/>
      <c r="X191" s="2">
        <f t="shared" si="17"/>
        <v>1</v>
      </c>
      <c r="Y191" s="2">
        <v>1</v>
      </c>
      <c r="Z191" s="9">
        <v>1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9" t="s">
        <v>4325</v>
      </c>
      <c r="AK191" s="2" t="e">
        <v>#N/A</v>
      </c>
    </row>
    <row r="192" spans="1:37" hidden="1" x14ac:dyDescent="0.2">
      <c r="A192" s="2" t="str">
        <f t="shared" si="14"/>
        <v>Acer TravelMate P614-51T-G2</v>
      </c>
      <c r="B192" s="2" t="s">
        <v>12</v>
      </c>
      <c r="C192" s="2" t="s">
        <v>4240</v>
      </c>
      <c r="D192" s="2" t="s">
        <v>1731</v>
      </c>
      <c r="E192" s="2" t="s">
        <v>1736</v>
      </c>
      <c r="F192" s="2" t="s">
        <v>20</v>
      </c>
      <c r="G192" s="2" t="s">
        <v>1494</v>
      </c>
      <c r="H192" s="2" t="s">
        <v>33</v>
      </c>
      <c r="I192" s="2">
        <v>14</v>
      </c>
      <c r="J192" s="2" t="s">
        <v>28</v>
      </c>
      <c r="K192" s="2" t="s">
        <v>30</v>
      </c>
      <c r="L192" s="2" t="s">
        <v>129</v>
      </c>
      <c r="M192" s="2"/>
      <c r="N192" s="2" t="s">
        <v>4242</v>
      </c>
      <c r="O192" s="2"/>
      <c r="P192" s="2">
        <v>1</v>
      </c>
      <c r="Q192" s="2"/>
      <c r="R192" s="2"/>
      <c r="S192" s="2"/>
      <c r="T192" s="2"/>
      <c r="U192" s="2">
        <v>1</v>
      </c>
      <c r="V192" s="2"/>
      <c r="W192" s="2"/>
      <c r="X192" s="2">
        <f t="shared" si="17"/>
        <v>1</v>
      </c>
      <c r="Y192" s="2">
        <v>1</v>
      </c>
      <c r="Z192" s="9">
        <v>1</v>
      </c>
      <c r="AA192" s="2"/>
      <c r="AB192" s="2"/>
      <c r="AC192" s="2"/>
      <c r="AD192" s="2"/>
      <c r="AE192" s="2"/>
      <c r="AF192" s="2"/>
      <c r="AG192" s="2"/>
      <c r="AH192" s="2"/>
      <c r="AI192" s="2"/>
      <c r="AJ192" s="9" t="s">
        <v>4325</v>
      </c>
      <c r="AK192" s="2" t="e">
        <v>#N/A</v>
      </c>
    </row>
    <row r="193" spans="1:39" hidden="1" x14ac:dyDescent="0.2">
      <c r="A193" s="2" t="str">
        <f t="shared" si="14"/>
        <v>Acer TravelMate P648-G3-M</v>
      </c>
      <c r="B193" s="2" t="s">
        <v>12</v>
      </c>
      <c r="C193" s="2" t="s">
        <v>1828</v>
      </c>
      <c r="D193" s="2" t="s">
        <v>1731</v>
      </c>
      <c r="E193" s="2" t="s">
        <v>1736</v>
      </c>
      <c r="F193" s="2" t="s">
        <v>20</v>
      </c>
      <c r="G193" s="2" t="s">
        <v>416</v>
      </c>
      <c r="H193" s="2" t="s">
        <v>33</v>
      </c>
      <c r="I193" s="2">
        <v>14</v>
      </c>
      <c r="J193" s="2" t="s">
        <v>28</v>
      </c>
      <c r="K193" s="2"/>
      <c r="L193" s="2" t="s">
        <v>129</v>
      </c>
      <c r="M193" s="2"/>
      <c r="N193" s="2"/>
      <c r="O193" s="2"/>
      <c r="P193" s="2">
        <v>1</v>
      </c>
      <c r="Q193" s="2"/>
      <c r="R193" s="2"/>
      <c r="S193" s="2"/>
      <c r="T193" s="2"/>
      <c r="U193" s="2">
        <v>1</v>
      </c>
      <c r="V193" s="2"/>
      <c r="W193" s="2"/>
      <c r="X193" s="2">
        <f t="shared" si="17"/>
        <v>1</v>
      </c>
      <c r="Y193" s="2">
        <v>1</v>
      </c>
      <c r="Z193" s="9">
        <v>1</v>
      </c>
      <c r="AA193" s="2"/>
      <c r="AB193" s="2"/>
      <c r="AC193" s="2"/>
      <c r="AD193" s="2"/>
      <c r="AE193" s="2"/>
      <c r="AF193" s="2"/>
      <c r="AG193" s="2"/>
      <c r="AH193" s="2"/>
      <c r="AI193" s="2"/>
      <c r="AJ193" s="9" t="s">
        <v>4325</v>
      </c>
      <c r="AK193" s="2" t="e">
        <v>#N/A</v>
      </c>
    </row>
    <row r="194" spans="1:39" hidden="1" x14ac:dyDescent="0.2">
      <c r="A194" s="2" t="str">
        <f t="shared" si="14"/>
        <v>Acer TravelMate X514-51</v>
      </c>
      <c r="B194" s="2" t="s">
        <v>12</v>
      </c>
      <c r="C194" s="2" t="s">
        <v>1829</v>
      </c>
      <c r="D194" s="2" t="s">
        <v>1731</v>
      </c>
      <c r="E194" s="2" t="s">
        <v>1736</v>
      </c>
      <c r="F194" s="2" t="s">
        <v>20</v>
      </c>
      <c r="G194" s="2" t="s">
        <v>1216</v>
      </c>
      <c r="H194" s="2" t="s">
        <v>33</v>
      </c>
      <c r="I194" s="2">
        <v>14</v>
      </c>
      <c r="J194" s="2" t="s">
        <v>28</v>
      </c>
      <c r="K194" s="2"/>
      <c r="L194" s="2" t="s">
        <v>129</v>
      </c>
      <c r="M194" s="2"/>
      <c r="N194" s="2"/>
      <c r="O194" s="2"/>
      <c r="P194" s="2">
        <v>1</v>
      </c>
      <c r="Q194" s="2"/>
      <c r="R194" s="2"/>
      <c r="S194" s="2"/>
      <c r="T194" s="2"/>
      <c r="U194" s="2">
        <v>1</v>
      </c>
      <c r="V194" s="2"/>
      <c r="W194" s="2"/>
      <c r="X194" s="2">
        <f t="shared" si="17"/>
        <v>1</v>
      </c>
      <c r="Y194" s="2">
        <v>1</v>
      </c>
      <c r="Z194" s="9">
        <v>1</v>
      </c>
      <c r="AA194" s="2"/>
      <c r="AB194" s="2"/>
      <c r="AC194" s="2"/>
      <c r="AD194" s="2"/>
      <c r="AE194" s="2"/>
      <c r="AF194" s="2"/>
      <c r="AG194" s="2"/>
      <c r="AH194" s="2"/>
      <c r="AI194" s="2"/>
      <c r="AJ194" s="9" t="s">
        <v>4326</v>
      </c>
      <c r="AK194" s="2" t="e">
        <v>#N/A</v>
      </c>
    </row>
    <row r="195" spans="1:39" hidden="1" x14ac:dyDescent="0.2">
      <c r="A195" s="2" t="str">
        <f t="shared" si="14"/>
        <v>Acer TravelMate X314-51-M</v>
      </c>
      <c r="B195" s="2" t="s">
        <v>12</v>
      </c>
      <c r="C195" s="2" t="s">
        <v>1830</v>
      </c>
      <c r="D195" s="2" t="s">
        <v>1731</v>
      </c>
      <c r="E195" s="2" t="s">
        <v>1736</v>
      </c>
      <c r="F195" s="2" t="s">
        <v>20</v>
      </c>
      <c r="G195" s="2" t="s">
        <v>1216</v>
      </c>
      <c r="H195" s="2" t="s">
        <v>33</v>
      </c>
      <c r="I195" s="2">
        <v>14</v>
      </c>
      <c r="J195" s="2" t="s">
        <v>28</v>
      </c>
      <c r="K195" s="2"/>
      <c r="L195" s="2" t="s">
        <v>129</v>
      </c>
      <c r="M195" s="2"/>
      <c r="N195" s="2"/>
      <c r="O195" s="2"/>
      <c r="P195" s="2">
        <v>1</v>
      </c>
      <c r="Q195" s="2"/>
      <c r="R195" s="2"/>
      <c r="S195" s="2"/>
      <c r="T195" s="2"/>
      <c r="U195" s="2">
        <v>1</v>
      </c>
      <c r="V195" s="2"/>
      <c r="W195" s="2"/>
      <c r="X195" s="2">
        <f t="shared" si="17"/>
        <v>1</v>
      </c>
      <c r="Y195" s="2"/>
      <c r="Z195" s="9"/>
      <c r="AA195" s="2">
        <v>1</v>
      </c>
      <c r="AB195" s="2"/>
      <c r="AC195" s="2"/>
      <c r="AD195" s="2"/>
      <c r="AE195" s="2"/>
      <c r="AF195" s="2"/>
      <c r="AG195" s="2"/>
      <c r="AH195" s="2"/>
      <c r="AI195" s="2"/>
      <c r="AJ195" s="9" t="s">
        <v>4327</v>
      </c>
      <c r="AK195" s="2" t="e">
        <v>#N/A</v>
      </c>
    </row>
    <row r="196" spans="1:39" hidden="1" x14ac:dyDescent="0.2">
      <c r="A196" s="2" t="str">
        <f t="shared" si="14"/>
        <v>Acer ConceptD 3 CN315-71</v>
      </c>
      <c r="B196" s="2" t="s">
        <v>12</v>
      </c>
      <c r="C196" s="2" t="s">
        <v>1831</v>
      </c>
      <c r="D196" s="2" t="s">
        <v>1734</v>
      </c>
      <c r="E196" s="2" t="s">
        <v>1736</v>
      </c>
      <c r="F196" s="2" t="s">
        <v>20</v>
      </c>
      <c r="G196" s="2" t="s">
        <v>947</v>
      </c>
      <c r="H196" s="2" t="s">
        <v>1336</v>
      </c>
      <c r="I196" s="2">
        <v>15</v>
      </c>
      <c r="J196" s="2" t="s">
        <v>28</v>
      </c>
      <c r="K196" s="2"/>
      <c r="L196" s="2" t="s">
        <v>129</v>
      </c>
      <c r="M196" s="2"/>
      <c r="N196" s="2"/>
      <c r="O196" s="2"/>
      <c r="P196" s="2"/>
      <c r="Q196" s="2"/>
      <c r="R196" s="2">
        <v>1</v>
      </c>
      <c r="S196" s="2"/>
      <c r="T196" s="2"/>
      <c r="U196" s="2"/>
      <c r="V196" s="2">
        <v>1</v>
      </c>
      <c r="W196" s="2"/>
      <c r="X196" s="2">
        <f t="shared" si="17"/>
        <v>1</v>
      </c>
      <c r="Y196" s="2"/>
      <c r="Z196" s="9"/>
      <c r="AA196" s="2"/>
      <c r="AB196" s="2"/>
      <c r="AC196" s="2"/>
      <c r="AD196" s="2"/>
      <c r="AE196" s="2"/>
      <c r="AF196" s="2"/>
      <c r="AG196" s="2"/>
      <c r="AH196" s="2">
        <v>1</v>
      </c>
      <c r="AI196" s="2"/>
      <c r="AJ196" s="9" t="s">
        <v>2240</v>
      </c>
      <c r="AK196" s="2" t="e">
        <v>#N/A</v>
      </c>
    </row>
    <row r="197" spans="1:39" hidden="1" x14ac:dyDescent="0.2">
      <c r="A197" s="2" t="str">
        <f t="shared" si="14"/>
        <v>Acer ConceptD 3 Pro CN315-71P</v>
      </c>
      <c r="B197" s="2" t="s">
        <v>12</v>
      </c>
      <c r="C197" s="2" t="s">
        <v>1832</v>
      </c>
      <c r="D197" s="2" t="s">
        <v>1734</v>
      </c>
      <c r="E197" s="2" t="s">
        <v>1736</v>
      </c>
      <c r="F197" s="2" t="s">
        <v>20</v>
      </c>
      <c r="G197" s="2" t="s">
        <v>947</v>
      </c>
      <c r="H197" s="2" t="s">
        <v>1531</v>
      </c>
      <c r="I197" s="2">
        <v>15</v>
      </c>
      <c r="J197" s="2" t="s">
        <v>28</v>
      </c>
      <c r="K197" s="2"/>
      <c r="L197" s="2" t="s">
        <v>129</v>
      </c>
      <c r="M197" s="2"/>
      <c r="N197" s="2"/>
      <c r="O197" s="2"/>
      <c r="P197" s="2"/>
      <c r="Q197" s="2"/>
      <c r="R197" s="2">
        <v>1</v>
      </c>
      <c r="S197" s="2"/>
      <c r="T197" s="2"/>
      <c r="U197" s="2"/>
      <c r="V197" s="2">
        <v>1</v>
      </c>
      <c r="W197" s="2"/>
      <c r="X197" s="2">
        <f t="shared" si="17"/>
        <v>1</v>
      </c>
      <c r="Y197" s="2"/>
      <c r="Z197" s="9"/>
      <c r="AA197" s="2"/>
      <c r="AB197" s="2"/>
      <c r="AC197" s="2"/>
      <c r="AD197" s="2"/>
      <c r="AE197" s="2"/>
      <c r="AF197" s="2"/>
      <c r="AG197" s="2"/>
      <c r="AH197" s="2">
        <v>1</v>
      </c>
      <c r="AI197" s="2"/>
      <c r="AJ197" s="9" t="s">
        <v>2240</v>
      </c>
      <c r="AK197" s="2" t="e">
        <v>#N/A</v>
      </c>
    </row>
    <row r="198" spans="1:39" hidden="1" x14ac:dyDescent="0.2">
      <c r="A198" s="2" t="str">
        <f t="shared" si="14"/>
        <v>Acer ConceptD 5 CN515-71</v>
      </c>
      <c r="B198" s="2" t="s">
        <v>12</v>
      </c>
      <c r="C198" s="2" t="s">
        <v>1833</v>
      </c>
      <c r="D198" s="2" t="s">
        <v>1734</v>
      </c>
      <c r="E198" s="2" t="s">
        <v>1736</v>
      </c>
      <c r="F198" s="2" t="s">
        <v>20</v>
      </c>
      <c r="G198" s="2" t="s">
        <v>947</v>
      </c>
      <c r="H198" s="2" t="s">
        <v>1834</v>
      </c>
      <c r="I198" s="2">
        <v>15</v>
      </c>
      <c r="J198" s="2" t="s">
        <v>1835</v>
      </c>
      <c r="K198" s="2"/>
      <c r="L198" s="2" t="s">
        <v>129</v>
      </c>
      <c r="M198" s="2"/>
      <c r="N198" s="2"/>
      <c r="O198" s="2"/>
      <c r="P198" s="2"/>
      <c r="Q198" s="2"/>
      <c r="R198" s="2">
        <v>1</v>
      </c>
      <c r="S198" s="2"/>
      <c r="T198" s="2"/>
      <c r="U198" s="2"/>
      <c r="V198" s="2">
        <v>1</v>
      </c>
      <c r="W198" s="2"/>
      <c r="X198" s="2">
        <f t="shared" si="17"/>
        <v>1</v>
      </c>
      <c r="Y198" s="2"/>
      <c r="Z198" s="9"/>
      <c r="AA198" s="2"/>
      <c r="AB198" s="2"/>
      <c r="AC198" s="2"/>
      <c r="AD198" s="2"/>
      <c r="AE198" s="2"/>
      <c r="AF198" s="2"/>
      <c r="AG198" s="2"/>
      <c r="AH198" s="2">
        <v>1</v>
      </c>
      <c r="AI198" s="2"/>
      <c r="AJ198" s="9" t="s">
        <v>2241</v>
      </c>
      <c r="AK198" s="2" t="e">
        <v>#N/A</v>
      </c>
    </row>
    <row r="199" spans="1:39" hidden="1" x14ac:dyDescent="0.2">
      <c r="A199" s="2" t="str">
        <f t="shared" si="14"/>
        <v>Acer ConceptD 5 Pro CN515-71P</v>
      </c>
      <c r="B199" s="2" t="s">
        <v>12</v>
      </c>
      <c r="C199" s="2" t="s">
        <v>1836</v>
      </c>
      <c r="D199" s="2" t="s">
        <v>1734</v>
      </c>
      <c r="E199" s="2" t="s">
        <v>1736</v>
      </c>
      <c r="F199" s="2" t="s">
        <v>20</v>
      </c>
      <c r="G199" s="2" t="s">
        <v>947</v>
      </c>
      <c r="H199" s="2" t="s">
        <v>1487</v>
      </c>
      <c r="I199" s="2">
        <v>15</v>
      </c>
      <c r="J199" s="2" t="s">
        <v>1835</v>
      </c>
      <c r="K199" s="2"/>
      <c r="L199" s="2" t="s">
        <v>129</v>
      </c>
      <c r="M199" s="2"/>
      <c r="N199" s="2"/>
      <c r="O199" s="2"/>
      <c r="P199" s="2"/>
      <c r="Q199" s="2"/>
      <c r="R199" s="2">
        <v>1</v>
      </c>
      <c r="S199" s="2"/>
      <c r="T199" s="2"/>
      <c r="U199" s="2"/>
      <c r="V199" s="2">
        <v>1</v>
      </c>
      <c r="W199" s="2"/>
      <c r="X199" s="2">
        <f t="shared" si="17"/>
        <v>1</v>
      </c>
      <c r="Y199" s="2"/>
      <c r="Z199" s="9"/>
      <c r="AA199" s="2"/>
      <c r="AB199" s="2"/>
      <c r="AC199" s="2"/>
      <c r="AD199" s="2"/>
      <c r="AE199" s="2"/>
      <c r="AF199" s="2"/>
      <c r="AG199" s="2"/>
      <c r="AH199" s="2">
        <v>1</v>
      </c>
      <c r="AI199" s="2"/>
      <c r="AJ199" s="9" t="s">
        <v>2241</v>
      </c>
      <c r="AK199" s="2" t="e">
        <v>#N/A</v>
      </c>
    </row>
    <row r="200" spans="1:39" hidden="1" x14ac:dyDescent="0.2">
      <c r="A200" s="2" t="str">
        <f t="shared" si="14"/>
        <v>Acer ConceptD 5 CN517-71</v>
      </c>
      <c r="B200" s="2" t="s">
        <v>12</v>
      </c>
      <c r="C200" s="2" t="s">
        <v>2134</v>
      </c>
      <c r="D200" s="2" t="s">
        <v>1734</v>
      </c>
      <c r="E200" s="2" t="s">
        <v>1736</v>
      </c>
      <c r="F200" s="2" t="s">
        <v>20</v>
      </c>
      <c r="G200" s="2" t="s">
        <v>947</v>
      </c>
      <c r="H200" s="2" t="s">
        <v>1459</v>
      </c>
      <c r="I200" s="2">
        <v>17</v>
      </c>
      <c r="J200" s="2" t="s">
        <v>130</v>
      </c>
      <c r="K200" s="2"/>
      <c r="L200" s="2" t="s">
        <v>129</v>
      </c>
      <c r="M200" s="2"/>
      <c r="N200" s="2"/>
      <c r="O200" s="2"/>
      <c r="P200" s="2"/>
      <c r="Q200" s="2"/>
      <c r="R200" s="2">
        <v>1</v>
      </c>
      <c r="S200" s="2"/>
      <c r="T200" s="2"/>
      <c r="U200" s="2"/>
      <c r="V200" s="2"/>
      <c r="W200" s="2">
        <v>1</v>
      </c>
      <c r="X200" s="2">
        <f t="shared" si="17"/>
        <v>1</v>
      </c>
      <c r="Y200" s="2"/>
      <c r="Z200" s="9"/>
      <c r="AA200" s="2"/>
      <c r="AB200" s="2"/>
      <c r="AC200" s="2"/>
      <c r="AD200" s="2"/>
      <c r="AE200" s="2"/>
      <c r="AF200" s="2"/>
      <c r="AG200" s="2"/>
      <c r="AH200" s="2">
        <v>1</v>
      </c>
      <c r="AI200" s="2"/>
      <c r="AJ200" s="9" t="s">
        <v>2241</v>
      </c>
      <c r="AK200" s="77">
        <v>71320.666666666672</v>
      </c>
    </row>
    <row r="201" spans="1:39" hidden="1" x14ac:dyDescent="0.2">
      <c r="A201" s="2" t="str">
        <f t="shared" si="14"/>
        <v>Acer ConceptD 7 CN715-71</v>
      </c>
      <c r="B201" s="2" t="s">
        <v>12</v>
      </c>
      <c r="C201" s="2" t="s">
        <v>1837</v>
      </c>
      <c r="D201" s="2" t="s">
        <v>1734</v>
      </c>
      <c r="E201" s="2" t="s">
        <v>1736</v>
      </c>
      <c r="F201" s="2" t="s">
        <v>20</v>
      </c>
      <c r="G201" s="2" t="s">
        <v>947</v>
      </c>
      <c r="H201" s="2" t="s">
        <v>1838</v>
      </c>
      <c r="I201" s="2">
        <v>15</v>
      </c>
      <c r="J201" s="2" t="s">
        <v>1835</v>
      </c>
      <c r="K201" s="2"/>
      <c r="L201" s="2" t="s">
        <v>129</v>
      </c>
      <c r="M201" s="2"/>
      <c r="N201" s="2"/>
      <c r="O201" s="2"/>
      <c r="P201" s="2"/>
      <c r="Q201" s="2"/>
      <c r="R201" s="2">
        <v>1</v>
      </c>
      <c r="S201" s="2"/>
      <c r="T201" s="2"/>
      <c r="U201" s="2"/>
      <c r="V201" s="2">
        <v>1</v>
      </c>
      <c r="W201" s="2"/>
      <c r="X201" s="2">
        <f t="shared" si="17"/>
        <v>1</v>
      </c>
      <c r="Y201" s="2"/>
      <c r="Z201" s="9"/>
      <c r="AA201" s="2"/>
      <c r="AB201" s="2"/>
      <c r="AC201" s="2"/>
      <c r="AD201" s="2"/>
      <c r="AE201" s="2"/>
      <c r="AF201" s="2"/>
      <c r="AG201" s="2"/>
      <c r="AH201" s="2">
        <v>1</v>
      </c>
      <c r="AI201" s="2"/>
      <c r="AJ201" s="9" t="s">
        <v>2242</v>
      </c>
      <c r="AK201" s="77">
        <v>94436.481481481474</v>
      </c>
    </row>
    <row r="202" spans="1:39" hidden="1" x14ac:dyDescent="0.2">
      <c r="A202" s="2" t="str">
        <f t="shared" si="14"/>
        <v>Acer ConceptD 7 Pro CN715-71P</v>
      </c>
      <c r="B202" s="2" t="s">
        <v>12</v>
      </c>
      <c r="C202" s="2" t="s">
        <v>1839</v>
      </c>
      <c r="D202" s="2" t="s">
        <v>1734</v>
      </c>
      <c r="E202" s="2" t="s">
        <v>1736</v>
      </c>
      <c r="F202" s="2" t="s">
        <v>20</v>
      </c>
      <c r="G202" s="2" t="s">
        <v>947</v>
      </c>
      <c r="H202" s="2" t="s">
        <v>1545</v>
      </c>
      <c r="I202" s="2">
        <v>15</v>
      </c>
      <c r="J202" s="2" t="s">
        <v>1835</v>
      </c>
      <c r="K202" s="2"/>
      <c r="L202" s="2" t="s">
        <v>129</v>
      </c>
      <c r="M202" s="2"/>
      <c r="N202" s="2"/>
      <c r="O202" s="2"/>
      <c r="P202" s="2"/>
      <c r="Q202" s="2"/>
      <c r="R202" s="2">
        <v>1</v>
      </c>
      <c r="S202" s="2"/>
      <c r="T202" s="2"/>
      <c r="U202" s="2"/>
      <c r="V202" s="2">
        <v>1</v>
      </c>
      <c r="W202" s="2"/>
      <c r="X202" s="2">
        <f t="shared" si="17"/>
        <v>1</v>
      </c>
      <c r="Y202" s="2"/>
      <c r="Z202" s="9"/>
      <c r="AA202" s="2"/>
      <c r="AB202" s="2"/>
      <c r="AC202" s="2"/>
      <c r="AD202" s="2"/>
      <c r="AE202" s="2"/>
      <c r="AF202" s="2"/>
      <c r="AG202" s="2"/>
      <c r="AH202" s="2">
        <v>1</v>
      </c>
      <c r="AI202" s="2"/>
      <c r="AJ202" s="9" t="s">
        <v>2242</v>
      </c>
      <c r="AK202" s="2" t="e">
        <v>#N/A</v>
      </c>
    </row>
    <row r="203" spans="1:39" hidden="1" x14ac:dyDescent="0.2">
      <c r="A203" s="2" t="str">
        <f t="shared" si="14"/>
        <v>Acer ConceptD 9 CN915-71</v>
      </c>
      <c r="B203" s="2" t="s">
        <v>12</v>
      </c>
      <c r="C203" s="2" t="s">
        <v>1840</v>
      </c>
      <c r="D203" s="2" t="s">
        <v>1734</v>
      </c>
      <c r="E203" s="2" t="s">
        <v>1736</v>
      </c>
      <c r="F203" s="2" t="s">
        <v>20</v>
      </c>
      <c r="G203" s="2" t="s">
        <v>947</v>
      </c>
      <c r="H203" s="2" t="s">
        <v>1294</v>
      </c>
      <c r="I203" s="2">
        <v>17</v>
      </c>
      <c r="J203" s="2" t="s">
        <v>1841</v>
      </c>
      <c r="K203" s="2" t="s">
        <v>30</v>
      </c>
      <c r="L203" s="2" t="s">
        <v>129</v>
      </c>
      <c r="M203" s="2"/>
      <c r="N203" s="2"/>
      <c r="O203" s="2"/>
      <c r="P203" s="2"/>
      <c r="Q203" s="2"/>
      <c r="R203" s="2">
        <v>1</v>
      </c>
      <c r="S203" s="9">
        <v>1</v>
      </c>
      <c r="T203" s="2"/>
      <c r="U203" s="2"/>
      <c r="V203" s="2"/>
      <c r="W203" s="2">
        <v>1</v>
      </c>
      <c r="X203" s="2">
        <f t="shared" si="17"/>
        <v>2</v>
      </c>
      <c r="Y203" s="2"/>
      <c r="Z203" s="9"/>
      <c r="AA203" s="2"/>
      <c r="AB203" s="2"/>
      <c r="AC203" s="2"/>
      <c r="AD203" s="2"/>
      <c r="AE203" s="2"/>
      <c r="AF203" s="2"/>
      <c r="AG203" s="2"/>
      <c r="AH203" s="2">
        <v>1</v>
      </c>
      <c r="AI203" s="2"/>
      <c r="AJ203" s="9" t="s">
        <v>2243</v>
      </c>
      <c r="AK203" s="2" t="e">
        <v>#N/A</v>
      </c>
    </row>
    <row r="204" spans="1:39" hidden="1" x14ac:dyDescent="0.2">
      <c r="A204" s="2" t="str">
        <f t="shared" si="14"/>
        <v>Acer ConceptD 9 Pro CN915-71P</v>
      </c>
      <c r="B204" s="2" t="s">
        <v>12</v>
      </c>
      <c r="C204" s="2" t="s">
        <v>1842</v>
      </c>
      <c r="D204" s="2" t="s">
        <v>1734</v>
      </c>
      <c r="E204" s="2" t="s">
        <v>1736</v>
      </c>
      <c r="F204" s="2" t="s">
        <v>20</v>
      </c>
      <c r="G204" s="2" t="s">
        <v>947</v>
      </c>
      <c r="H204" s="2" t="s">
        <v>1545</v>
      </c>
      <c r="I204" s="2">
        <v>17</v>
      </c>
      <c r="J204" s="2" t="s">
        <v>1841</v>
      </c>
      <c r="K204" s="2" t="s">
        <v>30</v>
      </c>
      <c r="L204" s="2" t="s">
        <v>129</v>
      </c>
      <c r="M204" s="2"/>
      <c r="N204" s="2"/>
      <c r="O204" s="2"/>
      <c r="P204" s="2"/>
      <c r="Q204" s="2"/>
      <c r="R204" s="2">
        <v>1</v>
      </c>
      <c r="S204" s="9">
        <v>1</v>
      </c>
      <c r="T204" s="2"/>
      <c r="U204" s="2"/>
      <c r="V204" s="2"/>
      <c r="W204" s="2">
        <v>1</v>
      </c>
      <c r="X204" s="2">
        <f t="shared" si="17"/>
        <v>2</v>
      </c>
      <c r="Y204" s="2"/>
      <c r="Z204" s="9"/>
      <c r="AA204" s="2"/>
      <c r="AB204" s="2"/>
      <c r="AC204" s="2"/>
      <c r="AD204" s="2"/>
      <c r="AE204" s="2"/>
      <c r="AF204" s="2"/>
      <c r="AG204" s="2"/>
      <c r="AH204" s="2">
        <v>1</v>
      </c>
      <c r="AI204" s="2"/>
      <c r="AJ204" s="9" t="s">
        <v>2243</v>
      </c>
      <c r="AK204" s="2" t="e">
        <v>#N/A</v>
      </c>
    </row>
    <row r="205" spans="1:39" hidden="1" x14ac:dyDescent="0.2">
      <c r="A205" s="2" t="str">
        <f t="shared" si="14"/>
        <v>Acer ConceptD 9 CN917-71</v>
      </c>
      <c r="B205" s="2" t="s">
        <v>12</v>
      </c>
      <c r="C205" s="2" t="s">
        <v>2135</v>
      </c>
      <c r="D205" s="2" t="s">
        <v>1734</v>
      </c>
      <c r="E205" s="2" t="s">
        <v>1736</v>
      </c>
      <c r="F205" s="2" t="s">
        <v>20</v>
      </c>
      <c r="G205" s="2" t="s">
        <v>947</v>
      </c>
      <c r="H205" s="2" t="s">
        <v>1294</v>
      </c>
      <c r="I205" s="2">
        <v>17</v>
      </c>
      <c r="J205" s="2" t="s">
        <v>1841</v>
      </c>
      <c r="K205" s="2" t="s">
        <v>30</v>
      </c>
      <c r="L205" s="2" t="s">
        <v>129</v>
      </c>
      <c r="M205" s="2"/>
      <c r="N205" s="2"/>
      <c r="O205" s="2"/>
      <c r="P205" s="2"/>
      <c r="Q205" s="2"/>
      <c r="R205" s="2">
        <v>1</v>
      </c>
      <c r="S205" s="9">
        <v>1</v>
      </c>
      <c r="T205" s="2"/>
      <c r="U205" s="2"/>
      <c r="V205" s="2"/>
      <c r="W205" s="2">
        <v>1</v>
      </c>
      <c r="X205" s="2">
        <f t="shared" si="17"/>
        <v>2</v>
      </c>
      <c r="Y205" s="2"/>
      <c r="Z205" s="9"/>
      <c r="AA205" s="2"/>
      <c r="AB205" s="2"/>
      <c r="AC205" s="2"/>
      <c r="AD205" s="2"/>
      <c r="AE205" s="2"/>
      <c r="AF205" s="2"/>
      <c r="AG205" s="2"/>
      <c r="AH205" s="2">
        <v>1</v>
      </c>
      <c r="AI205" s="2"/>
      <c r="AJ205" s="9" t="s">
        <v>2243</v>
      </c>
      <c r="AK205" s="77">
        <v>107589.5</v>
      </c>
    </row>
    <row r="206" spans="1:39" s="5" customFormat="1" hidden="1" x14ac:dyDescent="0.2">
      <c r="A206" s="2" t="str">
        <f t="shared" si="14"/>
        <v>Apple Macbook 12</v>
      </c>
      <c r="B206" s="5" t="s">
        <v>14</v>
      </c>
      <c r="C206" s="5" t="s">
        <v>118</v>
      </c>
      <c r="D206" s="2" t="s">
        <v>1730</v>
      </c>
      <c r="E206" s="2" t="s">
        <v>52</v>
      </c>
      <c r="F206" s="5" t="s">
        <v>20</v>
      </c>
      <c r="G206" s="5" t="s">
        <v>76</v>
      </c>
      <c r="H206" s="5" t="s">
        <v>33</v>
      </c>
      <c r="I206" s="5">
        <v>12</v>
      </c>
      <c r="J206" s="5" t="s">
        <v>119</v>
      </c>
      <c r="L206" s="2" t="s">
        <v>88</v>
      </c>
      <c r="P206" s="5">
        <v>1</v>
      </c>
      <c r="Q206" s="2"/>
      <c r="R206" s="2"/>
      <c r="T206" s="2">
        <v>1</v>
      </c>
      <c r="X206" s="2">
        <f t="shared" si="17"/>
        <v>2</v>
      </c>
      <c r="Y206" s="5">
        <v>1</v>
      </c>
      <c r="AI206" s="2"/>
      <c r="AJ206" s="9" t="s">
        <v>2244</v>
      </c>
      <c r="AK206" s="77">
        <v>104500</v>
      </c>
      <c r="AL206" s="41"/>
      <c r="AM206" s="41"/>
    </row>
    <row r="207" spans="1:39" s="5" customFormat="1" hidden="1" x14ac:dyDescent="0.2">
      <c r="A207" s="2" t="str">
        <f t="shared" si="14"/>
        <v>Apple Macbook 12 (S)</v>
      </c>
      <c r="B207" s="5" t="s">
        <v>14</v>
      </c>
      <c r="C207" s="5" t="s">
        <v>279</v>
      </c>
      <c r="D207" s="2" t="s">
        <v>1730</v>
      </c>
      <c r="E207" s="2" t="s">
        <v>52</v>
      </c>
      <c r="F207" s="5" t="s">
        <v>20</v>
      </c>
      <c r="G207" s="5" t="s">
        <v>309</v>
      </c>
      <c r="H207" s="5" t="s">
        <v>33</v>
      </c>
      <c r="I207" s="5">
        <v>12</v>
      </c>
      <c r="J207" s="5" t="s">
        <v>119</v>
      </c>
      <c r="L207" s="2" t="s">
        <v>88</v>
      </c>
      <c r="P207" s="5">
        <v>1</v>
      </c>
      <c r="Q207" s="2"/>
      <c r="R207" s="2"/>
      <c r="T207" s="2">
        <v>1</v>
      </c>
      <c r="X207" s="2">
        <f t="shared" si="17"/>
        <v>2</v>
      </c>
      <c r="Y207" s="5">
        <v>1</v>
      </c>
      <c r="AI207" s="2"/>
      <c r="AJ207" s="9" t="s">
        <v>2244</v>
      </c>
      <c r="AK207" s="2" t="e">
        <v>#N/A</v>
      </c>
      <c r="AL207" s="41"/>
      <c r="AM207" s="41"/>
    </row>
    <row r="208" spans="1:39" s="5" customFormat="1" hidden="1" x14ac:dyDescent="0.2">
      <c r="A208" s="2" t="str">
        <f t="shared" si="14"/>
        <v>Apple Macbook 12 (K)</v>
      </c>
      <c r="B208" s="5" t="s">
        <v>14</v>
      </c>
      <c r="C208" s="5" t="s">
        <v>637</v>
      </c>
      <c r="D208" s="2" t="s">
        <v>1730</v>
      </c>
      <c r="E208" s="2" t="s">
        <v>52</v>
      </c>
      <c r="F208" s="5" t="s">
        <v>20</v>
      </c>
      <c r="G208" s="5" t="s">
        <v>448</v>
      </c>
      <c r="H208" s="5" t="s">
        <v>33</v>
      </c>
      <c r="I208" s="5">
        <v>12</v>
      </c>
      <c r="J208" s="5" t="s">
        <v>119</v>
      </c>
      <c r="L208" s="2" t="s">
        <v>88</v>
      </c>
      <c r="M208" s="2"/>
      <c r="P208" s="5">
        <v>1</v>
      </c>
      <c r="Q208" s="2"/>
      <c r="R208" s="2"/>
      <c r="T208" s="2">
        <v>1</v>
      </c>
      <c r="X208" s="2">
        <f t="shared" ref="X208:X239" si="18">SUM(O208:T208)</f>
        <v>2</v>
      </c>
      <c r="Y208" s="5">
        <v>1</v>
      </c>
      <c r="AI208" s="2"/>
      <c r="AJ208" s="9" t="s">
        <v>2244</v>
      </c>
      <c r="AK208" s="2" t="e">
        <v>#N/A</v>
      </c>
      <c r="AL208" s="41"/>
      <c r="AM208" s="41"/>
    </row>
    <row r="209" spans="1:37" hidden="1" x14ac:dyDescent="0.2">
      <c r="A209" s="2" t="str">
        <f t="shared" si="14"/>
        <v>Apple Macbook Air 13 (KY)</v>
      </c>
      <c r="B209" s="2" t="s">
        <v>14</v>
      </c>
      <c r="C209" s="2" t="s">
        <v>1172</v>
      </c>
      <c r="D209" s="2" t="s">
        <v>1731</v>
      </c>
      <c r="E209" s="2" t="s">
        <v>52</v>
      </c>
      <c r="F209" s="2" t="s">
        <v>20</v>
      </c>
      <c r="G209" s="2" t="s">
        <v>448</v>
      </c>
      <c r="H209" s="2" t="s">
        <v>33</v>
      </c>
      <c r="I209" s="2">
        <v>13</v>
      </c>
      <c r="J209" s="2" t="s">
        <v>1173</v>
      </c>
      <c r="K209" s="2"/>
      <c r="L209" s="2" t="s">
        <v>88</v>
      </c>
      <c r="M209" s="2"/>
      <c r="N209" s="2"/>
      <c r="O209" s="5"/>
      <c r="P209" s="2"/>
      <c r="Q209" s="2"/>
      <c r="R209" s="2"/>
      <c r="S209" s="2"/>
      <c r="T209" s="2"/>
      <c r="U209" s="2">
        <v>1</v>
      </c>
      <c r="V209" s="2"/>
      <c r="W209" s="2"/>
      <c r="X209" s="2">
        <f t="shared" si="18"/>
        <v>0</v>
      </c>
      <c r="Y209" s="5">
        <v>1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9" t="s">
        <v>56</v>
      </c>
      <c r="AK209" s="2" t="e">
        <v>#N/A</v>
      </c>
    </row>
    <row r="210" spans="1:37" hidden="1" x14ac:dyDescent="0.2">
      <c r="A210" s="2" t="str">
        <f t="shared" ref="A210:A274" si="19">CONCATENATE(B210," ",C210)</f>
        <v>Apple Macbook Air 13 (AL)</v>
      </c>
      <c r="B210" s="2" t="s">
        <v>14</v>
      </c>
      <c r="C210" s="2" t="s">
        <v>1541</v>
      </c>
      <c r="D210" s="2" t="s">
        <v>1731</v>
      </c>
      <c r="E210" s="2" t="s">
        <v>52</v>
      </c>
      <c r="F210" s="2" t="s">
        <v>20</v>
      </c>
      <c r="G210" s="2" t="s">
        <v>1208</v>
      </c>
      <c r="H210" s="2" t="s">
        <v>33</v>
      </c>
      <c r="I210" s="2">
        <v>13</v>
      </c>
      <c r="J210" s="2" t="s">
        <v>1173</v>
      </c>
      <c r="K210" s="2"/>
      <c r="L210" s="2" t="s">
        <v>88</v>
      </c>
      <c r="M210" s="2"/>
      <c r="N210" s="2"/>
      <c r="O210" s="5"/>
      <c r="P210" s="2"/>
      <c r="Q210" s="2"/>
      <c r="R210" s="2"/>
      <c r="S210" s="2"/>
      <c r="T210" s="2"/>
      <c r="U210" s="2">
        <v>1</v>
      </c>
      <c r="V210" s="2"/>
      <c r="W210" s="2"/>
      <c r="X210" s="2">
        <f t="shared" si="18"/>
        <v>0</v>
      </c>
      <c r="Y210" s="5">
        <v>1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9" t="s">
        <v>56</v>
      </c>
      <c r="AK210" s="2" t="e">
        <v>#N/A</v>
      </c>
    </row>
    <row r="211" spans="1:37" hidden="1" x14ac:dyDescent="0.2">
      <c r="A211" s="2" t="str">
        <f t="shared" si="19"/>
        <v>Apple Macbook Air 13 (IL)</v>
      </c>
      <c r="B211" s="2" t="s">
        <v>14</v>
      </c>
      <c r="C211" s="2" t="s">
        <v>2085</v>
      </c>
      <c r="D211" s="2" t="s">
        <v>1731</v>
      </c>
      <c r="E211" s="2" t="s">
        <v>52</v>
      </c>
      <c r="F211" s="2" t="s">
        <v>20</v>
      </c>
      <c r="G211" s="2" t="s">
        <v>1526</v>
      </c>
      <c r="H211" s="2" t="s">
        <v>33</v>
      </c>
      <c r="I211" s="2">
        <v>13</v>
      </c>
      <c r="J211" s="2" t="s">
        <v>1173</v>
      </c>
      <c r="K211" s="2"/>
      <c r="L211" s="2" t="s">
        <v>129</v>
      </c>
      <c r="M211" s="2"/>
      <c r="N211" s="2"/>
      <c r="O211" s="5"/>
      <c r="P211" s="2">
        <v>1</v>
      </c>
      <c r="Q211" s="2"/>
      <c r="R211" s="2"/>
      <c r="S211" s="2"/>
      <c r="T211" s="2"/>
      <c r="U211" s="2">
        <v>1</v>
      </c>
      <c r="V211" s="2"/>
      <c r="W211" s="2"/>
      <c r="X211" s="2">
        <f t="shared" si="18"/>
        <v>1</v>
      </c>
      <c r="Y211" s="5">
        <v>1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9" t="s">
        <v>56</v>
      </c>
      <c r="AK211" s="2" t="e">
        <v>#N/A</v>
      </c>
    </row>
    <row r="212" spans="1:37" ht="15" hidden="1" customHeight="1" x14ac:dyDescent="0.2">
      <c r="A212" s="2" t="str">
        <f t="shared" si="19"/>
        <v>Apple Macbook Pro 13 (S)</v>
      </c>
      <c r="B212" s="2" t="s">
        <v>14</v>
      </c>
      <c r="C212" s="2" t="s">
        <v>225</v>
      </c>
      <c r="D212" s="2" t="s">
        <v>1731</v>
      </c>
      <c r="E212" s="2" t="s">
        <v>52</v>
      </c>
      <c r="F212" s="2" t="s">
        <v>20</v>
      </c>
      <c r="G212" s="2" t="s">
        <v>164</v>
      </c>
      <c r="H212" s="2" t="s">
        <v>33</v>
      </c>
      <c r="I212" s="2">
        <v>13</v>
      </c>
      <c r="J212" s="2" t="s">
        <v>57</v>
      </c>
      <c r="K212" s="2"/>
      <c r="L212" s="2" t="s">
        <v>129</v>
      </c>
      <c r="M212" s="2"/>
      <c r="N212" s="2"/>
      <c r="O212" s="5"/>
      <c r="P212" s="2">
        <v>1</v>
      </c>
      <c r="Q212" s="2"/>
      <c r="R212" s="2"/>
      <c r="S212" s="2"/>
      <c r="T212" s="2"/>
      <c r="U212" s="2">
        <v>1</v>
      </c>
      <c r="V212" s="2"/>
      <c r="W212" s="2"/>
      <c r="X212" s="2">
        <f t="shared" si="18"/>
        <v>1</v>
      </c>
      <c r="Y212" s="5">
        <v>1</v>
      </c>
      <c r="Z212" s="2"/>
      <c r="AA212" s="2">
        <v>1</v>
      </c>
      <c r="AB212" s="2"/>
      <c r="AC212" s="2"/>
      <c r="AD212" s="2"/>
      <c r="AE212" s="2"/>
      <c r="AF212" s="2"/>
      <c r="AG212" s="2"/>
      <c r="AH212" s="2"/>
      <c r="AI212" s="2"/>
      <c r="AJ212" s="9" t="s">
        <v>55</v>
      </c>
      <c r="AK212" s="2" t="e">
        <v>#N/A</v>
      </c>
    </row>
    <row r="213" spans="1:37" ht="15" hidden="1" customHeight="1" x14ac:dyDescent="0.2">
      <c r="A213" s="2" t="str">
        <f t="shared" si="19"/>
        <v>Apple Macbook Pro 13 (K)</v>
      </c>
      <c r="B213" s="2" t="s">
        <v>14</v>
      </c>
      <c r="C213" s="2" t="s">
        <v>636</v>
      </c>
      <c r="D213" s="2" t="s">
        <v>1731</v>
      </c>
      <c r="E213" s="2" t="s">
        <v>52</v>
      </c>
      <c r="F213" s="2" t="s">
        <v>20</v>
      </c>
      <c r="G213" s="2" t="s">
        <v>416</v>
      </c>
      <c r="H213" s="2" t="s">
        <v>33</v>
      </c>
      <c r="I213" s="2">
        <v>13</v>
      </c>
      <c r="J213" s="2" t="s">
        <v>57</v>
      </c>
      <c r="K213" s="2"/>
      <c r="L213" s="2" t="s">
        <v>129</v>
      </c>
      <c r="M213" s="2"/>
      <c r="N213" s="2"/>
      <c r="O213" s="5"/>
      <c r="P213" s="2">
        <v>1</v>
      </c>
      <c r="Q213" s="2"/>
      <c r="R213" s="2"/>
      <c r="S213" s="2"/>
      <c r="T213" s="2"/>
      <c r="U213" s="2">
        <v>1</v>
      </c>
      <c r="V213" s="2"/>
      <c r="W213" s="2"/>
      <c r="X213" s="2">
        <f t="shared" si="18"/>
        <v>1</v>
      </c>
      <c r="Y213" s="5">
        <v>1</v>
      </c>
      <c r="Z213" s="2"/>
      <c r="AA213" s="2">
        <v>1</v>
      </c>
      <c r="AB213" s="2"/>
      <c r="AC213" s="2"/>
      <c r="AD213" s="2"/>
      <c r="AE213" s="2"/>
      <c r="AF213" s="2"/>
      <c r="AG213" s="2"/>
      <c r="AH213" s="2"/>
      <c r="AI213" s="2"/>
      <c r="AJ213" s="9" t="s">
        <v>55</v>
      </c>
      <c r="AK213" s="77">
        <v>72990</v>
      </c>
    </row>
    <row r="214" spans="1:37" ht="15" hidden="1" customHeight="1" x14ac:dyDescent="0.2">
      <c r="A214" s="2" t="str">
        <f t="shared" si="19"/>
        <v>Apple Macbook Pro 13 (CL)</v>
      </c>
      <c r="B214" s="2" t="s">
        <v>14</v>
      </c>
      <c r="C214" s="2" t="s">
        <v>1242</v>
      </c>
      <c r="D214" s="2" t="s">
        <v>1731</v>
      </c>
      <c r="E214" s="2" t="s">
        <v>52</v>
      </c>
      <c r="F214" s="2" t="s">
        <v>20</v>
      </c>
      <c r="G214" s="2" t="s">
        <v>947</v>
      </c>
      <c r="H214" s="2" t="s">
        <v>33</v>
      </c>
      <c r="I214" s="2">
        <v>13</v>
      </c>
      <c r="J214" s="2" t="s">
        <v>57</v>
      </c>
      <c r="K214" s="2"/>
      <c r="L214" s="2" t="s">
        <v>129</v>
      </c>
      <c r="M214" s="2"/>
      <c r="N214" s="2"/>
      <c r="O214" s="5"/>
      <c r="P214" s="2">
        <v>1</v>
      </c>
      <c r="Q214" s="2"/>
      <c r="R214" s="2"/>
      <c r="S214" s="2"/>
      <c r="T214" s="2"/>
      <c r="U214" s="2">
        <v>1</v>
      </c>
      <c r="V214" s="2"/>
      <c r="W214" s="2"/>
      <c r="X214" s="2">
        <f t="shared" si="18"/>
        <v>1</v>
      </c>
      <c r="Y214" s="5">
        <v>1</v>
      </c>
      <c r="Z214" s="2"/>
      <c r="AA214" s="2">
        <v>1</v>
      </c>
      <c r="AB214" s="2"/>
      <c r="AC214" s="2"/>
      <c r="AD214" s="2"/>
      <c r="AE214" s="2"/>
      <c r="AF214" s="2"/>
      <c r="AG214" s="2"/>
      <c r="AH214" s="2"/>
      <c r="AI214" s="2"/>
      <c r="AJ214" s="9" t="s">
        <v>55</v>
      </c>
      <c r="AK214" s="77">
        <v>116990</v>
      </c>
    </row>
    <row r="215" spans="1:37" ht="15" hidden="1" customHeight="1" x14ac:dyDescent="0.2">
      <c r="A215" s="2" t="str">
        <f t="shared" si="19"/>
        <v>Apple Macbook Pro 13 (IL)</v>
      </c>
      <c r="B215" s="2" t="s">
        <v>14</v>
      </c>
      <c r="C215" s="2" t="s">
        <v>2086</v>
      </c>
      <c r="D215" s="2" t="s">
        <v>1731</v>
      </c>
      <c r="E215" s="2" t="s">
        <v>52</v>
      </c>
      <c r="F215" s="2" t="s">
        <v>20</v>
      </c>
      <c r="G215" s="2" t="s">
        <v>1526</v>
      </c>
      <c r="H215" s="2" t="s">
        <v>33</v>
      </c>
      <c r="I215" s="2">
        <v>13</v>
      </c>
      <c r="J215" s="2" t="s">
        <v>57</v>
      </c>
      <c r="K215" s="2"/>
      <c r="L215" s="2" t="s">
        <v>129</v>
      </c>
      <c r="M215" s="2"/>
      <c r="N215" s="2"/>
      <c r="O215" s="5"/>
      <c r="P215" s="2">
        <v>1</v>
      </c>
      <c r="Q215" s="2"/>
      <c r="R215" s="2"/>
      <c r="S215" s="2"/>
      <c r="T215" s="2"/>
      <c r="U215" s="2">
        <v>1</v>
      </c>
      <c r="V215" s="2"/>
      <c r="W215" s="2"/>
      <c r="X215" s="2">
        <f t="shared" si="18"/>
        <v>1</v>
      </c>
      <c r="Y215" s="5">
        <v>1</v>
      </c>
      <c r="Z215" s="2"/>
      <c r="AA215" s="2">
        <v>1</v>
      </c>
      <c r="AB215" s="2"/>
      <c r="AC215" s="2"/>
      <c r="AD215" s="2"/>
      <c r="AE215" s="2"/>
      <c r="AF215" s="2"/>
      <c r="AG215" s="2"/>
      <c r="AH215" s="2"/>
      <c r="AI215" s="2"/>
      <c r="AJ215" s="9" t="s">
        <v>55</v>
      </c>
      <c r="AK215" s="77">
        <v>115680</v>
      </c>
    </row>
    <row r="216" spans="1:37" hidden="1" x14ac:dyDescent="0.2">
      <c r="A216" s="2" t="str">
        <f t="shared" si="19"/>
        <v>Apple Macbook Pro 15 (B)</v>
      </c>
      <c r="B216" s="2" t="s">
        <v>14</v>
      </c>
      <c r="C216" s="2" t="s">
        <v>227</v>
      </c>
      <c r="D216" s="2" t="s">
        <v>1733</v>
      </c>
      <c r="E216" s="2" t="s">
        <v>52</v>
      </c>
      <c r="F216" s="2" t="s">
        <v>20</v>
      </c>
      <c r="G216" s="2" t="s">
        <v>80</v>
      </c>
      <c r="H216" s="2" t="s">
        <v>226</v>
      </c>
      <c r="I216" s="2">
        <v>15</v>
      </c>
      <c r="J216" s="2" t="s">
        <v>58</v>
      </c>
      <c r="K216" s="2"/>
      <c r="L216" s="2" t="s">
        <v>129</v>
      </c>
      <c r="M216" s="2"/>
      <c r="N216" s="2"/>
      <c r="O216" s="5"/>
      <c r="P216" s="2">
        <v>1</v>
      </c>
      <c r="Q216" s="2">
        <v>1</v>
      </c>
      <c r="R216" s="2">
        <v>1</v>
      </c>
      <c r="S216" s="2"/>
      <c r="T216" s="2"/>
      <c r="U216" s="2"/>
      <c r="V216" s="2">
        <v>1</v>
      </c>
      <c r="W216" s="2"/>
      <c r="X216" s="2">
        <f t="shared" si="18"/>
        <v>3</v>
      </c>
      <c r="Y216" s="5">
        <v>1</v>
      </c>
      <c r="Z216" s="2"/>
      <c r="AA216" s="2">
        <v>1</v>
      </c>
      <c r="AB216" s="2"/>
      <c r="AC216" s="2"/>
      <c r="AD216" s="2"/>
      <c r="AE216" s="2"/>
      <c r="AF216" s="2"/>
      <c r="AG216" s="2"/>
      <c r="AH216" s="2"/>
      <c r="AI216" s="2"/>
      <c r="AJ216" s="9" t="s">
        <v>55</v>
      </c>
      <c r="AK216" s="2" t="e">
        <v>#N/A</v>
      </c>
    </row>
    <row r="217" spans="1:37" hidden="1" x14ac:dyDescent="0.2">
      <c r="A217" s="2" t="str">
        <f t="shared" si="19"/>
        <v>Apple Macbook Pro 15 (S)</v>
      </c>
      <c r="B217" s="2" t="s">
        <v>14</v>
      </c>
      <c r="C217" s="2" t="s">
        <v>486</v>
      </c>
      <c r="D217" s="2" t="s">
        <v>1735</v>
      </c>
      <c r="E217" s="2" t="s">
        <v>52</v>
      </c>
      <c r="F217" s="2" t="s">
        <v>20</v>
      </c>
      <c r="G217" s="2" t="s">
        <v>164</v>
      </c>
      <c r="H217" s="2" t="s">
        <v>487</v>
      </c>
      <c r="I217" s="2">
        <v>15</v>
      </c>
      <c r="J217" s="2" t="s">
        <v>58</v>
      </c>
      <c r="K217" s="2"/>
      <c r="L217" s="2" t="s">
        <v>129</v>
      </c>
      <c r="M217" s="2"/>
      <c r="N217" s="2"/>
      <c r="O217" s="5"/>
      <c r="P217" s="2"/>
      <c r="Q217" s="2"/>
      <c r="R217" s="2">
        <v>1</v>
      </c>
      <c r="S217" s="2"/>
      <c r="T217" s="2"/>
      <c r="U217" s="2"/>
      <c r="V217" s="2">
        <v>1</v>
      </c>
      <c r="W217" s="2"/>
      <c r="X217" s="2">
        <f t="shared" si="18"/>
        <v>1</v>
      </c>
      <c r="Y217" s="5">
        <v>1</v>
      </c>
      <c r="Z217" s="2"/>
      <c r="AA217" s="2">
        <v>1</v>
      </c>
      <c r="AB217" s="2"/>
      <c r="AC217" s="2"/>
      <c r="AD217" s="2"/>
      <c r="AE217" s="2"/>
      <c r="AF217" s="2">
        <v>1</v>
      </c>
      <c r="AG217" s="2"/>
      <c r="AH217" s="2"/>
      <c r="AI217" s="2"/>
      <c r="AJ217" s="9" t="s">
        <v>55</v>
      </c>
      <c r="AK217" s="77">
        <v>105885</v>
      </c>
    </row>
    <row r="218" spans="1:37" hidden="1" x14ac:dyDescent="0.2">
      <c r="A218" s="2" t="str">
        <f t="shared" si="19"/>
        <v>Apple Macbook Pro 15 (K)</v>
      </c>
      <c r="B218" s="2" t="s">
        <v>14</v>
      </c>
      <c r="C218" s="2" t="s">
        <v>665</v>
      </c>
      <c r="D218" s="2" t="s">
        <v>1735</v>
      </c>
      <c r="E218" s="2" t="s">
        <v>52</v>
      </c>
      <c r="F218" s="2" t="s">
        <v>20</v>
      </c>
      <c r="G218" s="2" t="s">
        <v>416</v>
      </c>
      <c r="H218" s="2" t="s">
        <v>666</v>
      </c>
      <c r="I218" s="2">
        <v>15</v>
      </c>
      <c r="J218" s="2" t="s">
        <v>58</v>
      </c>
      <c r="K218" s="2"/>
      <c r="L218" s="2" t="s">
        <v>129</v>
      </c>
      <c r="M218" s="2"/>
      <c r="N218" s="2"/>
      <c r="O218" s="5"/>
      <c r="P218" s="2"/>
      <c r="Q218" s="2"/>
      <c r="R218" s="2">
        <v>1</v>
      </c>
      <c r="S218" s="2"/>
      <c r="T218" s="2"/>
      <c r="U218" s="2"/>
      <c r="V218" s="2">
        <v>1</v>
      </c>
      <c r="W218" s="2"/>
      <c r="X218" s="2">
        <f t="shared" si="18"/>
        <v>1</v>
      </c>
      <c r="Y218" s="5">
        <v>1</v>
      </c>
      <c r="Z218" s="2"/>
      <c r="AA218" s="2">
        <v>1</v>
      </c>
      <c r="AB218" s="2"/>
      <c r="AC218" s="2"/>
      <c r="AD218" s="2"/>
      <c r="AE218" s="2"/>
      <c r="AF218" s="2">
        <v>1</v>
      </c>
      <c r="AG218" s="2">
        <v>1</v>
      </c>
      <c r="AH218" s="2"/>
      <c r="AI218" s="2"/>
      <c r="AJ218" s="9" t="s">
        <v>55</v>
      </c>
      <c r="AK218" s="2" t="e">
        <v>#N/A</v>
      </c>
    </row>
    <row r="219" spans="1:37" hidden="1" x14ac:dyDescent="0.2">
      <c r="A219" s="2" t="str">
        <f t="shared" si="19"/>
        <v>Apple Macbook Pro 15 (CL)</v>
      </c>
      <c r="B219" s="2" t="s">
        <v>14</v>
      </c>
      <c r="C219" s="2" t="s">
        <v>1241</v>
      </c>
      <c r="D219" s="2" t="s">
        <v>1735</v>
      </c>
      <c r="E219" s="2" t="s">
        <v>52</v>
      </c>
      <c r="F219" s="2" t="s">
        <v>20</v>
      </c>
      <c r="G219" s="2" t="s">
        <v>947</v>
      </c>
      <c r="H219" s="2" t="s">
        <v>666</v>
      </c>
      <c r="I219" s="2">
        <v>15</v>
      </c>
      <c r="J219" s="2" t="s">
        <v>58</v>
      </c>
      <c r="K219" s="2"/>
      <c r="L219" s="2" t="s">
        <v>129</v>
      </c>
      <c r="M219" s="2"/>
      <c r="N219" s="2"/>
      <c r="O219" s="5"/>
      <c r="P219" s="2"/>
      <c r="Q219" s="2"/>
      <c r="R219" s="2">
        <v>1</v>
      </c>
      <c r="S219" s="2"/>
      <c r="T219" s="2"/>
      <c r="U219" s="2"/>
      <c r="V219" s="2">
        <v>1</v>
      </c>
      <c r="W219" s="2"/>
      <c r="X219" s="2">
        <f t="shared" si="18"/>
        <v>1</v>
      </c>
      <c r="Y219" s="5">
        <v>1</v>
      </c>
      <c r="Z219" s="2"/>
      <c r="AA219" s="2">
        <v>1</v>
      </c>
      <c r="AB219" s="2"/>
      <c r="AC219" s="2"/>
      <c r="AD219" s="2"/>
      <c r="AE219" s="2"/>
      <c r="AF219" s="2">
        <v>1</v>
      </c>
      <c r="AG219" s="2">
        <v>1</v>
      </c>
      <c r="AH219" s="2"/>
      <c r="AI219" s="2"/>
      <c r="AJ219" s="9" t="s">
        <v>55</v>
      </c>
      <c r="AK219" s="2" t="e">
        <v>#N/A</v>
      </c>
    </row>
    <row r="220" spans="1:37" hidden="1" x14ac:dyDescent="0.2">
      <c r="A220" s="2" t="str">
        <f t="shared" si="19"/>
        <v>Apple Macbook Pro 16</v>
      </c>
      <c r="B220" s="2" t="s">
        <v>14</v>
      </c>
      <c r="C220" s="2" t="s">
        <v>1563</v>
      </c>
      <c r="D220" s="2" t="s">
        <v>1735</v>
      </c>
      <c r="E220" s="2" t="s">
        <v>52</v>
      </c>
      <c r="F220" s="2" t="s">
        <v>20</v>
      </c>
      <c r="G220" s="2" t="s">
        <v>947</v>
      </c>
      <c r="H220" s="2" t="s">
        <v>5948</v>
      </c>
      <c r="I220" s="2">
        <v>16</v>
      </c>
      <c r="J220" s="2" t="s">
        <v>1564</v>
      </c>
      <c r="K220" s="2"/>
      <c r="L220" s="2" t="s">
        <v>129</v>
      </c>
      <c r="M220" s="2"/>
      <c r="N220" s="2"/>
      <c r="O220" s="5"/>
      <c r="P220" s="2"/>
      <c r="Q220" s="2"/>
      <c r="R220" s="2">
        <v>1</v>
      </c>
      <c r="S220" s="2"/>
      <c r="T220" s="2"/>
      <c r="U220" s="2"/>
      <c r="V220" s="2"/>
      <c r="W220" s="2">
        <v>1</v>
      </c>
      <c r="X220" s="2">
        <f t="shared" si="18"/>
        <v>1</v>
      </c>
      <c r="Y220" s="5">
        <v>1</v>
      </c>
      <c r="Z220" s="2"/>
      <c r="AA220" s="2">
        <v>1</v>
      </c>
      <c r="AB220" s="2"/>
      <c r="AC220" s="2"/>
      <c r="AD220" s="2"/>
      <c r="AE220" s="2">
        <v>1</v>
      </c>
      <c r="AF220" s="2">
        <v>1</v>
      </c>
      <c r="AG220" s="2"/>
      <c r="AH220" s="2"/>
      <c r="AI220" s="2"/>
      <c r="AJ220" s="9" t="s">
        <v>55</v>
      </c>
      <c r="AK220" s="2" t="e">
        <v>#N/A</v>
      </c>
    </row>
    <row r="221" spans="1:37" hidden="1" x14ac:dyDescent="0.2">
      <c r="A221" s="2" t="str">
        <f t="shared" si="19"/>
        <v>Asus Asus B8230U</v>
      </c>
      <c r="B221" s="2" t="s">
        <v>15</v>
      </c>
      <c r="C221" s="2" t="s">
        <v>452</v>
      </c>
      <c r="D221" s="2" t="s">
        <v>1730</v>
      </c>
      <c r="E221" s="2" t="s">
        <v>1736</v>
      </c>
      <c r="F221" s="2" t="s">
        <v>20</v>
      </c>
      <c r="G221" s="2" t="s">
        <v>164</v>
      </c>
      <c r="H221" s="2" t="s">
        <v>33</v>
      </c>
      <c r="I221" s="2">
        <v>12</v>
      </c>
      <c r="J221" s="2" t="s">
        <v>27</v>
      </c>
      <c r="K221" s="2"/>
      <c r="L221" s="2" t="s">
        <v>129</v>
      </c>
      <c r="M221" s="2"/>
      <c r="N221" s="2"/>
      <c r="O221" s="2"/>
      <c r="P221" s="2">
        <v>1</v>
      </c>
      <c r="Q221" s="2"/>
      <c r="R221" s="2"/>
      <c r="S221" s="2"/>
      <c r="T221" s="2">
        <v>1</v>
      </c>
      <c r="U221" s="2"/>
      <c r="V221" s="2"/>
      <c r="W221" s="2"/>
      <c r="X221" s="2">
        <f t="shared" si="18"/>
        <v>2</v>
      </c>
      <c r="Y221" s="2"/>
      <c r="Z221" s="2">
        <v>1</v>
      </c>
      <c r="AA221" s="2"/>
      <c r="AB221" s="2"/>
      <c r="AC221" s="2"/>
      <c r="AD221" s="2"/>
      <c r="AE221" s="2"/>
      <c r="AF221" s="2"/>
      <c r="AG221" s="2"/>
      <c r="AH221" s="2"/>
      <c r="AI221" s="2"/>
      <c r="AJ221" s="9" t="s">
        <v>2245</v>
      </c>
      <c r="AK221" s="2" t="e">
        <v>#N/A</v>
      </c>
    </row>
    <row r="222" spans="1:37" hidden="1" x14ac:dyDescent="0.2">
      <c r="A222" s="2" t="str">
        <f t="shared" si="19"/>
        <v>Asus Asus B9440U</v>
      </c>
      <c r="B222" s="2" t="s">
        <v>15</v>
      </c>
      <c r="C222" s="2" t="s">
        <v>782</v>
      </c>
      <c r="D222" s="2" t="s">
        <v>1731</v>
      </c>
      <c r="E222" s="2" t="s">
        <v>1736</v>
      </c>
      <c r="F222" s="2" t="s">
        <v>20</v>
      </c>
      <c r="G222" s="2" t="s">
        <v>416</v>
      </c>
      <c r="H222" s="2" t="s">
        <v>33</v>
      </c>
      <c r="I222" s="2">
        <v>14</v>
      </c>
      <c r="J222" s="2" t="s">
        <v>28</v>
      </c>
      <c r="K222" s="2"/>
      <c r="L222" s="2" t="s">
        <v>129</v>
      </c>
      <c r="M222" s="2"/>
      <c r="N222" s="2"/>
      <c r="O222" s="2"/>
      <c r="P222" s="2">
        <v>1</v>
      </c>
      <c r="Q222" s="2"/>
      <c r="R222" s="2"/>
      <c r="S222" s="2"/>
      <c r="T222" s="2"/>
      <c r="U222" s="2">
        <v>1</v>
      </c>
      <c r="V222" s="2"/>
      <c r="W222" s="2"/>
      <c r="X222" s="2">
        <f t="shared" si="18"/>
        <v>1</v>
      </c>
      <c r="Y222" s="2">
        <v>1</v>
      </c>
      <c r="Z222" s="2">
        <v>1</v>
      </c>
      <c r="AA222" s="2"/>
      <c r="AB222" s="2"/>
      <c r="AC222" s="2"/>
      <c r="AD222" s="2"/>
      <c r="AE222" s="2"/>
      <c r="AF222" s="2"/>
      <c r="AG222" s="2"/>
      <c r="AH222" s="2"/>
      <c r="AI222" s="2"/>
      <c r="AJ222" s="9" t="s">
        <v>2245</v>
      </c>
      <c r="AK222" s="2" t="e">
        <v>#N/A</v>
      </c>
    </row>
    <row r="223" spans="1:37" hidden="1" x14ac:dyDescent="0.2">
      <c r="A223" s="2" t="str">
        <f t="shared" si="19"/>
        <v>Asus Asus D541N</v>
      </c>
      <c r="B223" s="2" t="s">
        <v>15</v>
      </c>
      <c r="C223" s="2" t="s">
        <v>638</v>
      </c>
      <c r="D223" s="2" t="s">
        <v>1732</v>
      </c>
      <c r="E223" s="2" t="s">
        <v>52</v>
      </c>
      <c r="F223" s="2" t="s">
        <v>20</v>
      </c>
      <c r="G223" s="2" t="s">
        <v>447</v>
      </c>
      <c r="H223" s="2" t="s">
        <v>33</v>
      </c>
      <c r="I223" s="2">
        <v>15</v>
      </c>
      <c r="J223" s="2" t="s">
        <v>27</v>
      </c>
      <c r="K223" s="2"/>
      <c r="L223" s="2" t="s">
        <v>87</v>
      </c>
      <c r="M223" s="2"/>
      <c r="N223" s="2"/>
      <c r="O223" s="2">
        <v>1</v>
      </c>
      <c r="P223" s="2"/>
      <c r="Q223" s="2"/>
      <c r="R223" s="2"/>
      <c r="S223" s="2"/>
      <c r="T223" s="2"/>
      <c r="U223" s="2"/>
      <c r="V223" s="2">
        <v>1</v>
      </c>
      <c r="W223" s="2"/>
      <c r="X223" s="2">
        <f t="shared" si="18"/>
        <v>1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9" t="s">
        <v>2256</v>
      </c>
      <c r="AK223" s="2" t="e">
        <v>#N/A</v>
      </c>
    </row>
    <row r="224" spans="1:37" hidden="1" x14ac:dyDescent="0.2">
      <c r="A224" s="2" t="str">
        <f t="shared" si="19"/>
        <v>Asus Asus Duo GX550L</v>
      </c>
      <c r="B224" s="2" t="s">
        <v>15</v>
      </c>
      <c r="C224" s="2" t="s">
        <v>2391</v>
      </c>
      <c r="D224" s="2" t="s">
        <v>1735</v>
      </c>
      <c r="E224" s="2" t="s">
        <v>52</v>
      </c>
      <c r="F224" s="2" t="s">
        <v>20</v>
      </c>
      <c r="G224" s="2" t="s">
        <v>2150</v>
      </c>
      <c r="H224" s="2" t="s">
        <v>2116</v>
      </c>
      <c r="I224" s="2">
        <v>15</v>
      </c>
      <c r="J224" s="2" t="s">
        <v>2392</v>
      </c>
      <c r="K224" s="2"/>
      <c r="L224" s="2" t="s">
        <v>129</v>
      </c>
      <c r="M224" s="2"/>
      <c r="N224" s="2"/>
      <c r="O224" s="2"/>
      <c r="P224" s="2"/>
      <c r="Q224" s="2"/>
      <c r="R224" s="2">
        <v>1</v>
      </c>
      <c r="S224" s="2"/>
      <c r="T224" s="2"/>
      <c r="U224" s="2"/>
      <c r="V224" s="2">
        <v>1</v>
      </c>
      <c r="W224" s="2"/>
      <c r="X224" s="2">
        <f t="shared" si="18"/>
        <v>1</v>
      </c>
      <c r="Y224" s="2"/>
      <c r="Z224" s="2"/>
      <c r="AA224" s="2"/>
      <c r="AB224" s="2"/>
      <c r="AC224" s="2"/>
      <c r="AD224" s="2"/>
      <c r="AE224" s="2"/>
      <c r="AF224" s="2"/>
      <c r="AG224" s="2">
        <v>1</v>
      </c>
      <c r="AH224" s="2"/>
      <c r="AI224" s="2"/>
      <c r="AJ224" s="9" t="s">
        <v>2255</v>
      </c>
      <c r="AK224" s="77">
        <v>100123.33333333333</v>
      </c>
    </row>
    <row r="225" spans="1:37" hidden="1" x14ac:dyDescent="0.2">
      <c r="A225" s="2" t="str">
        <f t="shared" si="19"/>
        <v>Asus Asus E202S</v>
      </c>
      <c r="B225" s="2" t="s">
        <v>15</v>
      </c>
      <c r="C225" s="2" t="s">
        <v>215</v>
      </c>
      <c r="D225" s="2" t="s">
        <v>1730</v>
      </c>
      <c r="E225" s="2" t="s">
        <v>52</v>
      </c>
      <c r="F225" s="2" t="s">
        <v>20</v>
      </c>
      <c r="G225" s="2" t="s">
        <v>139</v>
      </c>
      <c r="H225" s="2" t="s">
        <v>33</v>
      </c>
      <c r="I225" s="2">
        <v>11</v>
      </c>
      <c r="J225" s="2" t="s">
        <v>27</v>
      </c>
      <c r="K225" s="2"/>
      <c r="L225" s="2" t="s">
        <v>87</v>
      </c>
      <c r="M225" s="2"/>
      <c r="N225" s="2"/>
      <c r="O225" s="2">
        <v>1</v>
      </c>
      <c r="P225" s="2"/>
      <c r="Q225" s="2"/>
      <c r="R225" s="2"/>
      <c r="S225" s="2"/>
      <c r="T225" s="2">
        <v>1</v>
      </c>
      <c r="U225" s="2"/>
      <c r="V225" s="2"/>
      <c r="W225" s="2"/>
      <c r="X225" s="2">
        <f t="shared" si="18"/>
        <v>2</v>
      </c>
      <c r="Y225" s="2"/>
      <c r="Z225" s="2"/>
      <c r="AA225" s="2"/>
      <c r="AB225" s="2"/>
      <c r="AC225" s="2">
        <v>1</v>
      </c>
      <c r="AD225" s="2"/>
      <c r="AE225" s="2"/>
      <c r="AF225" s="2"/>
      <c r="AG225" s="2"/>
      <c r="AH225" s="2"/>
      <c r="AI225" s="2"/>
      <c r="AJ225" s="9" t="s">
        <v>2248</v>
      </c>
      <c r="AK225" s="2" t="e">
        <v>#N/A</v>
      </c>
    </row>
    <row r="226" spans="1:37" hidden="1" x14ac:dyDescent="0.2">
      <c r="A226" s="2" t="str">
        <f t="shared" si="19"/>
        <v>Asus Asus E203M</v>
      </c>
      <c r="B226" s="2" t="s">
        <v>15</v>
      </c>
      <c r="C226" s="2" t="s">
        <v>1047</v>
      </c>
      <c r="D226" s="2" t="s">
        <v>1730</v>
      </c>
      <c r="E226" s="2" t="s">
        <v>52</v>
      </c>
      <c r="F226" s="2" t="s">
        <v>20</v>
      </c>
      <c r="G226" s="2" t="s">
        <v>968</v>
      </c>
      <c r="H226" s="2" t="s">
        <v>33</v>
      </c>
      <c r="I226" s="2">
        <v>11</v>
      </c>
      <c r="J226" s="2" t="s">
        <v>27</v>
      </c>
      <c r="K226" s="2"/>
      <c r="L226" s="2" t="s">
        <v>87</v>
      </c>
      <c r="M226" s="2"/>
      <c r="N226" s="2"/>
      <c r="O226" s="2">
        <v>1</v>
      </c>
      <c r="P226" s="2"/>
      <c r="Q226" s="2"/>
      <c r="R226" s="2"/>
      <c r="S226" s="2"/>
      <c r="T226" s="2">
        <v>1</v>
      </c>
      <c r="U226" s="2"/>
      <c r="V226" s="2"/>
      <c r="W226" s="2"/>
      <c r="X226" s="2">
        <f t="shared" si="18"/>
        <v>2</v>
      </c>
      <c r="Y226" s="2"/>
      <c r="Z226" s="2"/>
      <c r="AA226" s="2"/>
      <c r="AB226" s="2"/>
      <c r="AC226" s="2">
        <v>1</v>
      </c>
      <c r="AD226" s="2"/>
      <c r="AE226" s="2"/>
      <c r="AF226" s="2"/>
      <c r="AG226" s="2"/>
      <c r="AH226" s="2"/>
      <c r="AI226" s="2"/>
      <c r="AJ226" s="9" t="s">
        <v>2248</v>
      </c>
      <c r="AK226" s="2" t="e">
        <v>#N/A</v>
      </c>
    </row>
    <row r="227" spans="1:37" hidden="1" x14ac:dyDescent="0.2">
      <c r="A227" s="2" t="str">
        <f t="shared" si="19"/>
        <v>Asus Asus E402S</v>
      </c>
      <c r="B227" s="2" t="s">
        <v>15</v>
      </c>
      <c r="C227" s="2" t="s">
        <v>192</v>
      </c>
      <c r="D227" s="2" t="s">
        <v>1731</v>
      </c>
      <c r="E227" s="2" t="s">
        <v>52</v>
      </c>
      <c r="F227" s="2" t="s">
        <v>20</v>
      </c>
      <c r="G227" s="2" t="s">
        <v>139</v>
      </c>
      <c r="H227" s="2" t="s">
        <v>33</v>
      </c>
      <c r="I227" s="2">
        <v>14</v>
      </c>
      <c r="J227" s="2" t="s">
        <v>27</v>
      </c>
      <c r="K227" s="2"/>
      <c r="L227" s="2" t="s">
        <v>87</v>
      </c>
      <c r="M227" s="2"/>
      <c r="N227" s="2"/>
      <c r="O227" s="2">
        <v>1</v>
      </c>
      <c r="P227" s="2"/>
      <c r="Q227" s="2"/>
      <c r="R227" s="2"/>
      <c r="S227" s="2"/>
      <c r="T227" s="2"/>
      <c r="U227" s="2">
        <v>1</v>
      </c>
      <c r="V227" s="2"/>
      <c r="W227" s="2"/>
      <c r="X227" s="2">
        <f t="shared" si="18"/>
        <v>1</v>
      </c>
      <c r="Y227" s="2"/>
      <c r="Z227" s="2"/>
      <c r="AA227" s="2"/>
      <c r="AB227" s="2"/>
      <c r="AC227" s="2">
        <v>1</v>
      </c>
      <c r="AD227" s="2"/>
      <c r="AE227" s="2"/>
      <c r="AF227" s="2"/>
      <c r="AG227" s="2"/>
      <c r="AH227" s="2"/>
      <c r="AI227" s="2"/>
      <c r="AJ227" s="9" t="s">
        <v>2248</v>
      </c>
      <c r="AK227" s="2" t="e">
        <v>#N/A</v>
      </c>
    </row>
    <row r="228" spans="1:37" hidden="1" x14ac:dyDescent="0.2">
      <c r="A228" s="2" t="str">
        <f t="shared" si="19"/>
        <v>Asus Asus E402Y</v>
      </c>
      <c r="B228" s="2" t="s">
        <v>15</v>
      </c>
      <c r="C228" s="2" t="s">
        <v>1510</v>
      </c>
      <c r="D228" s="2" t="s">
        <v>1731</v>
      </c>
      <c r="E228" s="2" t="s">
        <v>52</v>
      </c>
      <c r="F228" s="2" t="s">
        <v>19</v>
      </c>
      <c r="G228" s="2" t="s">
        <v>173</v>
      </c>
      <c r="H228" s="2" t="s">
        <v>33</v>
      </c>
      <c r="I228" s="2">
        <v>14</v>
      </c>
      <c r="J228" s="2" t="s">
        <v>27</v>
      </c>
      <c r="K228" s="2"/>
      <c r="L228" s="2" t="s">
        <v>87</v>
      </c>
      <c r="M228" s="2"/>
      <c r="N228" s="2"/>
      <c r="O228" s="2">
        <v>1</v>
      </c>
      <c r="P228" s="2"/>
      <c r="Q228" s="2"/>
      <c r="R228" s="2"/>
      <c r="S228" s="2"/>
      <c r="T228" s="2"/>
      <c r="U228" s="2">
        <v>1</v>
      </c>
      <c r="V228" s="2"/>
      <c r="W228" s="2"/>
      <c r="X228" s="2">
        <f t="shared" si="18"/>
        <v>1</v>
      </c>
      <c r="Y228" s="2"/>
      <c r="Z228" s="2"/>
      <c r="AA228" s="2"/>
      <c r="AB228" s="2"/>
      <c r="AC228" s="2">
        <v>1</v>
      </c>
      <c r="AD228" s="2"/>
      <c r="AE228" s="2"/>
      <c r="AF228" s="2"/>
      <c r="AG228" s="2"/>
      <c r="AH228" s="2"/>
      <c r="AI228" s="2"/>
      <c r="AJ228" s="9" t="s">
        <v>2248</v>
      </c>
      <c r="AK228" s="2" t="e">
        <v>#N/A</v>
      </c>
    </row>
    <row r="229" spans="1:37" hidden="1" x14ac:dyDescent="0.2">
      <c r="A229" s="2" t="str">
        <f t="shared" si="19"/>
        <v>Asus Asus E406M</v>
      </c>
      <c r="B229" s="2" t="s">
        <v>15</v>
      </c>
      <c r="C229" s="2" t="s">
        <v>1304</v>
      </c>
      <c r="D229" s="2" t="s">
        <v>1731</v>
      </c>
      <c r="E229" s="2" t="s">
        <v>52</v>
      </c>
      <c r="F229" s="2" t="s">
        <v>20</v>
      </c>
      <c r="G229" s="2" t="s">
        <v>968</v>
      </c>
      <c r="H229" s="2" t="s">
        <v>33</v>
      </c>
      <c r="I229" s="2">
        <v>14</v>
      </c>
      <c r="J229" s="2" t="s">
        <v>27</v>
      </c>
      <c r="K229" s="2"/>
      <c r="L229" s="2" t="s">
        <v>87</v>
      </c>
      <c r="M229" s="2"/>
      <c r="N229" s="2"/>
      <c r="O229" s="2">
        <v>1</v>
      </c>
      <c r="P229" s="2"/>
      <c r="Q229" s="2"/>
      <c r="R229" s="2"/>
      <c r="S229" s="2"/>
      <c r="T229" s="2"/>
      <c r="U229" s="2">
        <v>1</v>
      </c>
      <c r="V229" s="2"/>
      <c r="W229" s="2"/>
      <c r="X229" s="2">
        <f t="shared" si="18"/>
        <v>1</v>
      </c>
      <c r="Y229" s="2"/>
      <c r="Z229" s="2"/>
      <c r="AA229" s="2"/>
      <c r="AB229" s="2"/>
      <c r="AC229" s="2">
        <v>1</v>
      </c>
      <c r="AD229" s="2"/>
      <c r="AE229" s="2"/>
      <c r="AF229" s="2"/>
      <c r="AG229" s="2"/>
      <c r="AH229" s="2"/>
      <c r="AI229" s="2"/>
      <c r="AJ229" s="9" t="s">
        <v>2248</v>
      </c>
      <c r="AK229" s="77">
        <v>90795</v>
      </c>
    </row>
    <row r="230" spans="1:37" hidden="1" x14ac:dyDescent="0.2">
      <c r="A230" s="2" t="str">
        <f t="shared" si="19"/>
        <v>Asus Asus E406S</v>
      </c>
      <c r="B230" s="2" t="s">
        <v>15</v>
      </c>
      <c r="C230" s="2" t="s">
        <v>1146</v>
      </c>
      <c r="D230" s="2" t="s">
        <v>1731</v>
      </c>
      <c r="E230" s="2" t="s">
        <v>52</v>
      </c>
      <c r="F230" s="2" t="s">
        <v>20</v>
      </c>
      <c r="G230" s="2" t="s">
        <v>139</v>
      </c>
      <c r="H230" s="2" t="s">
        <v>33</v>
      </c>
      <c r="I230" s="2">
        <v>14</v>
      </c>
      <c r="J230" s="2" t="s">
        <v>27</v>
      </c>
      <c r="K230" s="2"/>
      <c r="L230" s="2" t="s">
        <v>87</v>
      </c>
      <c r="M230" s="2"/>
      <c r="N230" s="2"/>
      <c r="O230" s="2">
        <v>1</v>
      </c>
      <c r="P230" s="2"/>
      <c r="Q230" s="2"/>
      <c r="R230" s="2"/>
      <c r="S230" s="2"/>
      <c r="T230" s="2"/>
      <c r="U230" s="2">
        <v>1</v>
      </c>
      <c r="V230" s="2"/>
      <c r="W230" s="2"/>
      <c r="X230" s="2">
        <f t="shared" si="18"/>
        <v>1</v>
      </c>
      <c r="Y230" s="2"/>
      <c r="Z230" s="2"/>
      <c r="AA230" s="2"/>
      <c r="AB230" s="2"/>
      <c r="AC230" s="2">
        <v>1</v>
      </c>
      <c r="AD230" s="2"/>
      <c r="AE230" s="2"/>
      <c r="AF230" s="2"/>
      <c r="AG230" s="2"/>
      <c r="AH230" s="2"/>
      <c r="AI230" s="2"/>
      <c r="AJ230" s="9" t="s">
        <v>2248</v>
      </c>
      <c r="AK230" s="77">
        <v>182407.5</v>
      </c>
    </row>
    <row r="231" spans="1:37" hidden="1" x14ac:dyDescent="0.2">
      <c r="A231" s="2" t="str">
        <f t="shared" si="19"/>
        <v>Asus Asus E502S</v>
      </c>
      <c r="B231" s="2" t="s">
        <v>15</v>
      </c>
      <c r="C231" s="2" t="s">
        <v>342</v>
      </c>
      <c r="D231" s="2" t="s">
        <v>1732</v>
      </c>
      <c r="E231" s="2" t="s">
        <v>52</v>
      </c>
      <c r="F231" s="2" t="s">
        <v>20</v>
      </c>
      <c r="G231" s="2" t="s">
        <v>139</v>
      </c>
      <c r="H231" s="2" t="s">
        <v>33</v>
      </c>
      <c r="I231" s="2">
        <v>15</v>
      </c>
      <c r="J231" s="2" t="s">
        <v>27</v>
      </c>
      <c r="K231" s="2"/>
      <c r="L231" s="2" t="s">
        <v>87</v>
      </c>
      <c r="M231" s="2"/>
      <c r="N231" s="2"/>
      <c r="O231" s="2">
        <v>1</v>
      </c>
      <c r="P231" s="2"/>
      <c r="Q231" s="2"/>
      <c r="R231" s="2"/>
      <c r="S231" s="2"/>
      <c r="T231" s="2"/>
      <c r="U231" s="2"/>
      <c r="V231" s="2">
        <v>1</v>
      </c>
      <c r="W231" s="2"/>
      <c r="X231" s="2">
        <f t="shared" si="18"/>
        <v>1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9" t="s">
        <v>2248</v>
      </c>
      <c r="AK231" s="77">
        <v>89996</v>
      </c>
    </row>
    <row r="232" spans="1:37" hidden="1" x14ac:dyDescent="0.2">
      <c r="A232" s="2" t="str">
        <f t="shared" si="19"/>
        <v>Asus Asus FX502V</v>
      </c>
      <c r="B232" s="2" t="s">
        <v>15</v>
      </c>
      <c r="C232" s="2" t="s">
        <v>428</v>
      </c>
      <c r="D232" s="2" t="s">
        <v>1735</v>
      </c>
      <c r="E232" s="2" t="s">
        <v>52</v>
      </c>
      <c r="F232" s="2" t="s">
        <v>20</v>
      </c>
      <c r="G232" s="2" t="s">
        <v>164</v>
      </c>
      <c r="H232" s="2" t="s">
        <v>394</v>
      </c>
      <c r="I232" s="2">
        <v>15</v>
      </c>
      <c r="J232" s="2" t="s">
        <v>28</v>
      </c>
      <c r="K232" s="2"/>
      <c r="L232" s="2" t="s">
        <v>129</v>
      </c>
      <c r="M232" s="2"/>
      <c r="N232" s="2"/>
      <c r="O232" s="2"/>
      <c r="P232" s="2"/>
      <c r="Q232" s="2"/>
      <c r="R232" s="2">
        <v>1</v>
      </c>
      <c r="S232" s="2"/>
      <c r="T232" s="2"/>
      <c r="U232" s="2"/>
      <c r="V232" s="2">
        <v>1</v>
      </c>
      <c r="W232" s="2"/>
      <c r="X232" s="2">
        <f t="shared" si="18"/>
        <v>1</v>
      </c>
      <c r="Y232" s="2"/>
      <c r="Z232" s="2"/>
      <c r="AA232" s="2"/>
      <c r="AB232" s="2"/>
      <c r="AC232" s="2"/>
      <c r="AD232" s="2"/>
      <c r="AE232" s="2"/>
      <c r="AF232" s="2">
        <v>1</v>
      </c>
      <c r="AG232" s="2">
        <v>1</v>
      </c>
      <c r="AH232" s="2"/>
      <c r="AI232" s="2"/>
      <c r="AJ232" s="9" t="s">
        <v>2249</v>
      </c>
      <c r="AK232" s="2" t="e">
        <v>#N/A</v>
      </c>
    </row>
    <row r="233" spans="1:37" hidden="1" x14ac:dyDescent="0.2">
      <c r="A233" s="2" t="str">
        <f t="shared" si="19"/>
        <v>Asus Asus FX503V</v>
      </c>
      <c r="B233" s="2" t="s">
        <v>15</v>
      </c>
      <c r="C233" s="2" t="s">
        <v>859</v>
      </c>
      <c r="D233" s="2" t="s">
        <v>1735</v>
      </c>
      <c r="E233" s="2" t="s">
        <v>52</v>
      </c>
      <c r="F233" s="2" t="s">
        <v>20</v>
      </c>
      <c r="G233" s="2" t="s">
        <v>416</v>
      </c>
      <c r="H233" s="2" t="s">
        <v>492</v>
      </c>
      <c r="I233" s="2">
        <v>15</v>
      </c>
      <c r="J233" s="2" t="s">
        <v>28</v>
      </c>
      <c r="K233" s="2"/>
      <c r="L233" s="2" t="s">
        <v>129</v>
      </c>
      <c r="M233" s="2"/>
      <c r="N233" s="2"/>
      <c r="O233" s="2"/>
      <c r="P233" s="2"/>
      <c r="Q233" s="2"/>
      <c r="R233" s="2">
        <v>1</v>
      </c>
      <c r="S233" s="2"/>
      <c r="T233" s="2"/>
      <c r="U233" s="2"/>
      <c r="V233" s="2">
        <v>1</v>
      </c>
      <c r="W233" s="2"/>
      <c r="X233" s="2">
        <f t="shared" si="18"/>
        <v>1</v>
      </c>
      <c r="Y233" s="2"/>
      <c r="Z233" s="2"/>
      <c r="AA233" s="2"/>
      <c r="AB233" s="2"/>
      <c r="AC233" s="2"/>
      <c r="AD233" s="2"/>
      <c r="AE233" s="2">
        <v>1</v>
      </c>
      <c r="AF233" s="2">
        <v>1</v>
      </c>
      <c r="AG233" s="2"/>
      <c r="AH233" s="2"/>
      <c r="AI233" s="2"/>
      <c r="AJ233" s="9" t="s">
        <v>2249</v>
      </c>
      <c r="AK233" s="2" t="e">
        <v>#N/A</v>
      </c>
    </row>
    <row r="234" spans="1:37" hidden="1" x14ac:dyDescent="0.2">
      <c r="A234" s="2" t="str">
        <f t="shared" si="19"/>
        <v>Asus Asus FX504G</v>
      </c>
      <c r="B234" s="2" t="s">
        <v>15</v>
      </c>
      <c r="C234" s="2" t="s">
        <v>965</v>
      </c>
      <c r="D234" s="2" t="s">
        <v>1735</v>
      </c>
      <c r="E234" s="2" t="s">
        <v>52</v>
      </c>
      <c r="F234" s="2" t="s">
        <v>20</v>
      </c>
      <c r="G234" s="2" t="s">
        <v>947</v>
      </c>
      <c r="H234" s="2" t="s">
        <v>492</v>
      </c>
      <c r="I234" s="2">
        <v>15</v>
      </c>
      <c r="J234" s="2" t="s">
        <v>28</v>
      </c>
      <c r="K234" s="2"/>
      <c r="L234" s="2" t="s">
        <v>129</v>
      </c>
      <c r="M234" s="2"/>
      <c r="N234" s="2"/>
      <c r="O234" s="2"/>
      <c r="P234" s="2"/>
      <c r="Q234" s="2"/>
      <c r="R234" s="2">
        <v>1</v>
      </c>
      <c r="S234" s="2"/>
      <c r="T234" s="2"/>
      <c r="U234" s="2"/>
      <c r="V234" s="2">
        <v>1</v>
      </c>
      <c r="W234" s="2"/>
      <c r="X234" s="2">
        <f t="shared" si="18"/>
        <v>1</v>
      </c>
      <c r="Y234" s="2"/>
      <c r="Z234" s="2"/>
      <c r="AA234" s="2"/>
      <c r="AB234" s="2"/>
      <c r="AC234" s="2"/>
      <c r="AD234" s="2"/>
      <c r="AE234" s="2">
        <v>1</v>
      </c>
      <c r="AF234" s="2">
        <v>1</v>
      </c>
      <c r="AG234" s="2"/>
      <c r="AH234" s="2"/>
      <c r="AI234" s="2"/>
      <c r="AJ234" s="9" t="s">
        <v>2249</v>
      </c>
      <c r="AK234" s="2" t="e">
        <v>#N/A</v>
      </c>
    </row>
    <row r="235" spans="1:37" hidden="1" x14ac:dyDescent="0.2">
      <c r="A235" s="2" t="str">
        <f t="shared" si="19"/>
        <v>Asus Asus FX505D</v>
      </c>
      <c r="B235" s="2" t="s">
        <v>15</v>
      </c>
      <c r="C235" s="2" t="s">
        <v>1243</v>
      </c>
      <c r="D235" s="2" t="s">
        <v>1735</v>
      </c>
      <c r="E235" s="2" t="s">
        <v>52</v>
      </c>
      <c r="F235" s="2" t="s">
        <v>19</v>
      </c>
      <c r="G235" s="2" t="s">
        <v>1244</v>
      </c>
      <c r="H235" s="2" t="s">
        <v>752</v>
      </c>
      <c r="I235" s="2">
        <v>15</v>
      </c>
      <c r="J235" s="2" t="s">
        <v>28</v>
      </c>
      <c r="K235" s="2"/>
      <c r="L235" s="2" t="s">
        <v>129</v>
      </c>
      <c r="M235" s="2"/>
      <c r="N235" s="2"/>
      <c r="O235" s="2"/>
      <c r="P235" s="2"/>
      <c r="Q235" s="2"/>
      <c r="R235" s="2">
        <v>1</v>
      </c>
      <c r="S235" s="2"/>
      <c r="T235" s="2"/>
      <c r="U235" s="2"/>
      <c r="V235" s="2">
        <v>1</v>
      </c>
      <c r="W235" s="2"/>
      <c r="X235" s="2">
        <f t="shared" si="18"/>
        <v>1</v>
      </c>
      <c r="Y235" s="2"/>
      <c r="Z235" s="2"/>
      <c r="AA235" s="2"/>
      <c r="AB235" s="2"/>
      <c r="AC235" s="2"/>
      <c r="AD235" s="2"/>
      <c r="AE235" s="2"/>
      <c r="AF235" s="2">
        <v>1</v>
      </c>
      <c r="AG235" s="2">
        <v>1</v>
      </c>
      <c r="AH235" s="2"/>
      <c r="AI235" s="2"/>
      <c r="AJ235" s="9" t="s">
        <v>2249</v>
      </c>
      <c r="AK235" s="77">
        <v>165988.92307692306</v>
      </c>
    </row>
    <row r="236" spans="1:37" hidden="1" x14ac:dyDescent="0.2">
      <c r="A236" s="2" t="str">
        <f t="shared" si="19"/>
        <v>Asus Asus FX505G</v>
      </c>
      <c r="B236" s="2" t="s">
        <v>15</v>
      </c>
      <c r="C236" s="2" t="s">
        <v>1147</v>
      </c>
      <c r="D236" s="2" t="s">
        <v>1735</v>
      </c>
      <c r="E236" s="2" t="s">
        <v>52</v>
      </c>
      <c r="F236" s="2" t="s">
        <v>20</v>
      </c>
      <c r="G236" s="2" t="s">
        <v>947</v>
      </c>
      <c r="H236" s="2" t="s">
        <v>1148</v>
      </c>
      <c r="I236" s="2">
        <v>15</v>
      </c>
      <c r="J236" s="2" t="s">
        <v>28</v>
      </c>
      <c r="K236" s="2"/>
      <c r="L236" s="2" t="s">
        <v>129</v>
      </c>
      <c r="M236" s="2"/>
      <c r="N236" s="2"/>
      <c r="O236" s="2"/>
      <c r="P236" s="2"/>
      <c r="Q236" s="2"/>
      <c r="R236" s="2">
        <v>1</v>
      </c>
      <c r="S236" s="2"/>
      <c r="T236" s="2"/>
      <c r="U236" s="2"/>
      <c r="V236" s="2">
        <v>1</v>
      </c>
      <c r="W236" s="2"/>
      <c r="X236" s="2">
        <f t="shared" si="18"/>
        <v>1</v>
      </c>
      <c r="Y236" s="2"/>
      <c r="Z236" s="2"/>
      <c r="AA236" s="2"/>
      <c r="AB236" s="2"/>
      <c r="AC236" s="2"/>
      <c r="AD236" s="2"/>
      <c r="AE236" s="2"/>
      <c r="AF236" s="2">
        <v>1</v>
      </c>
      <c r="AG236" s="2">
        <v>1</v>
      </c>
      <c r="AH236" s="2"/>
      <c r="AI236" s="2"/>
      <c r="AJ236" s="9" t="s">
        <v>2249</v>
      </c>
      <c r="AK236" s="2" t="e">
        <v>#N/A</v>
      </c>
    </row>
    <row r="237" spans="1:37" hidden="1" x14ac:dyDescent="0.2">
      <c r="A237" s="2" t="str">
        <f t="shared" si="19"/>
        <v>Asus Asus FX506I</v>
      </c>
      <c r="B237" s="2" t="s">
        <v>15</v>
      </c>
      <c r="C237" s="2" t="s">
        <v>2090</v>
      </c>
      <c r="D237" s="2" t="s">
        <v>1735</v>
      </c>
      <c r="E237" s="2" t="s">
        <v>52</v>
      </c>
      <c r="F237" s="2" t="s">
        <v>19</v>
      </c>
      <c r="G237" s="2" t="s">
        <v>1788</v>
      </c>
      <c r="H237" s="2" t="s">
        <v>1444</v>
      </c>
      <c r="I237" s="2">
        <v>15</v>
      </c>
      <c r="J237" s="2" t="s">
        <v>28</v>
      </c>
      <c r="K237" s="2"/>
      <c r="L237" s="2" t="s">
        <v>129</v>
      </c>
      <c r="M237" s="2"/>
      <c r="N237" s="2"/>
      <c r="O237" s="2"/>
      <c r="P237" s="2"/>
      <c r="Q237" s="2"/>
      <c r="R237" s="2">
        <v>1</v>
      </c>
      <c r="S237" s="2"/>
      <c r="T237" s="2"/>
      <c r="U237" s="2"/>
      <c r="V237" s="2">
        <v>1</v>
      </c>
      <c r="W237" s="2"/>
      <c r="X237" s="2">
        <f t="shared" si="18"/>
        <v>1</v>
      </c>
      <c r="Y237" s="2"/>
      <c r="Z237" s="2"/>
      <c r="AA237" s="2"/>
      <c r="AB237" s="2"/>
      <c r="AC237" s="2"/>
      <c r="AD237" s="2"/>
      <c r="AE237" s="2"/>
      <c r="AF237" s="2">
        <v>1</v>
      </c>
      <c r="AG237" s="2">
        <v>1</v>
      </c>
      <c r="AH237" s="2"/>
      <c r="AI237" s="2"/>
      <c r="AJ237" s="9" t="s">
        <v>2249</v>
      </c>
      <c r="AK237" s="2" t="e">
        <v>#N/A</v>
      </c>
    </row>
    <row r="238" spans="1:37" hidden="1" x14ac:dyDescent="0.2">
      <c r="A238" s="2" t="str">
        <f t="shared" si="19"/>
        <v>Asus Asus FX550I</v>
      </c>
      <c r="B238" s="2" t="s">
        <v>15</v>
      </c>
      <c r="C238" s="2" t="s">
        <v>860</v>
      </c>
      <c r="D238" s="2" t="s">
        <v>1733</v>
      </c>
      <c r="E238" s="2" t="s">
        <v>52</v>
      </c>
      <c r="F238" s="2" t="s">
        <v>19</v>
      </c>
      <c r="G238" s="2" t="s">
        <v>334</v>
      </c>
      <c r="H238" s="2" t="s">
        <v>861</v>
      </c>
      <c r="I238" s="2">
        <v>15</v>
      </c>
      <c r="J238" s="2" t="s">
        <v>28</v>
      </c>
      <c r="K238" s="2"/>
      <c r="L238" s="2" t="s">
        <v>129</v>
      </c>
      <c r="M238" s="2"/>
      <c r="N238" s="2"/>
      <c r="O238" s="2"/>
      <c r="P238" s="2"/>
      <c r="Q238" s="2">
        <v>1</v>
      </c>
      <c r="R238" s="2">
        <v>1</v>
      </c>
      <c r="S238" s="2"/>
      <c r="T238" s="2"/>
      <c r="U238" s="2"/>
      <c r="V238" s="2">
        <v>1</v>
      </c>
      <c r="W238" s="2"/>
      <c r="X238" s="2">
        <f t="shared" si="18"/>
        <v>2</v>
      </c>
      <c r="Y238" s="2"/>
      <c r="Z238" s="2"/>
      <c r="AA238" s="2"/>
      <c r="AB238" s="2"/>
      <c r="AC238" s="2"/>
      <c r="AD238" s="2"/>
      <c r="AE238" s="2">
        <v>1</v>
      </c>
      <c r="AF238" s="2">
        <v>1</v>
      </c>
      <c r="AG238" s="2"/>
      <c r="AH238" s="2"/>
      <c r="AI238" s="2"/>
      <c r="AJ238" s="9" t="s">
        <v>2249</v>
      </c>
      <c r="AK238" s="2" t="e">
        <v>#N/A</v>
      </c>
    </row>
    <row r="239" spans="1:37" hidden="1" x14ac:dyDescent="0.2">
      <c r="A239" s="2" t="str">
        <f t="shared" si="19"/>
        <v>Asus Asus FX553G</v>
      </c>
      <c r="B239" s="2" t="s">
        <v>15</v>
      </c>
      <c r="C239" s="2" t="s">
        <v>1048</v>
      </c>
      <c r="D239" s="2" t="s">
        <v>1735</v>
      </c>
      <c r="E239" s="2" t="s">
        <v>52</v>
      </c>
      <c r="F239" s="2" t="s">
        <v>20</v>
      </c>
      <c r="G239" s="2" t="s">
        <v>416</v>
      </c>
      <c r="H239" s="2" t="s">
        <v>492</v>
      </c>
      <c r="I239" s="2">
        <v>15</v>
      </c>
      <c r="J239" s="2" t="s">
        <v>28</v>
      </c>
      <c r="K239" s="2"/>
      <c r="L239" s="2" t="s">
        <v>129</v>
      </c>
      <c r="M239" s="2"/>
      <c r="N239" s="2"/>
      <c r="O239" s="2"/>
      <c r="P239" s="2"/>
      <c r="Q239" s="2"/>
      <c r="R239" s="2">
        <v>1</v>
      </c>
      <c r="S239" s="2"/>
      <c r="T239" s="2"/>
      <c r="U239" s="2"/>
      <c r="V239" s="2">
        <v>1</v>
      </c>
      <c r="W239" s="2"/>
      <c r="X239" s="2">
        <f t="shared" si="18"/>
        <v>1</v>
      </c>
      <c r="Y239" s="2"/>
      <c r="Z239" s="2"/>
      <c r="AA239" s="2"/>
      <c r="AB239" s="2"/>
      <c r="AC239" s="2"/>
      <c r="AD239" s="2"/>
      <c r="AE239" s="2">
        <v>1</v>
      </c>
      <c r="AF239" s="2">
        <v>1</v>
      </c>
      <c r="AG239" s="2"/>
      <c r="AH239" s="2"/>
      <c r="AI239" s="2"/>
      <c r="AJ239" s="9" t="s">
        <v>2249</v>
      </c>
      <c r="AK239" s="2" t="e">
        <v>#N/A</v>
      </c>
    </row>
    <row r="240" spans="1:37" hidden="1" x14ac:dyDescent="0.2">
      <c r="A240" s="2" t="str">
        <f t="shared" si="19"/>
        <v>Asus Asus FX553V</v>
      </c>
      <c r="B240" s="2" t="s">
        <v>15</v>
      </c>
      <c r="C240" s="2" t="s">
        <v>575</v>
      </c>
      <c r="D240" s="2" t="s">
        <v>1735</v>
      </c>
      <c r="E240" s="2" t="s">
        <v>52</v>
      </c>
      <c r="F240" s="2" t="s">
        <v>20</v>
      </c>
      <c r="G240" s="2" t="s">
        <v>164</v>
      </c>
      <c r="H240" s="2" t="s">
        <v>394</v>
      </c>
      <c r="I240" s="2">
        <v>15</v>
      </c>
      <c r="J240" s="2" t="s">
        <v>28</v>
      </c>
      <c r="K240" s="2"/>
      <c r="L240" s="2" t="s">
        <v>129</v>
      </c>
      <c r="M240" s="2"/>
      <c r="N240" s="2"/>
      <c r="O240" s="2"/>
      <c r="P240" s="2"/>
      <c r="Q240" s="2"/>
      <c r="R240" s="2">
        <v>1</v>
      </c>
      <c r="S240" s="2"/>
      <c r="T240" s="2"/>
      <c r="U240" s="2"/>
      <c r="V240" s="2">
        <v>1</v>
      </c>
      <c r="W240" s="2"/>
      <c r="X240" s="2">
        <f t="shared" ref="X240:X272" si="20">SUM(O240:T240)</f>
        <v>1</v>
      </c>
      <c r="Y240" s="2"/>
      <c r="Z240" s="2"/>
      <c r="AA240" s="2"/>
      <c r="AB240" s="2"/>
      <c r="AC240" s="2"/>
      <c r="AD240" s="2"/>
      <c r="AE240" s="2"/>
      <c r="AF240" s="2">
        <v>1</v>
      </c>
      <c r="AG240" s="2">
        <v>1</v>
      </c>
      <c r="AH240" s="2"/>
      <c r="AI240" s="2"/>
      <c r="AJ240" s="9" t="s">
        <v>2249</v>
      </c>
      <c r="AK240" s="2" t="e">
        <v>#N/A</v>
      </c>
    </row>
    <row r="241" spans="1:37" hidden="1" x14ac:dyDescent="0.2">
      <c r="A241" s="2" t="str">
        <f t="shared" si="19"/>
        <v>Asus Asus FX564G</v>
      </c>
      <c r="B241" s="2" t="s">
        <v>15</v>
      </c>
      <c r="C241" s="2" t="s">
        <v>1202</v>
      </c>
      <c r="D241" s="2" t="s">
        <v>1735</v>
      </c>
      <c r="E241" s="2" t="s">
        <v>52</v>
      </c>
      <c r="F241" s="2" t="s">
        <v>20</v>
      </c>
      <c r="G241" s="2" t="s">
        <v>947</v>
      </c>
      <c r="H241" s="2" t="s">
        <v>492</v>
      </c>
      <c r="I241" s="2">
        <v>15</v>
      </c>
      <c r="J241" s="2" t="s">
        <v>28</v>
      </c>
      <c r="K241" s="2"/>
      <c r="L241" s="2" t="s">
        <v>129</v>
      </c>
      <c r="M241" s="2"/>
      <c r="N241" s="2"/>
      <c r="O241" s="2"/>
      <c r="P241" s="2"/>
      <c r="Q241" s="2"/>
      <c r="R241" s="2">
        <v>1</v>
      </c>
      <c r="S241" s="2"/>
      <c r="T241" s="2"/>
      <c r="U241" s="2"/>
      <c r="V241" s="2">
        <v>1</v>
      </c>
      <c r="W241" s="2"/>
      <c r="X241" s="2">
        <f t="shared" si="20"/>
        <v>1</v>
      </c>
      <c r="Y241" s="2"/>
      <c r="Z241" s="2"/>
      <c r="AA241" s="2"/>
      <c r="AB241" s="2"/>
      <c r="AC241" s="2"/>
      <c r="AD241" s="2"/>
      <c r="AE241" s="2">
        <v>1</v>
      </c>
      <c r="AF241" s="2">
        <v>1</v>
      </c>
      <c r="AG241" s="2"/>
      <c r="AH241" s="2"/>
      <c r="AI241" s="2"/>
      <c r="AJ241" s="9" t="s">
        <v>2249</v>
      </c>
      <c r="AK241" s="2" t="e">
        <v>#N/A</v>
      </c>
    </row>
    <row r="242" spans="1:37" hidden="1" x14ac:dyDescent="0.2">
      <c r="A242" s="2" t="str">
        <f t="shared" si="19"/>
        <v>Asus Asus FX570U</v>
      </c>
      <c r="B242" s="2" t="s">
        <v>15</v>
      </c>
      <c r="C242" s="2" t="s">
        <v>1103</v>
      </c>
      <c r="D242" s="2" t="s">
        <v>1735</v>
      </c>
      <c r="E242" s="2" t="s">
        <v>52</v>
      </c>
      <c r="F242" s="2" t="s">
        <v>20</v>
      </c>
      <c r="G242" s="2" t="s">
        <v>743</v>
      </c>
      <c r="H242" s="2" t="s">
        <v>492</v>
      </c>
      <c r="I242" s="2">
        <v>15</v>
      </c>
      <c r="J242" s="2" t="s">
        <v>28</v>
      </c>
      <c r="K242" s="2"/>
      <c r="L242" s="2" t="s">
        <v>129</v>
      </c>
      <c r="M242" s="2"/>
      <c r="N242" s="2"/>
      <c r="O242" s="2"/>
      <c r="P242" s="2"/>
      <c r="Q242" s="2"/>
      <c r="R242" s="2">
        <v>1</v>
      </c>
      <c r="S242" s="2"/>
      <c r="T242" s="2"/>
      <c r="U242" s="2"/>
      <c r="V242" s="2">
        <v>1</v>
      </c>
      <c r="W242" s="2"/>
      <c r="X242" s="2">
        <f t="shared" si="20"/>
        <v>1</v>
      </c>
      <c r="Y242" s="2"/>
      <c r="Z242" s="2"/>
      <c r="AA242" s="2"/>
      <c r="AB242" s="2"/>
      <c r="AC242" s="2"/>
      <c r="AD242" s="2"/>
      <c r="AE242" s="2">
        <v>1</v>
      </c>
      <c r="AF242" s="2">
        <v>1</v>
      </c>
      <c r="AG242" s="2"/>
      <c r="AH242" s="2"/>
      <c r="AI242" s="2"/>
      <c r="AJ242" s="9" t="s">
        <v>2249</v>
      </c>
      <c r="AK242" s="2" t="e">
        <v>#N/A</v>
      </c>
    </row>
    <row r="243" spans="1:37" hidden="1" x14ac:dyDescent="0.2">
      <c r="A243" s="2" t="str">
        <f t="shared" si="19"/>
        <v>Asus Asus FX705D</v>
      </c>
      <c r="B243" s="2" t="s">
        <v>15</v>
      </c>
      <c r="C243" s="2" t="s">
        <v>1245</v>
      </c>
      <c r="D243" s="2" t="s">
        <v>1735</v>
      </c>
      <c r="E243" s="2" t="s">
        <v>52</v>
      </c>
      <c r="F243" s="2" t="s">
        <v>19</v>
      </c>
      <c r="G243" s="2" t="s">
        <v>1244</v>
      </c>
      <c r="H243" s="2" t="s">
        <v>752</v>
      </c>
      <c r="I243" s="2">
        <v>15</v>
      </c>
      <c r="J243" s="2" t="s">
        <v>28</v>
      </c>
      <c r="K243" s="2"/>
      <c r="L243" s="2" t="s">
        <v>129</v>
      </c>
      <c r="M243" s="2"/>
      <c r="N243" s="2"/>
      <c r="O243" s="2"/>
      <c r="P243" s="2"/>
      <c r="Q243" s="2"/>
      <c r="R243" s="2">
        <v>1</v>
      </c>
      <c r="S243" s="2"/>
      <c r="T243" s="2"/>
      <c r="U243" s="2"/>
      <c r="V243" s="2">
        <v>1</v>
      </c>
      <c r="W243" s="2"/>
      <c r="X243" s="2">
        <f t="shared" si="20"/>
        <v>1</v>
      </c>
      <c r="Y243" s="2"/>
      <c r="Z243" s="2"/>
      <c r="AA243" s="2"/>
      <c r="AB243" s="2"/>
      <c r="AC243" s="2"/>
      <c r="AD243" s="2"/>
      <c r="AE243" s="2"/>
      <c r="AF243" s="2">
        <v>1</v>
      </c>
      <c r="AG243" s="2">
        <v>1</v>
      </c>
      <c r="AH243" s="2"/>
      <c r="AI243" s="2"/>
      <c r="AJ243" s="9" t="s">
        <v>2249</v>
      </c>
      <c r="AK243" s="2" t="e">
        <v>#N/A</v>
      </c>
    </row>
    <row r="244" spans="1:37" hidden="1" x14ac:dyDescent="0.2">
      <c r="A244" s="2" t="str">
        <f t="shared" si="19"/>
        <v>Asus Asus FX705G</v>
      </c>
      <c r="B244" s="2" t="s">
        <v>15</v>
      </c>
      <c r="C244" s="2" t="s">
        <v>1149</v>
      </c>
      <c r="D244" s="2" t="s">
        <v>1735</v>
      </c>
      <c r="E244" s="2" t="s">
        <v>52</v>
      </c>
      <c r="F244" s="2" t="s">
        <v>20</v>
      </c>
      <c r="G244" s="2" t="s">
        <v>743</v>
      </c>
      <c r="H244" s="2" t="s">
        <v>1148</v>
      </c>
      <c r="I244" s="2">
        <v>15</v>
      </c>
      <c r="J244" s="2" t="s">
        <v>28</v>
      </c>
      <c r="K244" s="2"/>
      <c r="L244" s="2" t="s">
        <v>129</v>
      </c>
      <c r="M244" s="2"/>
      <c r="N244" s="2"/>
      <c r="O244" s="2"/>
      <c r="P244" s="2"/>
      <c r="Q244" s="2"/>
      <c r="R244" s="2">
        <v>1</v>
      </c>
      <c r="S244" s="2"/>
      <c r="T244" s="2"/>
      <c r="U244" s="2"/>
      <c r="V244" s="2">
        <v>1</v>
      </c>
      <c r="W244" s="2"/>
      <c r="X244" s="2">
        <f t="shared" si="20"/>
        <v>1</v>
      </c>
      <c r="Y244" s="2"/>
      <c r="Z244" s="2"/>
      <c r="AA244" s="2"/>
      <c r="AB244" s="2"/>
      <c r="AC244" s="2"/>
      <c r="AD244" s="2"/>
      <c r="AE244" s="2"/>
      <c r="AF244" s="2">
        <v>1</v>
      </c>
      <c r="AG244" s="2">
        <v>1</v>
      </c>
      <c r="AH244" s="2"/>
      <c r="AI244" s="2"/>
      <c r="AJ244" s="9" t="s">
        <v>2249</v>
      </c>
      <c r="AK244" s="2" t="e">
        <v>#N/A</v>
      </c>
    </row>
    <row r="245" spans="1:37" hidden="1" x14ac:dyDescent="0.2">
      <c r="A245" s="2" t="str">
        <f t="shared" si="19"/>
        <v>Asus Asus FX706I</v>
      </c>
      <c r="B245" s="2" t="s">
        <v>15</v>
      </c>
      <c r="C245" s="2" t="s">
        <v>2091</v>
      </c>
      <c r="D245" s="2" t="s">
        <v>1735</v>
      </c>
      <c r="E245" s="2" t="s">
        <v>52</v>
      </c>
      <c r="F245" s="2" t="s">
        <v>19</v>
      </c>
      <c r="G245" s="2" t="s">
        <v>1788</v>
      </c>
      <c r="H245" s="2" t="s">
        <v>1578</v>
      </c>
      <c r="I245" s="2">
        <v>15</v>
      </c>
      <c r="J245" s="2" t="s">
        <v>28</v>
      </c>
      <c r="K245" s="2"/>
      <c r="L245" s="2" t="s">
        <v>129</v>
      </c>
      <c r="M245" s="2"/>
      <c r="N245" s="2"/>
      <c r="O245" s="2"/>
      <c r="P245" s="2"/>
      <c r="Q245" s="2"/>
      <c r="R245" s="2">
        <v>1</v>
      </c>
      <c r="S245" s="2"/>
      <c r="T245" s="2"/>
      <c r="U245" s="2"/>
      <c r="V245" s="2">
        <v>1</v>
      </c>
      <c r="W245" s="2"/>
      <c r="X245" s="2">
        <f t="shared" si="20"/>
        <v>1</v>
      </c>
      <c r="Y245" s="2"/>
      <c r="Z245" s="2"/>
      <c r="AA245" s="2"/>
      <c r="AB245" s="2"/>
      <c r="AC245" s="2"/>
      <c r="AD245" s="2"/>
      <c r="AE245" s="2">
        <v>1</v>
      </c>
      <c r="AF245" s="2">
        <v>1</v>
      </c>
      <c r="AG245" s="2"/>
      <c r="AH245" s="2"/>
      <c r="AI245" s="2"/>
      <c r="AJ245" s="9" t="s">
        <v>2249</v>
      </c>
      <c r="AK245" s="77">
        <v>24611.166666666668</v>
      </c>
    </row>
    <row r="246" spans="1:37" hidden="1" x14ac:dyDescent="0.2">
      <c r="A246" s="2" t="str">
        <f t="shared" si="19"/>
        <v>Asus Asus FX753V</v>
      </c>
      <c r="B246" s="2" t="s">
        <v>15</v>
      </c>
      <c r="C246" s="2" t="s">
        <v>744</v>
      </c>
      <c r="D246" s="2" t="s">
        <v>1735</v>
      </c>
      <c r="E246" s="2" t="s">
        <v>52</v>
      </c>
      <c r="F246" s="2" t="s">
        <v>20</v>
      </c>
      <c r="G246" s="2" t="s">
        <v>164</v>
      </c>
      <c r="H246" s="2" t="s">
        <v>492</v>
      </c>
      <c r="I246" s="2">
        <v>15</v>
      </c>
      <c r="J246" s="2" t="s">
        <v>28</v>
      </c>
      <c r="K246" s="2"/>
      <c r="L246" s="2" t="s">
        <v>129</v>
      </c>
      <c r="M246" s="2"/>
      <c r="N246" s="2"/>
      <c r="O246" s="2"/>
      <c r="P246" s="2"/>
      <c r="Q246" s="2"/>
      <c r="R246" s="2">
        <v>1</v>
      </c>
      <c r="S246" s="2"/>
      <c r="T246" s="2"/>
      <c r="U246" s="2"/>
      <c r="V246" s="2">
        <v>1</v>
      </c>
      <c r="W246" s="2"/>
      <c r="X246" s="2">
        <f t="shared" si="20"/>
        <v>1</v>
      </c>
      <c r="Y246" s="2"/>
      <c r="Z246" s="2"/>
      <c r="AA246" s="2"/>
      <c r="AB246" s="2"/>
      <c r="AC246" s="2"/>
      <c r="AD246" s="2"/>
      <c r="AE246" s="2">
        <v>1</v>
      </c>
      <c r="AF246" s="2">
        <v>1</v>
      </c>
      <c r="AG246" s="2"/>
      <c r="AH246" s="2"/>
      <c r="AI246" s="2"/>
      <c r="AJ246" s="9" t="s">
        <v>2249</v>
      </c>
      <c r="AK246" s="77">
        <v>24373.411764705881</v>
      </c>
    </row>
    <row r="247" spans="1:37" hidden="1" x14ac:dyDescent="0.2">
      <c r="A247" s="2" t="str">
        <f t="shared" si="19"/>
        <v>Asus Asus FX765G</v>
      </c>
      <c r="B247" s="2" t="s">
        <v>15</v>
      </c>
      <c r="C247" s="2" t="s">
        <v>1203</v>
      </c>
      <c r="D247" s="2" t="s">
        <v>1735</v>
      </c>
      <c r="E247" s="2" t="s">
        <v>52</v>
      </c>
      <c r="F247" s="2" t="s">
        <v>20</v>
      </c>
      <c r="G247" s="2" t="s">
        <v>743</v>
      </c>
      <c r="H247" s="2" t="s">
        <v>492</v>
      </c>
      <c r="I247" s="2">
        <v>17</v>
      </c>
      <c r="J247" s="2" t="s">
        <v>28</v>
      </c>
      <c r="K247" s="2"/>
      <c r="L247" s="2" t="s">
        <v>129</v>
      </c>
      <c r="M247" s="2"/>
      <c r="N247" s="2"/>
      <c r="O247" s="2"/>
      <c r="P247" s="2"/>
      <c r="Q247" s="2"/>
      <c r="R247" s="2">
        <v>1</v>
      </c>
      <c r="S247" s="2"/>
      <c r="T247" s="2"/>
      <c r="U247" s="2"/>
      <c r="V247" s="2"/>
      <c r="W247" s="2">
        <v>1</v>
      </c>
      <c r="X247" s="2">
        <f t="shared" si="20"/>
        <v>1</v>
      </c>
      <c r="Y247" s="2"/>
      <c r="Z247" s="2"/>
      <c r="AA247" s="2"/>
      <c r="AB247" s="2"/>
      <c r="AC247" s="2"/>
      <c r="AD247" s="2"/>
      <c r="AE247" s="2">
        <v>1</v>
      </c>
      <c r="AF247" s="2">
        <v>1</v>
      </c>
      <c r="AG247" s="2"/>
      <c r="AH247" s="2"/>
      <c r="AI247" s="2"/>
      <c r="AJ247" s="9" t="s">
        <v>2249</v>
      </c>
      <c r="AK247" s="77">
        <v>29044</v>
      </c>
    </row>
    <row r="248" spans="1:37" hidden="1" x14ac:dyDescent="0.2">
      <c r="A248" s="2" t="str">
        <f t="shared" si="19"/>
        <v>Asus Asus G501V</v>
      </c>
      <c r="B248" s="2" t="s">
        <v>15</v>
      </c>
      <c r="C248" s="2" t="s">
        <v>280</v>
      </c>
      <c r="D248" s="2" t="s">
        <v>1735</v>
      </c>
      <c r="E248" s="2" t="s">
        <v>52</v>
      </c>
      <c r="F248" s="2" t="s">
        <v>20</v>
      </c>
      <c r="G248" s="2" t="s">
        <v>164</v>
      </c>
      <c r="H248" s="2" t="s">
        <v>89</v>
      </c>
      <c r="I248" s="2">
        <v>15</v>
      </c>
      <c r="J248" s="2" t="s">
        <v>28</v>
      </c>
      <c r="K248" s="2"/>
      <c r="L248" s="2" t="s">
        <v>129</v>
      </c>
      <c r="M248" s="2"/>
      <c r="N248" s="2"/>
      <c r="O248" s="2"/>
      <c r="P248" s="2"/>
      <c r="Q248" s="2"/>
      <c r="R248" s="2">
        <v>1</v>
      </c>
      <c r="S248" s="2"/>
      <c r="T248" s="2"/>
      <c r="U248" s="2"/>
      <c r="V248" s="2">
        <v>1</v>
      </c>
      <c r="W248" s="2"/>
      <c r="X248" s="2">
        <f t="shared" si="20"/>
        <v>1</v>
      </c>
      <c r="Y248" s="2"/>
      <c r="Z248" s="2"/>
      <c r="AA248" s="2"/>
      <c r="AB248" s="2"/>
      <c r="AC248" s="2"/>
      <c r="AD248" s="2"/>
      <c r="AE248" s="2">
        <v>1</v>
      </c>
      <c r="AF248" s="2">
        <v>1</v>
      </c>
      <c r="AG248" s="2"/>
      <c r="AH248" s="2"/>
      <c r="AI248" s="2"/>
      <c r="AJ248" s="9" t="s">
        <v>2250</v>
      </c>
      <c r="AK248" s="77">
        <v>24680</v>
      </c>
    </row>
    <row r="249" spans="1:37" hidden="1" x14ac:dyDescent="0.2">
      <c r="A249" s="2" t="str">
        <f t="shared" si="19"/>
        <v>Asus Asus G512L</v>
      </c>
      <c r="B249" s="2" t="s">
        <v>15</v>
      </c>
      <c r="C249" s="2" t="s">
        <v>2176</v>
      </c>
      <c r="D249" s="2" t="s">
        <v>1735</v>
      </c>
      <c r="E249" s="2" t="s">
        <v>52</v>
      </c>
      <c r="F249" s="2" t="s">
        <v>20</v>
      </c>
      <c r="G249" s="2" t="s">
        <v>2150</v>
      </c>
      <c r="H249" s="2" t="s">
        <v>1442</v>
      </c>
      <c r="I249" s="2">
        <v>15</v>
      </c>
      <c r="J249" s="2" t="s">
        <v>28</v>
      </c>
      <c r="K249" s="2"/>
      <c r="L249" s="2" t="s">
        <v>129</v>
      </c>
      <c r="M249" s="2"/>
      <c r="N249" s="2" t="s">
        <v>2122</v>
      </c>
      <c r="O249" s="2"/>
      <c r="P249" s="2"/>
      <c r="Q249" s="2"/>
      <c r="R249" s="2">
        <v>1</v>
      </c>
      <c r="S249" s="2"/>
      <c r="T249" s="2"/>
      <c r="U249" s="2"/>
      <c r="V249" s="2">
        <v>1</v>
      </c>
      <c r="W249" s="2"/>
      <c r="X249" s="2">
        <f t="shared" si="20"/>
        <v>1</v>
      </c>
      <c r="Y249" s="2"/>
      <c r="Z249" s="2"/>
      <c r="AA249" s="2"/>
      <c r="AB249" s="2"/>
      <c r="AC249" s="2"/>
      <c r="AD249" s="2"/>
      <c r="AE249" s="2">
        <v>1</v>
      </c>
      <c r="AF249" s="2">
        <v>1</v>
      </c>
      <c r="AG249" s="2"/>
      <c r="AH249" s="2"/>
      <c r="AI249" s="2"/>
      <c r="AJ249" s="9" t="s">
        <v>2250</v>
      </c>
      <c r="AK249" s="77">
        <v>32244.5</v>
      </c>
    </row>
    <row r="250" spans="1:37" hidden="1" x14ac:dyDescent="0.2">
      <c r="A250" s="2" t="str">
        <f t="shared" si="19"/>
        <v>Asus Asus G531G</v>
      </c>
      <c r="B250" s="2" t="s">
        <v>15</v>
      </c>
      <c r="C250" s="2" t="s">
        <v>1368</v>
      </c>
      <c r="D250" s="2" t="s">
        <v>1735</v>
      </c>
      <c r="E250" s="2" t="s">
        <v>52</v>
      </c>
      <c r="F250" s="2" t="s">
        <v>20</v>
      </c>
      <c r="G250" s="2" t="s">
        <v>947</v>
      </c>
      <c r="H250" s="2" t="s">
        <v>1362</v>
      </c>
      <c r="I250" s="2">
        <v>15</v>
      </c>
      <c r="J250" s="2" t="s">
        <v>28</v>
      </c>
      <c r="K250" s="2"/>
      <c r="L250" s="2" t="s">
        <v>129</v>
      </c>
      <c r="M250" s="2"/>
      <c r="N250" s="2"/>
      <c r="O250" s="2"/>
      <c r="P250" s="2"/>
      <c r="Q250" s="2"/>
      <c r="R250" s="2">
        <v>1</v>
      </c>
      <c r="S250" s="2"/>
      <c r="T250" s="2"/>
      <c r="U250" s="2"/>
      <c r="V250" s="2">
        <v>1</v>
      </c>
      <c r="W250" s="2"/>
      <c r="X250" s="2">
        <f t="shared" si="20"/>
        <v>1</v>
      </c>
      <c r="Y250" s="2"/>
      <c r="Z250" s="2"/>
      <c r="AA250" s="2"/>
      <c r="AB250" s="2"/>
      <c r="AC250" s="2"/>
      <c r="AD250" s="2"/>
      <c r="AE250" s="2"/>
      <c r="AF250" s="2">
        <v>1</v>
      </c>
      <c r="AG250" s="2">
        <v>1</v>
      </c>
      <c r="AH250" s="2"/>
      <c r="AI250" s="2"/>
      <c r="AJ250" s="9" t="s">
        <v>2250</v>
      </c>
      <c r="AK250" s="77">
        <v>47646.75</v>
      </c>
    </row>
    <row r="251" spans="1:37" hidden="1" x14ac:dyDescent="0.2">
      <c r="A251" s="2" t="str">
        <f t="shared" ref="A251" si="21">CONCATENATE(B251," ",C251)</f>
        <v>Asus Asus G532L</v>
      </c>
      <c r="B251" s="2" t="s">
        <v>15</v>
      </c>
      <c r="C251" s="2" t="s">
        <v>5965</v>
      </c>
      <c r="D251" s="2" t="s">
        <v>1735</v>
      </c>
      <c r="E251" s="2" t="s">
        <v>52</v>
      </c>
      <c r="F251" s="2" t="s">
        <v>20</v>
      </c>
      <c r="G251" s="2" t="s">
        <v>2150</v>
      </c>
      <c r="H251" s="2" t="s">
        <v>1267</v>
      </c>
      <c r="I251" s="2">
        <v>15</v>
      </c>
      <c r="J251" s="2" t="s">
        <v>28</v>
      </c>
      <c r="K251" s="2"/>
      <c r="L251" s="2" t="s">
        <v>129</v>
      </c>
      <c r="M251" s="2"/>
      <c r="N251" s="2" t="s">
        <v>5935</v>
      </c>
      <c r="O251" s="2"/>
      <c r="P251" s="2"/>
      <c r="Q251" s="2"/>
      <c r="R251" s="2">
        <v>1</v>
      </c>
      <c r="S251" s="2"/>
      <c r="T251" s="2"/>
      <c r="U251" s="2"/>
      <c r="V251" s="2">
        <v>1</v>
      </c>
      <c r="W251" s="2"/>
      <c r="X251" s="2">
        <f t="shared" si="20"/>
        <v>1</v>
      </c>
      <c r="Y251" s="2"/>
      <c r="Z251" s="2"/>
      <c r="AA251" s="2"/>
      <c r="AB251" s="2"/>
      <c r="AC251" s="2"/>
      <c r="AD251" s="2"/>
      <c r="AE251" s="2"/>
      <c r="AF251" s="2"/>
      <c r="AG251" s="2">
        <v>1</v>
      </c>
      <c r="AH251" s="2"/>
      <c r="AI251" s="2"/>
      <c r="AJ251" s="9" t="s">
        <v>2250</v>
      </c>
      <c r="AK251" s="77"/>
    </row>
    <row r="252" spans="1:37" hidden="1" x14ac:dyDescent="0.2">
      <c r="A252" s="2" t="str">
        <f t="shared" si="19"/>
        <v>Asus Asus G701V</v>
      </c>
      <c r="B252" s="2" t="s">
        <v>15</v>
      </c>
      <c r="C252" s="2" t="s">
        <v>454</v>
      </c>
      <c r="D252" s="2" t="s">
        <v>1735</v>
      </c>
      <c r="E252" s="2" t="s">
        <v>52</v>
      </c>
      <c r="F252" s="2" t="s">
        <v>20</v>
      </c>
      <c r="G252" s="2" t="s">
        <v>164</v>
      </c>
      <c r="H252" s="2" t="s">
        <v>402</v>
      </c>
      <c r="I252" s="2">
        <v>17</v>
      </c>
      <c r="J252" s="2" t="s">
        <v>28</v>
      </c>
      <c r="K252" s="2"/>
      <c r="L252" s="2" t="s">
        <v>129</v>
      </c>
      <c r="M252" s="2"/>
      <c r="N252" s="2"/>
      <c r="O252" s="2"/>
      <c r="P252" s="2"/>
      <c r="Q252" s="2"/>
      <c r="R252" s="2">
        <v>1</v>
      </c>
      <c r="S252" s="2"/>
      <c r="T252" s="2"/>
      <c r="U252" s="2"/>
      <c r="V252" s="2"/>
      <c r="W252" s="2">
        <v>1</v>
      </c>
      <c r="X252" s="2">
        <f t="shared" si="20"/>
        <v>1</v>
      </c>
      <c r="Y252" s="2"/>
      <c r="Z252" s="2"/>
      <c r="AA252" s="2"/>
      <c r="AB252" s="2"/>
      <c r="AC252" s="2"/>
      <c r="AD252" s="2"/>
      <c r="AE252" s="2"/>
      <c r="AF252" s="2"/>
      <c r="AG252" s="2">
        <v>1</v>
      </c>
      <c r="AH252" s="2"/>
      <c r="AI252" s="2"/>
      <c r="AJ252" s="9" t="s">
        <v>2250</v>
      </c>
      <c r="AK252" s="77">
        <v>22421.225806451614</v>
      </c>
    </row>
    <row r="253" spans="1:37" hidden="1" x14ac:dyDescent="0.2">
      <c r="A253" s="2" t="str">
        <f t="shared" si="19"/>
        <v>Asus Asus G703G</v>
      </c>
      <c r="B253" s="2" t="s">
        <v>15</v>
      </c>
      <c r="C253" s="2" t="s">
        <v>980</v>
      </c>
      <c r="D253" s="2" t="s">
        <v>1735</v>
      </c>
      <c r="E253" s="2" t="s">
        <v>52</v>
      </c>
      <c r="F253" s="2" t="s">
        <v>20</v>
      </c>
      <c r="G253" s="2" t="s">
        <v>947</v>
      </c>
      <c r="H253" s="2" t="s">
        <v>426</v>
      </c>
      <c r="I253" s="2">
        <v>17</v>
      </c>
      <c r="J253" s="2" t="s">
        <v>28</v>
      </c>
      <c r="K253" s="2"/>
      <c r="L253" s="2" t="s">
        <v>129</v>
      </c>
      <c r="M253" s="2"/>
      <c r="N253" s="2"/>
      <c r="O253" s="2"/>
      <c r="P253" s="2"/>
      <c r="Q253" s="2"/>
      <c r="R253" s="2">
        <v>1</v>
      </c>
      <c r="S253" s="2"/>
      <c r="T253" s="2"/>
      <c r="U253" s="2"/>
      <c r="V253" s="2"/>
      <c r="W253" s="2">
        <v>1</v>
      </c>
      <c r="X253" s="2">
        <f t="shared" si="20"/>
        <v>1</v>
      </c>
      <c r="Y253" s="2"/>
      <c r="Z253" s="2"/>
      <c r="AA253" s="2"/>
      <c r="AB253" s="2"/>
      <c r="AC253" s="2"/>
      <c r="AD253" s="2"/>
      <c r="AE253" s="2"/>
      <c r="AF253" s="2"/>
      <c r="AG253" s="2">
        <v>1</v>
      </c>
      <c r="AH253" s="2"/>
      <c r="AI253" s="2"/>
      <c r="AJ253" s="9" t="s">
        <v>2250</v>
      </c>
      <c r="AK253" s="77">
        <v>35244.933333333334</v>
      </c>
    </row>
    <row r="254" spans="1:37" hidden="1" x14ac:dyDescent="0.2">
      <c r="A254" s="2" t="str">
        <f t="shared" si="19"/>
        <v>Asus Asus G703V</v>
      </c>
      <c r="B254" s="2" t="s">
        <v>15</v>
      </c>
      <c r="C254" s="2" t="s">
        <v>827</v>
      </c>
      <c r="D254" s="2" t="s">
        <v>1735</v>
      </c>
      <c r="E254" s="2" t="s">
        <v>52</v>
      </c>
      <c r="F254" s="2" t="s">
        <v>20</v>
      </c>
      <c r="G254" s="2" t="s">
        <v>416</v>
      </c>
      <c r="H254" s="2" t="s">
        <v>402</v>
      </c>
      <c r="I254" s="2">
        <v>17</v>
      </c>
      <c r="J254" s="2" t="s">
        <v>28</v>
      </c>
      <c r="K254" s="2"/>
      <c r="L254" s="2" t="s">
        <v>129</v>
      </c>
      <c r="M254" s="2"/>
      <c r="N254" s="2"/>
      <c r="O254" s="2"/>
      <c r="P254" s="2"/>
      <c r="Q254" s="2"/>
      <c r="R254" s="2">
        <v>1</v>
      </c>
      <c r="S254" s="2"/>
      <c r="T254" s="2"/>
      <c r="U254" s="2"/>
      <c r="V254" s="2"/>
      <c r="W254" s="2">
        <v>1</v>
      </c>
      <c r="X254" s="2">
        <f t="shared" si="20"/>
        <v>1</v>
      </c>
      <c r="Y254" s="2"/>
      <c r="Z254" s="2"/>
      <c r="AA254" s="2"/>
      <c r="AB254" s="2"/>
      <c r="AC254" s="2"/>
      <c r="AD254" s="2"/>
      <c r="AE254" s="2"/>
      <c r="AF254" s="2"/>
      <c r="AG254" s="2">
        <v>1</v>
      </c>
      <c r="AH254" s="2"/>
      <c r="AI254" s="2"/>
      <c r="AJ254" s="9" t="s">
        <v>2250</v>
      </c>
      <c r="AK254" s="77">
        <v>46494.5</v>
      </c>
    </row>
    <row r="255" spans="1:37" hidden="1" x14ac:dyDescent="0.2">
      <c r="A255" s="2" t="str">
        <f t="shared" si="19"/>
        <v>Asus Asus G710V</v>
      </c>
      <c r="B255" s="2" t="s">
        <v>15</v>
      </c>
      <c r="C255" s="2" t="s">
        <v>639</v>
      </c>
      <c r="D255" s="2" t="s">
        <v>1735</v>
      </c>
      <c r="E255" s="2" t="s">
        <v>52</v>
      </c>
      <c r="F255" s="2" t="s">
        <v>20</v>
      </c>
      <c r="G255" s="2" t="s">
        <v>416</v>
      </c>
      <c r="H255" s="2" t="s">
        <v>399</v>
      </c>
      <c r="I255" s="2">
        <v>17</v>
      </c>
      <c r="J255" s="2" t="s">
        <v>28</v>
      </c>
      <c r="K255" s="2"/>
      <c r="L255" s="2" t="s">
        <v>129</v>
      </c>
      <c r="M255" s="2"/>
      <c r="N255" s="2"/>
      <c r="O255" s="2"/>
      <c r="P255" s="2"/>
      <c r="Q255" s="2"/>
      <c r="R255" s="2">
        <v>1</v>
      </c>
      <c r="S255" s="2"/>
      <c r="T255" s="2"/>
      <c r="U255" s="2"/>
      <c r="V255" s="2"/>
      <c r="W255" s="2">
        <v>1</v>
      </c>
      <c r="X255" s="2">
        <f t="shared" si="20"/>
        <v>1</v>
      </c>
      <c r="Y255" s="2"/>
      <c r="Z255" s="2"/>
      <c r="AA255" s="2"/>
      <c r="AB255" s="2"/>
      <c r="AC255" s="2"/>
      <c r="AD255" s="2"/>
      <c r="AE255" s="2"/>
      <c r="AF255" s="2"/>
      <c r="AG255" s="2">
        <v>1</v>
      </c>
      <c r="AH255" s="2"/>
      <c r="AI255" s="2"/>
      <c r="AJ255" s="9" t="s">
        <v>2250</v>
      </c>
      <c r="AK255" s="77">
        <v>43734.5</v>
      </c>
    </row>
    <row r="256" spans="1:37" hidden="1" x14ac:dyDescent="0.2">
      <c r="A256" s="2" t="str">
        <f t="shared" si="19"/>
        <v>Asus Asus G712L</v>
      </c>
      <c r="B256" s="2" t="s">
        <v>15</v>
      </c>
      <c r="C256" s="2" t="s">
        <v>2182</v>
      </c>
      <c r="D256" s="2" t="s">
        <v>1735</v>
      </c>
      <c r="E256" s="2" t="s">
        <v>52</v>
      </c>
      <c r="F256" s="2" t="s">
        <v>20</v>
      </c>
      <c r="G256" s="2" t="s">
        <v>2150</v>
      </c>
      <c r="H256" s="2" t="s">
        <v>1265</v>
      </c>
      <c r="I256" s="2">
        <v>17</v>
      </c>
      <c r="J256" s="2" t="s">
        <v>28</v>
      </c>
      <c r="K256" s="2"/>
      <c r="L256" s="2" t="s">
        <v>129</v>
      </c>
      <c r="M256" s="2"/>
      <c r="N256" s="2" t="s">
        <v>2122</v>
      </c>
      <c r="O256" s="2"/>
      <c r="P256" s="2"/>
      <c r="Q256" s="2"/>
      <c r="R256" s="2">
        <v>1</v>
      </c>
      <c r="S256" s="2"/>
      <c r="T256" s="2"/>
      <c r="U256" s="2"/>
      <c r="V256" s="2"/>
      <c r="W256" s="2">
        <v>1</v>
      </c>
      <c r="X256" s="2">
        <f t="shared" si="20"/>
        <v>1</v>
      </c>
      <c r="Y256" s="2"/>
      <c r="Z256" s="2"/>
      <c r="AA256" s="2"/>
      <c r="AB256" s="2"/>
      <c r="AC256" s="2"/>
      <c r="AD256" s="2"/>
      <c r="AE256" s="2"/>
      <c r="AF256" s="2"/>
      <c r="AG256" s="2">
        <v>1</v>
      </c>
      <c r="AH256" s="2"/>
      <c r="AI256" s="2"/>
      <c r="AJ256" s="9" t="s">
        <v>2250</v>
      </c>
      <c r="AK256" s="2" t="e">
        <v>#N/A</v>
      </c>
    </row>
    <row r="257" spans="1:37" hidden="1" x14ac:dyDescent="0.2">
      <c r="A257" s="2" t="str">
        <f t="shared" si="19"/>
        <v>Asus Asus G731G</v>
      </c>
      <c r="B257" s="2" t="s">
        <v>15</v>
      </c>
      <c r="C257" s="2" t="s">
        <v>1369</v>
      </c>
      <c r="D257" s="2" t="s">
        <v>1735</v>
      </c>
      <c r="E257" s="2" t="s">
        <v>52</v>
      </c>
      <c r="F257" s="2" t="s">
        <v>20</v>
      </c>
      <c r="G257" s="2" t="s">
        <v>947</v>
      </c>
      <c r="H257" s="2" t="s">
        <v>1362</v>
      </c>
      <c r="I257" s="2">
        <v>17</v>
      </c>
      <c r="J257" s="2" t="s">
        <v>28</v>
      </c>
      <c r="K257" s="2"/>
      <c r="L257" s="2" t="s">
        <v>129</v>
      </c>
      <c r="M257" s="2"/>
      <c r="N257" s="2"/>
      <c r="O257" s="2"/>
      <c r="P257" s="2"/>
      <c r="Q257" s="2"/>
      <c r="R257" s="2">
        <v>1</v>
      </c>
      <c r="S257" s="2"/>
      <c r="T257" s="2"/>
      <c r="U257" s="2"/>
      <c r="V257" s="2"/>
      <c r="W257" s="2">
        <v>1</v>
      </c>
      <c r="X257" s="2">
        <f t="shared" si="20"/>
        <v>1</v>
      </c>
      <c r="Y257" s="2"/>
      <c r="Z257" s="2"/>
      <c r="AA257" s="2"/>
      <c r="AB257" s="2"/>
      <c r="AC257" s="2"/>
      <c r="AD257" s="2"/>
      <c r="AE257" s="2"/>
      <c r="AF257" s="2">
        <v>1</v>
      </c>
      <c r="AG257" s="2">
        <v>1</v>
      </c>
      <c r="AH257" s="2"/>
      <c r="AI257" s="2"/>
      <c r="AJ257" s="9" t="s">
        <v>2250</v>
      </c>
      <c r="AK257" s="77">
        <v>25215.333333333332</v>
      </c>
    </row>
    <row r="258" spans="1:37" hidden="1" x14ac:dyDescent="0.2">
      <c r="A258" s="2" t="str">
        <f t="shared" si="19"/>
        <v>Asus Asus G732L</v>
      </c>
      <c r="B258" s="2" t="s">
        <v>15</v>
      </c>
      <c r="C258" s="2" t="s">
        <v>2389</v>
      </c>
      <c r="D258" s="2" t="s">
        <v>1735</v>
      </c>
      <c r="E258" s="2" t="s">
        <v>52</v>
      </c>
      <c r="F258" s="2" t="s">
        <v>20</v>
      </c>
      <c r="G258" s="2" t="s">
        <v>2150</v>
      </c>
      <c r="H258" s="2" t="s">
        <v>1838</v>
      </c>
      <c r="I258" s="2">
        <v>17</v>
      </c>
      <c r="J258" s="2" t="s">
        <v>28</v>
      </c>
      <c r="K258" s="2"/>
      <c r="L258" s="2" t="s">
        <v>129</v>
      </c>
      <c r="M258" s="2"/>
      <c r="N258" s="2"/>
      <c r="O258" s="2"/>
      <c r="P258" s="2"/>
      <c r="Q258" s="2"/>
      <c r="R258" s="2">
        <v>1</v>
      </c>
      <c r="S258" s="2"/>
      <c r="T258" s="2"/>
      <c r="U258" s="2"/>
      <c r="V258" s="2"/>
      <c r="W258" s="2">
        <v>1</v>
      </c>
      <c r="X258" s="2">
        <f t="shared" si="20"/>
        <v>1</v>
      </c>
      <c r="Y258" s="2"/>
      <c r="Z258" s="2"/>
      <c r="AA258" s="2"/>
      <c r="AB258" s="2"/>
      <c r="AC258" s="2"/>
      <c r="AD258" s="2"/>
      <c r="AE258" s="2"/>
      <c r="AF258" s="2"/>
      <c r="AG258" s="2">
        <v>1</v>
      </c>
      <c r="AH258" s="2"/>
      <c r="AI258" s="2"/>
      <c r="AJ258" s="9" t="s">
        <v>2250</v>
      </c>
      <c r="AK258" s="2" t="e">
        <v>#N/A</v>
      </c>
    </row>
    <row r="259" spans="1:37" hidden="1" x14ac:dyDescent="0.2">
      <c r="A259" s="2" t="str">
        <f t="shared" si="19"/>
        <v>Asus Asus G752V</v>
      </c>
      <c r="B259" s="2" t="s">
        <v>15</v>
      </c>
      <c r="C259" s="2" t="s">
        <v>172</v>
      </c>
      <c r="D259" s="2" t="s">
        <v>1735</v>
      </c>
      <c r="E259" s="2" t="s">
        <v>52</v>
      </c>
      <c r="F259" s="2" t="s">
        <v>20</v>
      </c>
      <c r="G259" s="2" t="s">
        <v>164</v>
      </c>
      <c r="H259" s="2" t="s">
        <v>85</v>
      </c>
      <c r="I259" s="2">
        <v>17</v>
      </c>
      <c r="J259" s="2" t="s">
        <v>28</v>
      </c>
      <c r="K259" s="2"/>
      <c r="L259" s="2" t="s">
        <v>129</v>
      </c>
      <c r="M259" s="2"/>
      <c r="N259" s="2"/>
      <c r="O259" s="2"/>
      <c r="P259" s="2"/>
      <c r="Q259" s="2"/>
      <c r="R259" s="2">
        <v>1</v>
      </c>
      <c r="S259" s="2"/>
      <c r="T259" s="2"/>
      <c r="U259" s="2"/>
      <c r="V259" s="2"/>
      <c r="W259" s="2">
        <v>1</v>
      </c>
      <c r="X259" s="2">
        <f t="shared" si="20"/>
        <v>1</v>
      </c>
      <c r="Y259" s="2"/>
      <c r="Z259" s="2"/>
      <c r="AA259" s="2"/>
      <c r="AB259" s="2"/>
      <c r="AC259" s="2"/>
      <c r="AD259" s="2"/>
      <c r="AE259" s="2"/>
      <c r="AF259" s="2"/>
      <c r="AG259" s="2">
        <v>1</v>
      </c>
      <c r="AH259" s="2"/>
      <c r="AI259" s="2"/>
      <c r="AJ259" s="9" t="s">
        <v>2250</v>
      </c>
      <c r="AK259" s="2" t="e">
        <v>#N/A</v>
      </c>
    </row>
    <row r="260" spans="1:37" hidden="1" x14ac:dyDescent="0.2">
      <c r="A260" s="2" t="str">
        <f t="shared" si="19"/>
        <v>Asus Asus GA401I</v>
      </c>
      <c r="B260" s="2" t="s">
        <v>15</v>
      </c>
      <c r="C260" s="2" t="s">
        <v>2088</v>
      </c>
      <c r="D260" s="2" t="s">
        <v>1731</v>
      </c>
      <c r="E260" s="2" t="s">
        <v>52</v>
      </c>
      <c r="F260" s="2" t="s">
        <v>19</v>
      </c>
      <c r="G260" s="2" t="s">
        <v>1788</v>
      </c>
      <c r="H260" s="2" t="s">
        <v>1578</v>
      </c>
      <c r="I260" s="2">
        <v>14</v>
      </c>
      <c r="J260" s="2" t="s">
        <v>64</v>
      </c>
      <c r="K260" s="2"/>
      <c r="L260" s="2" t="s">
        <v>129</v>
      </c>
      <c r="M260" s="2"/>
      <c r="N260" s="2"/>
      <c r="O260" s="2"/>
      <c r="P260" s="2"/>
      <c r="Q260" s="2"/>
      <c r="R260" s="2">
        <v>1</v>
      </c>
      <c r="S260" s="2"/>
      <c r="T260" s="2"/>
      <c r="U260" s="2">
        <v>1</v>
      </c>
      <c r="V260" s="2"/>
      <c r="W260" s="2"/>
      <c r="X260" s="2">
        <f t="shared" si="20"/>
        <v>1</v>
      </c>
      <c r="Y260" s="2"/>
      <c r="Z260" s="2"/>
      <c r="AA260" s="2"/>
      <c r="AB260" s="2"/>
      <c r="AC260" s="2"/>
      <c r="AD260" s="2"/>
      <c r="AE260" s="2"/>
      <c r="AF260" s="2">
        <v>1</v>
      </c>
      <c r="AG260" s="2"/>
      <c r="AH260" s="2"/>
      <c r="AI260" s="2"/>
      <c r="AJ260" s="9" t="s">
        <v>2251</v>
      </c>
      <c r="AK260" s="77">
        <v>38665.541666666664</v>
      </c>
    </row>
    <row r="261" spans="1:37" hidden="1" x14ac:dyDescent="0.2">
      <c r="A261" s="2" t="str">
        <f t="shared" si="19"/>
        <v>Asus Asus GA502D</v>
      </c>
      <c r="B261" s="2" t="s">
        <v>15</v>
      </c>
      <c r="C261" s="2" t="s">
        <v>1457</v>
      </c>
      <c r="D261" s="2" t="s">
        <v>1735</v>
      </c>
      <c r="E261" s="2" t="s">
        <v>52</v>
      </c>
      <c r="F261" s="2" t="s">
        <v>19</v>
      </c>
      <c r="G261" s="2" t="s">
        <v>1244</v>
      </c>
      <c r="H261" s="2" t="s">
        <v>1442</v>
      </c>
      <c r="I261" s="2">
        <v>15</v>
      </c>
      <c r="J261" s="2" t="s">
        <v>28</v>
      </c>
      <c r="K261" s="2"/>
      <c r="L261" s="2" t="s">
        <v>129</v>
      </c>
      <c r="M261" s="2"/>
      <c r="N261" s="2"/>
      <c r="O261" s="2"/>
      <c r="P261" s="2"/>
      <c r="Q261" s="2"/>
      <c r="R261" s="2">
        <v>1</v>
      </c>
      <c r="S261" s="2"/>
      <c r="T261" s="2"/>
      <c r="U261" s="2"/>
      <c r="V261" s="2">
        <v>1</v>
      </c>
      <c r="W261" s="2"/>
      <c r="X261" s="2">
        <f t="shared" si="20"/>
        <v>1</v>
      </c>
      <c r="Y261" s="2"/>
      <c r="Z261" s="2"/>
      <c r="AA261" s="2"/>
      <c r="AB261" s="2"/>
      <c r="AC261" s="2"/>
      <c r="AD261" s="2"/>
      <c r="AE261" s="2">
        <v>1</v>
      </c>
      <c r="AF261" s="2">
        <v>1</v>
      </c>
      <c r="AG261" s="2"/>
      <c r="AH261" s="2"/>
      <c r="AI261" s="2"/>
      <c r="AJ261" s="9" t="s">
        <v>2251</v>
      </c>
      <c r="AK261" s="77">
        <v>32990</v>
      </c>
    </row>
    <row r="262" spans="1:37" hidden="1" x14ac:dyDescent="0.2">
      <c r="A262" s="2" t="str">
        <f t="shared" si="19"/>
        <v>Asus Asus GA502D</v>
      </c>
      <c r="B262" s="2" t="s">
        <v>15</v>
      </c>
      <c r="C262" s="2" t="s">
        <v>1457</v>
      </c>
      <c r="D262" s="2" t="s">
        <v>1735</v>
      </c>
      <c r="E262" s="2" t="s">
        <v>52</v>
      </c>
      <c r="F262" s="2" t="s">
        <v>19</v>
      </c>
      <c r="G262" s="2" t="s">
        <v>1244</v>
      </c>
      <c r="H262" s="2" t="s">
        <v>1442</v>
      </c>
      <c r="I262" s="2">
        <v>15</v>
      </c>
      <c r="J262" s="2" t="s">
        <v>28</v>
      </c>
      <c r="K262" s="2"/>
      <c r="L262" s="2" t="s">
        <v>129</v>
      </c>
      <c r="M262" s="2"/>
      <c r="N262" s="2"/>
      <c r="O262" s="2"/>
      <c r="P262" s="2"/>
      <c r="Q262" s="2"/>
      <c r="R262" s="2">
        <v>1</v>
      </c>
      <c r="S262" s="2"/>
      <c r="T262" s="2"/>
      <c r="U262" s="2"/>
      <c r="V262" s="2">
        <v>1</v>
      </c>
      <c r="W262" s="2"/>
      <c r="X262" s="2">
        <f t="shared" si="20"/>
        <v>1</v>
      </c>
      <c r="Y262" s="2"/>
      <c r="Z262" s="2"/>
      <c r="AA262" s="2"/>
      <c r="AB262" s="2"/>
      <c r="AC262" s="2"/>
      <c r="AD262" s="2"/>
      <c r="AE262" s="2">
        <v>1</v>
      </c>
      <c r="AF262" s="2">
        <v>1</v>
      </c>
      <c r="AG262" s="2"/>
      <c r="AH262" s="2"/>
      <c r="AI262" s="2"/>
      <c r="AJ262" s="9" t="s">
        <v>2251</v>
      </c>
      <c r="AK262" s="77">
        <v>36656.666666666664</v>
      </c>
    </row>
    <row r="263" spans="1:37" hidden="1" x14ac:dyDescent="0.2">
      <c r="A263" s="2" t="str">
        <f t="shared" si="19"/>
        <v>Asus Asus GA502I</v>
      </c>
      <c r="B263" s="2" t="s">
        <v>15</v>
      </c>
      <c r="C263" s="2" t="s">
        <v>2089</v>
      </c>
      <c r="D263" s="2" t="s">
        <v>1735</v>
      </c>
      <c r="E263" s="2" t="s">
        <v>52</v>
      </c>
      <c r="F263" s="2" t="s">
        <v>19</v>
      </c>
      <c r="G263" s="2" t="s">
        <v>1788</v>
      </c>
      <c r="H263" s="2" t="s">
        <v>1459</v>
      </c>
      <c r="I263" s="2">
        <v>15</v>
      </c>
      <c r="J263" s="2" t="s">
        <v>64</v>
      </c>
      <c r="K263" s="2"/>
      <c r="L263" s="2" t="s">
        <v>129</v>
      </c>
      <c r="M263" s="2"/>
      <c r="N263" s="2"/>
      <c r="O263" s="2"/>
      <c r="P263" s="2"/>
      <c r="Q263" s="2"/>
      <c r="R263" s="2">
        <v>1</v>
      </c>
      <c r="S263" s="2"/>
      <c r="T263" s="2"/>
      <c r="U263" s="2"/>
      <c r="V263" s="2">
        <v>1</v>
      </c>
      <c r="W263" s="2"/>
      <c r="X263" s="2">
        <f t="shared" si="20"/>
        <v>1</v>
      </c>
      <c r="Y263" s="2"/>
      <c r="Z263" s="2"/>
      <c r="AA263" s="2"/>
      <c r="AB263" s="2"/>
      <c r="AC263" s="2"/>
      <c r="AD263" s="2"/>
      <c r="AE263" s="2"/>
      <c r="AF263" s="2">
        <v>1</v>
      </c>
      <c r="AG263" s="2">
        <v>1</v>
      </c>
      <c r="AH263" s="2"/>
      <c r="AI263" s="2"/>
      <c r="AJ263" s="9" t="s">
        <v>2251</v>
      </c>
      <c r="AK263" s="77">
        <v>45133.88</v>
      </c>
    </row>
    <row r="264" spans="1:37" hidden="1" x14ac:dyDescent="0.2">
      <c r="A264" s="2" t="str">
        <f t="shared" si="19"/>
        <v>Asus Asus GL502V</v>
      </c>
      <c r="B264" s="2" t="s">
        <v>15</v>
      </c>
      <c r="C264" s="2" t="s">
        <v>343</v>
      </c>
      <c r="D264" s="2" t="s">
        <v>1735</v>
      </c>
      <c r="E264" s="2" t="s">
        <v>52</v>
      </c>
      <c r="F264" s="2" t="s">
        <v>20</v>
      </c>
      <c r="G264" s="2" t="s">
        <v>164</v>
      </c>
      <c r="H264" s="2" t="s">
        <v>120</v>
      </c>
      <c r="I264" s="2">
        <v>15</v>
      </c>
      <c r="J264" s="2" t="s">
        <v>178</v>
      </c>
      <c r="K264" s="2"/>
      <c r="L264" s="2" t="s">
        <v>129</v>
      </c>
      <c r="M264" s="2"/>
      <c r="N264" s="2"/>
      <c r="O264" s="2"/>
      <c r="P264" s="2"/>
      <c r="Q264" s="2"/>
      <c r="R264" s="2">
        <v>1</v>
      </c>
      <c r="S264" s="2"/>
      <c r="T264" s="2"/>
      <c r="U264" s="2"/>
      <c r="V264" s="2">
        <v>1</v>
      </c>
      <c r="W264" s="2"/>
      <c r="X264" s="2">
        <f t="shared" si="20"/>
        <v>1</v>
      </c>
      <c r="Y264" s="2"/>
      <c r="Z264" s="2"/>
      <c r="AA264" s="2"/>
      <c r="AB264" s="2"/>
      <c r="AC264" s="2"/>
      <c r="AD264" s="2"/>
      <c r="AE264" s="2"/>
      <c r="AF264" s="2">
        <v>1</v>
      </c>
      <c r="AG264" s="2">
        <v>1</v>
      </c>
      <c r="AH264" s="2"/>
      <c r="AI264" s="2"/>
      <c r="AJ264" s="9" t="s">
        <v>2252</v>
      </c>
      <c r="AK264" s="2" t="e">
        <v>#N/A</v>
      </c>
    </row>
    <row r="265" spans="1:37" hidden="1" x14ac:dyDescent="0.2">
      <c r="A265" s="2" t="str">
        <f t="shared" si="19"/>
        <v>Asus Asus GL503G</v>
      </c>
      <c r="B265" s="2" t="s">
        <v>15</v>
      </c>
      <c r="C265" s="2" t="s">
        <v>946</v>
      </c>
      <c r="D265" s="2" t="s">
        <v>1735</v>
      </c>
      <c r="E265" s="2" t="s">
        <v>52</v>
      </c>
      <c r="F265" s="2" t="s">
        <v>20</v>
      </c>
      <c r="G265" s="2" t="s">
        <v>947</v>
      </c>
      <c r="H265" s="2" t="s">
        <v>492</v>
      </c>
      <c r="I265" s="2">
        <v>15</v>
      </c>
      <c r="J265" s="2" t="s">
        <v>28</v>
      </c>
      <c r="K265" s="2"/>
      <c r="L265" s="2" t="s">
        <v>129</v>
      </c>
      <c r="M265" s="2"/>
      <c r="N265" s="2"/>
      <c r="O265" s="2"/>
      <c r="P265" s="2"/>
      <c r="Q265" s="2"/>
      <c r="R265" s="2">
        <v>1</v>
      </c>
      <c r="S265" s="2"/>
      <c r="T265" s="2"/>
      <c r="U265" s="2"/>
      <c r="V265" s="2">
        <v>1</v>
      </c>
      <c r="W265" s="2"/>
      <c r="X265" s="2">
        <f t="shared" si="20"/>
        <v>1</v>
      </c>
      <c r="Y265" s="2"/>
      <c r="Z265" s="2"/>
      <c r="AA265" s="2"/>
      <c r="AB265" s="2"/>
      <c r="AC265" s="2"/>
      <c r="AD265" s="2"/>
      <c r="AE265" s="2">
        <v>1</v>
      </c>
      <c r="AF265" s="2">
        <v>1</v>
      </c>
      <c r="AG265" s="2"/>
      <c r="AH265" s="2"/>
      <c r="AI265" s="2"/>
      <c r="AJ265" s="9" t="s">
        <v>2252</v>
      </c>
      <c r="AK265" s="2" t="e">
        <v>#N/A</v>
      </c>
    </row>
    <row r="266" spans="1:37" hidden="1" x14ac:dyDescent="0.2">
      <c r="A266" s="2" t="str">
        <f t="shared" si="19"/>
        <v>Asus Asus GL503V</v>
      </c>
      <c r="B266" s="2" t="s">
        <v>15</v>
      </c>
      <c r="C266" s="2" t="s">
        <v>775</v>
      </c>
      <c r="D266" s="2" t="s">
        <v>1735</v>
      </c>
      <c r="E266" s="2" t="s">
        <v>52</v>
      </c>
      <c r="F266" s="2" t="s">
        <v>20</v>
      </c>
      <c r="G266" s="2" t="s">
        <v>416</v>
      </c>
      <c r="H266" s="2" t="s">
        <v>492</v>
      </c>
      <c r="I266" s="2">
        <v>15</v>
      </c>
      <c r="J266" s="2" t="s">
        <v>28</v>
      </c>
      <c r="K266" s="2"/>
      <c r="L266" s="2" t="s">
        <v>129</v>
      </c>
      <c r="M266" s="2"/>
      <c r="N266" s="2"/>
      <c r="O266" s="2"/>
      <c r="P266" s="2"/>
      <c r="Q266" s="2"/>
      <c r="R266" s="2">
        <v>1</v>
      </c>
      <c r="S266" s="2"/>
      <c r="T266" s="2"/>
      <c r="U266" s="2"/>
      <c r="V266" s="2">
        <v>1</v>
      </c>
      <c r="W266" s="2"/>
      <c r="X266" s="2">
        <f t="shared" si="20"/>
        <v>1</v>
      </c>
      <c r="Y266" s="2"/>
      <c r="Z266" s="2"/>
      <c r="AA266" s="2"/>
      <c r="AB266" s="2"/>
      <c r="AC266" s="2"/>
      <c r="AD266" s="2"/>
      <c r="AE266" s="2">
        <v>1</v>
      </c>
      <c r="AF266" s="2">
        <v>1</v>
      </c>
      <c r="AG266" s="2"/>
      <c r="AH266" s="2"/>
      <c r="AI266" s="2"/>
      <c r="AJ266" s="9" t="s">
        <v>2252</v>
      </c>
      <c r="AK266" s="2" t="e">
        <v>#N/A</v>
      </c>
    </row>
    <row r="267" spans="1:37" hidden="1" x14ac:dyDescent="0.2">
      <c r="A267" s="2" t="str">
        <f t="shared" si="19"/>
        <v>Asus Asus GL504G</v>
      </c>
      <c r="B267" s="2" t="s">
        <v>15</v>
      </c>
      <c r="C267" s="2" t="s">
        <v>1011</v>
      </c>
      <c r="D267" s="2" t="s">
        <v>1735</v>
      </c>
      <c r="E267" s="2" t="s">
        <v>52</v>
      </c>
      <c r="F267" s="2" t="s">
        <v>20</v>
      </c>
      <c r="G267" s="2" t="s">
        <v>947</v>
      </c>
      <c r="H267" s="2" t="s">
        <v>394</v>
      </c>
      <c r="I267" s="2">
        <v>15</v>
      </c>
      <c r="J267" s="2" t="s">
        <v>28</v>
      </c>
      <c r="K267" s="2"/>
      <c r="L267" s="2" t="s">
        <v>129</v>
      </c>
      <c r="M267" s="2"/>
      <c r="N267" s="2"/>
      <c r="O267" s="2"/>
      <c r="P267" s="2"/>
      <c r="Q267" s="2"/>
      <c r="R267" s="2">
        <v>1</v>
      </c>
      <c r="S267" s="2"/>
      <c r="T267" s="2"/>
      <c r="U267" s="2"/>
      <c r="V267" s="2">
        <v>1</v>
      </c>
      <c r="W267" s="2"/>
      <c r="X267" s="2">
        <f t="shared" si="20"/>
        <v>1</v>
      </c>
      <c r="Y267" s="2"/>
      <c r="Z267" s="2"/>
      <c r="AA267" s="2"/>
      <c r="AB267" s="2"/>
      <c r="AC267" s="2"/>
      <c r="AD267" s="2"/>
      <c r="AE267" s="2"/>
      <c r="AF267" s="2">
        <v>1</v>
      </c>
      <c r="AG267" s="2">
        <v>1</v>
      </c>
      <c r="AH267" s="2"/>
      <c r="AI267" s="2"/>
      <c r="AJ267" s="9" t="s">
        <v>2252</v>
      </c>
      <c r="AK267" s="77">
        <v>28610</v>
      </c>
    </row>
    <row r="268" spans="1:37" hidden="1" x14ac:dyDescent="0.2">
      <c r="A268" s="2" t="str">
        <f t="shared" si="19"/>
        <v>Asus Asus GL531G</v>
      </c>
      <c r="B268" s="2" t="s">
        <v>15</v>
      </c>
      <c r="C268" s="2" t="s">
        <v>1335</v>
      </c>
      <c r="D268" s="2" t="s">
        <v>1735</v>
      </c>
      <c r="E268" s="2" t="s">
        <v>52</v>
      </c>
      <c r="F268" s="2" t="s">
        <v>20</v>
      </c>
      <c r="G268" s="2" t="s">
        <v>947</v>
      </c>
      <c r="H268" s="2" t="s">
        <v>1336</v>
      </c>
      <c r="I268" s="2">
        <v>15</v>
      </c>
      <c r="J268" s="2" t="s">
        <v>28</v>
      </c>
      <c r="K268" s="2"/>
      <c r="L268" s="2" t="s">
        <v>129</v>
      </c>
      <c r="M268" s="2"/>
      <c r="N268" s="2"/>
      <c r="O268" s="2"/>
      <c r="P268" s="2"/>
      <c r="Q268" s="2"/>
      <c r="R268" s="2">
        <v>1</v>
      </c>
      <c r="S268" s="2"/>
      <c r="T268" s="2"/>
      <c r="U268" s="2"/>
      <c r="V268" s="2">
        <v>1</v>
      </c>
      <c r="W268" s="2"/>
      <c r="X268" s="2">
        <f t="shared" si="20"/>
        <v>1</v>
      </c>
      <c r="Y268" s="2"/>
      <c r="Z268" s="2"/>
      <c r="AA268" s="2"/>
      <c r="AB268" s="2"/>
      <c r="AC268" s="2"/>
      <c r="AD268" s="2"/>
      <c r="AE268" s="2">
        <v>1</v>
      </c>
      <c r="AF268" s="2">
        <v>1</v>
      </c>
      <c r="AG268" s="2"/>
      <c r="AH268" s="2"/>
      <c r="AI268" s="2"/>
      <c r="AJ268" s="9" t="s">
        <v>2252</v>
      </c>
      <c r="AK268" s="2" t="e">
        <v>#N/A</v>
      </c>
    </row>
    <row r="269" spans="1:37" hidden="1" x14ac:dyDescent="0.2">
      <c r="A269" s="2" t="str">
        <f t="shared" si="19"/>
        <v>Asus Asus GL552V</v>
      </c>
      <c r="B269" s="2" t="s">
        <v>15</v>
      </c>
      <c r="C269" s="2" t="s">
        <v>193</v>
      </c>
      <c r="D269" s="2" t="s">
        <v>1735</v>
      </c>
      <c r="E269" s="2" t="s">
        <v>52</v>
      </c>
      <c r="F269" s="2" t="s">
        <v>20</v>
      </c>
      <c r="G269" s="2" t="s">
        <v>164</v>
      </c>
      <c r="H269" s="2" t="s">
        <v>89</v>
      </c>
      <c r="I269" s="2">
        <v>15</v>
      </c>
      <c r="J269" s="2" t="s">
        <v>28</v>
      </c>
      <c r="K269" s="2"/>
      <c r="L269" s="2" t="s">
        <v>129</v>
      </c>
      <c r="M269" s="2"/>
      <c r="N269" s="2"/>
      <c r="O269" s="2"/>
      <c r="P269" s="2"/>
      <c r="Q269" s="2"/>
      <c r="R269" s="2">
        <v>1</v>
      </c>
      <c r="S269" s="2"/>
      <c r="T269" s="2"/>
      <c r="U269" s="2"/>
      <c r="V269" s="2">
        <v>1</v>
      </c>
      <c r="W269" s="2"/>
      <c r="X269" s="2">
        <f t="shared" si="20"/>
        <v>1</v>
      </c>
      <c r="Y269" s="2"/>
      <c r="Z269" s="2"/>
      <c r="AA269" s="2"/>
      <c r="AB269" s="2"/>
      <c r="AC269" s="2"/>
      <c r="AD269" s="2"/>
      <c r="AE269" s="2">
        <v>1</v>
      </c>
      <c r="AF269" s="2">
        <v>1</v>
      </c>
      <c r="AG269" s="2"/>
      <c r="AH269" s="2"/>
      <c r="AI269" s="2"/>
      <c r="AJ269" s="9" t="s">
        <v>2251</v>
      </c>
      <c r="AK269" s="2" t="e">
        <v>#N/A</v>
      </c>
    </row>
    <row r="270" spans="1:37" hidden="1" x14ac:dyDescent="0.2">
      <c r="A270" s="2" t="str">
        <f t="shared" si="19"/>
        <v>Asus Asus GL553V</v>
      </c>
      <c r="B270" s="2" t="s">
        <v>15</v>
      </c>
      <c r="C270" s="2" t="s">
        <v>507</v>
      </c>
      <c r="D270" s="2" t="s">
        <v>1735</v>
      </c>
      <c r="E270" s="2" t="s">
        <v>52</v>
      </c>
      <c r="F270" s="2" t="s">
        <v>20</v>
      </c>
      <c r="G270" s="2" t="s">
        <v>416</v>
      </c>
      <c r="H270" s="2" t="s">
        <v>492</v>
      </c>
      <c r="I270" s="2">
        <v>15</v>
      </c>
      <c r="J270" s="2" t="s">
        <v>28</v>
      </c>
      <c r="K270" s="2"/>
      <c r="L270" s="2" t="s">
        <v>129</v>
      </c>
      <c r="M270" s="2"/>
      <c r="N270" s="2"/>
      <c r="O270" s="2"/>
      <c r="P270" s="2"/>
      <c r="Q270" s="2"/>
      <c r="R270" s="2">
        <v>1</v>
      </c>
      <c r="S270" s="2"/>
      <c r="T270" s="2"/>
      <c r="U270" s="2"/>
      <c r="V270" s="2">
        <v>1</v>
      </c>
      <c r="W270" s="2"/>
      <c r="X270" s="2">
        <f t="shared" si="20"/>
        <v>1</v>
      </c>
      <c r="Y270" s="2"/>
      <c r="Z270" s="2"/>
      <c r="AA270" s="2"/>
      <c r="AB270" s="2"/>
      <c r="AC270" s="2"/>
      <c r="AD270" s="2"/>
      <c r="AE270" s="2">
        <v>1</v>
      </c>
      <c r="AF270" s="2">
        <v>1</v>
      </c>
      <c r="AG270" s="2"/>
      <c r="AH270" s="2"/>
      <c r="AI270" s="2"/>
      <c r="AJ270" s="9" t="s">
        <v>2252</v>
      </c>
      <c r="AK270" s="77">
        <v>31726.666666666668</v>
      </c>
    </row>
    <row r="271" spans="1:37" hidden="1" x14ac:dyDescent="0.2">
      <c r="A271" s="2" t="str">
        <f t="shared" si="19"/>
        <v>Asus Asus GL564G</v>
      </c>
      <c r="B271" s="2" t="s">
        <v>15</v>
      </c>
      <c r="C271" s="2" t="s">
        <v>1297</v>
      </c>
      <c r="D271" s="2" t="s">
        <v>1735</v>
      </c>
      <c r="E271" s="2" t="s">
        <v>52</v>
      </c>
      <c r="F271" s="2" t="s">
        <v>20</v>
      </c>
      <c r="G271" s="2" t="s">
        <v>947</v>
      </c>
      <c r="H271" s="2" t="s">
        <v>1265</v>
      </c>
      <c r="I271" s="2">
        <v>15</v>
      </c>
      <c r="J271" s="2" t="s">
        <v>28</v>
      </c>
      <c r="K271" s="2"/>
      <c r="L271" s="2" t="s">
        <v>129</v>
      </c>
      <c r="M271" s="2"/>
      <c r="N271" s="2"/>
      <c r="O271" s="2"/>
      <c r="P271" s="2"/>
      <c r="Q271" s="2"/>
      <c r="R271" s="2">
        <v>1</v>
      </c>
      <c r="S271" s="2"/>
      <c r="T271" s="2"/>
      <c r="U271" s="2"/>
      <c r="V271" s="2">
        <v>1</v>
      </c>
      <c r="W271" s="2"/>
      <c r="X271" s="2">
        <f t="shared" si="20"/>
        <v>1</v>
      </c>
      <c r="Y271" s="2"/>
      <c r="Z271" s="2"/>
      <c r="AA271" s="2"/>
      <c r="AB271" s="2"/>
      <c r="AC271" s="2"/>
      <c r="AD271" s="2"/>
      <c r="AE271" s="2"/>
      <c r="AF271" s="2"/>
      <c r="AG271" s="2">
        <v>1</v>
      </c>
      <c r="AH271" s="2"/>
      <c r="AI271" s="2"/>
      <c r="AJ271" s="9" t="s">
        <v>2252</v>
      </c>
      <c r="AK271" s="77">
        <v>37620</v>
      </c>
    </row>
    <row r="272" spans="1:37" hidden="1" x14ac:dyDescent="0.2">
      <c r="A272" s="2" t="str">
        <f t="shared" si="19"/>
        <v>Asus Asus GL702V</v>
      </c>
      <c r="B272" s="2" t="s">
        <v>15</v>
      </c>
      <c r="C272" s="2" t="s">
        <v>349</v>
      </c>
      <c r="D272" s="2" t="s">
        <v>1735</v>
      </c>
      <c r="E272" s="2" t="s">
        <v>52</v>
      </c>
      <c r="F272" s="2" t="s">
        <v>20</v>
      </c>
      <c r="G272" s="2" t="s">
        <v>164</v>
      </c>
      <c r="H272" s="2" t="s">
        <v>169</v>
      </c>
      <c r="I272" s="2">
        <v>17</v>
      </c>
      <c r="J272" s="2" t="s">
        <v>28</v>
      </c>
      <c r="K272" s="2"/>
      <c r="L272" s="2" t="s">
        <v>129</v>
      </c>
      <c r="M272" s="2"/>
      <c r="N272" s="2"/>
      <c r="O272" s="2"/>
      <c r="P272" s="2"/>
      <c r="Q272" s="2"/>
      <c r="R272" s="2">
        <v>1</v>
      </c>
      <c r="S272" s="2"/>
      <c r="T272" s="2"/>
      <c r="U272" s="2"/>
      <c r="V272" s="2"/>
      <c r="W272" s="2">
        <v>1</v>
      </c>
      <c r="X272" s="2">
        <f t="shared" si="20"/>
        <v>1</v>
      </c>
      <c r="Y272" s="2"/>
      <c r="Z272" s="2"/>
      <c r="AA272" s="2"/>
      <c r="AB272" s="2"/>
      <c r="AC272" s="2"/>
      <c r="AD272" s="2"/>
      <c r="AE272" s="2"/>
      <c r="AF272" s="2">
        <v>1</v>
      </c>
      <c r="AG272" s="2">
        <v>1</v>
      </c>
      <c r="AH272" s="2"/>
      <c r="AI272" s="2"/>
      <c r="AJ272" s="9" t="s">
        <v>2252</v>
      </c>
      <c r="AK272" s="2" t="e">
        <v>#N/A</v>
      </c>
    </row>
    <row r="273" spans="1:37" hidden="1" x14ac:dyDescent="0.2">
      <c r="A273" s="2" t="str">
        <f t="shared" si="19"/>
        <v>Asus Asus GL702Z</v>
      </c>
      <c r="B273" s="2" t="s">
        <v>15</v>
      </c>
      <c r="C273" s="2" t="s">
        <v>778</v>
      </c>
      <c r="D273" s="2" t="s">
        <v>1735</v>
      </c>
      <c r="E273" s="2" t="s">
        <v>52</v>
      </c>
      <c r="F273" s="2" t="s">
        <v>19</v>
      </c>
      <c r="G273" s="2" t="s">
        <v>842</v>
      </c>
      <c r="H273" s="2" t="s">
        <v>779</v>
      </c>
      <c r="I273" s="2">
        <v>17</v>
      </c>
      <c r="J273" s="2" t="s">
        <v>28</v>
      </c>
      <c r="K273" s="2"/>
      <c r="L273" s="2" t="s">
        <v>129</v>
      </c>
      <c r="M273" s="2"/>
      <c r="N273" s="2"/>
      <c r="O273" s="2"/>
      <c r="P273" s="2"/>
      <c r="Q273" s="2"/>
      <c r="R273" s="2">
        <v>1</v>
      </c>
      <c r="S273" s="2"/>
      <c r="T273" s="2"/>
      <c r="U273" s="2"/>
      <c r="V273" s="2"/>
      <c r="W273" s="2">
        <v>1</v>
      </c>
      <c r="X273" s="2">
        <f t="shared" ref="X273:X305" si="22">SUM(O273:T273)</f>
        <v>1</v>
      </c>
      <c r="Y273" s="2"/>
      <c r="Z273" s="2"/>
      <c r="AA273" s="2"/>
      <c r="AB273" s="2"/>
      <c r="AC273" s="2"/>
      <c r="AD273" s="2"/>
      <c r="AE273" s="2"/>
      <c r="AF273" s="2"/>
      <c r="AG273" s="2">
        <v>1</v>
      </c>
      <c r="AH273" s="2"/>
      <c r="AI273" s="2"/>
      <c r="AJ273" s="9" t="s">
        <v>2252</v>
      </c>
      <c r="AK273" s="2" t="e">
        <v>#N/A</v>
      </c>
    </row>
    <row r="274" spans="1:37" hidden="1" x14ac:dyDescent="0.2">
      <c r="A274" s="2" t="str">
        <f t="shared" si="19"/>
        <v>Asus Asus GL703G</v>
      </c>
      <c r="B274" s="2" t="s">
        <v>15</v>
      </c>
      <c r="C274" s="2" t="s">
        <v>966</v>
      </c>
      <c r="D274" s="2" t="s">
        <v>1735</v>
      </c>
      <c r="E274" s="2" t="s">
        <v>52</v>
      </c>
      <c r="F274" s="2" t="s">
        <v>20</v>
      </c>
      <c r="G274" s="2" t="s">
        <v>947</v>
      </c>
      <c r="H274" s="2" t="s">
        <v>492</v>
      </c>
      <c r="I274" s="2">
        <v>17</v>
      </c>
      <c r="J274" s="2" t="s">
        <v>28</v>
      </c>
      <c r="K274" s="2"/>
      <c r="L274" s="2" t="s">
        <v>129</v>
      </c>
      <c r="M274" s="2"/>
      <c r="N274" s="2"/>
      <c r="O274" s="2"/>
      <c r="P274" s="2"/>
      <c r="Q274" s="2"/>
      <c r="R274" s="2">
        <v>1</v>
      </c>
      <c r="S274" s="2"/>
      <c r="T274" s="2"/>
      <c r="U274" s="2"/>
      <c r="V274" s="2"/>
      <c r="W274" s="2">
        <v>1</v>
      </c>
      <c r="X274" s="2">
        <f t="shared" si="22"/>
        <v>1</v>
      </c>
      <c r="Y274" s="2"/>
      <c r="Z274" s="2"/>
      <c r="AA274" s="2"/>
      <c r="AB274" s="2"/>
      <c r="AC274" s="2"/>
      <c r="AD274" s="2"/>
      <c r="AE274" s="2">
        <v>1</v>
      </c>
      <c r="AF274" s="2">
        <v>1</v>
      </c>
      <c r="AG274" s="2"/>
      <c r="AH274" s="2"/>
      <c r="AI274" s="2"/>
      <c r="AJ274" s="9" t="s">
        <v>2252</v>
      </c>
      <c r="AK274" s="2" t="e">
        <v>#N/A</v>
      </c>
    </row>
    <row r="275" spans="1:37" hidden="1" x14ac:dyDescent="0.2">
      <c r="A275" s="2" t="str">
        <f t="shared" ref="A275:A340" si="23">CONCATENATE(B275," ",C275)</f>
        <v>Asus Asus GL703V</v>
      </c>
      <c r="B275" s="2" t="s">
        <v>15</v>
      </c>
      <c r="C275" s="2" t="s">
        <v>776</v>
      </c>
      <c r="D275" s="2" t="s">
        <v>1735</v>
      </c>
      <c r="E275" s="2" t="s">
        <v>52</v>
      </c>
      <c r="F275" s="2" t="s">
        <v>20</v>
      </c>
      <c r="G275" s="2" t="s">
        <v>416</v>
      </c>
      <c r="H275" s="2" t="s">
        <v>492</v>
      </c>
      <c r="I275" s="2">
        <v>17</v>
      </c>
      <c r="J275" s="2" t="s">
        <v>28</v>
      </c>
      <c r="K275" s="2"/>
      <c r="L275" s="2" t="s">
        <v>129</v>
      </c>
      <c r="M275" s="2"/>
      <c r="N275" s="2"/>
      <c r="O275" s="2"/>
      <c r="P275" s="2"/>
      <c r="Q275" s="2"/>
      <c r="R275" s="2">
        <v>1</v>
      </c>
      <c r="S275" s="2"/>
      <c r="T275" s="2"/>
      <c r="U275" s="2"/>
      <c r="V275" s="2"/>
      <c r="W275" s="2">
        <v>1</v>
      </c>
      <c r="X275" s="2">
        <f t="shared" si="22"/>
        <v>1</v>
      </c>
      <c r="Y275" s="2"/>
      <c r="Z275" s="2"/>
      <c r="AA275" s="2"/>
      <c r="AB275" s="2"/>
      <c r="AC275" s="2"/>
      <c r="AD275" s="2"/>
      <c r="AE275" s="2">
        <v>1</v>
      </c>
      <c r="AF275" s="2">
        <v>1</v>
      </c>
      <c r="AG275" s="2"/>
      <c r="AH275" s="2"/>
      <c r="AI275" s="2"/>
      <c r="AJ275" s="9" t="s">
        <v>2252</v>
      </c>
      <c r="AK275" s="2" t="e">
        <v>#N/A</v>
      </c>
    </row>
    <row r="276" spans="1:37" hidden="1" x14ac:dyDescent="0.2">
      <c r="A276" s="2" t="str">
        <f t="shared" si="23"/>
        <v>Asus Asus GL704G</v>
      </c>
      <c r="B276" s="2" t="s">
        <v>15</v>
      </c>
      <c r="C276" s="2" t="s">
        <v>1150</v>
      </c>
      <c r="D276" s="2" t="s">
        <v>1735</v>
      </c>
      <c r="E276" s="2" t="s">
        <v>52</v>
      </c>
      <c r="F276" s="2" t="s">
        <v>20</v>
      </c>
      <c r="G276" s="2" t="s">
        <v>947</v>
      </c>
      <c r="H276" s="2" t="s">
        <v>394</v>
      </c>
      <c r="I276" s="2">
        <v>17</v>
      </c>
      <c r="J276" s="2" t="s">
        <v>28</v>
      </c>
      <c r="K276" s="2"/>
      <c r="L276" s="2" t="s">
        <v>129</v>
      </c>
      <c r="M276" s="2"/>
      <c r="N276" s="2"/>
      <c r="O276" s="2"/>
      <c r="P276" s="2"/>
      <c r="Q276" s="2"/>
      <c r="R276" s="2">
        <v>1</v>
      </c>
      <c r="S276" s="2"/>
      <c r="T276" s="2"/>
      <c r="U276" s="2"/>
      <c r="V276" s="2"/>
      <c r="W276" s="2">
        <v>1</v>
      </c>
      <c r="X276" s="2">
        <f t="shared" si="22"/>
        <v>1</v>
      </c>
      <c r="Y276" s="2"/>
      <c r="Z276" s="2"/>
      <c r="AA276" s="2"/>
      <c r="AB276" s="2"/>
      <c r="AC276" s="2"/>
      <c r="AD276" s="2"/>
      <c r="AE276" s="2"/>
      <c r="AF276" s="2">
        <v>1</v>
      </c>
      <c r="AG276" s="2">
        <v>1</v>
      </c>
      <c r="AH276" s="2"/>
      <c r="AI276" s="2"/>
      <c r="AJ276" s="9" t="s">
        <v>2252</v>
      </c>
      <c r="AK276" s="2" t="e">
        <v>#N/A</v>
      </c>
    </row>
    <row r="277" spans="1:37" hidden="1" x14ac:dyDescent="0.2">
      <c r="A277" s="2" t="str">
        <f t="shared" si="23"/>
        <v>Asus Asus GL731G</v>
      </c>
      <c r="B277" s="2" t="s">
        <v>15</v>
      </c>
      <c r="C277" s="2" t="s">
        <v>1412</v>
      </c>
      <c r="D277" s="2" t="s">
        <v>1735</v>
      </c>
      <c r="E277" s="2" t="s">
        <v>52</v>
      </c>
      <c r="F277" s="2" t="s">
        <v>20</v>
      </c>
      <c r="G277" s="2" t="s">
        <v>947</v>
      </c>
      <c r="H277" s="2" t="s">
        <v>1336</v>
      </c>
      <c r="I277" s="2">
        <v>17</v>
      </c>
      <c r="J277" s="2" t="s">
        <v>28</v>
      </c>
      <c r="K277" s="2"/>
      <c r="L277" s="2" t="s">
        <v>129</v>
      </c>
      <c r="M277" s="2"/>
      <c r="N277" s="2"/>
      <c r="O277" s="2"/>
      <c r="P277" s="2"/>
      <c r="Q277" s="2"/>
      <c r="R277" s="2">
        <v>1</v>
      </c>
      <c r="S277" s="2"/>
      <c r="T277" s="2"/>
      <c r="U277" s="2"/>
      <c r="V277" s="2"/>
      <c r="W277" s="2">
        <v>1</v>
      </c>
      <c r="X277" s="2">
        <f t="shared" si="22"/>
        <v>1</v>
      </c>
      <c r="Y277" s="2"/>
      <c r="Z277" s="2"/>
      <c r="AA277" s="2"/>
      <c r="AB277" s="2"/>
      <c r="AC277" s="2"/>
      <c r="AD277" s="2"/>
      <c r="AE277" s="2">
        <v>1</v>
      </c>
      <c r="AF277" s="2">
        <v>1</v>
      </c>
      <c r="AG277" s="2"/>
      <c r="AH277" s="2"/>
      <c r="AI277" s="2"/>
      <c r="AJ277" s="9" t="s">
        <v>2252</v>
      </c>
      <c r="AK277" s="2" t="e">
        <v>#N/A</v>
      </c>
    </row>
    <row r="278" spans="1:37" hidden="1" x14ac:dyDescent="0.2">
      <c r="A278" s="2" t="str">
        <f t="shared" si="23"/>
        <v>Asus Asus GL752V</v>
      </c>
      <c r="B278" s="2" t="s">
        <v>15</v>
      </c>
      <c r="C278" s="2" t="s">
        <v>194</v>
      </c>
      <c r="D278" s="2" t="s">
        <v>1735</v>
      </c>
      <c r="E278" s="2" t="s">
        <v>52</v>
      </c>
      <c r="F278" s="2" t="s">
        <v>20</v>
      </c>
      <c r="G278" s="2" t="s">
        <v>164</v>
      </c>
      <c r="H278" s="2" t="s">
        <v>89</v>
      </c>
      <c r="I278" s="2">
        <v>17</v>
      </c>
      <c r="J278" s="2" t="s">
        <v>28</v>
      </c>
      <c r="K278" s="2"/>
      <c r="L278" s="2" t="s">
        <v>129</v>
      </c>
      <c r="M278" s="2"/>
      <c r="N278" s="2"/>
      <c r="O278" s="2"/>
      <c r="P278" s="2"/>
      <c r="Q278" s="2"/>
      <c r="R278" s="2">
        <v>1</v>
      </c>
      <c r="S278" s="2"/>
      <c r="T278" s="2"/>
      <c r="U278" s="2"/>
      <c r="V278" s="2"/>
      <c r="W278" s="2">
        <v>1</v>
      </c>
      <c r="X278" s="2">
        <f t="shared" si="22"/>
        <v>1</v>
      </c>
      <c r="Y278" s="2"/>
      <c r="Z278" s="2"/>
      <c r="AA278" s="2"/>
      <c r="AB278" s="2"/>
      <c r="AC278" s="2"/>
      <c r="AD278" s="2"/>
      <c r="AE278" s="2">
        <v>1</v>
      </c>
      <c r="AF278" s="2">
        <v>1</v>
      </c>
      <c r="AG278" s="2"/>
      <c r="AH278" s="2"/>
      <c r="AI278" s="2"/>
      <c r="AJ278" s="9" t="s">
        <v>2252</v>
      </c>
      <c r="AK278" s="2"/>
    </row>
    <row r="279" spans="1:37" hidden="1" x14ac:dyDescent="0.2">
      <c r="A279" s="2" t="str">
        <f t="shared" si="23"/>
        <v>Asus Asus GL753V</v>
      </c>
      <c r="B279" s="2" t="s">
        <v>15</v>
      </c>
      <c r="C279" s="2" t="s">
        <v>508</v>
      </c>
      <c r="D279" s="2" t="s">
        <v>1735</v>
      </c>
      <c r="E279" s="2" t="s">
        <v>52</v>
      </c>
      <c r="F279" s="2" t="s">
        <v>20</v>
      </c>
      <c r="G279" s="2" t="s">
        <v>416</v>
      </c>
      <c r="H279" s="2" t="s">
        <v>492</v>
      </c>
      <c r="I279" s="2">
        <v>17</v>
      </c>
      <c r="J279" s="2" t="s">
        <v>28</v>
      </c>
      <c r="K279" s="2"/>
      <c r="L279" s="2" t="s">
        <v>129</v>
      </c>
      <c r="M279" s="2"/>
      <c r="N279" s="2"/>
      <c r="O279" s="2"/>
      <c r="P279" s="2"/>
      <c r="Q279" s="2"/>
      <c r="R279" s="2">
        <v>1</v>
      </c>
      <c r="S279" s="2"/>
      <c r="T279" s="2"/>
      <c r="U279" s="2"/>
      <c r="V279" s="2"/>
      <c r="W279" s="2">
        <v>1</v>
      </c>
      <c r="X279" s="2">
        <f t="shared" si="22"/>
        <v>1</v>
      </c>
      <c r="Y279" s="2"/>
      <c r="Z279" s="2"/>
      <c r="AA279" s="2"/>
      <c r="AB279" s="2"/>
      <c r="AC279" s="2"/>
      <c r="AD279" s="2"/>
      <c r="AE279" s="2">
        <v>1</v>
      </c>
      <c r="AF279" s="2">
        <v>1</v>
      </c>
      <c r="AG279" s="2"/>
      <c r="AH279" s="2"/>
      <c r="AI279" s="2"/>
      <c r="AJ279" s="9" t="s">
        <v>2252</v>
      </c>
      <c r="AK279" s="2" t="e">
        <v>#N/A</v>
      </c>
    </row>
    <row r="280" spans="1:37" hidden="1" x14ac:dyDescent="0.2">
      <c r="A280" s="2" t="str">
        <f t="shared" si="23"/>
        <v>Asus Asus GL764G</v>
      </c>
      <c r="B280" s="2" t="s">
        <v>15</v>
      </c>
      <c r="C280" s="2" t="s">
        <v>1266</v>
      </c>
      <c r="D280" s="2" t="s">
        <v>1735</v>
      </c>
      <c r="E280" s="2" t="s">
        <v>52</v>
      </c>
      <c r="F280" s="2" t="s">
        <v>20</v>
      </c>
      <c r="G280" s="2" t="s">
        <v>947</v>
      </c>
      <c r="H280" s="2" t="s">
        <v>1267</v>
      </c>
      <c r="I280" s="2">
        <v>17</v>
      </c>
      <c r="J280" s="2" t="s">
        <v>28</v>
      </c>
      <c r="K280" s="2"/>
      <c r="L280" s="2" t="s">
        <v>129</v>
      </c>
      <c r="M280" s="2"/>
      <c r="N280" s="2"/>
      <c r="O280" s="2"/>
      <c r="P280" s="2"/>
      <c r="Q280" s="2"/>
      <c r="R280" s="2">
        <v>1</v>
      </c>
      <c r="S280" s="2"/>
      <c r="T280" s="2"/>
      <c r="U280" s="2"/>
      <c r="V280" s="2"/>
      <c r="W280" s="2">
        <v>1</v>
      </c>
      <c r="X280" s="2">
        <f t="shared" si="22"/>
        <v>1</v>
      </c>
      <c r="Y280" s="2"/>
      <c r="Z280" s="2"/>
      <c r="AA280" s="2"/>
      <c r="AB280" s="2"/>
      <c r="AC280" s="2"/>
      <c r="AD280" s="2"/>
      <c r="AE280" s="2"/>
      <c r="AF280" s="2"/>
      <c r="AG280" s="2">
        <v>1</v>
      </c>
      <c r="AH280" s="2"/>
      <c r="AI280" s="2"/>
      <c r="AJ280" s="9" t="s">
        <v>2252</v>
      </c>
      <c r="AK280" s="2" t="e">
        <v>#N/A</v>
      </c>
    </row>
    <row r="281" spans="1:37" hidden="1" x14ac:dyDescent="0.2">
      <c r="A281" s="2" t="str">
        <f t="shared" si="23"/>
        <v>Asus Asus GM501G</v>
      </c>
      <c r="B281" s="2" t="s">
        <v>15</v>
      </c>
      <c r="C281" s="2" t="s">
        <v>981</v>
      </c>
      <c r="D281" s="2" t="s">
        <v>1735</v>
      </c>
      <c r="E281" s="2" t="s">
        <v>52</v>
      </c>
      <c r="F281" s="2" t="s">
        <v>20</v>
      </c>
      <c r="G281" s="2" t="s">
        <v>947</v>
      </c>
      <c r="H281" s="2" t="s">
        <v>982</v>
      </c>
      <c r="I281" s="2">
        <v>15</v>
      </c>
      <c r="J281" s="2" t="s">
        <v>28</v>
      </c>
      <c r="K281" s="2"/>
      <c r="L281" s="2" t="s">
        <v>129</v>
      </c>
      <c r="M281" s="2"/>
      <c r="N281" s="2"/>
      <c r="O281" s="2"/>
      <c r="P281" s="2"/>
      <c r="Q281" s="2"/>
      <c r="R281" s="2">
        <v>1</v>
      </c>
      <c r="S281" s="2"/>
      <c r="T281" s="2"/>
      <c r="U281" s="2"/>
      <c r="V281" s="2">
        <v>1</v>
      </c>
      <c r="W281" s="2"/>
      <c r="X281" s="2">
        <f t="shared" si="22"/>
        <v>1</v>
      </c>
      <c r="Y281" s="2"/>
      <c r="Z281" s="2"/>
      <c r="AA281" s="2"/>
      <c r="AB281" s="2"/>
      <c r="AC281" s="2"/>
      <c r="AD281" s="2"/>
      <c r="AE281" s="2"/>
      <c r="AF281" s="2">
        <v>1</v>
      </c>
      <c r="AG281" s="2">
        <v>1</v>
      </c>
      <c r="AH281" s="2"/>
      <c r="AI281" s="2"/>
      <c r="AJ281" s="9" t="s">
        <v>2253</v>
      </c>
      <c r="AK281" s="2" t="e">
        <v>#N/A</v>
      </c>
    </row>
    <row r="282" spans="1:37" hidden="1" x14ac:dyDescent="0.2">
      <c r="A282" s="2" t="str">
        <f t="shared" si="23"/>
        <v>Asus Asus GU501G</v>
      </c>
      <c r="B282" s="2" t="s">
        <v>15</v>
      </c>
      <c r="C282" s="2" t="s">
        <v>1104</v>
      </c>
      <c r="D282" s="2" t="s">
        <v>1735</v>
      </c>
      <c r="E282" s="2" t="s">
        <v>52</v>
      </c>
      <c r="F282" s="2" t="s">
        <v>20</v>
      </c>
      <c r="G282" s="2" t="s">
        <v>947</v>
      </c>
      <c r="H282" s="2" t="s">
        <v>394</v>
      </c>
      <c r="I282" s="2">
        <v>15</v>
      </c>
      <c r="J282" s="2" t="s">
        <v>28</v>
      </c>
      <c r="K282" s="2"/>
      <c r="L282" s="2" t="s">
        <v>129</v>
      </c>
      <c r="M282" s="2"/>
      <c r="N282" s="2"/>
      <c r="O282" s="2"/>
      <c r="P282" s="2"/>
      <c r="Q282" s="2"/>
      <c r="R282" s="2">
        <v>1</v>
      </c>
      <c r="S282" s="2"/>
      <c r="T282" s="2"/>
      <c r="U282" s="2"/>
      <c r="V282" s="2">
        <v>1</v>
      </c>
      <c r="W282" s="2"/>
      <c r="X282" s="2">
        <f t="shared" si="22"/>
        <v>1</v>
      </c>
      <c r="Y282" s="2"/>
      <c r="Z282" s="2"/>
      <c r="AA282" s="2"/>
      <c r="AB282" s="2"/>
      <c r="AC282" s="2"/>
      <c r="AD282" s="2"/>
      <c r="AE282" s="2"/>
      <c r="AF282" s="2">
        <v>1</v>
      </c>
      <c r="AG282" s="2">
        <v>1</v>
      </c>
      <c r="AH282" s="2"/>
      <c r="AI282" s="2"/>
      <c r="AJ282" s="9" t="s">
        <v>2254</v>
      </c>
      <c r="AK282" s="2" t="e">
        <v>#N/A</v>
      </c>
    </row>
    <row r="283" spans="1:37" hidden="1" x14ac:dyDescent="0.2">
      <c r="A283" s="2" t="str">
        <f t="shared" si="23"/>
        <v>Asus Asus GU502G</v>
      </c>
      <c r="B283" s="2" t="s">
        <v>15</v>
      </c>
      <c r="C283" s="2" t="s">
        <v>1458</v>
      </c>
      <c r="D283" s="2" t="s">
        <v>1735</v>
      </c>
      <c r="E283" s="2" t="s">
        <v>52</v>
      </c>
      <c r="F283" s="2" t="s">
        <v>20</v>
      </c>
      <c r="G283" s="2" t="s">
        <v>947</v>
      </c>
      <c r="H283" s="2" t="s">
        <v>1459</v>
      </c>
      <c r="I283" s="2">
        <v>15</v>
      </c>
      <c r="J283" s="2" t="s">
        <v>28</v>
      </c>
      <c r="K283" s="2"/>
      <c r="L283" s="2" t="s">
        <v>129</v>
      </c>
      <c r="M283" s="2"/>
      <c r="N283" s="2"/>
      <c r="O283" s="2"/>
      <c r="P283" s="2"/>
      <c r="Q283" s="2"/>
      <c r="R283" s="2">
        <v>1</v>
      </c>
      <c r="S283" s="2"/>
      <c r="T283" s="2"/>
      <c r="U283" s="2"/>
      <c r="V283" s="2">
        <v>1</v>
      </c>
      <c r="W283" s="2"/>
      <c r="X283" s="2">
        <f t="shared" si="22"/>
        <v>1</v>
      </c>
      <c r="Y283" s="2"/>
      <c r="Z283" s="2"/>
      <c r="AA283" s="2"/>
      <c r="AB283" s="2"/>
      <c r="AC283" s="2"/>
      <c r="AD283" s="2"/>
      <c r="AE283" s="2"/>
      <c r="AF283" s="2">
        <v>1</v>
      </c>
      <c r="AG283" s="2">
        <v>1</v>
      </c>
      <c r="AH283" s="2"/>
      <c r="AI283" s="2"/>
      <c r="AJ283" s="9" t="s">
        <v>2254</v>
      </c>
      <c r="AK283" s="2" t="e">
        <v>#N/A</v>
      </c>
    </row>
    <row r="284" spans="1:37" hidden="1" x14ac:dyDescent="0.2">
      <c r="A284" s="2" t="str">
        <f t="shared" ref="A284" si="24">CONCATENATE(B284," ",C284)</f>
        <v>Asus Asus GU502L</v>
      </c>
      <c r="B284" s="2" t="s">
        <v>15</v>
      </c>
      <c r="C284" s="2" t="s">
        <v>5964</v>
      </c>
      <c r="D284" s="2" t="s">
        <v>1735</v>
      </c>
      <c r="E284" s="2" t="s">
        <v>52</v>
      </c>
      <c r="F284" s="2" t="s">
        <v>20</v>
      </c>
      <c r="G284" s="2" t="s">
        <v>2150</v>
      </c>
      <c r="H284" s="2" t="s">
        <v>1265</v>
      </c>
      <c r="I284" s="2">
        <v>15</v>
      </c>
      <c r="J284" s="2" t="s">
        <v>28</v>
      </c>
      <c r="K284" s="2"/>
      <c r="L284" s="2" t="s">
        <v>129</v>
      </c>
      <c r="M284" s="2"/>
      <c r="N284" s="2" t="s">
        <v>5935</v>
      </c>
      <c r="O284" s="2"/>
      <c r="P284" s="2"/>
      <c r="Q284" s="2"/>
      <c r="R284" s="2">
        <v>1</v>
      </c>
      <c r="S284" s="2"/>
      <c r="T284" s="2"/>
      <c r="U284" s="2"/>
      <c r="V284" s="2">
        <v>1</v>
      </c>
      <c r="W284" s="2"/>
      <c r="X284" s="2">
        <f t="shared" si="22"/>
        <v>1</v>
      </c>
      <c r="Y284" s="2"/>
      <c r="Z284" s="2"/>
      <c r="AA284" s="2"/>
      <c r="AB284" s="2"/>
      <c r="AC284" s="2"/>
      <c r="AD284" s="2"/>
      <c r="AE284" s="2"/>
      <c r="AF284" s="2"/>
      <c r="AG284" s="2">
        <v>1</v>
      </c>
      <c r="AH284" s="2"/>
      <c r="AI284" s="2"/>
      <c r="AJ284" s="9"/>
      <c r="AK284" s="2"/>
    </row>
    <row r="285" spans="1:37" hidden="1" x14ac:dyDescent="0.2">
      <c r="A285" s="2" t="str">
        <f t="shared" si="23"/>
        <v>Asus Asus GX501G</v>
      </c>
      <c r="B285" s="2" t="s">
        <v>15</v>
      </c>
      <c r="C285" s="2" t="s">
        <v>967</v>
      </c>
      <c r="D285" s="2" t="s">
        <v>1735</v>
      </c>
      <c r="E285" s="2" t="s">
        <v>52</v>
      </c>
      <c r="F285" s="2" t="s">
        <v>20</v>
      </c>
      <c r="G285" s="2" t="s">
        <v>947</v>
      </c>
      <c r="H285" s="2" t="s">
        <v>402</v>
      </c>
      <c r="I285" s="2">
        <v>15</v>
      </c>
      <c r="J285" s="2" t="s">
        <v>28</v>
      </c>
      <c r="K285" s="2"/>
      <c r="L285" s="2" t="s">
        <v>129</v>
      </c>
      <c r="M285" s="2"/>
      <c r="N285" s="2"/>
      <c r="O285" s="2"/>
      <c r="P285" s="2"/>
      <c r="Q285" s="2"/>
      <c r="R285" s="2">
        <v>1</v>
      </c>
      <c r="S285" s="2"/>
      <c r="T285" s="2"/>
      <c r="U285" s="2"/>
      <c r="V285" s="2">
        <v>1</v>
      </c>
      <c r="W285" s="2"/>
      <c r="X285" s="2">
        <f t="shared" si="22"/>
        <v>1</v>
      </c>
      <c r="Y285" s="2"/>
      <c r="Z285" s="2"/>
      <c r="AA285" s="2"/>
      <c r="AB285" s="2"/>
      <c r="AC285" s="2"/>
      <c r="AD285" s="2"/>
      <c r="AE285" s="2"/>
      <c r="AF285" s="2"/>
      <c r="AG285" s="2">
        <v>1</v>
      </c>
      <c r="AH285" s="2"/>
      <c r="AI285" s="2"/>
      <c r="AJ285" s="9" t="s">
        <v>2255</v>
      </c>
      <c r="AK285" s="2"/>
    </row>
    <row r="286" spans="1:37" hidden="1" x14ac:dyDescent="0.2">
      <c r="A286" s="2" t="str">
        <f t="shared" si="23"/>
        <v>Asus Asus GX501V</v>
      </c>
      <c r="B286" s="2" t="s">
        <v>15</v>
      </c>
      <c r="C286" s="2" t="s">
        <v>667</v>
      </c>
      <c r="D286" s="2" t="s">
        <v>1735</v>
      </c>
      <c r="E286" s="2" t="s">
        <v>52</v>
      </c>
      <c r="F286" s="2" t="s">
        <v>20</v>
      </c>
      <c r="G286" s="2" t="s">
        <v>416</v>
      </c>
      <c r="H286" s="2" t="s">
        <v>402</v>
      </c>
      <c r="I286" s="2">
        <v>15</v>
      </c>
      <c r="J286" s="2" t="s">
        <v>28</v>
      </c>
      <c r="K286" s="2"/>
      <c r="L286" s="2" t="s">
        <v>129</v>
      </c>
      <c r="M286" s="2"/>
      <c r="N286" s="2"/>
      <c r="O286" s="2"/>
      <c r="P286" s="2"/>
      <c r="Q286" s="2"/>
      <c r="R286" s="2">
        <v>1</v>
      </c>
      <c r="S286" s="2"/>
      <c r="T286" s="2"/>
      <c r="U286" s="2"/>
      <c r="V286" s="2">
        <v>1</v>
      </c>
      <c r="W286" s="2"/>
      <c r="X286" s="2">
        <f t="shared" si="22"/>
        <v>1</v>
      </c>
      <c r="Y286" s="2"/>
      <c r="Z286" s="2"/>
      <c r="AA286" s="2"/>
      <c r="AB286" s="2"/>
      <c r="AC286" s="2"/>
      <c r="AD286" s="2"/>
      <c r="AE286" s="2"/>
      <c r="AF286" s="2"/>
      <c r="AG286" s="2">
        <v>1</v>
      </c>
      <c r="AH286" s="2"/>
      <c r="AI286" s="2"/>
      <c r="AJ286" s="9" t="s">
        <v>2255</v>
      </c>
      <c r="AK286" s="2" t="e">
        <v>#N/A</v>
      </c>
    </row>
    <row r="287" spans="1:37" hidden="1" x14ac:dyDescent="0.2">
      <c r="A287" s="2" t="str">
        <f t="shared" si="23"/>
        <v>Asus Asus GX502G</v>
      </c>
      <c r="B287" s="2" t="s">
        <v>15</v>
      </c>
      <c r="C287" s="2" t="s">
        <v>1337</v>
      </c>
      <c r="D287" s="2" t="s">
        <v>1735</v>
      </c>
      <c r="E287" s="2" t="s">
        <v>52</v>
      </c>
      <c r="F287" s="2" t="s">
        <v>20</v>
      </c>
      <c r="G287" s="2" t="s">
        <v>947</v>
      </c>
      <c r="H287" s="2" t="s">
        <v>492</v>
      </c>
      <c r="I287" s="2">
        <v>15</v>
      </c>
      <c r="J287" s="2" t="s">
        <v>28</v>
      </c>
      <c r="K287" s="2"/>
      <c r="L287" s="2" t="s">
        <v>129</v>
      </c>
      <c r="M287" s="2"/>
      <c r="N287" s="2"/>
      <c r="O287" s="2"/>
      <c r="P287" s="2"/>
      <c r="Q287" s="2"/>
      <c r="R287" s="2">
        <v>1</v>
      </c>
      <c r="S287" s="2"/>
      <c r="T287" s="2"/>
      <c r="U287" s="2"/>
      <c r="V287" s="2">
        <v>1</v>
      </c>
      <c r="W287" s="2"/>
      <c r="X287" s="2">
        <f t="shared" si="22"/>
        <v>1</v>
      </c>
      <c r="Y287" s="2"/>
      <c r="Z287" s="2"/>
      <c r="AA287" s="2"/>
      <c r="AB287" s="2"/>
      <c r="AC287" s="2"/>
      <c r="AD287" s="2"/>
      <c r="AE287" s="2">
        <v>1</v>
      </c>
      <c r="AF287" s="2">
        <v>1</v>
      </c>
      <c r="AG287" s="2"/>
      <c r="AH287" s="2"/>
      <c r="AI287" s="2"/>
      <c r="AJ287" s="9" t="s">
        <v>2255</v>
      </c>
      <c r="AK287" s="2" t="e">
        <v>#N/A</v>
      </c>
    </row>
    <row r="288" spans="1:37" hidden="1" x14ac:dyDescent="0.2">
      <c r="A288" s="2" t="str">
        <f t="shared" si="23"/>
        <v>Asus Asus GX531G</v>
      </c>
      <c r="B288" s="2" t="s">
        <v>15</v>
      </c>
      <c r="C288" s="2" t="s">
        <v>1174</v>
      </c>
      <c r="D288" s="2" t="s">
        <v>1735</v>
      </c>
      <c r="E288" s="2" t="s">
        <v>52</v>
      </c>
      <c r="F288" s="2" t="s">
        <v>20</v>
      </c>
      <c r="G288" s="2" t="s">
        <v>947</v>
      </c>
      <c r="H288" s="2" t="s">
        <v>394</v>
      </c>
      <c r="I288" s="2">
        <v>15</v>
      </c>
      <c r="J288" s="2" t="s">
        <v>28</v>
      </c>
      <c r="K288" s="2"/>
      <c r="L288" s="2" t="s">
        <v>129</v>
      </c>
      <c r="M288" s="2"/>
      <c r="N288" s="2"/>
      <c r="O288" s="2"/>
      <c r="P288" s="2"/>
      <c r="Q288" s="2"/>
      <c r="R288" s="2">
        <v>1</v>
      </c>
      <c r="S288" s="2"/>
      <c r="T288" s="2"/>
      <c r="U288" s="2"/>
      <c r="V288" s="2">
        <v>1</v>
      </c>
      <c r="W288" s="2"/>
      <c r="X288" s="2">
        <f t="shared" si="22"/>
        <v>1</v>
      </c>
      <c r="Y288" s="2"/>
      <c r="Z288" s="2"/>
      <c r="AA288" s="2"/>
      <c r="AB288" s="2"/>
      <c r="AC288" s="2"/>
      <c r="AD288" s="2"/>
      <c r="AE288" s="2"/>
      <c r="AF288" s="2">
        <v>1</v>
      </c>
      <c r="AG288" s="2">
        <v>1</v>
      </c>
      <c r="AH288" s="2"/>
      <c r="AI288" s="2"/>
      <c r="AJ288" s="9" t="s">
        <v>2255</v>
      </c>
      <c r="AK288" s="77">
        <v>63499</v>
      </c>
    </row>
    <row r="289" spans="1:37" hidden="1" x14ac:dyDescent="0.2">
      <c r="A289" s="2" t="str">
        <f t="shared" si="23"/>
        <v>Asus Asus GX535G</v>
      </c>
      <c r="B289" s="2" t="s">
        <v>15</v>
      </c>
      <c r="C289" s="2" t="s">
        <v>1296</v>
      </c>
      <c r="D289" s="2" t="s">
        <v>1735</v>
      </c>
      <c r="E289" s="2" t="s">
        <v>52</v>
      </c>
      <c r="F289" s="2" t="s">
        <v>20</v>
      </c>
      <c r="G289" s="2" t="s">
        <v>947</v>
      </c>
      <c r="H289" s="2" t="s">
        <v>1265</v>
      </c>
      <c r="I289" s="2">
        <v>15</v>
      </c>
      <c r="J289" s="2" t="s">
        <v>28</v>
      </c>
      <c r="K289" s="2"/>
      <c r="L289" s="2" t="s">
        <v>129</v>
      </c>
      <c r="M289" s="2"/>
      <c r="N289" s="2"/>
      <c r="O289" s="2"/>
      <c r="P289" s="2"/>
      <c r="Q289" s="2"/>
      <c r="R289" s="2">
        <v>1</v>
      </c>
      <c r="S289" s="2"/>
      <c r="T289" s="2"/>
      <c r="U289" s="2"/>
      <c r="V289" s="2">
        <v>1</v>
      </c>
      <c r="W289" s="2"/>
      <c r="X289" s="2">
        <f t="shared" si="22"/>
        <v>1</v>
      </c>
      <c r="Y289" s="2"/>
      <c r="Z289" s="2"/>
      <c r="AA289" s="2"/>
      <c r="AB289" s="2"/>
      <c r="AC289" s="2"/>
      <c r="AD289" s="2"/>
      <c r="AE289" s="2"/>
      <c r="AF289" s="2"/>
      <c r="AG289" s="2">
        <v>1</v>
      </c>
      <c r="AH289" s="2"/>
      <c r="AI289" s="2"/>
      <c r="AJ289" s="9" t="s">
        <v>2255</v>
      </c>
      <c r="AK289" s="2" t="e">
        <v>#N/A</v>
      </c>
    </row>
    <row r="290" spans="1:37" hidden="1" x14ac:dyDescent="0.2">
      <c r="A290" s="2" t="str">
        <f t="shared" si="23"/>
        <v>Asus Asus GX700V</v>
      </c>
      <c r="B290" s="2" t="s">
        <v>15</v>
      </c>
      <c r="C290" s="2" t="s">
        <v>228</v>
      </c>
      <c r="D290" s="2" t="s">
        <v>1735</v>
      </c>
      <c r="E290" s="2" t="s">
        <v>52</v>
      </c>
      <c r="F290" s="2" t="s">
        <v>20</v>
      </c>
      <c r="G290" s="2" t="s">
        <v>164</v>
      </c>
      <c r="H290" s="2" t="s">
        <v>85</v>
      </c>
      <c r="I290" s="2">
        <v>17</v>
      </c>
      <c r="J290" s="2" t="s">
        <v>28</v>
      </c>
      <c r="K290" s="2"/>
      <c r="L290" s="2" t="s">
        <v>129</v>
      </c>
      <c r="M290" s="2"/>
      <c r="N290" s="2"/>
      <c r="O290" s="2"/>
      <c r="P290" s="2"/>
      <c r="Q290" s="2"/>
      <c r="R290" s="2">
        <v>1</v>
      </c>
      <c r="S290" s="2"/>
      <c r="T290" s="2"/>
      <c r="U290" s="2"/>
      <c r="V290" s="2"/>
      <c r="W290" s="2">
        <v>1</v>
      </c>
      <c r="X290" s="2">
        <f t="shared" si="22"/>
        <v>1</v>
      </c>
      <c r="Y290" s="2"/>
      <c r="Z290" s="2"/>
      <c r="AA290" s="2"/>
      <c r="AB290" s="2"/>
      <c r="AC290" s="2"/>
      <c r="AD290" s="2"/>
      <c r="AE290" s="2"/>
      <c r="AF290" s="2"/>
      <c r="AG290" s="2">
        <v>1</v>
      </c>
      <c r="AH290" s="2"/>
      <c r="AI290" s="2"/>
      <c r="AJ290" s="9" t="s">
        <v>2255</v>
      </c>
      <c r="AK290" s="2" t="e">
        <v>#N/A</v>
      </c>
    </row>
    <row r="291" spans="1:37" hidden="1" x14ac:dyDescent="0.2">
      <c r="A291" s="2" t="str">
        <f t="shared" si="23"/>
        <v>Asus Asus GX701G</v>
      </c>
      <c r="B291" s="2" t="s">
        <v>15</v>
      </c>
      <c r="C291" s="2" t="s">
        <v>1269</v>
      </c>
      <c r="D291" s="2" t="s">
        <v>1735</v>
      </c>
      <c r="E291" s="2" t="s">
        <v>52</v>
      </c>
      <c r="F291" s="2" t="s">
        <v>20</v>
      </c>
      <c r="G291" s="2" t="s">
        <v>947</v>
      </c>
      <c r="H291" s="2" t="s">
        <v>1268</v>
      </c>
      <c r="I291" s="2">
        <v>17</v>
      </c>
      <c r="J291" s="2" t="s">
        <v>28</v>
      </c>
      <c r="K291" s="2"/>
      <c r="L291" s="2" t="s">
        <v>129</v>
      </c>
      <c r="M291" s="2"/>
      <c r="N291" s="2"/>
      <c r="O291" s="2"/>
      <c r="P291" s="2"/>
      <c r="Q291" s="2"/>
      <c r="R291" s="2">
        <v>1</v>
      </c>
      <c r="S291" s="2"/>
      <c r="T291" s="2"/>
      <c r="U291" s="2"/>
      <c r="V291" s="2"/>
      <c r="W291" s="2">
        <v>1</v>
      </c>
      <c r="X291" s="2">
        <f t="shared" si="22"/>
        <v>1</v>
      </c>
      <c r="Y291" s="2"/>
      <c r="Z291" s="2"/>
      <c r="AA291" s="2"/>
      <c r="AB291" s="2"/>
      <c r="AC291" s="2"/>
      <c r="AD291" s="2"/>
      <c r="AE291" s="2"/>
      <c r="AF291" s="2"/>
      <c r="AG291" s="2">
        <v>1</v>
      </c>
      <c r="AH291" s="2"/>
      <c r="AI291" s="2"/>
      <c r="AJ291" s="9" t="s">
        <v>2255</v>
      </c>
      <c r="AK291" s="2" t="e">
        <v>#N/A</v>
      </c>
    </row>
    <row r="292" spans="1:37" hidden="1" x14ac:dyDescent="0.2">
      <c r="A292" s="2" t="str">
        <f t="shared" si="23"/>
        <v>Asus Asus GX701L</v>
      </c>
      <c r="B292" s="2" t="s">
        <v>15</v>
      </c>
      <c r="C292" s="2" t="s">
        <v>2390</v>
      </c>
      <c r="D292" s="2" t="s">
        <v>1735</v>
      </c>
      <c r="E292" s="2" t="s">
        <v>52</v>
      </c>
      <c r="F292" s="2" t="s">
        <v>20</v>
      </c>
      <c r="G292" s="2" t="s">
        <v>2150</v>
      </c>
      <c r="H292" s="2" t="s">
        <v>1268</v>
      </c>
      <c r="I292" s="2">
        <v>17</v>
      </c>
      <c r="J292" s="2" t="s">
        <v>28</v>
      </c>
      <c r="K292" s="2"/>
      <c r="L292" s="2" t="s">
        <v>129</v>
      </c>
      <c r="M292" s="2"/>
      <c r="N292" s="2" t="s">
        <v>2122</v>
      </c>
      <c r="O292" s="2"/>
      <c r="P292" s="2"/>
      <c r="Q292" s="2"/>
      <c r="R292" s="2">
        <v>1</v>
      </c>
      <c r="S292" s="2"/>
      <c r="T292" s="2"/>
      <c r="U292" s="2"/>
      <c r="V292" s="2"/>
      <c r="W292" s="2">
        <v>1</v>
      </c>
      <c r="X292" s="2">
        <f t="shared" si="22"/>
        <v>1</v>
      </c>
      <c r="Y292" s="2"/>
      <c r="Z292" s="2"/>
      <c r="AA292" s="2"/>
      <c r="AB292" s="2"/>
      <c r="AC292" s="2"/>
      <c r="AD292" s="2"/>
      <c r="AE292" s="2"/>
      <c r="AF292" s="2"/>
      <c r="AG292" s="2">
        <v>1</v>
      </c>
      <c r="AH292" s="2"/>
      <c r="AI292" s="2"/>
      <c r="AJ292" s="9" t="s">
        <v>2255</v>
      </c>
      <c r="AK292" s="2" t="e">
        <v>#N/A</v>
      </c>
    </row>
    <row r="293" spans="1:37" hidden="1" x14ac:dyDescent="0.2">
      <c r="A293" s="2" t="str">
        <f t="shared" si="23"/>
        <v>Asus Asus GX800V</v>
      </c>
      <c r="B293" s="2" t="s">
        <v>15</v>
      </c>
      <c r="C293" s="2" t="s">
        <v>668</v>
      </c>
      <c r="D293" s="2" t="s">
        <v>1735</v>
      </c>
      <c r="E293" s="2" t="s">
        <v>52</v>
      </c>
      <c r="F293" s="2" t="s">
        <v>20</v>
      </c>
      <c r="G293" s="2" t="s">
        <v>416</v>
      </c>
      <c r="H293" s="2" t="s">
        <v>402</v>
      </c>
      <c r="I293" s="2">
        <v>18</v>
      </c>
      <c r="J293" s="2" t="s">
        <v>130</v>
      </c>
      <c r="K293" s="2"/>
      <c r="L293" s="2" t="s">
        <v>129</v>
      </c>
      <c r="M293" s="2"/>
      <c r="N293" s="2"/>
      <c r="O293" s="2"/>
      <c r="P293" s="2"/>
      <c r="Q293" s="2"/>
      <c r="R293" s="2">
        <v>1</v>
      </c>
      <c r="S293" s="2"/>
      <c r="T293" s="2"/>
      <c r="U293" s="2"/>
      <c r="V293" s="2"/>
      <c r="W293" s="2">
        <v>1</v>
      </c>
      <c r="X293" s="2">
        <f t="shared" si="22"/>
        <v>1</v>
      </c>
      <c r="Y293" s="2"/>
      <c r="Z293" s="2"/>
      <c r="AA293" s="2"/>
      <c r="AB293" s="2"/>
      <c r="AC293" s="2"/>
      <c r="AD293" s="2"/>
      <c r="AE293" s="2"/>
      <c r="AF293" s="2"/>
      <c r="AG293" s="2">
        <v>1</v>
      </c>
      <c r="AH293" s="2"/>
      <c r="AI293" s="2"/>
      <c r="AJ293" s="9" t="s">
        <v>2255</v>
      </c>
      <c r="AK293" s="2" t="e">
        <v>#N/A</v>
      </c>
    </row>
    <row r="294" spans="1:37" hidden="1" x14ac:dyDescent="0.2">
      <c r="A294" s="2" t="str">
        <f t="shared" si="23"/>
        <v>Asus Asus K510U</v>
      </c>
      <c r="B294" s="2" t="s">
        <v>15</v>
      </c>
      <c r="C294" s="2" t="s">
        <v>1201</v>
      </c>
      <c r="D294" s="2" t="s">
        <v>1733</v>
      </c>
      <c r="E294" s="2" t="s">
        <v>52</v>
      </c>
      <c r="F294" s="2" t="s">
        <v>20</v>
      </c>
      <c r="G294" s="2" t="s">
        <v>743</v>
      </c>
      <c r="H294" s="2" t="s">
        <v>768</v>
      </c>
      <c r="I294" s="2">
        <v>15</v>
      </c>
      <c r="J294" s="2" t="s">
        <v>28</v>
      </c>
      <c r="K294" s="2"/>
      <c r="L294" s="2" t="s">
        <v>129</v>
      </c>
      <c r="M294" s="2"/>
      <c r="N294" s="2"/>
      <c r="O294" s="2"/>
      <c r="P294" s="2"/>
      <c r="Q294" s="2">
        <v>1</v>
      </c>
      <c r="R294" s="2"/>
      <c r="S294" s="2"/>
      <c r="T294" s="2"/>
      <c r="U294" s="2"/>
      <c r="V294" s="2">
        <v>1</v>
      </c>
      <c r="W294" s="2"/>
      <c r="X294" s="2">
        <f t="shared" si="22"/>
        <v>1</v>
      </c>
      <c r="Y294" s="2"/>
      <c r="Z294" s="2"/>
      <c r="AA294" s="2"/>
      <c r="AB294" s="2"/>
      <c r="AC294" s="2"/>
      <c r="AD294" s="2"/>
      <c r="AE294" s="2">
        <v>1</v>
      </c>
      <c r="AF294" s="2"/>
      <c r="AG294" s="2"/>
      <c r="AH294" s="2"/>
      <c r="AI294" s="2"/>
      <c r="AJ294" s="9" t="s">
        <v>2256</v>
      </c>
      <c r="AK294" s="2" t="e">
        <v>#N/A</v>
      </c>
    </row>
    <row r="295" spans="1:37" hidden="1" x14ac:dyDescent="0.2">
      <c r="A295" s="2" t="str">
        <f t="shared" si="23"/>
        <v>Asus Asus N551V</v>
      </c>
      <c r="B295" s="2" t="s">
        <v>15</v>
      </c>
      <c r="C295" s="2" t="s">
        <v>244</v>
      </c>
      <c r="D295" s="2" t="s">
        <v>1735</v>
      </c>
      <c r="E295" s="2" t="s">
        <v>52</v>
      </c>
      <c r="F295" s="2" t="s">
        <v>20</v>
      </c>
      <c r="G295" s="2" t="s">
        <v>164</v>
      </c>
      <c r="H295" s="2" t="s">
        <v>89</v>
      </c>
      <c r="I295" s="2">
        <v>15</v>
      </c>
      <c r="J295" s="2" t="s">
        <v>28</v>
      </c>
      <c r="K295" s="2"/>
      <c r="L295" s="2" t="s">
        <v>129</v>
      </c>
      <c r="M295" s="2"/>
      <c r="N295" s="2"/>
      <c r="O295" s="2"/>
      <c r="P295" s="2"/>
      <c r="Q295" s="2"/>
      <c r="R295" s="2">
        <v>1</v>
      </c>
      <c r="S295" s="2"/>
      <c r="T295" s="2"/>
      <c r="U295" s="2"/>
      <c r="V295" s="2">
        <v>1</v>
      </c>
      <c r="W295" s="2"/>
      <c r="X295" s="2">
        <f t="shared" si="22"/>
        <v>1</v>
      </c>
      <c r="Y295" s="2"/>
      <c r="Z295" s="2"/>
      <c r="AA295" s="2"/>
      <c r="AB295" s="2"/>
      <c r="AC295" s="2"/>
      <c r="AD295" s="2"/>
      <c r="AE295" s="2">
        <v>1</v>
      </c>
      <c r="AF295" s="2">
        <v>1</v>
      </c>
      <c r="AG295" s="2"/>
      <c r="AH295" s="2"/>
      <c r="AI295" s="2"/>
      <c r="AJ295" s="9" t="s">
        <v>2257</v>
      </c>
      <c r="AK295" s="2" t="e">
        <v>#N/A</v>
      </c>
    </row>
    <row r="296" spans="1:37" hidden="1" x14ac:dyDescent="0.2">
      <c r="A296" s="2" t="str">
        <f t="shared" si="23"/>
        <v>Asus Asus N752V</v>
      </c>
      <c r="B296" s="2" t="s">
        <v>15</v>
      </c>
      <c r="C296" s="2" t="s">
        <v>345</v>
      </c>
      <c r="D296" s="2" t="s">
        <v>1735</v>
      </c>
      <c r="E296" s="2" t="s">
        <v>52</v>
      </c>
      <c r="F296" s="2" t="s">
        <v>20</v>
      </c>
      <c r="G296" s="2" t="s">
        <v>164</v>
      </c>
      <c r="H296" s="2" t="s">
        <v>97</v>
      </c>
      <c r="I296" s="2">
        <v>17</v>
      </c>
      <c r="J296" s="2" t="s">
        <v>28</v>
      </c>
      <c r="K296" s="2"/>
      <c r="L296" s="2" t="s">
        <v>129</v>
      </c>
      <c r="M296" s="2"/>
      <c r="N296" s="2"/>
      <c r="O296" s="2"/>
      <c r="P296" s="2"/>
      <c r="Q296" s="2"/>
      <c r="R296" s="2">
        <v>1</v>
      </c>
      <c r="S296" s="2"/>
      <c r="T296" s="2"/>
      <c r="U296" s="2"/>
      <c r="V296" s="2"/>
      <c r="W296" s="2">
        <v>1</v>
      </c>
      <c r="X296" s="2">
        <f t="shared" si="22"/>
        <v>1</v>
      </c>
      <c r="Y296" s="2"/>
      <c r="Z296" s="2"/>
      <c r="AA296" s="2"/>
      <c r="AB296" s="2"/>
      <c r="AC296" s="2"/>
      <c r="AD296" s="2"/>
      <c r="AE296" s="2">
        <v>1</v>
      </c>
      <c r="AF296" s="2">
        <v>1</v>
      </c>
      <c r="AG296" s="2"/>
      <c r="AH296" s="2"/>
      <c r="AI296" s="2"/>
      <c r="AJ296" s="9" t="s">
        <v>2257</v>
      </c>
      <c r="AK296" s="2"/>
    </row>
    <row r="297" spans="1:37" hidden="1" x14ac:dyDescent="0.2">
      <c r="A297" s="2" t="str">
        <f t="shared" si="23"/>
        <v>Asus Asus P2430U</v>
      </c>
      <c r="B297" s="2" t="s">
        <v>15</v>
      </c>
      <c r="C297" s="2" t="s">
        <v>640</v>
      </c>
      <c r="D297" s="2" t="s">
        <v>1731</v>
      </c>
      <c r="E297" s="2" t="s">
        <v>1736</v>
      </c>
      <c r="F297" s="2" t="s">
        <v>20</v>
      </c>
      <c r="G297" s="2" t="s">
        <v>164</v>
      </c>
      <c r="H297" s="2" t="s">
        <v>33</v>
      </c>
      <c r="I297" s="2">
        <v>14</v>
      </c>
      <c r="J297" s="2" t="s">
        <v>27</v>
      </c>
      <c r="K297" s="2"/>
      <c r="L297" s="2" t="s">
        <v>129</v>
      </c>
      <c r="M297" s="2"/>
      <c r="N297" s="2"/>
      <c r="O297" s="2"/>
      <c r="P297" s="2">
        <v>1</v>
      </c>
      <c r="Q297" s="2"/>
      <c r="R297" s="2"/>
      <c r="S297" s="2"/>
      <c r="T297" s="2"/>
      <c r="U297" s="2">
        <v>1</v>
      </c>
      <c r="V297" s="2"/>
      <c r="W297" s="2"/>
      <c r="X297" s="2">
        <f t="shared" si="22"/>
        <v>1</v>
      </c>
      <c r="Y297" s="2"/>
      <c r="Z297" s="2"/>
      <c r="AA297" s="2">
        <v>1</v>
      </c>
      <c r="AB297" s="2"/>
      <c r="AC297" s="2"/>
      <c r="AD297" s="2"/>
      <c r="AE297" s="2"/>
      <c r="AF297" s="2"/>
      <c r="AG297" s="2"/>
      <c r="AH297" s="2"/>
      <c r="AI297" s="2"/>
      <c r="AJ297" s="9" t="s">
        <v>1495</v>
      </c>
      <c r="AK297" s="2" t="e">
        <v>#N/A</v>
      </c>
    </row>
    <row r="298" spans="1:37" hidden="1" x14ac:dyDescent="0.2">
      <c r="A298" s="2" t="str">
        <f t="shared" si="23"/>
        <v>Asus Asus P2540U</v>
      </c>
      <c r="B298" s="2" t="s">
        <v>15</v>
      </c>
      <c r="C298" s="2" t="s">
        <v>777</v>
      </c>
      <c r="D298" s="2" t="s">
        <v>1732</v>
      </c>
      <c r="E298" s="2" t="s">
        <v>1736</v>
      </c>
      <c r="F298" s="2" t="s">
        <v>20</v>
      </c>
      <c r="G298" s="2" t="s">
        <v>416</v>
      </c>
      <c r="H298" s="2" t="s">
        <v>33</v>
      </c>
      <c r="I298" s="2">
        <v>15</v>
      </c>
      <c r="J298" s="2" t="s">
        <v>27</v>
      </c>
      <c r="K298" s="2"/>
      <c r="L298" s="2" t="s">
        <v>129</v>
      </c>
      <c r="M298" s="2"/>
      <c r="N298" s="2"/>
      <c r="O298" s="2"/>
      <c r="P298" s="2">
        <v>1</v>
      </c>
      <c r="Q298" s="2"/>
      <c r="R298" s="2"/>
      <c r="S298" s="2"/>
      <c r="T298" s="2"/>
      <c r="U298" s="2"/>
      <c r="V298" s="2">
        <v>1</v>
      </c>
      <c r="W298" s="2"/>
      <c r="X298" s="2">
        <f t="shared" si="22"/>
        <v>1</v>
      </c>
      <c r="Y298" s="2"/>
      <c r="Z298" s="2"/>
      <c r="AA298" s="2">
        <v>1</v>
      </c>
      <c r="AB298" s="2"/>
      <c r="AC298" s="2"/>
      <c r="AD298" s="2"/>
      <c r="AE298" s="2"/>
      <c r="AF298" s="2"/>
      <c r="AG298" s="2"/>
      <c r="AH298" s="2"/>
      <c r="AI298" s="2"/>
      <c r="AJ298" s="9" t="s">
        <v>1495</v>
      </c>
      <c r="AK298" s="2" t="e">
        <v>#N/A</v>
      </c>
    </row>
    <row r="299" spans="1:37" hidden="1" x14ac:dyDescent="0.2">
      <c r="A299" s="2" t="str">
        <f t="shared" si="23"/>
        <v>Asus Asus P9440U</v>
      </c>
      <c r="B299" s="2" t="s">
        <v>15</v>
      </c>
      <c r="C299" s="2" t="s">
        <v>774</v>
      </c>
      <c r="D299" s="2" t="s">
        <v>1731</v>
      </c>
      <c r="E299" s="2" t="s">
        <v>1736</v>
      </c>
      <c r="F299" s="2" t="s">
        <v>20</v>
      </c>
      <c r="G299" s="2" t="s">
        <v>416</v>
      </c>
      <c r="H299" s="2" t="s">
        <v>33</v>
      </c>
      <c r="I299" s="2">
        <v>14</v>
      </c>
      <c r="J299" s="2" t="s">
        <v>28</v>
      </c>
      <c r="K299" s="2"/>
      <c r="L299" s="2" t="s">
        <v>129</v>
      </c>
      <c r="M299" s="2"/>
      <c r="N299" s="2"/>
      <c r="O299" s="2"/>
      <c r="P299" s="2">
        <v>1</v>
      </c>
      <c r="Q299" s="2"/>
      <c r="R299" s="2"/>
      <c r="S299" s="2"/>
      <c r="T299" s="2"/>
      <c r="U299" s="2">
        <v>1</v>
      </c>
      <c r="V299" s="2"/>
      <c r="W299" s="2"/>
      <c r="X299" s="2">
        <f t="shared" si="22"/>
        <v>1</v>
      </c>
      <c r="Y299" s="2">
        <v>1</v>
      </c>
      <c r="Z299" s="2">
        <v>1</v>
      </c>
      <c r="AA299" s="2"/>
      <c r="AB299" s="2"/>
      <c r="AC299" s="2"/>
      <c r="AD299" s="2"/>
      <c r="AE299" s="2"/>
      <c r="AF299" s="2"/>
      <c r="AG299" s="2"/>
      <c r="AH299" s="2"/>
      <c r="AI299" s="2"/>
      <c r="AJ299" s="9" t="s">
        <v>1495</v>
      </c>
      <c r="AK299" s="2" t="e">
        <v>#N/A</v>
      </c>
    </row>
    <row r="300" spans="1:37" hidden="1" x14ac:dyDescent="0.2">
      <c r="A300" s="2" t="str">
        <f t="shared" si="23"/>
        <v>Asus Asus Pro P1440F</v>
      </c>
      <c r="B300" s="2" t="s">
        <v>15</v>
      </c>
      <c r="C300" s="2" t="s">
        <v>1517</v>
      </c>
      <c r="D300" s="2" t="s">
        <v>1731</v>
      </c>
      <c r="E300" s="2" t="s">
        <v>1736</v>
      </c>
      <c r="F300" s="2" t="s">
        <v>20</v>
      </c>
      <c r="G300" s="2" t="s">
        <v>1216</v>
      </c>
      <c r="H300" s="2" t="s">
        <v>33</v>
      </c>
      <c r="I300" s="2">
        <v>14</v>
      </c>
      <c r="J300" s="2" t="s">
        <v>28</v>
      </c>
      <c r="K300" s="2"/>
      <c r="L300" s="2" t="s">
        <v>129</v>
      </c>
      <c r="M300" s="2"/>
      <c r="N300" s="2"/>
      <c r="O300" s="2"/>
      <c r="P300" s="2">
        <v>1</v>
      </c>
      <c r="Q300" s="2"/>
      <c r="R300" s="2"/>
      <c r="S300" s="2"/>
      <c r="T300" s="2"/>
      <c r="U300" s="2">
        <v>1</v>
      </c>
      <c r="V300" s="2"/>
      <c r="W300" s="2"/>
      <c r="X300" s="2">
        <f t="shared" si="22"/>
        <v>1</v>
      </c>
      <c r="Y300" s="2"/>
      <c r="Z300" s="9"/>
      <c r="AA300" s="2">
        <v>1</v>
      </c>
      <c r="AB300" s="2"/>
      <c r="AC300" s="2"/>
      <c r="AD300" s="2"/>
      <c r="AE300" s="2"/>
      <c r="AF300" s="2"/>
      <c r="AG300" s="2"/>
      <c r="AH300" s="2"/>
      <c r="AI300" s="2"/>
      <c r="AJ300" s="9" t="s">
        <v>1495</v>
      </c>
      <c r="AK300" s="2"/>
    </row>
    <row r="301" spans="1:37" hidden="1" x14ac:dyDescent="0.2">
      <c r="A301" s="2" t="str">
        <f t="shared" si="23"/>
        <v>Asus Asus Pro P2540F</v>
      </c>
      <c r="B301" s="2" t="s">
        <v>15</v>
      </c>
      <c r="C301" s="2" t="s">
        <v>1518</v>
      </c>
      <c r="D301" s="2" t="s">
        <v>1733</v>
      </c>
      <c r="E301" s="2" t="s">
        <v>1736</v>
      </c>
      <c r="F301" s="2" t="s">
        <v>20</v>
      </c>
      <c r="G301" s="2" t="s">
        <v>1216</v>
      </c>
      <c r="H301" s="2" t="s">
        <v>984</v>
      </c>
      <c r="I301" s="2">
        <v>15</v>
      </c>
      <c r="J301" s="2" t="s">
        <v>28</v>
      </c>
      <c r="K301" s="2"/>
      <c r="L301" s="2" t="s">
        <v>129</v>
      </c>
      <c r="M301" s="2"/>
      <c r="N301" s="2"/>
      <c r="O301" s="2"/>
      <c r="P301" s="2"/>
      <c r="Q301" s="2">
        <v>1</v>
      </c>
      <c r="R301" s="2"/>
      <c r="S301" s="2"/>
      <c r="T301" s="2"/>
      <c r="U301" s="2"/>
      <c r="V301" s="2">
        <v>1</v>
      </c>
      <c r="W301" s="2"/>
      <c r="X301" s="2">
        <f t="shared" si="22"/>
        <v>1</v>
      </c>
      <c r="Y301" s="2"/>
      <c r="Z301" s="9"/>
      <c r="AA301" s="2">
        <v>1</v>
      </c>
      <c r="AB301" s="2"/>
      <c r="AC301" s="2"/>
      <c r="AD301" s="2"/>
      <c r="AE301" s="2"/>
      <c r="AF301" s="2"/>
      <c r="AG301" s="2"/>
      <c r="AH301" s="2"/>
      <c r="AI301" s="2"/>
      <c r="AJ301" s="9" t="s">
        <v>1495</v>
      </c>
      <c r="AK301" s="2" t="e">
        <v>#N/A</v>
      </c>
    </row>
    <row r="302" spans="1:37" hidden="1" x14ac:dyDescent="0.2">
      <c r="A302" s="2" t="str">
        <f t="shared" si="23"/>
        <v>Asus Asus Pro P3540F</v>
      </c>
      <c r="B302" s="2" t="s">
        <v>15</v>
      </c>
      <c r="C302" s="2" t="s">
        <v>1519</v>
      </c>
      <c r="D302" s="2" t="s">
        <v>1732</v>
      </c>
      <c r="E302" s="2" t="s">
        <v>1736</v>
      </c>
      <c r="F302" s="2" t="s">
        <v>20</v>
      </c>
      <c r="G302" s="2" t="s">
        <v>1216</v>
      </c>
      <c r="H302" s="2" t="s">
        <v>33</v>
      </c>
      <c r="I302" s="2">
        <v>15</v>
      </c>
      <c r="J302" s="2" t="s">
        <v>28</v>
      </c>
      <c r="K302" s="2"/>
      <c r="L302" s="2" t="s">
        <v>129</v>
      </c>
      <c r="M302" s="2"/>
      <c r="N302" s="2"/>
      <c r="O302" s="2"/>
      <c r="P302" s="2">
        <v>1</v>
      </c>
      <c r="Q302" s="2"/>
      <c r="R302" s="2"/>
      <c r="S302" s="2"/>
      <c r="T302" s="2"/>
      <c r="U302" s="2"/>
      <c r="V302" s="2">
        <v>1</v>
      </c>
      <c r="W302" s="2"/>
      <c r="X302" s="2">
        <f t="shared" si="22"/>
        <v>1</v>
      </c>
      <c r="Y302" s="2"/>
      <c r="Z302" s="9">
        <v>1</v>
      </c>
      <c r="AA302" s="2">
        <v>1</v>
      </c>
      <c r="AB302" s="2"/>
      <c r="AC302" s="2"/>
      <c r="AD302" s="2"/>
      <c r="AE302" s="2"/>
      <c r="AF302" s="2"/>
      <c r="AG302" s="2"/>
      <c r="AH302" s="2"/>
      <c r="AI302" s="2"/>
      <c r="AJ302" s="9" t="s">
        <v>1495</v>
      </c>
      <c r="AK302" s="2" t="e">
        <v>#N/A</v>
      </c>
    </row>
    <row r="303" spans="1:37" hidden="1" x14ac:dyDescent="0.2">
      <c r="A303" s="2" t="str">
        <f t="shared" si="23"/>
        <v>Asus Asus Pro P5440F</v>
      </c>
      <c r="B303" s="2" t="s">
        <v>15</v>
      </c>
      <c r="C303" s="2" t="s">
        <v>1652</v>
      </c>
      <c r="D303" s="2" t="s">
        <v>1732</v>
      </c>
      <c r="E303" s="2" t="s">
        <v>1736</v>
      </c>
      <c r="F303" s="2" t="s">
        <v>20</v>
      </c>
      <c r="G303" s="2" t="s">
        <v>1216</v>
      </c>
      <c r="H303" s="2" t="s">
        <v>33</v>
      </c>
      <c r="I303" s="2">
        <v>15</v>
      </c>
      <c r="J303" s="2" t="s">
        <v>28</v>
      </c>
      <c r="K303" s="2"/>
      <c r="L303" s="2" t="s">
        <v>129</v>
      </c>
      <c r="M303" s="2"/>
      <c r="N303" s="2" t="s">
        <v>1645</v>
      </c>
      <c r="O303" s="2"/>
      <c r="P303" s="2">
        <v>1</v>
      </c>
      <c r="Q303" s="2"/>
      <c r="R303" s="2"/>
      <c r="S303" s="2"/>
      <c r="T303" s="2"/>
      <c r="U303" s="2"/>
      <c r="V303" s="2">
        <v>1</v>
      </c>
      <c r="W303" s="2"/>
      <c r="X303" s="2">
        <f t="shared" si="22"/>
        <v>1</v>
      </c>
      <c r="Y303" s="2"/>
      <c r="Z303" s="9">
        <v>1</v>
      </c>
      <c r="AA303" s="2">
        <v>1</v>
      </c>
      <c r="AB303" s="2"/>
      <c r="AC303" s="2"/>
      <c r="AD303" s="2"/>
      <c r="AE303" s="2"/>
      <c r="AF303" s="2"/>
      <c r="AG303" s="2"/>
      <c r="AH303" s="2"/>
      <c r="AI303" s="2"/>
      <c r="AJ303" s="9" t="s">
        <v>1495</v>
      </c>
      <c r="AK303" s="2" t="e">
        <v>#N/A</v>
      </c>
    </row>
    <row r="304" spans="1:37" hidden="1" x14ac:dyDescent="0.2">
      <c r="A304" s="2" t="str">
        <f t="shared" si="23"/>
        <v>Asus Asus R209H</v>
      </c>
      <c r="B304" s="2" t="s">
        <v>15</v>
      </c>
      <c r="C304" s="2" t="s">
        <v>346</v>
      </c>
      <c r="D304" s="2" t="s">
        <v>1730</v>
      </c>
      <c r="E304" s="2" t="s">
        <v>52</v>
      </c>
      <c r="F304" s="2" t="s">
        <v>20</v>
      </c>
      <c r="G304" s="2" t="s">
        <v>347</v>
      </c>
      <c r="H304" s="2" t="s">
        <v>33</v>
      </c>
      <c r="I304" s="2">
        <v>11</v>
      </c>
      <c r="J304" s="2" t="s">
        <v>27</v>
      </c>
      <c r="K304" s="2"/>
      <c r="L304" s="2" t="s">
        <v>88</v>
      </c>
      <c r="M304" s="2"/>
      <c r="N304" s="2"/>
      <c r="O304" s="2">
        <v>1</v>
      </c>
      <c r="P304" s="2"/>
      <c r="Q304" s="2"/>
      <c r="R304" s="2"/>
      <c r="S304" s="2"/>
      <c r="T304" s="2">
        <v>1</v>
      </c>
      <c r="U304" s="2"/>
      <c r="V304" s="2"/>
      <c r="W304" s="2"/>
      <c r="X304" s="2">
        <f t="shared" si="22"/>
        <v>2</v>
      </c>
      <c r="Y304" s="2"/>
      <c r="Z304" s="2"/>
      <c r="AA304" s="2"/>
      <c r="AB304" s="2"/>
      <c r="AC304" s="2">
        <v>1</v>
      </c>
      <c r="AD304" s="2"/>
      <c r="AE304" s="2"/>
      <c r="AF304" s="2"/>
      <c r="AG304" s="2"/>
      <c r="AH304" s="2"/>
      <c r="AI304" s="2"/>
      <c r="AJ304" s="9" t="s">
        <v>2256</v>
      </c>
      <c r="AK304" s="2" t="e">
        <v>#N/A</v>
      </c>
    </row>
    <row r="305" spans="1:37" hidden="1" x14ac:dyDescent="0.2">
      <c r="A305" s="2" t="str">
        <f t="shared" si="23"/>
        <v>Asus Asus R302L</v>
      </c>
      <c r="B305" s="2" t="s">
        <v>15</v>
      </c>
      <c r="C305" s="2" t="s">
        <v>229</v>
      </c>
      <c r="D305" s="2" t="s">
        <v>1731</v>
      </c>
      <c r="E305" s="2" t="s">
        <v>52</v>
      </c>
      <c r="F305" s="2" t="s">
        <v>20</v>
      </c>
      <c r="G305" s="2" t="s">
        <v>80</v>
      </c>
      <c r="H305" s="2" t="s">
        <v>33</v>
      </c>
      <c r="I305" s="2">
        <v>13</v>
      </c>
      <c r="J305" s="2" t="s">
        <v>27</v>
      </c>
      <c r="K305" s="2"/>
      <c r="L305" s="2" t="s">
        <v>129</v>
      </c>
      <c r="M305" s="2"/>
      <c r="N305" s="2"/>
      <c r="O305" s="2"/>
      <c r="P305" s="2">
        <v>1</v>
      </c>
      <c r="Q305" s="2"/>
      <c r="R305" s="2"/>
      <c r="S305" s="2"/>
      <c r="T305" s="2"/>
      <c r="U305" s="2">
        <v>1</v>
      </c>
      <c r="V305" s="2"/>
      <c r="W305" s="2"/>
      <c r="X305" s="2">
        <f t="shared" si="22"/>
        <v>1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9" t="s">
        <v>2256</v>
      </c>
      <c r="AK305" s="2" t="e">
        <v>#N/A</v>
      </c>
    </row>
    <row r="306" spans="1:37" hidden="1" x14ac:dyDescent="0.2">
      <c r="A306" s="2" t="str">
        <f t="shared" si="23"/>
        <v>Asus Asus R540L</v>
      </c>
      <c r="B306" s="2" t="s">
        <v>15</v>
      </c>
      <c r="C306" s="2" t="s">
        <v>348</v>
      </c>
      <c r="D306" s="2" t="s">
        <v>1733</v>
      </c>
      <c r="E306" s="2" t="s">
        <v>52</v>
      </c>
      <c r="F306" s="2" t="s">
        <v>20</v>
      </c>
      <c r="G306" s="2" t="s">
        <v>80</v>
      </c>
      <c r="H306" s="2" t="s">
        <v>191</v>
      </c>
      <c r="I306" s="2">
        <v>15</v>
      </c>
      <c r="J306" s="2" t="s">
        <v>27</v>
      </c>
      <c r="K306" s="2"/>
      <c r="L306" s="2" t="s">
        <v>129</v>
      </c>
      <c r="M306" s="2"/>
      <c r="N306" s="2"/>
      <c r="O306" s="2"/>
      <c r="P306" s="2"/>
      <c r="Q306" s="2">
        <v>1</v>
      </c>
      <c r="R306" s="2"/>
      <c r="S306" s="2"/>
      <c r="T306" s="2"/>
      <c r="U306" s="2"/>
      <c r="V306" s="2">
        <v>1</v>
      </c>
      <c r="W306" s="2"/>
      <c r="X306" s="2">
        <f t="shared" ref="X306:X338" si="25">SUM(O306:T306)</f>
        <v>1</v>
      </c>
      <c r="Y306" s="2"/>
      <c r="Z306" s="2"/>
      <c r="AA306" s="2"/>
      <c r="AB306" s="2"/>
      <c r="AC306" s="2"/>
      <c r="AD306" s="2"/>
      <c r="AE306" s="2">
        <v>1</v>
      </c>
      <c r="AF306" s="2"/>
      <c r="AG306" s="2"/>
      <c r="AH306" s="2"/>
      <c r="AI306" s="2"/>
      <c r="AJ306" s="9" t="s">
        <v>2256</v>
      </c>
      <c r="AK306" s="2" t="e">
        <v>#N/A</v>
      </c>
    </row>
    <row r="307" spans="1:37" hidden="1" x14ac:dyDescent="0.2">
      <c r="A307" s="2" t="str">
        <f t="shared" si="23"/>
        <v>Asus Asus R556L</v>
      </c>
      <c r="B307" s="2" t="s">
        <v>15</v>
      </c>
      <c r="C307" s="2" t="s">
        <v>147</v>
      </c>
      <c r="D307" s="2" t="s">
        <v>1733</v>
      </c>
      <c r="E307" s="2" t="s">
        <v>52</v>
      </c>
      <c r="F307" s="2" t="s">
        <v>20</v>
      </c>
      <c r="G307" s="2" t="s">
        <v>80</v>
      </c>
      <c r="H307" s="2" t="s">
        <v>67</v>
      </c>
      <c r="I307" s="2">
        <v>15</v>
      </c>
      <c r="J307" s="2" t="s">
        <v>27</v>
      </c>
      <c r="K307" s="2"/>
      <c r="L307" s="2" t="s">
        <v>129</v>
      </c>
      <c r="M307" s="2"/>
      <c r="N307" s="2"/>
      <c r="O307" s="2"/>
      <c r="P307" s="2"/>
      <c r="Q307" s="2">
        <v>1</v>
      </c>
      <c r="R307" s="2">
        <v>1</v>
      </c>
      <c r="S307" s="2"/>
      <c r="T307" s="2"/>
      <c r="U307" s="2"/>
      <c r="V307" s="2">
        <v>1</v>
      </c>
      <c r="W307" s="2"/>
      <c r="X307" s="2">
        <f t="shared" si="25"/>
        <v>2</v>
      </c>
      <c r="Y307" s="2"/>
      <c r="Z307" s="2"/>
      <c r="AA307" s="2"/>
      <c r="AB307" s="2"/>
      <c r="AC307" s="2"/>
      <c r="AD307" s="2"/>
      <c r="AE307" s="2">
        <v>1</v>
      </c>
      <c r="AF307" s="2">
        <v>1</v>
      </c>
      <c r="AG307" s="2"/>
      <c r="AH307" s="2"/>
      <c r="AI307" s="2"/>
      <c r="AJ307" s="9" t="s">
        <v>2256</v>
      </c>
      <c r="AK307" s="77">
        <v>32996.333333333336</v>
      </c>
    </row>
    <row r="308" spans="1:37" hidden="1" x14ac:dyDescent="0.2">
      <c r="A308" s="2" t="str">
        <f t="shared" ref="A308" si="26">CONCATENATE(B308," ",C308)</f>
        <v>Asus Asus D409D</v>
      </c>
      <c r="B308" s="2" t="s">
        <v>15</v>
      </c>
      <c r="C308" s="2" t="s">
        <v>5954</v>
      </c>
      <c r="D308" s="2" t="s">
        <v>1731</v>
      </c>
      <c r="E308" s="2" t="s">
        <v>52</v>
      </c>
      <c r="F308" s="2" t="s">
        <v>19</v>
      </c>
      <c r="G308" s="2" t="s">
        <v>1244</v>
      </c>
      <c r="H308" s="2" t="s">
        <v>33</v>
      </c>
      <c r="I308" s="2">
        <v>14</v>
      </c>
      <c r="J308" s="2" t="s">
        <v>28</v>
      </c>
      <c r="K308" s="2"/>
      <c r="L308" s="2" t="s">
        <v>129</v>
      </c>
      <c r="M308" s="2"/>
      <c r="N308" s="2" t="s">
        <v>5935</v>
      </c>
      <c r="O308" s="2"/>
      <c r="P308" s="2">
        <v>1</v>
      </c>
      <c r="Q308" s="2"/>
      <c r="R308" s="2"/>
      <c r="S308" s="2"/>
      <c r="T308" s="2"/>
      <c r="U308" s="2">
        <v>1</v>
      </c>
      <c r="V308" s="2"/>
      <c r="W308" s="2"/>
      <c r="X308" s="2"/>
      <c r="Y308" s="2"/>
      <c r="Z308" s="2"/>
      <c r="AA308" s="2"/>
      <c r="AB308" s="2"/>
      <c r="AC308" s="2"/>
      <c r="AD308" s="2">
        <v>1</v>
      </c>
      <c r="AE308" s="2"/>
      <c r="AF308" s="2"/>
      <c r="AG308" s="2"/>
      <c r="AH308" s="2"/>
      <c r="AI308" s="2"/>
      <c r="AJ308" s="9"/>
      <c r="AK308" s="77"/>
    </row>
    <row r="309" spans="1:37" ht="13.5" hidden="1" customHeight="1" x14ac:dyDescent="0.2">
      <c r="A309" s="2" t="str">
        <f t="shared" si="23"/>
        <v>Asus Asus X302U</v>
      </c>
      <c r="B309" s="2" t="s">
        <v>15</v>
      </c>
      <c r="C309" s="2" t="s">
        <v>455</v>
      </c>
      <c r="D309" s="2" t="s">
        <v>1731</v>
      </c>
      <c r="E309" s="2" t="s">
        <v>52</v>
      </c>
      <c r="F309" s="2" t="s">
        <v>20</v>
      </c>
      <c r="G309" s="2" t="s">
        <v>164</v>
      </c>
      <c r="H309" s="2" t="s">
        <v>132</v>
      </c>
      <c r="I309" s="2">
        <v>13</v>
      </c>
      <c r="J309" s="2" t="s">
        <v>27</v>
      </c>
      <c r="K309" s="2"/>
      <c r="L309" s="2" t="s">
        <v>129</v>
      </c>
      <c r="M309" s="2"/>
      <c r="N309" s="2"/>
      <c r="O309" s="2"/>
      <c r="P309" s="2">
        <v>1</v>
      </c>
      <c r="Q309" s="2">
        <v>1</v>
      </c>
      <c r="R309" s="2"/>
      <c r="S309" s="2"/>
      <c r="T309" s="2"/>
      <c r="U309" s="2">
        <v>1</v>
      </c>
      <c r="V309" s="2"/>
      <c r="W309" s="2"/>
      <c r="X309" s="2">
        <f t="shared" si="25"/>
        <v>2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9" t="s">
        <v>2256</v>
      </c>
      <c r="AK309" s="77">
        <v>39455.65217391304</v>
      </c>
    </row>
    <row r="310" spans="1:37" hidden="1" x14ac:dyDescent="0.2">
      <c r="A310" s="2" t="str">
        <f t="shared" si="23"/>
        <v>Asus Asus X402W</v>
      </c>
      <c r="B310" s="2" t="s">
        <v>15</v>
      </c>
      <c r="C310" s="2" t="s">
        <v>894</v>
      </c>
      <c r="D310" s="2" t="s">
        <v>1731</v>
      </c>
      <c r="E310" s="2" t="s">
        <v>52</v>
      </c>
      <c r="F310" s="2" t="s">
        <v>19</v>
      </c>
      <c r="G310" s="2" t="s">
        <v>69</v>
      </c>
      <c r="H310" s="2" t="s">
        <v>33</v>
      </c>
      <c r="I310" s="2">
        <v>14</v>
      </c>
      <c r="J310" s="2" t="s">
        <v>27</v>
      </c>
      <c r="K310" s="2"/>
      <c r="L310" s="2" t="s">
        <v>87</v>
      </c>
      <c r="M310" s="2"/>
      <c r="N310" s="2"/>
      <c r="O310" s="2">
        <v>1</v>
      </c>
      <c r="P310" s="2"/>
      <c r="Q310" s="2"/>
      <c r="R310" s="2"/>
      <c r="S310" s="2"/>
      <c r="T310" s="2"/>
      <c r="U310" s="2">
        <v>1</v>
      </c>
      <c r="V310" s="2"/>
      <c r="W310" s="2"/>
      <c r="X310" s="2">
        <f t="shared" si="25"/>
        <v>1</v>
      </c>
      <c r="Y310" s="2"/>
      <c r="Z310" s="2"/>
      <c r="AA310" s="2"/>
      <c r="AB310" s="2"/>
      <c r="AC310" s="2">
        <v>1</v>
      </c>
      <c r="AD310" s="2"/>
      <c r="AE310" s="2"/>
      <c r="AF310" s="2"/>
      <c r="AG310" s="2"/>
      <c r="AH310" s="2"/>
      <c r="AI310" s="2"/>
      <c r="AJ310" s="9" t="s">
        <v>2256</v>
      </c>
      <c r="AK310" s="77">
        <v>30665.714285714286</v>
      </c>
    </row>
    <row r="311" spans="1:37" hidden="1" x14ac:dyDescent="0.2">
      <c r="A311" s="2" t="str">
        <f t="shared" si="23"/>
        <v>Asus Asus X405U</v>
      </c>
      <c r="B311" s="2" t="s">
        <v>15</v>
      </c>
      <c r="C311" s="2" t="s">
        <v>1102</v>
      </c>
      <c r="D311" s="2" t="s">
        <v>1731</v>
      </c>
      <c r="E311" s="2" t="s">
        <v>52</v>
      </c>
      <c r="F311" s="2" t="s">
        <v>20</v>
      </c>
      <c r="G311" s="2" t="s">
        <v>164</v>
      </c>
      <c r="H311" s="2" t="s">
        <v>33</v>
      </c>
      <c r="I311" s="2">
        <v>14</v>
      </c>
      <c r="J311" s="2" t="s">
        <v>44</v>
      </c>
      <c r="K311" s="2"/>
      <c r="L311" s="2" t="s">
        <v>129</v>
      </c>
      <c r="M311" s="2"/>
      <c r="N311" s="2"/>
      <c r="O311" s="2"/>
      <c r="P311" s="2">
        <v>1</v>
      </c>
      <c r="Q311" s="2"/>
      <c r="R311" s="2"/>
      <c r="S311" s="2"/>
      <c r="T311" s="2"/>
      <c r="U311" s="2">
        <v>1</v>
      </c>
      <c r="V311" s="2"/>
      <c r="W311" s="2"/>
      <c r="X311" s="2">
        <f t="shared" si="25"/>
        <v>1</v>
      </c>
      <c r="Y311" s="2"/>
      <c r="Z311" s="2"/>
      <c r="AA311" s="2"/>
      <c r="AB311" s="2"/>
      <c r="AC311" s="2"/>
      <c r="AD311" s="2">
        <v>1</v>
      </c>
      <c r="AE311" s="2"/>
      <c r="AF311" s="2"/>
      <c r="AG311" s="2"/>
      <c r="AH311" s="2"/>
      <c r="AI311" s="2"/>
      <c r="AJ311" s="9" t="s">
        <v>2256</v>
      </c>
      <c r="AK311" s="2" t="e">
        <v>#N/A</v>
      </c>
    </row>
    <row r="312" spans="1:37" hidden="1" x14ac:dyDescent="0.2">
      <c r="A312" s="2" t="str">
        <f t="shared" si="23"/>
        <v>Asus Asus X420F</v>
      </c>
      <c r="B312" s="2" t="s">
        <v>15</v>
      </c>
      <c r="C312" s="2" t="s">
        <v>1413</v>
      </c>
      <c r="D312" s="2" t="s">
        <v>1731</v>
      </c>
      <c r="E312" s="2" t="s">
        <v>52</v>
      </c>
      <c r="F312" s="2" t="s">
        <v>20</v>
      </c>
      <c r="G312" s="2" t="s">
        <v>1216</v>
      </c>
      <c r="H312" s="2" t="s">
        <v>33</v>
      </c>
      <c r="I312" s="2">
        <v>14</v>
      </c>
      <c r="J312" s="2" t="s">
        <v>28</v>
      </c>
      <c r="K312" s="2"/>
      <c r="L312" s="2" t="s">
        <v>129</v>
      </c>
      <c r="M312" s="2"/>
      <c r="N312" s="2"/>
      <c r="O312" s="2"/>
      <c r="P312" s="2">
        <v>1</v>
      </c>
      <c r="Q312" s="2"/>
      <c r="R312" s="2"/>
      <c r="S312" s="2"/>
      <c r="T312" s="2"/>
      <c r="U312" s="2">
        <v>1</v>
      </c>
      <c r="V312" s="2"/>
      <c r="W312" s="2"/>
      <c r="X312" s="2">
        <f t="shared" si="25"/>
        <v>1</v>
      </c>
      <c r="Y312" s="2"/>
      <c r="Z312" s="2"/>
      <c r="AA312" s="2"/>
      <c r="AB312" s="2"/>
      <c r="AC312" s="2"/>
      <c r="AD312" s="2">
        <v>1</v>
      </c>
      <c r="AE312" s="2"/>
      <c r="AF312" s="2"/>
      <c r="AG312" s="2"/>
      <c r="AH312" s="2"/>
      <c r="AI312" s="2"/>
      <c r="AJ312" s="9" t="s">
        <v>2256</v>
      </c>
      <c r="AK312" s="2" t="e">
        <v>#N/A</v>
      </c>
    </row>
    <row r="313" spans="1:37" hidden="1" x14ac:dyDescent="0.2">
      <c r="A313" s="2" t="str">
        <f t="shared" si="23"/>
        <v>Asus Asus X424F</v>
      </c>
      <c r="B313" s="2" t="s">
        <v>15</v>
      </c>
      <c r="C313" s="2" t="s">
        <v>1646</v>
      </c>
      <c r="D313" s="2" t="s">
        <v>1731</v>
      </c>
      <c r="E313" s="2" t="s">
        <v>52</v>
      </c>
      <c r="F313" s="2" t="s">
        <v>20</v>
      </c>
      <c r="G313" s="2" t="s">
        <v>1216</v>
      </c>
      <c r="H313" s="2" t="s">
        <v>33</v>
      </c>
      <c r="I313" s="2">
        <v>14</v>
      </c>
      <c r="J313" s="2" t="s">
        <v>28</v>
      </c>
      <c r="K313" s="2"/>
      <c r="L313" s="2" t="s">
        <v>129</v>
      </c>
      <c r="M313" s="2"/>
      <c r="N313" s="2" t="s">
        <v>1645</v>
      </c>
      <c r="O313" s="2"/>
      <c r="P313" s="2">
        <v>1</v>
      </c>
      <c r="Q313" s="2"/>
      <c r="R313" s="2"/>
      <c r="S313" s="2"/>
      <c r="T313" s="2"/>
      <c r="U313" s="2">
        <v>1</v>
      </c>
      <c r="V313" s="2"/>
      <c r="W313" s="2"/>
      <c r="X313" s="2">
        <f t="shared" si="25"/>
        <v>1</v>
      </c>
      <c r="Y313" s="2"/>
      <c r="Z313" s="2"/>
      <c r="AA313" s="2"/>
      <c r="AB313" s="2"/>
      <c r="AC313" s="2"/>
      <c r="AD313" s="2">
        <v>1</v>
      </c>
      <c r="AE313" s="2"/>
      <c r="AF313" s="2"/>
      <c r="AG313" s="2"/>
      <c r="AH313" s="2"/>
      <c r="AI313" s="2"/>
      <c r="AJ313" s="9" t="s">
        <v>2256</v>
      </c>
      <c r="AK313" s="2" t="e">
        <v>#N/A</v>
      </c>
    </row>
    <row r="314" spans="1:37" hidden="1" x14ac:dyDescent="0.2">
      <c r="A314" s="2" t="str">
        <f t="shared" si="23"/>
        <v>Asus Asus X441B</v>
      </c>
      <c r="B314" s="2" t="s">
        <v>15</v>
      </c>
      <c r="C314" s="2" t="s">
        <v>1175</v>
      </c>
      <c r="D314" s="2" t="s">
        <v>1731</v>
      </c>
      <c r="E314" s="2" t="s">
        <v>52</v>
      </c>
      <c r="F314" s="2" t="s">
        <v>19</v>
      </c>
      <c r="G314" s="2" t="s">
        <v>408</v>
      </c>
      <c r="H314" s="2" t="s">
        <v>33</v>
      </c>
      <c r="I314" s="2">
        <v>14</v>
      </c>
      <c r="J314" s="2" t="s">
        <v>27</v>
      </c>
      <c r="K314" s="2"/>
      <c r="L314" s="2" t="s">
        <v>129</v>
      </c>
      <c r="M314" s="2"/>
      <c r="N314" s="2"/>
      <c r="O314" s="2">
        <v>1</v>
      </c>
      <c r="P314" s="2"/>
      <c r="Q314" s="2"/>
      <c r="R314" s="2"/>
      <c r="S314" s="2"/>
      <c r="T314" s="2"/>
      <c r="U314" s="2">
        <v>1</v>
      </c>
      <c r="V314" s="2"/>
      <c r="W314" s="2"/>
      <c r="X314" s="2">
        <f t="shared" si="25"/>
        <v>1</v>
      </c>
      <c r="Y314" s="2"/>
      <c r="Z314" s="2"/>
      <c r="AA314" s="2"/>
      <c r="AB314" s="2"/>
      <c r="AC314" s="2">
        <v>1</v>
      </c>
      <c r="AD314" s="2"/>
      <c r="AE314" s="2"/>
      <c r="AF314" s="2"/>
      <c r="AG314" s="2"/>
      <c r="AH314" s="2"/>
      <c r="AI314" s="2"/>
      <c r="AJ314" s="9" t="s">
        <v>2256</v>
      </c>
      <c r="AK314" s="2" t="e">
        <v>#N/A</v>
      </c>
    </row>
    <row r="315" spans="1:37" hidden="1" x14ac:dyDescent="0.2">
      <c r="A315" s="2" t="str">
        <f t="shared" si="23"/>
        <v>Asus Asus X441M</v>
      </c>
      <c r="B315" s="2" t="s">
        <v>15</v>
      </c>
      <c r="C315" s="2" t="s">
        <v>1151</v>
      </c>
      <c r="D315" s="2" t="s">
        <v>1731</v>
      </c>
      <c r="E315" s="2" t="s">
        <v>52</v>
      </c>
      <c r="F315" s="2" t="s">
        <v>20</v>
      </c>
      <c r="G315" s="2" t="s">
        <v>968</v>
      </c>
      <c r="H315" s="2" t="s">
        <v>33</v>
      </c>
      <c r="I315" s="2">
        <v>14</v>
      </c>
      <c r="J315" s="2" t="s">
        <v>27</v>
      </c>
      <c r="K315" s="2"/>
      <c r="L315" s="2" t="s">
        <v>87</v>
      </c>
      <c r="M315" s="2"/>
      <c r="N315" s="2"/>
      <c r="O315" s="2">
        <v>1</v>
      </c>
      <c r="P315" s="2"/>
      <c r="Q315" s="2"/>
      <c r="R315" s="2"/>
      <c r="S315" s="2"/>
      <c r="T315" s="2"/>
      <c r="U315" s="2">
        <v>1</v>
      </c>
      <c r="V315" s="2"/>
      <c r="W315" s="2"/>
      <c r="X315" s="2">
        <f t="shared" si="25"/>
        <v>1</v>
      </c>
      <c r="Y315" s="2"/>
      <c r="Z315" s="2"/>
      <c r="AA315" s="2"/>
      <c r="AB315" s="2"/>
      <c r="AC315" s="2">
        <v>1</v>
      </c>
      <c r="AD315" s="2"/>
      <c r="AE315" s="2"/>
      <c r="AF315" s="2"/>
      <c r="AG315" s="2"/>
      <c r="AH315" s="2"/>
      <c r="AI315" s="2"/>
      <c r="AJ315" s="9" t="s">
        <v>2256</v>
      </c>
      <c r="AK315" s="2" t="e">
        <v>#N/A</v>
      </c>
    </row>
    <row r="316" spans="1:37" hidden="1" x14ac:dyDescent="0.2">
      <c r="A316" s="2" t="str">
        <f t="shared" si="23"/>
        <v>Asus Asus X441U</v>
      </c>
      <c r="B316" s="2" t="s">
        <v>15</v>
      </c>
      <c r="C316" s="2" t="s">
        <v>1176</v>
      </c>
      <c r="D316" s="2" t="s">
        <v>1731</v>
      </c>
      <c r="E316" s="2" t="s">
        <v>52</v>
      </c>
      <c r="F316" s="2" t="s">
        <v>20</v>
      </c>
      <c r="G316" s="2" t="s">
        <v>164</v>
      </c>
      <c r="H316" s="2" t="s">
        <v>33</v>
      </c>
      <c r="I316" s="2">
        <v>14</v>
      </c>
      <c r="J316" s="2" t="s">
        <v>27</v>
      </c>
      <c r="K316" s="2"/>
      <c r="L316" s="2" t="s">
        <v>129</v>
      </c>
      <c r="M316" s="2"/>
      <c r="N316" s="2"/>
      <c r="O316" s="2"/>
      <c r="P316" s="2">
        <v>1</v>
      </c>
      <c r="Q316" s="2"/>
      <c r="R316" s="2"/>
      <c r="S316" s="2"/>
      <c r="T316" s="2"/>
      <c r="U316" s="2">
        <v>1</v>
      </c>
      <c r="V316" s="2"/>
      <c r="W316" s="2"/>
      <c r="X316" s="2">
        <f t="shared" si="25"/>
        <v>1</v>
      </c>
      <c r="Y316" s="2"/>
      <c r="Z316" s="2"/>
      <c r="AA316" s="2"/>
      <c r="AB316" s="2"/>
      <c r="AC316" s="2"/>
      <c r="AD316" s="2">
        <v>1</v>
      </c>
      <c r="AE316" s="2"/>
      <c r="AF316" s="2"/>
      <c r="AG316" s="2"/>
      <c r="AH316" s="2"/>
      <c r="AI316" s="2"/>
      <c r="AJ316" s="9" t="s">
        <v>2256</v>
      </c>
      <c r="AK316" s="2" t="e">
        <v>#N/A</v>
      </c>
    </row>
    <row r="317" spans="1:37" hidden="1" x14ac:dyDescent="0.2">
      <c r="A317" s="2" t="str">
        <f t="shared" si="23"/>
        <v>Asus Asus X442U</v>
      </c>
      <c r="B317" s="2" t="s">
        <v>15</v>
      </c>
      <c r="C317" s="2" t="s">
        <v>873</v>
      </c>
      <c r="D317" s="2" t="s">
        <v>1731</v>
      </c>
      <c r="E317" s="2" t="s">
        <v>52</v>
      </c>
      <c r="F317" s="2" t="s">
        <v>20</v>
      </c>
      <c r="G317" s="2" t="s">
        <v>743</v>
      </c>
      <c r="H317" s="2" t="s">
        <v>33</v>
      </c>
      <c r="I317" s="2">
        <v>14</v>
      </c>
      <c r="J317" s="2" t="s">
        <v>28</v>
      </c>
      <c r="K317" s="2"/>
      <c r="L317" s="2" t="s">
        <v>129</v>
      </c>
      <c r="M317" s="2"/>
      <c r="N317" s="2"/>
      <c r="O317" s="2"/>
      <c r="P317" s="2">
        <v>1</v>
      </c>
      <c r="Q317" s="2"/>
      <c r="R317" s="2"/>
      <c r="S317" s="2"/>
      <c r="T317" s="2"/>
      <c r="U317" s="2">
        <v>1</v>
      </c>
      <c r="V317" s="2"/>
      <c r="W317" s="2"/>
      <c r="X317" s="2">
        <f t="shared" si="25"/>
        <v>1</v>
      </c>
      <c r="Y317" s="2"/>
      <c r="Z317" s="2"/>
      <c r="AA317" s="2"/>
      <c r="AB317" s="2"/>
      <c r="AC317" s="2"/>
      <c r="AD317" s="2">
        <v>1</v>
      </c>
      <c r="AE317" s="2"/>
      <c r="AF317" s="2"/>
      <c r="AG317" s="2"/>
      <c r="AH317" s="2"/>
      <c r="AI317" s="2"/>
      <c r="AJ317" s="9" t="s">
        <v>2256</v>
      </c>
      <c r="AK317" s="2" t="e">
        <v>#N/A</v>
      </c>
    </row>
    <row r="318" spans="1:37" hidden="1" x14ac:dyDescent="0.2">
      <c r="A318" s="2" t="str">
        <f t="shared" si="23"/>
        <v>Asus Asus X505B</v>
      </c>
      <c r="B318" s="2" t="s">
        <v>15</v>
      </c>
      <c r="C318" s="2" t="s">
        <v>780</v>
      </c>
      <c r="D318" s="2" t="s">
        <v>1732</v>
      </c>
      <c r="E318" s="2" t="s">
        <v>52</v>
      </c>
      <c r="F318" s="2" t="s">
        <v>19</v>
      </c>
      <c r="G318" s="2" t="s">
        <v>408</v>
      </c>
      <c r="H318" s="2" t="s">
        <v>33</v>
      </c>
      <c r="I318" s="2">
        <v>15</v>
      </c>
      <c r="J318" s="2" t="s">
        <v>27</v>
      </c>
      <c r="K318" s="2"/>
      <c r="L318" s="2" t="s">
        <v>129</v>
      </c>
      <c r="M318" s="2"/>
      <c r="N318" s="2"/>
      <c r="O318" s="2">
        <v>1</v>
      </c>
      <c r="P318" s="2"/>
      <c r="Q318" s="2"/>
      <c r="R318" s="2"/>
      <c r="S318" s="2"/>
      <c r="T318" s="2"/>
      <c r="U318" s="2"/>
      <c r="V318" s="2">
        <v>1</v>
      </c>
      <c r="W318" s="2"/>
      <c r="X318" s="2">
        <f t="shared" si="25"/>
        <v>1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9" t="s">
        <v>2256</v>
      </c>
      <c r="AK318" s="2" t="e">
        <v>#N/A</v>
      </c>
    </row>
    <row r="319" spans="1:37" hidden="1" x14ac:dyDescent="0.2">
      <c r="A319" s="2" t="str">
        <f t="shared" si="23"/>
        <v>Asus Asus X507U</v>
      </c>
      <c r="B319" s="2" t="s">
        <v>15</v>
      </c>
      <c r="C319" s="2" t="s">
        <v>874</v>
      </c>
      <c r="D319" s="2" t="s">
        <v>1732</v>
      </c>
      <c r="E319" s="2" t="s">
        <v>52</v>
      </c>
      <c r="F319" s="2" t="s">
        <v>20</v>
      </c>
      <c r="G319" s="2" t="s">
        <v>164</v>
      </c>
      <c r="H319" s="2" t="s">
        <v>33</v>
      </c>
      <c r="I319" s="2">
        <v>15</v>
      </c>
      <c r="J319" s="2" t="s">
        <v>28</v>
      </c>
      <c r="K319" s="2"/>
      <c r="L319" s="2" t="s">
        <v>129</v>
      </c>
      <c r="M319" s="2"/>
      <c r="N319" s="2"/>
      <c r="O319" s="2"/>
      <c r="P319" s="2">
        <v>1</v>
      </c>
      <c r="Q319" s="2"/>
      <c r="R319" s="2"/>
      <c r="S319" s="2"/>
      <c r="T319" s="2"/>
      <c r="U319" s="2"/>
      <c r="V319" s="2">
        <v>1</v>
      </c>
      <c r="W319" s="2"/>
      <c r="X319" s="2">
        <f t="shared" si="25"/>
        <v>1</v>
      </c>
      <c r="Y319" s="2"/>
      <c r="Z319" s="2"/>
      <c r="AA319" s="2"/>
      <c r="AB319" s="2"/>
      <c r="AC319" s="2"/>
      <c r="AD319" s="2">
        <v>1</v>
      </c>
      <c r="AE319" s="2">
        <v>1</v>
      </c>
      <c r="AF319" s="2"/>
      <c r="AG319" s="2"/>
      <c r="AH319" s="2"/>
      <c r="AI319" s="2"/>
      <c r="AJ319" s="9" t="s">
        <v>2256</v>
      </c>
      <c r="AK319" s="2" t="e">
        <v>#N/A</v>
      </c>
    </row>
    <row r="320" spans="1:37" hidden="1" x14ac:dyDescent="0.2">
      <c r="A320" s="2" t="str">
        <f t="shared" si="23"/>
        <v>Asus Asus X509B</v>
      </c>
      <c r="B320" s="2" t="s">
        <v>15</v>
      </c>
      <c r="C320" s="2" t="s">
        <v>1845</v>
      </c>
      <c r="D320" s="2" t="s">
        <v>1732</v>
      </c>
      <c r="E320" s="2" t="s">
        <v>52</v>
      </c>
      <c r="F320" s="2" t="s">
        <v>19</v>
      </c>
      <c r="G320" s="2" t="s">
        <v>408</v>
      </c>
      <c r="H320" s="2" t="s">
        <v>33</v>
      </c>
      <c r="I320" s="2">
        <v>15</v>
      </c>
      <c r="J320" s="2" t="s">
        <v>1108</v>
      </c>
      <c r="K320" s="2"/>
      <c r="L320" s="2" t="s">
        <v>129</v>
      </c>
      <c r="M320" s="2"/>
      <c r="N320" s="2" t="s">
        <v>1645</v>
      </c>
      <c r="O320" s="2">
        <v>1</v>
      </c>
      <c r="P320" s="2"/>
      <c r="Q320" s="2"/>
      <c r="R320" s="2"/>
      <c r="S320" s="2"/>
      <c r="T320" s="2"/>
      <c r="U320" s="2"/>
      <c r="V320" s="2">
        <v>1</v>
      </c>
      <c r="W320" s="2"/>
      <c r="X320" s="2">
        <f t="shared" si="25"/>
        <v>1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9" t="s">
        <v>2256</v>
      </c>
      <c r="AK320" s="2" t="e">
        <v>#N/A</v>
      </c>
    </row>
    <row r="321" spans="1:37" hidden="1" x14ac:dyDescent="0.2">
      <c r="A321" s="2" t="str">
        <f t="shared" si="23"/>
        <v>Asus Asus X509D</v>
      </c>
      <c r="B321" s="2" t="s">
        <v>15</v>
      </c>
      <c r="C321" s="2" t="s">
        <v>1644</v>
      </c>
      <c r="D321" s="2" t="s">
        <v>1733</v>
      </c>
      <c r="E321" s="2" t="s">
        <v>52</v>
      </c>
      <c r="F321" s="2" t="s">
        <v>19</v>
      </c>
      <c r="G321" s="2" t="s">
        <v>1244</v>
      </c>
      <c r="H321" s="2" t="s">
        <v>1505</v>
      </c>
      <c r="I321" s="2">
        <v>15</v>
      </c>
      <c r="J321" s="2" t="s">
        <v>28</v>
      </c>
      <c r="K321" s="2"/>
      <c r="L321" s="2" t="s">
        <v>129</v>
      </c>
      <c r="M321" s="2"/>
      <c r="N321" s="2" t="s">
        <v>1645</v>
      </c>
      <c r="O321" s="2"/>
      <c r="P321" s="2">
        <v>1</v>
      </c>
      <c r="Q321" s="2">
        <v>1</v>
      </c>
      <c r="R321" s="2"/>
      <c r="S321" s="2"/>
      <c r="T321" s="2"/>
      <c r="U321" s="2"/>
      <c r="V321" s="2">
        <v>1</v>
      </c>
      <c r="W321" s="2"/>
      <c r="X321" s="2">
        <f t="shared" si="25"/>
        <v>2</v>
      </c>
      <c r="Y321" s="2"/>
      <c r="Z321" s="2"/>
      <c r="AA321" s="2"/>
      <c r="AB321" s="2"/>
      <c r="AC321" s="2"/>
      <c r="AD321" s="2"/>
      <c r="AE321" s="2">
        <v>1</v>
      </c>
      <c r="AF321" s="2"/>
      <c r="AG321" s="2"/>
      <c r="AH321" s="2"/>
      <c r="AI321" s="2"/>
      <c r="AJ321" s="9" t="s">
        <v>2256</v>
      </c>
      <c r="AK321" s="2" t="e">
        <v>#N/A</v>
      </c>
    </row>
    <row r="322" spans="1:37" hidden="1" x14ac:dyDescent="0.2">
      <c r="A322" s="2" t="str">
        <f t="shared" si="23"/>
        <v>Asus Asus X509F</v>
      </c>
      <c r="B322" s="2" t="s">
        <v>15</v>
      </c>
      <c r="C322" s="2" t="s">
        <v>1643</v>
      </c>
      <c r="D322" s="2" t="s">
        <v>1733</v>
      </c>
      <c r="E322" s="2" t="s">
        <v>52</v>
      </c>
      <c r="F322" s="2" t="s">
        <v>20</v>
      </c>
      <c r="G322" s="2" t="s">
        <v>1216</v>
      </c>
      <c r="H322" s="2" t="s">
        <v>1333</v>
      </c>
      <c r="I322" s="2">
        <v>15</v>
      </c>
      <c r="J322" s="2" t="s">
        <v>28</v>
      </c>
      <c r="K322" s="2"/>
      <c r="L322" s="2" t="s">
        <v>129</v>
      </c>
      <c r="M322" s="2"/>
      <c r="N322" s="2" t="s">
        <v>1645</v>
      </c>
      <c r="O322" s="2"/>
      <c r="P322" s="2">
        <v>1</v>
      </c>
      <c r="Q322" s="2">
        <v>1</v>
      </c>
      <c r="R322" s="2"/>
      <c r="S322" s="2"/>
      <c r="T322" s="2"/>
      <c r="U322" s="2"/>
      <c r="V322" s="2">
        <v>1</v>
      </c>
      <c r="W322" s="2"/>
      <c r="X322" s="2">
        <f t="shared" si="25"/>
        <v>2</v>
      </c>
      <c r="Y322" s="2"/>
      <c r="Z322" s="2"/>
      <c r="AA322" s="2"/>
      <c r="AB322" s="2"/>
      <c r="AC322" s="2"/>
      <c r="AD322" s="2"/>
      <c r="AE322" s="2">
        <v>1</v>
      </c>
      <c r="AF322" s="2"/>
      <c r="AG322" s="2"/>
      <c r="AH322" s="2"/>
      <c r="AI322" s="2"/>
      <c r="AJ322" s="9" t="s">
        <v>2256</v>
      </c>
      <c r="AK322" s="2" t="e">
        <v>#N/A</v>
      </c>
    </row>
    <row r="323" spans="1:37" hidden="1" x14ac:dyDescent="0.2">
      <c r="A323" s="2" t="str">
        <f t="shared" si="23"/>
        <v>Asus Asus X509M</v>
      </c>
      <c r="B323" s="2" t="s">
        <v>15</v>
      </c>
      <c r="C323" s="2" t="s">
        <v>2174</v>
      </c>
      <c r="D323" s="2" t="s">
        <v>1732</v>
      </c>
      <c r="E323" s="2" t="s">
        <v>52</v>
      </c>
      <c r="F323" s="2" t="s">
        <v>20</v>
      </c>
      <c r="G323" s="2" t="s">
        <v>968</v>
      </c>
      <c r="H323" s="2" t="s">
        <v>33</v>
      </c>
      <c r="I323" s="2">
        <v>15</v>
      </c>
      <c r="J323" s="2" t="s">
        <v>28</v>
      </c>
      <c r="K323" s="2"/>
      <c r="L323" s="2" t="s">
        <v>87</v>
      </c>
      <c r="M323" s="2"/>
      <c r="N323" s="2" t="s">
        <v>2122</v>
      </c>
      <c r="O323" s="2">
        <v>1</v>
      </c>
      <c r="P323" s="2"/>
      <c r="Q323" s="2"/>
      <c r="R323" s="2"/>
      <c r="S323" s="2"/>
      <c r="T323" s="2"/>
      <c r="U323" s="2"/>
      <c r="V323" s="2">
        <v>1</v>
      </c>
      <c r="W323" s="2"/>
      <c r="X323" s="2">
        <f t="shared" si="25"/>
        <v>1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9" t="s">
        <v>2256</v>
      </c>
      <c r="AK323" s="2" t="e">
        <v>#N/A</v>
      </c>
    </row>
    <row r="324" spans="1:37" hidden="1" x14ac:dyDescent="0.2">
      <c r="A324" s="2" t="str">
        <f t="shared" si="23"/>
        <v>Asus Asus X510U</v>
      </c>
      <c r="B324" s="2" t="s">
        <v>15</v>
      </c>
      <c r="C324" s="2" t="s">
        <v>781</v>
      </c>
      <c r="D324" s="2" t="s">
        <v>1735</v>
      </c>
      <c r="E324" s="2" t="s">
        <v>52</v>
      </c>
      <c r="F324" s="2" t="s">
        <v>20</v>
      </c>
      <c r="G324" s="2" t="s">
        <v>416</v>
      </c>
      <c r="H324" s="2" t="s">
        <v>135</v>
      </c>
      <c r="I324" s="2">
        <v>15</v>
      </c>
      <c r="J324" s="2" t="s">
        <v>28</v>
      </c>
      <c r="K324" s="2"/>
      <c r="L324" s="2" t="s">
        <v>129</v>
      </c>
      <c r="M324" s="2"/>
      <c r="N324" s="2"/>
      <c r="O324" s="2"/>
      <c r="P324" s="2"/>
      <c r="Q324" s="2">
        <v>1</v>
      </c>
      <c r="R324" s="2">
        <v>1</v>
      </c>
      <c r="S324" s="2"/>
      <c r="T324" s="2"/>
      <c r="U324" s="2"/>
      <c r="V324" s="2">
        <v>1</v>
      </c>
      <c r="W324" s="2"/>
      <c r="X324" s="2">
        <f t="shared" si="25"/>
        <v>2</v>
      </c>
      <c r="Y324" s="2"/>
      <c r="Z324" s="2"/>
      <c r="AA324" s="2"/>
      <c r="AB324" s="2"/>
      <c r="AC324" s="2"/>
      <c r="AD324" s="2"/>
      <c r="AE324" s="2">
        <v>1</v>
      </c>
      <c r="AF324" s="2">
        <v>1</v>
      </c>
      <c r="AG324" s="2"/>
      <c r="AH324" s="2"/>
      <c r="AI324" s="2"/>
      <c r="AJ324" s="9" t="s">
        <v>2256</v>
      </c>
      <c r="AK324" s="77">
        <v>64165</v>
      </c>
    </row>
    <row r="325" spans="1:37" hidden="1" x14ac:dyDescent="0.2">
      <c r="A325" s="2" t="str">
        <f t="shared" si="23"/>
        <v>Asus Asus X521F</v>
      </c>
      <c r="B325" s="2" t="s">
        <v>15</v>
      </c>
      <c r="C325" s="2" t="s">
        <v>1647</v>
      </c>
      <c r="D325" s="2" t="s">
        <v>1733</v>
      </c>
      <c r="E325" s="2" t="s">
        <v>52</v>
      </c>
      <c r="F325" s="2" t="s">
        <v>20</v>
      </c>
      <c r="G325" s="2" t="s">
        <v>1216</v>
      </c>
      <c r="H325" s="2" t="s">
        <v>1316</v>
      </c>
      <c r="I325" s="2">
        <v>15</v>
      </c>
      <c r="J325" s="2" t="s">
        <v>28</v>
      </c>
      <c r="K325" s="2"/>
      <c r="L325" s="2" t="s">
        <v>129</v>
      </c>
      <c r="M325" s="2"/>
      <c r="N325" s="2" t="s">
        <v>1645</v>
      </c>
      <c r="O325" s="2"/>
      <c r="P325" s="2"/>
      <c r="Q325" s="2">
        <v>1</v>
      </c>
      <c r="R325" s="2"/>
      <c r="S325" s="2"/>
      <c r="T325" s="2"/>
      <c r="U325" s="2"/>
      <c r="V325" s="2">
        <v>1</v>
      </c>
      <c r="W325" s="2"/>
      <c r="X325" s="2">
        <f t="shared" si="25"/>
        <v>1</v>
      </c>
      <c r="Y325" s="2"/>
      <c r="Z325" s="2"/>
      <c r="AA325" s="2"/>
      <c r="AB325" s="2"/>
      <c r="AC325" s="2"/>
      <c r="AD325" s="2"/>
      <c r="AE325" s="2">
        <v>1</v>
      </c>
      <c r="AF325" s="2"/>
      <c r="AG325" s="2"/>
      <c r="AH325" s="2"/>
      <c r="AI325" s="2"/>
      <c r="AJ325" s="9" t="s">
        <v>2256</v>
      </c>
      <c r="AK325" s="77">
        <v>59460</v>
      </c>
    </row>
    <row r="326" spans="1:37" hidden="1" x14ac:dyDescent="0.2">
      <c r="A326" s="2" t="str">
        <f t="shared" si="23"/>
        <v>Asus Asus X541N</v>
      </c>
      <c r="B326" s="2" t="s">
        <v>15</v>
      </c>
      <c r="C326" s="2" t="s">
        <v>669</v>
      </c>
      <c r="D326" s="2" t="s">
        <v>1732</v>
      </c>
      <c r="E326" s="2" t="s">
        <v>52</v>
      </c>
      <c r="F326" s="2" t="s">
        <v>20</v>
      </c>
      <c r="G326" s="2" t="s">
        <v>447</v>
      </c>
      <c r="H326" s="2" t="s">
        <v>33</v>
      </c>
      <c r="I326" s="2">
        <v>15</v>
      </c>
      <c r="J326" s="2" t="s">
        <v>27</v>
      </c>
      <c r="K326" s="2"/>
      <c r="L326" s="2" t="s">
        <v>87</v>
      </c>
      <c r="M326" s="2"/>
      <c r="N326" s="2"/>
      <c r="O326" s="2">
        <v>1</v>
      </c>
      <c r="P326" s="2"/>
      <c r="Q326" s="2"/>
      <c r="R326" s="2"/>
      <c r="S326" s="2"/>
      <c r="T326" s="2"/>
      <c r="U326" s="2"/>
      <c r="V326" s="2">
        <v>1</v>
      </c>
      <c r="W326" s="2"/>
      <c r="X326" s="2">
        <f t="shared" si="25"/>
        <v>1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9" t="s">
        <v>2256</v>
      </c>
      <c r="AK326" s="77">
        <v>70899</v>
      </c>
    </row>
    <row r="327" spans="1:37" hidden="1" x14ac:dyDescent="0.2">
      <c r="A327" s="2" t="str">
        <f t="shared" si="23"/>
        <v>Asus Asus X541S</v>
      </c>
      <c r="B327" s="2" t="s">
        <v>15</v>
      </c>
      <c r="C327" s="2" t="s">
        <v>429</v>
      </c>
      <c r="D327" s="2" t="s">
        <v>1733</v>
      </c>
      <c r="E327" s="2" t="s">
        <v>52</v>
      </c>
      <c r="F327" s="2" t="s">
        <v>20</v>
      </c>
      <c r="G327" s="2" t="s">
        <v>139</v>
      </c>
      <c r="H327" s="2" t="s">
        <v>446</v>
      </c>
      <c r="I327" s="2">
        <v>15</v>
      </c>
      <c r="J327" s="2" t="s">
        <v>27</v>
      </c>
      <c r="K327" s="2"/>
      <c r="L327" s="2" t="s">
        <v>87</v>
      </c>
      <c r="M327" s="2"/>
      <c r="N327" s="2"/>
      <c r="O327" s="2">
        <v>1</v>
      </c>
      <c r="P327" s="2"/>
      <c r="Q327" s="2"/>
      <c r="R327" s="2"/>
      <c r="S327" s="2"/>
      <c r="T327" s="2"/>
      <c r="U327" s="2"/>
      <c r="V327" s="2">
        <v>1</v>
      </c>
      <c r="W327" s="2"/>
      <c r="X327" s="2">
        <f t="shared" si="25"/>
        <v>1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9" t="s">
        <v>2256</v>
      </c>
      <c r="AK327" s="2" t="e">
        <v>#N/A</v>
      </c>
    </row>
    <row r="328" spans="1:37" hidden="1" x14ac:dyDescent="0.2">
      <c r="A328" s="2" t="str">
        <f t="shared" si="23"/>
        <v>Asus Asus X542B</v>
      </c>
      <c r="B328" s="2" t="s">
        <v>15</v>
      </c>
      <c r="C328" s="2" t="s">
        <v>828</v>
      </c>
      <c r="D328" s="2" t="s">
        <v>1733</v>
      </c>
      <c r="E328" s="2" t="s">
        <v>52</v>
      </c>
      <c r="F328" s="2" t="s">
        <v>19</v>
      </c>
      <c r="G328" s="2" t="s">
        <v>408</v>
      </c>
      <c r="H328" s="2" t="s">
        <v>829</v>
      </c>
      <c r="I328" s="2">
        <v>15</v>
      </c>
      <c r="J328" s="2" t="s">
        <v>27</v>
      </c>
      <c r="K328" s="2"/>
      <c r="L328" s="2" t="s">
        <v>129</v>
      </c>
      <c r="M328" s="2"/>
      <c r="N328" s="2" t="s">
        <v>1645</v>
      </c>
      <c r="O328" s="2"/>
      <c r="P328" s="2"/>
      <c r="Q328" s="2">
        <v>1</v>
      </c>
      <c r="R328" s="2"/>
      <c r="S328" s="2"/>
      <c r="T328" s="2"/>
      <c r="U328" s="2"/>
      <c r="V328" s="2">
        <v>1</v>
      </c>
      <c r="W328" s="2"/>
      <c r="X328" s="2">
        <f t="shared" si="25"/>
        <v>1</v>
      </c>
      <c r="Y328" s="2"/>
      <c r="Z328" s="2"/>
      <c r="AA328" s="2"/>
      <c r="AB328" s="2"/>
      <c r="AC328" s="2"/>
      <c r="AD328" s="2"/>
      <c r="AE328" s="2">
        <v>1</v>
      </c>
      <c r="AF328" s="2"/>
      <c r="AG328" s="2"/>
      <c r="AH328" s="2"/>
      <c r="AI328" s="2"/>
      <c r="AJ328" s="9" t="s">
        <v>2256</v>
      </c>
      <c r="AK328" s="2" t="e">
        <v>#N/A</v>
      </c>
    </row>
    <row r="329" spans="1:37" hidden="1" x14ac:dyDescent="0.2">
      <c r="A329" s="2" t="str">
        <f t="shared" si="23"/>
        <v>Asus Asus X542U</v>
      </c>
      <c r="B329" s="2" t="s">
        <v>15</v>
      </c>
      <c r="C329" s="2" t="s">
        <v>745</v>
      </c>
      <c r="D329" s="2" t="s">
        <v>1732</v>
      </c>
      <c r="E329" s="2" t="s">
        <v>52</v>
      </c>
      <c r="F329" s="2" t="s">
        <v>20</v>
      </c>
      <c r="G329" s="2" t="s">
        <v>416</v>
      </c>
      <c r="H329" s="2" t="s">
        <v>33</v>
      </c>
      <c r="I329" s="2">
        <v>15</v>
      </c>
      <c r="J329" s="2" t="s">
        <v>27</v>
      </c>
      <c r="K329" s="2"/>
      <c r="L329" s="2" t="s">
        <v>129</v>
      </c>
      <c r="M329" s="2"/>
      <c r="N329" s="2"/>
      <c r="O329" s="2"/>
      <c r="P329" s="2">
        <v>1</v>
      </c>
      <c r="Q329" s="2"/>
      <c r="R329" s="2"/>
      <c r="S329" s="2"/>
      <c r="T329" s="2"/>
      <c r="U329" s="2"/>
      <c r="V329" s="2">
        <v>1</v>
      </c>
      <c r="W329" s="2"/>
      <c r="X329" s="2">
        <f t="shared" si="25"/>
        <v>1</v>
      </c>
      <c r="Y329" s="2"/>
      <c r="Z329" s="2"/>
      <c r="AA329" s="2"/>
      <c r="AB329" s="2"/>
      <c r="AC329" s="2"/>
      <c r="AD329" s="2">
        <v>1</v>
      </c>
      <c r="AE329" s="2">
        <v>1</v>
      </c>
      <c r="AF329" s="2"/>
      <c r="AG329" s="2"/>
      <c r="AH329" s="2"/>
      <c r="AI329" s="2"/>
      <c r="AJ329" s="9" t="s">
        <v>2256</v>
      </c>
      <c r="AK329" s="2" t="e">
        <v>#N/A</v>
      </c>
    </row>
    <row r="330" spans="1:37" hidden="1" x14ac:dyDescent="0.2">
      <c r="A330" s="2" t="str">
        <f t="shared" si="23"/>
        <v>Asus Asus X543B</v>
      </c>
      <c r="B330" s="2" t="s">
        <v>15</v>
      </c>
      <c r="C330" s="2" t="s">
        <v>1642</v>
      </c>
      <c r="D330" s="2" t="s">
        <v>1732</v>
      </c>
      <c r="E330" s="2" t="s">
        <v>52</v>
      </c>
      <c r="F330" s="2" t="s">
        <v>19</v>
      </c>
      <c r="G330" s="2" t="s">
        <v>408</v>
      </c>
      <c r="H330" s="2" t="s">
        <v>33</v>
      </c>
      <c r="I330" s="2">
        <v>15</v>
      </c>
      <c r="J330" s="2" t="s">
        <v>28</v>
      </c>
      <c r="K330" s="2"/>
      <c r="L330" s="2" t="s">
        <v>129</v>
      </c>
      <c r="M330" s="2"/>
      <c r="N330" s="2"/>
      <c r="O330" s="2">
        <v>1</v>
      </c>
      <c r="P330" s="2"/>
      <c r="Q330" s="2"/>
      <c r="R330" s="2"/>
      <c r="S330" s="2"/>
      <c r="T330" s="2"/>
      <c r="U330" s="2"/>
      <c r="V330" s="2">
        <v>1</v>
      </c>
      <c r="W330" s="2"/>
      <c r="X330" s="2">
        <f t="shared" si="25"/>
        <v>1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9" t="s">
        <v>2256</v>
      </c>
      <c r="AK330" s="2" t="e">
        <v>#N/A</v>
      </c>
    </row>
    <row r="331" spans="1:37" hidden="1" x14ac:dyDescent="0.2">
      <c r="A331" s="2" t="str">
        <f t="shared" si="23"/>
        <v>Asus Asus X543U</v>
      </c>
      <c r="B331" s="2" t="s">
        <v>15</v>
      </c>
      <c r="C331" s="2" t="s">
        <v>1410</v>
      </c>
      <c r="D331" s="2" t="s">
        <v>1733</v>
      </c>
      <c r="E331" s="2" t="s">
        <v>52</v>
      </c>
      <c r="F331" s="2" t="s">
        <v>20</v>
      </c>
      <c r="G331" s="2" t="s">
        <v>416</v>
      </c>
      <c r="H331" s="2" t="s">
        <v>1411</v>
      </c>
      <c r="I331" s="2">
        <v>15</v>
      </c>
      <c r="J331" s="2" t="s">
        <v>28</v>
      </c>
      <c r="K331" s="2"/>
      <c r="L331" s="2" t="s">
        <v>129</v>
      </c>
      <c r="M331" s="2"/>
      <c r="N331" s="2"/>
      <c r="O331" s="2"/>
      <c r="P331" s="2">
        <v>1</v>
      </c>
      <c r="Q331" s="2">
        <v>1</v>
      </c>
      <c r="R331" s="2"/>
      <c r="S331" s="2"/>
      <c r="T331" s="2"/>
      <c r="U331" s="2"/>
      <c r="V331" s="2">
        <v>1</v>
      </c>
      <c r="W331" s="2"/>
      <c r="X331" s="2">
        <f t="shared" si="25"/>
        <v>2</v>
      </c>
      <c r="Y331" s="2"/>
      <c r="Z331" s="2"/>
      <c r="AA331" s="2"/>
      <c r="AB331" s="2"/>
      <c r="AC331" s="2"/>
      <c r="AD331" s="2"/>
      <c r="AE331" s="2">
        <v>1</v>
      </c>
      <c r="AF331" s="2"/>
      <c r="AG331" s="2"/>
      <c r="AH331" s="2"/>
      <c r="AI331" s="2"/>
      <c r="AJ331" s="9" t="s">
        <v>2256</v>
      </c>
      <c r="AK331" s="2" t="e">
        <v>#N/A</v>
      </c>
    </row>
    <row r="332" spans="1:37" hidden="1" x14ac:dyDescent="0.2">
      <c r="A332" s="2" t="str">
        <f t="shared" si="23"/>
        <v>Asus Asus X550I</v>
      </c>
      <c r="B332" s="2" t="s">
        <v>15</v>
      </c>
      <c r="C332" s="2" t="s">
        <v>895</v>
      </c>
      <c r="D332" s="2" t="s">
        <v>1735</v>
      </c>
      <c r="E332" s="2" t="s">
        <v>52</v>
      </c>
      <c r="F332" s="2" t="s">
        <v>19</v>
      </c>
      <c r="G332" s="2" t="s">
        <v>334</v>
      </c>
      <c r="H332" s="2" t="s">
        <v>752</v>
      </c>
      <c r="I332" s="2">
        <v>15</v>
      </c>
      <c r="J332" s="2" t="s">
        <v>28</v>
      </c>
      <c r="K332" s="2"/>
      <c r="L332" s="2" t="s">
        <v>129</v>
      </c>
      <c r="M332" s="2"/>
      <c r="N332" s="2"/>
      <c r="O332" s="2"/>
      <c r="P332" s="2"/>
      <c r="Q332" s="2"/>
      <c r="R332" s="2">
        <v>1</v>
      </c>
      <c r="S332" s="2"/>
      <c r="T332" s="2"/>
      <c r="U332" s="2"/>
      <c r="V332" s="2">
        <v>1</v>
      </c>
      <c r="W332" s="2"/>
      <c r="X332" s="2">
        <f t="shared" si="25"/>
        <v>1</v>
      </c>
      <c r="Y332" s="2"/>
      <c r="Z332" s="2"/>
      <c r="AA332" s="2"/>
      <c r="AB332" s="2"/>
      <c r="AC332" s="2"/>
      <c r="AD332" s="2"/>
      <c r="AE332" s="2"/>
      <c r="AF332" s="2">
        <v>1</v>
      </c>
      <c r="AG332" s="2">
        <v>1</v>
      </c>
      <c r="AH332" s="2"/>
      <c r="AI332" s="2"/>
      <c r="AJ332" s="9" t="s">
        <v>2256</v>
      </c>
      <c r="AK332" s="77">
        <v>44545</v>
      </c>
    </row>
    <row r="333" spans="1:37" hidden="1" x14ac:dyDescent="0.2">
      <c r="A333" s="2" t="str">
        <f t="shared" si="23"/>
        <v>Asus Asus X555B</v>
      </c>
      <c r="B333" s="2" t="s">
        <v>15</v>
      </c>
      <c r="C333" s="2" t="s">
        <v>456</v>
      </c>
      <c r="D333" s="2" t="s">
        <v>1733</v>
      </c>
      <c r="E333" s="2" t="s">
        <v>52</v>
      </c>
      <c r="F333" s="2" t="s">
        <v>19</v>
      </c>
      <c r="G333" s="2" t="s">
        <v>334</v>
      </c>
      <c r="H333" s="2" t="s">
        <v>459</v>
      </c>
      <c r="I333" s="2">
        <v>15</v>
      </c>
      <c r="J333" s="2" t="s">
        <v>27</v>
      </c>
      <c r="K333" s="2"/>
      <c r="L333" s="2" t="s">
        <v>129</v>
      </c>
      <c r="M333" s="2"/>
      <c r="N333" s="2"/>
      <c r="O333" s="2"/>
      <c r="P333" s="2">
        <v>1</v>
      </c>
      <c r="Q333" s="2">
        <v>1</v>
      </c>
      <c r="R333" s="2"/>
      <c r="S333" s="2"/>
      <c r="T333" s="2"/>
      <c r="U333" s="2"/>
      <c r="V333" s="2">
        <v>1</v>
      </c>
      <c r="W333" s="2"/>
      <c r="X333" s="2">
        <f t="shared" si="25"/>
        <v>2</v>
      </c>
      <c r="Y333" s="2"/>
      <c r="Z333" s="2"/>
      <c r="AA333" s="2"/>
      <c r="AB333" s="2"/>
      <c r="AC333" s="2"/>
      <c r="AD333" s="2"/>
      <c r="AE333" s="2">
        <v>1</v>
      </c>
      <c r="AF333" s="2"/>
      <c r="AG333" s="2"/>
      <c r="AH333" s="2"/>
      <c r="AI333" s="2"/>
      <c r="AJ333" s="9" t="s">
        <v>2256</v>
      </c>
      <c r="AK333" s="77">
        <v>57591</v>
      </c>
    </row>
    <row r="334" spans="1:37" hidden="1" x14ac:dyDescent="0.2">
      <c r="A334" s="2" t="str">
        <f t="shared" si="23"/>
        <v>Asus Asus X555B Stoney</v>
      </c>
      <c r="B334" s="2" t="s">
        <v>15</v>
      </c>
      <c r="C334" s="2" t="s">
        <v>1195</v>
      </c>
      <c r="D334" s="2" t="s">
        <v>1733</v>
      </c>
      <c r="E334" s="2" t="s">
        <v>52</v>
      </c>
      <c r="F334" s="2" t="s">
        <v>19</v>
      </c>
      <c r="G334" s="2" t="s">
        <v>408</v>
      </c>
      <c r="H334" s="2" t="s">
        <v>836</v>
      </c>
      <c r="I334" s="2">
        <v>15</v>
      </c>
      <c r="J334" s="2" t="s">
        <v>27</v>
      </c>
      <c r="K334" s="2"/>
      <c r="L334" s="2" t="s">
        <v>129</v>
      </c>
      <c r="M334" s="2"/>
      <c r="N334" s="2"/>
      <c r="O334" s="2"/>
      <c r="P334" s="2"/>
      <c r="Q334" s="2">
        <v>1</v>
      </c>
      <c r="R334" s="2"/>
      <c r="S334" s="2"/>
      <c r="T334" s="2"/>
      <c r="U334" s="2"/>
      <c r="V334" s="2">
        <v>1</v>
      </c>
      <c r="W334" s="2"/>
      <c r="X334" s="2">
        <f t="shared" si="25"/>
        <v>1</v>
      </c>
      <c r="Y334" s="2"/>
      <c r="Z334" s="2"/>
      <c r="AA334" s="2"/>
      <c r="AB334" s="2"/>
      <c r="AC334" s="2"/>
      <c r="AD334" s="2"/>
      <c r="AE334" s="2">
        <v>1</v>
      </c>
      <c r="AF334" s="2"/>
      <c r="AG334" s="2"/>
      <c r="AH334" s="2"/>
      <c r="AI334" s="2"/>
      <c r="AJ334" s="9" t="s">
        <v>2256</v>
      </c>
      <c r="AK334" s="77">
        <v>49414</v>
      </c>
    </row>
    <row r="335" spans="1:37" ht="13.5" hidden="1" customHeight="1" x14ac:dyDescent="0.2">
      <c r="A335" s="2" t="str">
        <f t="shared" si="23"/>
        <v>Asus Asus X555Q</v>
      </c>
      <c r="B335" s="2" t="s">
        <v>15</v>
      </c>
      <c r="C335" s="2" t="s">
        <v>457</v>
      </c>
      <c r="D335" s="2" t="s">
        <v>1733</v>
      </c>
      <c r="E335" s="2" t="s">
        <v>52</v>
      </c>
      <c r="F335" s="2" t="s">
        <v>19</v>
      </c>
      <c r="G335" s="2" t="s">
        <v>155</v>
      </c>
      <c r="H335" s="2" t="s">
        <v>458</v>
      </c>
      <c r="I335" s="2">
        <v>15</v>
      </c>
      <c r="J335" s="2" t="s">
        <v>27</v>
      </c>
      <c r="K335" s="2"/>
      <c r="L335" s="2" t="s">
        <v>129</v>
      </c>
      <c r="M335" s="2"/>
      <c r="N335" s="2"/>
      <c r="O335" s="2"/>
      <c r="P335" s="2"/>
      <c r="Q335" s="2">
        <v>1</v>
      </c>
      <c r="R335" s="2"/>
      <c r="S335" s="2"/>
      <c r="T335" s="2"/>
      <c r="U335" s="2"/>
      <c r="V335" s="2">
        <v>1</v>
      </c>
      <c r="W335" s="2"/>
      <c r="X335" s="2">
        <f t="shared" si="25"/>
        <v>1</v>
      </c>
      <c r="Y335" s="2"/>
      <c r="Z335" s="2"/>
      <c r="AA335" s="2"/>
      <c r="AB335" s="2"/>
      <c r="AC335" s="2"/>
      <c r="AD335" s="2"/>
      <c r="AE335" s="2">
        <v>1</v>
      </c>
      <c r="AF335" s="2"/>
      <c r="AG335" s="2"/>
      <c r="AH335" s="2"/>
      <c r="AI335" s="2"/>
      <c r="AJ335" s="9" t="s">
        <v>2256</v>
      </c>
      <c r="AK335" s="77">
        <v>52974.2</v>
      </c>
    </row>
    <row r="336" spans="1:37" ht="13.5" hidden="1" customHeight="1" x14ac:dyDescent="0.2">
      <c r="A336" s="2" t="str">
        <f t="shared" si="23"/>
        <v>Asus Asus X555S</v>
      </c>
      <c r="B336" s="2" t="s">
        <v>15</v>
      </c>
      <c r="C336" s="2" t="s">
        <v>344</v>
      </c>
      <c r="D336" s="2" t="s">
        <v>1733</v>
      </c>
      <c r="E336" s="2" t="s">
        <v>52</v>
      </c>
      <c r="F336" s="2" t="s">
        <v>20</v>
      </c>
      <c r="G336" s="2" t="s">
        <v>139</v>
      </c>
      <c r="H336" s="2" t="s">
        <v>191</v>
      </c>
      <c r="I336" s="2">
        <v>15</v>
      </c>
      <c r="J336" s="2" t="s">
        <v>27</v>
      </c>
      <c r="K336" s="2"/>
      <c r="L336" s="2" t="s">
        <v>87</v>
      </c>
      <c r="M336" s="2"/>
      <c r="N336" s="2"/>
      <c r="O336" s="2">
        <v>1</v>
      </c>
      <c r="P336" s="2"/>
      <c r="Q336" s="2"/>
      <c r="R336" s="2"/>
      <c r="S336" s="2"/>
      <c r="T336" s="2"/>
      <c r="U336" s="2"/>
      <c r="V336" s="2">
        <v>1</v>
      </c>
      <c r="W336" s="2"/>
      <c r="X336" s="2">
        <f t="shared" si="25"/>
        <v>1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9" t="s">
        <v>2256</v>
      </c>
      <c r="AK336" s="2" t="e">
        <v>#N/A</v>
      </c>
    </row>
    <row r="337" spans="1:37" ht="13.5" hidden="1" customHeight="1" x14ac:dyDescent="0.2">
      <c r="A337" s="2" t="str">
        <f t="shared" si="23"/>
        <v>Asus Asus X556Q</v>
      </c>
      <c r="B337" s="2" t="s">
        <v>15</v>
      </c>
      <c r="C337" s="2" t="s">
        <v>1305</v>
      </c>
      <c r="D337" s="2" t="s">
        <v>1733</v>
      </c>
      <c r="E337" s="2" t="s">
        <v>52</v>
      </c>
      <c r="F337" s="2" t="s">
        <v>19</v>
      </c>
      <c r="G337" s="2" t="s">
        <v>334</v>
      </c>
      <c r="H337" s="2" t="s">
        <v>363</v>
      </c>
      <c r="I337" s="2">
        <v>15</v>
      </c>
      <c r="J337" s="2" t="s">
        <v>27</v>
      </c>
      <c r="K337" s="2"/>
      <c r="L337" s="2" t="s">
        <v>129</v>
      </c>
      <c r="M337" s="2"/>
      <c r="N337" s="2"/>
      <c r="O337" s="2"/>
      <c r="P337" s="2"/>
      <c r="Q337" s="2">
        <v>1</v>
      </c>
      <c r="R337" s="2"/>
      <c r="S337" s="2"/>
      <c r="T337" s="2"/>
      <c r="U337" s="2"/>
      <c r="V337" s="2">
        <v>1</v>
      </c>
      <c r="W337" s="2"/>
      <c r="X337" s="2">
        <f t="shared" si="25"/>
        <v>1</v>
      </c>
      <c r="Y337" s="2"/>
      <c r="Z337" s="2"/>
      <c r="AA337" s="2"/>
      <c r="AB337" s="2"/>
      <c r="AC337" s="2"/>
      <c r="AD337" s="2"/>
      <c r="AE337" s="2">
        <v>1</v>
      </c>
      <c r="AF337" s="2"/>
      <c r="AG337" s="2"/>
      <c r="AH337" s="2"/>
      <c r="AI337" s="2"/>
      <c r="AJ337" s="9" t="s">
        <v>2256</v>
      </c>
      <c r="AK337" s="77">
        <v>48894.6</v>
      </c>
    </row>
    <row r="338" spans="1:37" ht="13.5" hidden="1" customHeight="1" x14ac:dyDescent="0.2">
      <c r="A338" s="2" t="str">
        <f t="shared" si="23"/>
        <v>Asus Asus X556U</v>
      </c>
      <c r="B338" s="2" t="s">
        <v>15</v>
      </c>
      <c r="C338" s="2" t="s">
        <v>196</v>
      </c>
      <c r="D338" s="2" t="s">
        <v>1735</v>
      </c>
      <c r="E338" s="2" t="s">
        <v>52</v>
      </c>
      <c r="F338" s="2" t="s">
        <v>20</v>
      </c>
      <c r="G338" s="2" t="s">
        <v>164</v>
      </c>
      <c r="H338" s="2" t="s">
        <v>135</v>
      </c>
      <c r="I338" s="2">
        <v>15</v>
      </c>
      <c r="J338" s="2" t="s">
        <v>27</v>
      </c>
      <c r="K338" s="2"/>
      <c r="L338" s="2" t="s">
        <v>129</v>
      </c>
      <c r="M338" s="2"/>
      <c r="N338" s="2"/>
      <c r="O338" s="2"/>
      <c r="P338" s="2"/>
      <c r="Q338" s="2">
        <v>1</v>
      </c>
      <c r="R338" s="2">
        <v>1</v>
      </c>
      <c r="S338" s="2"/>
      <c r="T338" s="2"/>
      <c r="U338" s="2"/>
      <c r="V338" s="2">
        <v>1</v>
      </c>
      <c r="W338" s="2"/>
      <c r="X338" s="2">
        <f t="shared" si="25"/>
        <v>2</v>
      </c>
      <c r="Y338" s="2"/>
      <c r="Z338" s="2"/>
      <c r="AA338" s="2"/>
      <c r="AB338" s="2"/>
      <c r="AC338" s="2"/>
      <c r="AD338" s="2"/>
      <c r="AE338" s="2">
        <v>1</v>
      </c>
      <c r="AF338" s="2">
        <v>1</v>
      </c>
      <c r="AG338" s="2"/>
      <c r="AH338" s="2"/>
      <c r="AI338" s="2"/>
      <c r="AJ338" s="9" t="s">
        <v>2256</v>
      </c>
      <c r="AK338" s="77">
        <v>78350.428571428565</v>
      </c>
    </row>
    <row r="339" spans="1:37" ht="13.5" hidden="1" customHeight="1" x14ac:dyDescent="0.2">
      <c r="A339" s="2" t="str">
        <f t="shared" si="23"/>
        <v>Asus Asus X560U</v>
      </c>
      <c r="B339" s="2" t="s">
        <v>15</v>
      </c>
      <c r="C339" s="2" t="s">
        <v>1105</v>
      </c>
      <c r="D339" s="2" t="s">
        <v>1735</v>
      </c>
      <c r="E339" s="2" t="s">
        <v>52</v>
      </c>
      <c r="F339" s="2" t="s">
        <v>20</v>
      </c>
      <c r="G339" s="2" t="s">
        <v>743</v>
      </c>
      <c r="H339" s="2" t="s">
        <v>492</v>
      </c>
      <c r="I339" s="2">
        <v>15</v>
      </c>
      <c r="J339" s="2" t="s">
        <v>28</v>
      </c>
      <c r="K339" s="2"/>
      <c r="L339" s="2" t="s">
        <v>129</v>
      </c>
      <c r="M339" s="2"/>
      <c r="N339" s="2"/>
      <c r="O339" s="2"/>
      <c r="P339" s="2"/>
      <c r="Q339" s="2"/>
      <c r="R339" s="2">
        <v>1</v>
      </c>
      <c r="S339" s="2"/>
      <c r="T339" s="2"/>
      <c r="U339" s="2"/>
      <c r="V339" s="2">
        <v>1</v>
      </c>
      <c r="W339" s="2"/>
      <c r="X339" s="2">
        <f t="shared" ref="X339:X377" si="27">SUM(O339:T339)</f>
        <v>1</v>
      </c>
      <c r="Y339" s="2"/>
      <c r="Z339" s="2"/>
      <c r="AA339" s="2"/>
      <c r="AB339" s="2"/>
      <c r="AC339" s="2"/>
      <c r="AD339" s="2"/>
      <c r="AE339" s="2">
        <v>1</v>
      </c>
      <c r="AF339" s="2">
        <v>1</v>
      </c>
      <c r="AG339" s="2"/>
      <c r="AH339" s="2"/>
      <c r="AI339" s="2"/>
      <c r="AJ339" s="9" t="s">
        <v>2256</v>
      </c>
      <c r="AK339" s="2" t="e">
        <v>#N/A</v>
      </c>
    </row>
    <row r="340" spans="1:37" ht="13.5" hidden="1" customHeight="1" x14ac:dyDescent="0.2">
      <c r="A340" s="2" t="str">
        <f t="shared" si="23"/>
        <v>Asus Asus X564D</v>
      </c>
      <c r="B340" s="2" t="s">
        <v>15</v>
      </c>
      <c r="C340" s="2" t="s">
        <v>1512</v>
      </c>
      <c r="D340" s="2" t="s">
        <v>1733</v>
      </c>
      <c r="E340" s="2" t="s">
        <v>52</v>
      </c>
      <c r="F340" s="2" t="s">
        <v>19</v>
      </c>
      <c r="G340" s="2" t="s">
        <v>1244</v>
      </c>
      <c r="H340" s="2" t="s">
        <v>1511</v>
      </c>
      <c r="I340" s="2">
        <v>15</v>
      </c>
      <c r="J340" s="2" t="s">
        <v>28</v>
      </c>
      <c r="K340" s="2"/>
      <c r="L340" s="2" t="s">
        <v>129</v>
      </c>
      <c r="M340" s="2"/>
      <c r="N340" s="2"/>
      <c r="O340" s="2"/>
      <c r="P340" s="2"/>
      <c r="Q340" s="2"/>
      <c r="R340" s="2">
        <v>1</v>
      </c>
      <c r="S340" s="2"/>
      <c r="T340" s="2"/>
      <c r="U340" s="2"/>
      <c r="V340" s="2">
        <v>1</v>
      </c>
      <c r="W340" s="2"/>
      <c r="X340" s="2">
        <f t="shared" si="27"/>
        <v>1</v>
      </c>
      <c r="Y340" s="2"/>
      <c r="Z340" s="2"/>
      <c r="AA340" s="2"/>
      <c r="AB340" s="2"/>
      <c r="AC340" s="2"/>
      <c r="AD340" s="2"/>
      <c r="AE340" s="2">
        <v>1</v>
      </c>
      <c r="AF340" s="2">
        <v>1</v>
      </c>
      <c r="AG340" s="2"/>
      <c r="AH340" s="2"/>
      <c r="AI340" s="2"/>
      <c r="AJ340" s="9" t="s">
        <v>2256</v>
      </c>
      <c r="AK340" s="77">
        <v>62713.181818181816</v>
      </c>
    </row>
    <row r="341" spans="1:37" ht="13.5" hidden="1" customHeight="1" x14ac:dyDescent="0.2">
      <c r="A341" s="2" t="str">
        <f t="shared" ref="A341:A408" si="28">CONCATENATE(B341," ",C341)</f>
        <v>Asus Asus X570D</v>
      </c>
      <c r="B341" s="2" t="s">
        <v>15</v>
      </c>
      <c r="C341" s="2" t="s">
        <v>1566</v>
      </c>
      <c r="D341" s="2" t="s">
        <v>1735</v>
      </c>
      <c r="E341" s="2" t="s">
        <v>52</v>
      </c>
      <c r="F341" s="2" t="s">
        <v>19</v>
      </c>
      <c r="G341" s="2" t="s">
        <v>1244</v>
      </c>
      <c r="H341" s="2" t="s">
        <v>492</v>
      </c>
      <c r="I341" s="2">
        <v>15</v>
      </c>
      <c r="J341" s="2" t="s">
        <v>28</v>
      </c>
      <c r="K341" s="2"/>
      <c r="L341" s="2" t="s">
        <v>129</v>
      </c>
      <c r="M341" s="2"/>
      <c r="N341" s="2"/>
      <c r="O341" s="2"/>
      <c r="P341" s="2"/>
      <c r="Q341" s="2"/>
      <c r="R341" s="2">
        <v>1</v>
      </c>
      <c r="S341" s="2"/>
      <c r="T341" s="2"/>
      <c r="U341" s="2"/>
      <c r="V341" s="2">
        <v>1</v>
      </c>
      <c r="W341" s="2"/>
      <c r="X341" s="2">
        <f t="shared" si="27"/>
        <v>1</v>
      </c>
      <c r="Y341" s="2"/>
      <c r="Z341" s="2"/>
      <c r="AA341" s="2"/>
      <c r="AB341" s="2"/>
      <c r="AC341" s="2"/>
      <c r="AD341" s="2"/>
      <c r="AE341" s="2">
        <v>1</v>
      </c>
      <c r="AF341" s="2">
        <v>1</v>
      </c>
      <c r="AG341" s="2"/>
      <c r="AH341" s="2"/>
      <c r="AI341" s="2"/>
      <c r="AJ341" s="9" t="s">
        <v>2256</v>
      </c>
      <c r="AK341" s="77"/>
    </row>
    <row r="342" spans="1:37" ht="13.5" hidden="1" customHeight="1" x14ac:dyDescent="0.2">
      <c r="A342" s="2" t="str">
        <f t="shared" si="28"/>
        <v>Asus Asus X570U</v>
      </c>
      <c r="B342" s="2" t="s">
        <v>15</v>
      </c>
      <c r="C342" s="2" t="s">
        <v>896</v>
      </c>
      <c r="D342" s="2" t="s">
        <v>1735</v>
      </c>
      <c r="E342" s="2" t="s">
        <v>52</v>
      </c>
      <c r="F342" s="2" t="s">
        <v>20</v>
      </c>
      <c r="G342" s="2" t="s">
        <v>743</v>
      </c>
      <c r="H342" s="2" t="s">
        <v>492</v>
      </c>
      <c r="I342" s="2">
        <v>15</v>
      </c>
      <c r="J342" s="2" t="s">
        <v>28</v>
      </c>
      <c r="K342" s="2"/>
      <c r="L342" s="2" t="s">
        <v>129</v>
      </c>
      <c r="M342" s="2"/>
      <c r="N342" s="2"/>
      <c r="O342" s="2"/>
      <c r="P342" s="2"/>
      <c r="Q342" s="2"/>
      <c r="R342" s="2">
        <v>1</v>
      </c>
      <c r="S342" s="2"/>
      <c r="T342" s="2"/>
      <c r="U342" s="2"/>
      <c r="V342" s="2">
        <v>1</v>
      </c>
      <c r="W342" s="2"/>
      <c r="X342" s="2">
        <f t="shared" si="27"/>
        <v>1</v>
      </c>
      <c r="Y342" s="2"/>
      <c r="Z342" s="2"/>
      <c r="AA342" s="2"/>
      <c r="AB342" s="2"/>
      <c r="AC342" s="2"/>
      <c r="AD342" s="2"/>
      <c r="AE342" s="2">
        <v>1</v>
      </c>
      <c r="AF342" s="2">
        <v>1</v>
      </c>
      <c r="AG342" s="2"/>
      <c r="AH342" s="2"/>
      <c r="AI342" s="2"/>
      <c r="AJ342" s="9" t="s">
        <v>2256</v>
      </c>
      <c r="AK342" s="2" t="e">
        <v>#N/A</v>
      </c>
    </row>
    <row r="343" spans="1:37" ht="13.5" hidden="1" customHeight="1" x14ac:dyDescent="0.2">
      <c r="A343" s="2" t="str">
        <f t="shared" si="28"/>
        <v>Asus Asus X702U</v>
      </c>
      <c r="B343" s="2" t="s">
        <v>15</v>
      </c>
      <c r="C343" s="2" t="s">
        <v>1338</v>
      </c>
      <c r="D343" s="2" t="s">
        <v>1733</v>
      </c>
      <c r="E343" s="2" t="s">
        <v>52</v>
      </c>
      <c r="F343" s="2" t="s">
        <v>20</v>
      </c>
      <c r="G343" s="2" t="s">
        <v>164</v>
      </c>
      <c r="H343" s="2" t="s">
        <v>984</v>
      </c>
      <c r="I343" s="2">
        <v>17</v>
      </c>
      <c r="J343" s="2" t="s">
        <v>32</v>
      </c>
      <c r="K343" s="2"/>
      <c r="L343" s="2" t="s">
        <v>129</v>
      </c>
      <c r="M343" s="2"/>
      <c r="N343" s="2"/>
      <c r="O343" s="2"/>
      <c r="P343" s="2"/>
      <c r="Q343" s="2">
        <v>1</v>
      </c>
      <c r="R343" s="2"/>
      <c r="S343" s="2"/>
      <c r="T343" s="2"/>
      <c r="U343" s="2"/>
      <c r="V343" s="2"/>
      <c r="W343" s="2">
        <v>1</v>
      </c>
      <c r="X343" s="2">
        <f t="shared" si="27"/>
        <v>1</v>
      </c>
      <c r="Y343" s="2"/>
      <c r="Z343" s="2"/>
      <c r="AA343" s="2"/>
      <c r="AB343" s="2"/>
      <c r="AC343" s="2"/>
      <c r="AD343" s="2"/>
      <c r="AE343" s="2">
        <v>1</v>
      </c>
      <c r="AF343" s="2"/>
      <c r="AG343" s="2"/>
      <c r="AH343" s="2"/>
      <c r="AI343" s="2"/>
      <c r="AJ343" s="9" t="s">
        <v>2256</v>
      </c>
      <c r="AK343" s="2" t="e">
        <v>#N/A</v>
      </c>
    </row>
    <row r="344" spans="1:37" ht="13.5" hidden="1" customHeight="1" x14ac:dyDescent="0.2">
      <c r="A344" s="2" t="str">
        <f t="shared" si="28"/>
        <v>Asus Asus X705M</v>
      </c>
      <c r="B344" s="2" t="s">
        <v>15</v>
      </c>
      <c r="C344" s="2" t="s">
        <v>1009</v>
      </c>
      <c r="D344" s="2" t="s">
        <v>1733</v>
      </c>
      <c r="E344" s="2" t="s">
        <v>52</v>
      </c>
      <c r="F344" s="2" t="s">
        <v>20</v>
      </c>
      <c r="G344" s="2" t="s">
        <v>968</v>
      </c>
      <c r="H344" s="2" t="s">
        <v>984</v>
      </c>
      <c r="I344" s="2">
        <v>17</v>
      </c>
      <c r="J344" s="2" t="s">
        <v>32</v>
      </c>
      <c r="K344" s="2"/>
      <c r="L344" s="2" t="s">
        <v>87</v>
      </c>
      <c r="M344" s="2"/>
      <c r="N344" s="2"/>
      <c r="O344" s="2">
        <v>1</v>
      </c>
      <c r="P344" s="2"/>
      <c r="Q344" s="2"/>
      <c r="R344" s="2"/>
      <c r="S344" s="2"/>
      <c r="T344" s="2"/>
      <c r="U344" s="2"/>
      <c r="V344" s="2"/>
      <c r="W344" s="2">
        <v>1</v>
      </c>
      <c r="X344" s="2">
        <f t="shared" si="27"/>
        <v>1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9" t="s">
        <v>2256</v>
      </c>
      <c r="AK344" s="2" t="e">
        <v>#N/A</v>
      </c>
    </row>
    <row r="345" spans="1:37" hidden="1" x14ac:dyDescent="0.2">
      <c r="A345" s="2" t="str">
        <f t="shared" si="28"/>
        <v>Asus Asus X705U</v>
      </c>
      <c r="B345" s="2" t="s">
        <v>15</v>
      </c>
      <c r="C345" s="2" t="s">
        <v>830</v>
      </c>
      <c r="D345" s="2" t="s">
        <v>1733</v>
      </c>
      <c r="E345" s="2" t="s">
        <v>52</v>
      </c>
      <c r="F345" s="2" t="s">
        <v>20</v>
      </c>
      <c r="G345" s="2" t="s">
        <v>164</v>
      </c>
      <c r="H345" s="2" t="s">
        <v>136</v>
      </c>
      <c r="I345" s="2">
        <v>17</v>
      </c>
      <c r="J345" s="2" t="s">
        <v>32</v>
      </c>
      <c r="K345" s="2"/>
      <c r="L345" s="2" t="s">
        <v>129</v>
      </c>
      <c r="M345" s="2"/>
      <c r="N345" s="2"/>
      <c r="O345" s="2"/>
      <c r="P345" s="2"/>
      <c r="Q345" s="2">
        <v>1</v>
      </c>
      <c r="R345" s="2"/>
      <c r="S345" s="2"/>
      <c r="T345" s="2"/>
      <c r="U345" s="2"/>
      <c r="V345" s="2"/>
      <c r="W345" s="2">
        <v>1</v>
      </c>
      <c r="X345" s="2">
        <f t="shared" si="27"/>
        <v>1</v>
      </c>
      <c r="Y345" s="2"/>
      <c r="Z345" s="2"/>
      <c r="AA345" s="2"/>
      <c r="AB345" s="2"/>
      <c r="AC345" s="2"/>
      <c r="AD345" s="2"/>
      <c r="AE345" s="2">
        <v>1</v>
      </c>
      <c r="AF345" s="2"/>
      <c r="AG345" s="2"/>
      <c r="AH345" s="2"/>
      <c r="AI345" s="2"/>
      <c r="AJ345" s="9" t="s">
        <v>2256</v>
      </c>
      <c r="AK345" s="77">
        <v>73275.71428571429</v>
      </c>
    </row>
    <row r="346" spans="1:37" hidden="1" x14ac:dyDescent="0.2">
      <c r="A346" s="2" t="str">
        <f t="shared" si="28"/>
        <v>Asus Asus X751N</v>
      </c>
      <c r="B346" s="2" t="s">
        <v>15</v>
      </c>
      <c r="C346" s="2" t="s">
        <v>670</v>
      </c>
      <c r="D346" s="2" t="s">
        <v>1732</v>
      </c>
      <c r="E346" s="2" t="s">
        <v>52</v>
      </c>
      <c r="F346" s="2" t="s">
        <v>20</v>
      </c>
      <c r="G346" s="2" t="s">
        <v>447</v>
      </c>
      <c r="H346" s="2" t="s">
        <v>33</v>
      </c>
      <c r="I346" s="2">
        <v>17</v>
      </c>
      <c r="J346" s="2" t="s">
        <v>32</v>
      </c>
      <c r="K346" s="2"/>
      <c r="L346" s="2" t="s">
        <v>87</v>
      </c>
      <c r="M346" s="2"/>
      <c r="N346" s="2"/>
      <c r="O346" s="2">
        <v>1</v>
      </c>
      <c r="P346" s="2"/>
      <c r="Q346" s="2"/>
      <c r="R346" s="2"/>
      <c r="S346" s="2"/>
      <c r="T346" s="2"/>
      <c r="U346" s="2"/>
      <c r="V346" s="2"/>
      <c r="W346" s="2">
        <v>1</v>
      </c>
      <c r="X346" s="2">
        <f t="shared" si="27"/>
        <v>1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9" t="s">
        <v>2256</v>
      </c>
      <c r="AK346" s="77">
        <v>76151.25</v>
      </c>
    </row>
    <row r="347" spans="1:37" hidden="1" x14ac:dyDescent="0.2">
      <c r="A347" s="2" t="str">
        <f t="shared" si="28"/>
        <v>Asus Asus X751S</v>
      </c>
      <c r="B347" s="2" t="s">
        <v>15</v>
      </c>
      <c r="C347" s="2" t="s">
        <v>230</v>
      </c>
      <c r="D347" s="2" t="s">
        <v>1733</v>
      </c>
      <c r="E347" s="2" t="s">
        <v>52</v>
      </c>
      <c r="F347" s="2" t="s">
        <v>20</v>
      </c>
      <c r="G347" s="2" t="s">
        <v>139</v>
      </c>
      <c r="H347" s="2" t="s">
        <v>136</v>
      </c>
      <c r="I347" s="2">
        <v>17</v>
      </c>
      <c r="J347" s="2" t="s">
        <v>32</v>
      </c>
      <c r="K347" s="2"/>
      <c r="L347" s="2" t="s">
        <v>87</v>
      </c>
      <c r="M347" s="2"/>
      <c r="N347" s="2"/>
      <c r="O347" s="2">
        <v>1</v>
      </c>
      <c r="P347" s="2"/>
      <c r="Q347" s="2"/>
      <c r="R347" s="2"/>
      <c r="S347" s="2"/>
      <c r="T347" s="2"/>
      <c r="U347" s="2"/>
      <c r="V347" s="2"/>
      <c r="W347" s="2">
        <v>1</v>
      </c>
      <c r="X347" s="2">
        <f t="shared" si="27"/>
        <v>1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9" t="s">
        <v>2256</v>
      </c>
      <c r="AK347" s="2" t="e">
        <v>#N/A</v>
      </c>
    </row>
    <row r="348" spans="1:37" hidden="1" x14ac:dyDescent="0.2">
      <c r="A348" s="2" t="str">
        <f t="shared" si="28"/>
        <v>Asus Asus X751Y</v>
      </c>
      <c r="B348" s="2" t="s">
        <v>15</v>
      </c>
      <c r="C348" s="2" t="s">
        <v>410</v>
      </c>
      <c r="D348" s="2" t="s">
        <v>1733</v>
      </c>
      <c r="E348" s="2" t="s">
        <v>52</v>
      </c>
      <c r="F348" s="2" t="s">
        <v>19</v>
      </c>
      <c r="G348" s="2" t="s">
        <v>173</v>
      </c>
      <c r="H348" s="2" t="s">
        <v>411</v>
      </c>
      <c r="I348" s="2">
        <v>17</v>
      </c>
      <c r="J348" s="2" t="s">
        <v>32</v>
      </c>
      <c r="K348" s="2"/>
      <c r="L348" s="2" t="s">
        <v>87</v>
      </c>
      <c r="M348" s="2"/>
      <c r="N348" s="2"/>
      <c r="O348" s="2">
        <v>1</v>
      </c>
      <c r="P348" s="2"/>
      <c r="Q348" s="2"/>
      <c r="R348" s="2"/>
      <c r="S348" s="2"/>
      <c r="T348" s="2"/>
      <c r="U348" s="2"/>
      <c r="V348" s="2"/>
      <c r="W348" s="2">
        <v>1</v>
      </c>
      <c r="X348" s="2">
        <f t="shared" si="27"/>
        <v>1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9" t="s">
        <v>2256</v>
      </c>
      <c r="AK348" s="2" t="e">
        <v>#N/A</v>
      </c>
    </row>
    <row r="349" spans="1:37" hidden="1" x14ac:dyDescent="0.2">
      <c r="A349" s="2" t="str">
        <f t="shared" si="28"/>
        <v>Asus Asus X752N</v>
      </c>
      <c r="B349" s="2" t="s">
        <v>15</v>
      </c>
      <c r="C349" s="2" t="s">
        <v>945</v>
      </c>
      <c r="D349" s="2" t="s">
        <v>1732</v>
      </c>
      <c r="E349" s="2" t="s">
        <v>52</v>
      </c>
      <c r="F349" s="2" t="s">
        <v>20</v>
      </c>
      <c r="G349" s="2" t="s">
        <v>447</v>
      </c>
      <c r="H349" s="2" t="s">
        <v>33</v>
      </c>
      <c r="I349" s="2">
        <v>17</v>
      </c>
      <c r="J349" s="2" t="s">
        <v>32</v>
      </c>
      <c r="K349" s="2"/>
      <c r="L349" s="2" t="s">
        <v>87</v>
      </c>
      <c r="M349" s="2"/>
      <c r="N349" s="2"/>
      <c r="O349" s="2">
        <v>1</v>
      </c>
      <c r="P349" s="2"/>
      <c r="Q349" s="2"/>
      <c r="R349" s="2"/>
      <c r="S349" s="2"/>
      <c r="T349" s="2"/>
      <c r="U349" s="2"/>
      <c r="V349" s="2"/>
      <c r="W349" s="2">
        <v>1</v>
      </c>
      <c r="X349" s="2">
        <f t="shared" si="27"/>
        <v>1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9" t="s">
        <v>2256</v>
      </c>
      <c r="AK349" s="2" t="e">
        <v>#N/A</v>
      </c>
    </row>
    <row r="350" spans="1:37" hidden="1" x14ac:dyDescent="0.2">
      <c r="A350" s="2" t="str">
        <f t="shared" si="28"/>
        <v>Asus Asus X756U</v>
      </c>
      <c r="B350" s="2" t="s">
        <v>15</v>
      </c>
      <c r="C350" s="2" t="s">
        <v>245</v>
      </c>
      <c r="D350" s="2" t="s">
        <v>1732</v>
      </c>
      <c r="E350" s="2" t="s">
        <v>52</v>
      </c>
      <c r="F350" s="2" t="s">
        <v>20</v>
      </c>
      <c r="G350" s="2" t="s">
        <v>164</v>
      </c>
      <c r="H350" s="2" t="s">
        <v>33</v>
      </c>
      <c r="I350" s="2">
        <v>17</v>
      </c>
      <c r="J350" s="2" t="s">
        <v>32</v>
      </c>
      <c r="K350" s="2"/>
      <c r="L350" s="2" t="s">
        <v>129</v>
      </c>
      <c r="M350" s="2"/>
      <c r="N350" s="2"/>
      <c r="O350" s="2"/>
      <c r="P350" s="2">
        <v>1</v>
      </c>
      <c r="Q350" s="2"/>
      <c r="R350" s="2"/>
      <c r="S350" s="2"/>
      <c r="T350" s="2"/>
      <c r="U350" s="2"/>
      <c r="V350" s="2"/>
      <c r="W350" s="2">
        <v>1</v>
      </c>
      <c r="X350" s="2">
        <f t="shared" si="27"/>
        <v>1</v>
      </c>
      <c r="Y350" s="2"/>
      <c r="Z350" s="2"/>
      <c r="AA350" s="2"/>
      <c r="AB350" s="2"/>
      <c r="AC350" s="2"/>
      <c r="AD350" s="2">
        <v>1</v>
      </c>
      <c r="AE350" s="2">
        <v>1</v>
      </c>
      <c r="AF350" s="2"/>
      <c r="AG350" s="2"/>
      <c r="AH350" s="2"/>
      <c r="AI350" s="2"/>
      <c r="AJ350" s="9" t="s">
        <v>2256</v>
      </c>
      <c r="AK350" s="2" t="e">
        <v>#N/A</v>
      </c>
    </row>
    <row r="351" spans="1:37" hidden="1" x14ac:dyDescent="0.2">
      <c r="A351" s="2" t="str">
        <f t="shared" si="28"/>
        <v>Asus EeeBook X205T</v>
      </c>
      <c r="B351" s="2" t="s">
        <v>15</v>
      </c>
      <c r="C351" s="2" t="s">
        <v>81</v>
      </c>
      <c r="D351" s="2" t="s">
        <v>1730</v>
      </c>
      <c r="E351" s="2" t="s">
        <v>52</v>
      </c>
      <c r="F351" s="2" t="s">
        <v>20</v>
      </c>
      <c r="G351" s="2" t="s">
        <v>77</v>
      </c>
      <c r="H351" s="2" t="s">
        <v>33</v>
      </c>
      <c r="I351" s="2">
        <v>11</v>
      </c>
      <c r="J351" s="2" t="s">
        <v>27</v>
      </c>
      <c r="K351" s="2"/>
      <c r="L351" s="2" t="s">
        <v>88</v>
      </c>
      <c r="M351" s="2"/>
      <c r="N351" s="2"/>
      <c r="O351" s="2">
        <v>1</v>
      </c>
      <c r="P351" s="2"/>
      <c r="Q351" s="2"/>
      <c r="R351" s="2"/>
      <c r="S351" s="2"/>
      <c r="T351" s="2">
        <v>1</v>
      </c>
      <c r="U351" s="2"/>
      <c r="V351" s="2"/>
      <c r="W351" s="2"/>
      <c r="X351" s="2">
        <f t="shared" si="27"/>
        <v>2</v>
      </c>
      <c r="Y351" s="2"/>
      <c r="Z351" s="2"/>
      <c r="AA351" s="2"/>
      <c r="AB351" s="2"/>
      <c r="AC351" s="2">
        <v>1</v>
      </c>
      <c r="AD351" s="2"/>
      <c r="AE351" s="2"/>
      <c r="AF351" s="2"/>
      <c r="AG351" s="2"/>
      <c r="AH351" s="2"/>
      <c r="AI351" s="2"/>
      <c r="AJ351" s="9" t="s">
        <v>2259</v>
      </c>
      <c r="AK351" s="2" t="e">
        <v>#N/A</v>
      </c>
    </row>
    <row r="352" spans="1:37" hidden="1" x14ac:dyDescent="0.2">
      <c r="A352" s="2" t="str">
        <f t="shared" si="28"/>
        <v>Asus ExpertBook B9450F</v>
      </c>
      <c r="B352" s="2" t="s">
        <v>15</v>
      </c>
      <c r="C352" s="2" t="s">
        <v>2063</v>
      </c>
      <c r="D352" s="2" t="s">
        <v>1731</v>
      </c>
      <c r="E352" s="2" t="s">
        <v>1736</v>
      </c>
      <c r="F352" s="2" t="s">
        <v>20</v>
      </c>
      <c r="G352" s="2" t="s">
        <v>1494</v>
      </c>
      <c r="H352" s="2" t="s">
        <v>33</v>
      </c>
      <c r="I352" s="2">
        <v>14</v>
      </c>
      <c r="J352" s="2" t="s">
        <v>28</v>
      </c>
      <c r="K352" s="2"/>
      <c r="L352" s="2" t="s">
        <v>129</v>
      </c>
      <c r="M352" s="2"/>
      <c r="N352" s="2"/>
      <c r="O352" s="2"/>
      <c r="P352" s="2">
        <v>1</v>
      </c>
      <c r="Q352" s="2"/>
      <c r="R352" s="2"/>
      <c r="S352" s="2"/>
      <c r="T352" s="2"/>
      <c r="U352" s="2">
        <v>1</v>
      </c>
      <c r="V352" s="2"/>
      <c r="W352" s="2"/>
      <c r="X352" s="2">
        <f t="shared" si="27"/>
        <v>1</v>
      </c>
      <c r="Y352" s="2">
        <v>1</v>
      </c>
      <c r="Z352" s="9">
        <v>1</v>
      </c>
      <c r="AA352" s="2"/>
      <c r="AB352" s="2"/>
      <c r="AC352" s="2"/>
      <c r="AD352" s="2"/>
      <c r="AE352" s="2"/>
      <c r="AF352" s="2"/>
      <c r="AG352" s="2"/>
      <c r="AH352" s="2"/>
      <c r="AI352" s="2"/>
      <c r="AJ352" s="9" t="s">
        <v>2246</v>
      </c>
      <c r="AK352" s="2" t="e">
        <v>#N/A</v>
      </c>
    </row>
    <row r="353" spans="1:37" hidden="1" x14ac:dyDescent="0.2">
      <c r="A353" s="2" t="str">
        <f t="shared" si="28"/>
        <v>Asus ProArt StudioBook W700G2</v>
      </c>
      <c r="B353" s="2" t="s">
        <v>15</v>
      </c>
      <c r="C353" s="2" t="s">
        <v>1707</v>
      </c>
      <c r="D353" s="2" t="s">
        <v>1734</v>
      </c>
      <c r="E353" s="2" t="s">
        <v>1736</v>
      </c>
      <c r="F353" s="2" t="s">
        <v>20</v>
      </c>
      <c r="G353" s="2" t="s">
        <v>947</v>
      </c>
      <c r="H353" s="2" t="s">
        <v>1708</v>
      </c>
      <c r="I353" s="2">
        <v>17</v>
      </c>
      <c r="J353" s="2" t="s">
        <v>49</v>
      </c>
      <c r="K353" s="2"/>
      <c r="L353" s="2" t="s">
        <v>129</v>
      </c>
      <c r="M353" s="2"/>
      <c r="N353" s="2" t="s">
        <v>1645</v>
      </c>
      <c r="O353" s="2"/>
      <c r="P353" s="2"/>
      <c r="Q353" s="2"/>
      <c r="R353" s="2">
        <v>1</v>
      </c>
      <c r="S353" s="2"/>
      <c r="T353" s="2"/>
      <c r="U353" s="2"/>
      <c r="V353" s="2"/>
      <c r="W353" s="2">
        <v>1</v>
      </c>
      <c r="X353" s="2">
        <f t="shared" si="27"/>
        <v>1</v>
      </c>
      <c r="Y353" s="2"/>
      <c r="Z353" s="9"/>
      <c r="AA353" s="2"/>
      <c r="AB353" s="2"/>
      <c r="AC353" s="2"/>
      <c r="AD353" s="2"/>
      <c r="AE353" s="2"/>
      <c r="AF353" s="2"/>
      <c r="AG353" s="2"/>
      <c r="AH353" s="2">
        <v>1</v>
      </c>
      <c r="AI353" s="2"/>
      <c r="AJ353" s="9" t="s">
        <v>1634</v>
      </c>
      <c r="AK353" s="2" t="e">
        <v>#N/A</v>
      </c>
    </row>
    <row r="354" spans="1:37" hidden="1" x14ac:dyDescent="0.2">
      <c r="A354" s="2" t="str">
        <f t="shared" si="28"/>
        <v>Asus ProArt StudioBook W700G3</v>
      </c>
      <c r="B354" s="2" t="s">
        <v>15</v>
      </c>
      <c r="C354" s="2" t="s">
        <v>1653</v>
      </c>
      <c r="D354" s="2" t="s">
        <v>1734</v>
      </c>
      <c r="E354" s="2" t="s">
        <v>1736</v>
      </c>
      <c r="F354" s="2" t="s">
        <v>20</v>
      </c>
      <c r="G354" s="2" t="s">
        <v>947</v>
      </c>
      <c r="H354" s="2" t="s">
        <v>1654</v>
      </c>
      <c r="I354" s="2">
        <v>17</v>
      </c>
      <c r="J354" s="2" t="s">
        <v>49</v>
      </c>
      <c r="K354" s="2"/>
      <c r="L354" s="2" t="s">
        <v>129</v>
      </c>
      <c r="M354" s="2"/>
      <c r="N354" s="2" t="s">
        <v>1645</v>
      </c>
      <c r="O354" s="2"/>
      <c r="P354" s="2"/>
      <c r="Q354" s="2"/>
      <c r="R354" s="2">
        <v>1</v>
      </c>
      <c r="S354" s="2"/>
      <c r="T354" s="2"/>
      <c r="U354" s="2"/>
      <c r="V354" s="2"/>
      <c r="W354" s="2">
        <v>1</v>
      </c>
      <c r="X354" s="2">
        <f t="shared" si="27"/>
        <v>1</v>
      </c>
      <c r="Y354" s="2"/>
      <c r="Z354" s="9"/>
      <c r="AA354" s="2"/>
      <c r="AB354" s="2"/>
      <c r="AC354" s="2"/>
      <c r="AD354" s="2"/>
      <c r="AE354" s="2"/>
      <c r="AF354" s="2"/>
      <c r="AG354" s="2"/>
      <c r="AH354" s="2">
        <v>1</v>
      </c>
      <c r="AI354" s="2"/>
      <c r="AJ354" s="9" t="s">
        <v>1634</v>
      </c>
      <c r="AK354" s="77">
        <v>53656.666666666664</v>
      </c>
    </row>
    <row r="355" spans="1:37" hidden="1" x14ac:dyDescent="0.2">
      <c r="A355" s="2" t="str">
        <f t="shared" si="28"/>
        <v>Asus ProArt StudioBook W730G5</v>
      </c>
      <c r="B355" s="2" t="s">
        <v>15</v>
      </c>
      <c r="C355" s="2" t="s">
        <v>1756</v>
      </c>
      <c r="D355" s="2" t="s">
        <v>1734</v>
      </c>
      <c r="E355" s="2" t="s">
        <v>1736</v>
      </c>
      <c r="F355" s="2" t="s">
        <v>20</v>
      </c>
      <c r="G355" s="2" t="s">
        <v>947</v>
      </c>
      <c r="H355" s="2" t="s">
        <v>1757</v>
      </c>
      <c r="I355" s="2">
        <v>17</v>
      </c>
      <c r="J355" s="2" t="s">
        <v>49</v>
      </c>
      <c r="K355" s="2"/>
      <c r="L355" s="2" t="s">
        <v>129</v>
      </c>
      <c r="N355" s="2" t="s">
        <v>1753</v>
      </c>
      <c r="O355" s="2"/>
      <c r="P355" s="2"/>
      <c r="Q355" s="2"/>
      <c r="R355" s="2">
        <v>1</v>
      </c>
      <c r="S355" s="2"/>
      <c r="T355" s="2"/>
      <c r="U355" s="2"/>
      <c r="V355" s="2"/>
      <c r="W355" s="2">
        <v>1</v>
      </c>
      <c r="X355" s="2">
        <f t="shared" si="27"/>
        <v>1</v>
      </c>
      <c r="Y355" s="2"/>
      <c r="Z355" s="9"/>
      <c r="AA355" s="2"/>
      <c r="AB355" s="2"/>
      <c r="AC355" s="2"/>
      <c r="AD355" s="2"/>
      <c r="AE355" s="2"/>
      <c r="AF355" s="2"/>
      <c r="AG355" s="2"/>
      <c r="AH355" s="2">
        <v>1</v>
      </c>
      <c r="AI355" s="2"/>
      <c r="AJ355" s="9" t="s">
        <v>1634</v>
      </c>
      <c r="AK355" s="2" t="e">
        <v>#N/A</v>
      </c>
    </row>
    <row r="356" spans="1:37" hidden="1" x14ac:dyDescent="0.2">
      <c r="A356" s="2" t="str">
        <f t="shared" ref="A356" si="29">CONCATENATE(B356," ",C356)</f>
        <v>Asus ProArt StudioBook H700G</v>
      </c>
      <c r="B356" s="2" t="s">
        <v>15</v>
      </c>
      <c r="C356" s="2" t="s">
        <v>5952</v>
      </c>
      <c r="D356" s="2" t="s">
        <v>1734</v>
      </c>
      <c r="E356" s="2" t="s">
        <v>1736</v>
      </c>
      <c r="F356" s="2" t="s">
        <v>20</v>
      </c>
      <c r="G356" s="2" t="s">
        <v>947</v>
      </c>
      <c r="H356" s="2" t="s">
        <v>1265</v>
      </c>
      <c r="I356" s="2">
        <v>17</v>
      </c>
      <c r="J356" s="2" t="s">
        <v>49</v>
      </c>
      <c r="K356" s="2"/>
      <c r="L356" s="2" t="s">
        <v>129</v>
      </c>
      <c r="N356" s="2" t="s">
        <v>5935</v>
      </c>
      <c r="O356" s="2"/>
      <c r="P356" s="2"/>
      <c r="Q356" s="2"/>
      <c r="R356" s="2">
        <v>1</v>
      </c>
      <c r="S356" s="2"/>
      <c r="T356" s="2"/>
      <c r="U356" s="2"/>
      <c r="V356" s="2"/>
      <c r="W356" s="2">
        <v>1</v>
      </c>
      <c r="X356" s="2">
        <f t="shared" si="27"/>
        <v>1</v>
      </c>
      <c r="Y356" s="2"/>
      <c r="Z356" s="9"/>
      <c r="AA356" s="2"/>
      <c r="AB356" s="2"/>
      <c r="AC356" s="2"/>
      <c r="AD356" s="2"/>
      <c r="AE356" s="2"/>
      <c r="AF356" s="2"/>
      <c r="AG356" s="2"/>
      <c r="AH356" s="2">
        <v>1</v>
      </c>
      <c r="AI356" s="2"/>
      <c r="AJ356" s="9" t="s">
        <v>1634</v>
      </c>
      <c r="AK356" s="2"/>
    </row>
    <row r="357" spans="1:37" hidden="1" x14ac:dyDescent="0.2">
      <c r="A357" s="2" t="str">
        <f t="shared" ref="A357" si="30">CONCATENATE(B357," ",C357)</f>
        <v>Asus ProArt StudioBook H500G</v>
      </c>
      <c r="B357" s="2" t="s">
        <v>15</v>
      </c>
      <c r="C357" s="2" t="s">
        <v>5966</v>
      </c>
      <c r="D357" s="2" t="s">
        <v>1734</v>
      </c>
      <c r="E357" s="2" t="s">
        <v>1736</v>
      </c>
      <c r="F357" s="2" t="s">
        <v>20</v>
      </c>
      <c r="G357" s="2" t="s">
        <v>947</v>
      </c>
      <c r="H357" s="2" t="s">
        <v>1265</v>
      </c>
      <c r="I357" s="2">
        <v>15</v>
      </c>
      <c r="J357" s="2" t="s">
        <v>130</v>
      </c>
      <c r="K357" s="2"/>
      <c r="L357" s="2" t="s">
        <v>129</v>
      </c>
      <c r="N357" s="2" t="s">
        <v>5935</v>
      </c>
      <c r="O357" s="2"/>
      <c r="P357" s="2"/>
      <c r="Q357" s="2"/>
      <c r="R357" s="2">
        <v>1</v>
      </c>
      <c r="S357" s="2"/>
      <c r="T357" s="2"/>
      <c r="U357" s="2"/>
      <c r="V357" s="2"/>
      <c r="W357" s="2">
        <v>1</v>
      </c>
      <c r="X357" s="2">
        <f t="shared" ref="X357" si="31">SUM(O357:T357)</f>
        <v>1</v>
      </c>
      <c r="Y357" s="2"/>
      <c r="Z357" s="9"/>
      <c r="AA357" s="2"/>
      <c r="AB357" s="2"/>
      <c r="AC357" s="2"/>
      <c r="AD357" s="2"/>
      <c r="AE357" s="2"/>
      <c r="AF357" s="2"/>
      <c r="AG357" s="2"/>
      <c r="AH357" s="2">
        <v>1</v>
      </c>
      <c r="AI357" s="2"/>
      <c r="AJ357" s="9" t="s">
        <v>1634</v>
      </c>
      <c r="AK357" s="2"/>
    </row>
    <row r="358" spans="1:37" hidden="1" x14ac:dyDescent="0.2">
      <c r="A358" s="2" t="str">
        <f t="shared" si="28"/>
        <v>Asus VivoBook E200H</v>
      </c>
      <c r="B358" s="2" t="s">
        <v>15</v>
      </c>
      <c r="C358" s="2" t="s">
        <v>453</v>
      </c>
      <c r="D358" s="2" t="s">
        <v>1730</v>
      </c>
      <c r="E358" s="2" t="s">
        <v>52</v>
      </c>
      <c r="F358" s="2" t="s">
        <v>20</v>
      </c>
      <c r="G358" s="2" t="s">
        <v>347</v>
      </c>
      <c r="H358" s="2" t="s">
        <v>33</v>
      </c>
      <c r="I358" s="2">
        <v>11</v>
      </c>
      <c r="J358" s="2" t="s">
        <v>27</v>
      </c>
      <c r="K358" s="2"/>
      <c r="L358" s="2" t="s">
        <v>88</v>
      </c>
      <c r="M358" s="2"/>
      <c r="N358" s="2"/>
      <c r="O358" s="2">
        <v>1</v>
      </c>
      <c r="P358" s="2"/>
      <c r="Q358" s="2"/>
      <c r="R358" s="2"/>
      <c r="S358" s="2"/>
      <c r="T358" s="2">
        <v>1</v>
      </c>
      <c r="U358" s="2"/>
      <c r="V358" s="2"/>
      <c r="W358" s="2"/>
      <c r="X358" s="2">
        <f t="shared" si="27"/>
        <v>2</v>
      </c>
      <c r="Y358" s="2"/>
      <c r="Z358" s="2"/>
      <c r="AA358" s="2"/>
      <c r="AB358" s="2"/>
      <c r="AC358" s="2">
        <v>1</v>
      </c>
      <c r="AD358" s="2"/>
      <c r="AE358" s="2"/>
      <c r="AF358" s="2"/>
      <c r="AG358" s="2"/>
      <c r="AH358" s="2"/>
      <c r="AI358" s="2"/>
      <c r="AJ358" s="9" t="s">
        <v>2247</v>
      </c>
      <c r="AK358" s="2" t="e">
        <v>#N/A</v>
      </c>
    </row>
    <row r="359" spans="1:37" hidden="1" x14ac:dyDescent="0.2">
      <c r="A359" s="2" t="str">
        <f t="shared" si="28"/>
        <v>Asus VivoBook E403N</v>
      </c>
      <c r="B359" s="2" t="s">
        <v>15</v>
      </c>
      <c r="C359" s="2" t="s">
        <v>976</v>
      </c>
      <c r="D359" s="2" t="s">
        <v>1731</v>
      </c>
      <c r="E359" s="2" t="s">
        <v>52</v>
      </c>
      <c r="F359" s="2" t="s">
        <v>20</v>
      </c>
      <c r="G359" s="2" t="s">
        <v>447</v>
      </c>
      <c r="H359" s="2" t="s">
        <v>33</v>
      </c>
      <c r="I359" s="2">
        <v>14</v>
      </c>
      <c r="J359" s="2" t="s">
        <v>27</v>
      </c>
      <c r="K359" s="2"/>
      <c r="L359" s="2" t="s">
        <v>87</v>
      </c>
      <c r="M359" s="2"/>
      <c r="N359" s="2"/>
      <c r="O359" s="2">
        <v>1</v>
      </c>
      <c r="P359" s="2"/>
      <c r="Q359" s="2"/>
      <c r="R359" s="2"/>
      <c r="S359" s="2"/>
      <c r="T359" s="2"/>
      <c r="U359" s="2">
        <v>1</v>
      </c>
      <c r="V359" s="2"/>
      <c r="W359" s="2"/>
      <c r="X359" s="2">
        <f t="shared" si="27"/>
        <v>1</v>
      </c>
      <c r="Y359" s="2"/>
      <c r="Z359" s="2"/>
      <c r="AA359" s="2"/>
      <c r="AB359" s="2"/>
      <c r="AC359" s="2">
        <v>1</v>
      </c>
      <c r="AD359" s="2"/>
      <c r="AE359" s="2"/>
      <c r="AF359" s="2"/>
      <c r="AG359" s="2"/>
      <c r="AH359" s="2"/>
      <c r="AI359" s="2"/>
      <c r="AJ359" s="9" t="s">
        <v>2260</v>
      </c>
      <c r="AK359" s="2" t="e">
        <v>#N/A</v>
      </c>
    </row>
    <row r="360" spans="1:37" hidden="1" x14ac:dyDescent="0.2">
      <c r="A360" s="2" t="str">
        <f t="shared" si="28"/>
        <v>Asus VivoBook Flip E403N</v>
      </c>
      <c r="B360" s="2" t="s">
        <v>15</v>
      </c>
      <c r="C360" s="2" t="s">
        <v>1152</v>
      </c>
      <c r="D360" s="2" t="s">
        <v>1731</v>
      </c>
      <c r="E360" s="2" t="s">
        <v>52</v>
      </c>
      <c r="F360" s="2" t="s">
        <v>20</v>
      </c>
      <c r="G360" s="2" t="s">
        <v>968</v>
      </c>
      <c r="H360" s="2" t="s">
        <v>33</v>
      </c>
      <c r="I360" s="2">
        <v>14</v>
      </c>
      <c r="J360" s="2" t="s">
        <v>28</v>
      </c>
      <c r="K360" s="2" t="s">
        <v>30</v>
      </c>
      <c r="L360" s="2" t="s">
        <v>87</v>
      </c>
      <c r="M360" s="2"/>
      <c r="N360" s="2"/>
      <c r="O360" s="2">
        <v>1</v>
      </c>
      <c r="P360" s="2"/>
      <c r="Q360" s="2"/>
      <c r="R360" s="2"/>
      <c r="S360" s="9">
        <v>1</v>
      </c>
      <c r="T360" s="2"/>
      <c r="U360" s="2">
        <v>1</v>
      </c>
      <c r="V360" s="2"/>
      <c r="W360" s="2"/>
      <c r="X360" s="2">
        <f t="shared" si="27"/>
        <v>2</v>
      </c>
      <c r="Y360" s="2"/>
      <c r="Z360" s="2"/>
      <c r="AA360" s="2"/>
      <c r="AB360" s="2"/>
      <c r="AC360" s="2">
        <v>1</v>
      </c>
      <c r="AD360" s="2"/>
      <c r="AE360" s="2"/>
      <c r="AF360" s="2"/>
      <c r="AG360" s="2"/>
      <c r="AH360" s="2"/>
      <c r="AI360" s="2"/>
      <c r="AJ360" s="9" t="s">
        <v>2263</v>
      </c>
      <c r="AK360" s="2" t="e">
        <v>#N/A</v>
      </c>
    </row>
    <row r="361" spans="1:37" hidden="1" x14ac:dyDescent="0.2">
      <c r="A361" s="2" t="str">
        <f t="shared" si="28"/>
        <v>Asus VivoBook Flip TP202N</v>
      </c>
      <c r="B361" s="2" t="s">
        <v>15</v>
      </c>
      <c r="C361" s="2" t="s">
        <v>1373</v>
      </c>
      <c r="D361" s="2" t="s">
        <v>1730</v>
      </c>
      <c r="E361" s="2" t="s">
        <v>52</v>
      </c>
      <c r="F361" s="2" t="s">
        <v>20</v>
      </c>
      <c r="G361" s="2" t="s">
        <v>447</v>
      </c>
      <c r="H361" s="2" t="s">
        <v>33</v>
      </c>
      <c r="I361" s="2">
        <v>11</v>
      </c>
      <c r="J361" s="2" t="s">
        <v>27</v>
      </c>
      <c r="K361" s="2" t="s">
        <v>30</v>
      </c>
      <c r="L361" s="2" t="s">
        <v>87</v>
      </c>
      <c r="M361" s="2"/>
      <c r="N361" s="2"/>
      <c r="O361" s="2">
        <v>1</v>
      </c>
      <c r="P361" s="2"/>
      <c r="Q361" s="2"/>
      <c r="R361" s="2"/>
      <c r="S361" s="9">
        <v>1</v>
      </c>
      <c r="T361" s="2">
        <v>1</v>
      </c>
      <c r="U361" s="2"/>
      <c r="V361" s="2"/>
      <c r="W361" s="2"/>
      <c r="X361" s="2">
        <f t="shared" si="27"/>
        <v>3</v>
      </c>
      <c r="Y361" s="2"/>
      <c r="Z361" s="2"/>
      <c r="AA361" s="2"/>
      <c r="AB361" s="2"/>
      <c r="AC361" s="2">
        <v>1</v>
      </c>
      <c r="AD361" s="2"/>
      <c r="AE361" s="2"/>
      <c r="AF361" s="2"/>
      <c r="AG361" s="2"/>
      <c r="AH361" s="2"/>
      <c r="AI361" s="2"/>
      <c r="AJ361" s="9" t="s">
        <v>2263</v>
      </c>
      <c r="AK361" s="2" t="e">
        <v>#N/A</v>
      </c>
    </row>
    <row r="362" spans="1:37" hidden="1" x14ac:dyDescent="0.2">
      <c r="A362" s="2" t="str">
        <f t="shared" si="28"/>
        <v>Asus VivoBook Flip TP203N</v>
      </c>
      <c r="B362" s="2" t="s">
        <v>15</v>
      </c>
      <c r="C362" s="2" t="s">
        <v>785</v>
      </c>
      <c r="D362" s="2" t="s">
        <v>1730</v>
      </c>
      <c r="E362" s="2" t="s">
        <v>52</v>
      </c>
      <c r="F362" s="2" t="s">
        <v>20</v>
      </c>
      <c r="G362" s="2" t="s">
        <v>447</v>
      </c>
      <c r="H362" s="2" t="s">
        <v>33</v>
      </c>
      <c r="I362" s="2">
        <v>11</v>
      </c>
      <c r="J362" s="2" t="s">
        <v>27</v>
      </c>
      <c r="K362" s="2" t="s">
        <v>30</v>
      </c>
      <c r="L362" s="2" t="s">
        <v>87</v>
      </c>
      <c r="M362" s="2"/>
      <c r="N362" s="2"/>
      <c r="O362" s="2">
        <v>1</v>
      </c>
      <c r="P362" s="2"/>
      <c r="Q362" s="2"/>
      <c r="R362" s="2"/>
      <c r="S362" s="9">
        <v>1</v>
      </c>
      <c r="T362" s="2">
        <v>1</v>
      </c>
      <c r="U362" s="2"/>
      <c r="V362" s="2"/>
      <c r="W362" s="2"/>
      <c r="X362" s="2">
        <f t="shared" si="27"/>
        <v>3</v>
      </c>
      <c r="Y362" s="2"/>
      <c r="Z362" s="2"/>
      <c r="AA362" s="2"/>
      <c r="AB362" s="2"/>
      <c r="AC362" s="2">
        <v>1</v>
      </c>
      <c r="AD362" s="2"/>
      <c r="AE362" s="2"/>
      <c r="AF362" s="2"/>
      <c r="AG362" s="2"/>
      <c r="AH362" s="2"/>
      <c r="AI362" s="2"/>
      <c r="AJ362" s="9" t="s">
        <v>2263</v>
      </c>
      <c r="AK362" s="2" t="e">
        <v>#N/A</v>
      </c>
    </row>
    <row r="363" spans="1:37" hidden="1" x14ac:dyDescent="0.2">
      <c r="A363" s="2" t="str">
        <f t="shared" si="28"/>
        <v>Asus VivoBook Flip TP401C</v>
      </c>
      <c r="B363" s="2" t="s">
        <v>15</v>
      </c>
      <c r="C363" s="2" t="s">
        <v>1015</v>
      </c>
      <c r="D363" s="2" t="s">
        <v>1731</v>
      </c>
      <c r="E363" s="2" t="s">
        <v>52</v>
      </c>
      <c r="F363" s="2" t="s">
        <v>20</v>
      </c>
      <c r="G363" s="2" t="s">
        <v>448</v>
      </c>
      <c r="H363" s="2" t="s">
        <v>33</v>
      </c>
      <c r="I363" s="2">
        <v>14</v>
      </c>
      <c r="J363" s="2" t="s">
        <v>28</v>
      </c>
      <c r="K363" s="2" t="s">
        <v>30</v>
      </c>
      <c r="L363" s="2" t="s">
        <v>88</v>
      </c>
      <c r="M363" s="2"/>
      <c r="N363" s="2"/>
      <c r="O363" s="2"/>
      <c r="P363" s="2"/>
      <c r="Q363" s="2"/>
      <c r="R363" s="2"/>
      <c r="S363" s="9">
        <v>1</v>
      </c>
      <c r="T363" s="2"/>
      <c r="U363" s="2">
        <v>1</v>
      </c>
      <c r="V363" s="2"/>
      <c r="W363" s="2"/>
      <c r="X363" s="2">
        <f t="shared" si="27"/>
        <v>1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9" t="s">
        <v>2263</v>
      </c>
      <c r="AK363" s="2" t="e">
        <v>#N/A</v>
      </c>
    </row>
    <row r="364" spans="1:37" hidden="1" x14ac:dyDescent="0.2">
      <c r="A364" s="2" t="str">
        <f t="shared" si="28"/>
        <v>Asus VivoBook Flip TP401M</v>
      </c>
      <c r="B364" s="2" t="s">
        <v>15</v>
      </c>
      <c r="C364" s="2" t="s">
        <v>1224</v>
      </c>
      <c r="D364" s="2" t="s">
        <v>1731</v>
      </c>
      <c r="E364" s="2" t="s">
        <v>52</v>
      </c>
      <c r="F364" s="2" t="s">
        <v>20</v>
      </c>
      <c r="G364" s="2" t="s">
        <v>968</v>
      </c>
      <c r="H364" s="2" t="s">
        <v>33</v>
      </c>
      <c r="I364" s="2">
        <v>14</v>
      </c>
      <c r="J364" s="2" t="s">
        <v>28</v>
      </c>
      <c r="K364" s="2" t="s">
        <v>30</v>
      </c>
      <c r="L364" s="2" t="s">
        <v>87</v>
      </c>
      <c r="M364" s="2"/>
      <c r="N364" s="2"/>
      <c r="O364" s="2">
        <v>1</v>
      </c>
      <c r="P364" s="2"/>
      <c r="Q364" s="2"/>
      <c r="R364" s="2"/>
      <c r="S364" s="9">
        <v>1</v>
      </c>
      <c r="T364" s="2"/>
      <c r="U364" s="2">
        <v>1</v>
      </c>
      <c r="V364" s="2"/>
      <c r="W364" s="2"/>
      <c r="X364" s="2">
        <f t="shared" si="27"/>
        <v>2</v>
      </c>
      <c r="Y364" s="2"/>
      <c r="Z364" s="2"/>
      <c r="AA364" s="2"/>
      <c r="AB364" s="2"/>
      <c r="AC364" s="2">
        <v>1</v>
      </c>
      <c r="AD364" s="2"/>
      <c r="AE364" s="2"/>
      <c r="AF364" s="2"/>
      <c r="AG364" s="2"/>
      <c r="AH364" s="2"/>
      <c r="AI364" s="2"/>
      <c r="AJ364" s="9" t="s">
        <v>2263</v>
      </c>
      <c r="AK364" s="2" t="e">
        <v>#N/A</v>
      </c>
    </row>
    <row r="365" spans="1:37" hidden="1" x14ac:dyDescent="0.2">
      <c r="A365" s="2" t="str">
        <f t="shared" si="28"/>
        <v>Asus VivoBook Flip TP401N</v>
      </c>
      <c r="B365" s="2" t="s">
        <v>15</v>
      </c>
      <c r="C365" s="2" t="s">
        <v>1109</v>
      </c>
      <c r="D365" s="2" t="s">
        <v>1731</v>
      </c>
      <c r="E365" s="2" t="s">
        <v>52</v>
      </c>
      <c r="F365" s="2" t="s">
        <v>20</v>
      </c>
      <c r="G365" s="2" t="s">
        <v>447</v>
      </c>
      <c r="H365" s="2" t="s">
        <v>33</v>
      </c>
      <c r="I365" s="2">
        <v>14</v>
      </c>
      <c r="J365" s="2" t="s">
        <v>28</v>
      </c>
      <c r="K365" s="2" t="s">
        <v>30</v>
      </c>
      <c r="L365" s="2" t="s">
        <v>87</v>
      </c>
      <c r="M365" s="2"/>
      <c r="N365" s="2"/>
      <c r="O365" s="2">
        <v>1</v>
      </c>
      <c r="P365" s="2"/>
      <c r="Q365" s="2"/>
      <c r="R365" s="2"/>
      <c r="S365" s="9">
        <v>1</v>
      </c>
      <c r="T365" s="2"/>
      <c r="U365" s="2">
        <v>1</v>
      </c>
      <c r="V365" s="2"/>
      <c r="W365" s="2"/>
      <c r="X365" s="2">
        <f t="shared" si="27"/>
        <v>2</v>
      </c>
      <c r="Y365" s="2"/>
      <c r="Z365" s="2"/>
      <c r="AA365" s="2"/>
      <c r="AB365" s="2"/>
      <c r="AC365" s="2">
        <v>1</v>
      </c>
      <c r="AD365" s="2"/>
      <c r="AE365" s="2"/>
      <c r="AF365" s="2"/>
      <c r="AG365" s="2"/>
      <c r="AH365" s="2"/>
      <c r="AI365" s="2"/>
      <c r="AJ365" s="9" t="s">
        <v>2263</v>
      </c>
      <c r="AK365" s="77">
        <v>25999</v>
      </c>
    </row>
    <row r="366" spans="1:37" hidden="1" x14ac:dyDescent="0.2">
      <c r="A366" s="2" t="str">
        <f t="shared" si="28"/>
        <v>Asus VivoBook Flip TP410U</v>
      </c>
      <c r="B366" s="2" t="s">
        <v>15</v>
      </c>
      <c r="C366" s="2" t="s">
        <v>878</v>
      </c>
      <c r="D366" s="2" t="s">
        <v>1731</v>
      </c>
      <c r="E366" s="2" t="s">
        <v>52</v>
      </c>
      <c r="F366" s="2" t="s">
        <v>20</v>
      </c>
      <c r="G366" s="2" t="s">
        <v>416</v>
      </c>
      <c r="H366" s="2" t="s">
        <v>33</v>
      </c>
      <c r="I366" s="2">
        <v>14</v>
      </c>
      <c r="J366" s="2" t="s">
        <v>28</v>
      </c>
      <c r="K366" s="2" t="s">
        <v>30</v>
      </c>
      <c r="L366" s="2" t="s">
        <v>129</v>
      </c>
      <c r="M366" s="2"/>
      <c r="N366" s="2"/>
      <c r="O366" s="2"/>
      <c r="P366" s="2">
        <v>1</v>
      </c>
      <c r="Q366" s="2"/>
      <c r="R366" s="2"/>
      <c r="S366" s="9">
        <v>1</v>
      </c>
      <c r="T366" s="2"/>
      <c r="U366" s="2">
        <v>1</v>
      </c>
      <c r="V366" s="2"/>
      <c r="W366" s="2"/>
      <c r="X366" s="2">
        <f t="shared" si="27"/>
        <v>2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9" t="s">
        <v>2263</v>
      </c>
      <c r="AK366" s="2" t="e">
        <v>#N/A</v>
      </c>
    </row>
    <row r="367" spans="1:37" hidden="1" x14ac:dyDescent="0.2">
      <c r="A367" s="2" t="str">
        <f t="shared" si="28"/>
        <v>Asus VivoBook Flip TP412F</v>
      </c>
      <c r="B367" s="2" t="s">
        <v>15</v>
      </c>
      <c r="C367" s="2" t="s">
        <v>1374</v>
      </c>
      <c r="D367" s="2" t="s">
        <v>1731</v>
      </c>
      <c r="E367" s="2" t="s">
        <v>52</v>
      </c>
      <c r="F367" s="2" t="s">
        <v>20</v>
      </c>
      <c r="G367" s="2" t="s">
        <v>1216</v>
      </c>
      <c r="H367" s="2" t="s">
        <v>33</v>
      </c>
      <c r="I367" s="2">
        <v>14</v>
      </c>
      <c r="J367" s="2" t="s">
        <v>28</v>
      </c>
      <c r="K367" s="2" t="s">
        <v>30</v>
      </c>
      <c r="L367" s="2" t="s">
        <v>129</v>
      </c>
      <c r="M367" s="2"/>
      <c r="N367" s="2"/>
      <c r="O367" s="2"/>
      <c r="P367" s="2">
        <v>1</v>
      </c>
      <c r="Q367" s="2"/>
      <c r="R367" s="2"/>
      <c r="S367" s="9">
        <v>1</v>
      </c>
      <c r="T367" s="2"/>
      <c r="U367" s="2">
        <v>1</v>
      </c>
      <c r="V367" s="2"/>
      <c r="W367" s="2"/>
      <c r="X367" s="2">
        <f t="shared" si="27"/>
        <v>2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9" t="s">
        <v>2263</v>
      </c>
      <c r="AK367" s="2" t="e">
        <v>#N/A</v>
      </c>
    </row>
    <row r="368" spans="1:37" hidden="1" x14ac:dyDescent="0.2">
      <c r="A368" s="2" t="str">
        <f t="shared" si="28"/>
        <v>Asus VivoBook Flip TP412U</v>
      </c>
      <c r="B368" s="2" t="s">
        <v>15</v>
      </c>
      <c r="C368" s="2" t="s">
        <v>1206</v>
      </c>
      <c r="D368" s="2" t="s">
        <v>1731</v>
      </c>
      <c r="E368" s="2" t="s">
        <v>52</v>
      </c>
      <c r="F368" s="2" t="s">
        <v>20</v>
      </c>
      <c r="G368" s="2" t="s">
        <v>743</v>
      </c>
      <c r="H368" s="2" t="s">
        <v>33</v>
      </c>
      <c r="I368" s="2">
        <v>14</v>
      </c>
      <c r="J368" s="2" t="s">
        <v>28</v>
      </c>
      <c r="K368" s="2" t="s">
        <v>30</v>
      </c>
      <c r="L368" s="2" t="s">
        <v>129</v>
      </c>
      <c r="M368" s="2"/>
      <c r="N368" s="2"/>
      <c r="O368" s="2"/>
      <c r="P368" s="2">
        <v>1</v>
      </c>
      <c r="Q368" s="2"/>
      <c r="R368" s="2"/>
      <c r="S368" s="9">
        <v>1</v>
      </c>
      <c r="T368" s="2"/>
      <c r="U368" s="2">
        <v>1</v>
      </c>
      <c r="V368" s="2"/>
      <c r="W368" s="2"/>
      <c r="X368" s="2">
        <f t="shared" si="27"/>
        <v>2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9" t="s">
        <v>2263</v>
      </c>
      <c r="AK368" s="2" t="e">
        <v>#N/A</v>
      </c>
    </row>
    <row r="369" spans="1:37" hidden="1" x14ac:dyDescent="0.2">
      <c r="A369" s="2" t="str">
        <f t="shared" si="28"/>
        <v>Asus VivoBook Max X541U</v>
      </c>
      <c r="B369" s="2" t="s">
        <v>15</v>
      </c>
      <c r="C369" s="2" t="s">
        <v>1790</v>
      </c>
      <c r="D369" s="2" t="s">
        <v>1733</v>
      </c>
      <c r="E369" s="2" t="s">
        <v>52</v>
      </c>
      <c r="F369" s="2" t="s">
        <v>20</v>
      </c>
      <c r="G369" s="2" t="s">
        <v>164</v>
      </c>
      <c r="H369" s="2" t="s">
        <v>191</v>
      </c>
      <c r="I369" s="2">
        <v>15</v>
      </c>
      <c r="J369" s="2" t="s">
        <v>27</v>
      </c>
      <c r="K369" s="2"/>
      <c r="L369" s="2" t="s">
        <v>129</v>
      </c>
      <c r="M369" s="2"/>
      <c r="N369" s="2"/>
      <c r="O369" s="2"/>
      <c r="P369" s="2"/>
      <c r="Q369" s="2">
        <v>1</v>
      </c>
      <c r="R369" s="2"/>
      <c r="S369" s="2"/>
      <c r="T369" s="2"/>
      <c r="U369" s="2"/>
      <c r="V369" s="2">
        <v>1</v>
      </c>
      <c r="W369" s="2"/>
      <c r="X369" s="2">
        <f t="shared" si="27"/>
        <v>1</v>
      </c>
      <c r="Y369" s="2"/>
      <c r="Z369" s="2"/>
      <c r="AA369" s="2"/>
      <c r="AB369" s="2"/>
      <c r="AC369" s="2"/>
      <c r="AD369" s="2"/>
      <c r="AE369" s="2">
        <v>1</v>
      </c>
      <c r="AF369" s="2"/>
      <c r="AG369" s="2"/>
      <c r="AH369" s="2"/>
      <c r="AI369" s="2"/>
      <c r="AJ369" s="9" t="s">
        <v>2068</v>
      </c>
      <c r="AK369" s="2" t="e">
        <v>#N/A</v>
      </c>
    </row>
    <row r="370" spans="1:37" hidden="1" x14ac:dyDescent="0.2">
      <c r="A370" s="2" t="str">
        <f t="shared" si="28"/>
        <v>Asus VivoBook Pro N552V</v>
      </c>
      <c r="B370" s="2" t="s">
        <v>15</v>
      </c>
      <c r="C370" s="2" t="s">
        <v>764</v>
      </c>
      <c r="D370" s="2" t="s">
        <v>1735</v>
      </c>
      <c r="E370" s="2" t="s">
        <v>52</v>
      </c>
      <c r="F370" s="2" t="s">
        <v>20</v>
      </c>
      <c r="G370" s="2" t="s">
        <v>164</v>
      </c>
      <c r="H370" s="2" t="s">
        <v>165</v>
      </c>
      <c r="I370" s="2">
        <v>15</v>
      </c>
      <c r="J370" s="2" t="s">
        <v>28</v>
      </c>
      <c r="K370" s="2"/>
      <c r="L370" s="2" t="s">
        <v>129</v>
      </c>
      <c r="M370" s="2"/>
      <c r="N370" s="2"/>
      <c r="O370" s="2"/>
      <c r="P370" s="2"/>
      <c r="Q370" s="2"/>
      <c r="R370" s="2">
        <v>1</v>
      </c>
      <c r="S370" s="2"/>
      <c r="T370" s="2"/>
      <c r="U370" s="2"/>
      <c r="V370" s="2">
        <v>1</v>
      </c>
      <c r="W370" s="2"/>
      <c r="X370" s="2">
        <f t="shared" si="27"/>
        <v>1</v>
      </c>
      <c r="Y370" s="2"/>
      <c r="Z370" s="2"/>
      <c r="AA370" s="2"/>
      <c r="AB370" s="2"/>
      <c r="AC370" s="2"/>
      <c r="AD370" s="2"/>
      <c r="AE370" s="2">
        <v>1</v>
      </c>
      <c r="AF370" s="2">
        <v>1</v>
      </c>
      <c r="AG370" s="2"/>
      <c r="AH370" s="2"/>
      <c r="AI370" s="2"/>
      <c r="AJ370" s="9" t="s">
        <v>762</v>
      </c>
      <c r="AK370" s="2" t="e">
        <v>#N/A</v>
      </c>
    </row>
    <row r="371" spans="1:37" hidden="1" x14ac:dyDescent="0.2">
      <c r="A371" s="2" t="str">
        <f t="shared" si="28"/>
        <v>Asus VivoBook Pro N580G</v>
      </c>
      <c r="B371" s="2" t="s">
        <v>15</v>
      </c>
      <c r="C371" s="2" t="s">
        <v>1016</v>
      </c>
      <c r="D371" s="2" t="s">
        <v>1735</v>
      </c>
      <c r="E371" s="2" t="s">
        <v>52</v>
      </c>
      <c r="F371" s="2" t="s">
        <v>20</v>
      </c>
      <c r="G371" s="2" t="s">
        <v>947</v>
      </c>
      <c r="H371" s="2" t="s">
        <v>492</v>
      </c>
      <c r="I371" s="2">
        <v>15</v>
      </c>
      <c r="J371" s="2" t="s">
        <v>130</v>
      </c>
      <c r="K371" s="2"/>
      <c r="L371" s="2" t="s">
        <v>129</v>
      </c>
      <c r="M371" s="2"/>
      <c r="N371" s="2"/>
      <c r="O371" s="2"/>
      <c r="P371" s="2"/>
      <c r="Q371" s="2"/>
      <c r="R371" s="2">
        <v>1</v>
      </c>
      <c r="S371" s="2"/>
      <c r="T371" s="2"/>
      <c r="U371" s="2"/>
      <c r="V371" s="2">
        <v>1</v>
      </c>
      <c r="W371" s="2"/>
      <c r="X371" s="2">
        <f t="shared" si="27"/>
        <v>1</v>
      </c>
      <c r="Y371" s="2"/>
      <c r="Z371" s="2"/>
      <c r="AA371" s="2"/>
      <c r="AB371" s="2"/>
      <c r="AC371" s="2"/>
      <c r="AD371" s="2"/>
      <c r="AE371" s="2">
        <v>1</v>
      </c>
      <c r="AF371" s="2">
        <v>1</v>
      </c>
      <c r="AG371" s="2"/>
      <c r="AH371" s="2"/>
      <c r="AI371" s="2"/>
      <c r="AJ371" s="9" t="s">
        <v>762</v>
      </c>
      <c r="AK371" s="2" t="e">
        <v>#N/A</v>
      </c>
    </row>
    <row r="372" spans="1:37" hidden="1" x14ac:dyDescent="0.2">
      <c r="A372" s="2" t="str">
        <f t="shared" si="28"/>
        <v>Asus VivoBook Pro N580V</v>
      </c>
      <c r="B372" s="2" t="s">
        <v>15</v>
      </c>
      <c r="C372" s="2" t="s">
        <v>763</v>
      </c>
      <c r="D372" s="2" t="s">
        <v>1735</v>
      </c>
      <c r="E372" s="2" t="s">
        <v>52</v>
      </c>
      <c r="F372" s="2" t="s">
        <v>20</v>
      </c>
      <c r="G372" s="2" t="s">
        <v>416</v>
      </c>
      <c r="H372" s="2" t="s">
        <v>492</v>
      </c>
      <c r="I372" s="2">
        <v>15</v>
      </c>
      <c r="J372" s="2" t="s">
        <v>28</v>
      </c>
      <c r="K372" s="2"/>
      <c r="L372" s="2" t="s">
        <v>129</v>
      </c>
      <c r="M372" s="2"/>
      <c r="N372" s="2"/>
      <c r="O372" s="2"/>
      <c r="P372" s="2"/>
      <c r="Q372" s="2"/>
      <c r="R372" s="2">
        <v>1</v>
      </c>
      <c r="S372" s="2"/>
      <c r="T372" s="2"/>
      <c r="U372" s="2"/>
      <c r="V372" s="2">
        <v>1</v>
      </c>
      <c r="W372" s="2"/>
      <c r="X372" s="2">
        <f t="shared" si="27"/>
        <v>1</v>
      </c>
      <c r="Y372" s="2"/>
      <c r="Z372" s="2"/>
      <c r="AA372" s="2"/>
      <c r="AB372" s="2"/>
      <c r="AC372" s="2"/>
      <c r="AD372" s="2"/>
      <c r="AE372" s="2">
        <v>1</v>
      </c>
      <c r="AF372" s="2">
        <v>1</v>
      </c>
      <c r="AG372" s="2"/>
      <c r="AH372" s="2"/>
      <c r="AI372" s="2"/>
      <c r="AJ372" s="9" t="s">
        <v>762</v>
      </c>
      <c r="AK372" s="77">
        <v>25323.333333333332</v>
      </c>
    </row>
    <row r="373" spans="1:37" hidden="1" x14ac:dyDescent="0.2">
      <c r="A373" s="2" t="str">
        <f t="shared" si="28"/>
        <v>Asus VivoBook Pro N705F</v>
      </c>
      <c r="B373" s="2" t="s">
        <v>15</v>
      </c>
      <c r="C373" s="2" t="s">
        <v>1251</v>
      </c>
      <c r="D373" s="2" t="s">
        <v>1735</v>
      </c>
      <c r="E373" s="2" t="s">
        <v>52</v>
      </c>
      <c r="F373" s="2" t="s">
        <v>20</v>
      </c>
      <c r="G373" s="2" t="s">
        <v>1216</v>
      </c>
      <c r="H373" s="2" t="s">
        <v>492</v>
      </c>
      <c r="I373" s="2">
        <v>17</v>
      </c>
      <c r="J373" s="2" t="s">
        <v>28</v>
      </c>
      <c r="K373" s="2"/>
      <c r="L373" s="2" t="s">
        <v>129</v>
      </c>
      <c r="N373" s="2"/>
      <c r="O373" s="2"/>
      <c r="P373" s="2"/>
      <c r="Q373" s="2"/>
      <c r="R373" s="2">
        <v>1</v>
      </c>
      <c r="S373" s="2"/>
      <c r="T373" s="2"/>
      <c r="U373" s="2"/>
      <c r="V373" s="2"/>
      <c r="W373" s="2">
        <v>1</v>
      </c>
      <c r="X373" s="2">
        <f t="shared" si="27"/>
        <v>1</v>
      </c>
      <c r="Y373" s="2"/>
      <c r="Z373" s="2"/>
      <c r="AA373" s="2"/>
      <c r="AB373" s="2"/>
      <c r="AC373" s="2"/>
      <c r="AD373" s="2"/>
      <c r="AE373" s="2">
        <v>1</v>
      </c>
      <c r="AF373" s="2">
        <v>1</v>
      </c>
      <c r="AG373" s="2"/>
      <c r="AH373" s="2"/>
      <c r="AI373" s="2"/>
      <c r="AJ373" s="9" t="s">
        <v>762</v>
      </c>
      <c r="AK373" s="2" t="e">
        <v>#N/A</v>
      </c>
    </row>
    <row r="374" spans="1:37" hidden="1" x14ac:dyDescent="0.2">
      <c r="A374" s="2" t="str">
        <f t="shared" si="28"/>
        <v>Asus VivoBook Pro N705U</v>
      </c>
      <c r="B374" s="2" t="s">
        <v>15</v>
      </c>
      <c r="C374" s="2" t="s">
        <v>787</v>
      </c>
      <c r="D374" s="2" t="s">
        <v>1733</v>
      </c>
      <c r="E374" s="2" t="s">
        <v>52</v>
      </c>
      <c r="F374" s="2" t="s">
        <v>20</v>
      </c>
      <c r="G374" s="2" t="s">
        <v>416</v>
      </c>
      <c r="H374" s="2" t="s">
        <v>786</v>
      </c>
      <c r="I374" s="2">
        <v>17</v>
      </c>
      <c r="J374" s="2" t="s">
        <v>28</v>
      </c>
      <c r="K374" s="2"/>
      <c r="L374" s="2" t="s">
        <v>129</v>
      </c>
      <c r="M374" s="2"/>
      <c r="N374" s="2"/>
      <c r="O374" s="2"/>
      <c r="P374" s="2"/>
      <c r="Q374" s="2">
        <v>1</v>
      </c>
      <c r="R374" s="2"/>
      <c r="S374" s="2"/>
      <c r="T374" s="2"/>
      <c r="U374" s="2"/>
      <c r="V374" s="2"/>
      <c r="W374" s="2">
        <v>1</v>
      </c>
      <c r="X374" s="2">
        <f t="shared" si="27"/>
        <v>1</v>
      </c>
      <c r="Y374" s="2"/>
      <c r="Z374" s="2"/>
      <c r="AA374" s="2"/>
      <c r="AB374" s="2"/>
      <c r="AC374" s="2"/>
      <c r="AD374" s="2"/>
      <c r="AE374" s="2">
        <v>1</v>
      </c>
      <c r="AF374" s="2">
        <v>1</v>
      </c>
      <c r="AG374" s="2"/>
      <c r="AH374" s="2"/>
      <c r="AI374" s="2"/>
      <c r="AJ374" s="9" t="s">
        <v>762</v>
      </c>
      <c r="AK374" s="2" t="e">
        <v>#N/A</v>
      </c>
    </row>
    <row r="375" spans="1:37" hidden="1" x14ac:dyDescent="0.2">
      <c r="A375" s="2" t="str">
        <f t="shared" si="28"/>
        <v>Asus VivoBook Pro N752V</v>
      </c>
      <c r="B375" s="2" t="s">
        <v>15</v>
      </c>
      <c r="C375" s="2" t="s">
        <v>837</v>
      </c>
      <c r="D375" s="2" t="s">
        <v>1735</v>
      </c>
      <c r="E375" s="2" t="s">
        <v>52</v>
      </c>
      <c r="F375" s="2" t="s">
        <v>20</v>
      </c>
      <c r="G375" s="2" t="s">
        <v>164</v>
      </c>
      <c r="H375" s="2" t="s">
        <v>195</v>
      </c>
      <c r="I375" s="2">
        <v>17</v>
      </c>
      <c r="J375" s="2" t="s">
        <v>28</v>
      </c>
      <c r="K375" s="2"/>
      <c r="L375" s="2" t="s">
        <v>129</v>
      </c>
      <c r="M375" s="2"/>
      <c r="N375" s="2"/>
      <c r="O375" s="2"/>
      <c r="P375" s="2"/>
      <c r="Q375" s="2"/>
      <c r="R375" s="2">
        <v>1</v>
      </c>
      <c r="S375" s="2"/>
      <c r="T375" s="2"/>
      <c r="U375" s="2"/>
      <c r="V375" s="2"/>
      <c r="W375" s="2">
        <v>1</v>
      </c>
      <c r="X375" s="2">
        <f t="shared" si="27"/>
        <v>1</v>
      </c>
      <c r="Y375" s="2"/>
      <c r="Z375" s="2"/>
      <c r="AA375" s="2"/>
      <c r="AB375" s="2"/>
      <c r="AC375" s="2"/>
      <c r="AD375" s="2"/>
      <c r="AE375" s="2">
        <v>1</v>
      </c>
      <c r="AF375" s="2">
        <v>1</v>
      </c>
      <c r="AG375" s="2"/>
      <c r="AH375" s="2"/>
      <c r="AI375" s="2"/>
      <c r="AJ375" s="9" t="s">
        <v>762</v>
      </c>
      <c r="AK375" s="2" t="e">
        <v>#N/A</v>
      </c>
    </row>
    <row r="376" spans="1:37" hidden="1" x14ac:dyDescent="0.2">
      <c r="A376" s="2" t="str">
        <f t="shared" si="28"/>
        <v>Asus VivoBook S330F</v>
      </c>
      <c r="B376" s="2" t="s">
        <v>15</v>
      </c>
      <c r="C376" s="2" t="s">
        <v>1299</v>
      </c>
      <c r="D376" s="2" t="s">
        <v>1731</v>
      </c>
      <c r="E376" s="2" t="s">
        <v>52</v>
      </c>
      <c r="F376" s="2" t="s">
        <v>20</v>
      </c>
      <c r="G376" s="2" t="s">
        <v>1216</v>
      </c>
      <c r="H376" s="2" t="s">
        <v>768</v>
      </c>
      <c r="I376" s="2">
        <v>13</v>
      </c>
      <c r="J376" s="2" t="s">
        <v>28</v>
      </c>
      <c r="K376" s="2"/>
      <c r="L376" s="2" t="s">
        <v>129</v>
      </c>
      <c r="M376" s="2"/>
      <c r="N376" s="2"/>
      <c r="O376" s="2"/>
      <c r="P376" s="2"/>
      <c r="Q376" s="2">
        <v>1</v>
      </c>
      <c r="R376" s="2"/>
      <c r="S376" s="2"/>
      <c r="T376" s="2"/>
      <c r="U376" s="2">
        <v>1</v>
      </c>
      <c r="V376" s="2"/>
      <c r="W376" s="2"/>
      <c r="X376" s="2">
        <f t="shared" si="27"/>
        <v>1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9" t="s">
        <v>2262</v>
      </c>
      <c r="AK376" s="77">
        <v>23990</v>
      </c>
    </row>
    <row r="377" spans="1:37" hidden="1" x14ac:dyDescent="0.2">
      <c r="A377" s="2" t="str">
        <f t="shared" si="28"/>
        <v>Asus VivoBook S330U</v>
      </c>
      <c r="B377" s="2" t="s">
        <v>15</v>
      </c>
      <c r="C377" s="2" t="s">
        <v>1179</v>
      </c>
      <c r="D377" s="2" t="s">
        <v>1731</v>
      </c>
      <c r="E377" s="2" t="s">
        <v>52</v>
      </c>
      <c r="F377" s="2" t="s">
        <v>20</v>
      </c>
      <c r="G377" s="2" t="s">
        <v>743</v>
      </c>
      <c r="H377" s="2" t="s">
        <v>768</v>
      </c>
      <c r="I377" s="2">
        <v>13</v>
      </c>
      <c r="J377" s="2" t="s">
        <v>28</v>
      </c>
      <c r="K377" s="2"/>
      <c r="L377" s="2" t="s">
        <v>129</v>
      </c>
      <c r="M377" s="2"/>
      <c r="N377" s="2"/>
      <c r="O377" s="2"/>
      <c r="P377" s="2"/>
      <c r="Q377" s="2">
        <v>1</v>
      </c>
      <c r="R377" s="2"/>
      <c r="S377" s="2"/>
      <c r="T377" s="2"/>
      <c r="U377" s="2">
        <v>1</v>
      </c>
      <c r="V377" s="2"/>
      <c r="W377" s="2"/>
      <c r="X377" s="2">
        <f t="shared" si="27"/>
        <v>1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9" t="s">
        <v>2262</v>
      </c>
      <c r="AK377" s="77">
        <v>42900</v>
      </c>
    </row>
    <row r="378" spans="1:37" hidden="1" x14ac:dyDescent="0.2">
      <c r="A378" s="2" t="str">
        <f t="shared" si="28"/>
        <v>Asus VivoBook S333J</v>
      </c>
      <c r="B378" s="2" t="s">
        <v>15</v>
      </c>
      <c r="C378" s="2" t="s">
        <v>4304</v>
      </c>
      <c r="D378" s="2" t="s">
        <v>1731</v>
      </c>
      <c r="E378" s="2" t="s">
        <v>52</v>
      </c>
      <c r="F378" s="2" t="s">
        <v>20</v>
      </c>
      <c r="G378" s="2" t="s">
        <v>1526</v>
      </c>
      <c r="H378" s="2" t="s">
        <v>33</v>
      </c>
      <c r="I378" s="2">
        <v>13</v>
      </c>
      <c r="J378" s="2" t="s">
        <v>28</v>
      </c>
      <c r="K378" s="2"/>
      <c r="L378" s="2" t="s">
        <v>129</v>
      </c>
      <c r="M378" s="2"/>
      <c r="N378" s="2"/>
      <c r="O378" s="2"/>
      <c r="P378" s="2">
        <v>1</v>
      </c>
      <c r="Q378" s="2"/>
      <c r="R378" s="2"/>
      <c r="S378" s="2"/>
      <c r="T378" s="2"/>
      <c r="U378" s="2">
        <v>1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9"/>
      <c r="AK378" s="2" t="e">
        <v>#N/A</v>
      </c>
    </row>
    <row r="379" spans="1:37" hidden="1" x14ac:dyDescent="0.2">
      <c r="A379" s="2" t="str">
        <f t="shared" si="28"/>
        <v>Asus VivoBook S406U</v>
      </c>
      <c r="B379" s="2" t="s">
        <v>15</v>
      </c>
      <c r="C379" s="2" t="s">
        <v>969</v>
      </c>
      <c r="D379" s="2" t="s">
        <v>1731</v>
      </c>
      <c r="E379" s="2" t="s">
        <v>52</v>
      </c>
      <c r="F379" s="2" t="s">
        <v>20</v>
      </c>
      <c r="G379" s="2" t="s">
        <v>743</v>
      </c>
      <c r="H379" s="2" t="s">
        <v>33</v>
      </c>
      <c r="I379" s="2">
        <v>14</v>
      </c>
      <c r="J379" s="2" t="s">
        <v>27</v>
      </c>
      <c r="K379" s="2"/>
      <c r="L379" s="2" t="s">
        <v>129</v>
      </c>
      <c r="M379" s="2"/>
      <c r="N379" s="2"/>
      <c r="O379" s="2"/>
      <c r="P379" s="2">
        <v>1</v>
      </c>
      <c r="Q379" s="2"/>
      <c r="R379" s="2"/>
      <c r="S379" s="2"/>
      <c r="T379" s="2"/>
      <c r="U379" s="2">
        <v>1</v>
      </c>
      <c r="V379" s="2"/>
      <c r="W379" s="2"/>
      <c r="X379" s="2">
        <f t="shared" ref="X379:X391" si="32">SUM(O379:T379)</f>
        <v>1</v>
      </c>
      <c r="Y379" s="2"/>
      <c r="Z379" s="2"/>
      <c r="AA379" s="2"/>
      <c r="AB379" s="2"/>
      <c r="AC379" s="2"/>
      <c r="AD379" s="2">
        <v>1</v>
      </c>
      <c r="AE379" s="2"/>
      <c r="AF379" s="2"/>
      <c r="AG379" s="2"/>
      <c r="AH379" s="2"/>
      <c r="AI379" s="2"/>
      <c r="AJ379" s="9" t="s">
        <v>2262</v>
      </c>
      <c r="AK379" s="2" t="e">
        <v>#N/A</v>
      </c>
    </row>
    <row r="380" spans="1:37" hidden="1" x14ac:dyDescent="0.2">
      <c r="A380" s="2" t="str">
        <f t="shared" si="28"/>
        <v>Asus VivoBook S410U</v>
      </c>
      <c r="B380" s="2" t="s">
        <v>15</v>
      </c>
      <c r="C380" s="2" t="s">
        <v>948</v>
      </c>
      <c r="D380" s="2" t="s">
        <v>1731</v>
      </c>
      <c r="E380" s="2" t="s">
        <v>52</v>
      </c>
      <c r="F380" s="2" t="s">
        <v>20</v>
      </c>
      <c r="G380" s="2" t="s">
        <v>743</v>
      </c>
      <c r="H380" s="2" t="s">
        <v>784</v>
      </c>
      <c r="I380" s="2">
        <v>14</v>
      </c>
      <c r="J380" s="2" t="s">
        <v>28</v>
      </c>
      <c r="K380" s="2"/>
      <c r="L380" s="2" t="s">
        <v>129</v>
      </c>
      <c r="M380" s="2"/>
      <c r="N380" s="2"/>
      <c r="O380" s="2"/>
      <c r="P380" s="2">
        <v>1</v>
      </c>
      <c r="Q380" s="2">
        <v>1</v>
      </c>
      <c r="R380" s="2"/>
      <c r="S380" s="2"/>
      <c r="T380" s="2"/>
      <c r="U380" s="2">
        <v>1</v>
      </c>
      <c r="V380" s="2"/>
      <c r="W380" s="2"/>
      <c r="X380" s="2">
        <f t="shared" si="32"/>
        <v>2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9" t="s">
        <v>2262</v>
      </c>
      <c r="AK380" s="2" t="e">
        <v>#N/A</v>
      </c>
    </row>
    <row r="381" spans="1:37" hidden="1" x14ac:dyDescent="0.2">
      <c r="A381" s="2" t="str">
        <f t="shared" si="28"/>
        <v>Asus VivoBook S430F</v>
      </c>
      <c r="B381" s="2" t="s">
        <v>15</v>
      </c>
      <c r="C381" s="2" t="s">
        <v>1370</v>
      </c>
      <c r="D381" s="2" t="s">
        <v>1731</v>
      </c>
      <c r="E381" s="2" t="s">
        <v>52</v>
      </c>
      <c r="F381" s="2" t="s">
        <v>20</v>
      </c>
      <c r="G381" s="2" t="s">
        <v>1216</v>
      </c>
      <c r="H381" s="2" t="s">
        <v>768</v>
      </c>
      <c r="I381" s="2">
        <v>14</v>
      </c>
      <c r="J381" s="2" t="s">
        <v>28</v>
      </c>
      <c r="K381" s="2"/>
      <c r="L381" s="2" t="s">
        <v>129</v>
      </c>
      <c r="M381" s="2"/>
      <c r="N381" s="2"/>
      <c r="O381" s="2"/>
      <c r="P381" s="2"/>
      <c r="Q381" s="2">
        <v>1</v>
      </c>
      <c r="R381" s="2"/>
      <c r="S381" s="2"/>
      <c r="T381" s="2"/>
      <c r="U381" s="2">
        <v>1</v>
      </c>
      <c r="V381" s="2"/>
      <c r="W381" s="2"/>
      <c r="X381" s="2">
        <f t="shared" si="32"/>
        <v>1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9" t="s">
        <v>2262</v>
      </c>
      <c r="AK381" s="2" t="e">
        <v>#N/A</v>
      </c>
    </row>
    <row r="382" spans="1:37" hidden="1" x14ac:dyDescent="0.2">
      <c r="A382" s="2" t="str">
        <f t="shared" si="28"/>
        <v>Asus VivoBook S430U</v>
      </c>
      <c r="B382" s="2" t="s">
        <v>15</v>
      </c>
      <c r="C382" s="2" t="s">
        <v>1205</v>
      </c>
      <c r="D382" s="2" t="s">
        <v>1731</v>
      </c>
      <c r="E382" s="2" t="s">
        <v>52</v>
      </c>
      <c r="F382" s="2" t="s">
        <v>20</v>
      </c>
      <c r="G382" s="2" t="s">
        <v>743</v>
      </c>
      <c r="H382" s="2" t="s">
        <v>768</v>
      </c>
      <c r="I382" s="2">
        <v>14</v>
      </c>
      <c r="J382" s="2" t="s">
        <v>28</v>
      </c>
      <c r="K382" s="2"/>
      <c r="L382" s="2" t="s">
        <v>129</v>
      </c>
      <c r="N382" s="2"/>
      <c r="O382" s="2"/>
      <c r="P382" s="2"/>
      <c r="Q382" s="2">
        <v>1</v>
      </c>
      <c r="R382" s="2"/>
      <c r="S382" s="2"/>
      <c r="T382" s="2"/>
      <c r="U382" s="2">
        <v>1</v>
      </c>
      <c r="V382" s="2"/>
      <c r="W382" s="2"/>
      <c r="X382" s="2">
        <f t="shared" si="32"/>
        <v>1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9" t="s">
        <v>2262</v>
      </c>
      <c r="AK382" s="2" t="e">
        <v>#N/A</v>
      </c>
    </row>
    <row r="383" spans="1:37" hidden="1" x14ac:dyDescent="0.2">
      <c r="A383" s="2" t="str">
        <f t="shared" si="28"/>
        <v>Asus VivoBook S431F</v>
      </c>
      <c r="B383" s="2" t="s">
        <v>15</v>
      </c>
      <c r="C383" s="2" t="s">
        <v>1514</v>
      </c>
      <c r="D383" s="2" t="s">
        <v>1731</v>
      </c>
      <c r="E383" s="2" t="s">
        <v>52</v>
      </c>
      <c r="F383" s="2" t="s">
        <v>20</v>
      </c>
      <c r="G383" s="2" t="s">
        <v>1216</v>
      </c>
      <c r="H383" s="2" t="s">
        <v>33</v>
      </c>
      <c r="I383" s="2">
        <v>14</v>
      </c>
      <c r="J383" s="2" t="s">
        <v>28</v>
      </c>
      <c r="K383" s="2"/>
      <c r="L383" s="2" t="s">
        <v>129</v>
      </c>
      <c r="N383" s="2"/>
      <c r="O383" s="2"/>
      <c r="P383" s="2">
        <v>1</v>
      </c>
      <c r="Q383" s="2"/>
      <c r="R383" s="2"/>
      <c r="S383" s="2"/>
      <c r="T383" s="2"/>
      <c r="U383" s="2">
        <v>1</v>
      </c>
      <c r="V383" s="2"/>
      <c r="W383" s="2"/>
      <c r="X383" s="2">
        <f t="shared" si="32"/>
        <v>1</v>
      </c>
      <c r="Y383" s="2"/>
      <c r="Z383" s="2"/>
      <c r="AA383" s="2"/>
      <c r="AB383" s="2"/>
      <c r="AC383" s="2"/>
      <c r="AD383" s="2">
        <v>1</v>
      </c>
      <c r="AE383" s="2"/>
      <c r="AF383" s="2"/>
      <c r="AG383" s="2"/>
      <c r="AH383" s="2"/>
      <c r="AI383" s="2"/>
      <c r="AJ383" s="9" t="s">
        <v>2262</v>
      </c>
      <c r="AK383" s="77">
        <v>41752.400000000001</v>
      </c>
    </row>
    <row r="384" spans="1:37" hidden="1" x14ac:dyDescent="0.2">
      <c r="A384" s="2" t="str">
        <f t="shared" si="28"/>
        <v>Asus VivoBook S432F</v>
      </c>
      <c r="B384" s="2" t="s">
        <v>15</v>
      </c>
      <c r="C384" s="2" t="s">
        <v>1515</v>
      </c>
      <c r="D384" s="2" t="s">
        <v>1731</v>
      </c>
      <c r="E384" s="2" t="s">
        <v>52</v>
      </c>
      <c r="F384" s="2" t="s">
        <v>20</v>
      </c>
      <c r="G384" s="2" t="s">
        <v>1216</v>
      </c>
      <c r="H384" s="2" t="s">
        <v>33</v>
      </c>
      <c r="I384" s="2">
        <v>14</v>
      </c>
      <c r="J384" s="2" t="s">
        <v>28</v>
      </c>
      <c r="K384" s="2"/>
      <c r="L384" s="2" t="s">
        <v>129</v>
      </c>
      <c r="N384" s="2"/>
      <c r="O384" s="2"/>
      <c r="P384" s="2">
        <v>1</v>
      </c>
      <c r="Q384" s="2"/>
      <c r="R384" s="2"/>
      <c r="S384" s="2"/>
      <c r="T384" s="2"/>
      <c r="U384" s="2">
        <v>1</v>
      </c>
      <c r="V384" s="2"/>
      <c r="W384" s="2"/>
      <c r="X384" s="2">
        <f t="shared" si="32"/>
        <v>1</v>
      </c>
      <c r="Y384" s="2"/>
      <c r="Z384" s="2"/>
      <c r="AA384" s="2"/>
      <c r="AB384" s="2"/>
      <c r="AC384" s="2"/>
      <c r="AD384" s="2">
        <v>1</v>
      </c>
      <c r="AE384" s="2"/>
      <c r="AF384" s="2"/>
      <c r="AG384" s="2"/>
      <c r="AH384" s="2"/>
      <c r="AI384" s="2"/>
      <c r="AJ384" s="9" t="s">
        <v>2262</v>
      </c>
      <c r="AK384" s="77">
        <v>37785.882352941175</v>
      </c>
    </row>
    <row r="385" spans="1:37" hidden="1" x14ac:dyDescent="0.2">
      <c r="A385" s="2" t="str">
        <f t="shared" si="28"/>
        <v>Asus VivoBook S433F</v>
      </c>
      <c r="B385" s="2" t="s">
        <v>15</v>
      </c>
      <c r="C385" s="2" t="s">
        <v>2169</v>
      </c>
      <c r="D385" s="2" t="s">
        <v>1731</v>
      </c>
      <c r="E385" s="2" t="s">
        <v>52</v>
      </c>
      <c r="F385" s="2" t="s">
        <v>20</v>
      </c>
      <c r="G385" s="2" t="s">
        <v>1494</v>
      </c>
      <c r="H385" s="2" t="s">
        <v>33</v>
      </c>
      <c r="I385" s="2">
        <v>14</v>
      </c>
      <c r="J385" s="2" t="s">
        <v>28</v>
      </c>
      <c r="K385" s="2"/>
      <c r="L385" s="2" t="s">
        <v>129</v>
      </c>
      <c r="M385" s="2"/>
      <c r="N385" s="2" t="s">
        <v>2122</v>
      </c>
      <c r="O385" s="2"/>
      <c r="P385" s="2">
        <v>1</v>
      </c>
      <c r="Q385" s="2"/>
      <c r="R385" s="2"/>
      <c r="S385" s="2"/>
      <c r="T385" s="2"/>
      <c r="U385" s="2">
        <v>1</v>
      </c>
      <c r="V385" s="2"/>
      <c r="W385" s="2"/>
      <c r="X385" s="2">
        <f t="shared" si="32"/>
        <v>1</v>
      </c>
      <c r="Y385" s="2"/>
      <c r="Z385" s="2"/>
      <c r="AA385" s="2"/>
      <c r="AB385" s="2"/>
      <c r="AC385" s="2"/>
      <c r="AD385" s="2">
        <v>1</v>
      </c>
      <c r="AE385" s="2"/>
      <c r="AF385" s="2"/>
      <c r="AG385" s="2"/>
      <c r="AH385" s="2"/>
      <c r="AI385" s="2"/>
      <c r="AJ385" s="9" t="s">
        <v>2262</v>
      </c>
      <c r="AK385" s="77">
        <v>40205.285714285717</v>
      </c>
    </row>
    <row r="386" spans="1:37" hidden="1" x14ac:dyDescent="0.2">
      <c r="A386" s="2" t="str">
        <f t="shared" si="28"/>
        <v>Asus VivoBook S510U</v>
      </c>
      <c r="B386" s="2" t="s">
        <v>15</v>
      </c>
      <c r="C386" s="2" t="s">
        <v>783</v>
      </c>
      <c r="D386" s="2" t="s">
        <v>1733</v>
      </c>
      <c r="E386" s="2" t="s">
        <v>52</v>
      </c>
      <c r="F386" s="2" t="s">
        <v>20</v>
      </c>
      <c r="G386" s="2" t="s">
        <v>416</v>
      </c>
      <c r="H386" s="2" t="s">
        <v>879</v>
      </c>
      <c r="I386" s="2">
        <v>15</v>
      </c>
      <c r="J386" s="2" t="s">
        <v>44</v>
      </c>
      <c r="K386" s="2"/>
      <c r="L386" s="2" t="s">
        <v>129</v>
      </c>
      <c r="M386" s="2"/>
      <c r="N386" s="2"/>
      <c r="O386" s="2"/>
      <c r="P386" s="2">
        <v>1</v>
      </c>
      <c r="Q386" s="2">
        <v>1</v>
      </c>
      <c r="R386" s="2">
        <v>1</v>
      </c>
      <c r="S386" s="2"/>
      <c r="T386" s="2"/>
      <c r="U386" s="2"/>
      <c r="V386" s="2">
        <v>1</v>
      </c>
      <c r="W386" s="2"/>
      <c r="X386" s="2">
        <f t="shared" si="32"/>
        <v>3</v>
      </c>
      <c r="Y386" s="2"/>
      <c r="Z386" s="2"/>
      <c r="AA386" s="2"/>
      <c r="AB386" s="2"/>
      <c r="AC386" s="2"/>
      <c r="AD386" s="2"/>
      <c r="AE386" s="2">
        <v>1</v>
      </c>
      <c r="AF386" s="2"/>
      <c r="AG386" s="2"/>
      <c r="AH386" s="2"/>
      <c r="AI386" s="2"/>
      <c r="AJ386" s="9" t="s">
        <v>2262</v>
      </c>
      <c r="AK386" s="77">
        <v>62976.666666666664</v>
      </c>
    </row>
    <row r="387" spans="1:37" hidden="1" x14ac:dyDescent="0.2">
      <c r="A387" s="2" t="str">
        <f t="shared" si="28"/>
        <v>Asus VivoBook S530F</v>
      </c>
      <c r="B387" s="2" t="s">
        <v>15</v>
      </c>
      <c r="C387" s="2" t="s">
        <v>1248</v>
      </c>
      <c r="D387" s="2" t="s">
        <v>1733</v>
      </c>
      <c r="E387" s="2" t="s">
        <v>52</v>
      </c>
      <c r="F387" s="2" t="s">
        <v>20</v>
      </c>
      <c r="G387" s="2" t="s">
        <v>1216</v>
      </c>
      <c r="H387" s="2" t="s">
        <v>768</v>
      </c>
      <c r="I387" s="2">
        <v>15</v>
      </c>
      <c r="J387" s="2" t="s">
        <v>28</v>
      </c>
      <c r="K387" s="2"/>
      <c r="L387" s="2" t="s">
        <v>129</v>
      </c>
      <c r="M387" s="2"/>
      <c r="N387" s="2"/>
      <c r="O387" s="2"/>
      <c r="P387" s="2"/>
      <c r="Q387" s="2">
        <v>1</v>
      </c>
      <c r="R387" s="2"/>
      <c r="S387" s="2"/>
      <c r="T387" s="2"/>
      <c r="U387" s="2"/>
      <c r="V387" s="2">
        <v>1</v>
      </c>
      <c r="W387" s="2"/>
      <c r="X387" s="2">
        <f t="shared" si="32"/>
        <v>1</v>
      </c>
      <c r="Y387" s="2"/>
      <c r="Z387" s="2"/>
      <c r="AA387" s="2"/>
      <c r="AB387" s="2"/>
      <c r="AC387" s="2"/>
      <c r="AD387" s="2"/>
      <c r="AE387" s="2">
        <v>1</v>
      </c>
      <c r="AF387" s="2"/>
      <c r="AG387" s="2"/>
      <c r="AH387" s="2"/>
      <c r="AI387" s="2"/>
      <c r="AJ387" s="9" t="s">
        <v>2262</v>
      </c>
      <c r="AK387" s="77">
        <v>30490</v>
      </c>
    </row>
    <row r="388" spans="1:37" hidden="1" x14ac:dyDescent="0.2">
      <c r="A388" s="2" t="str">
        <f t="shared" si="28"/>
        <v>Asus VivoBook S530U</v>
      </c>
      <c r="B388" s="2" t="s">
        <v>15</v>
      </c>
      <c r="C388" s="2" t="s">
        <v>1106</v>
      </c>
      <c r="D388" s="2" t="s">
        <v>1733</v>
      </c>
      <c r="E388" s="2" t="s">
        <v>52</v>
      </c>
      <c r="F388" s="2" t="s">
        <v>20</v>
      </c>
      <c r="G388" s="2" t="s">
        <v>743</v>
      </c>
      <c r="H388" s="2" t="s">
        <v>1107</v>
      </c>
      <c r="I388" s="2">
        <v>15</v>
      </c>
      <c r="J388" s="2" t="s">
        <v>1108</v>
      </c>
      <c r="K388" s="2"/>
      <c r="L388" s="2" t="s">
        <v>129</v>
      </c>
      <c r="M388" s="2"/>
      <c r="N388" s="2"/>
      <c r="O388" s="2"/>
      <c r="P388" s="2">
        <v>1</v>
      </c>
      <c r="Q388" s="2">
        <v>1</v>
      </c>
      <c r="R388" s="2"/>
      <c r="S388" s="2"/>
      <c r="T388" s="2"/>
      <c r="U388" s="2"/>
      <c r="V388" s="2">
        <v>1</v>
      </c>
      <c r="W388" s="2"/>
      <c r="X388" s="2">
        <f t="shared" si="32"/>
        <v>2</v>
      </c>
      <c r="Y388" s="2"/>
      <c r="Z388" s="2"/>
      <c r="AA388" s="2"/>
      <c r="AB388" s="2"/>
      <c r="AC388" s="2"/>
      <c r="AD388" s="2"/>
      <c r="AE388" s="2">
        <v>1</v>
      </c>
      <c r="AF388" s="2"/>
      <c r="AG388" s="2"/>
      <c r="AH388" s="2"/>
      <c r="AI388" s="2"/>
      <c r="AJ388" s="9" t="s">
        <v>2262</v>
      </c>
      <c r="AK388" s="77">
        <v>40015</v>
      </c>
    </row>
    <row r="389" spans="1:37" hidden="1" x14ac:dyDescent="0.2">
      <c r="A389" s="2" t="str">
        <f t="shared" si="28"/>
        <v>Asus VivoBook S531F</v>
      </c>
      <c r="B389" s="2" t="s">
        <v>15</v>
      </c>
      <c r="C389" s="2" t="s">
        <v>1702</v>
      </c>
      <c r="D389" s="2" t="s">
        <v>1732</v>
      </c>
      <c r="E389" s="2" t="s">
        <v>52</v>
      </c>
      <c r="F389" s="2" t="s">
        <v>20</v>
      </c>
      <c r="G389" s="2" t="s">
        <v>1216</v>
      </c>
      <c r="H389" s="2" t="s">
        <v>33</v>
      </c>
      <c r="I389" s="2">
        <v>15</v>
      </c>
      <c r="J389" s="2" t="s">
        <v>28</v>
      </c>
      <c r="K389" s="2"/>
      <c r="L389" s="2" t="s">
        <v>129</v>
      </c>
      <c r="M389" s="2"/>
      <c r="N389" s="2" t="s">
        <v>1645</v>
      </c>
      <c r="O389" s="2"/>
      <c r="P389" s="2">
        <v>1</v>
      </c>
      <c r="Q389" s="2"/>
      <c r="R389" s="2"/>
      <c r="S389" s="2"/>
      <c r="T389" s="2"/>
      <c r="U389" s="2"/>
      <c r="V389" s="2">
        <v>1</v>
      </c>
      <c r="W389" s="2"/>
      <c r="X389" s="2">
        <f t="shared" si="32"/>
        <v>1</v>
      </c>
      <c r="Y389" s="2"/>
      <c r="Z389" s="2"/>
      <c r="AA389" s="2"/>
      <c r="AB389" s="2"/>
      <c r="AC389" s="2"/>
      <c r="AD389" s="2">
        <v>1</v>
      </c>
      <c r="AE389" s="2">
        <v>1</v>
      </c>
      <c r="AF389" s="2"/>
      <c r="AG389" s="2"/>
      <c r="AH389" s="2"/>
      <c r="AI389" s="2"/>
      <c r="AJ389" s="9" t="s">
        <v>2262</v>
      </c>
      <c r="AK389" s="2" t="e">
        <v>#N/A</v>
      </c>
    </row>
    <row r="390" spans="1:37" hidden="1" x14ac:dyDescent="0.2">
      <c r="A390" s="2" t="str">
        <f t="shared" si="28"/>
        <v>Asus VivoBook S532F</v>
      </c>
      <c r="B390" s="2" t="s">
        <v>15</v>
      </c>
      <c r="C390" s="2" t="s">
        <v>1463</v>
      </c>
      <c r="D390" s="2" t="s">
        <v>1733</v>
      </c>
      <c r="E390" s="2" t="s">
        <v>52</v>
      </c>
      <c r="F390" s="2" t="s">
        <v>20</v>
      </c>
      <c r="G390" s="2" t="s">
        <v>1216</v>
      </c>
      <c r="H390" s="2" t="s">
        <v>1316</v>
      </c>
      <c r="I390" s="2">
        <v>15</v>
      </c>
      <c r="J390" s="2" t="s">
        <v>28</v>
      </c>
      <c r="K390" s="2"/>
      <c r="L390" s="2" t="s">
        <v>129</v>
      </c>
      <c r="N390" s="2"/>
      <c r="O390" s="2"/>
      <c r="P390" s="2"/>
      <c r="Q390" s="2">
        <v>1</v>
      </c>
      <c r="R390" s="2"/>
      <c r="S390" s="2"/>
      <c r="T390" s="2"/>
      <c r="U390" s="2"/>
      <c r="V390" s="2">
        <v>1</v>
      </c>
      <c r="W390" s="2"/>
      <c r="X390" s="2">
        <f t="shared" si="32"/>
        <v>1</v>
      </c>
      <c r="Y390" s="2"/>
      <c r="Z390" s="2"/>
      <c r="AA390" s="2"/>
      <c r="AB390" s="2"/>
      <c r="AC390" s="2"/>
      <c r="AD390" s="2"/>
      <c r="AE390" s="2">
        <v>1</v>
      </c>
      <c r="AF390" s="2"/>
      <c r="AG390" s="2"/>
      <c r="AH390" s="2"/>
      <c r="AI390" s="2"/>
      <c r="AJ390" s="9" t="s">
        <v>2262</v>
      </c>
      <c r="AK390" s="77">
        <v>50557</v>
      </c>
    </row>
    <row r="391" spans="1:37" hidden="1" x14ac:dyDescent="0.2">
      <c r="A391" s="2" t="str">
        <f t="shared" si="28"/>
        <v>Asus VivoBook S533F</v>
      </c>
      <c r="B391" s="2" t="s">
        <v>15</v>
      </c>
      <c r="C391" s="2" t="s">
        <v>2093</v>
      </c>
      <c r="D391" s="2" t="s">
        <v>1733</v>
      </c>
      <c r="E391" s="2" t="s">
        <v>52</v>
      </c>
      <c r="F391" s="2" t="s">
        <v>20</v>
      </c>
      <c r="G391" s="2" t="s">
        <v>1494</v>
      </c>
      <c r="H391" s="2" t="s">
        <v>1316</v>
      </c>
      <c r="I391" s="2">
        <v>15</v>
      </c>
      <c r="J391" s="2" t="s">
        <v>28</v>
      </c>
      <c r="K391" s="2"/>
      <c r="L391" s="2" t="s">
        <v>129</v>
      </c>
      <c r="N391" s="2" t="s">
        <v>2092</v>
      </c>
      <c r="O391" s="2"/>
      <c r="P391" s="2"/>
      <c r="Q391" s="2">
        <v>1</v>
      </c>
      <c r="R391" s="2"/>
      <c r="S391" s="2"/>
      <c r="T391" s="2"/>
      <c r="U391" s="2"/>
      <c r="V391" s="2">
        <v>1</v>
      </c>
      <c r="W391" s="2"/>
      <c r="X391" s="2">
        <f t="shared" si="32"/>
        <v>1</v>
      </c>
      <c r="Y391" s="2"/>
      <c r="Z391" s="2"/>
      <c r="AA391" s="2"/>
      <c r="AB391" s="2"/>
      <c r="AC391" s="2"/>
      <c r="AD391" s="2"/>
      <c r="AE391" s="2">
        <v>1</v>
      </c>
      <c r="AF391" s="2"/>
      <c r="AG391" s="2"/>
      <c r="AH391" s="2"/>
      <c r="AI391" s="2"/>
      <c r="AJ391" s="9" t="s">
        <v>2262</v>
      </c>
      <c r="AK391" s="77">
        <v>49200</v>
      </c>
    </row>
    <row r="392" spans="1:37" hidden="1" x14ac:dyDescent="0.2">
      <c r="A392" s="2" t="str">
        <f t="shared" si="28"/>
        <v>Asus VivoBook S15 M533I</v>
      </c>
      <c r="B392" s="2" t="s">
        <v>15</v>
      </c>
      <c r="C392" s="2" t="s">
        <v>4245</v>
      </c>
      <c r="D392" s="2" t="s">
        <v>1733</v>
      </c>
      <c r="E392" s="2" t="s">
        <v>52</v>
      </c>
      <c r="F392" s="2" t="s">
        <v>19</v>
      </c>
      <c r="G392" s="2" t="s">
        <v>1788</v>
      </c>
      <c r="H392" s="2" t="s">
        <v>33</v>
      </c>
      <c r="I392" s="2">
        <v>15</v>
      </c>
      <c r="J392" s="2" t="s">
        <v>28</v>
      </c>
      <c r="K392" s="2"/>
      <c r="L392" s="2" t="s">
        <v>129</v>
      </c>
      <c r="N392" s="2" t="s">
        <v>4242</v>
      </c>
      <c r="O392" s="2"/>
      <c r="P392" s="2">
        <v>1</v>
      </c>
      <c r="Q392" s="2"/>
      <c r="R392" s="2"/>
      <c r="S392" s="2"/>
      <c r="T392" s="2"/>
      <c r="U392" s="2"/>
      <c r="V392" s="2">
        <v>1</v>
      </c>
      <c r="W392" s="2"/>
      <c r="X392" s="2"/>
      <c r="Y392" s="2"/>
      <c r="Z392" s="2"/>
      <c r="AA392" s="2"/>
      <c r="AB392" s="2"/>
      <c r="AC392" s="2"/>
      <c r="AD392" s="2">
        <v>1</v>
      </c>
      <c r="AE392" s="2">
        <v>1</v>
      </c>
      <c r="AF392" s="2"/>
      <c r="AG392" s="2"/>
      <c r="AH392" s="2"/>
      <c r="AI392" s="2"/>
      <c r="AJ392" s="9"/>
      <c r="AK392" s="77">
        <v>51194.538461538461</v>
      </c>
    </row>
    <row r="393" spans="1:37" hidden="1" x14ac:dyDescent="0.2">
      <c r="A393" s="2" t="str">
        <f t="shared" si="28"/>
        <v>Asus VivoBook X402F</v>
      </c>
      <c r="B393" s="2" t="s">
        <v>15</v>
      </c>
      <c r="C393" s="2" t="s">
        <v>2087</v>
      </c>
      <c r="D393" s="2" t="s">
        <v>1731</v>
      </c>
      <c r="E393" s="2" t="s">
        <v>52</v>
      </c>
      <c r="F393" s="2" t="s">
        <v>20</v>
      </c>
      <c r="G393" s="2" t="s">
        <v>1216</v>
      </c>
      <c r="H393" s="2" t="s">
        <v>33</v>
      </c>
      <c r="I393" s="2">
        <v>14</v>
      </c>
      <c r="J393" s="2" t="s">
        <v>28</v>
      </c>
      <c r="K393" s="2"/>
      <c r="L393" s="2" t="s">
        <v>129</v>
      </c>
      <c r="N393" s="2"/>
      <c r="O393" s="2"/>
      <c r="P393" s="2">
        <v>1</v>
      </c>
      <c r="Q393" s="2"/>
      <c r="R393" s="2"/>
      <c r="S393" s="2"/>
      <c r="T393" s="2"/>
      <c r="U393" s="2">
        <v>1</v>
      </c>
      <c r="V393" s="2"/>
      <c r="W393" s="2"/>
      <c r="X393" s="2">
        <f t="shared" ref="X393:X427" si="33">SUM(O393:T393)</f>
        <v>1</v>
      </c>
      <c r="Y393" s="2"/>
      <c r="Z393" s="2"/>
      <c r="AA393" s="2"/>
      <c r="AB393" s="2"/>
      <c r="AC393" s="2"/>
      <c r="AD393" s="2">
        <v>1</v>
      </c>
      <c r="AE393" s="2"/>
      <c r="AF393" s="2"/>
      <c r="AG393" s="2"/>
      <c r="AH393" s="2"/>
      <c r="AI393" s="2"/>
      <c r="AJ393" s="9" t="s">
        <v>2258</v>
      </c>
      <c r="AK393" s="77">
        <v>51510</v>
      </c>
    </row>
    <row r="394" spans="1:37" hidden="1" x14ac:dyDescent="0.2">
      <c r="A394" s="2" t="str">
        <f t="shared" si="28"/>
        <v>Asus VivoBook X403F</v>
      </c>
      <c r="B394" s="2" t="s">
        <v>15</v>
      </c>
      <c r="C394" s="2" t="s">
        <v>1339</v>
      </c>
      <c r="D394" s="2" t="s">
        <v>1731</v>
      </c>
      <c r="E394" s="2" t="s">
        <v>52</v>
      </c>
      <c r="F394" s="2" t="s">
        <v>20</v>
      </c>
      <c r="G394" s="2" t="s">
        <v>1216</v>
      </c>
      <c r="H394" s="2" t="s">
        <v>33</v>
      </c>
      <c r="I394" s="2">
        <v>14</v>
      </c>
      <c r="J394" s="2" t="s">
        <v>28</v>
      </c>
      <c r="K394" s="2"/>
      <c r="L394" s="2" t="s">
        <v>129</v>
      </c>
      <c r="M394" s="2"/>
      <c r="N394" s="2"/>
      <c r="O394" s="2"/>
      <c r="P394" s="2">
        <v>1</v>
      </c>
      <c r="Q394" s="2"/>
      <c r="R394" s="2"/>
      <c r="S394" s="2"/>
      <c r="T394" s="2"/>
      <c r="U394" s="2">
        <v>1</v>
      </c>
      <c r="V394" s="2"/>
      <c r="W394" s="2"/>
      <c r="X394" s="2">
        <f t="shared" si="33"/>
        <v>1</v>
      </c>
      <c r="Y394" s="2"/>
      <c r="Z394" s="2"/>
      <c r="AA394" s="2"/>
      <c r="AB394" s="2"/>
      <c r="AC394" s="2"/>
      <c r="AD394" s="2">
        <v>1</v>
      </c>
      <c r="AE394" s="2"/>
      <c r="AF394" s="2"/>
      <c r="AG394" s="2"/>
      <c r="AH394" s="2"/>
      <c r="AI394" s="2"/>
      <c r="AJ394" s="9" t="s">
        <v>2258</v>
      </c>
      <c r="AK394" s="2" t="e">
        <v>#N/A</v>
      </c>
    </row>
    <row r="395" spans="1:37" hidden="1" x14ac:dyDescent="0.2">
      <c r="A395" s="2" t="str">
        <f t="shared" si="28"/>
        <v>Asus VivoBook X403J</v>
      </c>
      <c r="B395" s="2" t="s">
        <v>15</v>
      </c>
      <c r="C395" s="2" t="s">
        <v>1780</v>
      </c>
      <c r="D395" s="2" t="s">
        <v>1731</v>
      </c>
      <c r="E395" s="2" t="s">
        <v>52</v>
      </c>
      <c r="F395" s="2" t="s">
        <v>20</v>
      </c>
      <c r="G395" s="2" t="s">
        <v>1526</v>
      </c>
      <c r="H395" s="2" t="s">
        <v>33</v>
      </c>
      <c r="I395" s="2">
        <v>14</v>
      </c>
      <c r="J395" s="2" t="s">
        <v>28</v>
      </c>
      <c r="K395" s="2"/>
      <c r="L395" s="2" t="s">
        <v>129</v>
      </c>
      <c r="M395" s="2"/>
      <c r="N395" s="2"/>
      <c r="O395" s="2"/>
      <c r="P395" s="2">
        <v>1</v>
      </c>
      <c r="Q395" s="2"/>
      <c r="R395" s="2"/>
      <c r="S395" s="2"/>
      <c r="T395" s="2"/>
      <c r="U395" s="2">
        <v>1</v>
      </c>
      <c r="V395" s="2"/>
      <c r="W395" s="2"/>
      <c r="X395" s="2">
        <f t="shared" si="33"/>
        <v>1</v>
      </c>
      <c r="Y395" s="2"/>
      <c r="Z395" s="2"/>
      <c r="AA395" s="2"/>
      <c r="AB395" s="2"/>
      <c r="AC395" s="2"/>
      <c r="AD395" s="2">
        <v>1</v>
      </c>
      <c r="AE395" s="2"/>
      <c r="AF395" s="2"/>
      <c r="AG395" s="2"/>
      <c r="AH395" s="2"/>
      <c r="AI395" s="2"/>
      <c r="AJ395" s="9" t="s">
        <v>2258</v>
      </c>
      <c r="AK395" s="2" t="e">
        <v>#N/A</v>
      </c>
    </row>
    <row r="396" spans="1:37" hidden="1" x14ac:dyDescent="0.2">
      <c r="A396" s="2" t="str">
        <f t="shared" si="28"/>
        <v>Asus VivoBook X407U</v>
      </c>
      <c r="B396" s="2" t="s">
        <v>15</v>
      </c>
      <c r="C396" s="2" t="s">
        <v>1843</v>
      </c>
      <c r="D396" s="2" t="s">
        <v>1731</v>
      </c>
      <c r="E396" s="2" t="s">
        <v>52</v>
      </c>
      <c r="F396" s="2" t="s">
        <v>20</v>
      </c>
      <c r="G396" s="2" t="s">
        <v>164</v>
      </c>
      <c r="H396" s="2" t="s">
        <v>33</v>
      </c>
      <c r="I396" s="2">
        <v>14</v>
      </c>
      <c r="J396" s="2" t="s">
        <v>28</v>
      </c>
      <c r="K396" s="2"/>
      <c r="L396" s="2" t="s">
        <v>129</v>
      </c>
      <c r="M396" s="2"/>
      <c r="N396" s="2"/>
      <c r="O396" s="2"/>
      <c r="P396" s="2">
        <v>1</v>
      </c>
      <c r="Q396" s="2"/>
      <c r="R396" s="2"/>
      <c r="S396" s="2"/>
      <c r="T396" s="2"/>
      <c r="U396" s="2">
        <v>1</v>
      </c>
      <c r="V396" s="2"/>
      <c r="W396" s="2"/>
      <c r="X396" s="2">
        <f t="shared" si="33"/>
        <v>1</v>
      </c>
      <c r="Y396" s="2"/>
      <c r="Z396" s="2"/>
      <c r="AA396" s="2"/>
      <c r="AB396" s="2"/>
      <c r="AC396" s="2"/>
      <c r="AD396" s="2">
        <v>1</v>
      </c>
      <c r="AE396" s="2"/>
      <c r="AF396" s="2"/>
      <c r="AG396" s="2"/>
      <c r="AH396" s="2"/>
      <c r="AI396" s="2"/>
      <c r="AJ396" s="9" t="s">
        <v>2256</v>
      </c>
      <c r="AK396" s="2" t="e">
        <v>#N/A</v>
      </c>
    </row>
    <row r="397" spans="1:37" hidden="1" x14ac:dyDescent="0.2">
      <c r="A397" s="2" t="str">
        <f t="shared" si="28"/>
        <v>Asus VivoBook X409F</v>
      </c>
      <c r="B397" s="2" t="s">
        <v>15</v>
      </c>
      <c r="C397" s="2" t="s">
        <v>1846</v>
      </c>
      <c r="D397" s="2" t="s">
        <v>1731</v>
      </c>
      <c r="E397" s="2" t="s">
        <v>52</v>
      </c>
      <c r="F397" s="2" t="s">
        <v>20</v>
      </c>
      <c r="G397" s="2" t="s">
        <v>1216</v>
      </c>
      <c r="H397" s="2" t="s">
        <v>33</v>
      </c>
      <c r="I397" s="2">
        <v>14</v>
      </c>
      <c r="J397" s="2" t="s">
        <v>28</v>
      </c>
      <c r="K397" s="2"/>
      <c r="L397" s="2" t="s">
        <v>129</v>
      </c>
      <c r="M397" s="2"/>
      <c r="N397" s="2"/>
      <c r="O397" s="2"/>
      <c r="P397" s="2">
        <v>1</v>
      </c>
      <c r="Q397" s="2"/>
      <c r="R397" s="2"/>
      <c r="S397" s="2"/>
      <c r="T397" s="2"/>
      <c r="U397" s="2">
        <v>1</v>
      </c>
      <c r="V397" s="2"/>
      <c r="W397" s="2"/>
      <c r="X397" s="2">
        <f t="shared" si="33"/>
        <v>1</v>
      </c>
      <c r="Y397" s="2"/>
      <c r="Z397" s="2"/>
      <c r="AA397" s="2"/>
      <c r="AB397" s="2"/>
      <c r="AC397" s="2"/>
      <c r="AD397" s="2">
        <v>1</v>
      </c>
      <c r="AE397" s="2"/>
      <c r="AF397" s="2"/>
      <c r="AG397" s="2"/>
      <c r="AH397" s="2"/>
      <c r="AI397" s="2"/>
      <c r="AJ397" s="9" t="s">
        <v>2258</v>
      </c>
      <c r="AK397" s="2" t="e">
        <v>#N/A</v>
      </c>
    </row>
    <row r="398" spans="1:37" hidden="1" x14ac:dyDescent="0.2">
      <c r="A398" s="2" t="str">
        <f t="shared" si="28"/>
        <v>Asus VivoBook X412D</v>
      </c>
      <c r="B398" s="2" t="s">
        <v>15</v>
      </c>
      <c r="C398" s="2" t="s">
        <v>1743</v>
      </c>
      <c r="D398" s="2" t="s">
        <v>1731</v>
      </c>
      <c r="E398" s="2" t="s">
        <v>52</v>
      </c>
      <c r="F398" s="2" t="s">
        <v>19</v>
      </c>
      <c r="G398" s="2" t="s">
        <v>1244</v>
      </c>
      <c r="H398" s="2" t="s">
        <v>33</v>
      </c>
      <c r="I398" s="2">
        <v>14</v>
      </c>
      <c r="J398" s="2" t="s">
        <v>28</v>
      </c>
      <c r="K398" s="2"/>
      <c r="L398" s="2" t="s">
        <v>129</v>
      </c>
      <c r="M398" s="2"/>
      <c r="N398" s="2" t="s">
        <v>1738</v>
      </c>
      <c r="O398" s="2"/>
      <c r="P398" s="2">
        <v>1</v>
      </c>
      <c r="Q398" s="2"/>
      <c r="R398" s="2"/>
      <c r="S398" s="2"/>
      <c r="T398" s="2"/>
      <c r="U398" s="2">
        <v>1</v>
      </c>
      <c r="V398" s="2"/>
      <c r="W398" s="2"/>
      <c r="X398" s="2">
        <f t="shared" si="33"/>
        <v>1</v>
      </c>
      <c r="Y398" s="2"/>
      <c r="Z398" s="2"/>
      <c r="AA398" s="2"/>
      <c r="AB398" s="2"/>
      <c r="AC398" s="2"/>
      <c r="AD398" s="2">
        <v>1</v>
      </c>
      <c r="AE398" s="2"/>
      <c r="AF398" s="2"/>
      <c r="AG398" s="2"/>
      <c r="AH398" s="2"/>
      <c r="AI398" s="2"/>
      <c r="AJ398" s="9" t="s">
        <v>2258</v>
      </c>
      <c r="AK398" s="2" t="e">
        <v>#N/A</v>
      </c>
    </row>
    <row r="399" spans="1:37" hidden="1" x14ac:dyDescent="0.2">
      <c r="A399" s="2" t="str">
        <f t="shared" si="28"/>
        <v>Asus VivoBook X412F</v>
      </c>
      <c r="B399" s="2" t="s">
        <v>15</v>
      </c>
      <c r="C399" s="2" t="s">
        <v>1742</v>
      </c>
      <c r="D399" s="2" t="s">
        <v>1731</v>
      </c>
      <c r="E399" s="2" t="s">
        <v>52</v>
      </c>
      <c r="F399" s="2" t="s">
        <v>20</v>
      </c>
      <c r="G399" s="2" t="s">
        <v>1216</v>
      </c>
      <c r="H399" s="2" t="s">
        <v>33</v>
      </c>
      <c r="I399" s="2">
        <v>14</v>
      </c>
      <c r="J399" s="2" t="s">
        <v>28</v>
      </c>
      <c r="K399" s="2"/>
      <c r="L399" s="2" t="s">
        <v>129</v>
      </c>
      <c r="N399" s="2" t="s">
        <v>1738</v>
      </c>
      <c r="O399" s="2"/>
      <c r="P399" s="2">
        <v>1</v>
      </c>
      <c r="Q399" s="2"/>
      <c r="R399" s="2"/>
      <c r="S399" s="2"/>
      <c r="T399" s="2"/>
      <c r="U399" s="2">
        <v>1</v>
      </c>
      <c r="V399" s="2"/>
      <c r="W399" s="2"/>
      <c r="X399" s="2">
        <f t="shared" si="33"/>
        <v>1</v>
      </c>
      <c r="Y399" s="2"/>
      <c r="Z399" s="2"/>
      <c r="AA399" s="2"/>
      <c r="AB399" s="2"/>
      <c r="AC399" s="2"/>
      <c r="AD399" s="2">
        <v>1</v>
      </c>
      <c r="AE399" s="2"/>
      <c r="AF399" s="2"/>
      <c r="AG399" s="2"/>
      <c r="AH399" s="2"/>
      <c r="AI399" s="2"/>
      <c r="AJ399" s="9" t="s">
        <v>2258</v>
      </c>
      <c r="AK399" s="77">
        <v>60760.800000000003</v>
      </c>
    </row>
    <row r="400" spans="1:37" hidden="1" x14ac:dyDescent="0.2">
      <c r="A400" s="2" t="str">
        <f t="shared" si="28"/>
        <v>Asus VivoBook X412U</v>
      </c>
      <c r="B400" s="2" t="s">
        <v>15</v>
      </c>
      <c r="C400" s="2" t="s">
        <v>1460</v>
      </c>
      <c r="D400" s="2" t="s">
        <v>1731</v>
      </c>
      <c r="E400" s="2" t="s">
        <v>52</v>
      </c>
      <c r="F400" s="2" t="s">
        <v>20</v>
      </c>
      <c r="G400" s="2" t="s">
        <v>743</v>
      </c>
      <c r="H400" s="2" t="s">
        <v>984</v>
      </c>
      <c r="I400" s="2">
        <v>14</v>
      </c>
      <c r="J400" s="2" t="s">
        <v>28</v>
      </c>
      <c r="K400" s="2"/>
      <c r="L400" s="2" t="s">
        <v>129</v>
      </c>
      <c r="M400" s="2"/>
      <c r="N400" s="2"/>
      <c r="O400" s="2"/>
      <c r="P400" s="2"/>
      <c r="Q400" s="2">
        <v>1</v>
      </c>
      <c r="R400" s="2"/>
      <c r="S400" s="2"/>
      <c r="T400" s="2"/>
      <c r="U400" s="2">
        <v>1</v>
      </c>
      <c r="V400" s="2"/>
      <c r="W400" s="2"/>
      <c r="X400" s="2">
        <f t="shared" si="33"/>
        <v>1</v>
      </c>
      <c r="Y400" s="2"/>
      <c r="Z400" s="2"/>
      <c r="AA400" s="2"/>
      <c r="AB400" s="2"/>
      <c r="AC400" s="2"/>
      <c r="AD400" s="2">
        <v>1</v>
      </c>
      <c r="AE400" s="2"/>
      <c r="AF400" s="2"/>
      <c r="AG400" s="2"/>
      <c r="AH400" s="2"/>
      <c r="AI400" s="2"/>
      <c r="AJ400" s="9" t="s">
        <v>2258</v>
      </c>
      <c r="AK400" s="77">
        <v>61724.75</v>
      </c>
    </row>
    <row r="401" spans="1:37" hidden="1" x14ac:dyDescent="0.2">
      <c r="A401" s="2" t="str">
        <f t="shared" si="28"/>
        <v>Asus VivoBook X413F</v>
      </c>
      <c r="B401" s="2" t="s">
        <v>15</v>
      </c>
      <c r="C401" s="2" t="s">
        <v>2094</v>
      </c>
      <c r="D401" s="2" t="s">
        <v>1731</v>
      </c>
      <c r="E401" s="2" t="s">
        <v>52</v>
      </c>
      <c r="F401" s="2" t="s">
        <v>20</v>
      </c>
      <c r="G401" s="2" t="s">
        <v>1494</v>
      </c>
      <c r="H401" s="2" t="s">
        <v>917</v>
      </c>
      <c r="I401" s="2">
        <v>14</v>
      </c>
      <c r="J401" s="2" t="s">
        <v>28</v>
      </c>
      <c r="K401" s="2"/>
      <c r="L401" s="2" t="s">
        <v>129</v>
      </c>
      <c r="N401" s="2" t="s">
        <v>2092</v>
      </c>
      <c r="O401" s="2"/>
      <c r="P401" s="2"/>
      <c r="Q401" s="2">
        <v>1</v>
      </c>
      <c r="R401" s="2"/>
      <c r="S401" s="2"/>
      <c r="T401" s="2"/>
      <c r="U401" s="2">
        <v>1</v>
      </c>
      <c r="V401" s="2"/>
      <c r="W401" s="2"/>
      <c r="X401" s="2">
        <f t="shared" si="33"/>
        <v>1</v>
      </c>
      <c r="Y401" s="2"/>
      <c r="Z401" s="2"/>
      <c r="AA401" s="2"/>
      <c r="AB401" s="2"/>
      <c r="AC401" s="2"/>
      <c r="AD401" s="2">
        <v>1</v>
      </c>
      <c r="AE401" s="2"/>
      <c r="AF401" s="2"/>
      <c r="AG401" s="2"/>
      <c r="AH401" s="2"/>
      <c r="AI401" s="2"/>
      <c r="AJ401" s="9" t="s">
        <v>2258</v>
      </c>
      <c r="AK401" s="2" t="e">
        <v>#N/A</v>
      </c>
    </row>
    <row r="402" spans="1:37" hidden="1" x14ac:dyDescent="0.2">
      <c r="A402" s="2" t="str">
        <f t="shared" ref="A402" si="34">CONCATENATE(B402," ",C402)</f>
        <v>Asus VivoBook M413D</v>
      </c>
      <c r="B402" s="2" t="s">
        <v>15</v>
      </c>
      <c r="C402" s="2" t="s">
        <v>5955</v>
      </c>
      <c r="D402" s="2" t="s">
        <v>1731</v>
      </c>
      <c r="E402" s="2" t="s">
        <v>52</v>
      </c>
      <c r="F402" s="2" t="s">
        <v>19</v>
      </c>
      <c r="G402" s="2" t="s">
        <v>1244</v>
      </c>
      <c r="H402" s="2" t="s">
        <v>33</v>
      </c>
      <c r="I402" s="2">
        <v>14</v>
      </c>
      <c r="J402" s="2" t="s">
        <v>28</v>
      </c>
      <c r="K402" s="2"/>
      <c r="L402" s="2" t="s">
        <v>129</v>
      </c>
      <c r="N402" s="2" t="s">
        <v>5935</v>
      </c>
      <c r="O402" s="2"/>
      <c r="P402" s="2"/>
      <c r="Q402" s="2">
        <v>1</v>
      </c>
      <c r="R402" s="2"/>
      <c r="S402" s="2"/>
      <c r="T402" s="2"/>
      <c r="U402" s="2">
        <v>1</v>
      </c>
      <c r="V402" s="2"/>
      <c r="W402" s="2"/>
      <c r="X402" s="2"/>
      <c r="Y402" s="2"/>
      <c r="Z402" s="2"/>
      <c r="AA402" s="2"/>
      <c r="AB402" s="2"/>
      <c r="AC402" s="2"/>
      <c r="AD402" s="2">
        <v>1</v>
      </c>
      <c r="AE402" s="2"/>
      <c r="AF402" s="2"/>
      <c r="AG402" s="2"/>
      <c r="AH402" s="2"/>
      <c r="AI402" s="2"/>
      <c r="AJ402" s="9"/>
      <c r="AK402" s="2"/>
    </row>
    <row r="403" spans="1:37" hidden="1" x14ac:dyDescent="0.2">
      <c r="A403" s="2" t="str">
        <f t="shared" si="28"/>
        <v>Asus VivoBook X424D</v>
      </c>
      <c r="B403" s="2" t="s">
        <v>15</v>
      </c>
      <c r="C403" s="2" t="s">
        <v>1752</v>
      </c>
      <c r="D403" s="2" t="s">
        <v>1731</v>
      </c>
      <c r="E403" s="2" t="s">
        <v>52</v>
      </c>
      <c r="F403" s="2" t="s">
        <v>19</v>
      </c>
      <c r="G403" s="2" t="s">
        <v>1244</v>
      </c>
      <c r="H403" s="2" t="s">
        <v>33</v>
      </c>
      <c r="I403" s="2">
        <v>14</v>
      </c>
      <c r="J403" s="2" t="s">
        <v>28</v>
      </c>
      <c r="K403" s="2"/>
      <c r="L403" s="2" t="s">
        <v>129</v>
      </c>
      <c r="N403" s="2" t="s">
        <v>1753</v>
      </c>
      <c r="O403" s="2"/>
      <c r="P403" s="2">
        <v>1</v>
      </c>
      <c r="Q403" s="2"/>
      <c r="R403" s="2"/>
      <c r="S403" s="2"/>
      <c r="T403" s="2"/>
      <c r="U403" s="2">
        <v>1</v>
      </c>
      <c r="V403" s="2"/>
      <c r="W403" s="2"/>
      <c r="X403" s="2">
        <f t="shared" si="33"/>
        <v>1</v>
      </c>
      <c r="Y403" s="2"/>
      <c r="Z403" s="2"/>
      <c r="AA403" s="2"/>
      <c r="AB403" s="2"/>
      <c r="AC403" s="2"/>
      <c r="AD403" s="2">
        <v>1</v>
      </c>
      <c r="AE403" s="2"/>
      <c r="AF403" s="2"/>
      <c r="AG403" s="2"/>
      <c r="AH403" s="2"/>
      <c r="AI403" s="2"/>
      <c r="AJ403" s="9" t="s">
        <v>2258</v>
      </c>
      <c r="AK403" s="77">
        <v>52913.222222222219</v>
      </c>
    </row>
    <row r="404" spans="1:37" hidden="1" x14ac:dyDescent="0.2">
      <c r="A404" s="2" t="str">
        <f t="shared" si="28"/>
        <v>Asus VivoBook X424F</v>
      </c>
      <c r="B404" s="2" t="s">
        <v>15</v>
      </c>
      <c r="C404" s="2" t="s">
        <v>1754</v>
      </c>
      <c r="D404" s="2" t="s">
        <v>1731</v>
      </c>
      <c r="E404" s="2" t="s">
        <v>52</v>
      </c>
      <c r="F404" s="2" t="s">
        <v>20</v>
      </c>
      <c r="G404" s="2" t="s">
        <v>1216</v>
      </c>
      <c r="H404" s="2" t="s">
        <v>33</v>
      </c>
      <c r="I404" s="2">
        <v>14</v>
      </c>
      <c r="J404" s="2" t="s">
        <v>28</v>
      </c>
      <c r="K404" s="2"/>
      <c r="L404" s="2" t="s">
        <v>129</v>
      </c>
      <c r="N404" s="2" t="s">
        <v>1753</v>
      </c>
      <c r="O404" s="2"/>
      <c r="P404" s="2">
        <v>1</v>
      </c>
      <c r="Q404" s="2"/>
      <c r="R404" s="2"/>
      <c r="S404" s="2"/>
      <c r="T404" s="2"/>
      <c r="U404" s="2">
        <v>1</v>
      </c>
      <c r="V404" s="2"/>
      <c r="W404" s="2"/>
      <c r="X404" s="2">
        <f t="shared" si="33"/>
        <v>1</v>
      </c>
      <c r="Y404" s="2"/>
      <c r="Z404" s="2"/>
      <c r="AA404" s="2"/>
      <c r="AB404" s="2"/>
      <c r="AC404" s="2"/>
      <c r="AD404" s="2">
        <v>1</v>
      </c>
      <c r="AE404" s="2"/>
      <c r="AF404" s="2"/>
      <c r="AG404" s="2"/>
      <c r="AH404" s="2"/>
      <c r="AI404" s="2"/>
      <c r="AJ404" s="9" t="s">
        <v>2258</v>
      </c>
      <c r="AK404" s="77">
        <v>39990</v>
      </c>
    </row>
    <row r="405" spans="1:37" hidden="1" x14ac:dyDescent="0.2">
      <c r="A405" s="2" t="str">
        <f t="shared" si="28"/>
        <v>Asus VivoBook X424U</v>
      </c>
      <c r="B405" s="2" t="s">
        <v>15</v>
      </c>
      <c r="C405" s="2" t="s">
        <v>1755</v>
      </c>
      <c r="D405" s="2" t="s">
        <v>1731</v>
      </c>
      <c r="E405" s="2" t="s">
        <v>52</v>
      </c>
      <c r="F405" s="2" t="s">
        <v>20</v>
      </c>
      <c r="G405" s="2" t="s">
        <v>743</v>
      </c>
      <c r="H405" s="2" t="s">
        <v>33</v>
      </c>
      <c r="I405" s="2">
        <v>14</v>
      </c>
      <c r="J405" s="2" t="s">
        <v>28</v>
      </c>
      <c r="K405" s="2"/>
      <c r="L405" s="2" t="s">
        <v>129</v>
      </c>
      <c r="N405" s="2" t="s">
        <v>1753</v>
      </c>
      <c r="O405" s="2"/>
      <c r="P405" s="2">
        <v>1</v>
      </c>
      <c r="Q405" s="2"/>
      <c r="R405" s="2"/>
      <c r="S405" s="2"/>
      <c r="T405" s="2"/>
      <c r="U405" s="2">
        <v>1</v>
      </c>
      <c r="V405" s="2"/>
      <c r="W405" s="2"/>
      <c r="X405" s="2">
        <f t="shared" si="33"/>
        <v>1</v>
      </c>
      <c r="Y405" s="2"/>
      <c r="Z405" s="2"/>
      <c r="AA405" s="2"/>
      <c r="AB405" s="2"/>
      <c r="AC405" s="2"/>
      <c r="AD405" s="2">
        <v>1</v>
      </c>
      <c r="AE405" s="2"/>
      <c r="AF405" s="2"/>
      <c r="AG405" s="2"/>
      <c r="AH405" s="2"/>
      <c r="AI405" s="2"/>
      <c r="AJ405" s="9" t="s">
        <v>2258</v>
      </c>
      <c r="AK405" s="2" t="e">
        <v>#N/A</v>
      </c>
    </row>
    <row r="406" spans="1:37" hidden="1" x14ac:dyDescent="0.2">
      <c r="A406" s="2" t="str">
        <f t="shared" ref="A406" si="35">CONCATENATE(B406," ",C406)</f>
        <v>Asus VivoBook M433I</v>
      </c>
      <c r="B406" s="2" t="s">
        <v>15</v>
      </c>
      <c r="C406" s="2" t="s">
        <v>5960</v>
      </c>
      <c r="D406" s="2" t="s">
        <v>1731</v>
      </c>
      <c r="E406" s="2" t="s">
        <v>52</v>
      </c>
      <c r="F406" s="2" t="s">
        <v>19</v>
      </c>
      <c r="G406" s="2" t="s">
        <v>1788</v>
      </c>
      <c r="H406" s="2" t="s">
        <v>33</v>
      </c>
      <c r="I406" s="2">
        <v>14</v>
      </c>
      <c r="J406" s="2" t="s">
        <v>28</v>
      </c>
      <c r="K406" s="2"/>
      <c r="L406" s="2" t="s">
        <v>129</v>
      </c>
      <c r="N406" s="2" t="s">
        <v>5935</v>
      </c>
      <c r="O406" s="2"/>
      <c r="P406" s="2">
        <v>1</v>
      </c>
      <c r="Q406" s="2"/>
      <c r="R406" s="2"/>
      <c r="S406" s="2"/>
      <c r="T406" s="2"/>
      <c r="U406" s="2">
        <v>1</v>
      </c>
      <c r="V406" s="2"/>
      <c r="W406" s="2"/>
      <c r="X406" s="2">
        <f t="shared" ref="X406" si="36">SUM(O406:T406)</f>
        <v>1</v>
      </c>
      <c r="Y406" s="2"/>
      <c r="Z406" s="2"/>
      <c r="AA406" s="2"/>
      <c r="AB406" s="2"/>
      <c r="AC406" s="2"/>
      <c r="AD406" s="2">
        <v>1</v>
      </c>
      <c r="AE406" s="2"/>
      <c r="AF406" s="2"/>
      <c r="AG406" s="2"/>
      <c r="AH406" s="2"/>
      <c r="AI406" s="2"/>
      <c r="AJ406" s="9" t="s">
        <v>2258</v>
      </c>
      <c r="AK406" s="2" t="e">
        <v>#N/A</v>
      </c>
    </row>
    <row r="407" spans="1:37" ht="13.5" hidden="1" customHeight="1" x14ac:dyDescent="0.2">
      <c r="A407" s="2" t="str">
        <f t="shared" si="28"/>
        <v>Asus VivoBook X459F</v>
      </c>
      <c r="B407" s="2" t="s">
        <v>15</v>
      </c>
      <c r="C407" s="2" t="s">
        <v>2160</v>
      </c>
      <c r="D407" s="2" t="s">
        <v>1731</v>
      </c>
      <c r="E407" s="2" t="s">
        <v>52</v>
      </c>
      <c r="F407" s="2" t="s">
        <v>20</v>
      </c>
      <c r="G407" s="2" t="s">
        <v>1216</v>
      </c>
      <c r="H407" s="2" t="s">
        <v>33</v>
      </c>
      <c r="I407" s="2">
        <v>14</v>
      </c>
      <c r="J407" s="2" t="s">
        <v>28</v>
      </c>
      <c r="K407" s="2"/>
      <c r="L407" s="2" t="s">
        <v>129</v>
      </c>
      <c r="M407" s="2"/>
      <c r="N407" s="2"/>
      <c r="O407" s="2"/>
      <c r="P407" s="2">
        <v>1</v>
      </c>
      <c r="Q407" s="2"/>
      <c r="R407" s="2"/>
      <c r="S407" s="2"/>
      <c r="T407" s="2"/>
      <c r="U407" s="2">
        <v>1</v>
      </c>
      <c r="V407" s="2"/>
      <c r="W407" s="2"/>
      <c r="X407" s="2">
        <f t="shared" si="33"/>
        <v>1</v>
      </c>
      <c r="Y407" s="2"/>
      <c r="Z407" s="2"/>
      <c r="AA407" s="2"/>
      <c r="AB407" s="2"/>
      <c r="AC407" s="2"/>
      <c r="AD407" s="2">
        <v>1</v>
      </c>
      <c r="AE407" s="2"/>
      <c r="AF407" s="2"/>
      <c r="AG407" s="2"/>
      <c r="AH407" s="2"/>
      <c r="AI407" s="2"/>
      <c r="AJ407" s="9" t="s">
        <v>2258</v>
      </c>
      <c r="AK407" s="77">
        <v>32169.625</v>
      </c>
    </row>
    <row r="408" spans="1:37" ht="13.5" hidden="1" customHeight="1" x14ac:dyDescent="0.2">
      <c r="A408" s="2" t="str">
        <f t="shared" si="28"/>
        <v>Asus VivoBook X459U</v>
      </c>
      <c r="B408" s="2" t="s">
        <v>15</v>
      </c>
      <c r="C408" s="2" t="s">
        <v>1844</v>
      </c>
      <c r="D408" s="2" t="s">
        <v>1731</v>
      </c>
      <c r="E408" s="2" t="s">
        <v>52</v>
      </c>
      <c r="F408" s="2" t="s">
        <v>20</v>
      </c>
      <c r="G408" s="2" t="s">
        <v>1216</v>
      </c>
      <c r="H408" s="2" t="s">
        <v>33</v>
      </c>
      <c r="I408" s="2">
        <v>14</v>
      </c>
      <c r="J408" s="2" t="s">
        <v>28</v>
      </c>
      <c r="K408" s="2"/>
      <c r="L408" s="2" t="s">
        <v>129</v>
      </c>
      <c r="M408" s="2"/>
      <c r="N408" s="2"/>
      <c r="O408" s="2"/>
      <c r="P408" s="2">
        <v>1</v>
      </c>
      <c r="Q408" s="2"/>
      <c r="R408" s="2"/>
      <c r="S408" s="2"/>
      <c r="T408" s="2"/>
      <c r="U408" s="2">
        <v>1</v>
      </c>
      <c r="V408" s="2"/>
      <c r="W408" s="2"/>
      <c r="X408" s="2">
        <f t="shared" si="33"/>
        <v>1</v>
      </c>
      <c r="Y408" s="2"/>
      <c r="Z408" s="2"/>
      <c r="AA408" s="2"/>
      <c r="AB408" s="2"/>
      <c r="AC408" s="2"/>
      <c r="AD408" s="2">
        <v>1</v>
      </c>
      <c r="AE408" s="2"/>
      <c r="AF408" s="2"/>
      <c r="AG408" s="2"/>
      <c r="AH408" s="2"/>
      <c r="AI408" s="2"/>
      <c r="AJ408" s="9" t="s">
        <v>2258</v>
      </c>
      <c r="AK408" s="77">
        <v>37180.923076923078</v>
      </c>
    </row>
    <row r="409" spans="1:37" ht="13.5" hidden="1" customHeight="1" x14ac:dyDescent="0.2">
      <c r="A409" s="2" t="str">
        <f t="shared" ref="A409:A474" si="37">CONCATENATE(B409," ",C409)</f>
        <v>Asus VivoBook X505B</v>
      </c>
      <c r="B409" s="2" t="s">
        <v>15</v>
      </c>
      <c r="C409" s="2" t="s">
        <v>835</v>
      </c>
      <c r="D409" s="2" t="s">
        <v>1733</v>
      </c>
      <c r="E409" s="2" t="s">
        <v>52</v>
      </c>
      <c r="F409" s="2" t="s">
        <v>19</v>
      </c>
      <c r="G409" s="2" t="s">
        <v>408</v>
      </c>
      <c r="H409" s="2" t="s">
        <v>836</v>
      </c>
      <c r="I409" s="2">
        <v>15</v>
      </c>
      <c r="J409" s="2" t="s">
        <v>27</v>
      </c>
      <c r="K409" s="2"/>
      <c r="L409" s="2" t="s">
        <v>129</v>
      </c>
      <c r="M409" s="2"/>
      <c r="N409" s="2"/>
      <c r="O409" s="2"/>
      <c r="P409" s="2"/>
      <c r="Q409" s="2">
        <v>1</v>
      </c>
      <c r="R409" s="2"/>
      <c r="S409" s="2"/>
      <c r="T409" s="2"/>
      <c r="U409" s="2"/>
      <c r="V409" s="2">
        <v>1</v>
      </c>
      <c r="W409" s="2"/>
      <c r="X409" s="2">
        <f t="shared" si="33"/>
        <v>1</v>
      </c>
      <c r="Y409" s="2"/>
      <c r="Z409" s="2"/>
      <c r="AA409" s="2"/>
      <c r="AB409" s="2"/>
      <c r="AC409" s="2"/>
      <c r="AD409" s="2"/>
      <c r="AE409" s="2">
        <v>1</v>
      </c>
      <c r="AF409" s="2"/>
      <c r="AG409" s="2"/>
      <c r="AH409" s="2"/>
      <c r="AI409" s="2"/>
      <c r="AJ409" s="9" t="s">
        <v>2258</v>
      </c>
      <c r="AK409" s="77">
        <v>32104.1875</v>
      </c>
    </row>
    <row r="410" spans="1:37" ht="13.5" hidden="1" customHeight="1" x14ac:dyDescent="0.2">
      <c r="A410" s="2" t="str">
        <f t="shared" si="37"/>
        <v>Asus VivoBook X505Z</v>
      </c>
      <c r="B410" s="2" t="s">
        <v>15</v>
      </c>
      <c r="C410" s="2" t="s">
        <v>1180</v>
      </c>
      <c r="D410" s="2" t="s">
        <v>1732</v>
      </c>
      <c r="E410" s="2" t="s">
        <v>52</v>
      </c>
      <c r="F410" s="2" t="s">
        <v>19</v>
      </c>
      <c r="G410" s="2" t="s">
        <v>842</v>
      </c>
      <c r="H410" s="2" t="s">
        <v>33</v>
      </c>
      <c r="I410" s="2">
        <v>15</v>
      </c>
      <c r="J410" s="2" t="s">
        <v>28</v>
      </c>
      <c r="K410" s="2"/>
      <c r="L410" s="2" t="s">
        <v>129</v>
      </c>
      <c r="M410" s="2"/>
      <c r="N410" s="2"/>
      <c r="O410" s="2"/>
      <c r="P410" s="2">
        <v>1</v>
      </c>
      <c r="Q410" s="2"/>
      <c r="R410" s="2"/>
      <c r="S410" s="2"/>
      <c r="T410" s="2"/>
      <c r="U410" s="2"/>
      <c r="V410" s="2">
        <v>1</v>
      </c>
      <c r="W410" s="2"/>
      <c r="X410" s="2">
        <f t="shared" si="33"/>
        <v>1</v>
      </c>
      <c r="Y410" s="2"/>
      <c r="Z410" s="2"/>
      <c r="AA410" s="2"/>
      <c r="AB410" s="2"/>
      <c r="AC410" s="2"/>
      <c r="AD410" s="2">
        <v>1</v>
      </c>
      <c r="AE410" s="2">
        <v>1</v>
      </c>
      <c r="AF410" s="2"/>
      <c r="AG410" s="2"/>
      <c r="AH410" s="2"/>
      <c r="AI410" s="2"/>
      <c r="AJ410" s="9" t="s">
        <v>2258</v>
      </c>
      <c r="AK410" s="77">
        <v>34159.666666666664</v>
      </c>
    </row>
    <row r="411" spans="1:37" hidden="1" x14ac:dyDescent="0.2">
      <c r="A411" s="2" t="str">
        <f t="shared" si="37"/>
        <v>Asus VivoBook X507M</v>
      </c>
      <c r="B411" s="2" t="s">
        <v>15</v>
      </c>
      <c r="C411" s="2" t="s">
        <v>1014</v>
      </c>
      <c r="D411" s="2" t="s">
        <v>1732</v>
      </c>
      <c r="E411" s="2" t="s">
        <v>52</v>
      </c>
      <c r="F411" s="2" t="s">
        <v>20</v>
      </c>
      <c r="G411" s="2" t="s">
        <v>968</v>
      </c>
      <c r="H411" s="2" t="s">
        <v>33</v>
      </c>
      <c r="I411" s="2">
        <v>15</v>
      </c>
      <c r="J411" s="2" t="s">
        <v>28</v>
      </c>
      <c r="K411" s="2"/>
      <c r="L411" s="2" t="s">
        <v>87</v>
      </c>
      <c r="M411" s="2"/>
      <c r="N411" s="2"/>
      <c r="O411" s="2">
        <v>1</v>
      </c>
      <c r="P411" s="2"/>
      <c r="Q411" s="2"/>
      <c r="R411" s="2"/>
      <c r="S411" s="2"/>
      <c r="T411" s="2"/>
      <c r="U411" s="2"/>
      <c r="V411" s="2">
        <v>1</v>
      </c>
      <c r="W411" s="2"/>
      <c r="X411" s="2">
        <f t="shared" si="33"/>
        <v>1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9" t="s">
        <v>2258</v>
      </c>
      <c r="AK411" s="77">
        <v>36210</v>
      </c>
    </row>
    <row r="412" spans="1:37" hidden="1" x14ac:dyDescent="0.2">
      <c r="A412" s="2" t="str">
        <f t="shared" si="37"/>
        <v>Asus VivoBook X507U</v>
      </c>
      <c r="B412" s="2" t="s">
        <v>15</v>
      </c>
      <c r="C412" s="2" t="s">
        <v>1270</v>
      </c>
      <c r="D412" s="2" t="s">
        <v>1733</v>
      </c>
      <c r="E412" s="2" t="s">
        <v>52</v>
      </c>
      <c r="F412" s="2" t="s">
        <v>20</v>
      </c>
      <c r="G412" s="2" t="s">
        <v>743</v>
      </c>
      <c r="H412" s="2" t="s">
        <v>984</v>
      </c>
      <c r="I412" s="2">
        <v>15</v>
      </c>
      <c r="J412" s="2" t="s">
        <v>28</v>
      </c>
      <c r="K412" s="2"/>
      <c r="L412" s="2" t="s">
        <v>129</v>
      </c>
      <c r="M412" s="2"/>
      <c r="N412" s="2"/>
      <c r="O412" s="2"/>
      <c r="P412" s="2"/>
      <c r="Q412" s="2">
        <v>1</v>
      </c>
      <c r="R412" s="2"/>
      <c r="S412" s="2"/>
      <c r="T412" s="2"/>
      <c r="U412" s="2"/>
      <c r="V412" s="2">
        <v>1</v>
      </c>
      <c r="W412" s="2"/>
      <c r="X412" s="2">
        <f t="shared" si="33"/>
        <v>1</v>
      </c>
      <c r="Y412" s="2"/>
      <c r="Z412" s="2"/>
      <c r="AA412" s="2"/>
      <c r="AB412" s="2"/>
      <c r="AC412" s="2"/>
      <c r="AD412" s="2"/>
      <c r="AE412" s="2">
        <v>1</v>
      </c>
      <c r="AF412" s="2"/>
      <c r="AG412" s="2"/>
      <c r="AH412" s="2"/>
      <c r="AI412" s="2"/>
      <c r="AJ412" s="9" t="s">
        <v>2258</v>
      </c>
      <c r="AK412" s="77">
        <v>49127.5</v>
      </c>
    </row>
    <row r="413" spans="1:37" hidden="1" x14ac:dyDescent="0.2">
      <c r="A413" s="2" t="str">
        <f t="shared" si="37"/>
        <v>Asus VivoBook X509J</v>
      </c>
      <c r="B413" s="2" t="s">
        <v>15</v>
      </c>
      <c r="C413" s="2" t="s">
        <v>1847</v>
      </c>
      <c r="D413" s="2" t="s">
        <v>1733</v>
      </c>
      <c r="E413" s="2" t="s">
        <v>52</v>
      </c>
      <c r="F413" s="2" t="s">
        <v>20</v>
      </c>
      <c r="G413" s="2" t="s">
        <v>1526</v>
      </c>
      <c r="H413" s="2" t="s">
        <v>1411</v>
      </c>
      <c r="I413" s="2">
        <v>15</v>
      </c>
      <c r="J413" s="2" t="s">
        <v>28</v>
      </c>
      <c r="K413" s="2"/>
      <c r="L413" s="2" t="s">
        <v>129</v>
      </c>
      <c r="M413" s="2"/>
      <c r="N413" s="2"/>
      <c r="O413" s="2"/>
      <c r="P413" s="2">
        <v>1</v>
      </c>
      <c r="Q413" s="2"/>
      <c r="R413" s="2"/>
      <c r="S413" s="2"/>
      <c r="T413" s="2"/>
      <c r="U413" s="2"/>
      <c r="V413" s="2">
        <v>1</v>
      </c>
      <c r="W413" s="2"/>
      <c r="X413" s="2">
        <f t="shared" si="33"/>
        <v>1</v>
      </c>
      <c r="Y413" s="2"/>
      <c r="Z413" s="2"/>
      <c r="AA413" s="2"/>
      <c r="AB413" s="2"/>
      <c r="AC413" s="2"/>
      <c r="AD413" s="2">
        <v>1</v>
      </c>
      <c r="AE413" s="2">
        <v>1</v>
      </c>
      <c r="AF413" s="2"/>
      <c r="AG413" s="2"/>
      <c r="AH413" s="2"/>
      <c r="AI413" s="2"/>
      <c r="AJ413" s="9" t="s">
        <v>2258</v>
      </c>
      <c r="AK413" s="2" t="e">
        <v>#N/A</v>
      </c>
    </row>
    <row r="414" spans="1:37" hidden="1" x14ac:dyDescent="0.2">
      <c r="A414" s="2" t="str">
        <f t="shared" si="37"/>
        <v>Asus VivoBook X509U</v>
      </c>
      <c r="B414" s="2" t="s">
        <v>15</v>
      </c>
      <c r="C414" s="2" t="s">
        <v>1516</v>
      </c>
      <c r="D414" s="2" t="s">
        <v>1732</v>
      </c>
      <c r="E414" s="2" t="s">
        <v>52</v>
      </c>
      <c r="F414" s="2" t="s">
        <v>20</v>
      </c>
      <c r="G414" s="2" t="s">
        <v>743</v>
      </c>
      <c r="H414" s="2" t="s">
        <v>33</v>
      </c>
      <c r="I414" s="2">
        <v>15</v>
      </c>
      <c r="J414" s="2" t="s">
        <v>28</v>
      </c>
      <c r="K414" s="2"/>
      <c r="L414" s="2" t="s">
        <v>129</v>
      </c>
      <c r="M414" s="2"/>
      <c r="N414" s="2"/>
      <c r="O414" s="2"/>
      <c r="P414" s="2">
        <v>1</v>
      </c>
      <c r="Q414" s="2"/>
      <c r="R414" s="2"/>
      <c r="S414" s="2"/>
      <c r="T414" s="2"/>
      <c r="U414" s="2"/>
      <c r="V414" s="2">
        <v>1</v>
      </c>
      <c r="W414" s="2"/>
      <c r="X414" s="2">
        <f t="shared" si="33"/>
        <v>1</v>
      </c>
      <c r="Y414" s="2"/>
      <c r="Z414" s="2"/>
      <c r="AA414" s="2"/>
      <c r="AB414" s="2"/>
      <c r="AC414" s="2"/>
      <c r="AD414" s="2">
        <v>1</v>
      </c>
      <c r="AE414" s="2">
        <v>1</v>
      </c>
      <c r="AF414" s="2"/>
      <c r="AG414" s="2"/>
      <c r="AH414" s="2"/>
      <c r="AI414" s="2"/>
      <c r="AJ414" s="9" t="s">
        <v>2258</v>
      </c>
      <c r="AK414" s="77">
        <v>48708.176470588238</v>
      </c>
    </row>
    <row r="415" spans="1:37" hidden="1" x14ac:dyDescent="0.2">
      <c r="A415" s="2" t="str">
        <f t="shared" si="37"/>
        <v>Asus VivoBook X510Q</v>
      </c>
      <c r="B415" s="2" t="s">
        <v>15</v>
      </c>
      <c r="C415" s="2" t="s">
        <v>1703</v>
      </c>
      <c r="D415" s="2" t="s">
        <v>1735</v>
      </c>
      <c r="E415" s="2" t="s">
        <v>52</v>
      </c>
      <c r="F415" s="2" t="s">
        <v>19</v>
      </c>
      <c r="G415" s="2" t="s">
        <v>334</v>
      </c>
      <c r="H415" s="2" t="s">
        <v>1704</v>
      </c>
      <c r="I415" s="2">
        <v>15</v>
      </c>
      <c r="J415" s="2" t="s">
        <v>28</v>
      </c>
      <c r="K415" s="2"/>
      <c r="L415" s="2" t="s">
        <v>129</v>
      </c>
      <c r="M415" s="2"/>
      <c r="N415" s="2" t="s">
        <v>1645</v>
      </c>
      <c r="O415" s="2"/>
      <c r="P415" s="2"/>
      <c r="Q415" s="2"/>
      <c r="R415" s="2">
        <v>1</v>
      </c>
      <c r="S415" s="2"/>
      <c r="T415" s="2"/>
      <c r="U415" s="2"/>
      <c r="V415" s="2">
        <v>1</v>
      </c>
      <c r="W415" s="2"/>
      <c r="X415" s="2">
        <f t="shared" si="33"/>
        <v>1</v>
      </c>
      <c r="Y415" s="2"/>
      <c r="Z415" s="2"/>
      <c r="AA415" s="2"/>
      <c r="AB415" s="2"/>
      <c r="AC415" s="2"/>
      <c r="AD415" s="2"/>
      <c r="AE415" s="2">
        <v>1</v>
      </c>
      <c r="AF415" s="2">
        <v>1</v>
      </c>
      <c r="AG415" s="2"/>
      <c r="AH415" s="2"/>
      <c r="AI415" s="2"/>
      <c r="AJ415" s="9" t="s">
        <v>2258</v>
      </c>
      <c r="AK415" s="77">
        <v>74670</v>
      </c>
    </row>
    <row r="416" spans="1:37" hidden="1" x14ac:dyDescent="0.2">
      <c r="A416" s="2" t="str">
        <f t="shared" si="37"/>
        <v>Asus VivoBook X512D</v>
      </c>
      <c r="B416" s="2" t="s">
        <v>15</v>
      </c>
      <c r="C416" s="2" t="s">
        <v>1415</v>
      </c>
      <c r="D416" s="2" t="s">
        <v>1733</v>
      </c>
      <c r="E416" s="2" t="s">
        <v>52</v>
      </c>
      <c r="F416" s="2" t="s">
        <v>19</v>
      </c>
      <c r="G416" s="2" t="s">
        <v>1244</v>
      </c>
      <c r="H416" s="2" t="s">
        <v>891</v>
      </c>
      <c r="I416" s="2">
        <v>15</v>
      </c>
      <c r="J416" s="2" t="s">
        <v>27</v>
      </c>
      <c r="K416" s="2"/>
      <c r="L416" s="2" t="s">
        <v>129</v>
      </c>
      <c r="M416" s="2"/>
      <c r="N416" s="2"/>
      <c r="O416" s="2"/>
      <c r="P416" s="2"/>
      <c r="Q416" s="2">
        <v>1</v>
      </c>
      <c r="R416" s="2"/>
      <c r="S416" s="2"/>
      <c r="T416" s="2"/>
      <c r="U416" s="2"/>
      <c r="V416" s="2">
        <v>1</v>
      </c>
      <c r="W416" s="2"/>
      <c r="X416" s="2">
        <f t="shared" si="33"/>
        <v>1</v>
      </c>
      <c r="Y416" s="2"/>
      <c r="Z416" s="2"/>
      <c r="AA416" s="2"/>
      <c r="AB416" s="2"/>
      <c r="AC416" s="2"/>
      <c r="AD416" s="2"/>
      <c r="AE416" s="2">
        <v>1</v>
      </c>
      <c r="AF416" s="2"/>
      <c r="AG416" s="2"/>
      <c r="AH416" s="2"/>
      <c r="AI416" s="2"/>
      <c r="AJ416" s="9" t="s">
        <v>2258</v>
      </c>
      <c r="AK416" s="2" t="e">
        <v>#N/A</v>
      </c>
    </row>
    <row r="417" spans="1:37" hidden="1" x14ac:dyDescent="0.2">
      <c r="A417" s="2" t="str">
        <f t="shared" si="37"/>
        <v>Asus VivoBook X512F</v>
      </c>
      <c r="B417" s="2" t="s">
        <v>15</v>
      </c>
      <c r="C417" s="2" t="s">
        <v>1414</v>
      </c>
      <c r="D417" s="2" t="s">
        <v>1733</v>
      </c>
      <c r="E417" s="2" t="s">
        <v>52</v>
      </c>
      <c r="F417" s="2" t="s">
        <v>20</v>
      </c>
      <c r="G417" s="2" t="s">
        <v>1216</v>
      </c>
      <c r="H417" s="2" t="s">
        <v>1316</v>
      </c>
      <c r="I417" s="2">
        <v>15</v>
      </c>
      <c r="J417" s="2" t="s">
        <v>28</v>
      </c>
      <c r="K417" s="2"/>
      <c r="L417" s="2" t="s">
        <v>129</v>
      </c>
      <c r="M417" s="2"/>
      <c r="N417" s="2"/>
      <c r="O417" s="2"/>
      <c r="P417" s="2"/>
      <c r="Q417" s="2">
        <v>1</v>
      </c>
      <c r="R417" s="2"/>
      <c r="S417" s="2"/>
      <c r="T417" s="2"/>
      <c r="U417" s="2"/>
      <c r="V417" s="2">
        <v>1</v>
      </c>
      <c r="W417" s="2"/>
      <c r="X417" s="2">
        <f t="shared" si="33"/>
        <v>1</v>
      </c>
      <c r="Y417" s="2"/>
      <c r="Z417" s="2"/>
      <c r="AA417" s="2"/>
      <c r="AB417" s="2"/>
      <c r="AC417" s="2"/>
      <c r="AD417" s="2"/>
      <c r="AE417" s="2">
        <v>1</v>
      </c>
      <c r="AF417" s="2"/>
      <c r="AG417" s="2"/>
      <c r="AH417" s="2"/>
      <c r="AI417" s="2"/>
      <c r="AJ417" s="9" t="s">
        <v>2258</v>
      </c>
      <c r="AK417" s="77">
        <v>50250</v>
      </c>
    </row>
    <row r="418" spans="1:37" hidden="1" x14ac:dyDescent="0.2">
      <c r="A418" s="2" t="str">
        <f t="shared" si="37"/>
        <v>Asus VivoBook X512J</v>
      </c>
      <c r="B418" s="2" t="s">
        <v>15</v>
      </c>
      <c r="C418" s="2" t="s">
        <v>2095</v>
      </c>
      <c r="D418" s="2" t="s">
        <v>1733</v>
      </c>
      <c r="E418" s="2" t="s">
        <v>52</v>
      </c>
      <c r="F418" s="2" t="s">
        <v>20</v>
      </c>
      <c r="G418" s="2" t="s">
        <v>1526</v>
      </c>
      <c r="H418" s="2" t="s">
        <v>2096</v>
      </c>
      <c r="I418" s="2">
        <v>15</v>
      </c>
      <c r="J418" s="2" t="s">
        <v>28</v>
      </c>
      <c r="K418" s="2"/>
      <c r="L418" s="2" t="s">
        <v>129</v>
      </c>
      <c r="M418" s="2"/>
      <c r="N418" s="2"/>
      <c r="O418" s="2"/>
      <c r="P418" s="2"/>
      <c r="Q418" s="2">
        <v>1</v>
      </c>
      <c r="R418" s="2"/>
      <c r="S418" s="2"/>
      <c r="T418" s="2"/>
      <c r="U418" s="2"/>
      <c r="V418" s="2">
        <v>1</v>
      </c>
      <c r="W418" s="2"/>
      <c r="X418" s="2">
        <f t="shared" si="33"/>
        <v>1</v>
      </c>
      <c r="Y418" s="2"/>
      <c r="Z418" s="2"/>
      <c r="AA418" s="2"/>
      <c r="AB418" s="2"/>
      <c r="AC418" s="2"/>
      <c r="AD418" s="2"/>
      <c r="AE418" s="2">
        <v>1</v>
      </c>
      <c r="AF418" s="2"/>
      <c r="AG418" s="2"/>
      <c r="AH418" s="2"/>
      <c r="AI418" s="2"/>
      <c r="AJ418" s="9" t="s">
        <v>2258</v>
      </c>
      <c r="AK418" s="77">
        <v>31162.68181818182</v>
      </c>
    </row>
    <row r="419" spans="1:37" hidden="1" x14ac:dyDescent="0.2">
      <c r="A419" s="2" t="str">
        <f t="shared" si="37"/>
        <v>Asus VivoBook X512U</v>
      </c>
      <c r="B419" s="2" t="s">
        <v>15</v>
      </c>
      <c r="C419" s="2" t="s">
        <v>1307</v>
      </c>
      <c r="D419" s="2" t="s">
        <v>1733</v>
      </c>
      <c r="E419" s="2" t="s">
        <v>52</v>
      </c>
      <c r="F419" s="2" t="s">
        <v>20</v>
      </c>
      <c r="G419" s="2" t="s">
        <v>743</v>
      </c>
      <c r="H419" s="2" t="s">
        <v>919</v>
      </c>
      <c r="I419" s="2">
        <v>15</v>
      </c>
      <c r="J419" s="2" t="s">
        <v>28</v>
      </c>
      <c r="K419" s="2"/>
      <c r="L419" s="2" t="s">
        <v>129</v>
      </c>
      <c r="M419" s="2"/>
      <c r="N419" s="2"/>
      <c r="O419" s="2"/>
      <c r="P419" s="2">
        <v>1</v>
      </c>
      <c r="Q419" s="2"/>
      <c r="R419" s="2"/>
      <c r="S419" s="2"/>
      <c r="T419" s="2"/>
      <c r="U419" s="2"/>
      <c r="V419" s="2">
        <v>1</v>
      </c>
      <c r="W419" s="2"/>
      <c r="X419" s="2">
        <f t="shared" si="33"/>
        <v>1</v>
      </c>
      <c r="Y419" s="2"/>
      <c r="Z419" s="2"/>
      <c r="AA419" s="2"/>
      <c r="AB419" s="2"/>
      <c r="AC419" s="2"/>
      <c r="AD419" s="2">
        <v>1</v>
      </c>
      <c r="AE419" s="2">
        <v>1</v>
      </c>
      <c r="AF419" s="2"/>
      <c r="AG419" s="2"/>
      <c r="AH419" s="2"/>
      <c r="AI419" s="2"/>
      <c r="AJ419" s="9" t="s">
        <v>2258</v>
      </c>
      <c r="AK419" s="77">
        <v>30340</v>
      </c>
    </row>
    <row r="420" spans="1:37" hidden="1" x14ac:dyDescent="0.2">
      <c r="A420" s="2" t="str">
        <f t="shared" ref="A420" si="38">CONCATENATE(B420," ",C420)</f>
        <v>Asus VivoBook X521H</v>
      </c>
      <c r="B420" s="2" t="s">
        <v>15</v>
      </c>
      <c r="C420" s="2" t="s">
        <v>5951</v>
      </c>
      <c r="D420" s="2" t="s">
        <v>1733</v>
      </c>
      <c r="E420" s="2" t="s">
        <v>52</v>
      </c>
      <c r="F420" s="2" t="s">
        <v>20</v>
      </c>
      <c r="G420" s="2" t="s">
        <v>1526</v>
      </c>
      <c r="H420" s="2" t="s">
        <v>984</v>
      </c>
      <c r="I420" s="2">
        <v>15</v>
      </c>
      <c r="J420" s="2" t="s">
        <v>28</v>
      </c>
      <c r="K420" s="2"/>
      <c r="L420" s="2" t="s">
        <v>129</v>
      </c>
      <c r="M420" s="2"/>
      <c r="N420" s="2" t="s">
        <v>5935</v>
      </c>
      <c r="O420" s="2"/>
      <c r="P420" s="2"/>
      <c r="Q420" s="2">
        <v>1</v>
      </c>
      <c r="R420" s="2"/>
      <c r="S420" s="2"/>
      <c r="T420" s="2"/>
      <c r="U420" s="2"/>
      <c r="V420" s="2">
        <v>1</v>
      </c>
      <c r="W420" s="2"/>
      <c r="X420" s="2"/>
      <c r="Y420" s="2"/>
      <c r="Z420" s="2"/>
      <c r="AA420" s="2"/>
      <c r="AB420" s="2"/>
      <c r="AC420" s="2"/>
      <c r="AD420" s="2"/>
      <c r="AE420" s="2">
        <v>1</v>
      </c>
      <c r="AF420" s="2"/>
      <c r="AG420" s="2"/>
      <c r="AH420" s="2"/>
      <c r="AI420" s="2"/>
      <c r="AJ420" s="9"/>
      <c r="AK420" s="77"/>
    </row>
    <row r="421" spans="1:37" hidden="1" x14ac:dyDescent="0.2">
      <c r="A421" s="2" t="str">
        <f t="shared" si="37"/>
        <v>Asus VivoBook X540B</v>
      </c>
      <c r="B421" s="2" t="s">
        <v>15</v>
      </c>
      <c r="C421" s="2" t="s">
        <v>1770</v>
      </c>
      <c r="D421" s="2" t="s">
        <v>1732</v>
      </c>
      <c r="E421" s="2" t="s">
        <v>52</v>
      </c>
      <c r="F421" s="2" t="s">
        <v>19</v>
      </c>
      <c r="G421" s="2" t="s">
        <v>408</v>
      </c>
      <c r="H421" s="2" t="s">
        <v>33</v>
      </c>
      <c r="I421" s="2">
        <v>15</v>
      </c>
      <c r="J421" s="2" t="s">
        <v>27</v>
      </c>
      <c r="K421" s="2"/>
      <c r="L421" s="2" t="s">
        <v>129</v>
      </c>
      <c r="M421" s="2"/>
      <c r="N421" s="2"/>
      <c r="O421" s="2">
        <v>1</v>
      </c>
      <c r="P421" s="2"/>
      <c r="Q421" s="2"/>
      <c r="R421" s="2"/>
      <c r="S421" s="2"/>
      <c r="T421" s="2"/>
      <c r="U421" s="2"/>
      <c r="V421" s="2">
        <v>1</v>
      </c>
      <c r="W421" s="2"/>
      <c r="X421" s="2">
        <f t="shared" si="33"/>
        <v>1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9" t="s">
        <v>2258</v>
      </c>
      <c r="AK421" s="77">
        <v>68173.217391304352</v>
      </c>
    </row>
    <row r="422" spans="1:37" hidden="1" x14ac:dyDescent="0.2">
      <c r="A422" s="2" t="str">
        <f t="shared" si="37"/>
        <v>Asus VivoBook X540L</v>
      </c>
      <c r="B422" s="2" t="s">
        <v>15</v>
      </c>
      <c r="C422" s="2" t="s">
        <v>1768</v>
      </c>
      <c r="D422" s="2" t="s">
        <v>1733</v>
      </c>
      <c r="E422" s="2" t="s">
        <v>52</v>
      </c>
      <c r="F422" s="2" t="s">
        <v>20</v>
      </c>
      <c r="G422" s="2" t="s">
        <v>80</v>
      </c>
      <c r="H422" s="2" t="s">
        <v>136</v>
      </c>
      <c r="I422" s="2">
        <v>15</v>
      </c>
      <c r="J422" s="2" t="s">
        <v>27</v>
      </c>
      <c r="K422" s="2"/>
      <c r="L422" s="2" t="s">
        <v>129</v>
      </c>
      <c r="M422" s="2"/>
      <c r="N422" s="2"/>
      <c r="O422" s="2"/>
      <c r="P422" s="2"/>
      <c r="Q422" s="2">
        <v>1</v>
      </c>
      <c r="R422" s="2"/>
      <c r="S422" s="2"/>
      <c r="T422" s="2"/>
      <c r="U422" s="2"/>
      <c r="V422" s="2">
        <v>1</v>
      </c>
      <c r="W422" s="2"/>
      <c r="X422" s="2">
        <f t="shared" si="33"/>
        <v>1</v>
      </c>
      <c r="Y422" s="2"/>
      <c r="Z422" s="2"/>
      <c r="AA422" s="2"/>
      <c r="AB422" s="2"/>
      <c r="AC422" s="2"/>
      <c r="AD422" s="2"/>
      <c r="AE422" s="2">
        <v>1</v>
      </c>
      <c r="AF422" s="2"/>
      <c r="AG422" s="2"/>
      <c r="AH422" s="2"/>
      <c r="AI422" s="2"/>
      <c r="AJ422" s="9" t="s">
        <v>2258</v>
      </c>
      <c r="AK422" s="2" t="e">
        <v>#N/A</v>
      </c>
    </row>
    <row r="423" spans="1:37" hidden="1" x14ac:dyDescent="0.2">
      <c r="A423" s="2" t="str">
        <f t="shared" si="37"/>
        <v>Asus VivoBook X540M</v>
      </c>
      <c r="B423" s="2" t="s">
        <v>15</v>
      </c>
      <c r="C423" s="2" t="s">
        <v>1771</v>
      </c>
      <c r="D423" s="2" t="s">
        <v>1733</v>
      </c>
      <c r="E423" s="2" t="s">
        <v>52</v>
      </c>
      <c r="F423" s="2" t="s">
        <v>20</v>
      </c>
      <c r="G423" s="2" t="s">
        <v>968</v>
      </c>
      <c r="H423" s="2" t="s">
        <v>984</v>
      </c>
      <c r="I423" s="2">
        <v>15</v>
      </c>
      <c r="J423" s="2" t="s">
        <v>27</v>
      </c>
      <c r="K423" s="2"/>
      <c r="L423" s="2" t="s">
        <v>87</v>
      </c>
      <c r="M423" s="2"/>
      <c r="N423" s="2"/>
      <c r="O423" s="2">
        <v>1</v>
      </c>
      <c r="P423" s="2"/>
      <c r="Q423" s="2"/>
      <c r="R423" s="2"/>
      <c r="S423" s="2"/>
      <c r="T423" s="2"/>
      <c r="U423" s="2"/>
      <c r="V423" s="2">
        <v>1</v>
      </c>
      <c r="W423" s="2"/>
      <c r="X423" s="2">
        <f t="shared" si="33"/>
        <v>1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9" t="s">
        <v>2258</v>
      </c>
      <c r="AK423" s="77">
        <v>77072.888888888891</v>
      </c>
    </row>
    <row r="424" spans="1:37" hidden="1" x14ac:dyDescent="0.2">
      <c r="A424" s="2" t="str">
        <f t="shared" si="37"/>
        <v>Asus VivoBook X540N</v>
      </c>
      <c r="B424" s="2" t="s">
        <v>15</v>
      </c>
      <c r="C424" s="2" t="s">
        <v>1772</v>
      </c>
      <c r="D424" s="2" t="s">
        <v>1733</v>
      </c>
      <c r="E424" s="2" t="s">
        <v>52</v>
      </c>
      <c r="F424" s="2" t="s">
        <v>20</v>
      </c>
      <c r="G424" s="2" t="s">
        <v>447</v>
      </c>
      <c r="H424" s="2" t="s">
        <v>136</v>
      </c>
      <c r="I424" s="2">
        <v>15</v>
      </c>
      <c r="J424" s="2" t="s">
        <v>28</v>
      </c>
      <c r="K424" s="2"/>
      <c r="L424" s="2" t="s">
        <v>87</v>
      </c>
      <c r="M424" s="2"/>
      <c r="N424" s="2"/>
      <c r="O424" s="2">
        <v>1</v>
      </c>
      <c r="P424" s="2"/>
      <c r="Q424" s="2"/>
      <c r="R424" s="2"/>
      <c r="S424" s="2"/>
      <c r="T424" s="2"/>
      <c r="U424" s="2"/>
      <c r="V424" s="2">
        <v>1</v>
      </c>
      <c r="W424" s="2"/>
      <c r="X424" s="2">
        <f t="shared" si="33"/>
        <v>1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9" t="s">
        <v>2258</v>
      </c>
      <c r="AK424" s="77">
        <v>38000</v>
      </c>
    </row>
    <row r="425" spans="1:37" hidden="1" x14ac:dyDescent="0.2">
      <c r="A425" s="2" t="str">
        <f t="shared" si="37"/>
        <v>Asus VivoBook X540U</v>
      </c>
      <c r="B425" s="2" t="s">
        <v>15</v>
      </c>
      <c r="C425" s="2" t="s">
        <v>1417</v>
      </c>
      <c r="D425" s="2" t="s">
        <v>1733</v>
      </c>
      <c r="E425" s="2" t="s">
        <v>52</v>
      </c>
      <c r="F425" s="2" t="s">
        <v>20</v>
      </c>
      <c r="G425" s="2" t="s">
        <v>416</v>
      </c>
      <c r="H425" s="2" t="s">
        <v>1411</v>
      </c>
      <c r="I425" s="2">
        <v>15</v>
      </c>
      <c r="J425" s="2" t="s">
        <v>28</v>
      </c>
      <c r="K425" s="2"/>
      <c r="L425" s="2" t="s">
        <v>129</v>
      </c>
      <c r="M425" s="2"/>
      <c r="N425" s="2"/>
      <c r="O425" s="2"/>
      <c r="P425" s="2">
        <v>1</v>
      </c>
      <c r="Q425" s="2">
        <v>1</v>
      </c>
      <c r="R425" s="2"/>
      <c r="S425" s="2"/>
      <c r="T425" s="2"/>
      <c r="U425" s="2"/>
      <c r="V425" s="2">
        <v>1</v>
      </c>
      <c r="W425" s="2"/>
      <c r="X425" s="2">
        <f t="shared" si="33"/>
        <v>2</v>
      </c>
      <c r="Y425" s="2"/>
      <c r="Z425" s="2"/>
      <c r="AA425" s="2"/>
      <c r="AB425" s="2"/>
      <c r="AC425" s="2"/>
      <c r="AD425" s="2"/>
      <c r="AE425" s="2">
        <v>1</v>
      </c>
      <c r="AF425" s="2"/>
      <c r="AG425" s="2"/>
      <c r="AH425" s="2"/>
      <c r="AI425" s="2"/>
      <c r="AJ425" s="9" t="s">
        <v>2258</v>
      </c>
      <c r="AK425" s="77">
        <v>44948.166666666664</v>
      </c>
    </row>
    <row r="426" spans="1:37" hidden="1" x14ac:dyDescent="0.2">
      <c r="A426" s="2" t="str">
        <f t="shared" si="37"/>
        <v>Asus VivoBook X540Y</v>
      </c>
      <c r="B426" s="2" t="s">
        <v>15</v>
      </c>
      <c r="C426" s="2" t="s">
        <v>1769</v>
      </c>
      <c r="D426" s="2" t="s">
        <v>1732</v>
      </c>
      <c r="E426" s="2" t="s">
        <v>52</v>
      </c>
      <c r="F426" s="2" t="s">
        <v>19</v>
      </c>
      <c r="G426" s="2" t="s">
        <v>173</v>
      </c>
      <c r="H426" s="2" t="s">
        <v>33</v>
      </c>
      <c r="I426" s="2">
        <v>15</v>
      </c>
      <c r="J426" s="2" t="s">
        <v>27</v>
      </c>
      <c r="K426" s="2"/>
      <c r="L426" s="2" t="s">
        <v>87</v>
      </c>
      <c r="M426" s="2"/>
      <c r="N426" s="2"/>
      <c r="O426" s="2">
        <v>1</v>
      </c>
      <c r="P426" s="2"/>
      <c r="Q426" s="2"/>
      <c r="R426" s="2"/>
      <c r="S426" s="2"/>
      <c r="T426" s="2"/>
      <c r="U426" s="2"/>
      <c r="V426" s="2">
        <v>1</v>
      </c>
      <c r="W426" s="2"/>
      <c r="X426" s="2">
        <f t="shared" si="33"/>
        <v>1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9" t="s">
        <v>2258</v>
      </c>
      <c r="AK426" s="2" t="e">
        <v>#N/A</v>
      </c>
    </row>
    <row r="427" spans="1:37" hidden="1" x14ac:dyDescent="0.2">
      <c r="A427" s="2" t="str">
        <f t="shared" si="37"/>
        <v>Asus Vivobook X542U</v>
      </c>
      <c r="B427" s="2" t="s">
        <v>15</v>
      </c>
      <c r="C427" s="2" t="s">
        <v>876</v>
      </c>
      <c r="D427" s="2" t="s">
        <v>1733</v>
      </c>
      <c r="E427" s="2" t="s">
        <v>52</v>
      </c>
      <c r="F427" s="2" t="s">
        <v>20</v>
      </c>
      <c r="G427" s="2" t="s">
        <v>743</v>
      </c>
      <c r="H427" s="2" t="s">
        <v>1010</v>
      </c>
      <c r="I427" s="2">
        <v>15</v>
      </c>
      <c r="J427" s="2" t="s">
        <v>44</v>
      </c>
      <c r="K427" s="2"/>
      <c r="L427" s="2" t="s">
        <v>129</v>
      </c>
      <c r="M427" s="2"/>
      <c r="N427" s="2"/>
      <c r="O427" s="2"/>
      <c r="P427" s="2"/>
      <c r="Q427" s="2">
        <v>1</v>
      </c>
      <c r="R427" s="2">
        <v>1</v>
      </c>
      <c r="S427" s="2"/>
      <c r="T427" s="2"/>
      <c r="U427" s="2"/>
      <c r="V427" s="2">
        <v>1</v>
      </c>
      <c r="W427" s="2"/>
      <c r="X427" s="2">
        <f t="shared" si="33"/>
        <v>2</v>
      </c>
      <c r="Y427" s="2"/>
      <c r="Z427" s="2"/>
      <c r="AA427" s="2"/>
      <c r="AB427" s="2"/>
      <c r="AC427" s="2"/>
      <c r="AD427" s="2"/>
      <c r="AE427" s="2">
        <v>1</v>
      </c>
      <c r="AF427" s="2">
        <v>1</v>
      </c>
      <c r="AG427" s="2"/>
      <c r="AH427" s="2"/>
      <c r="AI427" s="2"/>
      <c r="AJ427" s="9" t="s">
        <v>2258</v>
      </c>
      <c r="AK427" s="2" t="e">
        <v>#N/A</v>
      </c>
    </row>
    <row r="428" spans="1:37" hidden="1" x14ac:dyDescent="0.2">
      <c r="A428" s="2" t="str">
        <f t="shared" si="37"/>
        <v>Asus VivoBook X543F</v>
      </c>
      <c r="B428" s="2" t="s">
        <v>15</v>
      </c>
      <c r="C428" s="2" t="s">
        <v>1705</v>
      </c>
      <c r="D428" s="2" t="s">
        <v>1732</v>
      </c>
      <c r="E428" s="2" t="s">
        <v>52</v>
      </c>
      <c r="F428" s="2" t="s">
        <v>20</v>
      </c>
      <c r="G428" s="2" t="s">
        <v>1494</v>
      </c>
      <c r="H428" s="2" t="s">
        <v>33</v>
      </c>
      <c r="I428" s="2">
        <v>15</v>
      </c>
      <c r="J428" s="2" t="s">
        <v>28</v>
      </c>
      <c r="K428" s="2"/>
      <c r="L428" s="2" t="s">
        <v>129</v>
      </c>
      <c r="N428" s="2" t="s">
        <v>1645</v>
      </c>
      <c r="O428" s="2"/>
      <c r="P428" s="2">
        <v>1</v>
      </c>
      <c r="Q428" s="2"/>
      <c r="R428" s="2"/>
      <c r="S428" s="2"/>
      <c r="T428" s="2"/>
      <c r="U428" s="2"/>
      <c r="V428" s="2">
        <v>1</v>
      </c>
      <c r="W428" s="2"/>
      <c r="X428" s="2">
        <f t="shared" ref="X428:X459" si="39">SUM(O428:T428)</f>
        <v>1</v>
      </c>
      <c r="Y428" s="2"/>
      <c r="Z428" s="2"/>
      <c r="AA428" s="2"/>
      <c r="AB428" s="2"/>
      <c r="AC428" s="2"/>
      <c r="AD428" s="2">
        <v>1</v>
      </c>
      <c r="AE428" s="2">
        <v>1</v>
      </c>
      <c r="AF428" s="2"/>
      <c r="AG428" s="2"/>
      <c r="AH428" s="2"/>
      <c r="AI428" s="2"/>
      <c r="AJ428" s="9" t="s">
        <v>2258</v>
      </c>
      <c r="AK428" s="2" t="e">
        <v>#N/A</v>
      </c>
    </row>
    <row r="429" spans="1:37" hidden="1" x14ac:dyDescent="0.2">
      <c r="A429" s="2" t="str">
        <f t="shared" si="37"/>
        <v>Asus VivoBook X543U</v>
      </c>
      <c r="B429" s="2" t="s">
        <v>15</v>
      </c>
      <c r="C429" s="2" t="s">
        <v>1340</v>
      </c>
      <c r="D429" s="2" t="s">
        <v>1733</v>
      </c>
      <c r="E429" s="2" t="s">
        <v>52</v>
      </c>
      <c r="F429" s="2" t="s">
        <v>20</v>
      </c>
      <c r="G429" s="2" t="s">
        <v>416</v>
      </c>
      <c r="H429" s="2" t="s">
        <v>984</v>
      </c>
      <c r="I429" s="2">
        <v>15</v>
      </c>
      <c r="J429" s="2" t="s">
        <v>28</v>
      </c>
      <c r="K429" s="2"/>
      <c r="L429" s="2" t="s">
        <v>129</v>
      </c>
      <c r="M429" s="2"/>
      <c r="N429" s="2"/>
      <c r="O429" s="2"/>
      <c r="P429" s="2"/>
      <c r="Q429" s="2">
        <v>1</v>
      </c>
      <c r="R429" s="2"/>
      <c r="S429" s="2"/>
      <c r="T429" s="2"/>
      <c r="U429" s="2"/>
      <c r="V429" s="2">
        <v>1</v>
      </c>
      <c r="W429" s="2"/>
      <c r="X429" s="2">
        <f t="shared" si="39"/>
        <v>1</v>
      </c>
      <c r="Y429" s="2"/>
      <c r="Z429" s="2"/>
      <c r="AA429" s="2"/>
      <c r="AB429" s="2"/>
      <c r="AC429" s="2"/>
      <c r="AD429" s="2"/>
      <c r="AE429" s="2">
        <v>1</v>
      </c>
      <c r="AF429" s="2"/>
      <c r="AG429" s="2"/>
      <c r="AH429" s="2"/>
      <c r="AI429" s="2"/>
      <c r="AJ429" s="9" t="s">
        <v>2258</v>
      </c>
      <c r="AK429" s="2" t="e">
        <v>#N/A</v>
      </c>
    </row>
    <row r="430" spans="1:37" hidden="1" x14ac:dyDescent="0.2">
      <c r="A430" s="2" t="str">
        <f t="shared" si="37"/>
        <v>Asus VivoBook X545F</v>
      </c>
      <c r="B430" s="2" t="s">
        <v>15</v>
      </c>
      <c r="C430" s="2" t="s">
        <v>1706</v>
      </c>
      <c r="D430" s="2" t="s">
        <v>1733</v>
      </c>
      <c r="E430" s="2" t="s">
        <v>52</v>
      </c>
      <c r="F430" s="2" t="s">
        <v>20</v>
      </c>
      <c r="G430" s="2" t="s">
        <v>1494</v>
      </c>
      <c r="H430" s="2" t="s">
        <v>1400</v>
      </c>
      <c r="I430" s="2">
        <v>15</v>
      </c>
      <c r="J430" s="2" t="s">
        <v>28</v>
      </c>
      <c r="K430" s="2"/>
      <c r="L430" s="2" t="s">
        <v>129</v>
      </c>
      <c r="N430" s="2" t="s">
        <v>1645</v>
      </c>
      <c r="O430" s="2"/>
      <c r="P430" s="2"/>
      <c r="Q430" s="2">
        <v>1</v>
      </c>
      <c r="R430" s="2"/>
      <c r="S430" s="2"/>
      <c r="T430" s="2"/>
      <c r="U430" s="2"/>
      <c r="V430" s="2">
        <v>1</v>
      </c>
      <c r="W430" s="2"/>
      <c r="X430" s="2">
        <f t="shared" si="39"/>
        <v>1</v>
      </c>
      <c r="Y430" s="2"/>
      <c r="Z430" s="2"/>
      <c r="AA430" s="2"/>
      <c r="AB430" s="2"/>
      <c r="AC430" s="2"/>
      <c r="AD430" s="2"/>
      <c r="AE430" s="2">
        <v>1</v>
      </c>
      <c r="AF430" s="2"/>
      <c r="AG430" s="2"/>
      <c r="AH430" s="2"/>
      <c r="AI430" s="2"/>
      <c r="AJ430" s="9" t="s">
        <v>2258</v>
      </c>
      <c r="AK430" s="2" t="e">
        <v>#N/A</v>
      </c>
    </row>
    <row r="431" spans="1:37" hidden="1" x14ac:dyDescent="0.2">
      <c r="A431" s="2" t="str">
        <f t="shared" si="37"/>
        <v>Asus VivoBook X571G</v>
      </c>
      <c r="B431" s="2" t="s">
        <v>15</v>
      </c>
      <c r="C431" s="2" t="s">
        <v>1567</v>
      </c>
      <c r="D431" s="2" t="s">
        <v>1735</v>
      </c>
      <c r="E431" s="2" t="s">
        <v>52</v>
      </c>
      <c r="F431" s="2" t="s">
        <v>20</v>
      </c>
      <c r="G431" s="2" t="s">
        <v>947</v>
      </c>
      <c r="H431" s="2" t="s">
        <v>492</v>
      </c>
      <c r="I431" s="2">
        <v>15</v>
      </c>
      <c r="J431" s="2" t="s">
        <v>28</v>
      </c>
      <c r="K431" s="2"/>
      <c r="L431" s="2" t="s">
        <v>129</v>
      </c>
      <c r="M431" s="2"/>
      <c r="N431" s="2"/>
      <c r="O431" s="2"/>
      <c r="P431" s="2"/>
      <c r="Q431" s="2"/>
      <c r="R431" s="2">
        <v>1</v>
      </c>
      <c r="S431" s="2"/>
      <c r="T431" s="2"/>
      <c r="U431" s="2"/>
      <c r="V431" s="2">
        <v>1</v>
      </c>
      <c r="W431" s="2"/>
      <c r="X431" s="2">
        <f t="shared" si="39"/>
        <v>1</v>
      </c>
      <c r="Y431" s="2"/>
      <c r="Z431" s="2"/>
      <c r="AA431" s="2"/>
      <c r="AB431" s="2"/>
      <c r="AC431" s="2"/>
      <c r="AD431" s="2"/>
      <c r="AE431" s="2">
        <v>1</v>
      </c>
      <c r="AF431" s="2">
        <v>1</v>
      </c>
      <c r="AG431" s="2"/>
      <c r="AH431" s="2"/>
      <c r="AI431" s="2"/>
      <c r="AJ431" s="9" t="s">
        <v>2258</v>
      </c>
      <c r="AK431" s="2" t="e">
        <v>#N/A</v>
      </c>
    </row>
    <row r="432" spans="1:37" hidden="1" x14ac:dyDescent="0.2">
      <c r="A432" s="2" t="str">
        <f t="shared" si="37"/>
        <v>Asus VivoBook X571L</v>
      </c>
      <c r="B432" s="2" t="s">
        <v>15</v>
      </c>
      <c r="C432" s="2" t="s">
        <v>4250</v>
      </c>
      <c r="D432" s="2" t="s">
        <v>1735</v>
      </c>
      <c r="E432" s="2" t="s">
        <v>52</v>
      </c>
      <c r="F432" s="2" t="s">
        <v>20</v>
      </c>
      <c r="G432" s="2" t="s">
        <v>2150</v>
      </c>
      <c r="H432" s="2" t="s">
        <v>1336</v>
      </c>
      <c r="I432" s="2">
        <v>15</v>
      </c>
      <c r="J432" s="2" t="s">
        <v>28</v>
      </c>
      <c r="K432" s="2"/>
      <c r="L432" s="2" t="s">
        <v>129</v>
      </c>
      <c r="M432" s="2"/>
      <c r="N432" s="2" t="s">
        <v>4242</v>
      </c>
      <c r="O432" s="2"/>
      <c r="P432" s="2"/>
      <c r="Q432" s="2"/>
      <c r="R432" s="2">
        <v>1</v>
      </c>
      <c r="S432" s="2"/>
      <c r="T432" s="2"/>
      <c r="U432" s="2"/>
      <c r="V432" s="2">
        <v>1</v>
      </c>
      <c r="W432" s="2"/>
      <c r="X432" s="2">
        <f t="shared" si="39"/>
        <v>1</v>
      </c>
      <c r="Y432" s="2"/>
      <c r="Z432" s="2"/>
      <c r="AA432" s="2"/>
      <c r="AB432" s="2"/>
      <c r="AC432" s="2"/>
      <c r="AD432" s="2"/>
      <c r="AE432" s="2">
        <v>1</v>
      </c>
      <c r="AF432" s="2">
        <v>1</v>
      </c>
      <c r="AG432" s="2"/>
      <c r="AH432" s="2"/>
      <c r="AI432" s="2"/>
      <c r="AJ432" s="9" t="s">
        <v>2258</v>
      </c>
      <c r="AK432" s="2" t="e">
        <v>#N/A</v>
      </c>
    </row>
    <row r="433" spans="1:16382" hidden="1" x14ac:dyDescent="0.2">
      <c r="A433" s="2" t="str">
        <f t="shared" si="37"/>
        <v>Asus VivoBook X705B</v>
      </c>
      <c r="B433" s="2" t="s">
        <v>15</v>
      </c>
      <c r="C433" s="2" t="s">
        <v>1651</v>
      </c>
      <c r="D433" s="2" t="s">
        <v>1732</v>
      </c>
      <c r="E433" s="2" t="s">
        <v>52</v>
      </c>
      <c r="F433" s="2" t="s">
        <v>19</v>
      </c>
      <c r="G433" s="2" t="s">
        <v>408</v>
      </c>
      <c r="H433" s="2" t="s">
        <v>33</v>
      </c>
      <c r="I433" s="2">
        <v>17</v>
      </c>
      <c r="J433" s="2" t="s">
        <v>28</v>
      </c>
      <c r="K433" s="2"/>
      <c r="L433" s="2" t="s">
        <v>129</v>
      </c>
      <c r="N433" s="2" t="s">
        <v>1645</v>
      </c>
      <c r="O433" s="2">
        <v>1</v>
      </c>
      <c r="P433" s="2"/>
      <c r="Q433" s="2"/>
      <c r="R433" s="2"/>
      <c r="S433" s="2"/>
      <c r="T433" s="2"/>
      <c r="U433" s="2"/>
      <c r="V433" s="2"/>
      <c r="W433" s="2">
        <v>1</v>
      </c>
      <c r="X433" s="2">
        <f t="shared" si="39"/>
        <v>1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9" t="s">
        <v>2258</v>
      </c>
      <c r="AK433" s="77">
        <v>38586</v>
      </c>
    </row>
    <row r="434" spans="1:16382" hidden="1" x14ac:dyDescent="0.2">
      <c r="A434" s="2" t="str">
        <f t="shared" si="37"/>
        <v>Asus VivoBook X705M</v>
      </c>
      <c r="B434" s="2" t="s">
        <v>15</v>
      </c>
      <c r="C434" s="2" t="s">
        <v>983</v>
      </c>
      <c r="D434" s="2" t="s">
        <v>1733</v>
      </c>
      <c r="E434" s="2" t="s">
        <v>52</v>
      </c>
      <c r="F434" s="2" t="s">
        <v>20</v>
      </c>
      <c r="G434" s="2" t="s">
        <v>968</v>
      </c>
      <c r="H434" s="2" t="s">
        <v>984</v>
      </c>
      <c r="I434" s="2">
        <v>17</v>
      </c>
      <c r="J434" s="2" t="s">
        <v>28</v>
      </c>
      <c r="K434" s="2"/>
      <c r="L434" s="2" t="s">
        <v>87</v>
      </c>
      <c r="M434" s="2"/>
      <c r="N434" s="2"/>
      <c r="O434" s="2">
        <v>1</v>
      </c>
      <c r="P434" s="2"/>
      <c r="Q434" s="2"/>
      <c r="R434" s="2"/>
      <c r="S434" s="2"/>
      <c r="T434" s="2"/>
      <c r="U434" s="2"/>
      <c r="V434" s="2"/>
      <c r="W434" s="2">
        <v>1</v>
      </c>
      <c r="X434" s="2">
        <f t="shared" si="39"/>
        <v>1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9" t="s">
        <v>2258</v>
      </c>
      <c r="AK434" s="2" t="e">
        <v>#N/A</v>
      </c>
    </row>
    <row r="435" spans="1:16382" hidden="1" x14ac:dyDescent="0.2">
      <c r="A435" s="2" t="str">
        <f t="shared" si="37"/>
        <v>Asus VivoBook X705Q</v>
      </c>
      <c r="B435" s="2" t="s">
        <v>15</v>
      </c>
      <c r="C435" s="2" t="s">
        <v>1744</v>
      </c>
      <c r="D435" s="2" t="s">
        <v>1733</v>
      </c>
      <c r="E435" s="2" t="s">
        <v>52</v>
      </c>
      <c r="F435" s="2" t="s">
        <v>19</v>
      </c>
      <c r="G435" s="2" t="s">
        <v>334</v>
      </c>
      <c r="H435" s="2" t="s">
        <v>1745</v>
      </c>
      <c r="I435" s="2">
        <v>15</v>
      </c>
      <c r="J435" s="2" t="s">
        <v>32</v>
      </c>
      <c r="L435" s="2" t="s">
        <v>129</v>
      </c>
      <c r="N435" s="41" t="s">
        <v>1645</v>
      </c>
      <c r="P435" s="2">
        <v>1</v>
      </c>
      <c r="Q435" s="2">
        <v>1</v>
      </c>
      <c r="R435" s="2">
        <v>1</v>
      </c>
      <c r="V435" s="2">
        <v>1</v>
      </c>
      <c r="X435" s="2">
        <f t="shared" si="39"/>
        <v>3</v>
      </c>
      <c r="AA435" s="2"/>
      <c r="AB435" s="2"/>
      <c r="AE435" s="2">
        <v>1</v>
      </c>
      <c r="AF435" s="2">
        <v>1</v>
      </c>
      <c r="AJ435" s="9" t="s">
        <v>2258</v>
      </c>
      <c r="AK435" s="77">
        <v>46440</v>
      </c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41"/>
      <c r="CP435" s="41"/>
      <c r="CQ435" s="41"/>
      <c r="CR435" s="41"/>
      <c r="CS435" s="41"/>
      <c r="CT435" s="41"/>
      <c r="CU435" s="41"/>
      <c r="CV435" s="41"/>
      <c r="CW435" s="41"/>
      <c r="CX435" s="41"/>
      <c r="CY435" s="41"/>
      <c r="CZ435" s="41"/>
      <c r="DA435" s="41"/>
      <c r="DB435" s="41"/>
      <c r="DC435" s="41"/>
      <c r="DD435" s="41"/>
      <c r="DE435" s="41"/>
      <c r="DF435" s="41"/>
      <c r="DG435" s="41"/>
      <c r="DH435" s="41"/>
      <c r="DI435" s="41"/>
      <c r="DJ435" s="41"/>
      <c r="DK435" s="41"/>
      <c r="DL435" s="41"/>
      <c r="DM435" s="41"/>
      <c r="DN435" s="41"/>
      <c r="DO435" s="41"/>
      <c r="DP435" s="41"/>
      <c r="DQ435" s="41"/>
      <c r="DR435" s="41"/>
      <c r="DS435" s="41"/>
      <c r="DT435" s="41"/>
      <c r="DU435" s="41"/>
      <c r="DV435" s="41"/>
      <c r="DW435" s="41"/>
      <c r="DX435" s="41"/>
      <c r="DY435" s="41"/>
      <c r="DZ435" s="41"/>
      <c r="EA435" s="41"/>
      <c r="EB435" s="41"/>
      <c r="EC435" s="41"/>
      <c r="ED435" s="41"/>
      <c r="EE435" s="41"/>
      <c r="EF435" s="41"/>
      <c r="EG435" s="41"/>
      <c r="EH435" s="41"/>
      <c r="EI435" s="41"/>
      <c r="EJ435" s="41"/>
      <c r="EK435" s="41"/>
      <c r="EL435" s="41"/>
      <c r="EM435" s="41"/>
      <c r="EN435" s="41"/>
      <c r="EO435" s="41"/>
      <c r="EP435" s="41"/>
      <c r="EQ435" s="41"/>
      <c r="ER435" s="41"/>
      <c r="ES435" s="41"/>
      <c r="ET435" s="41"/>
      <c r="EU435" s="41"/>
      <c r="EV435" s="41"/>
      <c r="EW435" s="41"/>
      <c r="EX435" s="41"/>
      <c r="EY435" s="41"/>
      <c r="EZ435" s="41"/>
      <c r="FA435" s="41"/>
      <c r="FB435" s="41"/>
      <c r="FC435" s="41"/>
      <c r="FD435" s="41"/>
      <c r="FE435" s="41"/>
      <c r="FF435" s="41"/>
      <c r="FG435" s="41"/>
      <c r="FH435" s="41"/>
      <c r="FI435" s="41"/>
      <c r="FJ435" s="41"/>
      <c r="FK435" s="41"/>
      <c r="FL435" s="41"/>
      <c r="FM435" s="41"/>
      <c r="FN435" s="41"/>
      <c r="FO435" s="41"/>
      <c r="FP435" s="41"/>
      <c r="FQ435" s="41"/>
      <c r="FR435" s="41"/>
      <c r="FS435" s="41"/>
      <c r="FT435" s="41"/>
      <c r="FU435" s="41"/>
      <c r="FV435" s="41"/>
      <c r="FW435" s="41"/>
      <c r="FX435" s="41"/>
      <c r="FY435" s="41"/>
      <c r="FZ435" s="41"/>
      <c r="GA435" s="41"/>
      <c r="GB435" s="41"/>
      <c r="GC435" s="41"/>
      <c r="GD435" s="41"/>
      <c r="GE435" s="41"/>
      <c r="GF435" s="41"/>
      <c r="GG435" s="41"/>
      <c r="GH435" s="41"/>
      <c r="GI435" s="41"/>
      <c r="GJ435" s="41"/>
      <c r="GK435" s="41"/>
      <c r="GL435" s="41"/>
      <c r="GM435" s="41"/>
      <c r="GN435" s="41"/>
      <c r="GO435" s="41"/>
      <c r="GP435" s="41"/>
      <c r="GQ435" s="41"/>
      <c r="GR435" s="41"/>
      <c r="GS435" s="41"/>
      <c r="GT435" s="41"/>
      <c r="GU435" s="41"/>
      <c r="GV435" s="41"/>
      <c r="GW435" s="41"/>
      <c r="GX435" s="41"/>
      <c r="GY435" s="41"/>
      <c r="GZ435" s="41"/>
      <c r="HA435" s="41"/>
      <c r="HB435" s="41"/>
      <c r="HC435" s="41"/>
      <c r="HD435" s="41"/>
      <c r="HE435" s="41"/>
      <c r="HF435" s="41"/>
      <c r="HG435" s="41"/>
      <c r="HH435" s="41"/>
      <c r="HI435" s="41"/>
      <c r="HJ435" s="41"/>
      <c r="HK435" s="41"/>
      <c r="HL435" s="41"/>
      <c r="HM435" s="41"/>
      <c r="HN435" s="41"/>
      <c r="HO435" s="41"/>
      <c r="HP435" s="41"/>
      <c r="HQ435" s="41"/>
      <c r="HR435" s="41"/>
      <c r="HS435" s="41"/>
      <c r="HT435" s="41"/>
      <c r="HU435" s="41"/>
      <c r="HV435" s="41"/>
      <c r="HW435" s="41"/>
      <c r="HX435" s="41"/>
      <c r="HY435" s="41"/>
      <c r="HZ435" s="41"/>
      <c r="IA435" s="41"/>
      <c r="IB435" s="41"/>
      <c r="IC435" s="41"/>
      <c r="ID435" s="41"/>
      <c r="IE435" s="41"/>
      <c r="IF435" s="41"/>
      <c r="IG435" s="41"/>
      <c r="IH435" s="41"/>
      <c r="II435" s="41"/>
      <c r="IJ435" s="41"/>
      <c r="IK435" s="41"/>
      <c r="IL435" s="41"/>
      <c r="IM435" s="41"/>
      <c r="IN435" s="41"/>
      <c r="IO435" s="41"/>
      <c r="IP435" s="41"/>
      <c r="IQ435" s="41"/>
      <c r="IR435" s="41"/>
      <c r="IS435" s="41"/>
      <c r="IT435" s="41"/>
      <c r="IU435" s="41"/>
      <c r="IV435" s="41"/>
      <c r="IW435" s="41"/>
      <c r="IX435" s="41"/>
      <c r="IY435" s="41"/>
      <c r="IZ435" s="41"/>
      <c r="JA435" s="41"/>
      <c r="JB435" s="41"/>
      <c r="JC435" s="41"/>
      <c r="JD435" s="41"/>
      <c r="JE435" s="41"/>
      <c r="JF435" s="41"/>
      <c r="JG435" s="41"/>
      <c r="JH435" s="41"/>
      <c r="JI435" s="41"/>
      <c r="JJ435" s="41"/>
      <c r="JK435" s="41"/>
      <c r="JL435" s="41"/>
      <c r="JM435" s="41"/>
      <c r="JN435" s="41"/>
      <c r="JO435" s="41"/>
      <c r="JP435" s="41"/>
      <c r="JQ435" s="41"/>
      <c r="JR435" s="41"/>
      <c r="JS435" s="41"/>
      <c r="JT435" s="41"/>
      <c r="JU435" s="41"/>
      <c r="JV435" s="41"/>
      <c r="JW435" s="41"/>
      <c r="JX435" s="41"/>
      <c r="JY435" s="41"/>
      <c r="JZ435" s="41"/>
      <c r="KA435" s="41"/>
      <c r="KB435" s="41"/>
      <c r="KC435" s="41"/>
      <c r="KD435" s="41"/>
      <c r="KE435" s="41"/>
      <c r="KF435" s="41"/>
      <c r="KG435" s="41"/>
      <c r="KH435" s="41"/>
      <c r="KI435" s="41"/>
      <c r="KJ435" s="41"/>
      <c r="KK435" s="41"/>
      <c r="KL435" s="41"/>
      <c r="KM435" s="41"/>
      <c r="KN435" s="41"/>
      <c r="KO435" s="41"/>
      <c r="KP435" s="41"/>
      <c r="KQ435" s="41"/>
      <c r="KR435" s="41"/>
      <c r="KS435" s="41"/>
      <c r="KT435" s="41"/>
      <c r="KU435" s="41"/>
      <c r="KV435" s="41"/>
      <c r="KW435" s="41"/>
      <c r="KX435" s="41"/>
      <c r="KY435" s="41"/>
      <c r="KZ435" s="41"/>
      <c r="LA435" s="41"/>
      <c r="LB435" s="41"/>
      <c r="LC435" s="41"/>
      <c r="LD435" s="41"/>
      <c r="LE435" s="41"/>
      <c r="LF435" s="41"/>
      <c r="LG435" s="41"/>
      <c r="LH435" s="41"/>
      <c r="LI435" s="41"/>
      <c r="LJ435" s="41"/>
      <c r="LK435" s="41"/>
      <c r="LL435" s="41"/>
      <c r="LM435" s="41"/>
      <c r="LN435" s="41"/>
      <c r="LO435" s="41"/>
      <c r="LP435" s="41"/>
      <c r="LQ435" s="41"/>
      <c r="LR435" s="41"/>
      <c r="LS435" s="41"/>
      <c r="LT435" s="41"/>
      <c r="LU435" s="41"/>
      <c r="LV435" s="41"/>
      <c r="LW435" s="41"/>
      <c r="LX435" s="41"/>
      <c r="LY435" s="41"/>
      <c r="LZ435" s="41"/>
      <c r="MA435" s="41"/>
      <c r="MB435" s="41"/>
      <c r="MC435" s="41"/>
      <c r="MD435" s="41"/>
      <c r="ME435" s="41"/>
      <c r="MF435" s="41"/>
      <c r="MG435" s="41"/>
      <c r="MH435" s="41"/>
      <c r="MI435" s="41"/>
      <c r="MJ435" s="41"/>
      <c r="MK435" s="41"/>
      <c r="ML435" s="41"/>
      <c r="MM435" s="41"/>
      <c r="MN435" s="41"/>
      <c r="MO435" s="41"/>
      <c r="MP435" s="41"/>
      <c r="MQ435" s="41"/>
      <c r="MR435" s="41"/>
      <c r="MS435" s="41"/>
      <c r="MT435" s="41"/>
      <c r="MU435" s="41"/>
      <c r="MV435" s="41"/>
      <c r="MW435" s="41"/>
      <c r="MX435" s="41"/>
      <c r="MY435" s="41"/>
      <c r="MZ435" s="41"/>
      <c r="NA435" s="41"/>
      <c r="NB435" s="41"/>
      <c r="NC435" s="41"/>
      <c r="ND435" s="41"/>
      <c r="NE435" s="41"/>
      <c r="NF435" s="41"/>
      <c r="NG435" s="41"/>
      <c r="NH435" s="41"/>
      <c r="NI435" s="41"/>
      <c r="NJ435" s="41"/>
      <c r="NK435" s="41"/>
      <c r="NL435" s="41"/>
      <c r="NM435" s="41"/>
      <c r="NN435" s="41"/>
      <c r="NO435" s="41"/>
      <c r="NP435" s="41"/>
      <c r="NQ435" s="41"/>
      <c r="NR435" s="41"/>
      <c r="NS435" s="41"/>
      <c r="NT435" s="41"/>
      <c r="NU435" s="41"/>
      <c r="NV435" s="41"/>
      <c r="NW435" s="41"/>
      <c r="NX435" s="41"/>
      <c r="NY435" s="41"/>
      <c r="NZ435" s="41"/>
      <c r="OA435" s="41"/>
      <c r="OB435" s="41"/>
      <c r="OC435" s="41"/>
      <c r="OD435" s="41"/>
      <c r="OE435" s="41"/>
      <c r="OF435" s="41"/>
      <c r="OG435" s="41"/>
      <c r="OH435" s="41"/>
      <c r="OI435" s="41"/>
      <c r="OJ435" s="41"/>
      <c r="OK435" s="41"/>
      <c r="OL435" s="41"/>
      <c r="OM435" s="41"/>
      <c r="ON435" s="41"/>
      <c r="OO435" s="41"/>
      <c r="OP435" s="41"/>
      <c r="OQ435" s="41"/>
      <c r="OR435" s="41"/>
      <c r="OS435" s="41"/>
      <c r="OT435" s="41"/>
      <c r="OU435" s="41"/>
      <c r="OV435" s="41"/>
      <c r="OW435" s="41"/>
      <c r="OX435" s="41"/>
      <c r="OY435" s="41"/>
      <c r="OZ435" s="41"/>
      <c r="PA435" s="41"/>
      <c r="PB435" s="41"/>
      <c r="PC435" s="41"/>
      <c r="PD435" s="41"/>
      <c r="PE435" s="41"/>
      <c r="PF435" s="41"/>
      <c r="PG435" s="41"/>
      <c r="PH435" s="41"/>
      <c r="PI435" s="41"/>
      <c r="PJ435" s="41"/>
      <c r="PK435" s="41"/>
      <c r="PL435" s="41"/>
      <c r="PM435" s="41"/>
      <c r="PN435" s="41"/>
      <c r="PO435" s="41"/>
      <c r="PP435" s="41"/>
      <c r="PQ435" s="41"/>
      <c r="PR435" s="41"/>
      <c r="PS435" s="41"/>
      <c r="PT435" s="41"/>
      <c r="PU435" s="41"/>
      <c r="PV435" s="41"/>
      <c r="PW435" s="41"/>
      <c r="PX435" s="41"/>
      <c r="PY435" s="41"/>
      <c r="PZ435" s="41"/>
      <c r="QA435" s="41"/>
      <c r="QB435" s="41"/>
      <c r="QC435" s="41"/>
      <c r="QD435" s="41"/>
      <c r="QE435" s="41"/>
      <c r="QF435" s="41"/>
      <c r="QG435" s="41"/>
      <c r="QH435" s="41"/>
      <c r="QI435" s="41"/>
      <c r="QJ435" s="41"/>
      <c r="QK435" s="41"/>
      <c r="QL435" s="41"/>
      <c r="QM435" s="41"/>
      <c r="QN435" s="41"/>
      <c r="QO435" s="41"/>
      <c r="QP435" s="41"/>
      <c r="QQ435" s="41"/>
      <c r="QR435" s="41"/>
      <c r="QS435" s="41"/>
      <c r="QT435" s="41"/>
      <c r="QU435" s="41"/>
      <c r="QV435" s="41"/>
      <c r="QW435" s="41"/>
      <c r="QX435" s="41"/>
      <c r="QY435" s="41"/>
      <c r="QZ435" s="41"/>
      <c r="RA435" s="41"/>
      <c r="RB435" s="41"/>
      <c r="RC435" s="41"/>
      <c r="RD435" s="41"/>
      <c r="RE435" s="41"/>
      <c r="RF435" s="41"/>
      <c r="RG435" s="41"/>
      <c r="RH435" s="41"/>
      <c r="RI435" s="41"/>
      <c r="RJ435" s="41"/>
      <c r="RK435" s="41"/>
      <c r="RL435" s="41"/>
      <c r="RM435" s="41"/>
      <c r="RN435" s="41"/>
      <c r="RO435" s="41"/>
      <c r="RP435" s="41"/>
      <c r="RQ435" s="41"/>
      <c r="RR435" s="41"/>
      <c r="RS435" s="41"/>
      <c r="RT435" s="41"/>
      <c r="RU435" s="41"/>
      <c r="RV435" s="41"/>
      <c r="RW435" s="41"/>
      <c r="RX435" s="41"/>
      <c r="RY435" s="41"/>
      <c r="RZ435" s="41"/>
      <c r="SA435" s="41"/>
      <c r="SB435" s="41"/>
      <c r="SC435" s="41"/>
      <c r="SD435" s="41"/>
      <c r="SE435" s="41"/>
      <c r="SF435" s="41"/>
      <c r="SG435" s="41"/>
      <c r="SH435" s="41"/>
      <c r="SI435" s="41"/>
      <c r="SJ435" s="41"/>
      <c r="SK435" s="41"/>
      <c r="SL435" s="41"/>
      <c r="SM435" s="41"/>
      <c r="SN435" s="41"/>
      <c r="SO435" s="41"/>
      <c r="SP435" s="41"/>
      <c r="SQ435" s="41"/>
      <c r="SR435" s="41"/>
      <c r="SS435" s="41"/>
      <c r="ST435" s="41"/>
      <c r="SU435" s="41"/>
      <c r="SV435" s="41"/>
      <c r="SW435" s="41"/>
      <c r="SX435" s="41"/>
      <c r="SY435" s="41"/>
      <c r="SZ435" s="41"/>
      <c r="TA435" s="41"/>
      <c r="TB435" s="41"/>
      <c r="TC435" s="41"/>
      <c r="TD435" s="41"/>
      <c r="TE435" s="41"/>
      <c r="TF435" s="41"/>
      <c r="TG435" s="41"/>
      <c r="TH435" s="41"/>
      <c r="TI435" s="41"/>
      <c r="TJ435" s="41"/>
      <c r="TK435" s="41"/>
      <c r="TL435" s="41"/>
      <c r="TM435" s="41"/>
      <c r="TN435" s="41"/>
      <c r="TO435" s="41"/>
      <c r="TP435" s="41"/>
      <c r="TQ435" s="41"/>
      <c r="TR435" s="41"/>
      <c r="TS435" s="41"/>
      <c r="TT435" s="41"/>
      <c r="TU435" s="41"/>
      <c r="TV435" s="41"/>
      <c r="TW435" s="41"/>
      <c r="TX435" s="41"/>
      <c r="TY435" s="41"/>
      <c r="TZ435" s="41"/>
      <c r="UA435" s="41"/>
      <c r="UB435" s="41"/>
      <c r="UC435" s="41"/>
      <c r="UD435" s="41"/>
      <c r="UE435" s="41"/>
      <c r="UF435" s="41"/>
      <c r="UG435" s="41"/>
      <c r="UH435" s="41"/>
      <c r="UI435" s="41"/>
      <c r="UJ435" s="41"/>
      <c r="UK435" s="41"/>
      <c r="UL435" s="41"/>
      <c r="UM435" s="41"/>
      <c r="UN435" s="41"/>
      <c r="UO435" s="41"/>
      <c r="UP435" s="41"/>
      <c r="UQ435" s="41"/>
      <c r="UR435" s="41"/>
      <c r="US435" s="41"/>
      <c r="UT435" s="41"/>
      <c r="UU435" s="41"/>
      <c r="UV435" s="41"/>
      <c r="UW435" s="41"/>
      <c r="UX435" s="41"/>
      <c r="UY435" s="41"/>
      <c r="UZ435" s="41"/>
      <c r="VA435" s="41"/>
      <c r="VB435" s="41"/>
      <c r="VC435" s="41"/>
      <c r="VD435" s="41"/>
      <c r="VE435" s="41"/>
      <c r="VF435" s="41"/>
      <c r="VG435" s="41"/>
      <c r="VH435" s="41"/>
      <c r="VI435" s="41"/>
      <c r="VJ435" s="41"/>
      <c r="VK435" s="41"/>
      <c r="VL435" s="41"/>
      <c r="VM435" s="41"/>
      <c r="VN435" s="41"/>
      <c r="VO435" s="41"/>
      <c r="VP435" s="41"/>
      <c r="VQ435" s="41"/>
      <c r="VR435" s="41"/>
      <c r="VS435" s="41"/>
      <c r="VT435" s="41"/>
      <c r="VU435" s="41"/>
      <c r="VV435" s="41"/>
      <c r="VW435" s="41"/>
      <c r="VX435" s="41"/>
      <c r="VY435" s="41"/>
      <c r="VZ435" s="41"/>
      <c r="WA435" s="41"/>
      <c r="WB435" s="41"/>
      <c r="WC435" s="41"/>
      <c r="WD435" s="41"/>
      <c r="WE435" s="41"/>
      <c r="WF435" s="41"/>
      <c r="WG435" s="41"/>
      <c r="WH435" s="41"/>
      <c r="WI435" s="41"/>
      <c r="WJ435" s="41"/>
      <c r="WK435" s="41"/>
      <c r="WL435" s="41"/>
      <c r="WM435" s="41"/>
      <c r="WN435" s="41"/>
      <c r="WO435" s="41"/>
      <c r="WP435" s="41"/>
      <c r="WQ435" s="41"/>
      <c r="WR435" s="41"/>
      <c r="WS435" s="41"/>
      <c r="WT435" s="41"/>
      <c r="WU435" s="41"/>
      <c r="WV435" s="41"/>
      <c r="WW435" s="41"/>
      <c r="WX435" s="41"/>
      <c r="WY435" s="41"/>
      <c r="WZ435" s="41"/>
      <c r="XA435" s="41"/>
      <c r="XB435" s="41"/>
      <c r="XC435" s="41"/>
      <c r="XD435" s="41"/>
      <c r="XE435" s="41"/>
      <c r="XF435" s="41"/>
      <c r="XG435" s="41"/>
      <c r="XH435" s="41"/>
      <c r="XI435" s="41"/>
      <c r="XJ435" s="41"/>
      <c r="XK435" s="41"/>
      <c r="XL435" s="41"/>
      <c r="XM435" s="41"/>
      <c r="XN435" s="41"/>
      <c r="XO435" s="41"/>
      <c r="XP435" s="41"/>
      <c r="XQ435" s="41"/>
      <c r="XR435" s="41"/>
      <c r="XS435" s="41"/>
      <c r="XT435" s="41"/>
      <c r="XU435" s="41"/>
      <c r="XV435" s="41"/>
      <c r="XW435" s="41"/>
      <c r="XX435" s="41"/>
      <c r="XY435" s="41"/>
      <c r="XZ435" s="41"/>
      <c r="YA435" s="41"/>
      <c r="YB435" s="41"/>
      <c r="YC435" s="41"/>
      <c r="YD435" s="41"/>
      <c r="YE435" s="41"/>
      <c r="YF435" s="41"/>
      <c r="YG435" s="41"/>
      <c r="YH435" s="41"/>
      <c r="YI435" s="41"/>
      <c r="YJ435" s="41"/>
      <c r="YK435" s="41"/>
      <c r="YL435" s="41"/>
      <c r="YM435" s="41"/>
      <c r="YN435" s="41"/>
      <c r="YO435" s="41"/>
      <c r="YP435" s="41"/>
      <c r="YQ435" s="41"/>
      <c r="YR435" s="41"/>
      <c r="YS435" s="41"/>
      <c r="YT435" s="41"/>
      <c r="YU435" s="41"/>
      <c r="YV435" s="41"/>
      <c r="YW435" s="41"/>
      <c r="YX435" s="41"/>
      <c r="YY435" s="41"/>
      <c r="YZ435" s="41"/>
      <c r="ZA435" s="41"/>
      <c r="ZB435" s="41"/>
      <c r="ZC435" s="41"/>
      <c r="ZD435" s="41"/>
      <c r="ZE435" s="41"/>
      <c r="ZF435" s="41"/>
      <c r="ZG435" s="41"/>
      <c r="ZH435" s="41"/>
      <c r="ZI435" s="41"/>
      <c r="ZJ435" s="41"/>
      <c r="ZK435" s="41"/>
      <c r="ZL435" s="41"/>
      <c r="ZM435" s="41"/>
      <c r="ZN435" s="41"/>
      <c r="ZO435" s="41"/>
      <c r="ZP435" s="41"/>
      <c r="ZQ435" s="41"/>
      <c r="ZR435" s="41"/>
      <c r="ZS435" s="41"/>
      <c r="ZT435" s="41"/>
      <c r="ZU435" s="41"/>
      <c r="ZV435" s="41"/>
      <c r="ZW435" s="41"/>
      <c r="ZX435" s="41"/>
      <c r="ZY435" s="41"/>
      <c r="ZZ435" s="41"/>
      <c r="AAA435" s="41"/>
      <c r="AAB435" s="41"/>
      <c r="AAC435" s="41"/>
      <c r="AAD435" s="41"/>
      <c r="AAE435" s="41"/>
      <c r="AAF435" s="41"/>
      <c r="AAG435" s="41"/>
      <c r="AAH435" s="41"/>
      <c r="AAI435" s="41"/>
      <c r="AAJ435" s="41"/>
      <c r="AAK435" s="41"/>
      <c r="AAL435" s="41"/>
      <c r="AAM435" s="41"/>
      <c r="AAN435" s="41"/>
      <c r="AAO435" s="41"/>
      <c r="AAP435" s="41"/>
      <c r="AAQ435" s="41"/>
      <c r="AAR435" s="41"/>
      <c r="AAS435" s="41"/>
      <c r="AAT435" s="41"/>
      <c r="AAU435" s="41"/>
      <c r="AAV435" s="41"/>
      <c r="AAW435" s="41"/>
      <c r="AAX435" s="41"/>
      <c r="AAY435" s="41"/>
      <c r="AAZ435" s="41"/>
      <c r="ABA435" s="41"/>
      <c r="ABB435" s="41"/>
      <c r="ABC435" s="41"/>
      <c r="ABD435" s="41"/>
      <c r="ABE435" s="41"/>
      <c r="ABF435" s="41"/>
      <c r="ABG435" s="41"/>
      <c r="ABH435" s="41"/>
      <c r="ABI435" s="41"/>
      <c r="ABJ435" s="41"/>
      <c r="ABK435" s="41"/>
      <c r="ABL435" s="41"/>
      <c r="ABM435" s="41"/>
      <c r="ABN435" s="41"/>
      <c r="ABO435" s="41"/>
      <c r="ABP435" s="41"/>
      <c r="ABQ435" s="41"/>
      <c r="ABR435" s="41"/>
      <c r="ABS435" s="41"/>
      <c r="ABT435" s="41"/>
      <c r="ABU435" s="41"/>
      <c r="ABV435" s="41"/>
      <c r="ABW435" s="41"/>
      <c r="ABX435" s="41"/>
      <c r="ABY435" s="41"/>
      <c r="ABZ435" s="41"/>
      <c r="ACA435" s="41"/>
      <c r="ACB435" s="41"/>
      <c r="ACC435" s="41"/>
      <c r="ACD435" s="41"/>
      <c r="ACE435" s="41"/>
      <c r="ACF435" s="41"/>
      <c r="ACG435" s="41"/>
      <c r="ACH435" s="41"/>
      <c r="ACI435" s="41"/>
      <c r="ACJ435" s="41"/>
      <c r="ACK435" s="41"/>
      <c r="ACL435" s="41"/>
      <c r="ACM435" s="41"/>
      <c r="ACN435" s="41"/>
      <c r="ACO435" s="41"/>
      <c r="ACP435" s="41"/>
      <c r="ACQ435" s="41"/>
      <c r="ACR435" s="41"/>
      <c r="ACS435" s="41"/>
      <c r="ACT435" s="41"/>
      <c r="ACU435" s="41"/>
      <c r="ACV435" s="41"/>
      <c r="ACW435" s="41"/>
      <c r="ACX435" s="41"/>
      <c r="ACY435" s="41"/>
      <c r="ACZ435" s="41"/>
      <c r="ADA435" s="41"/>
      <c r="ADB435" s="41"/>
      <c r="ADC435" s="41"/>
      <c r="ADD435" s="41"/>
      <c r="ADE435" s="41"/>
      <c r="ADF435" s="41"/>
      <c r="ADG435" s="41"/>
      <c r="ADH435" s="41"/>
      <c r="ADI435" s="41"/>
      <c r="ADJ435" s="41"/>
      <c r="ADK435" s="41"/>
      <c r="ADL435" s="41"/>
      <c r="ADM435" s="41"/>
      <c r="ADN435" s="41"/>
      <c r="ADO435" s="41"/>
      <c r="ADP435" s="41"/>
      <c r="ADQ435" s="41"/>
      <c r="ADR435" s="41"/>
      <c r="ADS435" s="41"/>
      <c r="ADT435" s="41"/>
      <c r="ADU435" s="41"/>
      <c r="ADV435" s="41"/>
      <c r="ADW435" s="41"/>
      <c r="ADX435" s="41"/>
      <c r="ADY435" s="41"/>
      <c r="ADZ435" s="41"/>
      <c r="AEA435" s="41"/>
      <c r="AEB435" s="41"/>
      <c r="AEC435" s="41"/>
      <c r="AED435" s="41"/>
      <c r="AEE435" s="41"/>
      <c r="AEF435" s="41"/>
      <c r="AEG435" s="41"/>
      <c r="AEH435" s="41"/>
      <c r="AEI435" s="41"/>
      <c r="AEJ435" s="41"/>
      <c r="AEK435" s="41"/>
      <c r="AEL435" s="41"/>
      <c r="AEM435" s="41"/>
      <c r="AEN435" s="41"/>
      <c r="AEO435" s="41"/>
      <c r="AEP435" s="41"/>
      <c r="AEQ435" s="41"/>
      <c r="AER435" s="41"/>
      <c r="AES435" s="41"/>
      <c r="AET435" s="41"/>
      <c r="AEU435" s="41"/>
      <c r="AEV435" s="41"/>
      <c r="AEW435" s="41"/>
      <c r="AEX435" s="41"/>
      <c r="AEY435" s="41"/>
      <c r="AEZ435" s="41"/>
      <c r="AFA435" s="41"/>
      <c r="AFB435" s="41"/>
      <c r="AFC435" s="41"/>
      <c r="AFD435" s="41"/>
      <c r="AFE435" s="41"/>
      <c r="AFF435" s="41"/>
      <c r="AFG435" s="41"/>
      <c r="AFH435" s="41"/>
      <c r="AFI435" s="41"/>
      <c r="AFJ435" s="41"/>
      <c r="AFK435" s="41"/>
      <c r="AFL435" s="41"/>
      <c r="AFM435" s="41"/>
      <c r="AFN435" s="41"/>
      <c r="AFO435" s="41"/>
      <c r="AFP435" s="41"/>
      <c r="AFQ435" s="41"/>
      <c r="AFR435" s="41"/>
      <c r="AFS435" s="41"/>
      <c r="AFT435" s="41"/>
      <c r="AFU435" s="41"/>
      <c r="AFV435" s="41"/>
      <c r="AFW435" s="41"/>
      <c r="AFX435" s="41"/>
      <c r="AFY435" s="41"/>
      <c r="AFZ435" s="41"/>
      <c r="AGA435" s="41"/>
      <c r="AGB435" s="41"/>
      <c r="AGC435" s="41"/>
      <c r="AGD435" s="41"/>
      <c r="AGE435" s="41"/>
      <c r="AGF435" s="41"/>
      <c r="AGG435" s="41"/>
      <c r="AGH435" s="41"/>
      <c r="AGI435" s="41"/>
      <c r="AGJ435" s="41"/>
      <c r="AGK435" s="41"/>
      <c r="AGL435" s="41"/>
      <c r="AGM435" s="41"/>
      <c r="AGN435" s="41"/>
      <c r="AGO435" s="41"/>
      <c r="AGP435" s="41"/>
      <c r="AGQ435" s="41"/>
      <c r="AGR435" s="41"/>
      <c r="AGS435" s="41"/>
      <c r="AGT435" s="41"/>
      <c r="AGU435" s="41"/>
      <c r="AGV435" s="41"/>
      <c r="AGW435" s="41"/>
      <c r="AGX435" s="41"/>
      <c r="AGY435" s="41"/>
      <c r="AGZ435" s="41"/>
      <c r="AHA435" s="41"/>
      <c r="AHB435" s="41"/>
      <c r="AHC435" s="41"/>
      <c r="AHD435" s="41"/>
      <c r="AHE435" s="41"/>
      <c r="AHF435" s="41"/>
      <c r="AHG435" s="41"/>
      <c r="AHH435" s="41"/>
      <c r="AHI435" s="41"/>
      <c r="AHJ435" s="41"/>
      <c r="AHK435" s="41"/>
      <c r="AHL435" s="41"/>
      <c r="AHM435" s="41"/>
      <c r="AHN435" s="41"/>
      <c r="AHO435" s="41"/>
      <c r="AHP435" s="41"/>
      <c r="AHQ435" s="41"/>
      <c r="AHR435" s="41"/>
      <c r="AHS435" s="41"/>
      <c r="AHT435" s="41"/>
      <c r="AHU435" s="41"/>
      <c r="AHV435" s="41"/>
      <c r="AHW435" s="41"/>
      <c r="AHX435" s="41"/>
      <c r="AHY435" s="41"/>
      <c r="AHZ435" s="41"/>
      <c r="AIA435" s="41"/>
      <c r="AIB435" s="41"/>
      <c r="AIC435" s="41"/>
      <c r="AID435" s="41"/>
      <c r="AIE435" s="41"/>
      <c r="AIF435" s="41"/>
      <c r="AIG435" s="41"/>
      <c r="AIH435" s="41"/>
      <c r="AII435" s="41"/>
      <c r="AIJ435" s="41"/>
      <c r="AIK435" s="41"/>
      <c r="AIL435" s="41"/>
      <c r="AIM435" s="41"/>
      <c r="AIN435" s="41"/>
      <c r="AIO435" s="41"/>
      <c r="AIP435" s="41"/>
      <c r="AIQ435" s="41"/>
      <c r="AIR435" s="41"/>
      <c r="AIS435" s="41"/>
      <c r="AIT435" s="41"/>
      <c r="AIU435" s="41"/>
      <c r="AIV435" s="41"/>
      <c r="AIW435" s="41"/>
      <c r="AIX435" s="41"/>
      <c r="AIY435" s="41"/>
      <c r="AIZ435" s="41"/>
      <c r="AJA435" s="41"/>
      <c r="AJB435" s="41"/>
      <c r="AJC435" s="41"/>
      <c r="AJD435" s="41"/>
      <c r="AJE435" s="41"/>
      <c r="AJF435" s="41"/>
      <c r="AJG435" s="41"/>
      <c r="AJH435" s="41"/>
      <c r="AJI435" s="41"/>
      <c r="AJJ435" s="41"/>
      <c r="AJK435" s="41"/>
      <c r="AJL435" s="41"/>
      <c r="AJM435" s="41"/>
      <c r="AJN435" s="41"/>
      <c r="AJO435" s="41"/>
      <c r="AJP435" s="41"/>
      <c r="AJQ435" s="41"/>
      <c r="AJR435" s="41"/>
      <c r="AJS435" s="41"/>
      <c r="AJT435" s="41"/>
      <c r="AJU435" s="41"/>
      <c r="AJV435" s="41"/>
      <c r="AJW435" s="41"/>
      <c r="AJX435" s="41"/>
      <c r="AJY435" s="41"/>
      <c r="AJZ435" s="41"/>
      <c r="AKA435" s="41"/>
      <c r="AKB435" s="41"/>
      <c r="AKC435" s="41"/>
      <c r="AKD435" s="41"/>
      <c r="AKE435" s="41"/>
      <c r="AKF435" s="41"/>
      <c r="AKG435" s="41"/>
      <c r="AKH435" s="41"/>
      <c r="AKI435" s="41"/>
      <c r="AKJ435" s="41"/>
      <c r="AKK435" s="41"/>
      <c r="AKL435" s="41"/>
      <c r="AKM435" s="41"/>
      <c r="AKN435" s="41"/>
      <c r="AKO435" s="41"/>
      <c r="AKP435" s="41"/>
      <c r="AKQ435" s="41"/>
      <c r="AKR435" s="41"/>
      <c r="AKS435" s="41"/>
      <c r="AKT435" s="41"/>
      <c r="AKU435" s="41"/>
      <c r="AKV435" s="41"/>
      <c r="AKW435" s="41"/>
      <c r="AKX435" s="41"/>
      <c r="AKY435" s="41"/>
      <c r="AKZ435" s="41"/>
      <c r="ALA435" s="41"/>
      <c r="ALB435" s="41"/>
      <c r="ALC435" s="41"/>
      <c r="ALD435" s="41"/>
      <c r="ALE435" s="41"/>
      <c r="ALF435" s="41"/>
      <c r="ALG435" s="41"/>
      <c r="ALH435" s="41"/>
      <c r="ALI435" s="41"/>
      <c r="ALJ435" s="41"/>
      <c r="ALK435" s="41"/>
      <c r="ALL435" s="41"/>
      <c r="ALM435" s="41"/>
      <c r="ALN435" s="41"/>
      <c r="ALO435" s="41"/>
      <c r="ALP435" s="41"/>
      <c r="ALQ435" s="41"/>
      <c r="ALR435" s="41"/>
      <c r="ALS435" s="41"/>
      <c r="ALT435" s="41"/>
      <c r="ALU435" s="41"/>
      <c r="ALV435" s="41"/>
      <c r="ALW435" s="41"/>
      <c r="ALX435" s="41"/>
      <c r="ALY435" s="41"/>
      <c r="ALZ435" s="41"/>
      <c r="AMA435" s="41"/>
      <c r="AMB435" s="41"/>
      <c r="AMC435" s="41"/>
      <c r="AMD435" s="41"/>
      <c r="AME435" s="41"/>
      <c r="AMF435" s="41"/>
      <c r="AMG435" s="41"/>
      <c r="AMH435" s="41"/>
      <c r="AMI435" s="41"/>
      <c r="AMJ435" s="41"/>
      <c r="AMK435" s="41"/>
      <c r="AML435" s="41"/>
      <c r="AMM435" s="41"/>
      <c r="AMN435" s="41"/>
      <c r="AMO435" s="41"/>
      <c r="AMP435" s="41"/>
      <c r="AMQ435" s="41"/>
      <c r="AMR435" s="41"/>
      <c r="AMS435" s="41"/>
      <c r="AMT435" s="41"/>
      <c r="AMU435" s="41"/>
      <c r="AMV435" s="41"/>
      <c r="AMW435" s="41"/>
      <c r="AMX435" s="41"/>
      <c r="AMY435" s="41"/>
      <c r="AMZ435" s="41"/>
      <c r="ANA435" s="41"/>
      <c r="ANB435" s="41"/>
      <c r="ANC435" s="41"/>
      <c r="AND435" s="41"/>
      <c r="ANE435" s="41"/>
      <c r="ANF435" s="41"/>
      <c r="ANG435" s="41"/>
      <c r="ANH435" s="41"/>
      <c r="ANI435" s="41"/>
      <c r="ANJ435" s="41"/>
      <c r="ANK435" s="41"/>
      <c r="ANL435" s="41"/>
      <c r="ANM435" s="41"/>
      <c r="ANN435" s="41"/>
      <c r="ANO435" s="41"/>
      <c r="ANP435" s="41"/>
      <c r="ANQ435" s="41"/>
      <c r="ANR435" s="41"/>
      <c r="ANS435" s="41"/>
      <c r="ANT435" s="41"/>
      <c r="ANU435" s="41"/>
      <c r="ANV435" s="41"/>
      <c r="ANW435" s="41"/>
      <c r="ANX435" s="41"/>
      <c r="ANY435" s="41"/>
      <c r="ANZ435" s="41"/>
      <c r="AOA435" s="41"/>
      <c r="AOB435" s="41"/>
      <c r="AOC435" s="41"/>
      <c r="AOD435" s="41"/>
      <c r="AOE435" s="41"/>
      <c r="AOF435" s="41"/>
      <c r="AOG435" s="41"/>
      <c r="AOH435" s="41"/>
      <c r="AOI435" s="41"/>
      <c r="AOJ435" s="41"/>
      <c r="AOK435" s="41"/>
      <c r="AOL435" s="41"/>
      <c r="AOM435" s="41"/>
      <c r="AON435" s="41"/>
      <c r="AOO435" s="41"/>
      <c r="AOP435" s="41"/>
      <c r="AOQ435" s="41"/>
      <c r="AOR435" s="41"/>
      <c r="AOS435" s="41"/>
      <c r="AOT435" s="41"/>
      <c r="AOU435" s="41"/>
      <c r="AOV435" s="41"/>
      <c r="AOW435" s="41"/>
      <c r="AOX435" s="41"/>
      <c r="AOY435" s="41"/>
      <c r="AOZ435" s="41"/>
      <c r="APA435" s="41"/>
      <c r="APB435" s="41"/>
      <c r="APC435" s="41"/>
      <c r="APD435" s="41"/>
      <c r="APE435" s="41"/>
      <c r="APF435" s="41"/>
      <c r="APG435" s="41"/>
      <c r="APH435" s="41"/>
      <c r="API435" s="41"/>
      <c r="APJ435" s="41"/>
      <c r="APK435" s="41"/>
      <c r="APL435" s="41"/>
      <c r="APM435" s="41"/>
      <c r="APN435" s="41"/>
      <c r="APO435" s="41"/>
      <c r="APP435" s="41"/>
      <c r="APQ435" s="41"/>
      <c r="APR435" s="41"/>
      <c r="APS435" s="41"/>
      <c r="APT435" s="41"/>
      <c r="APU435" s="41"/>
      <c r="APV435" s="41"/>
      <c r="APW435" s="41"/>
      <c r="APX435" s="41"/>
      <c r="APY435" s="41"/>
      <c r="APZ435" s="41"/>
      <c r="AQA435" s="41"/>
      <c r="AQB435" s="41"/>
      <c r="AQC435" s="41"/>
      <c r="AQD435" s="41"/>
      <c r="AQE435" s="41"/>
      <c r="AQF435" s="41"/>
      <c r="AQG435" s="41"/>
      <c r="AQH435" s="41"/>
      <c r="AQI435" s="41"/>
      <c r="AQJ435" s="41"/>
      <c r="AQK435" s="41"/>
      <c r="AQL435" s="41"/>
      <c r="AQM435" s="41"/>
      <c r="AQN435" s="41"/>
      <c r="AQO435" s="41"/>
      <c r="AQP435" s="41"/>
      <c r="AQQ435" s="41"/>
      <c r="AQR435" s="41"/>
      <c r="AQS435" s="41"/>
      <c r="AQT435" s="41"/>
      <c r="AQU435" s="41"/>
      <c r="AQV435" s="41"/>
      <c r="AQW435" s="41"/>
      <c r="AQX435" s="41"/>
      <c r="AQY435" s="41"/>
      <c r="AQZ435" s="41"/>
      <c r="ARA435" s="41"/>
      <c r="ARB435" s="41"/>
      <c r="ARC435" s="41"/>
      <c r="ARD435" s="41"/>
      <c r="ARE435" s="41"/>
      <c r="ARF435" s="41"/>
      <c r="ARG435" s="41"/>
      <c r="ARH435" s="41"/>
      <c r="ARI435" s="41"/>
      <c r="ARJ435" s="41"/>
      <c r="ARK435" s="41"/>
      <c r="ARL435" s="41"/>
      <c r="ARM435" s="41"/>
      <c r="ARN435" s="41"/>
      <c r="ARO435" s="41"/>
      <c r="ARP435" s="41"/>
      <c r="ARQ435" s="41"/>
      <c r="ARR435" s="41"/>
      <c r="ARS435" s="41"/>
      <c r="ART435" s="41"/>
      <c r="ARU435" s="41"/>
      <c r="ARV435" s="41"/>
      <c r="ARW435" s="41"/>
      <c r="ARX435" s="41"/>
      <c r="ARY435" s="41"/>
      <c r="ARZ435" s="41"/>
      <c r="ASA435" s="41"/>
      <c r="ASB435" s="41"/>
      <c r="ASC435" s="41"/>
      <c r="ASD435" s="41"/>
      <c r="ASE435" s="41"/>
      <c r="ASF435" s="41"/>
      <c r="ASG435" s="41"/>
      <c r="ASH435" s="41"/>
      <c r="ASI435" s="41"/>
      <c r="ASJ435" s="41"/>
      <c r="ASK435" s="41"/>
      <c r="ASL435" s="41"/>
      <c r="ASM435" s="41"/>
      <c r="ASN435" s="41"/>
      <c r="ASO435" s="41"/>
      <c r="ASP435" s="41"/>
      <c r="ASQ435" s="41"/>
      <c r="ASR435" s="41"/>
      <c r="ASS435" s="41"/>
      <c r="AST435" s="41"/>
      <c r="ASU435" s="41"/>
      <c r="ASV435" s="41"/>
      <c r="ASW435" s="41"/>
      <c r="ASX435" s="41"/>
      <c r="ASY435" s="41"/>
      <c r="ASZ435" s="41"/>
      <c r="ATA435" s="41"/>
      <c r="ATB435" s="41"/>
      <c r="ATC435" s="41"/>
      <c r="ATD435" s="41"/>
      <c r="ATE435" s="41"/>
      <c r="ATF435" s="41"/>
      <c r="ATG435" s="41"/>
      <c r="ATH435" s="41"/>
      <c r="ATI435" s="41"/>
      <c r="ATJ435" s="41"/>
      <c r="ATK435" s="41"/>
      <c r="ATL435" s="41"/>
      <c r="ATM435" s="41"/>
      <c r="ATN435" s="41"/>
      <c r="ATO435" s="41"/>
      <c r="ATP435" s="41"/>
      <c r="ATQ435" s="41"/>
      <c r="ATR435" s="41"/>
      <c r="ATS435" s="41"/>
      <c r="ATT435" s="41"/>
      <c r="ATU435" s="41"/>
      <c r="ATV435" s="41"/>
      <c r="ATW435" s="41"/>
      <c r="ATX435" s="41"/>
      <c r="ATY435" s="41"/>
      <c r="ATZ435" s="41"/>
      <c r="AUA435" s="41"/>
      <c r="AUB435" s="41"/>
      <c r="AUC435" s="41"/>
      <c r="AUD435" s="41"/>
      <c r="AUE435" s="41"/>
      <c r="AUF435" s="41"/>
      <c r="AUG435" s="41"/>
      <c r="AUH435" s="41"/>
      <c r="AUI435" s="41"/>
      <c r="AUJ435" s="41"/>
      <c r="AUK435" s="41"/>
      <c r="AUL435" s="41"/>
      <c r="AUM435" s="41"/>
      <c r="AUN435" s="41"/>
      <c r="AUO435" s="41"/>
      <c r="AUP435" s="41"/>
      <c r="AUQ435" s="41"/>
      <c r="AUR435" s="41"/>
      <c r="AUS435" s="41"/>
      <c r="AUT435" s="41"/>
      <c r="AUU435" s="41"/>
      <c r="AUV435" s="41"/>
      <c r="AUW435" s="41"/>
      <c r="AUX435" s="41"/>
      <c r="AUY435" s="41"/>
      <c r="AUZ435" s="41"/>
      <c r="AVA435" s="41"/>
      <c r="AVB435" s="41"/>
      <c r="AVC435" s="41"/>
      <c r="AVD435" s="41"/>
      <c r="AVE435" s="41"/>
      <c r="AVF435" s="41"/>
      <c r="AVG435" s="41"/>
      <c r="AVH435" s="41"/>
      <c r="AVI435" s="41"/>
      <c r="AVJ435" s="41"/>
      <c r="AVK435" s="41"/>
      <c r="AVL435" s="41"/>
      <c r="AVM435" s="41"/>
      <c r="AVN435" s="41"/>
      <c r="AVO435" s="41"/>
      <c r="AVP435" s="41"/>
      <c r="AVQ435" s="41"/>
      <c r="AVR435" s="41"/>
      <c r="AVS435" s="41"/>
      <c r="AVT435" s="41"/>
      <c r="AVU435" s="41"/>
      <c r="AVV435" s="41"/>
      <c r="AVW435" s="41"/>
      <c r="AVX435" s="41"/>
      <c r="AVY435" s="41"/>
      <c r="AVZ435" s="41"/>
      <c r="AWA435" s="41"/>
      <c r="AWB435" s="41"/>
      <c r="AWC435" s="41"/>
      <c r="AWD435" s="41"/>
      <c r="AWE435" s="41"/>
      <c r="AWF435" s="41"/>
      <c r="AWG435" s="41"/>
      <c r="AWH435" s="41"/>
      <c r="AWI435" s="41"/>
      <c r="AWJ435" s="41"/>
      <c r="AWK435" s="41"/>
      <c r="AWL435" s="41"/>
      <c r="AWM435" s="41"/>
      <c r="AWN435" s="41"/>
      <c r="AWO435" s="41"/>
      <c r="AWP435" s="41"/>
      <c r="AWQ435" s="41"/>
      <c r="AWR435" s="41"/>
      <c r="AWS435" s="41"/>
      <c r="AWT435" s="41"/>
      <c r="AWU435" s="41"/>
      <c r="AWV435" s="41"/>
      <c r="AWW435" s="41"/>
      <c r="AWX435" s="41"/>
      <c r="AWY435" s="41"/>
      <c r="AWZ435" s="41"/>
      <c r="AXA435" s="41"/>
      <c r="AXB435" s="41"/>
      <c r="AXC435" s="41"/>
      <c r="AXD435" s="41"/>
      <c r="AXE435" s="41"/>
      <c r="AXF435" s="41"/>
      <c r="AXG435" s="41"/>
      <c r="AXH435" s="41"/>
      <c r="AXI435" s="41"/>
      <c r="AXJ435" s="41"/>
      <c r="AXK435" s="41"/>
      <c r="AXL435" s="41"/>
      <c r="AXM435" s="41"/>
      <c r="AXN435" s="41"/>
      <c r="AXO435" s="41"/>
      <c r="AXP435" s="41"/>
      <c r="AXQ435" s="41"/>
      <c r="AXR435" s="41"/>
      <c r="AXS435" s="41"/>
      <c r="AXT435" s="41"/>
      <c r="AXU435" s="41"/>
      <c r="AXV435" s="41"/>
      <c r="AXW435" s="41"/>
      <c r="AXX435" s="41"/>
      <c r="AXY435" s="41"/>
      <c r="AXZ435" s="41"/>
      <c r="AYA435" s="41"/>
      <c r="AYB435" s="41"/>
      <c r="AYC435" s="41"/>
      <c r="AYD435" s="41"/>
      <c r="AYE435" s="41"/>
      <c r="AYF435" s="41"/>
      <c r="AYG435" s="41"/>
      <c r="AYH435" s="41"/>
      <c r="AYI435" s="41"/>
      <c r="AYJ435" s="41"/>
      <c r="AYK435" s="41"/>
      <c r="AYL435" s="41"/>
      <c r="AYM435" s="41"/>
      <c r="AYN435" s="41"/>
      <c r="AYO435" s="41"/>
      <c r="AYP435" s="41"/>
      <c r="AYQ435" s="41"/>
      <c r="AYR435" s="41"/>
      <c r="AYS435" s="41"/>
      <c r="AYT435" s="41"/>
      <c r="AYU435" s="41"/>
      <c r="AYV435" s="41"/>
      <c r="AYW435" s="41"/>
      <c r="AYX435" s="41"/>
      <c r="AYY435" s="41"/>
      <c r="AYZ435" s="41"/>
      <c r="AZA435" s="41"/>
      <c r="AZB435" s="41"/>
      <c r="AZC435" s="41"/>
      <c r="AZD435" s="41"/>
      <c r="AZE435" s="41"/>
      <c r="AZF435" s="41"/>
      <c r="AZG435" s="41"/>
      <c r="AZH435" s="41"/>
      <c r="AZI435" s="41"/>
      <c r="AZJ435" s="41"/>
      <c r="AZK435" s="41"/>
      <c r="AZL435" s="41"/>
      <c r="AZM435" s="41"/>
      <c r="AZN435" s="41"/>
      <c r="AZO435" s="41"/>
      <c r="AZP435" s="41"/>
      <c r="AZQ435" s="41"/>
      <c r="AZR435" s="41"/>
      <c r="AZS435" s="41"/>
      <c r="AZT435" s="41"/>
      <c r="AZU435" s="41"/>
      <c r="AZV435" s="41"/>
      <c r="AZW435" s="41"/>
      <c r="AZX435" s="41"/>
      <c r="AZY435" s="41"/>
      <c r="AZZ435" s="41"/>
      <c r="BAA435" s="41"/>
      <c r="BAB435" s="41"/>
      <c r="BAC435" s="41"/>
      <c r="BAD435" s="41"/>
      <c r="BAE435" s="41"/>
      <c r="BAF435" s="41"/>
      <c r="BAG435" s="41"/>
      <c r="BAH435" s="41"/>
      <c r="BAI435" s="41"/>
      <c r="BAJ435" s="41"/>
      <c r="BAK435" s="41"/>
      <c r="BAL435" s="41"/>
      <c r="BAM435" s="41"/>
      <c r="BAN435" s="41"/>
      <c r="BAO435" s="41"/>
      <c r="BAP435" s="41"/>
      <c r="BAQ435" s="41"/>
      <c r="BAR435" s="41"/>
      <c r="BAS435" s="41"/>
      <c r="BAT435" s="41"/>
      <c r="BAU435" s="41"/>
      <c r="BAV435" s="41"/>
      <c r="BAW435" s="41"/>
      <c r="BAX435" s="41"/>
      <c r="BAY435" s="41"/>
      <c r="BAZ435" s="41"/>
      <c r="BBA435" s="41"/>
      <c r="BBB435" s="41"/>
      <c r="BBC435" s="41"/>
      <c r="BBD435" s="41"/>
      <c r="BBE435" s="41"/>
      <c r="BBF435" s="41"/>
      <c r="BBG435" s="41"/>
      <c r="BBH435" s="41"/>
      <c r="BBI435" s="41"/>
      <c r="BBJ435" s="41"/>
      <c r="BBK435" s="41"/>
      <c r="BBL435" s="41"/>
      <c r="BBM435" s="41"/>
      <c r="BBN435" s="41"/>
      <c r="BBO435" s="41"/>
      <c r="BBP435" s="41"/>
      <c r="BBQ435" s="41"/>
      <c r="BBR435" s="41"/>
      <c r="BBS435" s="41"/>
      <c r="BBT435" s="41"/>
      <c r="BBU435" s="41"/>
      <c r="BBV435" s="41"/>
      <c r="BBW435" s="41"/>
      <c r="BBX435" s="41"/>
      <c r="BBY435" s="41"/>
      <c r="BBZ435" s="41"/>
      <c r="BCA435" s="41"/>
      <c r="BCB435" s="41"/>
      <c r="BCC435" s="41"/>
      <c r="BCD435" s="41"/>
      <c r="BCE435" s="41"/>
      <c r="BCF435" s="41"/>
      <c r="BCG435" s="41"/>
      <c r="BCH435" s="41"/>
      <c r="BCI435" s="41"/>
      <c r="BCJ435" s="41"/>
      <c r="BCK435" s="41"/>
      <c r="BCL435" s="41"/>
      <c r="BCM435" s="41"/>
      <c r="BCN435" s="41"/>
      <c r="BCO435" s="41"/>
      <c r="BCP435" s="41"/>
      <c r="BCQ435" s="41"/>
      <c r="BCR435" s="41"/>
      <c r="BCS435" s="41"/>
      <c r="BCT435" s="41"/>
      <c r="BCU435" s="41"/>
      <c r="BCV435" s="41"/>
      <c r="BCW435" s="41"/>
      <c r="BCX435" s="41"/>
      <c r="BCY435" s="41"/>
      <c r="BCZ435" s="41"/>
      <c r="BDA435" s="41"/>
      <c r="BDB435" s="41"/>
      <c r="BDC435" s="41"/>
      <c r="BDD435" s="41"/>
      <c r="BDE435" s="41"/>
      <c r="BDF435" s="41"/>
      <c r="BDG435" s="41"/>
      <c r="BDH435" s="41"/>
      <c r="BDI435" s="41"/>
      <c r="BDJ435" s="41"/>
      <c r="BDK435" s="41"/>
      <c r="BDL435" s="41"/>
      <c r="BDM435" s="41"/>
      <c r="BDN435" s="41"/>
      <c r="BDO435" s="41"/>
      <c r="BDP435" s="41"/>
      <c r="BDQ435" s="41"/>
      <c r="BDR435" s="41"/>
      <c r="BDS435" s="41"/>
      <c r="BDT435" s="41"/>
      <c r="BDU435" s="41"/>
      <c r="BDV435" s="41"/>
      <c r="BDW435" s="41"/>
      <c r="BDX435" s="41"/>
      <c r="BDY435" s="41"/>
      <c r="BDZ435" s="41"/>
      <c r="BEA435" s="41"/>
      <c r="BEB435" s="41"/>
      <c r="BEC435" s="41"/>
      <c r="BED435" s="41"/>
      <c r="BEE435" s="41"/>
      <c r="BEF435" s="41"/>
      <c r="BEG435" s="41"/>
      <c r="BEH435" s="41"/>
      <c r="BEI435" s="41"/>
      <c r="BEJ435" s="41"/>
      <c r="BEK435" s="41"/>
      <c r="BEL435" s="41"/>
      <c r="BEM435" s="41"/>
      <c r="BEN435" s="41"/>
      <c r="BEO435" s="41"/>
      <c r="BEP435" s="41"/>
      <c r="BEQ435" s="41"/>
      <c r="BER435" s="41"/>
      <c r="BES435" s="41"/>
      <c r="BET435" s="41"/>
      <c r="BEU435" s="41"/>
      <c r="BEV435" s="41"/>
      <c r="BEW435" s="41"/>
      <c r="BEX435" s="41"/>
      <c r="BEY435" s="41"/>
      <c r="BEZ435" s="41"/>
      <c r="BFA435" s="41"/>
      <c r="BFB435" s="41"/>
      <c r="BFC435" s="41"/>
      <c r="BFD435" s="41"/>
      <c r="BFE435" s="41"/>
      <c r="BFF435" s="41"/>
      <c r="BFG435" s="41"/>
      <c r="BFH435" s="41"/>
      <c r="BFI435" s="41"/>
      <c r="BFJ435" s="41"/>
      <c r="BFK435" s="41"/>
      <c r="BFL435" s="41"/>
      <c r="BFM435" s="41"/>
      <c r="BFN435" s="41"/>
      <c r="BFO435" s="41"/>
      <c r="BFP435" s="41"/>
      <c r="BFQ435" s="41"/>
      <c r="BFR435" s="41"/>
      <c r="BFS435" s="41"/>
      <c r="BFT435" s="41"/>
      <c r="BFU435" s="41"/>
      <c r="BFV435" s="41"/>
      <c r="BFW435" s="41"/>
      <c r="BFX435" s="41"/>
      <c r="BFY435" s="41"/>
      <c r="BFZ435" s="41"/>
      <c r="BGA435" s="41"/>
      <c r="BGB435" s="41"/>
      <c r="BGC435" s="41"/>
      <c r="BGD435" s="41"/>
      <c r="BGE435" s="41"/>
      <c r="BGF435" s="41"/>
      <c r="BGG435" s="41"/>
      <c r="BGH435" s="41"/>
      <c r="BGI435" s="41"/>
      <c r="BGJ435" s="41"/>
      <c r="BGK435" s="41"/>
      <c r="BGL435" s="41"/>
      <c r="BGM435" s="41"/>
      <c r="BGN435" s="41"/>
      <c r="BGO435" s="41"/>
      <c r="BGP435" s="41"/>
      <c r="BGQ435" s="41"/>
      <c r="BGR435" s="41"/>
      <c r="BGS435" s="41"/>
      <c r="BGT435" s="41"/>
      <c r="BGU435" s="41"/>
      <c r="BGV435" s="41"/>
      <c r="BGW435" s="41"/>
      <c r="BGX435" s="41"/>
      <c r="BGY435" s="41"/>
      <c r="BGZ435" s="41"/>
      <c r="BHA435" s="41"/>
      <c r="BHB435" s="41"/>
      <c r="BHC435" s="41"/>
      <c r="BHD435" s="41"/>
      <c r="BHE435" s="41"/>
      <c r="BHF435" s="41"/>
      <c r="BHG435" s="41"/>
      <c r="BHH435" s="41"/>
      <c r="BHI435" s="41"/>
      <c r="BHJ435" s="41"/>
      <c r="BHK435" s="41"/>
      <c r="BHL435" s="41"/>
      <c r="BHM435" s="41"/>
      <c r="BHN435" s="41"/>
      <c r="BHO435" s="41"/>
      <c r="BHP435" s="41"/>
      <c r="BHQ435" s="41"/>
      <c r="BHR435" s="41"/>
      <c r="BHS435" s="41"/>
      <c r="BHT435" s="41"/>
      <c r="BHU435" s="41"/>
      <c r="BHV435" s="41"/>
      <c r="BHW435" s="41"/>
      <c r="BHX435" s="41"/>
      <c r="BHY435" s="41"/>
      <c r="BHZ435" s="41"/>
      <c r="BIA435" s="41"/>
      <c r="BIB435" s="41"/>
      <c r="BIC435" s="41"/>
      <c r="BID435" s="41"/>
      <c r="BIE435" s="41"/>
      <c r="BIF435" s="41"/>
      <c r="BIG435" s="41"/>
      <c r="BIH435" s="41"/>
      <c r="BII435" s="41"/>
      <c r="BIJ435" s="41"/>
      <c r="BIK435" s="41"/>
      <c r="BIL435" s="41"/>
      <c r="BIM435" s="41"/>
      <c r="BIN435" s="41"/>
      <c r="BIO435" s="41"/>
      <c r="BIP435" s="41"/>
      <c r="BIQ435" s="41"/>
      <c r="BIR435" s="41"/>
      <c r="BIS435" s="41"/>
      <c r="BIT435" s="41"/>
      <c r="BIU435" s="41"/>
      <c r="BIV435" s="41"/>
      <c r="BIW435" s="41"/>
      <c r="BIX435" s="41"/>
      <c r="BIY435" s="41"/>
      <c r="BIZ435" s="41"/>
      <c r="BJA435" s="41"/>
      <c r="BJB435" s="41"/>
      <c r="BJC435" s="41"/>
      <c r="BJD435" s="41"/>
      <c r="BJE435" s="41"/>
      <c r="BJF435" s="41"/>
      <c r="BJG435" s="41"/>
      <c r="BJH435" s="41"/>
      <c r="BJI435" s="41"/>
      <c r="BJJ435" s="41"/>
      <c r="BJK435" s="41"/>
      <c r="BJL435" s="41"/>
      <c r="BJM435" s="41"/>
      <c r="BJN435" s="41"/>
      <c r="BJO435" s="41"/>
      <c r="BJP435" s="41"/>
      <c r="BJQ435" s="41"/>
      <c r="BJR435" s="41"/>
      <c r="BJS435" s="41"/>
      <c r="BJT435" s="41"/>
      <c r="BJU435" s="41"/>
      <c r="BJV435" s="41"/>
      <c r="BJW435" s="41"/>
      <c r="BJX435" s="41"/>
      <c r="BJY435" s="41"/>
      <c r="BJZ435" s="41"/>
      <c r="BKA435" s="41"/>
      <c r="BKB435" s="41"/>
      <c r="BKC435" s="41"/>
      <c r="BKD435" s="41"/>
      <c r="BKE435" s="41"/>
      <c r="BKF435" s="41"/>
      <c r="BKG435" s="41"/>
      <c r="BKH435" s="41"/>
      <c r="BKI435" s="41"/>
      <c r="BKJ435" s="41"/>
      <c r="BKK435" s="41"/>
      <c r="BKL435" s="41"/>
      <c r="BKM435" s="41"/>
      <c r="BKN435" s="41"/>
      <c r="BKO435" s="41"/>
      <c r="BKP435" s="41"/>
      <c r="BKQ435" s="41"/>
      <c r="BKR435" s="41"/>
      <c r="BKS435" s="41"/>
      <c r="BKT435" s="41"/>
      <c r="BKU435" s="41"/>
      <c r="BKV435" s="41"/>
      <c r="BKW435" s="41"/>
      <c r="BKX435" s="41"/>
      <c r="BKY435" s="41"/>
      <c r="BKZ435" s="41"/>
      <c r="BLA435" s="41"/>
      <c r="BLB435" s="41"/>
      <c r="BLC435" s="41"/>
      <c r="BLD435" s="41"/>
      <c r="BLE435" s="41"/>
      <c r="BLF435" s="41"/>
      <c r="BLG435" s="41"/>
      <c r="BLH435" s="41"/>
      <c r="BLI435" s="41"/>
      <c r="BLJ435" s="41"/>
      <c r="BLK435" s="41"/>
      <c r="BLL435" s="41"/>
      <c r="BLM435" s="41"/>
      <c r="BLN435" s="41"/>
      <c r="BLO435" s="41"/>
      <c r="BLP435" s="41"/>
      <c r="BLQ435" s="41"/>
      <c r="BLR435" s="41"/>
      <c r="BLS435" s="41"/>
      <c r="BLT435" s="41"/>
      <c r="BLU435" s="41"/>
      <c r="BLV435" s="41"/>
      <c r="BLW435" s="41"/>
      <c r="BLX435" s="41"/>
      <c r="BLY435" s="41"/>
      <c r="BLZ435" s="41"/>
      <c r="BMA435" s="41"/>
      <c r="BMB435" s="41"/>
      <c r="BMC435" s="41"/>
      <c r="BMD435" s="41"/>
      <c r="BME435" s="41"/>
      <c r="BMF435" s="41"/>
      <c r="BMG435" s="41"/>
      <c r="BMH435" s="41"/>
      <c r="BMI435" s="41"/>
      <c r="BMJ435" s="41"/>
      <c r="BMK435" s="41"/>
      <c r="BML435" s="41"/>
      <c r="BMM435" s="41"/>
      <c r="BMN435" s="41"/>
      <c r="BMO435" s="41"/>
      <c r="BMP435" s="41"/>
      <c r="BMQ435" s="41"/>
      <c r="BMR435" s="41"/>
      <c r="BMS435" s="41"/>
      <c r="BMT435" s="41"/>
      <c r="BMU435" s="41"/>
      <c r="BMV435" s="41"/>
      <c r="BMW435" s="41"/>
      <c r="BMX435" s="41"/>
      <c r="BMY435" s="41"/>
      <c r="BMZ435" s="41"/>
      <c r="BNA435" s="41"/>
      <c r="BNB435" s="41"/>
      <c r="BNC435" s="41"/>
      <c r="BND435" s="41"/>
      <c r="BNE435" s="41"/>
      <c r="BNF435" s="41"/>
      <c r="BNG435" s="41"/>
      <c r="BNH435" s="41"/>
      <c r="BNI435" s="41"/>
      <c r="BNJ435" s="41"/>
      <c r="BNK435" s="41"/>
      <c r="BNL435" s="41"/>
      <c r="BNM435" s="41"/>
      <c r="BNN435" s="41"/>
      <c r="BNO435" s="41"/>
      <c r="BNP435" s="41"/>
      <c r="BNQ435" s="41"/>
      <c r="BNR435" s="41"/>
      <c r="BNS435" s="41"/>
      <c r="BNT435" s="41"/>
      <c r="BNU435" s="41"/>
      <c r="BNV435" s="41"/>
      <c r="BNW435" s="41"/>
      <c r="BNX435" s="41"/>
      <c r="BNY435" s="41"/>
      <c r="BNZ435" s="41"/>
      <c r="BOA435" s="41"/>
      <c r="BOB435" s="41"/>
      <c r="BOC435" s="41"/>
      <c r="BOD435" s="41"/>
      <c r="BOE435" s="41"/>
      <c r="BOF435" s="41"/>
      <c r="BOG435" s="41"/>
      <c r="BOH435" s="41"/>
      <c r="BOI435" s="41"/>
      <c r="BOJ435" s="41"/>
      <c r="BOK435" s="41"/>
      <c r="BOL435" s="41"/>
      <c r="BOM435" s="41"/>
      <c r="BON435" s="41"/>
      <c r="BOO435" s="41"/>
      <c r="BOP435" s="41"/>
      <c r="BOQ435" s="41"/>
      <c r="BOR435" s="41"/>
      <c r="BOS435" s="41"/>
      <c r="BOT435" s="41"/>
      <c r="BOU435" s="41"/>
      <c r="BOV435" s="41"/>
      <c r="BOW435" s="41"/>
      <c r="BOX435" s="41"/>
      <c r="BOY435" s="41"/>
      <c r="BOZ435" s="41"/>
      <c r="BPA435" s="41"/>
      <c r="BPB435" s="41"/>
      <c r="BPC435" s="41"/>
      <c r="BPD435" s="41"/>
      <c r="BPE435" s="41"/>
      <c r="BPF435" s="41"/>
      <c r="BPG435" s="41"/>
      <c r="BPH435" s="41"/>
      <c r="BPI435" s="41"/>
      <c r="BPJ435" s="41"/>
      <c r="BPK435" s="41"/>
      <c r="BPL435" s="41"/>
      <c r="BPM435" s="41"/>
      <c r="BPN435" s="41"/>
      <c r="BPO435" s="41"/>
      <c r="BPP435" s="41"/>
      <c r="BPQ435" s="41"/>
      <c r="BPR435" s="41"/>
      <c r="BPS435" s="41"/>
      <c r="BPT435" s="41"/>
      <c r="BPU435" s="41"/>
      <c r="BPV435" s="41"/>
      <c r="BPW435" s="41"/>
      <c r="BPX435" s="41"/>
      <c r="BPY435" s="41"/>
      <c r="BPZ435" s="41"/>
      <c r="BQA435" s="41"/>
      <c r="BQB435" s="41"/>
      <c r="BQC435" s="41"/>
      <c r="BQD435" s="41"/>
      <c r="BQE435" s="41"/>
      <c r="BQF435" s="41"/>
      <c r="BQG435" s="41"/>
      <c r="BQH435" s="41"/>
      <c r="BQI435" s="41"/>
      <c r="BQJ435" s="41"/>
      <c r="BQK435" s="41"/>
      <c r="BQL435" s="41"/>
      <c r="BQM435" s="41"/>
      <c r="BQN435" s="41"/>
      <c r="BQO435" s="41"/>
      <c r="BQP435" s="41"/>
      <c r="BQQ435" s="41"/>
      <c r="BQR435" s="41"/>
      <c r="BQS435" s="41"/>
      <c r="BQT435" s="41"/>
      <c r="BQU435" s="41"/>
      <c r="BQV435" s="41"/>
      <c r="BQW435" s="41"/>
      <c r="BQX435" s="41"/>
      <c r="BQY435" s="41"/>
      <c r="BQZ435" s="41"/>
      <c r="BRA435" s="41"/>
      <c r="BRB435" s="41"/>
      <c r="BRC435" s="41"/>
      <c r="BRD435" s="41"/>
      <c r="BRE435" s="41"/>
      <c r="BRF435" s="41"/>
      <c r="BRG435" s="41"/>
      <c r="BRH435" s="41"/>
      <c r="BRI435" s="41"/>
      <c r="BRJ435" s="41"/>
      <c r="BRK435" s="41"/>
      <c r="BRL435" s="41"/>
      <c r="BRM435" s="41"/>
      <c r="BRN435" s="41"/>
      <c r="BRO435" s="41"/>
      <c r="BRP435" s="41"/>
      <c r="BRQ435" s="41"/>
      <c r="BRR435" s="41"/>
      <c r="BRS435" s="41"/>
      <c r="BRT435" s="41"/>
      <c r="BRU435" s="41"/>
      <c r="BRV435" s="41"/>
      <c r="BRW435" s="41"/>
      <c r="BRX435" s="41"/>
      <c r="BRY435" s="41"/>
      <c r="BRZ435" s="41"/>
      <c r="BSA435" s="41"/>
      <c r="BSB435" s="41"/>
      <c r="BSC435" s="41"/>
      <c r="BSD435" s="41"/>
      <c r="BSE435" s="41"/>
      <c r="BSF435" s="41"/>
      <c r="BSG435" s="41"/>
      <c r="BSH435" s="41"/>
      <c r="BSI435" s="41"/>
      <c r="BSJ435" s="41"/>
      <c r="BSK435" s="41"/>
      <c r="BSL435" s="41"/>
      <c r="BSM435" s="41"/>
      <c r="BSN435" s="41"/>
      <c r="BSO435" s="41"/>
      <c r="BSP435" s="41"/>
      <c r="BSQ435" s="41"/>
      <c r="BSR435" s="41"/>
      <c r="BSS435" s="41"/>
      <c r="BST435" s="41"/>
      <c r="BSU435" s="41"/>
      <c r="BSV435" s="41"/>
      <c r="BSW435" s="41"/>
      <c r="BSX435" s="41"/>
      <c r="BSY435" s="41"/>
      <c r="BSZ435" s="41"/>
      <c r="BTA435" s="41"/>
      <c r="BTB435" s="41"/>
      <c r="BTC435" s="41"/>
      <c r="BTD435" s="41"/>
      <c r="BTE435" s="41"/>
      <c r="BTF435" s="41"/>
      <c r="BTG435" s="41"/>
      <c r="BTH435" s="41"/>
      <c r="BTI435" s="41"/>
      <c r="BTJ435" s="41"/>
      <c r="BTK435" s="41"/>
      <c r="BTL435" s="41"/>
      <c r="BTM435" s="41"/>
      <c r="BTN435" s="41"/>
      <c r="BTO435" s="41"/>
      <c r="BTP435" s="41"/>
      <c r="BTQ435" s="41"/>
      <c r="BTR435" s="41"/>
      <c r="BTS435" s="41"/>
      <c r="BTT435" s="41"/>
      <c r="BTU435" s="41"/>
      <c r="BTV435" s="41"/>
      <c r="BTW435" s="41"/>
      <c r="BTX435" s="41"/>
      <c r="BTY435" s="41"/>
      <c r="BTZ435" s="41"/>
      <c r="BUA435" s="41"/>
      <c r="BUB435" s="41"/>
      <c r="BUC435" s="41"/>
      <c r="BUD435" s="41"/>
      <c r="BUE435" s="41"/>
      <c r="BUF435" s="41"/>
      <c r="BUG435" s="41"/>
      <c r="BUH435" s="41"/>
      <c r="BUI435" s="41"/>
      <c r="BUJ435" s="41"/>
      <c r="BUK435" s="41"/>
      <c r="BUL435" s="41"/>
      <c r="BUM435" s="41"/>
      <c r="BUN435" s="41"/>
      <c r="BUO435" s="41"/>
      <c r="BUP435" s="41"/>
      <c r="BUQ435" s="41"/>
      <c r="BUR435" s="41"/>
      <c r="BUS435" s="41"/>
      <c r="BUT435" s="41"/>
      <c r="BUU435" s="41"/>
      <c r="BUV435" s="41"/>
      <c r="BUW435" s="41"/>
      <c r="BUX435" s="41"/>
      <c r="BUY435" s="41"/>
      <c r="BUZ435" s="41"/>
      <c r="BVA435" s="41"/>
      <c r="BVB435" s="41"/>
      <c r="BVC435" s="41"/>
      <c r="BVD435" s="41"/>
      <c r="BVE435" s="41"/>
      <c r="BVF435" s="41"/>
      <c r="BVG435" s="41"/>
      <c r="BVH435" s="41"/>
      <c r="BVI435" s="41"/>
      <c r="BVJ435" s="41"/>
      <c r="BVK435" s="41"/>
      <c r="BVL435" s="41"/>
      <c r="BVM435" s="41"/>
      <c r="BVN435" s="41"/>
      <c r="BVO435" s="41"/>
      <c r="BVP435" s="41"/>
      <c r="BVQ435" s="41"/>
      <c r="BVR435" s="41"/>
      <c r="BVS435" s="41"/>
      <c r="BVT435" s="41"/>
      <c r="BVU435" s="41"/>
      <c r="BVV435" s="41"/>
      <c r="BVW435" s="41"/>
      <c r="BVX435" s="41"/>
      <c r="BVY435" s="41"/>
      <c r="BVZ435" s="41"/>
      <c r="BWA435" s="41"/>
      <c r="BWB435" s="41"/>
      <c r="BWC435" s="41"/>
      <c r="BWD435" s="41"/>
      <c r="BWE435" s="41"/>
      <c r="BWF435" s="41"/>
      <c r="BWG435" s="41"/>
      <c r="BWH435" s="41"/>
      <c r="BWI435" s="41"/>
      <c r="BWJ435" s="41"/>
      <c r="BWK435" s="41"/>
      <c r="BWL435" s="41"/>
      <c r="BWM435" s="41"/>
      <c r="BWN435" s="41"/>
      <c r="BWO435" s="41"/>
      <c r="BWP435" s="41"/>
      <c r="BWQ435" s="41"/>
      <c r="BWR435" s="41"/>
      <c r="BWS435" s="41"/>
      <c r="BWT435" s="41"/>
      <c r="BWU435" s="41"/>
      <c r="BWV435" s="41"/>
      <c r="BWW435" s="41"/>
      <c r="BWX435" s="41"/>
      <c r="BWY435" s="41"/>
      <c r="BWZ435" s="41"/>
      <c r="BXA435" s="41"/>
      <c r="BXB435" s="41"/>
      <c r="BXC435" s="41"/>
      <c r="BXD435" s="41"/>
      <c r="BXE435" s="41"/>
      <c r="BXF435" s="41"/>
      <c r="BXG435" s="41"/>
      <c r="BXH435" s="41"/>
      <c r="BXI435" s="41"/>
      <c r="BXJ435" s="41"/>
      <c r="BXK435" s="41"/>
      <c r="BXL435" s="41"/>
      <c r="BXM435" s="41"/>
      <c r="BXN435" s="41"/>
      <c r="BXO435" s="41"/>
      <c r="BXP435" s="41"/>
      <c r="BXQ435" s="41"/>
      <c r="BXR435" s="41"/>
      <c r="BXS435" s="41"/>
      <c r="BXT435" s="41"/>
      <c r="BXU435" s="41"/>
      <c r="BXV435" s="41"/>
      <c r="BXW435" s="41"/>
      <c r="BXX435" s="41"/>
      <c r="BXY435" s="41"/>
      <c r="BXZ435" s="41"/>
      <c r="BYA435" s="41"/>
      <c r="BYB435" s="41"/>
      <c r="BYC435" s="41"/>
      <c r="BYD435" s="41"/>
      <c r="BYE435" s="41"/>
      <c r="BYF435" s="41"/>
      <c r="BYG435" s="41"/>
      <c r="BYH435" s="41"/>
      <c r="BYI435" s="41"/>
      <c r="BYJ435" s="41"/>
      <c r="BYK435" s="41"/>
      <c r="BYL435" s="41"/>
      <c r="BYM435" s="41"/>
      <c r="BYN435" s="41"/>
      <c r="BYO435" s="41"/>
      <c r="BYP435" s="41"/>
      <c r="BYQ435" s="41"/>
      <c r="BYR435" s="41"/>
      <c r="BYS435" s="41"/>
      <c r="BYT435" s="41"/>
      <c r="BYU435" s="41"/>
      <c r="BYV435" s="41"/>
      <c r="BYW435" s="41"/>
      <c r="BYX435" s="41"/>
      <c r="BYY435" s="41"/>
      <c r="BYZ435" s="41"/>
      <c r="BZA435" s="41"/>
      <c r="BZB435" s="41"/>
      <c r="BZC435" s="41"/>
      <c r="BZD435" s="41"/>
      <c r="BZE435" s="41"/>
      <c r="BZF435" s="41"/>
      <c r="BZG435" s="41"/>
      <c r="BZH435" s="41"/>
      <c r="BZI435" s="41"/>
      <c r="BZJ435" s="41"/>
      <c r="BZK435" s="41"/>
      <c r="BZL435" s="41"/>
      <c r="BZM435" s="41"/>
      <c r="BZN435" s="41"/>
      <c r="BZO435" s="41"/>
      <c r="BZP435" s="41"/>
      <c r="BZQ435" s="41"/>
      <c r="BZR435" s="41"/>
      <c r="BZS435" s="41"/>
      <c r="BZT435" s="41"/>
      <c r="BZU435" s="41"/>
      <c r="BZV435" s="41"/>
      <c r="BZW435" s="41"/>
      <c r="BZX435" s="41"/>
      <c r="BZY435" s="41"/>
      <c r="BZZ435" s="41"/>
      <c r="CAA435" s="41"/>
      <c r="CAB435" s="41"/>
      <c r="CAC435" s="41"/>
      <c r="CAD435" s="41"/>
      <c r="CAE435" s="41"/>
      <c r="CAF435" s="41"/>
      <c r="CAG435" s="41"/>
      <c r="CAH435" s="41"/>
      <c r="CAI435" s="41"/>
      <c r="CAJ435" s="41"/>
      <c r="CAK435" s="41"/>
      <c r="CAL435" s="41"/>
      <c r="CAM435" s="41"/>
      <c r="CAN435" s="41"/>
      <c r="CAO435" s="41"/>
      <c r="CAP435" s="41"/>
      <c r="CAQ435" s="41"/>
      <c r="CAR435" s="41"/>
      <c r="CAS435" s="41"/>
      <c r="CAT435" s="41"/>
      <c r="CAU435" s="41"/>
      <c r="CAV435" s="41"/>
      <c r="CAW435" s="41"/>
      <c r="CAX435" s="41"/>
      <c r="CAY435" s="41"/>
      <c r="CAZ435" s="41"/>
      <c r="CBA435" s="41"/>
      <c r="CBB435" s="41"/>
      <c r="CBC435" s="41"/>
      <c r="CBD435" s="41"/>
      <c r="CBE435" s="41"/>
      <c r="CBF435" s="41"/>
      <c r="CBG435" s="41"/>
      <c r="CBH435" s="41"/>
      <c r="CBI435" s="41"/>
      <c r="CBJ435" s="41"/>
      <c r="CBK435" s="41"/>
      <c r="CBL435" s="41"/>
      <c r="CBM435" s="41"/>
      <c r="CBN435" s="41"/>
      <c r="CBO435" s="41"/>
      <c r="CBP435" s="41"/>
      <c r="CBQ435" s="41"/>
      <c r="CBR435" s="41"/>
      <c r="CBS435" s="41"/>
      <c r="CBT435" s="41"/>
      <c r="CBU435" s="41"/>
      <c r="CBV435" s="41"/>
      <c r="CBW435" s="41"/>
      <c r="CBX435" s="41"/>
      <c r="CBY435" s="41"/>
      <c r="CBZ435" s="41"/>
      <c r="CCA435" s="41"/>
      <c r="CCB435" s="41"/>
      <c r="CCC435" s="41"/>
      <c r="CCD435" s="41"/>
      <c r="CCE435" s="41"/>
      <c r="CCF435" s="41"/>
      <c r="CCG435" s="41"/>
      <c r="CCH435" s="41"/>
      <c r="CCI435" s="41"/>
      <c r="CCJ435" s="41"/>
      <c r="CCK435" s="41"/>
      <c r="CCL435" s="41"/>
      <c r="CCM435" s="41"/>
      <c r="CCN435" s="41"/>
      <c r="CCO435" s="41"/>
      <c r="CCP435" s="41"/>
      <c r="CCQ435" s="41"/>
      <c r="CCR435" s="41"/>
      <c r="CCS435" s="41"/>
      <c r="CCT435" s="41"/>
      <c r="CCU435" s="41"/>
      <c r="CCV435" s="41"/>
      <c r="CCW435" s="41"/>
      <c r="CCX435" s="41"/>
      <c r="CCY435" s="41"/>
      <c r="CCZ435" s="41"/>
      <c r="CDA435" s="41"/>
      <c r="CDB435" s="41"/>
      <c r="CDC435" s="41"/>
      <c r="CDD435" s="41"/>
      <c r="CDE435" s="41"/>
      <c r="CDF435" s="41"/>
      <c r="CDG435" s="41"/>
      <c r="CDH435" s="41"/>
      <c r="CDI435" s="41"/>
      <c r="CDJ435" s="41"/>
      <c r="CDK435" s="41"/>
      <c r="CDL435" s="41"/>
      <c r="CDM435" s="41"/>
      <c r="CDN435" s="41"/>
      <c r="CDO435" s="41"/>
      <c r="CDP435" s="41"/>
      <c r="CDQ435" s="41"/>
      <c r="CDR435" s="41"/>
      <c r="CDS435" s="41"/>
      <c r="CDT435" s="41"/>
      <c r="CDU435" s="41"/>
      <c r="CDV435" s="41"/>
      <c r="CDW435" s="41"/>
      <c r="CDX435" s="41"/>
      <c r="CDY435" s="41"/>
      <c r="CDZ435" s="41"/>
      <c r="CEA435" s="41"/>
      <c r="CEB435" s="41"/>
      <c r="CEC435" s="41"/>
      <c r="CED435" s="41"/>
      <c r="CEE435" s="41"/>
      <c r="CEF435" s="41"/>
      <c r="CEG435" s="41"/>
      <c r="CEH435" s="41"/>
      <c r="CEI435" s="41"/>
      <c r="CEJ435" s="41"/>
      <c r="CEK435" s="41"/>
      <c r="CEL435" s="41"/>
      <c r="CEM435" s="41"/>
      <c r="CEN435" s="41"/>
      <c r="CEO435" s="41"/>
      <c r="CEP435" s="41"/>
      <c r="CEQ435" s="41"/>
      <c r="CER435" s="41"/>
      <c r="CES435" s="41"/>
      <c r="CET435" s="41"/>
      <c r="CEU435" s="41"/>
      <c r="CEV435" s="41"/>
      <c r="CEW435" s="41"/>
      <c r="CEX435" s="41"/>
      <c r="CEY435" s="41"/>
      <c r="CEZ435" s="41"/>
      <c r="CFA435" s="41"/>
      <c r="CFB435" s="41"/>
      <c r="CFC435" s="41"/>
      <c r="CFD435" s="41"/>
      <c r="CFE435" s="41"/>
      <c r="CFF435" s="41"/>
      <c r="CFG435" s="41"/>
      <c r="CFH435" s="41"/>
      <c r="CFI435" s="41"/>
      <c r="CFJ435" s="41"/>
      <c r="CFK435" s="41"/>
      <c r="CFL435" s="41"/>
      <c r="CFM435" s="41"/>
      <c r="CFN435" s="41"/>
      <c r="CFO435" s="41"/>
      <c r="CFP435" s="41"/>
      <c r="CFQ435" s="41"/>
      <c r="CFR435" s="41"/>
      <c r="CFS435" s="41"/>
      <c r="CFT435" s="41"/>
      <c r="CFU435" s="41"/>
      <c r="CFV435" s="41"/>
      <c r="CFW435" s="41"/>
      <c r="CFX435" s="41"/>
      <c r="CFY435" s="41"/>
      <c r="CFZ435" s="41"/>
      <c r="CGA435" s="41"/>
      <c r="CGB435" s="41"/>
      <c r="CGC435" s="41"/>
      <c r="CGD435" s="41"/>
      <c r="CGE435" s="41"/>
      <c r="CGF435" s="41"/>
      <c r="CGG435" s="41"/>
      <c r="CGH435" s="41"/>
      <c r="CGI435" s="41"/>
      <c r="CGJ435" s="41"/>
      <c r="CGK435" s="41"/>
      <c r="CGL435" s="41"/>
      <c r="CGM435" s="41"/>
      <c r="CGN435" s="41"/>
      <c r="CGO435" s="41"/>
      <c r="CGP435" s="41"/>
      <c r="CGQ435" s="41"/>
      <c r="CGR435" s="41"/>
      <c r="CGS435" s="41"/>
      <c r="CGT435" s="41"/>
      <c r="CGU435" s="41"/>
      <c r="CGV435" s="41"/>
      <c r="CGW435" s="41"/>
      <c r="CGX435" s="41"/>
      <c r="CGY435" s="41"/>
      <c r="CGZ435" s="41"/>
      <c r="CHA435" s="41"/>
      <c r="CHB435" s="41"/>
      <c r="CHC435" s="41"/>
      <c r="CHD435" s="41"/>
      <c r="CHE435" s="41"/>
      <c r="CHF435" s="41"/>
      <c r="CHG435" s="41"/>
      <c r="CHH435" s="41"/>
      <c r="CHI435" s="41"/>
      <c r="CHJ435" s="41"/>
      <c r="CHK435" s="41"/>
      <c r="CHL435" s="41"/>
      <c r="CHM435" s="41"/>
      <c r="CHN435" s="41"/>
      <c r="CHO435" s="41"/>
      <c r="CHP435" s="41"/>
      <c r="CHQ435" s="41"/>
      <c r="CHR435" s="41"/>
      <c r="CHS435" s="41"/>
      <c r="CHT435" s="41"/>
      <c r="CHU435" s="41"/>
      <c r="CHV435" s="41"/>
      <c r="CHW435" s="41"/>
      <c r="CHX435" s="41"/>
      <c r="CHY435" s="41"/>
      <c r="CHZ435" s="41"/>
      <c r="CIA435" s="41"/>
      <c r="CIB435" s="41"/>
      <c r="CIC435" s="41"/>
      <c r="CID435" s="41"/>
      <c r="CIE435" s="41"/>
      <c r="CIF435" s="41"/>
      <c r="CIG435" s="41"/>
      <c r="CIH435" s="41"/>
      <c r="CII435" s="41"/>
      <c r="CIJ435" s="41"/>
      <c r="CIK435" s="41"/>
      <c r="CIL435" s="41"/>
      <c r="CIM435" s="41"/>
      <c r="CIN435" s="41"/>
      <c r="CIO435" s="41"/>
      <c r="CIP435" s="41"/>
      <c r="CIQ435" s="41"/>
      <c r="CIR435" s="41"/>
      <c r="CIS435" s="41"/>
      <c r="CIT435" s="41"/>
      <c r="CIU435" s="41"/>
      <c r="CIV435" s="41"/>
      <c r="CIW435" s="41"/>
      <c r="CIX435" s="41"/>
      <c r="CIY435" s="41"/>
      <c r="CIZ435" s="41"/>
      <c r="CJA435" s="41"/>
      <c r="CJB435" s="41"/>
      <c r="CJC435" s="41"/>
      <c r="CJD435" s="41"/>
      <c r="CJE435" s="41"/>
      <c r="CJF435" s="41"/>
      <c r="CJG435" s="41"/>
      <c r="CJH435" s="41"/>
      <c r="CJI435" s="41"/>
      <c r="CJJ435" s="41"/>
      <c r="CJK435" s="41"/>
      <c r="CJL435" s="41"/>
      <c r="CJM435" s="41"/>
      <c r="CJN435" s="41"/>
      <c r="CJO435" s="41"/>
      <c r="CJP435" s="41"/>
      <c r="CJQ435" s="41"/>
      <c r="CJR435" s="41"/>
      <c r="CJS435" s="41"/>
      <c r="CJT435" s="41"/>
      <c r="CJU435" s="41"/>
      <c r="CJV435" s="41"/>
      <c r="CJW435" s="41"/>
      <c r="CJX435" s="41"/>
      <c r="CJY435" s="41"/>
      <c r="CJZ435" s="41"/>
      <c r="CKA435" s="41"/>
      <c r="CKB435" s="41"/>
      <c r="CKC435" s="41"/>
      <c r="CKD435" s="41"/>
      <c r="CKE435" s="41"/>
      <c r="CKF435" s="41"/>
      <c r="CKG435" s="41"/>
      <c r="CKH435" s="41"/>
      <c r="CKI435" s="41"/>
      <c r="CKJ435" s="41"/>
      <c r="CKK435" s="41"/>
      <c r="CKL435" s="41"/>
      <c r="CKM435" s="41"/>
      <c r="CKN435" s="41"/>
      <c r="CKO435" s="41"/>
      <c r="CKP435" s="41"/>
      <c r="CKQ435" s="41"/>
      <c r="CKR435" s="41"/>
      <c r="CKS435" s="41"/>
      <c r="CKT435" s="41"/>
      <c r="CKU435" s="41"/>
      <c r="CKV435" s="41"/>
      <c r="CKW435" s="41"/>
      <c r="CKX435" s="41"/>
      <c r="CKY435" s="41"/>
      <c r="CKZ435" s="41"/>
      <c r="CLA435" s="41"/>
      <c r="CLB435" s="41"/>
      <c r="CLC435" s="41"/>
      <c r="CLD435" s="41"/>
      <c r="CLE435" s="41"/>
      <c r="CLF435" s="41"/>
      <c r="CLG435" s="41"/>
      <c r="CLH435" s="41"/>
      <c r="CLI435" s="41"/>
      <c r="CLJ435" s="41"/>
      <c r="CLK435" s="41"/>
      <c r="CLL435" s="41"/>
      <c r="CLM435" s="41"/>
      <c r="CLN435" s="41"/>
      <c r="CLO435" s="41"/>
      <c r="CLP435" s="41"/>
      <c r="CLQ435" s="41"/>
      <c r="CLR435" s="41"/>
      <c r="CLS435" s="41"/>
      <c r="CLT435" s="41"/>
      <c r="CLU435" s="41"/>
      <c r="CLV435" s="41"/>
      <c r="CLW435" s="41"/>
      <c r="CLX435" s="41"/>
      <c r="CLY435" s="41"/>
      <c r="CLZ435" s="41"/>
      <c r="CMA435" s="41"/>
      <c r="CMB435" s="41"/>
      <c r="CMC435" s="41"/>
      <c r="CMD435" s="41"/>
      <c r="CME435" s="41"/>
      <c r="CMF435" s="41"/>
      <c r="CMG435" s="41"/>
      <c r="CMH435" s="41"/>
      <c r="CMI435" s="41"/>
      <c r="CMJ435" s="41"/>
      <c r="CMK435" s="41"/>
      <c r="CML435" s="41"/>
      <c r="CMM435" s="41"/>
      <c r="CMN435" s="41"/>
      <c r="CMO435" s="41"/>
      <c r="CMP435" s="41"/>
      <c r="CMQ435" s="41"/>
      <c r="CMR435" s="41"/>
      <c r="CMS435" s="41"/>
      <c r="CMT435" s="41"/>
      <c r="CMU435" s="41"/>
      <c r="CMV435" s="41"/>
      <c r="CMW435" s="41"/>
      <c r="CMX435" s="41"/>
      <c r="CMY435" s="41"/>
      <c r="CMZ435" s="41"/>
      <c r="CNA435" s="41"/>
      <c r="CNB435" s="41"/>
      <c r="CNC435" s="41"/>
      <c r="CND435" s="41"/>
      <c r="CNE435" s="41"/>
      <c r="CNF435" s="41"/>
      <c r="CNG435" s="41"/>
      <c r="CNH435" s="41"/>
      <c r="CNI435" s="41"/>
      <c r="CNJ435" s="41"/>
      <c r="CNK435" s="41"/>
      <c r="CNL435" s="41"/>
      <c r="CNM435" s="41"/>
      <c r="CNN435" s="41"/>
      <c r="CNO435" s="41"/>
      <c r="CNP435" s="41"/>
      <c r="CNQ435" s="41"/>
      <c r="CNR435" s="41"/>
      <c r="CNS435" s="41"/>
      <c r="CNT435" s="41"/>
      <c r="CNU435" s="41"/>
      <c r="CNV435" s="41"/>
      <c r="CNW435" s="41"/>
      <c r="CNX435" s="41"/>
      <c r="CNY435" s="41"/>
      <c r="CNZ435" s="41"/>
      <c r="COA435" s="41"/>
      <c r="COB435" s="41"/>
      <c r="COC435" s="41"/>
      <c r="COD435" s="41"/>
      <c r="COE435" s="41"/>
      <c r="COF435" s="41"/>
      <c r="COG435" s="41"/>
      <c r="COH435" s="41"/>
      <c r="COI435" s="41"/>
      <c r="COJ435" s="41"/>
      <c r="COK435" s="41"/>
      <c r="COL435" s="41"/>
      <c r="COM435" s="41"/>
      <c r="CON435" s="41"/>
      <c r="COO435" s="41"/>
      <c r="COP435" s="41"/>
      <c r="COQ435" s="41"/>
      <c r="COR435" s="41"/>
      <c r="COS435" s="41"/>
      <c r="COT435" s="41"/>
      <c r="COU435" s="41"/>
      <c r="COV435" s="41"/>
      <c r="COW435" s="41"/>
      <c r="COX435" s="41"/>
      <c r="COY435" s="41"/>
      <c r="COZ435" s="41"/>
      <c r="CPA435" s="41"/>
      <c r="CPB435" s="41"/>
      <c r="CPC435" s="41"/>
      <c r="CPD435" s="41"/>
      <c r="CPE435" s="41"/>
      <c r="CPF435" s="41"/>
      <c r="CPG435" s="41"/>
      <c r="CPH435" s="41"/>
      <c r="CPI435" s="41"/>
      <c r="CPJ435" s="41"/>
      <c r="CPK435" s="41"/>
      <c r="CPL435" s="41"/>
      <c r="CPM435" s="41"/>
      <c r="CPN435" s="41"/>
      <c r="CPO435" s="41"/>
      <c r="CPP435" s="41"/>
      <c r="CPQ435" s="41"/>
      <c r="CPR435" s="41"/>
      <c r="CPS435" s="41"/>
      <c r="CPT435" s="41"/>
      <c r="CPU435" s="41"/>
      <c r="CPV435" s="41"/>
      <c r="CPW435" s="41"/>
      <c r="CPX435" s="41"/>
      <c r="CPY435" s="41"/>
      <c r="CPZ435" s="41"/>
      <c r="CQA435" s="41"/>
      <c r="CQB435" s="41"/>
      <c r="CQC435" s="41"/>
      <c r="CQD435" s="41"/>
      <c r="CQE435" s="41"/>
      <c r="CQF435" s="41"/>
      <c r="CQG435" s="41"/>
      <c r="CQH435" s="41"/>
      <c r="CQI435" s="41"/>
      <c r="CQJ435" s="41"/>
      <c r="CQK435" s="41"/>
      <c r="CQL435" s="41"/>
      <c r="CQM435" s="41"/>
      <c r="CQN435" s="41"/>
      <c r="CQO435" s="41"/>
      <c r="CQP435" s="41"/>
      <c r="CQQ435" s="41"/>
      <c r="CQR435" s="41"/>
      <c r="CQS435" s="41"/>
      <c r="CQT435" s="41"/>
      <c r="CQU435" s="41"/>
      <c r="CQV435" s="41"/>
      <c r="CQW435" s="41"/>
      <c r="CQX435" s="41"/>
      <c r="CQY435" s="41"/>
      <c r="CQZ435" s="41"/>
      <c r="CRA435" s="41"/>
      <c r="CRB435" s="41"/>
      <c r="CRC435" s="41"/>
      <c r="CRD435" s="41"/>
      <c r="CRE435" s="41"/>
      <c r="CRF435" s="41"/>
      <c r="CRG435" s="41"/>
      <c r="CRH435" s="41"/>
      <c r="CRI435" s="41"/>
      <c r="CRJ435" s="41"/>
      <c r="CRK435" s="41"/>
      <c r="CRL435" s="41"/>
      <c r="CRM435" s="41"/>
      <c r="CRN435" s="41"/>
      <c r="CRO435" s="41"/>
      <c r="CRP435" s="41"/>
      <c r="CRQ435" s="41"/>
      <c r="CRR435" s="41"/>
      <c r="CRS435" s="41"/>
      <c r="CRT435" s="41"/>
      <c r="CRU435" s="41"/>
      <c r="CRV435" s="41"/>
      <c r="CRW435" s="41"/>
      <c r="CRX435" s="41"/>
      <c r="CRY435" s="41"/>
      <c r="CRZ435" s="41"/>
      <c r="CSA435" s="41"/>
      <c r="CSB435" s="41"/>
      <c r="CSC435" s="41"/>
      <c r="CSD435" s="41"/>
      <c r="CSE435" s="41"/>
      <c r="CSF435" s="41"/>
      <c r="CSG435" s="41"/>
      <c r="CSH435" s="41"/>
      <c r="CSI435" s="41"/>
      <c r="CSJ435" s="41"/>
      <c r="CSK435" s="41"/>
      <c r="CSL435" s="41"/>
      <c r="CSM435" s="41"/>
      <c r="CSN435" s="41"/>
      <c r="CSO435" s="41"/>
      <c r="CSP435" s="41"/>
      <c r="CSQ435" s="41"/>
      <c r="CSR435" s="41"/>
      <c r="CSS435" s="41"/>
      <c r="CST435" s="41"/>
      <c r="CSU435" s="41"/>
      <c r="CSV435" s="41"/>
      <c r="CSW435" s="41"/>
      <c r="CSX435" s="41"/>
      <c r="CSY435" s="41"/>
      <c r="CSZ435" s="41"/>
      <c r="CTA435" s="41"/>
      <c r="CTB435" s="41"/>
      <c r="CTC435" s="41"/>
      <c r="CTD435" s="41"/>
      <c r="CTE435" s="41"/>
      <c r="CTF435" s="41"/>
      <c r="CTG435" s="41"/>
      <c r="CTH435" s="41"/>
      <c r="CTI435" s="41"/>
      <c r="CTJ435" s="41"/>
      <c r="CTK435" s="41"/>
      <c r="CTL435" s="41"/>
      <c r="CTM435" s="41"/>
      <c r="CTN435" s="41"/>
      <c r="CTO435" s="41"/>
      <c r="CTP435" s="41"/>
      <c r="CTQ435" s="41"/>
      <c r="CTR435" s="41"/>
      <c r="CTS435" s="41"/>
      <c r="CTT435" s="41"/>
      <c r="CTU435" s="41"/>
      <c r="CTV435" s="41"/>
      <c r="CTW435" s="41"/>
      <c r="CTX435" s="41"/>
      <c r="CTY435" s="41"/>
      <c r="CTZ435" s="41"/>
      <c r="CUA435" s="41"/>
      <c r="CUB435" s="41"/>
      <c r="CUC435" s="41"/>
      <c r="CUD435" s="41"/>
      <c r="CUE435" s="41"/>
      <c r="CUF435" s="41"/>
      <c r="CUG435" s="41"/>
      <c r="CUH435" s="41"/>
      <c r="CUI435" s="41"/>
      <c r="CUJ435" s="41"/>
      <c r="CUK435" s="41"/>
      <c r="CUL435" s="41"/>
      <c r="CUM435" s="41"/>
      <c r="CUN435" s="41"/>
      <c r="CUO435" s="41"/>
      <c r="CUP435" s="41"/>
      <c r="CUQ435" s="41"/>
      <c r="CUR435" s="41"/>
      <c r="CUS435" s="41"/>
      <c r="CUT435" s="41"/>
      <c r="CUU435" s="41"/>
      <c r="CUV435" s="41"/>
      <c r="CUW435" s="41"/>
      <c r="CUX435" s="41"/>
      <c r="CUY435" s="41"/>
      <c r="CUZ435" s="41"/>
      <c r="CVA435" s="41"/>
      <c r="CVB435" s="41"/>
      <c r="CVC435" s="41"/>
      <c r="CVD435" s="41"/>
      <c r="CVE435" s="41"/>
      <c r="CVF435" s="41"/>
      <c r="CVG435" s="41"/>
      <c r="CVH435" s="41"/>
      <c r="CVI435" s="41"/>
      <c r="CVJ435" s="41"/>
      <c r="CVK435" s="41"/>
      <c r="CVL435" s="41"/>
      <c r="CVM435" s="41"/>
      <c r="CVN435" s="41"/>
      <c r="CVO435" s="41"/>
      <c r="CVP435" s="41"/>
      <c r="CVQ435" s="41"/>
      <c r="CVR435" s="41"/>
      <c r="CVS435" s="41"/>
      <c r="CVT435" s="41"/>
      <c r="CVU435" s="41"/>
      <c r="CVV435" s="41"/>
      <c r="CVW435" s="41"/>
      <c r="CVX435" s="41"/>
      <c r="CVY435" s="41"/>
      <c r="CVZ435" s="41"/>
      <c r="CWA435" s="41"/>
      <c r="CWB435" s="41"/>
      <c r="CWC435" s="41"/>
      <c r="CWD435" s="41"/>
      <c r="CWE435" s="41"/>
      <c r="CWF435" s="41"/>
      <c r="CWG435" s="41"/>
      <c r="CWH435" s="41"/>
      <c r="CWI435" s="41"/>
      <c r="CWJ435" s="41"/>
      <c r="CWK435" s="41"/>
      <c r="CWL435" s="41"/>
      <c r="CWM435" s="41"/>
      <c r="CWN435" s="41"/>
      <c r="CWO435" s="41"/>
      <c r="CWP435" s="41"/>
      <c r="CWQ435" s="41"/>
      <c r="CWR435" s="41"/>
      <c r="CWS435" s="41"/>
      <c r="CWT435" s="41"/>
      <c r="CWU435" s="41"/>
      <c r="CWV435" s="41"/>
      <c r="CWW435" s="41"/>
      <c r="CWX435" s="41"/>
      <c r="CWY435" s="41"/>
      <c r="CWZ435" s="41"/>
      <c r="CXA435" s="41"/>
      <c r="CXB435" s="41"/>
      <c r="CXC435" s="41"/>
      <c r="CXD435" s="41"/>
      <c r="CXE435" s="41"/>
      <c r="CXF435" s="41"/>
      <c r="CXG435" s="41"/>
      <c r="CXH435" s="41"/>
      <c r="CXI435" s="41"/>
      <c r="CXJ435" s="41"/>
      <c r="CXK435" s="41"/>
      <c r="CXL435" s="41"/>
      <c r="CXM435" s="41"/>
      <c r="CXN435" s="41"/>
      <c r="CXO435" s="41"/>
      <c r="CXP435" s="41"/>
      <c r="CXQ435" s="41"/>
      <c r="CXR435" s="41"/>
      <c r="CXS435" s="41"/>
      <c r="CXT435" s="41"/>
      <c r="CXU435" s="41"/>
      <c r="CXV435" s="41"/>
      <c r="CXW435" s="41"/>
      <c r="CXX435" s="41"/>
      <c r="CXY435" s="41"/>
      <c r="CXZ435" s="41"/>
      <c r="CYA435" s="41"/>
      <c r="CYB435" s="41"/>
      <c r="CYC435" s="41"/>
      <c r="CYD435" s="41"/>
      <c r="CYE435" s="41"/>
      <c r="CYF435" s="41"/>
      <c r="CYG435" s="41"/>
      <c r="CYH435" s="41"/>
      <c r="CYI435" s="41"/>
      <c r="CYJ435" s="41"/>
      <c r="CYK435" s="41"/>
      <c r="CYL435" s="41"/>
      <c r="CYM435" s="41"/>
      <c r="CYN435" s="41"/>
      <c r="CYO435" s="41"/>
      <c r="CYP435" s="41"/>
      <c r="CYQ435" s="41"/>
      <c r="CYR435" s="41"/>
      <c r="CYS435" s="41"/>
      <c r="CYT435" s="41"/>
      <c r="CYU435" s="41"/>
      <c r="CYV435" s="41"/>
      <c r="CYW435" s="41"/>
      <c r="CYX435" s="41"/>
      <c r="CYY435" s="41"/>
      <c r="CYZ435" s="41"/>
      <c r="CZA435" s="41"/>
      <c r="CZB435" s="41"/>
      <c r="CZC435" s="41"/>
      <c r="CZD435" s="41"/>
      <c r="CZE435" s="41"/>
      <c r="CZF435" s="41"/>
      <c r="CZG435" s="41"/>
      <c r="CZH435" s="41"/>
      <c r="CZI435" s="41"/>
      <c r="CZJ435" s="41"/>
      <c r="CZK435" s="41"/>
      <c r="CZL435" s="41"/>
      <c r="CZM435" s="41"/>
      <c r="CZN435" s="41"/>
      <c r="CZO435" s="41"/>
      <c r="CZP435" s="41"/>
      <c r="CZQ435" s="41"/>
      <c r="CZR435" s="41"/>
      <c r="CZS435" s="41"/>
      <c r="CZT435" s="41"/>
      <c r="CZU435" s="41"/>
      <c r="CZV435" s="41"/>
      <c r="CZW435" s="41"/>
      <c r="CZX435" s="41"/>
      <c r="CZY435" s="41"/>
      <c r="CZZ435" s="41"/>
      <c r="DAA435" s="41"/>
      <c r="DAB435" s="41"/>
      <c r="DAC435" s="41"/>
      <c r="DAD435" s="41"/>
      <c r="DAE435" s="41"/>
      <c r="DAF435" s="41"/>
      <c r="DAG435" s="41"/>
      <c r="DAH435" s="41"/>
      <c r="DAI435" s="41"/>
      <c r="DAJ435" s="41"/>
      <c r="DAK435" s="41"/>
      <c r="DAL435" s="41"/>
      <c r="DAM435" s="41"/>
      <c r="DAN435" s="41"/>
      <c r="DAO435" s="41"/>
      <c r="DAP435" s="41"/>
      <c r="DAQ435" s="41"/>
      <c r="DAR435" s="41"/>
      <c r="DAS435" s="41"/>
      <c r="DAT435" s="41"/>
      <c r="DAU435" s="41"/>
      <c r="DAV435" s="41"/>
      <c r="DAW435" s="41"/>
      <c r="DAX435" s="41"/>
      <c r="DAY435" s="41"/>
      <c r="DAZ435" s="41"/>
      <c r="DBA435" s="41"/>
      <c r="DBB435" s="41"/>
      <c r="DBC435" s="41"/>
      <c r="DBD435" s="41"/>
      <c r="DBE435" s="41"/>
      <c r="DBF435" s="41"/>
      <c r="DBG435" s="41"/>
      <c r="DBH435" s="41"/>
      <c r="DBI435" s="41"/>
      <c r="DBJ435" s="41"/>
      <c r="DBK435" s="41"/>
      <c r="DBL435" s="41"/>
      <c r="DBM435" s="41"/>
      <c r="DBN435" s="41"/>
      <c r="DBO435" s="41"/>
      <c r="DBP435" s="41"/>
      <c r="DBQ435" s="41"/>
      <c r="DBR435" s="41"/>
      <c r="DBS435" s="41"/>
      <c r="DBT435" s="41"/>
      <c r="DBU435" s="41"/>
      <c r="DBV435" s="41"/>
      <c r="DBW435" s="41"/>
      <c r="DBX435" s="41"/>
      <c r="DBY435" s="41"/>
      <c r="DBZ435" s="41"/>
      <c r="DCA435" s="41"/>
      <c r="DCB435" s="41"/>
      <c r="DCC435" s="41"/>
      <c r="DCD435" s="41"/>
      <c r="DCE435" s="41"/>
      <c r="DCF435" s="41"/>
      <c r="DCG435" s="41"/>
      <c r="DCH435" s="41"/>
      <c r="DCI435" s="41"/>
      <c r="DCJ435" s="41"/>
      <c r="DCK435" s="41"/>
      <c r="DCL435" s="41"/>
      <c r="DCM435" s="41"/>
      <c r="DCN435" s="41"/>
      <c r="DCO435" s="41"/>
      <c r="DCP435" s="41"/>
      <c r="DCQ435" s="41"/>
      <c r="DCR435" s="41"/>
      <c r="DCS435" s="41"/>
      <c r="DCT435" s="41"/>
      <c r="DCU435" s="41"/>
      <c r="DCV435" s="41"/>
      <c r="DCW435" s="41"/>
      <c r="DCX435" s="41"/>
      <c r="DCY435" s="41"/>
      <c r="DCZ435" s="41"/>
      <c r="DDA435" s="41"/>
      <c r="DDB435" s="41"/>
      <c r="DDC435" s="41"/>
      <c r="DDD435" s="41"/>
      <c r="DDE435" s="41"/>
      <c r="DDF435" s="41"/>
      <c r="DDG435" s="41"/>
      <c r="DDH435" s="41"/>
      <c r="DDI435" s="41"/>
      <c r="DDJ435" s="41"/>
      <c r="DDK435" s="41"/>
      <c r="DDL435" s="41"/>
      <c r="DDM435" s="41"/>
      <c r="DDN435" s="41"/>
      <c r="DDO435" s="41"/>
      <c r="DDP435" s="41"/>
      <c r="DDQ435" s="41"/>
      <c r="DDR435" s="41"/>
      <c r="DDS435" s="41"/>
      <c r="DDT435" s="41"/>
      <c r="DDU435" s="41"/>
      <c r="DDV435" s="41"/>
      <c r="DDW435" s="41"/>
      <c r="DDX435" s="41"/>
      <c r="DDY435" s="41"/>
      <c r="DDZ435" s="41"/>
      <c r="DEA435" s="41"/>
      <c r="DEB435" s="41"/>
      <c r="DEC435" s="41"/>
      <c r="DED435" s="41"/>
      <c r="DEE435" s="41"/>
      <c r="DEF435" s="41"/>
      <c r="DEG435" s="41"/>
      <c r="DEH435" s="41"/>
      <c r="DEI435" s="41"/>
      <c r="DEJ435" s="41"/>
      <c r="DEK435" s="41"/>
      <c r="DEL435" s="41"/>
      <c r="DEM435" s="41"/>
      <c r="DEN435" s="41"/>
      <c r="DEO435" s="41"/>
      <c r="DEP435" s="41"/>
      <c r="DEQ435" s="41"/>
      <c r="DER435" s="41"/>
      <c r="DES435" s="41"/>
      <c r="DET435" s="41"/>
      <c r="DEU435" s="41"/>
      <c r="DEV435" s="41"/>
      <c r="DEW435" s="41"/>
      <c r="DEX435" s="41"/>
      <c r="DEY435" s="41"/>
      <c r="DEZ435" s="41"/>
      <c r="DFA435" s="41"/>
      <c r="DFB435" s="41"/>
      <c r="DFC435" s="41"/>
      <c r="DFD435" s="41"/>
      <c r="DFE435" s="41"/>
      <c r="DFF435" s="41"/>
      <c r="DFG435" s="41"/>
      <c r="DFH435" s="41"/>
      <c r="DFI435" s="41"/>
      <c r="DFJ435" s="41"/>
      <c r="DFK435" s="41"/>
      <c r="DFL435" s="41"/>
      <c r="DFM435" s="41"/>
      <c r="DFN435" s="41"/>
      <c r="DFO435" s="41"/>
      <c r="DFP435" s="41"/>
      <c r="DFQ435" s="41"/>
      <c r="DFR435" s="41"/>
      <c r="DFS435" s="41"/>
      <c r="DFT435" s="41"/>
      <c r="DFU435" s="41"/>
      <c r="DFV435" s="41"/>
      <c r="DFW435" s="41"/>
      <c r="DFX435" s="41"/>
      <c r="DFY435" s="41"/>
      <c r="DFZ435" s="41"/>
      <c r="DGA435" s="41"/>
      <c r="DGB435" s="41"/>
      <c r="DGC435" s="41"/>
      <c r="DGD435" s="41"/>
      <c r="DGE435" s="41"/>
      <c r="DGF435" s="41"/>
      <c r="DGG435" s="41"/>
      <c r="DGH435" s="41"/>
      <c r="DGI435" s="41"/>
      <c r="DGJ435" s="41"/>
      <c r="DGK435" s="41"/>
      <c r="DGL435" s="41"/>
      <c r="DGM435" s="41"/>
      <c r="DGN435" s="41"/>
      <c r="DGO435" s="41"/>
      <c r="DGP435" s="41"/>
      <c r="DGQ435" s="41"/>
      <c r="DGR435" s="41"/>
      <c r="DGS435" s="41"/>
      <c r="DGT435" s="41"/>
      <c r="DGU435" s="41"/>
      <c r="DGV435" s="41"/>
      <c r="DGW435" s="41"/>
      <c r="DGX435" s="41"/>
      <c r="DGY435" s="41"/>
      <c r="DGZ435" s="41"/>
      <c r="DHA435" s="41"/>
      <c r="DHB435" s="41"/>
      <c r="DHC435" s="41"/>
      <c r="DHD435" s="41"/>
      <c r="DHE435" s="41"/>
      <c r="DHF435" s="41"/>
      <c r="DHG435" s="41"/>
      <c r="DHH435" s="41"/>
      <c r="DHI435" s="41"/>
      <c r="DHJ435" s="41"/>
      <c r="DHK435" s="41"/>
      <c r="DHL435" s="41"/>
      <c r="DHM435" s="41"/>
      <c r="DHN435" s="41"/>
      <c r="DHO435" s="41"/>
      <c r="DHP435" s="41"/>
      <c r="DHQ435" s="41"/>
      <c r="DHR435" s="41"/>
      <c r="DHS435" s="41"/>
      <c r="DHT435" s="41"/>
      <c r="DHU435" s="41"/>
      <c r="DHV435" s="41"/>
      <c r="DHW435" s="41"/>
      <c r="DHX435" s="41"/>
      <c r="DHY435" s="41"/>
      <c r="DHZ435" s="41"/>
      <c r="DIA435" s="41"/>
      <c r="DIB435" s="41"/>
      <c r="DIC435" s="41"/>
      <c r="DID435" s="41"/>
      <c r="DIE435" s="41"/>
      <c r="DIF435" s="41"/>
      <c r="DIG435" s="41"/>
      <c r="DIH435" s="41"/>
      <c r="DII435" s="41"/>
      <c r="DIJ435" s="41"/>
      <c r="DIK435" s="41"/>
      <c r="DIL435" s="41"/>
      <c r="DIM435" s="41"/>
      <c r="DIN435" s="41"/>
      <c r="DIO435" s="41"/>
      <c r="DIP435" s="41"/>
      <c r="DIQ435" s="41"/>
      <c r="DIR435" s="41"/>
      <c r="DIS435" s="41"/>
      <c r="DIT435" s="41"/>
      <c r="DIU435" s="41"/>
      <c r="DIV435" s="41"/>
      <c r="DIW435" s="41"/>
      <c r="DIX435" s="41"/>
      <c r="DIY435" s="41"/>
      <c r="DIZ435" s="41"/>
      <c r="DJA435" s="41"/>
      <c r="DJB435" s="41"/>
      <c r="DJC435" s="41"/>
      <c r="DJD435" s="41"/>
      <c r="DJE435" s="41"/>
      <c r="DJF435" s="41"/>
      <c r="DJG435" s="41"/>
      <c r="DJH435" s="41"/>
      <c r="DJI435" s="41"/>
      <c r="DJJ435" s="41"/>
      <c r="DJK435" s="41"/>
      <c r="DJL435" s="41"/>
      <c r="DJM435" s="41"/>
      <c r="DJN435" s="41"/>
      <c r="DJO435" s="41"/>
      <c r="DJP435" s="41"/>
      <c r="DJQ435" s="41"/>
      <c r="DJR435" s="41"/>
      <c r="DJS435" s="41"/>
      <c r="DJT435" s="41"/>
      <c r="DJU435" s="41"/>
      <c r="DJV435" s="41"/>
      <c r="DJW435" s="41"/>
      <c r="DJX435" s="41"/>
      <c r="DJY435" s="41"/>
      <c r="DJZ435" s="41"/>
      <c r="DKA435" s="41"/>
      <c r="DKB435" s="41"/>
      <c r="DKC435" s="41"/>
      <c r="DKD435" s="41"/>
      <c r="DKE435" s="41"/>
      <c r="DKF435" s="41"/>
      <c r="DKG435" s="41"/>
      <c r="DKH435" s="41"/>
      <c r="DKI435" s="41"/>
      <c r="DKJ435" s="41"/>
      <c r="DKK435" s="41"/>
      <c r="DKL435" s="41"/>
      <c r="DKM435" s="41"/>
      <c r="DKN435" s="41"/>
      <c r="DKO435" s="41"/>
      <c r="DKP435" s="41"/>
      <c r="DKQ435" s="41"/>
      <c r="DKR435" s="41"/>
      <c r="DKS435" s="41"/>
      <c r="DKT435" s="41"/>
      <c r="DKU435" s="41"/>
      <c r="DKV435" s="41"/>
      <c r="DKW435" s="41"/>
      <c r="DKX435" s="41"/>
      <c r="DKY435" s="41"/>
      <c r="DKZ435" s="41"/>
      <c r="DLA435" s="41"/>
      <c r="DLB435" s="41"/>
      <c r="DLC435" s="41"/>
      <c r="DLD435" s="41"/>
      <c r="DLE435" s="41"/>
      <c r="DLF435" s="41"/>
      <c r="DLG435" s="41"/>
      <c r="DLH435" s="41"/>
      <c r="DLI435" s="41"/>
      <c r="DLJ435" s="41"/>
      <c r="DLK435" s="41"/>
      <c r="DLL435" s="41"/>
      <c r="DLM435" s="41"/>
      <c r="DLN435" s="41"/>
      <c r="DLO435" s="41"/>
      <c r="DLP435" s="41"/>
      <c r="DLQ435" s="41"/>
      <c r="DLR435" s="41"/>
      <c r="DLS435" s="41"/>
      <c r="DLT435" s="41"/>
      <c r="DLU435" s="41"/>
      <c r="DLV435" s="41"/>
      <c r="DLW435" s="41"/>
      <c r="DLX435" s="41"/>
      <c r="DLY435" s="41"/>
      <c r="DLZ435" s="41"/>
      <c r="DMA435" s="41"/>
      <c r="DMB435" s="41"/>
      <c r="DMC435" s="41"/>
      <c r="DMD435" s="41"/>
      <c r="DME435" s="41"/>
      <c r="DMF435" s="41"/>
      <c r="DMG435" s="41"/>
      <c r="DMH435" s="41"/>
      <c r="DMI435" s="41"/>
      <c r="DMJ435" s="41"/>
      <c r="DMK435" s="41"/>
      <c r="DML435" s="41"/>
      <c r="DMM435" s="41"/>
      <c r="DMN435" s="41"/>
      <c r="DMO435" s="41"/>
      <c r="DMP435" s="41"/>
      <c r="DMQ435" s="41"/>
      <c r="DMR435" s="41"/>
      <c r="DMS435" s="41"/>
      <c r="DMT435" s="41"/>
      <c r="DMU435" s="41"/>
      <c r="DMV435" s="41"/>
      <c r="DMW435" s="41"/>
      <c r="DMX435" s="41"/>
      <c r="DMY435" s="41"/>
      <c r="DMZ435" s="41"/>
      <c r="DNA435" s="41"/>
      <c r="DNB435" s="41"/>
      <c r="DNC435" s="41"/>
      <c r="DND435" s="41"/>
      <c r="DNE435" s="41"/>
      <c r="DNF435" s="41"/>
      <c r="DNG435" s="41"/>
      <c r="DNH435" s="41"/>
      <c r="DNI435" s="41"/>
      <c r="DNJ435" s="41"/>
      <c r="DNK435" s="41"/>
      <c r="DNL435" s="41"/>
      <c r="DNM435" s="41"/>
      <c r="DNN435" s="41"/>
      <c r="DNO435" s="41"/>
      <c r="DNP435" s="41"/>
      <c r="DNQ435" s="41"/>
      <c r="DNR435" s="41"/>
      <c r="DNS435" s="41"/>
      <c r="DNT435" s="41"/>
      <c r="DNU435" s="41"/>
      <c r="DNV435" s="41"/>
      <c r="DNW435" s="41"/>
      <c r="DNX435" s="41"/>
      <c r="DNY435" s="41"/>
      <c r="DNZ435" s="41"/>
      <c r="DOA435" s="41"/>
      <c r="DOB435" s="41"/>
      <c r="DOC435" s="41"/>
      <c r="DOD435" s="41"/>
      <c r="DOE435" s="41"/>
      <c r="DOF435" s="41"/>
      <c r="DOG435" s="41"/>
      <c r="DOH435" s="41"/>
      <c r="DOI435" s="41"/>
      <c r="DOJ435" s="41"/>
      <c r="DOK435" s="41"/>
      <c r="DOL435" s="41"/>
      <c r="DOM435" s="41"/>
      <c r="DON435" s="41"/>
      <c r="DOO435" s="41"/>
      <c r="DOP435" s="41"/>
      <c r="DOQ435" s="41"/>
      <c r="DOR435" s="41"/>
      <c r="DOS435" s="41"/>
      <c r="DOT435" s="41"/>
      <c r="DOU435" s="41"/>
      <c r="DOV435" s="41"/>
      <c r="DOW435" s="41"/>
      <c r="DOX435" s="41"/>
      <c r="DOY435" s="41"/>
      <c r="DOZ435" s="41"/>
      <c r="DPA435" s="41"/>
      <c r="DPB435" s="41"/>
      <c r="DPC435" s="41"/>
      <c r="DPD435" s="41"/>
      <c r="DPE435" s="41"/>
      <c r="DPF435" s="41"/>
      <c r="DPG435" s="41"/>
      <c r="DPH435" s="41"/>
      <c r="DPI435" s="41"/>
      <c r="DPJ435" s="41"/>
      <c r="DPK435" s="41"/>
      <c r="DPL435" s="41"/>
      <c r="DPM435" s="41"/>
      <c r="DPN435" s="41"/>
      <c r="DPO435" s="41"/>
      <c r="DPP435" s="41"/>
      <c r="DPQ435" s="41"/>
      <c r="DPR435" s="41"/>
      <c r="DPS435" s="41"/>
      <c r="DPT435" s="41"/>
      <c r="DPU435" s="41"/>
      <c r="DPV435" s="41"/>
      <c r="DPW435" s="41"/>
      <c r="DPX435" s="41"/>
      <c r="DPY435" s="41"/>
      <c r="DPZ435" s="41"/>
      <c r="DQA435" s="41"/>
      <c r="DQB435" s="41"/>
      <c r="DQC435" s="41"/>
      <c r="DQD435" s="41"/>
      <c r="DQE435" s="41"/>
      <c r="DQF435" s="41"/>
      <c r="DQG435" s="41"/>
      <c r="DQH435" s="41"/>
      <c r="DQI435" s="41"/>
      <c r="DQJ435" s="41"/>
      <c r="DQK435" s="41"/>
      <c r="DQL435" s="41"/>
      <c r="DQM435" s="41"/>
      <c r="DQN435" s="41"/>
      <c r="DQO435" s="41"/>
      <c r="DQP435" s="41"/>
      <c r="DQQ435" s="41"/>
      <c r="DQR435" s="41"/>
      <c r="DQS435" s="41"/>
      <c r="DQT435" s="41"/>
      <c r="DQU435" s="41"/>
      <c r="DQV435" s="41"/>
      <c r="DQW435" s="41"/>
      <c r="DQX435" s="41"/>
      <c r="DQY435" s="41"/>
      <c r="DQZ435" s="41"/>
      <c r="DRA435" s="41"/>
      <c r="DRB435" s="41"/>
      <c r="DRC435" s="41"/>
      <c r="DRD435" s="41"/>
      <c r="DRE435" s="41"/>
      <c r="DRF435" s="41"/>
      <c r="DRG435" s="41"/>
      <c r="DRH435" s="41"/>
      <c r="DRI435" s="41"/>
      <c r="DRJ435" s="41"/>
      <c r="DRK435" s="41"/>
      <c r="DRL435" s="41"/>
      <c r="DRM435" s="41"/>
      <c r="DRN435" s="41"/>
      <c r="DRO435" s="41"/>
      <c r="DRP435" s="41"/>
      <c r="DRQ435" s="41"/>
      <c r="DRR435" s="41"/>
      <c r="DRS435" s="41"/>
      <c r="DRT435" s="41"/>
      <c r="DRU435" s="41"/>
      <c r="DRV435" s="41"/>
      <c r="DRW435" s="41"/>
      <c r="DRX435" s="41"/>
      <c r="DRY435" s="41"/>
      <c r="DRZ435" s="41"/>
      <c r="DSA435" s="41"/>
      <c r="DSB435" s="41"/>
      <c r="DSC435" s="41"/>
      <c r="DSD435" s="41"/>
      <c r="DSE435" s="41"/>
      <c r="DSF435" s="41"/>
      <c r="DSG435" s="41"/>
      <c r="DSH435" s="41"/>
      <c r="DSI435" s="41"/>
      <c r="DSJ435" s="41"/>
      <c r="DSK435" s="41"/>
      <c r="DSL435" s="41"/>
      <c r="DSM435" s="41"/>
      <c r="DSN435" s="41"/>
      <c r="DSO435" s="41"/>
      <c r="DSP435" s="41"/>
      <c r="DSQ435" s="41"/>
      <c r="DSR435" s="41"/>
      <c r="DSS435" s="41"/>
      <c r="DST435" s="41"/>
      <c r="DSU435" s="41"/>
      <c r="DSV435" s="41"/>
      <c r="DSW435" s="41"/>
      <c r="DSX435" s="41"/>
      <c r="DSY435" s="41"/>
      <c r="DSZ435" s="41"/>
      <c r="DTA435" s="41"/>
      <c r="DTB435" s="41"/>
      <c r="DTC435" s="41"/>
      <c r="DTD435" s="41"/>
      <c r="DTE435" s="41"/>
      <c r="DTF435" s="41"/>
      <c r="DTG435" s="41"/>
      <c r="DTH435" s="41"/>
      <c r="DTI435" s="41"/>
      <c r="DTJ435" s="41"/>
      <c r="DTK435" s="41"/>
      <c r="DTL435" s="41"/>
      <c r="DTM435" s="41"/>
      <c r="DTN435" s="41"/>
      <c r="DTO435" s="41"/>
      <c r="DTP435" s="41"/>
      <c r="DTQ435" s="41"/>
      <c r="DTR435" s="41"/>
      <c r="DTS435" s="41"/>
      <c r="DTT435" s="41"/>
      <c r="DTU435" s="41"/>
      <c r="DTV435" s="41"/>
      <c r="DTW435" s="41"/>
      <c r="DTX435" s="41"/>
      <c r="DTY435" s="41"/>
      <c r="DTZ435" s="41"/>
      <c r="DUA435" s="41"/>
      <c r="DUB435" s="41"/>
      <c r="DUC435" s="41"/>
      <c r="DUD435" s="41"/>
      <c r="DUE435" s="41"/>
      <c r="DUF435" s="41"/>
      <c r="DUG435" s="41"/>
      <c r="DUH435" s="41"/>
      <c r="DUI435" s="41"/>
      <c r="DUJ435" s="41"/>
      <c r="DUK435" s="41"/>
      <c r="DUL435" s="41"/>
      <c r="DUM435" s="41"/>
      <c r="DUN435" s="41"/>
      <c r="DUO435" s="41"/>
      <c r="DUP435" s="41"/>
      <c r="DUQ435" s="41"/>
      <c r="DUR435" s="41"/>
      <c r="DUS435" s="41"/>
      <c r="DUT435" s="41"/>
      <c r="DUU435" s="41"/>
      <c r="DUV435" s="41"/>
      <c r="DUW435" s="41"/>
      <c r="DUX435" s="41"/>
      <c r="DUY435" s="41"/>
      <c r="DUZ435" s="41"/>
      <c r="DVA435" s="41"/>
      <c r="DVB435" s="41"/>
      <c r="DVC435" s="41"/>
      <c r="DVD435" s="41"/>
      <c r="DVE435" s="41"/>
      <c r="DVF435" s="41"/>
      <c r="DVG435" s="41"/>
      <c r="DVH435" s="41"/>
      <c r="DVI435" s="41"/>
      <c r="DVJ435" s="41"/>
      <c r="DVK435" s="41"/>
      <c r="DVL435" s="41"/>
      <c r="DVM435" s="41"/>
      <c r="DVN435" s="41"/>
      <c r="DVO435" s="41"/>
      <c r="DVP435" s="41"/>
      <c r="DVQ435" s="41"/>
      <c r="DVR435" s="41"/>
      <c r="DVS435" s="41"/>
      <c r="DVT435" s="41"/>
      <c r="DVU435" s="41"/>
      <c r="DVV435" s="41"/>
      <c r="DVW435" s="41"/>
      <c r="DVX435" s="41"/>
      <c r="DVY435" s="41"/>
      <c r="DVZ435" s="41"/>
      <c r="DWA435" s="41"/>
      <c r="DWB435" s="41"/>
      <c r="DWC435" s="41"/>
      <c r="DWD435" s="41"/>
      <c r="DWE435" s="41"/>
      <c r="DWF435" s="41"/>
      <c r="DWG435" s="41"/>
      <c r="DWH435" s="41"/>
      <c r="DWI435" s="41"/>
      <c r="DWJ435" s="41"/>
      <c r="DWK435" s="41"/>
      <c r="DWL435" s="41"/>
      <c r="DWM435" s="41"/>
      <c r="DWN435" s="41"/>
      <c r="DWO435" s="41"/>
      <c r="DWP435" s="41"/>
      <c r="DWQ435" s="41"/>
      <c r="DWR435" s="41"/>
      <c r="DWS435" s="41"/>
      <c r="DWT435" s="41"/>
      <c r="DWU435" s="41"/>
      <c r="DWV435" s="41"/>
      <c r="DWW435" s="41"/>
      <c r="DWX435" s="41"/>
      <c r="DWY435" s="41"/>
      <c r="DWZ435" s="41"/>
      <c r="DXA435" s="41"/>
      <c r="DXB435" s="41"/>
      <c r="DXC435" s="41"/>
      <c r="DXD435" s="41"/>
      <c r="DXE435" s="41"/>
      <c r="DXF435" s="41"/>
      <c r="DXG435" s="41"/>
      <c r="DXH435" s="41"/>
      <c r="DXI435" s="41"/>
      <c r="DXJ435" s="41"/>
      <c r="DXK435" s="41"/>
      <c r="DXL435" s="41"/>
      <c r="DXM435" s="41"/>
      <c r="DXN435" s="41"/>
      <c r="DXO435" s="41"/>
      <c r="DXP435" s="41"/>
      <c r="DXQ435" s="41"/>
      <c r="DXR435" s="41"/>
      <c r="DXS435" s="41"/>
      <c r="DXT435" s="41"/>
      <c r="DXU435" s="41"/>
      <c r="DXV435" s="41"/>
      <c r="DXW435" s="41"/>
      <c r="DXX435" s="41"/>
      <c r="DXY435" s="41"/>
      <c r="DXZ435" s="41"/>
      <c r="DYA435" s="41"/>
      <c r="DYB435" s="41"/>
      <c r="DYC435" s="41"/>
      <c r="DYD435" s="41"/>
      <c r="DYE435" s="41"/>
      <c r="DYF435" s="41"/>
      <c r="DYG435" s="41"/>
      <c r="DYH435" s="41"/>
      <c r="DYI435" s="41"/>
      <c r="DYJ435" s="41"/>
      <c r="DYK435" s="41"/>
      <c r="DYL435" s="41"/>
      <c r="DYM435" s="41"/>
      <c r="DYN435" s="41"/>
      <c r="DYO435" s="41"/>
      <c r="DYP435" s="41"/>
      <c r="DYQ435" s="41"/>
      <c r="DYR435" s="41"/>
      <c r="DYS435" s="41"/>
      <c r="DYT435" s="41"/>
      <c r="DYU435" s="41"/>
      <c r="DYV435" s="41"/>
      <c r="DYW435" s="41"/>
      <c r="DYX435" s="41"/>
      <c r="DYY435" s="41"/>
      <c r="DYZ435" s="41"/>
      <c r="DZA435" s="41"/>
      <c r="DZB435" s="41"/>
      <c r="DZC435" s="41"/>
      <c r="DZD435" s="41"/>
      <c r="DZE435" s="41"/>
      <c r="DZF435" s="41"/>
      <c r="DZG435" s="41"/>
      <c r="DZH435" s="41"/>
      <c r="DZI435" s="41"/>
      <c r="DZJ435" s="41"/>
      <c r="DZK435" s="41"/>
      <c r="DZL435" s="41"/>
      <c r="DZM435" s="41"/>
      <c r="DZN435" s="41"/>
      <c r="DZO435" s="41"/>
      <c r="DZP435" s="41"/>
      <c r="DZQ435" s="41"/>
      <c r="DZR435" s="41"/>
      <c r="DZS435" s="41"/>
      <c r="DZT435" s="41"/>
      <c r="DZU435" s="41"/>
      <c r="DZV435" s="41"/>
      <c r="DZW435" s="41"/>
      <c r="DZX435" s="41"/>
      <c r="DZY435" s="41"/>
      <c r="DZZ435" s="41"/>
      <c r="EAA435" s="41"/>
      <c r="EAB435" s="41"/>
      <c r="EAC435" s="41"/>
      <c r="EAD435" s="41"/>
      <c r="EAE435" s="41"/>
      <c r="EAF435" s="41"/>
      <c r="EAG435" s="41"/>
      <c r="EAH435" s="41"/>
      <c r="EAI435" s="41"/>
      <c r="EAJ435" s="41"/>
      <c r="EAK435" s="41"/>
      <c r="EAL435" s="41"/>
      <c r="EAM435" s="41"/>
      <c r="EAN435" s="41"/>
      <c r="EAO435" s="41"/>
      <c r="EAP435" s="41"/>
      <c r="EAQ435" s="41"/>
      <c r="EAR435" s="41"/>
      <c r="EAS435" s="41"/>
      <c r="EAT435" s="41"/>
      <c r="EAU435" s="41"/>
      <c r="EAV435" s="41"/>
      <c r="EAW435" s="41"/>
      <c r="EAX435" s="41"/>
      <c r="EAY435" s="41"/>
      <c r="EAZ435" s="41"/>
      <c r="EBA435" s="41"/>
      <c r="EBB435" s="41"/>
      <c r="EBC435" s="41"/>
      <c r="EBD435" s="41"/>
      <c r="EBE435" s="41"/>
      <c r="EBF435" s="41"/>
      <c r="EBG435" s="41"/>
      <c r="EBH435" s="41"/>
      <c r="EBI435" s="41"/>
      <c r="EBJ435" s="41"/>
      <c r="EBK435" s="41"/>
      <c r="EBL435" s="41"/>
      <c r="EBM435" s="41"/>
      <c r="EBN435" s="41"/>
      <c r="EBO435" s="41"/>
      <c r="EBP435" s="41"/>
      <c r="EBQ435" s="41"/>
      <c r="EBR435" s="41"/>
      <c r="EBS435" s="41"/>
      <c r="EBT435" s="41"/>
      <c r="EBU435" s="41"/>
      <c r="EBV435" s="41"/>
      <c r="EBW435" s="41"/>
      <c r="EBX435" s="41"/>
      <c r="EBY435" s="41"/>
      <c r="EBZ435" s="41"/>
      <c r="ECA435" s="41"/>
      <c r="ECB435" s="41"/>
      <c r="ECC435" s="41"/>
      <c r="ECD435" s="41"/>
      <c r="ECE435" s="41"/>
      <c r="ECF435" s="41"/>
      <c r="ECG435" s="41"/>
      <c r="ECH435" s="41"/>
      <c r="ECI435" s="41"/>
      <c r="ECJ435" s="41"/>
      <c r="ECK435" s="41"/>
      <c r="ECL435" s="41"/>
      <c r="ECM435" s="41"/>
      <c r="ECN435" s="41"/>
      <c r="ECO435" s="41"/>
      <c r="ECP435" s="41"/>
      <c r="ECQ435" s="41"/>
      <c r="ECR435" s="41"/>
      <c r="ECS435" s="41"/>
      <c r="ECT435" s="41"/>
      <c r="ECU435" s="41"/>
      <c r="ECV435" s="41"/>
      <c r="ECW435" s="41"/>
      <c r="ECX435" s="41"/>
      <c r="ECY435" s="41"/>
      <c r="ECZ435" s="41"/>
      <c r="EDA435" s="41"/>
      <c r="EDB435" s="41"/>
      <c r="EDC435" s="41"/>
      <c r="EDD435" s="41"/>
      <c r="EDE435" s="41"/>
      <c r="EDF435" s="41"/>
      <c r="EDG435" s="41"/>
      <c r="EDH435" s="41"/>
      <c r="EDI435" s="41"/>
      <c r="EDJ435" s="41"/>
      <c r="EDK435" s="41"/>
      <c r="EDL435" s="41"/>
      <c r="EDM435" s="41"/>
      <c r="EDN435" s="41"/>
      <c r="EDO435" s="41"/>
      <c r="EDP435" s="41"/>
      <c r="EDQ435" s="41"/>
      <c r="EDR435" s="41"/>
      <c r="EDS435" s="41"/>
      <c r="EDT435" s="41"/>
      <c r="EDU435" s="41"/>
      <c r="EDV435" s="41"/>
      <c r="EDW435" s="41"/>
      <c r="EDX435" s="41"/>
      <c r="EDY435" s="41"/>
      <c r="EDZ435" s="41"/>
      <c r="EEA435" s="41"/>
      <c r="EEB435" s="41"/>
      <c r="EEC435" s="41"/>
      <c r="EED435" s="41"/>
      <c r="EEE435" s="41"/>
      <c r="EEF435" s="41"/>
      <c r="EEG435" s="41"/>
      <c r="EEH435" s="41"/>
      <c r="EEI435" s="41"/>
      <c r="EEJ435" s="41"/>
      <c r="EEK435" s="41"/>
      <c r="EEL435" s="41"/>
      <c r="EEM435" s="41"/>
      <c r="EEN435" s="41"/>
      <c r="EEO435" s="41"/>
      <c r="EEP435" s="41"/>
      <c r="EEQ435" s="41"/>
      <c r="EER435" s="41"/>
      <c r="EES435" s="41"/>
      <c r="EET435" s="41"/>
      <c r="EEU435" s="41"/>
      <c r="EEV435" s="41"/>
      <c r="EEW435" s="41"/>
      <c r="EEX435" s="41"/>
      <c r="EEY435" s="41"/>
      <c r="EEZ435" s="41"/>
      <c r="EFA435" s="41"/>
      <c r="EFB435" s="41"/>
      <c r="EFC435" s="41"/>
      <c r="EFD435" s="41"/>
      <c r="EFE435" s="41"/>
      <c r="EFF435" s="41"/>
      <c r="EFG435" s="41"/>
      <c r="EFH435" s="41"/>
      <c r="EFI435" s="41"/>
      <c r="EFJ435" s="41"/>
      <c r="EFK435" s="41"/>
      <c r="EFL435" s="41"/>
      <c r="EFM435" s="41"/>
      <c r="EFN435" s="41"/>
      <c r="EFO435" s="41"/>
      <c r="EFP435" s="41"/>
      <c r="EFQ435" s="41"/>
      <c r="EFR435" s="41"/>
      <c r="EFS435" s="41"/>
      <c r="EFT435" s="41"/>
      <c r="EFU435" s="41"/>
      <c r="EFV435" s="41"/>
      <c r="EFW435" s="41"/>
      <c r="EFX435" s="41"/>
      <c r="EFY435" s="41"/>
      <c r="EFZ435" s="41"/>
      <c r="EGA435" s="41"/>
      <c r="EGB435" s="41"/>
      <c r="EGC435" s="41"/>
      <c r="EGD435" s="41"/>
      <c r="EGE435" s="41"/>
      <c r="EGF435" s="41"/>
      <c r="EGG435" s="41"/>
      <c r="EGH435" s="41"/>
      <c r="EGI435" s="41"/>
      <c r="EGJ435" s="41"/>
      <c r="EGK435" s="41"/>
      <c r="EGL435" s="41"/>
      <c r="EGM435" s="41"/>
      <c r="EGN435" s="41"/>
      <c r="EGO435" s="41"/>
      <c r="EGP435" s="41"/>
      <c r="EGQ435" s="41"/>
      <c r="EGR435" s="41"/>
      <c r="EGS435" s="41"/>
      <c r="EGT435" s="41"/>
      <c r="EGU435" s="41"/>
      <c r="EGV435" s="41"/>
      <c r="EGW435" s="41"/>
      <c r="EGX435" s="41"/>
      <c r="EGY435" s="41"/>
      <c r="EGZ435" s="41"/>
      <c r="EHA435" s="41"/>
      <c r="EHB435" s="41"/>
      <c r="EHC435" s="41"/>
      <c r="EHD435" s="41"/>
      <c r="EHE435" s="41"/>
      <c r="EHF435" s="41"/>
      <c r="EHG435" s="41"/>
      <c r="EHH435" s="41"/>
      <c r="EHI435" s="41"/>
      <c r="EHJ435" s="41"/>
      <c r="EHK435" s="41"/>
      <c r="EHL435" s="41"/>
      <c r="EHM435" s="41"/>
      <c r="EHN435" s="41"/>
      <c r="EHO435" s="41"/>
      <c r="EHP435" s="41"/>
      <c r="EHQ435" s="41"/>
      <c r="EHR435" s="41"/>
      <c r="EHS435" s="41"/>
      <c r="EHT435" s="41"/>
      <c r="EHU435" s="41"/>
      <c r="EHV435" s="41"/>
      <c r="EHW435" s="41"/>
      <c r="EHX435" s="41"/>
      <c r="EHY435" s="41"/>
      <c r="EHZ435" s="41"/>
      <c r="EIA435" s="41"/>
      <c r="EIB435" s="41"/>
      <c r="EIC435" s="41"/>
      <c r="EID435" s="41"/>
      <c r="EIE435" s="41"/>
      <c r="EIF435" s="41"/>
      <c r="EIG435" s="41"/>
      <c r="EIH435" s="41"/>
      <c r="EII435" s="41"/>
      <c r="EIJ435" s="41"/>
      <c r="EIK435" s="41"/>
      <c r="EIL435" s="41"/>
      <c r="EIM435" s="41"/>
      <c r="EIN435" s="41"/>
      <c r="EIO435" s="41"/>
      <c r="EIP435" s="41"/>
      <c r="EIQ435" s="41"/>
      <c r="EIR435" s="41"/>
      <c r="EIS435" s="41"/>
      <c r="EIT435" s="41"/>
      <c r="EIU435" s="41"/>
      <c r="EIV435" s="41"/>
      <c r="EIW435" s="41"/>
      <c r="EIX435" s="41"/>
      <c r="EIY435" s="41"/>
      <c r="EIZ435" s="41"/>
      <c r="EJA435" s="41"/>
      <c r="EJB435" s="41"/>
      <c r="EJC435" s="41"/>
      <c r="EJD435" s="41"/>
      <c r="EJE435" s="41"/>
      <c r="EJF435" s="41"/>
      <c r="EJG435" s="41"/>
      <c r="EJH435" s="41"/>
      <c r="EJI435" s="41"/>
      <c r="EJJ435" s="41"/>
      <c r="EJK435" s="41"/>
      <c r="EJL435" s="41"/>
      <c r="EJM435" s="41"/>
      <c r="EJN435" s="41"/>
      <c r="EJO435" s="41"/>
      <c r="EJP435" s="41"/>
      <c r="EJQ435" s="41"/>
      <c r="EJR435" s="41"/>
      <c r="EJS435" s="41"/>
      <c r="EJT435" s="41"/>
      <c r="EJU435" s="41"/>
      <c r="EJV435" s="41"/>
      <c r="EJW435" s="41"/>
      <c r="EJX435" s="41"/>
      <c r="EJY435" s="41"/>
      <c r="EJZ435" s="41"/>
      <c r="EKA435" s="41"/>
      <c r="EKB435" s="41"/>
      <c r="EKC435" s="41"/>
      <c r="EKD435" s="41"/>
      <c r="EKE435" s="41"/>
      <c r="EKF435" s="41"/>
      <c r="EKG435" s="41"/>
      <c r="EKH435" s="41"/>
      <c r="EKI435" s="41"/>
      <c r="EKJ435" s="41"/>
      <c r="EKK435" s="41"/>
      <c r="EKL435" s="41"/>
      <c r="EKM435" s="41"/>
      <c r="EKN435" s="41"/>
      <c r="EKO435" s="41"/>
      <c r="EKP435" s="41"/>
      <c r="EKQ435" s="41"/>
      <c r="EKR435" s="41"/>
      <c r="EKS435" s="41"/>
      <c r="EKT435" s="41"/>
      <c r="EKU435" s="41"/>
      <c r="EKV435" s="41"/>
      <c r="EKW435" s="41"/>
      <c r="EKX435" s="41"/>
      <c r="EKY435" s="41"/>
      <c r="EKZ435" s="41"/>
      <c r="ELA435" s="41"/>
      <c r="ELB435" s="41"/>
      <c r="ELC435" s="41"/>
      <c r="ELD435" s="41"/>
      <c r="ELE435" s="41"/>
      <c r="ELF435" s="41"/>
      <c r="ELG435" s="41"/>
      <c r="ELH435" s="41"/>
      <c r="ELI435" s="41"/>
      <c r="ELJ435" s="41"/>
      <c r="ELK435" s="41"/>
      <c r="ELL435" s="41"/>
      <c r="ELM435" s="41"/>
      <c r="ELN435" s="41"/>
      <c r="ELO435" s="41"/>
      <c r="ELP435" s="41"/>
      <c r="ELQ435" s="41"/>
      <c r="ELR435" s="41"/>
      <c r="ELS435" s="41"/>
      <c r="ELT435" s="41"/>
      <c r="ELU435" s="41"/>
      <c r="ELV435" s="41"/>
      <c r="ELW435" s="41"/>
      <c r="ELX435" s="41"/>
      <c r="ELY435" s="41"/>
      <c r="ELZ435" s="41"/>
      <c r="EMA435" s="41"/>
      <c r="EMB435" s="41"/>
      <c r="EMC435" s="41"/>
      <c r="EMD435" s="41"/>
      <c r="EME435" s="41"/>
      <c r="EMF435" s="41"/>
      <c r="EMG435" s="41"/>
      <c r="EMH435" s="41"/>
      <c r="EMI435" s="41"/>
      <c r="EMJ435" s="41"/>
      <c r="EMK435" s="41"/>
      <c r="EML435" s="41"/>
      <c r="EMM435" s="41"/>
      <c r="EMN435" s="41"/>
      <c r="EMO435" s="41"/>
      <c r="EMP435" s="41"/>
      <c r="EMQ435" s="41"/>
      <c r="EMR435" s="41"/>
      <c r="EMS435" s="41"/>
      <c r="EMT435" s="41"/>
      <c r="EMU435" s="41"/>
      <c r="EMV435" s="41"/>
      <c r="EMW435" s="41"/>
      <c r="EMX435" s="41"/>
      <c r="EMY435" s="41"/>
      <c r="EMZ435" s="41"/>
      <c r="ENA435" s="41"/>
      <c r="ENB435" s="41"/>
      <c r="ENC435" s="41"/>
      <c r="END435" s="41"/>
      <c r="ENE435" s="41"/>
      <c r="ENF435" s="41"/>
      <c r="ENG435" s="41"/>
      <c r="ENH435" s="41"/>
      <c r="ENI435" s="41"/>
      <c r="ENJ435" s="41"/>
      <c r="ENK435" s="41"/>
      <c r="ENL435" s="41"/>
      <c r="ENM435" s="41"/>
      <c r="ENN435" s="41"/>
      <c r="ENO435" s="41"/>
      <c r="ENP435" s="41"/>
      <c r="ENQ435" s="41"/>
      <c r="ENR435" s="41"/>
      <c r="ENS435" s="41"/>
      <c r="ENT435" s="41"/>
      <c r="ENU435" s="41"/>
      <c r="ENV435" s="41"/>
      <c r="ENW435" s="41"/>
      <c r="ENX435" s="41"/>
      <c r="ENY435" s="41"/>
      <c r="ENZ435" s="41"/>
      <c r="EOA435" s="41"/>
      <c r="EOB435" s="41"/>
      <c r="EOC435" s="41"/>
      <c r="EOD435" s="41"/>
      <c r="EOE435" s="41"/>
      <c r="EOF435" s="41"/>
      <c r="EOG435" s="41"/>
      <c r="EOH435" s="41"/>
      <c r="EOI435" s="41"/>
      <c r="EOJ435" s="41"/>
      <c r="EOK435" s="41"/>
      <c r="EOL435" s="41"/>
      <c r="EOM435" s="41"/>
      <c r="EON435" s="41"/>
      <c r="EOO435" s="41"/>
      <c r="EOP435" s="41"/>
      <c r="EOQ435" s="41"/>
      <c r="EOR435" s="41"/>
      <c r="EOS435" s="41"/>
      <c r="EOT435" s="41"/>
      <c r="EOU435" s="41"/>
      <c r="EOV435" s="41"/>
      <c r="EOW435" s="41"/>
      <c r="EOX435" s="41"/>
      <c r="EOY435" s="41"/>
      <c r="EOZ435" s="41"/>
      <c r="EPA435" s="41"/>
      <c r="EPB435" s="41"/>
      <c r="EPC435" s="41"/>
      <c r="EPD435" s="41"/>
      <c r="EPE435" s="41"/>
      <c r="EPF435" s="41"/>
      <c r="EPG435" s="41"/>
      <c r="EPH435" s="41"/>
      <c r="EPI435" s="41"/>
      <c r="EPJ435" s="41"/>
      <c r="EPK435" s="41"/>
      <c r="EPL435" s="41"/>
      <c r="EPM435" s="41"/>
      <c r="EPN435" s="41"/>
      <c r="EPO435" s="41"/>
      <c r="EPP435" s="41"/>
      <c r="EPQ435" s="41"/>
      <c r="EPR435" s="41"/>
      <c r="EPS435" s="41"/>
      <c r="EPT435" s="41"/>
      <c r="EPU435" s="41"/>
      <c r="EPV435" s="41"/>
      <c r="EPW435" s="41"/>
      <c r="EPX435" s="41"/>
      <c r="EPY435" s="41"/>
      <c r="EPZ435" s="41"/>
      <c r="EQA435" s="41"/>
      <c r="EQB435" s="41"/>
      <c r="EQC435" s="41"/>
      <c r="EQD435" s="41"/>
      <c r="EQE435" s="41"/>
      <c r="EQF435" s="41"/>
      <c r="EQG435" s="41"/>
      <c r="EQH435" s="41"/>
      <c r="EQI435" s="41"/>
      <c r="EQJ435" s="41"/>
      <c r="EQK435" s="41"/>
      <c r="EQL435" s="41"/>
      <c r="EQM435" s="41"/>
      <c r="EQN435" s="41"/>
      <c r="EQO435" s="41"/>
      <c r="EQP435" s="41"/>
      <c r="EQQ435" s="41"/>
      <c r="EQR435" s="41"/>
      <c r="EQS435" s="41"/>
      <c r="EQT435" s="41"/>
      <c r="EQU435" s="41"/>
      <c r="EQV435" s="41"/>
      <c r="EQW435" s="41"/>
      <c r="EQX435" s="41"/>
      <c r="EQY435" s="41"/>
      <c r="EQZ435" s="41"/>
      <c r="ERA435" s="41"/>
      <c r="ERB435" s="41"/>
      <c r="ERC435" s="41"/>
      <c r="ERD435" s="41"/>
      <c r="ERE435" s="41"/>
      <c r="ERF435" s="41"/>
      <c r="ERG435" s="41"/>
      <c r="ERH435" s="41"/>
      <c r="ERI435" s="41"/>
      <c r="ERJ435" s="41"/>
      <c r="ERK435" s="41"/>
      <c r="ERL435" s="41"/>
      <c r="ERM435" s="41"/>
      <c r="ERN435" s="41"/>
      <c r="ERO435" s="41"/>
      <c r="ERP435" s="41"/>
      <c r="ERQ435" s="41"/>
      <c r="ERR435" s="41"/>
      <c r="ERS435" s="41"/>
      <c r="ERT435" s="41"/>
      <c r="ERU435" s="41"/>
      <c r="ERV435" s="41"/>
      <c r="ERW435" s="41"/>
      <c r="ERX435" s="41"/>
      <c r="ERY435" s="41"/>
      <c r="ERZ435" s="41"/>
      <c r="ESA435" s="41"/>
      <c r="ESB435" s="41"/>
      <c r="ESC435" s="41"/>
      <c r="ESD435" s="41"/>
      <c r="ESE435" s="41"/>
      <c r="ESF435" s="41"/>
      <c r="ESG435" s="41"/>
      <c r="ESH435" s="41"/>
      <c r="ESI435" s="41"/>
      <c r="ESJ435" s="41"/>
      <c r="ESK435" s="41"/>
      <c r="ESL435" s="41"/>
      <c r="ESM435" s="41"/>
      <c r="ESN435" s="41"/>
      <c r="ESO435" s="41"/>
      <c r="ESP435" s="41"/>
      <c r="ESQ435" s="41"/>
      <c r="ESR435" s="41"/>
      <c r="ESS435" s="41"/>
      <c r="EST435" s="41"/>
      <c r="ESU435" s="41"/>
      <c r="ESV435" s="41"/>
      <c r="ESW435" s="41"/>
      <c r="ESX435" s="41"/>
      <c r="ESY435" s="41"/>
      <c r="ESZ435" s="41"/>
      <c r="ETA435" s="41"/>
      <c r="ETB435" s="41"/>
      <c r="ETC435" s="41"/>
      <c r="ETD435" s="41"/>
      <c r="ETE435" s="41"/>
      <c r="ETF435" s="41"/>
      <c r="ETG435" s="41"/>
      <c r="ETH435" s="41"/>
      <c r="ETI435" s="41"/>
      <c r="ETJ435" s="41"/>
      <c r="ETK435" s="41"/>
      <c r="ETL435" s="41"/>
      <c r="ETM435" s="41"/>
      <c r="ETN435" s="41"/>
      <c r="ETO435" s="41"/>
      <c r="ETP435" s="41"/>
      <c r="ETQ435" s="41"/>
      <c r="ETR435" s="41"/>
      <c r="ETS435" s="41"/>
      <c r="ETT435" s="41"/>
      <c r="ETU435" s="41"/>
      <c r="ETV435" s="41"/>
      <c r="ETW435" s="41"/>
      <c r="ETX435" s="41"/>
      <c r="ETY435" s="41"/>
      <c r="ETZ435" s="41"/>
      <c r="EUA435" s="41"/>
      <c r="EUB435" s="41"/>
      <c r="EUC435" s="41"/>
      <c r="EUD435" s="41"/>
      <c r="EUE435" s="41"/>
      <c r="EUF435" s="41"/>
      <c r="EUG435" s="41"/>
      <c r="EUH435" s="41"/>
      <c r="EUI435" s="41"/>
      <c r="EUJ435" s="41"/>
      <c r="EUK435" s="41"/>
      <c r="EUL435" s="41"/>
      <c r="EUM435" s="41"/>
      <c r="EUN435" s="41"/>
      <c r="EUO435" s="41"/>
      <c r="EUP435" s="41"/>
      <c r="EUQ435" s="41"/>
      <c r="EUR435" s="41"/>
      <c r="EUS435" s="41"/>
      <c r="EUT435" s="41"/>
      <c r="EUU435" s="41"/>
      <c r="EUV435" s="41"/>
      <c r="EUW435" s="41"/>
      <c r="EUX435" s="41"/>
      <c r="EUY435" s="41"/>
      <c r="EUZ435" s="41"/>
      <c r="EVA435" s="41"/>
      <c r="EVB435" s="41"/>
      <c r="EVC435" s="41"/>
      <c r="EVD435" s="41"/>
      <c r="EVE435" s="41"/>
      <c r="EVF435" s="41"/>
      <c r="EVG435" s="41"/>
      <c r="EVH435" s="41"/>
      <c r="EVI435" s="41"/>
      <c r="EVJ435" s="41"/>
      <c r="EVK435" s="41"/>
      <c r="EVL435" s="41"/>
      <c r="EVM435" s="41"/>
      <c r="EVN435" s="41"/>
      <c r="EVO435" s="41"/>
      <c r="EVP435" s="41"/>
      <c r="EVQ435" s="41"/>
      <c r="EVR435" s="41"/>
      <c r="EVS435" s="41"/>
      <c r="EVT435" s="41"/>
      <c r="EVU435" s="41"/>
      <c r="EVV435" s="41"/>
      <c r="EVW435" s="41"/>
      <c r="EVX435" s="41"/>
      <c r="EVY435" s="41"/>
      <c r="EVZ435" s="41"/>
      <c r="EWA435" s="41"/>
      <c r="EWB435" s="41"/>
      <c r="EWC435" s="41"/>
      <c r="EWD435" s="41"/>
      <c r="EWE435" s="41"/>
      <c r="EWF435" s="41"/>
      <c r="EWG435" s="41"/>
      <c r="EWH435" s="41"/>
      <c r="EWI435" s="41"/>
      <c r="EWJ435" s="41"/>
      <c r="EWK435" s="41"/>
      <c r="EWL435" s="41"/>
      <c r="EWM435" s="41"/>
      <c r="EWN435" s="41"/>
      <c r="EWO435" s="41"/>
      <c r="EWP435" s="41"/>
      <c r="EWQ435" s="41"/>
      <c r="EWR435" s="41"/>
      <c r="EWS435" s="41"/>
      <c r="EWT435" s="41"/>
      <c r="EWU435" s="41"/>
      <c r="EWV435" s="41"/>
      <c r="EWW435" s="41"/>
      <c r="EWX435" s="41"/>
      <c r="EWY435" s="41"/>
      <c r="EWZ435" s="41"/>
      <c r="EXA435" s="41"/>
      <c r="EXB435" s="41"/>
      <c r="EXC435" s="41"/>
      <c r="EXD435" s="41"/>
      <c r="EXE435" s="41"/>
      <c r="EXF435" s="41"/>
      <c r="EXG435" s="41"/>
      <c r="EXH435" s="41"/>
      <c r="EXI435" s="41"/>
      <c r="EXJ435" s="41"/>
      <c r="EXK435" s="41"/>
      <c r="EXL435" s="41"/>
      <c r="EXM435" s="41"/>
      <c r="EXN435" s="41"/>
      <c r="EXO435" s="41"/>
      <c r="EXP435" s="41"/>
      <c r="EXQ435" s="41"/>
      <c r="EXR435" s="41"/>
      <c r="EXS435" s="41"/>
      <c r="EXT435" s="41"/>
      <c r="EXU435" s="41"/>
      <c r="EXV435" s="41"/>
      <c r="EXW435" s="41"/>
      <c r="EXX435" s="41"/>
      <c r="EXY435" s="41"/>
      <c r="EXZ435" s="41"/>
      <c r="EYA435" s="41"/>
      <c r="EYB435" s="41"/>
      <c r="EYC435" s="41"/>
      <c r="EYD435" s="41"/>
      <c r="EYE435" s="41"/>
      <c r="EYF435" s="41"/>
      <c r="EYG435" s="41"/>
      <c r="EYH435" s="41"/>
      <c r="EYI435" s="41"/>
      <c r="EYJ435" s="41"/>
      <c r="EYK435" s="41"/>
      <c r="EYL435" s="41"/>
      <c r="EYM435" s="41"/>
      <c r="EYN435" s="41"/>
      <c r="EYO435" s="41"/>
      <c r="EYP435" s="41"/>
      <c r="EYQ435" s="41"/>
      <c r="EYR435" s="41"/>
      <c r="EYS435" s="41"/>
      <c r="EYT435" s="41"/>
      <c r="EYU435" s="41"/>
      <c r="EYV435" s="41"/>
      <c r="EYW435" s="41"/>
      <c r="EYX435" s="41"/>
      <c r="EYY435" s="41"/>
      <c r="EYZ435" s="41"/>
      <c r="EZA435" s="41"/>
      <c r="EZB435" s="41"/>
      <c r="EZC435" s="41"/>
      <c r="EZD435" s="41"/>
      <c r="EZE435" s="41"/>
      <c r="EZF435" s="41"/>
      <c r="EZG435" s="41"/>
      <c r="EZH435" s="41"/>
      <c r="EZI435" s="41"/>
      <c r="EZJ435" s="41"/>
      <c r="EZK435" s="41"/>
      <c r="EZL435" s="41"/>
      <c r="EZM435" s="41"/>
      <c r="EZN435" s="41"/>
      <c r="EZO435" s="41"/>
      <c r="EZP435" s="41"/>
      <c r="EZQ435" s="41"/>
      <c r="EZR435" s="41"/>
      <c r="EZS435" s="41"/>
      <c r="EZT435" s="41"/>
      <c r="EZU435" s="41"/>
      <c r="EZV435" s="41"/>
      <c r="EZW435" s="41"/>
      <c r="EZX435" s="41"/>
      <c r="EZY435" s="41"/>
      <c r="EZZ435" s="41"/>
      <c r="FAA435" s="41"/>
      <c r="FAB435" s="41"/>
      <c r="FAC435" s="41"/>
      <c r="FAD435" s="41"/>
      <c r="FAE435" s="41"/>
      <c r="FAF435" s="41"/>
      <c r="FAG435" s="41"/>
      <c r="FAH435" s="41"/>
      <c r="FAI435" s="41"/>
      <c r="FAJ435" s="41"/>
      <c r="FAK435" s="41"/>
      <c r="FAL435" s="41"/>
      <c r="FAM435" s="41"/>
      <c r="FAN435" s="41"/>
      <c r="FAO435" s="41"/>
      <c r="FAP435" s="41"/>
      <c r="FAQ435" s="41"/>
      <c r="FAR435" s="41"/>
      <c r="FAS435" s="41"/>
      <c r="FAT435" s="41"/>
      <c r="FAU435" s="41"/>
      <c r="FAV435" s="41"/>
      <c r="FAW435" s="41"/>
      <c r="FAX435" s="41"/>
      <c r="FAY435" s="41"/>
      <c r="FAZ435" s="41"/>
      <c r="FBA435" s="41"/>
      <c r="FBB435" s="41"/>
      <c r="FBC435" s="41"/>
      <c r="FBD435" s="41"/>
      <c r="FBE435" s="41"/>
      <c r="FBF435" s="41"/>
      <c r="FBG435" s="41"/>
      <c r="FBH435" s="41"/>
      <c r="FBI435" s="41"/>
      <c r="FBJ435" s="41"/>
      <c r="FBK435" s="41"/>
      <c r="FBL435" s="41"/>
      <c r="FBM435" s="41"/>
      <c r="FBN435" s="41"/>
      <c r="FBO435" s="41"/>
      <c r="FBP435" s="41"/>
      <c r="FBQ435" s="41"/>
      <c r="FBR435" s="41"/>
      <c r="FBS435" s="41"/>
      <c r="FBT435" s="41"/>
      <c r="FBU435" s="41"/>
      <c r="FBV435" s="41"/>
      <c r="FBW435" s="41"/>
      <c r="FBX435" s="41"/>
      <c r="FBY435" s="41"/>
      <c r="FBZ435" s="41"/>
      <c r="FCA435" s="41"/>
      <c r="FCB435" s="41"/>
      <c r="FCC435" s="41"/>
      <c r="FCD435" s="41"/>
      <c r="FCE435" s="41"/>
      <c r="FCF435" s="41"/>
      <c r="FCG435" s="41"/>
      <c r="FCH435" s="41"/>
      <c r="FCI435" s="41"/>
      <c r="FCJ435" s="41"/>
      <c r="FCK435" s="41"/>
      <c r="FCL435" s="41"/>
      <c r="FCM435" s="41"/>
      <c r="FCN435" s="41"/>
      <c r="FCO435" s="41"/>
      <c r="FCP435" s="41"/>
      <c r="FCQ435" s="41"/>
      <c r="FCR435" s="41"/>
      <c r="FCS435" s="41"/>
      <c r="FCT435" s="41"/>
      <c r="FCU435" s="41"/>
      <c r="FCV435" s="41"/>
      <c r="FCW435" s="41"/>
      <c r="FCX435" s="41"/>
      <c r="FCY435" s="41"/>
      <c r="FCZ435" s="41"/>
      <c r="FDA435" s="41"/>
      <c r="FDB435" s="41"/>
      <c r="FDC435" s="41"/>
      <c r="FDD435" s="41"/>
      <c r="FDE435" s="41"/>
      <c r="FDF435" s="41"/>
      <c r="FDG435" s="41"/>
      <c r="FDH435" s="41"/>
      <c r="FDI435" s="41"/>
      <c r="FDJ435" s="41"/>
      <c r="FDK435" s="41"/>
      <c r="FDL435" s="41"/>
      <c r="FDM435" s="41"/>
      <c r="FDN435" s="41"/>
      <c r="FDO435" s="41"/>
      <c r="FDP435" s="41"/>
      <c r="FDQ435" s="41"/>
      <c r="FDR435" s="41"/>
      <c r="FDS435" s="41"/>
      <c r="FDT435" s="41"/>
      <c r="FDU435" s="41"/>
      <c r="FDV435" s="41"/>
      <c r="FDW435" s="41"/>
      <c r="FDX435" s="41"/>
      <c r="FDY435" s="41"/>
      <c r="FDZ435" s="41"/>
      <c r="FEA435" s="41"/>
      <c r="FEB435" s="41"/>
      <c r="FEC435" s="41"/>
      <c r="FED435" s="41"/>
      <c r="FEE435" s="41"/>
      <c r="FEF435" s="41"/>
      <c r="FEG435" s="41"/>
      <c r="FEH435" s="41"/>
      <c r="FEI435" s="41"/>
      <c r="FEJ435" s="41"/>
      <c r="FEK435" s="41"/>
      <c r="FEL435" s="41"/>
      <c r="FEM435" s="41"/>
      <c r="FEN435" s="41"/>
      <c r="FEO435" s="41"/>
      <c r="FEP435" s="41"/>
      <c r="FEQ435" s="41"/>
      <c r="FER435" s="41"/>
      <c r="FES435" s="41"/>
      <c r="FET435" s="41"/>
      <c r="FEU435" s="41"/>
      <c r="FEV435" s="41"/>
      <c r="FEW435" s="41"/>
      <c r="FEX435" s="41"/>
      <c r="FEY435" s="41"/>
      <c r="FEZ435" s="41"/>
      <c r="FFA435" s="41"/>
      <c r="FFB435" s="41"/>
      <c r="FFC435" s="41"/>
      <c r="FFD435" s="41"/>
      <c r="FFE435" s="41"/>
      <c r="FFF435" s="41"/>
      <c r="FFG435" s="41"/>
      <c r="FFH435" s="41"/>
      <c r="FFI435" s="41"/>
      <c r="FFJ435" s="41"/>
      <c r="FFK435" s="41"/>
      <c r="FFL435" s="41"/>
      <c r="FFM435" s="41"/>
      <c r="FFN435" s="41"/>
      <c r="FFO435" s="41"/>
      <c r="FFP435" s="41"/>
      <c r="FFQ435" s="41"/>
      <c r="FFR435" s="41"/>
      <c r="FFS435" s="41"/>
      <c r="FFT435" s="41"/>
      <c r="FFU435" s="41"/>
      <c r="FFV435" s="41"/>
      <c r="FFW435" s="41"/>
      <c r="FFX435" s="41"/>
      <c r="FFY435" s="41"/>
      <c r="FFZ435" s="41"/>
      <c r="FGA435" s="41"/>
      <c r="FGB435" s="41"/>
      <c r="FGC435" s="41"/>
      <c r="FGD435" s="41"/>
      <c r="FGE435" s="41"/>
      <c r="FGF435" s="41"/>
      <c r="FGG435" s="41"/>
      <c r="FGH435" s="41"/>
      <c r="FGI435" s="41"/>
      <c r="FGJ435" s="41"/>
      <c r="FGK435" s="41"/>
      <c r="FGL435" s="41"/>
      <c r="FGM435" s="41"/>
      <c r="FGN435" s="41"/>
      <c r="FGO435" s="41"/>
      <c r="FGP435" s="41"/>
      <c r="FGQ435" s="41"/>
      <c r="FGR435" s="41"/>
      <c r="FGS435" s="41"/>
      <c r="FGT435" s="41"/>
      <c r="FGU435" s="41"/>
      <c r="FGV435" s="41"/>
      <c r="FGW435" s="41"/>
      <c r="FGX435" s="41"/>
      <c r="FGY435" s="41"/>
      <c r="FGZ435" s="41"/>
      <c r="FHA435" s="41"/>
      <c r="FHB435" s="41"/>
      <c r="FHC435" s="41"/>
      <c r="FHD435" s="41"/>
      <c r="FHE435" s="41"/>
      <c r="FHF435" s="41"/>
      <c r="FHG435" s="41"/>
      <c r="FHH435" s="41"/>
      <c r="FHI435" s="41"/>
      <c r="FHJ435" s="41"/>
      <c r="FHK435" s="41"/>
      <c r="FHL435" s="41"/>
      <c r="FHM435" s="41"/>
      <c r="FHN435" s="41"/>
      <c r="FHO435" s="41"/>
      <c r="FHP435" s="41"/>
      <c r="FHQ435" s="41"/>
      <c r="FHR435" s="41"/>
      <c r="FHS435" s="41"/>
      <c r="FHT435" s="41"/>
      <c r="FHU435" s="41"/>
      <c r="FHV435" s="41"/>
      <c r="FHW435" s="41"/>
      <c r="FHX435" s="41"/>
      <c r="FHY435" s="41"/>
      <c r="FHZ435" s="41"/>
      <c r="FIA435" s="41"/>
      <c r="FIB435" s="41"/>
      <c r="FIC435" s="41"/>
      <c r="FID435" s="41"/>
      <c r="FIE435" s="41"/>
      <c r="FIF435" s="41"/>
      <c r="FIG435" s="41"/>
      <c r="FIH435" s="41"/>
      <c r="FII435" s="41"/>
      <c r="FIJ435" s="41"/>
      <c r="FIK435" s="41"/>
      <c r="FIL435" s="41"/>
      <c r="FIM435" s="41"/>
      <c r="FIN435" s="41"/>
      <c r="FIO435" s="41"/>
      <c r="FIP435" s="41"/>
      <c r="FIQ435" s="41"/>
      <c r="FIR435" s="41"/>
      <c r="FIS435" s="41"/>
      <c r="FIT435" s="41"/>
      <c r="FIU435" s="41"/>
      <c r="FIV435" s="41"/>
      <c r="FIW435" s="41"/>
      <c r="FIX435" s="41"/>
      <c r="FIY435" s="41"/>
      <c r="FIZ435" s="41"/>
      <c r="FJA435" s="41"/>
      <c r="FJB435" s="41"/>
      <c r="FJC435" s="41"/>
      <c r="FJD435" s="41"/>
      <c r="FJE435" s="41"/>
      <c r="FJF435" s="41"/>
      <c r="FJG435" s="41"/>
      <c r="FJH435" s="41"/>
      <c r="FJI435" s="41"/>
      <c r="FJJ435" s="41"/>
      <c r="FJK435" s="41"/>
      <c r="FJL435" s="41"/>
      <c r="FJM435" s="41"/>
      <c r="FJN435" s="41"/>
      <c r="FJO435" s="41"/>
      <c r="FJP435" s="41"/>
      <c r="FJQ435" s="41"/>
      <c r="FJR435" s="41"/>
      <c r="FJS435" s="41"/>
      <c r="FJT435" s="41"/>
      <c r="FJU435" s="41"/>
      <c r="FJV435" s="41"/>
      <c r="FJW435" s="41"/>
      <c r="FJX435" s="41"/>
      <c r="FJY435" s="41"/>
      <c r="FJZ435" s="41"/>
      <c r="FKA435" s="41"/>
      <c r="FKB435" s="41"/>
      <c r="FKC435" s="41"/>
      <c r="FKD435" s="41"/>
      <c r="FKE435" s="41"/>
      <c r="FKF435" s="41"/>
      <c r="FKG435" s="41"/>
      <c r="FKH435" s="41"/>
      <c r="FKI435" s="41"/>
      <c r="FKJ435" s="41"/>
      <c r="FKK435" s="41"/>
      <c r="FKL435" s="41"/>
      <c r="FKM435" s="41"/>
      <c r="FKN435" s="41"/>
      <c r="FKO435" s="41"/>
      <c r="FKP435" s="41"/>
      <c r="FKQ435" s="41"/>
      <c r="FKR435" s="41"/>
      <c r="FKS435" s="41"/>
      <c r="FKT435" s="41"/>
      <c r="FKU435" s="41"/>
      <c r="FKV435" s="41"/>
      <c r="FKW435" s="41"/>
      <c r="FKX435" s="41"/>
      <c r="FKY435" s="41"/>
      <c r="FKZ435" s="41"/>
      <c r="FLA435" s="41"/>
      <c r="FLB435" s="41"/>
      <c r="FLC435" s="41"/>
      <c r="FLD435" s="41"/>
      <c r="FLE435" s="41"/>
      <c r="FLF435" s="41"/>
      <c r="FLG435" s="41"/>
      <c r="FLH435" s="41"/>
      <c r="FLI435" s="41"/>
      <c r="FLJ435" s="41"/>
      <c r="FLK435" s="41"/>
      <c r="FLL435" s="41"/>
      <c r="FLM435" s="41"/>
      <c r="FLN435" s="41"/>
      <c r="FLO435" s="41"/>
      <c r="FLP435" s="41"/>
      <c r="FLQ435" s="41"/>
      <c r="FLR435" s="41"/>
      <c r="FLS435" s="41"/>
      <c r="FLT435" s="41"/>
      <c r="FLU435" s="41"/>
      <c r="FLV435" s="41"/>
      <c r="FLW435" s="41"/>
      <c r="FLX435" s="41"/>
      <c r="FLY435" s="41"/>
      <c r="FLZ435" s="41"/>
      <c r="FMA435" s="41"/>
      <c r="FMB435" s="41"/>
      <c r="FMC435" s="41"/>
      <c r="FMD435" s="41"/>
      <c r="FME435" s="41"/>
      <c r="FMF435" s="41"/>
      <c r="FMG435" s="41"/>
      <c r="FMH435" s="41"/>
      <c r="FMI435" s="41"/>
      <c r="FMJ435" s="41"/>
      <c r="FMK435" s="41"/>
      <c r="FML435" s="41"/>
      <c r="FMM435" s="41"/>
      <c r="FMN435" s="41"/>
      <c r="FMO435" s="41"/>
      <c r="FMP435" s="41"/>
      <c r="FMQ435" s="41"/>
      <c r="FMR435" s="41"/>
      <c r="FMS435" s="41"/>
      <c r="FMT435" s="41"/>
      <c r="FMU435" s="41"/>
      <c r="FMV435" s="41"/>
      <c r="FMW435" s="41"/>
      <c r="FMX435" s="41"/>
      <c r="FMY435" s="41"/>
      <c r="FMZ435" s="41"/>
      <c r="FNA435" s="41"/>
      <c r="FNB435" s="41"/>
      <c r="FNC435" s="41"/>
      <c r="FND435" s="41"/>
      <c r="FNE435" s="41"/>
      <c r="FNF435" s="41"/>
      <c r="FNG435" s="41"/>
      <c r="FNH435" s="41"/>
      <c r="FNI435" s="41"/>
      <c r="FNJ435" s="41"/>
      <c r="FNK435" s="41"/>
      <c r="FNL435" s="41"/>
      <c r="FNM435" s="41"/>
      <c r="FNN435" s="41"/>
      <c r="FNO435" s="41"/>
      <c r="FNP435" s="41"/>
      <c r="FNQ435" s="41"/>
      <c r="FNR435" s="41"/>
      <c r="FNS435" s="41"/>
      <c r="FNT435" s="41"/>
      <c r="FNU435" s="41"/>
      <c r="FNV435" s="41"/>
      <c r="FNW435" s="41"/>
      <c r="FNX435" s="41"/>
      <c r="FNY435" s="41"/>
      <c r="FNZ435" s="41"/>
      <c r="FOA435" s="41"/>
      <c r="FOB435" s="41"/>
      <c r="FOC435" s="41"/>
      <c r="FOD435" s="41"/>
      <c r="FOE435" s="41"/>
      <c r="FOF435" s="41"/>
      <c r="FOG435" s="41"/>
      <c r="FOH435" s="41"/>
      <c r="FOI435" s="41"/>
      <c r="FOJ435" s="41"/>
      <c r="FOK435" s="41"/>
      <c r="FOL435" s="41"/>
      <c r="FOM435" s="41"/>
      <c r="FON435" s="41"/>
      <c r="FOO435" s="41"/>
      <c r="FOP435" s="41"/>
      <c r="FOQ435" s="41"/>
      <c r="FOR435" s="41"/>
      <c r="FOS435" s="41"/>
      <c r="FOT435" s="41"/>
      <c r="FOU435" s="41"/>
      <c r="FOV435" s="41"/>
      <c r="FOW435" s="41"/>
      <c r="FOX435" s="41"/>
      <c r="FOY435" s="41"/>
      <c r="FOZ435" s="41"/>
      <c r="FPA435" s="41"/>
      <c r="FPB435" s="41"/>
      <c r="FPC435" s="41"/>
      <c r="FPD435" s="41"/>
      <c r="FPE435" s="41"/>
      <c r="FPF435" s="41"/>
      <c r="FPG435" s="41"/>
      <c r="FPH435" s="41"/>
      <c r="FPI435" s="41"/>
      <c r="FPJ435" s="41"/>
      <c r="FPK435" s="41"/>
      <c r="FPL435" s="41"/>
      <c r="FPM435" s="41"/>
      <c r="FPN435" s="41"/>
      <c r="FPO435" s="41"/>
      <c r="FPP435" s="41"/>
      <c r="FPQ435" s="41"/>
      <c r="FPR435" s="41"/>
      <c r="FPS435" s="41"/>
      <c r="FPT435" s="41"/>
      <c r="FPU435" s="41"/>
      <c r="FPV435" s="41"/>
      <c r="FPW435" s="41"/>
      <c r="FPX435" s="41"/>
      <c r="FPY435" s="41"/>
      <c r="FPZ435" s="41"/>
      <c r="FQA435" s="41"/>
      <c r="FQB435" s="41"/>
      <c r="FQC435" s="41"/>
      <c r="FQD435" s="41"/>
      <c r="FQE435" s="41"/>
      <c r="FQF435" s="41"/>
      <c r="FQG435" s="41"/>
      <c r="FQH435" s="41"/>
      <c r="FQI435" s="41"/>
      <c r="FQJ435" s="41"/>
      <c r="FQK435" s="41"/>
      <c r="FQL435" s="41"/>
      <c r="FQM435" s="41"/>
      <c r="FQN435" s="41"/>
      <c r="FQO435" s="41"/>
      <c r="FQP435" s="41"/>
      <c r="FQQ435" s="41"/>
      <c r="FQR435" s="41"/>
      <c r="FQS435" s="41"/>
      <c r="FQT435" s="41"/>
      <c r="FQU435" s="41"/>
      <c r="FQV435" s="41"/>
      <c r="FQW435" s="41"/>
      <c r="FQX435" s="41"/>
      <c r="FQY435" s="41"/>
      <c r="FQZ435" s="41"/>
      <c r="FRA435" s="41"/>
      <c r="FRB435" s="41"/>
      <c r="FRC435" s="41"/>
      <c r="FRD435" s="41"/>
      <c r="FRE435" s="41"/>
      <c r="FRF435" s="41"/>
      <c r="FRG435" s="41"/>
      <c r="FRH435" s="41"/>
      <c r="FRI435" s="41"/>
      <c r="FRJ435" s="41"/>
      <c r="FRK435" s="41"/>
      <c r="FRL435" s="41"/>
      <c r="FRM435" s="41"/>
      <c r="FRN435" s="41"/>
      <c r="FRO435" s="41"/>
      <c r="FRP435" s="41"/>
      <c r="FRQ435" s="41"/>
      <c r="FRR435" s="41"/>
      <c r="FRS435" s="41"/>
      <c r="FRT435" s="41"/>
      <c r="FRU435" s="41"/>
      <c r="FRV435" s="41"/>
      <c r="FRW435" s="41"/>
      <c r="FRX435" s="41"/>
      <c r="FRY435" s="41"/>
      <c r="FRZ435" s="41"/>
      <c r="FSA435" s="41"/>
      <c r="FSB435" s="41"/>
      <c r="FSC435" s="41"/>
      <c r="FSD435" s="41"/>
      <c r="FSE435" s="41"/>
      <c r="FSF435" s="41"/>
      <c r="FSG435" s="41"/>
      <c r="FSH435" s="41"/>
      <c r="FSI435" s="41"/>
      <c r="FSJ435" s="41"/>
      <c r="FSK435" s="41"/>
      <c r="FSL435" s="41"/>
      <c r="FSM435" s="41"/>
      <c r="FSN435" s="41"/>
      <c r="FSO435" s="41"/>
      <c r="FSP435" s="41"/>
      <c r="FSQ435" s="41"/>
      <c r="FSR435" s="41"/>
      <c r="FSS435" s="41"/>
      <c r="FST435" s="41"/>
      <c r="FSU435" s="41"/>
      <c r="FSV435" s="41"/>
      <c r="FSW435" s="41"/>
      <c r="FSX435" s="41"/>
      <c r="FSY435" s="41"/>
      <c r="FSZ435" s="41"/>
      <c r="FTA435" s="41"/>
      <c r="FTB435" s="41"/>
      <c r="FTC435" s="41"/>
      <c r="FTD435" s="41"/>
      <c r="FTE435" s="41"/>
      <c r="FTF435" s="41"/>
      <c r="FTG435" s="41"/>
      <c r="FTH435" s="41"/>
      <c r="FTI435" s="41"/>
      <c r="FTJ435" s="41"/>
      <c r="FTK435" s="41"/>
      <c r="FTL435" s="41"/>
      <c r="FTM435" s="41"/>
      <c r="FTN435" s="41"/>
      <c r="FTO435" s="41"/>
      <c r="FTP435" s="41"/>
      <c r="FTQ435" s="41"/>
      <c r="FTR435" s="41"/>
      <c r="FTS435" s="41"/>
      <c r="FTT435" s="41"/>
      <c r="FTU435" s="41"/>
      <c r="FTV435" s="41"/>
      <c r="FTW435" s="41"/>
      <c r="FTX435" s="41"/>
      <c r="FTY435" s="41"/>
      <c r="FTZ435" s="41"/>
      <c r="FUA435" s="41"/>
      <c r="FUB435" s="41"/>
      <c r="FUC435" s="41"/>
      <c r="FUD435" s="41"/>
      <c r="FUE435" s="41"/>
      <c r="FUF435" s="41"/>
      <c r="FUG435" s="41"/>
      <c r="FUH435" s="41"/>
      <c r="FUI435" s="41"/>
      <c r="FUJ435" s="41"/>
      <c r="FUK435" s="41"/>
      <c r="FUL435" s="41"/>
      <c r="FUM435" s="41"/>
      <c r="FUN435" s="41"/>
      <c r="FUO435" s="41"/>
      <c r="FUP435" s="41"/>
      <c r="FUQ435" s="41"/>
      <c r="FUR435" s="41"/>
      <c r="FUS435" s="41"/>
      <c r="FUT435" s="41"/>
      <c r="FUU435" s="41"/>
      <c r="FUV435" s="41"/>
      <c r="FUW435" s="41"/>
      <c r="FUX435" s="41"/>
      <c r="FUY435" s="41"/>
      <c r="FUZ435" s="41"/>
      <c r="FVA435" s="41"/>
      <c r="FVB435" s="41"/>
      <c r="FVC435" s="41"/>
      <c r="FVD435" s="41"/>
      <c r="FVE435" s="41"/>
      <c r="FVF435" s="41"/>
      <c r="FVG435" s="41"/>
      <c r="FVH435" s="41"/>
      <c r="FVI435" s="41"/>
      <c r="FVJ435" s="41"/>
      <c r="FVK435" s="41"/>
      <c r="FVL435" s="41"/>
      <c r="FVM435" s="41"/>
      <c r="FVN435" s="41"/>
      <c r="FVO435" s="41"/>
      <c r="FVP435" s="41"/>
      <c r="FVQ435" s="41"/>
      <c r="FVR435" s="41"/>
      <c r="FVS435" s="41"/>
      <c r="FVT435" s="41"/>
      <c r="FVU435" s="41"/>
      <c r="FVV435" s="41"/>
      <c r="FVW435" s="41"/>
      <c r="FVX435" s="41"/>
      <c r="FVY435" s="41"/>
      <c r="FVZ435" s="41"/>
      <c r="FWA435" s="41"/>
      <c r="FWB435" s="41"/>
      <c r="FWC435" s="41"/>
      <c r="FWD435" s="41"/>
      <c r="FWE435" s="41"/>
      <c r="FWF435" s="41"/>
      <c r="FWG435" s="41"/>
      <c r="FWH435" s="41"/>
      <c r="FWI435" s="41"/>
      <c r="FWJ435" s="41"/>
      <c r="FWK435" s="41"/>
      <c r="FWL435" s="41"/>
      <c r="FWM435" s="41"/>
      <c r="FWN435" s="41"/>
      <c r="FWO435" s="41"/>
      <c r="FWP435" s="41"/>
      <c r="FWQ435" s="41"/>
      <c r="FWR435" s="41"/>
      <c r="FWS435" s="41"/>
      <c r="FWT435" s="41"/>
      <c r="FWU435" s="41"/>
      <c r="FWV435" s="41"/>
      <c r="FWW435" s="41"/>
      <c r="FWX435" s="41"/>
      <c r="FWY435" s="41"/>
      <c r="FWZ435" s="41"/>
      <c r="FXA435" s="41"/>
      <c r="FXB435" s="41"/>
      <c r="FXC435" s="41"/>
      <c r="FXD435" s="41"/>
      <c r="FXE435" s="41"/>
      <c r="FXF435" s="41"/>
      <c r="FXG435" s="41"/>
      <c r="FXH435" s="41"/>
      <c r="FXI435" s="41"/>
      <c r="FXJ435" s="41"/>
      <c r="FXK435" s="41"/>
      <c r="FXL435" s="41"/>
      <c r="FXM435" s="41"/>
      <c r="FXN435" s="41"/>
      <c r="FXO435" s="41"/>
      <c r="FXP435" s="41"/>
      <c r="FXQ435" s="41"/>
      <c r="FXR435" s="41"/>
      <c r="FXS435" s="41"/>
      <c r="FXT435" s="41"/>
      <c r="FXU435" s="41"/>
      <c r="FXV435" s="41"/>
      <c r="FXW435" s="41"/>
      <c r="FXX435" s="41"/>
      <c r="FXY435" s="41"/>
      <c r="FXZ435" s="41"/>
      <c r="FYA435" s="41"/>
      <c r="FYB435" s="41"/>
      <c r="FYC435" s="41"/>
      <c r="FYD435" s="41"/>
      <c r="FYE435" s="41"/>
      <c r="FYF435" s="41"/>
      <c r="FYG435" s="41"/>
      <c r="FYH435" s="41"/>
      <c r="FYI435" s="41"/>
      <c r="FYJ435" s="41"/>
      <c r="FYK435" s="41"/>
      <c r="FYL435" s="41"/>
      <c r="FYM435" s="41"/>
      <c r="FYN435" s="41"/>
      <c r="FYO435" s="41"/>
      <c r="FYP435" s="41"/>
      <c r="FYQ435" s="41"/>
      <c r="FYR435" s="41"/>
      <c r="FYS435" s="41"/>
      <c r="FYT435" s="41"/>
      <c r="FYU435" s="41"/>
      <c r="FYV435" s="41"/>
      <c r="FYW435" s="41"/>
      <c r="FYX435" s="41"/>
      <c r="FYY435" s="41"/>
      <c r="FYZ435" s="41"/>
      <c r="FZA435" s="41"/>
      <c r="FZB435" s="41"/>
      <c r="FZC435" s="41"/>
      <c r="FZD435" s="41"/>
      <c r="FZE435" s="41"/>
      <c r="FZF435" s="41"/>
      <c r="FZG435" s="41"/>
      <c r="FZH435" s="41"/>
      <c r="FZI435" s="41"/>
      <c r="FZJ435" s="41"/>
      <c r="FZK435" s="41"/>
      <c r="FZL435" s="41"/>
      <c r="FZM435" s="41"/>
      <c r="FZN435" s="41"/>
      <c r="FZO435" s="41"/>
      <c r="FZP435" s="41"/>
      <c r="FZQ435" s="41"/>
      <c r="FZR435" s="41"/>
      <c r="FZS435" s="41"/>
      <c r="FZT435" s="41"/>
      <c r="FZU435" s="41"/>
      <c r="FZV435" s="41"/>
      <c r="FZW435" s="41"/>
      <c r="FZX435" s="41"/>
      <c r="FZY435" s="41"/>
      <c r="FZZ435" s="41"/>
      <c r="GAA435" s="41"/>
      <c r="GAB435" s="41"/>
      <c r="GAC435" s="41"/>
      <c r="GAD435" s="41"/>
      <c r="GAE435" s="41"/>
      <c r="GAF435" s="41"/>
      <c r="GAG435" s="41"/>
      <c r="GAH435" s="41"/>
      <c r="GAI435" s="41"/>
      <c r="GAJ435" s="41"/>
      <c r="GAK435" s="41"/>
      <c r="GAL435" s="41"/>
      <c r="GAM435" s="41"/>
      <c r="GAN435" s="41"/>
      <c r="GAO435" s="41"/>
      <c r="GAP435" s="41"/>
      <c r="GAQ435" s="41"/>
      <c r="GAR435" s="41"/>
      <c r="GAS435" s="41"/>
      <c r="GAT435" s="41"/>
      <c r="GAU435" s="41"/>
      <c r="GAV435" s="41"/>
      <c r="GAW435" s="41"/>
      <c r="GAX435" s="41"/>
      <c r="GAY435" s="41"/>
      <c r="GAZ435" s="41"/>
      <c r="GBA435" s="41"/>
      <c r="GBB435" s="41"/>
      <c r="GBC435" s="41"/>
      <c r="GBD435" s="41"/>
      <c r="GBE435" s="41"/>
      <c r="GBF435" s="41"/>
      <c r="GBG435" s="41"/>
      <c r="GBH435" s="41"/>
      <c r="GBI435" s="41"/>
      <c r="GBJ435" s="41"/>
      <c r="GBK435" s="41"/>
      <c r="GBL435" s="41"/>
      <c r="GBM435" s="41"/>
      <c r="GBN435" s="41"/>
      <c r="GBO435" s="41"/>
      <c r="GBP435" s="41"/>
      <c r="GBQ435" s="41"/>
      <c r="GBR435" s="41"/>
      <c r="GBS435" s="41"/>
      <c r="GBT435" s="41"/>
      <c r="GBU435" s="41"/>
      <c r="GBV435" s="41"/>
      <c r="GBW435" s="41"/>
      <c r="GBX435" s="41"/>
      <c r="GBY435" s="41"/>
      <c r="GBZ435" s="41"/>
      <c r="GCA435" s="41"/>
      <c r="GCB435" s="41"/>
      <c r="GCC435" s="41"/>
      <c r="GCD435" s="41"/>
      <c r="GCE435" s="41"/>
      <c r="GCF435" s="41"/>
      <c r="GCG435" s="41"/>
      <c r="GCH435" s="41"/>
      <c r="GCI435" s="41"/>
      <c r="GCJ435" s="41"/>
      <c r="GCK435" s="41"/>
      <c r="GCL435" s="41"/>
      <c r="GCM435" s="41"/>
      <c r="GCN435" s="41"/>
      <c r="GCO435" s="41"/>
      <c r="GCP435" s="41"/>
      <c r="GCQ435" s="41"/>
      <c r="GCR435" s="41"/>
      <c r="GCS435" s="41"/>
      <c r="GCT435" s="41"/>
      <c r="GCU435" s="41"/>
      <c r="GCV435" s="41"/>
      <c r="GCW435" s="41"/>
      <c r="GCX435" s="41"/>
      <c r="GCY435" s="41"/>
      <c r="GCZ435" s="41"/>
      <c r="GDA435" s="41"/>
      <c r="GDB435" s="41"/>
      <c r="GDC435" s="41"/>
      <c r="GDD435" s="41"/>
      <c r="GDE435" s="41"/>
      <c r="GDF435" s="41"/>
      <c r="GDG435" s="41"/>
      <c r="GDH435" s="41"/>
      <c r="GDI435" s="41"/>
      <c r="GDJ435" s="41"/>
      <c r="GDK435" s="41"/>
      <c r="GDL435" s="41"/>
      <c r="GDM435" s="41"/>
      <c r="GDN435" s="41"/>
      <c r="GDO435" s="41"/>
      <c r="GDP435" s="41"/>
      <c r="GDQ435" s="41"/>
      <c r="GDR435" s="41"/>
      <c r="GDS435" s="41"/>
      <c r="GDT435" s="41"/>
      <c r="GDU435" s="41"/>
      <c r="GDV435" s="41"/>
      <c r="GDW435" s="41"/>
      <c r="GDX435" s="41"/>
      <c r="GDY435" s="41"/>
      <c r="GDZ435" s="41"/>
      <c r="GEA435" s="41"/>
      <c r="GEB435" s="41"/>
      <c r="GEC435" s="41"/>
      <c r="GED435" s="41"/>
      <c r="GEE435" s="41"/>
      <c r="GEF435" s="41"/>
      <c r="GEG435" s="41"/>
      <c r="GEH435" s="41"/>
      <c r="GEI435" s="41"/>
      <c r="GEJ435" s="41"/>
      <c r="GEK435" s="41"/>
      <c r="GEL435" s="41"/>
      <c r="GEM435" s="41"/>
      <c r="GEN435" s="41"/>
      <c r="GEO435" s="41"/>
      <c r="GEP435" s="41"/>
      <c r="GEQ435" s="41"/>
      <c r="GER435" s="41"/>
      <c r="GES435" s="41"/>
      <c r="GET435" s="41"/>
      <c r="GEU435" s="41"/>
      <c r="GEV435" s="41"/>
      <c r="GEW435" s="41"/>
      <c r="GEX435" s="41"/>
      <c r="GEY435" s="41"/>
      <c r="GEZ435" s="41"/>
      <c r="GFA435" s="41"/>
      <c r="GFB435" s="41"/>
      <c r="GFC435" s="41"/>
      <c r="GFD435" s="41"/>
      <c r="GFE435" s="41"/>
      <c r="GFF435" s="41"/>
      <c r="GFG435" s="41"/>
      <c r="GFH435" s="41"/>
      <c r="GFI435" s="41"/>
      <c r="GFJ435" s="41"/>
      <c r="GFK435" s="41"/>
      <c r="GFL435" s="41"/>
      <c r="GFM435" s="41"/>
      <c r="GFN435" s="41"/>
      <c r="GFO435" s="41"/>
      <c r="GFP435" s="41"/>
      <c r="GFQ435" s="41"/>
      <c r="GFR435" s="41"/>
      <c r="GFS435" s="41"/>
      <c r="GFT435" s="41"/>
      <c r="GFU435" s="41"/>
      <c r="GFV435" s="41"/>
      <c r="GFW435" s="41"/>
      <c r="GFX435" s="41"/>
      <c r="GFY435" s="41"/>
      <c r="GFZ435" s="41"/>
      <c r="GGA435" s="41"/>
      <c r="GGB435" s="41"/>
      <c r="GGC435" s="41"/>
      <c r="GGD435" s="41"/>
      <c r="GGE435" s="41"/>
      <c r="GGF435" s="41"/>
      <c r="GGG435" s="41"/>
      <c r="GGH435" s="41"/>
      <c r="GGI435" s="41"/>
      <c r="GGJ435" s="41"/>
      <c r="GGK435" s="41"/>
      <c r="GGL435" s="41"/>
      <c r="GGM435" s="41"/>
      <c r="GGN435" s="41"/>
      <c r="GGO435" s="41"/>
      <c r="GGP435" s="41"/>
      <c r="GGQ435" s="41"/>
      <c r="GGR435" s="41"/>
      <c r="GGS435" s="41"/>
      <c r="GGT435" s="41"/>
      <c r="GGU435" s="41"/>
      <c r="GGV435" s="41"/>
      <c r="GGW435" s="41"/>
      <c r="GGX435" s="41"/>
      <c r="GGY435" s="41"/>
      <c r="GGZ435" s="41"/>
      <c r="GHA435" s="41"/>
      <c r="GHB435" s="41"/>
      <c r="GHC435" s="41"/>
      <c r="GHD435" s="41"/>
      <c r="GHE435" s="41"/>
      <c r="GHF435" s="41"/>
      <c r="GHG435" s="41"/>
      <c r="GHH435" s="41"/>
      <c r="GHI435" s="41"/>
      <c r="GHJ435" s="41"/>
      <c r="GHK435" s="41"/>
      <c r="GHL435" s="41"/>
      <c r="GHM435" s="41"/>
      <c r="GHN435" s="41"/>
      <c r="GHO435" s="41"/>
      <c r="GHP435" s="41"/>
      <c r="GHQ435" s="41"/>
      <c r="GHR435" s="41"/>
      <c r="GHS435" s="41"/>
      <c r="GHT435" s="41"/>
      <c r="GHU435" s="41"/>
      <c r="GHV435" s="41"/>
      <c r="GHW435" s="41"/>
      <c r="GHX435" s="41"/>
      <c r="GHY435" s="41"/>
      <c r="GHZ435" s="41"/>
      <c r="GIA435" s="41"/>
      <c r="GIB435" s="41"/>
      <c r="GIC435" s="41"/>
      <c r="GID435" s="41"/>
      <c r="GIE435" s="41"/>
      <c r="GIF435" s="41"/>
      <c r="GIG435" s="41"/>
      <c r="GIH435" s="41"/>
      <c r="GII435" s="41"/>
      <c r="GIJ435" s="41"/>
      <c r="GIK435" s="41"/>
      <c r="GIL435" s="41"/>
      <c r="GIM435" s="41"/>
      <c r="GIN435" s="41"/>
      <c r="GIO435" s="41"/>
      <c r="GIP435" s="41"/>
      <c r="GIQ435" s="41"/>
      <c r="GIR435" s="41"/>
      <c r="GIS435" s="41"/>
      <c r="GIT435" s="41"/>
      <c r="GIU435" s="41"/>
      <c r="GIV435" s="41"/>
      <c r="GIW435" s="41"/>
      <c r="GIX435" s="41"/>
      <c r="GIY435" s="41"/>
      <c r="GIZ435" s="41"/>
      <c r="GJA435" s="41"/>
      <c r="GJB435" s="41"/>
      <c r="GJC435" s="41"/>
      <c r="GJD435" s="41"/>
      <c r="GJE435" s="41"/>
      <c r="GJF435" s="41"/>
      <c r="GJG435" s="41"/>
      <c r="GJH435" s="41"/>
      <c r="GJI435" s="41"/>
      <c r="GJJ435" s="41"/>
      <c r="GJK435" s="41"/>
      <c r="GJL435" s="41"/>
      <c r="GJM435" s="41"/>
      <c r="GJN435" s="41"/>
      <c r="GJO435" s="41"/>
      <c r="GJP435" s="41"/>
      <c r="GJQ435" s="41"/>
      <c r="GJR435" s="41"/>
      <c r="GJS435" s="41"/>
      <c r="GJT435" s="41"/>
      <c r="GJU435" s="41"/>
      <c r="GJV435" s="41"/>
      <c r="GJW435" s="41"/>
      <c r="GJX435" s="41"/>
      <c r="GJY435" s="41"/>
      <c r="GJZ435" s="41"/>
      <c r="GKA435" s="41"/>
      <c r="GKB435" s="41"/>
      <c r="GKC435" s="41"/>
      <c r="GKD435" s="41"/>
      <c r="GKE435" s="41"/>
      <c r="GKF435" s="41"/>
      <c r="GKG435" s="41"/>
      <c r="GKH435" s="41"/>
      <c r="GKI435" s="41"/>
      <c r="GKJ435" s="41"/>
      <c r="GKK435" s="41"/>
      <c r="GKL435" s="41"/>
      <c r="GKM435" s="41"/>
      <c r="GKN435" s="41"/>
      <c r="GKO435" s="41"/>
      <c r="GKP435" s="41"/>
      <c r="GKQ435" s="41"/>
      <c r="GKR435" s="41"/>
      <c r="GKS435" s="41"/>
      <c r="GKT435" s="41"/>
      <c r="GKU435" s="41"/>
      <c r="GKV435" s="41"/>
      <c r="GKW435" s="41"/>
      <c r="GKX435" s="41"/>
      <c r="GKY435" s="41"/>
      <c r="GKZ435" s="41"/>
      <c r="GLA435" s="41"/>
      <c r="GLB435" s="41"/>
      <c r="GLC435" s="41"/>
      <c r="GLD435" s="41"/>
      <c r="GLE435" s="41"/>
      <c r="GLF435" s="41"/>
      <c r="GLG435" s="41"/>
      <c r="GLH435" s="41"/>
      <c r="GLI435" s="41"/>
      <c r="GLJ435" s="41"/>
      <c r="GLK435" s="41"/>
      <c r="GLL435" s="41"/>
      <c r="GLM435" s="41"/>
      <c r="GLN435" s="41"/>
      <c r="GLO435" s="41"/>
      <c r="GLP435" s="41"/>
      <c r="GLQ435" s="41"/>
      <c r="GLR435" s="41"/>
      <c r="GLS435" s="41"/>
      <c r="GLT435" s="41"/>
      <c r="GLU435" s="41"/>
      <c r="GLV435" s="41"/>
      <c r="GLW435" s="41"/>
      <c r="GLX435" s="41"/>
      <c r="GLY435" s="41"/>
      <c r="GLZ435" s="41"/>
      <c r="GMA435" s="41"/>
      <c r="GMB435" s="41"/>
      <c r="GMC435" s="41"/>
      <c r="GMD435" s="41"/>
      <c r="GME435" s="41"/>
      <c r="GMF435" s="41"/>
      <c r="GMG435" s="41"/>
      <c r="GMH435" s="41"/>
      <c r="GMI435" s="41"/>
      <c r="GMJ435" s="41"/>
      <c r="GMK435" s="41"/>
      <c r="GML435" s="41"/>
      <c r="GMM435" s="41"/>
      <c r="GMN435" s="41"/>
      <c r="GMO435" s="41"/>
      <c r="GMP435" s="41"/>
      <c r="GMQ435" s="41"/>
      <c r="GMR435" s="41"/>
      <c r="GMS435" s="41"/>
      <c r="GMT435" s="41"/>
      <c r="GMU435" s="41"/>
      <c r="GMV435" s="41"/>
      <c r="GMW435" s="41"/>
      <c r="GMX435" s="41"/>
      <c r="GMY435" s="41"/>
      <c r="GMZ435" s="41"/>
      <c r="GNA435" s="41"/>
      <c r="GNB435" s="41"/>
      <c r="GNC435" s="41"/>
      <c r="GND435" s="41"/>
      <c r="GNE435" s="41"/>
      <c r="GNF435" s="41"/>
      <c r="GNG435" s="41"/>
      <c r="GNH435" s="41"/>
      <c r="GNI435" s="41"/>
      <c r="GNJ435" s="41"/>
      <c r="GNK435" s="41"/>
      <c r="GNL435" s="41"/>
      <c r="GNM435" s="41"/>
      <c r="GNN435" s="41"/>
      <c r="GNO435" s="41"/>
      <c r="GNP435" s="41"/>
      <c r="GNQ435" s="41"/>
      <c r="GNR435" s="41"/>
      <c r="GNS435" s="41"/>
      <c r="GNT435" s="41"/>
      <c r="GNU435" s="41"/>
      <c r="GNV435" s="41"/>
      <c r="GNW435" s="41"/>
      <c r="GNX435" s="41"/>
      <c r="GNY435" s="41"/>
      <c r="GNZ435" s="41"/>
      <c r="GOA435" s="41"/>
      <c r="GOB435" s="41"/>
      <c r="GOC435" s="41"/>
      <c r="GOD435" s="41"/>
      <c r="GOE435" s="41"/>
      <c r="GOF435" s="41"/>
      <c r="GOG435" s="41"/>
      <c r="GOH435" s="41"/>
      <c r="GOI435" s="41"/>
      <c r="GOJ435" s="41"/>
      <c r="GOK435" s="41"/>
      <c r="GOL435" s="41"/>
      <c r="GOM435" s="41"/>
      <c r="GON435" s="41"/>
      <c r="GOO435" s="41"/>
      <c r="GOP435" s="41"/>
      <c r="GOQ435" s="41"/>
      <c r="GOR435" s="41"/>
      <c r="GOS435" s="41"/>
      <c r="GOT435" s="41"/>
      <c r="GOU435" s="41"/>
      <c r="GOV435" s="41"/>
      <c r="GOW435" s="41"/>
      <c r="GOX435" s="41"/>
      <c r="GOY435" s="41"/>
      <c r="GOZ435" s="41"/>
      <c r="GPA435" s="41"/>
      <c r="GPB435" s="41"/>
      <c r="GPC435" s="41"/>
      <c r="GPD435" s="41"/>
      <c r="GPE435" s="41"/>
      <c r="GPF435" s="41"/>
      <c r="GPG435" s="41"/>
      <c r="GPH435" s="41"/>
      <c r="GPI435" s="41"/>
      <c r="GPJ435" s="41"/>
      <c r="GPK435" s="41"/>
      <c r="GPL435" s="41"/>
      <c r="GPM435" s="41"/>
      <c r="GPN435" s="41"/>
      <c r="GPO435" s="41"/>
      <c r="GPP435" s="41"/>
      <c r="GPQ435" s="41"/>
      <c r="GPR435" s="41"/>
      <c r="GPS435" s="41"/>
      <c r="GPT435" s="41"/>
      <c r="GPU435" s="41"/>
      <c r="GPV435" s="41"/>
      <c r="GPW435" s="41"/>
      <c r="GPX435" s="41"/>
      <c r="GPY435" s="41"/>
      <c r="GPZ435" s="41"/>
      <c r="GQA435" s="41"/>
      <c r="GQB435" s="41"/>
      <c r="GQC435" s="41"/>
      <c r="GQD435" s="41"/>
      <c r="GQE435" s="41"/>
      <c r="GQF435" s="41"/>
      <c r="GQG435" s="41"/>
      <c r="GQH435" s="41"/>
      <c r="GQI435" s="41"/>
      <c r="GQJ435" s="41"/>
      <c r="GQK435" s="41"/>
      <c r="GQL435" s="41"/>
      <c r="GQM435" s="41"/>
      <c r="GQN435" s="41"/>
      <c r="GQO435" s="41"/>
      <c r="GQP435" s="41"/>
      <c r="GQQ435" s="41"/>
      <c r="GQR435" s="41"/>
      <c r="GQS435" s="41"/>
      <c r="GQT435" s="41"/>
      <c r="GQU435" s="41"/>
      <c r="GQV435" s="41"/>
      <c r="GQW435" s="41"/>
      <c r="GQX435" s="41"/>
      <c r="GQY435" s="41"/>
      <c r="GQZ435" s="41"/>
      <c r="GRA435" s="41"/>
      <c r="GRB435" s="41"/>
      <c r="GRC435" s="41"/>
      <c r="GRD435" s="41"/>
      <c r="GRE435" s="41"/>
      <c r="GRF435" s="41"/>
      <c r="GRG435" s="41"/>
      <c r="GRH435" s="41"/>
      <c r="GRI435" s="41"/>
      <c r="GRJ435" s="41"/>
      <c r="GRK435" s="41"/>
      <c r="GRL435" s="41"/>
      <c r="GRM435" s="41"/>
      <c r="GRN435" s="41"/>
      <c r="GRO435" s="41"/>
      <c r="GRP435" s="41"/>
      <c r="GRQ435" s="41"/>
      <c r="GRR435" s="41"/>
      <c r="GRS435" s="41"/>
      <c r="GRT435" s="41"/>
      <c r="GRU435" s="41"/>
      <c r="GRV435" s="41"/>
      <c r="GRW435" s="41"/>
      <c r="GRX435" s="41"/>
      <c r="GRY435" s="41"/>
      <c r="GRZ435" s="41"/>
      <c r="GSA435" s="41"/>
      <c r="GSB435" s="41"/>
      <c r="GSC435" s="41"/>
      <c r="GSD435" s="41"/>
      <c r="GSE435" s="41"/>
      <c r="GSF435" s="41"/>
      <c r="GSG435" s="41"/>
      <c r="GSH435" s="41"/>
      <c r="GSI435" s="41"/>
      <c r="GSJ435" s="41"/>
      <c r="GSK435" s="41"/>
      <c r="GSL435" s="41"/>
      <c r="GSM435" s="41"/>
      <c r="GSN435" s="41"/>
      <c r="GSO435" s="41"/>
      <c r="GSP435" s="41"/>
      <c r="GSQ435" s="41"/>
      <c r="GSR435" s="41"/>
      <c r="GSS435" s="41"/>
      <c r="GST435" s="41"/>
      <c r="GSU435" s="41"/>
      <c r="GSV435" s="41"/>
      <c r="GSW435" s="41"/>
      <c r="GSX435" s="41"/>
      <c r="GSY435" s="41"/>
      <c r="GSZ435" s="41"/>
      <c r="GTA435" s="41"/>
      <c r="GTB435" s="41"/>
      <c r="GTC435" s="41"/>
      <c r="GTD435" s="41"/>
      <c r="GTE435" s="41"/>
      <c r="GTF435" s="41"/>
      <c r="GTG435" s="41"/>
      <c r="GTH435" s="41"/>
      <c r="GTI435" s="41"/>
      <c r="GTJ435" s="41"/>
      <c r="GTK435" s="41"/>
      <c r="GTL435" s="41"/>
      <c r="GTM435" s="41"/>
      <c r="GTN435" s="41"/>
      <c r="GTO435" s="41"/>
      <c r="GTP435" s="41"/>
      <c r="GTQ435" s="41"/>
      <c r="GTR435" s="41"/>
      <c r="GTS435" s="41"/>
      <c r="GTT435" s="41"/>
      <c r="GTU435" s="41"/>
      <c r="GTV435" s="41"/>
      <c r="GTW435" s="41"/>
      <c r="GTX435" s="41"/>
      <c r="GTY435" s="41"/>
      <c r="GTZ435" s="41"/>
      <c r="GUA435" s="41"/>
      <c r="GUB435" s="41"/>
      <c r="GUC435" s="41"/>
      <c r="GUD435" s="41"/>
      <c r="GUE435" s="41"/>
      <c r="GUF435" s="41"/>
      <c r="GUG435" s="41"/>
      <c r="GUH435" s="41"/>
      <c r="GUI435" s="41"/>
      <c r="GUJ435" s="41"/>
      <c r="GUK435" s="41"/>
      <c r="GUL435" s="41"/>
      <c r="GUM435" s="41"/>
      <c r="GUN435" s="41"/>
      <c r="GUO435" s="41"/>
      <c r="GUP435" s="41"/>
      <c r="GUQ435" s="41"/>
      <c r="GUR435" s="41"/>
      <c r="GUS435" s="41"/>
      <c r="GUT435" s="41"/>
      <c r="GUU435" s="41"/>
      <c r="GUV435" s="41"/>
      <c r="GUW435" s="41"/>
      <c r="GUX435" s="41"/>
      <c r="GUY435" s="41"/>
      <c r="GUZ435" s="41"/>
      <c r="GVA435" s="41"/>
      <c r="GVB435" s="41"/>
      <c r="GVC435" s="41"/>
      <c r="GVD435" s="41"/>
      <c r="GVE435" s="41"/>
      <c r="GVF435" s="41"/>
      <c r="GVG435" s="41"/>
      <c r="GVH435" s="41"/>
      <c r="GVI435" s="41"/>
      <c r="GVJ435" s="41"/>
      <c r="GVK435" s="41"/>
      <c r="GVL435" s="41"/>
      <c r="GVM435" s="41"/>
      <c r="GVN435" s="41"/>
      <c r="GVO435" s="41"/>
      <c r="GVP435" s="41"/>
      <c r="GVQ435" s="41"/>
      <c r="GVR435" s="41"/>
      <c r="GVS435" s="41"/>
      <c r="GVT435" s="41"/>
      <c r="GVU435" s="41"/>
      <c r="GVV435" s="41"/>
      <c r="GVW435" s="41"/>
      <c r="GVX435" s="41"/>
      <c r="GVY435" s="41"/>
      <c r="GVZ435" s="41"/>
      <c r="GWA435" s="41"/>
      <c r="GWB435" s="41"/>
      <c r="GWC435" s="41"/>
      <c r="GWD435" s="41"/>
      <c r="GWE435" s="41"/>
      <c r="GWF435" s="41"/>
      <c r="GWG435" s="41"/>
      <c r="GWH435" s="41"/>
      <c r="GWI435" s="41"/>
      <c r="GWJ435" s="41"/>
      <c r="GWK435" s="41"/>
      <c r="GWL435" s="41"/>
      <c r="GWM435" s="41"/>
      <c r="GWN435" s="41"/>
      <c r="GWO435" s="41"/>
      <c r="GWP435" s="41"/>
      <c r="GWQ435" s="41"/>
      <c r="GWR435" s="41"/>
      <c r="GWS435" s="41"/>
      <c r="GWT435" s="41"/>
      <c r="GWU435" s="41"/>
      <c r="GWV435" s="41"/>
      <c r="GWW435" s="41"/>
      <c r="GWX435" s="41"/>
      <c r="GWY435" s="41"/>
      <c r="GWZ435" s="41"/>
      <c r="GXA435" s="41"/>
      <c r="GXB435" s="41"/>
      <c r="GXC435" s="41"/>
      <c r="GXD435" s="41"/>
      <c r="GXE435" s="41"/>
      <c r="GXF435" s="41"/>
      <c r="GXG435" s="41"/>
      <c r="GXH435" s="41"/>
      <c r="GXI435" s="41"/>
      <c r="GXJ435" s="41"/>
      <c r="GXK435" s="41"/>
      <c r="GXL435" s="41"/>
      <c r="GXM435" s="41"/>
      <c r="GXN435" s="41"/>
      <c r="GXO435" s="41"/>
      <c r="GXP435" s="41"/>
      <c r="GXQ435" s="41"/>
      <c r="GXR435" s="41"/>
      <c r="GXS435" s="41"/>
      <c r="GXT435" s="41"/>
      <c r="GXU435" s="41"/>
      <c r="GXV435" s="41"/>
      <c r="GXW435" s="41"/>
      <c r="GXX435" s="41"/>
      <c r="GXY435" s="41"/>
      <c r="GXZ435" s="41"/>
      <c r="GYA435" s="41"/>
      <c r="GYB435" s="41"/>
      <c r="GYC435" s="41"/>
      <c r="GYD435" s="41"/>
      <c r="GYE435" s="41"/>
      <c r="GYF435" s="41"/>
      <c r="GYG435" s="41"/>
      <c r="GYH435" s="41"/>
      <c r="GYI435" s="41"/>
      <c r="GYJ435" s="41"/>
      <c r="GYK435" s="41"/>
      <c r="GYL435" s="41"/>
      <c r="GYM435" s="41"/>
      <c r="GYN435" s="41"/>
      <c r="GYO435" s="41"/>
      <c r="GYP435" s="41"/>
      <c r="GYQ435" s="41"/>
      <c r="GYR435" s="41"/>
      <c r="GYS435" s="41"/>
      <c r="GYT435" s="41"/>
      <c r="GYU435" s="41"/>
      <c r="GYV435" s="41"/>
      <c r="GYW435" s="41"/>
      <c r="GYX435" s="41"/>
      <c r="GYY435" s="41"/>
      <c r="GYZ435" s="41"/>
      <c r="GZA435" s="41"/>
      <c r="GZB435" s="41"/>
      <c r="GZC435" s="41"/>
      <c r="GZD435" s="41"/>
      <c r="GZE435" s="41"/>
      <c r="GZF435" s="41"/>
      <c r="GZG435" s="41"/>
      <c r="GZH435" s="41"/>
      <c r="GZI435" s="41"/>
      <c r="GZJ435" s="41"/>
      <c r="GZK435" s="41"/>
      <c r="GZL435" s="41"/>
      <c r="GZM435" s="41"/>
      <c r="GZN435" s="41"/>
      <c r="GZO435" s="41"/>
      <c r="GZP435" s="41"/>
      <c r="GZQ435" s="41"/>
      <c r="GZR435" s="41"/>
      <c r="GZS435" s="41"/>
      <c r="GZT435" s="41"/>
      <c r="GZU435" s="41"/>
      <c r="GZV435" s="41"/>
      <c r="GZW435" s="41"/>
      <c r="GZX435" s="41"/>
      <c r="GZY435" s="41"/>
      <c r="GZZ435" s="41"/>
      <c r="HAA435" s="41"/>
      <c r="HAB435" s="41"/>
      <c r="HAC435" s="41"/>
      <c r="HAD435" s="41"/>
      <c r="HAE435" s="41"/>
      <c r="HAF435" s="41"/>
      <c r="HAG435" s="41"/>
      <c r="HAH435" s="41"/>
      <c r="HAI435" s="41"/>
      <c r="HAJ435" s="41"/>
      <c r="HAK435" s="41"/>
      <c r="HAL435" s="41"/>
      <c r="HAM435" s="41"/>
      <c r="HAN435" s="41"/>
      <c r="HAO435" s="41"/>
      <c r="HAP435" s="41"/>
      <c r="HAQ435" s="41"/>
      <c r="HAR435" s="41"/>
      <c r="HAS435" s="41"/>
      <c r="HAT435" s="41"/>
      <c r="HAU435" s="41"/>
      <c r="HAV435" s="41"/>
      <c r="HAW435" s="41"/>
      <c r="HAX435" s="41"/>
      <c r="HAY435" s="41"/>
      <c r="HAZ435" s="41"/>
      <c r="HBA435" s="41"/>
      <c r="HBB435" s="41"/>
      <c r="HBC435" s="41"/>
      <c r="HBD435" s="41"/>
      <c r="HBE435" s="41"/>
      <c r="HBF435" s="41"/>
      <c r="HBG435" s="41"/>
      <c r="HBH435" s="41"/>
      <c r="HBI435" s="41"/>
      <c r="HBJ435" s="41"/>
      <c r="HBK435" s="41"/>
      <c r="HBL435" s="41"/>
      <c r="HBM435" s="41"/>
      <c r="HBN435" s="41"/>
      <c r="HBO435" s="41"/>
      <c r="HBP435" s="41"/>
      <c r="HBQ435" s="41"/>
      <c r="HBR435" s="41"/>
      <c r="HBS435" s="41"/>
      <c r="HBT435" s="41"/>
      <c r="HBU435" s="41"/>
      <c r="HBV435" s="41"/>
      <c r="HBW435" s="41"/>
      <c r="HBX435" s="41"/>
      <c r="HBY435" s="41"/>
      <c r="HBZ435" s="41"/>
      <c r="HCA435" s="41"/>
      <c r="HCB435" s="41"/>
      <c r="HCC435" s="41"/>
      <c r="HCD435" s="41"/>
      <c r="HCE435" s="41"/>
      <c r="HCF435" s="41"/>
      <c r="HCG435" s="41"/>
      <c r="HCH435" s="41"/>
      <c r="HCI435" s="41"/>
      <c r="HCJ435" s="41"/>
      <c r="HCK435" s="41"/>
      <c r="HCL435" s="41"/>
      <c r="HCM435" s="41"/>
      <c r="HCN435" s="41"/>
      <c r="HCO435" s="41"/>
      <c r="HCP435" s="41"/>
      <c r="HCQ435" s="41"/>
      <c r="HCR435" s="41"/>
      <c r="HCS435" s="41"/>
      <c r="HCT435" s="41"/>
      <c r="HCU435" s="41"/>
      <c r="HCV435" s="41"/>
      <c r="HCW435" s="41"/>
      <c r="HCX435" s="41"/>
      <c r="HCY435" s="41"/>
      <c r="HCZ435" s="41"/>
      <c r="HDA435" s="41"/>
      <c r="HDB435" s="41"/>
      <c r="HDC435" s="41"/>
      <c r="HDD435" s="41"/>
      <c r="HDE435" s="41"/>
      <c r="HDF435" s="41"/>
      <c r="HDG435" s="41"/>
      <c r="HDH435" s="41"/>
      <c r="HDI435" s="41"/>
      <c r="HDJ435" s="41"/>
      <c r="HDK435" s="41"/>
      <c r="HDL435" s="41"/>
      <c r="HDM435" s="41"/>
      <c r="HDN435" s="41"/>
      <c r="HDO435" s="41"/>
      <c r="HDP435" s="41"/>
      <c r="HDQ435" s="41"/>
      <c r="HDR435" s="41"/>
      <c r="HDS435" s="41"/>
      <c r="HDT435" s="41"/>
      <c r="HDU435" s="41"/>
      <c r="HDV435" s="41"/>
      <c r="HDW435" s="41"/>
      <c r="HDX435" s="41"/>
      <c r="HDY435" s="41"/>
      <c r="HDZ435" s="41"/>
      <c r="HEA435" s="41"/>
      <c r="HEB435" s="41"/>
      <c r="HEC435" s="41"/>
      <c r="HED435" s="41"/>
      <c r="HEE435" s="41"/>
      <c r="HEF435" s="41"/>
      <c r="HEG435" s="41"/>
      <c r="HEH435" s="41"/>
      <c r="HEI435" s="41"/>
      <c r="HEJ435" s="41"/>
      <c r="HEK435" s="41"/>
      <c r="HEL435" s="41"/>
      <c r="HEM435" s="41"/>
      <c r="HEN435" s="41"/>
      <c r="HEO435" s="41"/>
      <c r="HEP435" s="41"/>
      <c r="HEQ435" s="41"/>
      <c r="HER435" s="41"/>
      <c r="HES435" s="41"/>
      <c r="HET435" s="41"/>
      <c r="HEU435" s="41"/>
      <c r="HEV435" s="41"/>
      <c r="HEW435" s="41"/>
      <c r="HEX435" s="41"/>
      <c r="HEY435" s="41"/>
      <c r="HEZ435" s="41"/>
      <c r="HFA435" s="41"/>
      <c r="HFB435" s="41"/>
      <c r="HFC435" s="41"/>
      <c r="HFD435" s="41"/>
      <c r="HFE435" s="41"/>
      <c r="HFF435" s="41"/>
      <c r="HFG435" s="41"/>
      <c r="HFH435" s="41"/>
      <c r="HFI435" s="41"/>
      <c r="HFJ435" s="41"/>
      <c r="HFK435" s="41"/>
      <c r="HFL435" s="41"/>
      <c r="HFM435" s="41"/>
      <c r="HFN435" s="41"/>
      <c r="HFO435" s="41"/>
      <c r="HFP435" s="41"/>
      <c r="HFQ435" s="41"/>
      <c r="HFR435" s="41"/>
      <c r="HFS435" s="41"/>
      <c r="HFT435" s="41"/>
      <c r="HFU435" s="41"/>
      <c r="HFV435" s="41"/>
      <c r="HFW435" s="41"/>
      <c r="HFX435" s="41"/>
      <c r="HFY435" s="41"/>
      <c r="HFZ435" s="41"/>
      <c r="HGA435" s="41"/>
      <c r="HGB435" s="41"/>
      <c r="HGC435" s="41"/>
      <c r="HGD435" s="41"/>
      <c r="HGE435" s="41"/>
      <c r="HGF435" s="41"/>
      <c r="HGG435" s="41"/>
      <c r="HGH435" s="41"/>
      <c r="HGI435" s="41"/>
      <c r="HGJ435" s="41"/>
      <c r="HGK435" s="41"/>
      <c r="HGL435" s="41"/>
      <c r="HGM435" s="41"/>
      <c r="HGN435" s="41"/>
      <c r="HGO435" s="41"/>
      <c r="HGP435" s="41"/>
      <c r="HGQ435" s="41"/>
      <c r="HGR435" s="41"/>
      <c r="HGS435" s="41"/>
      <c r="HGT435" s="41"/>
      <c r="HGU435" s="41"/>
      <c r="HGV435" s="41"/>
      <c r="HGW435" s="41"/>
      <c r="HGX435" s="41"/>
      <c r="HGY435" s="41"/>
      <c r="HGZ435" s="41"/>
      <c r="HHA435" s="41"/>
      <c r="HHB435" s="41"/>
      <c r="HHC435" s="41"/>
      <c r="HHD435" s="41"/>
      <c r="HHE435" s="41"/>
      <c r="HHF435" s="41"/>
      <c r="HHG435" s="41"/>
      <c r="HHH435" s="41"/>
      <c r="HHI435" s="41"/>
      <c r="HHJ435" s="41"/>
      <c r="HHK435" s="41"/>
      <c r="HHL435" s="41"/>
      <c r="HHM435" s="41"/>
      <c r="HHN435" s="41"/>
      <c r="HHO435" s="41"/>
      <c r="HHP435" s="41"/>
      <c r="HHQ435" s="41"/>
      <c r="HHR435" s="41"/>
      <c r="HHS435" s="41"/>
      <c r="HHT435" s="41"/>
      <c r="HHU435" s="41"/>
      <c r="HHV435" s="41"/>
      <c r="HHW435" s="41"/>
      <c r="HHX435" s="41"/>
      <c r="HHY435" s="41"/>
      <c r="HHZ435" s="41"/>
      <c r="HIA435" s="41"/>
      <c r="HIB435" s="41"/>
      <c r="HIC435" s="41"/>
      <c r="HID435" s="41"/>
      <c r="HIE435" s="41"/>
      <c r="HIF435" s="41"/>
      <c r="HIG435" s="41"/>
      <c r="HIH435" s="41"/>
      <c r="HII435" s="41"/>
      <c r="HIJ435" s="41"/>
      <c r="HIK435" s="41"/>
      <c r="HIL435" s="41"/>
      <c r="HIM435" s="41"/>
      <c r="HIN435" s="41"/>
      <c r="HIO435" s="41"/>
      <c r="HIP435" s="41"/>
      <c r="HIQ435" s="41"/>
      <c r="HIR435" s="41"/>
      <c r="HIS435" s="41"/>
      <c r="HIT435" s="41"/>
      <c r="HIU435" s="41"/>
      <c r="HIV435" s="41"/>
      <c r="HIW435" s="41"/>
      <c r="HIX435" s="41"/>
      <c r="HIY435" s="41"/>
      <c r="HIZ435" s="41"/>
      <c r="HJA435" s="41"/>
      <c r="HJB435" s="41"/>
      <c r="HJC435" s="41"/>
      <c r="HJD435" s="41"/>
      <c r="HJE435" s="41"/>
      <c r="HJF435" s="41"/>
      <c r="HJG435" s="41"/>
      <c r="HJH435" s="41"/>
      <c r="HJI435" s="41"/>
      <c r="HJJ435" s="41"/>
      <c r="HJK435" s="41"/>
      <c r="HJL435" s="41"/>
      <c r="HJM435" s="41"/>
      <c r="HJN435" s="41"/>
      <c r="HJO435" s="41"/>
      <c r="HJP435" s="41"/>
      <c r="HJQ435" s="41"/>
      <c r="HJR435" s="41"/>
      <c r="HJS435" s="41"/>
      <c r="HJT435" s="41"/>
      <c r="HJU435" s="41"/>
      <c r="HJV435" s="41"/>
      <c r="HJW435" s="41"/>
      <c r="HJX435" s="41"/>
      <c r="HJY435" s="41"/>
      <c r="HJZ435" s="41"/>
      <c r="HKA435" s="41"/>
      <c r="HKB435" s="41"/>
      <c r="HKC435" s="41"/>
      <c r="HKD435" s="41"/>
      <c r="HKE435" s="41"/>
      <c r="HKF435" s="41"/>
      <c r="HKG435" s="41"/>
      <c r="HKH435" s="41"/>
      <c r="HKI435" s="41"/>
      <c r="HKJ435" s="41"/>
      <c r="HKK435" s="41"/>
      <c r="HKL435" s="41"/>
      <c r="HKM435" s="41"/>
      <c r="HKN435" s="41"/>
      <c r="HKO435" s="41"/>
      <c r="HKP435" s="41"/>
      <c r="HKQ435" s="41"/>
      <c r="HKR435" s="41"/>
      <c r="HKS435" s="41"/>
      <c r="HKT435" s="41"/>
      <c r="HKU435" s="41"/>
      <c r="HKV435" s="41"/>
      <c r="HKW435" s="41"/>
      <c r="HKX435" s="41"/>
      <c r="HKY435" s="41"/>
      <c r="HKZ435" s="41"/>
      <c r="HLA435" s="41"/>
      <c r="HLB435" s="41"/>
      <c r="HLC435" s="41"/>
      <c r="HLD435" s="41"/>
      <c r="HLE435" s="41"/>
      <c r="HLF435" s="41"/>
      <c r="HLG435" s="41"/>
      <c r="HLH435" s="41"/>
      <c r="HLI435" s="41"/>
      <c r="HLJ435" s="41"/>
      <c r="HLK435" s="41"/>
      <c r="HLL435" s="41"/>
      <c r="HLM435" s="41"/>
      <c r="HLN435" s="41"/>
      <c r="HLO435" s="41"/>
      <c r="HLP435" s="41"/>
      <c r="HLQ435" s="41"/>
      <c r="HLR435" s="41"/>
      <c r="HLS435" s="41"/>
      <c r="HLT435" s="41"/>
      <c r="HLU435" s="41"/>
      <c r="HLV435" s="41"/>
      <c r="HLW435" s="41"/>
      <c r="HLX435" s="41"/>
      <c r="HLY435" s="41"/>
      <c r="HLZ435" s="41"/>
      <c r="HMA435" s="41"/>
      <c r="HMB435" s="41"/>
      <c r="HMC435" s="41"/>
      <c r="HMD435" s="41"/>
      <c r="HME435" s="41"/>
      <c r="HMF435" s="41"/>
      <c r="HMG435" s="41"/>
      <c r="HMH435" s="41"/>
      <c r="HMI435" s="41"/>
      <c r="HMJ435" s="41"/>
      <c r="HMK435" s="41"/>
      <c r="HML435" s="41"/>
      <c r="HMM435" s="41"/>
      <c r="HMN435" s="41"/>
      <c r="HMO435" s="41"/>
      <c r="HMP435" s="41"/>
      <c r="HMQ435" s="41"/>
      <c r="HMR435" s="41"/>
      <c r="HMS435" s="41"/>
      <c r="HMT435" s="41"/>
      <c r="HMU435" s="41"/>
      <c r="HMV435" s="41"/>
      <c r="HMW435" s="41"/>
      <c r="HMX435" s="41"/>
      <c r="HMY435" s="41"/>
      <c r="HMZ435" s="41"/>
      <c r="HNA435" s="41"/>
      <c r="HNB435" s="41"/>
      <c r="HNC435" s="41"/>
      <c r="HND435" s="41"/>
      <c r="HNE435" s="41"/>
      <c r="HNF435" s="41"/>
      <c r="HNG435" s="41"/>
      <c r="HNH435" s="41"/>
      <c r="HNI435" s="41"/>
      <c r="HNJ435" s="41"/>
      <c r="HNK435" s="41"/>
      <c r="HNL435" s="41"/>
      <c r="HNM435" s="41"/>
      <c r="HNN435" s="41"/>
      <c r="HNO435" s="41"/>
      <c r="HNP435" s="41"/>
      <c r="HNQ435" s="41"/>
      <c r="HNR435" s="41"/>
      <c r="HNS435" s="41"/>
      <c r="HNT435" s="41"/>
      <c r="HNU435" s="41"/>
      <c r="HNV435" s="41"/>
      <c r="HNW435" s="41"/>
      <c r="HNX435" s="41"/>
      <c r="HNY435" s="41"/>
      <c r="HNZ435" s="41"/>
      <c r="HOA435" s="41"/>
      <c r="HOB435" s="41"/>
      <c r="HOC435" s="41"/>
      <c r="HOD435" s="41"/>
      <c r="HOE435" s="41"/>
      <c r="HOF435" s="41"/>
      <c r="HOG435" s="41"/>
      <c r="HOH435" s="41"/>
      <c r="HOI435" s="41"/>
      <c r="HOJ435" s="41"/>
      <c r="HOK435" s="41"/>
      <c r="HOL435" s="41"/>
      <c r="HOM435" s="41"/>
      <c r="HON435" s="41"/>
      <c r="HOO435" s="41"/>
      <c r="HOP435" s="41"/>
      <c r="HOQ435" s="41"/>
      <c r="HOR435" s="41"/>
      <c r="HOS435" s="41"/>
      <c r="HOT435" s="41"/>
      <c r="HOU435" s="41"/>
      <c r="HOV435" s="41"/>
      <c r="HOW435" s="41"/>
      <c r="HOX435" s="41"/>
      <c r="HOY435" s="41"/>
      <c r="HOZ435" s="41"/>
      <c r="HPA435" s="41"/>
      <c r="HPB435" s="41"/>
      <c r="HPC435" s="41"/>
      <c r="HPD435" s="41"/>
      <c r="HPE435" s="41"/>
      <c r="HPF435" s="41"/>
      <c r="HPG435" s="41"/>
      <c r="HPH435" s="41"/>
      <c r="HPI435" s="41"/>
      <c r="HPJ435" s="41"/>
      <c r="HPK435" s="41"/>
      <c r="HPL435" s="41"/>
      <c r="HPM435" s="41"/>
      <c r="HPN435" s="41"/>
      <c r="HPO435" s="41"/>
      <c r="HPP435" s="41"/>
      <c r="HPQ435" s="41"/>
      <c r="HPR435" s="41"/>
      <c r="HPS435" s="41"/>
      <c r="HPT435" s="41"/>
      <c r="HPU435" s="41"/>
      <c r="HPV435" s="41"/>
      <c r="HPW435" s="41"/>
      <c r="HPX435" s="41"/>
      <c r="HPY435" s="41"/>
      <c r="HPZ435" s="41"/>
      <c r="HQA435" s="41"/>
      <c r="HQB435" s="41"/>
      <c r="HQC435" s="41"/>
      <c r="HQD435" s="41"/>
      <c r="HQE435" s="41"/>
      <c r="HQF435" s="41"/>
      <c r="HQG435" s="41"/>
      <c r="HQH435" s="41"/>
      <c r="HQI435" s="41"/>
      <c r="HQJ435" s="41"/>
      <c r="HQK435" s="41"/>
      <c r="HQL435" s="41"/>
      <c r="HQM435" s="41"/>
      <c r="HQN435" s="41"/>
      <c r="HQO435" s="41"/>
      <c r="HQP435" s="41"/>
      <c r="HQQ435" s="41"/>
      <c r="HQR435" s="41"/>
      <c r="HQS435" s="41"/>
      <c r="HQT435" s="41"/>
      <c r="HQU435" s="41"/>
      <c r="HQV435" s="41"/>
      <c r="HQW435" s="41"/>
      <c r="HQX435" s="41"/>
      <c r="HQY435" s="41"/>
      <c r="HQZ435" s="41"/>
      <c r="HRA435" s="41"/>
      <c r="HRB435" s="41"/>
      <c r="HRC435" s="41"/>
      <c r="HRD435" s="41"/>
      <c r="HRE435" s="41"/>
      <c r="HRF435" s="41"/>
      <c r="HRG435" s="41"/>
      <c r="HRH435" s="41"/>
      <c r="HRI435" s="41"/>
      <c r="HRJ435" s="41"/>
      <c r="HRK435" s="41"/>
      <c r="HRL435" s="41"/>
      <c r="HRM435" s="41"/>
      <c r="HRN435" s="41"/>
      <c r="HRO435" s="41"/>
      <c r="HRP435" s="41"/>
      <c r="HRQ435" s="41"/>
      <c r="HRR435" s="41"/>
      <c r="HRS435" s="41"/>
      <c r="HRT435" s="41"/>
      <c r="HRU435" s="41"/>
      <c r="HRV435" s="41"/>
      <c r="HRW435" s="41"/>
      <c r="HRX435" s="41"/>
      <c r="HRY435" s="41"/>
      <c r="HRZ435" s="41"/>
      <c r="HSA435" s="41"/>
      <c r="HSB435" s="41"/>
      <c r="HSC435" s="41"/>
      <c r="HSD435" s="41"/>
      <c r="HSE435" s="41"/>
      <c r="HSF435" s="41"/>
      <c r="HSG435" s="41"/>
      <c r="HSH435" s="41"/>
      <c r="HSI435" s="41"/>
      <c r="HSJ435" s="41"/>
      <c r="HSK435" s="41"/>
      <c r="HSL435" s="41"/>
      <c r="HSM435" s="41"/>
      <c r="HSN435" s="41"/>
      <c r="HSO435" s="41"/>
      <c r="HSP435" s="41"/>
      <c r="HSQ435" s="41"/>
      <c r="HSR435" s="41"/>
      <c r="HSS435" s="41"/>
      <c r="HST435" s="41"/>
      <c r="HSU435" s="41"/>
      <c r="HSV435" s="41"/>
      <c r="HSW435" s="41"/>
      <c r="HSX435" s="41"/>
      <c r="HSY435" s="41"/>
      <c r="HSZ435" s="41"/>
      <c r="HTA435" s="41"/>
      <c r="HTB435" s="41"/>
      <c r="HTC435" s="41"/>
      <c r="HTD435" s="41"/>
      <c r="HTE435" s="41"/>
      <c r="HTF435" s="41"/>
      <c r="HTG435" s="41"/>
      <c r="HTH435" s="41"/>
      <c r="HTI435" s="41"/>
      <c r="HTJ435" s="41"/>
      <c r="HTK435" s="41"/>
      <c r="HTL435" s="41"/>
      <c r="HTM435" s="41"/>
      <c r="HTN435" s="41"/>
      <c r="HTO435" s="41"/>
      <c r="HTP435" s="41"/>
      <c r="HTQ435" s="41"/>
      <c r="HTR435" s="41"/>
      <c r="HTS435" s="41"/>
      <c r="HTT435" s="41"/>
      <c r="HTU435" s="41"/>
      <c r="HTV435" s="41"/>
      <c r="HTW435" s="41"/>
      <c r="HTX435" s="41"/>
      <c r="HTY435" s="41"/>
      <c r="HTZ435" s="41"/>
      <c r="HUA435" s="41"/>
      <c r="HUB435" s="41"/>
      <c r="HUC435" s="41"/>
      <c r="HUD435" s="41"/>
      <c r="HUE435" s="41"/>
      <c r="HUF435" s="41"/>
      <c r="HUG435" s="41"/>
      <c r="HUH435" s="41"/>
      <c r="HUI435" s="41"/>
      <c r="HUJ435" s="41"/>
      <c r="HUK435" s="41"/>
      <c r="HUL435" s="41"/>
      <c r="HUM435" s="41"/>
      <c r="HUN435" s="41"/>
      <c r="HUO435" s="41"/>
      <c r="HUP435" s="41"/>
      <c r="HUQ435" s="41"/>
      <c r="HUR435" s="41"/>
      <c r="HUS435" s="41"/>
      <c r="HUT435" s="41"/>
      <c r="HUU435" s="41"/>
      <c r="HUV435" s="41"/>
      <c r="HUW435" s="41"/>
      <c r="HUX435" s="41"/>
      <c r="HUY435" s="41"/>
      <c r="HUZ435" s="41"/>
      <c r="HVA435" s="41"/>
      <c r="HVB435" s="41"/>
      <c r="HVC435" s="41"/>
      <c r="HVD435" s="41"/>
      <c r="HVE435" s="41"/>
      <c r="HVF435" s="41"/>
      <c r="HVG435" s="41"/>
      <c r="HVH435" s="41"/>
      <c r="HVI435" s="41"/>
      <c r="HVJ435" s="41"/>
      <c r="HVK435" s="41"/>
      <c r="HVL435" s="41"/>
      <c r="HVM435" s="41"/>
      <c r="HVN435" s="41"/>
      <c r="HVO435" s="41"/>
      <c r="HVP435" s="41"/>
      <c r="HVQ435" s="41"/>
      <c r="HVR435" s="41"/>
      <c r="HVS435" s="41"/>
      <c r="HVT435" s="41"/>
      <c r="HVU435" s="41"/>
      <c r="HVV435" s="41"/>
      <c r="HVW435" s="41"/>
      <c r="HVX435" s="41"/>
      <c r="HVY435" s="41"/>
      <c r="HVZ435" s="41"/>
      <c r="HWA435" s="41"/>
      <c r="HWB435" s="41"/>
      <c r="HWC435" s="41"/>
      <c r="HWD435" s="41"/>
      <c r="HWE435" s="41"/>
      <c r="HWF435" s="41"/>
      <c r="HWG435" s="41"/>
      <c r="HWH435" s="41"/>
      <c r="HWI435" s="41"/>
      <c r="HWJ435" s="41"/>
      <c r="HWK435" s="41"/>
      <c r="HWL435" s="41"/>
      <c r="HWM435" s="41"/>
      <c r="HWN435" s="41"/>
      <c r="HWO435" s="41"/>
      <c r="HWP435" s="41"/>
      <c r="HWQ435" s="41"/>
      <c r="HWR435" s="41"/>
      <c r="HWS435" s="41"/>
      <c r="HWT435" s="41"/>
      <c r="HWU435" s="41"/>
      <c r="HWV435" s="41"/>
      <c r="HWW435" s="41"/>
      <c r="HWX435" s="41"/>
      <c r="HWY435" s="41"/>
      <c r="HWZ435" s="41"/>
      <c r="HXA435" s="41"/>
      <c r="HXB435" s="41"/>
      <c r="HXC435" s="41"/>
      <c r="HXD435" s="41"/>
      <c r="HXE435" s="41"/>
      <c r="HXF435" s="41"/>
      <c r="HXG435" s="41"/>
      <c r="HXH435" s="41"/>
      <c r="HXI435" s="41"/>
      <c r="HXJ435" s="41"/>
      <c r="HXK435" s="41"/>
      <c r="HXL435" s="41"/>
      <c r="HXM435" s="41"/>
      <c r="HXN435" s="41"/>
      <c r="HXO435" s="41"/>
      <c r="HXP435" s="41"/>
      <c r="HXQ435" s="41"/>
      <c r="HXR435" s="41"/>
      <c r="HXS435" s="41"/>
      <c r="HXT435" s="41"/>
      <c r="HXU435" s="41"/>
      <c r="HXV435" s="41"/>
      <c r="HXW435" s="41"/>
      <c r="HXX435" s="41"/>
      <c r="HXY435" s="41"/>
      <c r="HXZ435" s="41"/>
      <c r="HYA435" s="41"/>
      <c r="HYB435" s="41"/>
      <c r="HYC435" s="41"/>
      <c r="HYD435" s="41"/>
      <c r="HYE435" s="41"/>
      <c r="HYF435" s="41"/>
      <c r="HYG435" s="41"/>
      <c r="HYH435" s="41"/>
      <c r="HYI435" s="41"/>
      <c r="HYJ435" s="41"/>
      <c r="HYK435" s="41"/>
      <c r="HYL435" s="41"/>
      <c r="HYM435" s="41"/>
      <c r="HYN435" s="41"/>
      <c r="HYO435" s="41"/>
      <c r="HYP435" s="41"/>
      <c r="HYQ435" s="41"/>
      <c r="HYR435" s="41"/>
      <c r="HYS435" s="41"/>
      <c r="HYT435" s="41"/>
      <c r="HYU435" s="41"/>
      <c r="HYV435" s="41"/>
      <c r="HYW435" s="41"/>
      <c r="HYX435" s="41"/>
      <c r="HYY435" s="41"/>
      <c r="HYZ435" s="41"/>
      <c r="HZA435" s="41"/>
      <c r="HZB435" s="41"/>
      <c r="HZC435" s="41"/>
      <c r="HZD435" s="41"/>
      <c r="HZE435" s="41"/>
      <c r="HZF435" s="41"/>
      <c r="HZG435" s="41"/>
      <c r="HZH435" s="41"/>
      <c r="HZI435" s="41"/>
      <c r="HZJ435" s="41"/>
      <c r="HZK435" s="41"/>
      <c r="HZL435" s="41"/>
      <c r="HZM435" s="41"/>
      <c r="HZN435" s="41"/>
      <c r="HZO435" s="41"/>
      <c r="HZP435" s="41"/>
      <c r="HZQ435" s="41"/>
      <c r="HZR435" s="41"/>
      <c r="HZS435" s="41"/>
      <c r="HZT435" s="41"/>
      <c r="HZU435" s="41"/>
      <c r="HZV435" s="41"/>
      <c r="HZW435" s="41"/>
      <c r="HZX435" s="41"/>
      <c r="HZY435" s="41"/>
      <c r="HZZ435" s="41"/>
      <c r="IAA435" s="41"/>
      <c r="IAB435" s="41"/>
      <c r="IAC435" s="41"/>
      <c r="IAD435" s="41"/>
      <c r="IAE435" s="41"/>
      <c r="IAF435" s="41"/>
      <c r="IAG435" s="41"/>
      <c r="IAH435" s="41"/>
      <c r="IAI435" s="41"/>
      <c r="IAJ435" s="41"/>
      <c r="IAK435" s="41"/>
      <c r="IAL435" s="41"/>
      <c r="IAM435" s="41"/>
      <c r="IAN435" s="41"/>
      <c r="IAO435" s="41"/>
      <c r="IAP435" s="41"/>
      <c r="IAQ435" s="41"/>
      <c r="IAR435" s="41"/>
      <c r="IAS435" s="41"/>
      <c r="IAT435" s="41"/>
      <c r="IAU435" s="41"/>
      <c r="IAV435" s="41"/>
      <c r="IAW435" s="41"/>
      <c r="IAX435" s="41"/>
      <c r="IAY435" s="41"/>
      <c r="IAZ435" s="41"/>
      <c r="IBA435" s="41"/>
      <c r="IBB435" s="41"/>
      <c r="IBC435" s="41"/>
      <c r="IBD435" s="41"/>
      <c r="IBE435" s="41"/>
      <c r="IBF435" s="41"/>
      <c r="IBG435" s="41"/>
      <c r="IBH435" s="41"/>
      <c r="IBI435" s="41"/>
      <c r="IBJ435" s="41"/>
      <c r="IBK435" s="41"/>
      <c r="IBL435" s="41"/>
      <c r="IBM435" s="41"/>
      <c r="IBN435" s="41"/>
      <c r="IBO435" s="41"/>
      <c r="IBP435" s="41"/>
      <c r="IBQ435" s="41"/>
      <c r="IBR435" s="41"/>
      <c r="IBS435" s="41"/>
      <c r="IBT435" s="41"/>
      <c r="IBU435" s="41"/>
      <c r="IBV435" s="41"/>
      <c r="IBW435" s="41"/>
      <c r="IBX435" s="41"/>
      <c r="IBY435" s="41"/>
      <c r="IBZ435" s="41"/>
      <c r="ICA435" s="41"/>
      <c r="ICB435" s="41"/>
      <c r="ICC435" s="41"/>
      <c r="ICD435" s="41"/>
      <c r="ICE435" s="41"/>
      <c r="ICF435" s="41"/>
      <c r="ICG435" s="41"/>
      <c r="ICH435" s="41"/>
      <c r="ICI435" s="41"/>
      <c r="ICJ435" s="41"/>
      <c r="ICK435" s="41"/>
      <c r="ICL435" s="41"/>
      <c r="ICM435" s="41"/>
      <c r="ICN435" s="41"/>
      <c r="ICO435" s="41"/>
      <c r="ICP435" s="41"/>
      <c r="ICQ435" s="41"/>
      <c r="ICR435" s="41"/>
      <c r="ICS435" s="41"/>
      <c r="ICT435" s="41"/>
      <c r="ICU435" s="41"/>
      <c r="ICV435" s="41"/>
      <c r="ICW435" s="41"/>
      <c r="ICX435" s="41"/>
      <c r="ICY435" s="41"/>
      <c r="ICZ435" s="41"/>
      <c r="IDA435" s="41"/>
      <c r="IDB435" s="41"/>
      <c r="IDC435" s="41"/>
      <c r="IDD435" s="41"/>
      <c r="IDE435" s="41"/>
      <c r="IDF435" s="41"/>
      <c r="IDG435" s="41"/>
      <c r="IDH435" s="41"/>
      <c r="IDI435" s="41"/>
      <c r="IDJ435" s="41"/>
      <c r="IDK435" s="41"/>
      <c r="IDL435" s="41"/>
      <c r="IDM435" s="41"/>
      <c r="IDN435" s="41"/>
      <c r="IDO435" s="41"/>
      <c r="IDP435" s="41"/>
      <c r="IDQ435" s="41"/>
      <c r="IDR435" s="41"/>
      <c r="IDS435" s="41"/>
      <c r="IDT435" s="41"/>
      <c r="IDU435" s="41"/>
      <c r="IDV435" s="41"/>
      <c r="IDW435" s="41"/>
      <c r="IDX435" s="41"/>
      <c r="IDY435" s="41"/>
      <c r="IDZ435" s="41"/>
      <c r="IEA435" s="41"/>
      <c r="IEB435" s="41"/>
      <c r="IEC435" s="41"/>
      <c r="IED435" s="41"/>
      <c r="IEE435" s="41"/>
      <c r="IEF435" s="41"/>
      <c r="IEG435" s="41"/>
      <c r="IEH435" s="41"/>
      <c r="IEI435" s="41"/>
      <c r="IEJ435" s="41"/>
      <c r="IEK435" s="41"/>
      <c r="IEL435" s="41"/>
      <c r="IEM435" s="41"/>
      <c r="IEN435" s="41"/>
      <c r="IEO435" s="41"/>
      <c r="IEP435" s="41"/>
      <c r="IEQ435" s="41"/>
      <c r="IER435" s="41"/>
      <c r="IES435" s="41"/>
      <c r="IET435" s="41"/>
      <c r="IEU435" s="41"/>
      <c r="IEV435" s="41"/>
      <c r="IEW435" s="41"/>
      <c r="IEX435" s="41"/>
      <c r="IEY435" s="41"/>
      <c r="IEZ435" s="41"/>
      <c r="IFA435" s="41"/>
      <c r="IFB435" s="41"/>
      <c r="IFC435" s="41"/>
      <c r="IFD435" s="41"/>
      <c r="IFE435" s="41"/>
      <c r="IFF435" s="41"/>
      <c r="IFG435" s="41"/>
      <c r="IFH435" s="41"/>
      <c r="IFI435" s="41"/>
      <c r="IFJ435" s="41"/>
      <c r="IFK435" s="41"/>
      <c r="IFL435" s="41"/>
      <c r="IFM435" s="41"/>
      <c r="IFN435" s="41"/>
      <c r="IFO435" s="41"/>
      <c r="IFP435" s="41"/>
      <c r="IFQ435" s="41"/>
      <c r="IFR435" s="41"/>
      <c r="IFS435" s="41"/>
      <c r="IFT435" s="41"/>
      <c r="IFU435" s="41"/>
      <c r="IFV435" s="41"/>
      <c r="IFW435" s="41"/>
      <c r="IFX435" s="41"/>
      <c r="IFY435" s="41"/>
      <c r="IFZ435" s="41"/>
      <c r="IGA435" s="41"/>
      <c r="IGB435" s="41"/>
      <c r="IGC435" s="41"/>
      <c r="IGD435" s="41"/>
      <c r="IGE435" s="41"/>
      <c r="IGF435" s="41"/>
      <c r="IGG435" s="41"/>
      <c r="IGH435" s="41"/>
      <c r="IGI435" s="41"/>
      <c r="IGJ435" s="41"/>
      <c r="IGK435" s="41"/>
      <c r="IGL435" s="41"/>
      <c r="IGM435" s="41"/>
      <c r="IGN435" s="41"/>
      <c r="IGO435" s="41"/>
      <c r="IGP435" s="41"/>
      <c r="IGQ435" s="41"/>
      <c r="IGR435" s="41"/>
      <c r="IGS435" s="41"/>
      <c r="IGT435" s="41"/>
      <c r="IGU435" s="41"/>
      <c r="IGV435" s="41"/>
      <c r="IGW435" s="41"/>
      <c r="IGX435" s="41"/>
      <c r="IGY435" s="41"/>
      <c r="IGZ435" s="41"/>
      <c r="IHA435" s="41"/>
      <c r="IHB435" s="41"/>
      <c r="IHC435" s="41"/>
      <c r="IHD435" s="41"/>
      <c r="IHE435" s="41"/>
      <c r="IHF435" s="41"/>
      <c r="IHG435" s="41"/>
      <c r="IHH435" s="41"/>
      <c r="IHI435" s="41"/>
      <c r="IHJ435" s="41"/>
      <c r="IHK435" s="41"/>
      <c r="IHL435" s="41"/>
      <c r="IHM435" s="41"/>
      <c r="IHN435" s="41"/>
      <c r="IHO435" s="41"/>
      <c r="IHP435" s="41"/>
      <c r="IHQ435" s="41"/>
      <c r="IHR435" s="41"/>
      <c r="IHS435" s="41"/>
      <c r="IHT435" s="41"/>
      <c r="IHU435" s="41"/>
      <c r="IHV435" s="41"/>
      <c r="IHW435" s="41"/>
      <c r="IHX435" s="41"/>
      <c r="IHY435" s="41"/>
      <c r="IHZ435" s="41"/>
      <c r="IIA435" s="41"/>
      <c r="IIB435" s="41"/>
      <c r="IIC435" s="41"/>
      <c r="IID435" s="41"/>
      <c r="IIE435" s="41"/>
      <c r="IIF435" s="41"/>
      <c r="IIG435" s="41"/>
      <c r="IIH435" s="41"/>
      <c r="III435" s="41"/>
      <c r="IIJ435" s="41"/>
      <c r="IIK435" s="41"/>
      <c r="IIL435" s="41"/>
      <c r="IIM435" s="41"/>
      <c r="IIN435" s="41"/>
      <c r="IIO435" s="41"/>
      <c r="IIP435" s="41"/>
      <c r="IIQ435" s="41"/>
      <c r="IIR435" s="41"/>
      <c r="IIS435" s="41"/>
      <c r="IIT435" s="41"/>
      <c r="IIU435" s="41"/>
      <c r="IIV435" s="41"/>
      <c r="IIW435" s="41"/>
      <c r="IIX435" s="41"/>
      <c r="IIY435" s="41"/>
      <c r="IIZ435" s="41"/>
      <c r="IJA435" s="41"/>
      <c r="IJB435" s="41"/>
      <c r="IJC435" s="41"/>
      <c r="IJD435" s="41"/>
      <c r="IJE435" s="41"/>
      <c r="IJF435" s="41"/>
      <c r="IJG435" s="41"/>
      <c r="IJH435" s="41"/>
      <c r="IJI435" s="41"/>
      <c r="IJJ435" s="41"/>
      <c r="IJK435" s="41"/>
      <c r="IJL435" s="41"/>
      <c r="IJM435" s="41"/>
      <c r="IJN435" s="41"/>
      <c r="IJO435" s="41"/>
      <c r="IJP435" s="41"/>
      <c r="IJQ435" s="41"/>
      <c r="IJR435" s="41"/>
      <c r="IJS435" s="41"/>
      <c r="IJT435" s="41"/>
      <c r="IJU435" s="41"/>
      <c r="IJV435" s="41"/>
      <c r="IJW435" s="41"/>
      <c r="IJX435" s="41"/>
      <c r="IJY435" s="41"/>
      <c r="IJZ435" s="41"/>
      <c r="IKA435" s="41"/>
      <c r="IKB435" s="41"/>
      <c r="IKC435" s="41"/>
      <c r="IKD435" s="41"/>
      <c r="IKE435" s="41"/>
      <c r="IKF435" s="41"/>
      <c r="IKG435" s="41"/>
      <c r="IKH435" s="41"/>
      <c r="IKI435" s="41"/>
      <c r="IKJ435" s="41"/>
      <c r="IKK435" s="41"/>
      <c r="IKL435" s="41"/>
      <c r="IKM435" s="41"/>
      <c r="IKN435" s="41"/>
      <c r="IKO435" s="41"/>
      <c r="IKP435" s="41"/>
      <c r="IKQ435" s="41"/>
      <c r="IKR435" s="41"/>
      <c r="IKS435" s="41"/>
      <c r="IKT435" s="41"/>
      <c r="IKU435" s="41"/>
      <c r="IKV435" s="41"/>
      <c r="IKW435" s="41"/>
      <c r="IKX435" s="41"/>
      <c r="IKY435" s="41"/>
      <c r="IKZ435" s="41"/>
      <c r="ILA435" s="41"/>
      <c r="ILB435" s="41"/>
      <c r="ILC435" s="41"/>
      <c r="ILD435" s="41"/>
      <c r="ILE435" s="41"/>
      <c r="ILF435" s="41"/>
      <c r="ILG435" s="41"/>
      <c r="ILH435" s="41"/>
      <c r="ILI435" s="41"/>
      <c r="ILJ435" s="41"/>
      <c r="ILK435" s="41"/>
      <c r="ILL435" s="41"/>
      <c r="ILM435" s="41"/>
      <c r="ILN435" s="41"/>
      <c r="ILO435" s="41"/>
      <c r="ILP435" s="41"/>
      <c r="ILQ435" s="41"/>
      <c r="ILR435" s="41"/>
      <c r="ILS435" s="41"/>
      <c r="ILT435" s="41"/>
      <c r="ILU435" s="41"/>
      <c r="ILV435" s="41"/>
      <c r="ILW435" s="41"/>
      <c r="ILX435" s="41"/>
      <c r="ILY435" s="41"/>
      <c r="ILZ435" s="41"/>
      <c r="IMA435" s="41"/>
      <c r="IMB435" s="41"/>
      <c r="IMC435" s="41"/>
      <c r="IMD435" s="41"/>
      <c r="IME435" s="41"/>
      <c r="IMF435" s="41"/>
      <c r="IMG435" s="41"/>
      <c r="IMH435" s="41"/>
      <c r="IMI435" s="41"/>
      <c r="IMJ435" s="41"/>
      <c r="IMK435" s="41"/>
      <c r="IML435" s="41"/>
      <c r="IMM435" s="41"/>
      <c r="IMN435" s="41"/>
      <c r="IMO435" s="41"/>
      <c r="IMP435" s="41"/>
      <c r="IMQ435" s="41"/>
      <c r="IMR435" s="41"/>
      <c r="IMS435" s="41"/>
      <c r="IMT435" s="41"/>
      <c r="IMU435" s="41"/>
      <c r="IMV435" s="41"/>
      <c r="IMW435" s="41"/>
      <c r="IMX435" s="41"/>
      <c r="IMY435" s="41"/>
      <c r="IMZ435" s="41"/>
      <c r="INA435" s="41"/>
      <c r="INB435" s="41"/>
      <c r="INC435" s="41"/>
      <c r="IND435" s="41"/>
      <c r="INE435" s="41"/>
      <c r="INF435" s="41"/>
      <c r="ING435" s="41"/>
      <c r="INH435" s="41"/>
      <c r="INI435" s="41"/>
      <c r="INJ435" s="41"/>
      <c r="INK435" s="41"/>
      <c r="INL435" s="41"/>
      <c r="INM435" s="41"/>
      <c r="INN435" s="41"/>
      <c r="INO435" s="41"/>
      <c r="INP435" s="41"/>
      <c r="INQ435" s="41"/>
      <c r="INR435" s="41"/>
      <c r="INS435" s="41"/>
      <c r="INT435" s="41"/>
      <c r="INU435" s="41"/>
      <c r="INV435" s="41"/>
      <c r="INW435" s="41"/>
      <c r="INX435" s="41"/>
      <c r="INY435" s="41"/>
      <c r="INZ435" s="41"/>
      <c r="IOA435" s="41"/>
      <c r="IOB435" s="41"/>
      <c r="IOC435" s="41"/>
      <c r="IOD435" s="41"/>
      <c r="IOE435" s="41"/>
      <c r="IOF435" s="41"/>
      <c r="IOG435" s="41"/>
      <c r="IOH435" s="41"/>
      <c r="IOI435" s="41"/>
      <c r="IOJ435" s="41"/>
      <c r="IOK435" s="41"/>
      <c r="IOL435" s="41"/>
      <c r="IOM435" s="41"/>
      <c r="ION435" s="41"/>
      <c r="IOO435" s="41"/>
      <c r="IOP435" s="41"/>
      <c r="IOQ435" s="41"/>
      <c r="IOR435" s="41"/>
      <c r="IOS435" s="41"/>
      <c r="IOT435" s="41"/>
      <c r="IOU435" s="41"/>
      <c r="IOV435" s="41"/>
      <c r="IOW435" s="41"/>
      <c r="IOX435" s="41"/>
      <c r="IOY435" s="41"/>
      <c r="IOZ435" s="41"/>
      <c r="IPA435" s="41"/>
      <c r="IPB435" s="41"/>
      <c r="IPC435" s="41"/>
      <c r="IPD435" s="41"/>
      <c r="IPE435" s="41"/>
      <c r="IPF435" s="41"/>
      <c r="IPG435" s="41"/>
      <c r="IPH435" s="41"/>
      <c r="IPI435" s="41"/>
      <c r="IPJ435" s="41"/>
      <c r="IPK435" s="41"/>
      <c r="IPL435" s="41"/>
      <c r="IPM435" s="41"/>
      <c r="IPN435" s="41"/>
      <c r="IPO435" s="41"/>
      <c r="IPP435" s="41"/>
      <c r="IPQ435" s="41"/>
      <c r="IPR435" s="41"/>
      <c r="IPS435" s="41"/>
      <c r="IPT435" s="41"/>
      <c r="IPU435" s="41"/>
      <c r="IPV435" s="41"/>
      <c r="IPW435" s="41"/>
      <c r="IPX435" s="41"/>
      <c r="IPY435" s="41"/>
      <c r="IPZ435" s="41"/>
      <c r="IQA435" s="41"/>
      <c r="IQB435" s="41"/>
      <c r="IQC435" s="41"/>
      <c r="IQD435" s="41"/>
      <c r="IQE435" s="41"/>
      <c r="IQF435" s="41"/>
      <c r="IQG435" s="41"/>
      <c r="IQH435" s="41"/>
      <c r="IQI435" s="41"/>
      <c r="IQJ435" s="41"/>
      <c r="IQK435" s="41"/>
      <c r="IQL435" s="41"/>
      <c r="IQM435" s="41"/>
      <c r="IQN435" s="41"/>
      <c r="IQO435" s="41"/>
      <c r="IQP435" s="41"/>
      <c r="IQQ435" s="41"/>
      <c r="IQR435" s="41"/>
      <c r="IQS435" s="41"/>
      <c r="IQT435" s="41"/>
      <c r="IQU435" s="41"/>
      <c r="IQV435" s="41"/>
      <c r="IQW435" s="41"/>
      <c r="IQX435" s="41"/>
      <c r="IQY435" s="41"/>
      <c r="IQZ435" s="41"/>
      <c r="IRA435" s="41"/>
      <c r="IRB435" s="41"/>
      <c r="IRC435" s="41"/>
      <c r="IRD435" s="41"/>
      <c r="IRE435" s="41"/>
      <c r="IRF435" s="41"/>
      <c r="IRG435" s="41"/>
      <c r="IRH435" s="41"/>
      <c r="IRI435" s="41"/>
      <c r="IRJ435" s="41"/>
      <c r="IRK435" s="41"/>
      <c r="IRL435" s="41"/>
      <c r="IRM435" s="41"/>
      <c r="IRN435" s="41"/>
      <c r="IRO435" s="41"/>
      <c r="IRP435" s="41"/>
      <c r="IRQ435" s="41"/>
      <c r="IRR435" s="41"/>
      <c r="IRS435" s="41"/>
      <c r="IRT435" s="41"/>
      <c r="IRU435" s="41"/>
      <c r="IRV435" s="41"/>
      <c r="IRW435" s="41"/>
      <c r="IRX435" s="41"/>
      <c r="IRY435" s="41"/>
      <c r="IRZ435" s="41"/>
      <c r="ISA435" s="41"/>
      <c r="ISB435" s="41"/>
      <c r="ISC435" s="41"/>
      <c r="ISD435" s="41"/>
      <c r="ISE435" s="41"/>
      <c r="ISF435" s="41"/>
      <c r="ISG435" s="41"/>
      <c r="ISH435" s="41"/>
      <c r="ISI435" s="41"/>
      <c r="ISJ435" s="41"/>
      <c r="ISK435" s="41"/>
      <c r="ISL435" s="41"/>
      <c r="ISM435" s="41"/>
      <c r="ISN435" s="41"/>
      <c r="ISO435" s="41"/>
      <c r="ISP435" s="41"/>
      <c r="ISQ435" s="41"/>
      <c r="ISR435" s="41"/>
      <c r="ISS435" s="41"/>
      <c r="IST435" s="41"/>
      <c r="ISU435" s="41"/>
      <c r="ISV435" s="41"/>
      <c r="ISW435" s="41"/>
      <c r="ISX435" s="41"/>
      <c r="ISY435" s="41"/>
      <c r="ISZ435" s="41"/>
      <c r="ITA435" s="41"/>
      <c r="ITB435" s="41"/>
      <c r="ITC435" s="41"/>
      <c r="ITD435" s="41"/>
      <c r="ITE435" s="41"/>
      <c r="ITF435" s="41"/>
      <c r="ITG435" s="41"/>
      <c r="ITH435" s="41"/>
      <c r="ITI435" s="41"/>
      <c r="ITJ435" s="41"/>
      <c r="ITK435" s="41"/>
      <c r="ITL435" s="41"/>
      <c r="ITM435" s="41"/>
      <c r="ITN435" s="41"/>
      <c r="ITO435" s="41"/>
      <c r="ITP435" s="41"/>
      <c r="ITQ435" s="41"/>
      <c r="ITR435" s="41"/>
      <c r="ITS435" s="41"/>
      <c r="ITT435" s="41"/>
      <c r="ITU435" s="41"/>
      <c r="ITV435" s="41"/>
      <c r="ITW435" s="41"/>
      <c r="ITX435" s="41"/>
      <c r="ITY435" s="41"/>
      <c r="ITZ435" s="41"/>
      <c r="IUA435" s="41"/>
      <c r="IUB435" s="41"/>
      <c r="IUC435" s="41"/>
      <c r="IUD435" s="41"/>
      <c r="IUE435" s="41"/>
      <c r="IUF435" s="41"/>
      <c r="IUG435" s="41"/>
      <c r="IUH435" s="41"/>
      <c r="IUI435" s="41"/>
      <c r="IUJ435" s="41"/>
      <c r="IUK435" s="41"/>
      <c r="IUL435" s="41"/>
      <c r="IUM435" s="41"/>
      <c r="IUN435" s="41"/>
      <c r="IUO435" s="41"/>
      <c r="IUP435" s="41"/>
      <c r="IUQ435" s="41"/>
      <c r="IUR435" s="41"/>
      <c r="IUS435" s="41"/>
      <c r="IUT435" s="41"/>
      <c r="IUU435" s="41"/>
      <c r="IUV435" s="41"/>
      <c r="IUW435" s="41"/>
      <c r="IUX435" s="41"/>
      <c r="IUY435" s="41"/>
      <c r="IUZ435" s="41"/>
      <c r="IVA435" s="41"/>
      <c r="IVB435" s="41"/>
      <c r="IVC435" s="41"/>
      <c r="IVD435" s="41"/>
      <c r="IVE435" s="41"/>
      <c r="IVF435" s="41"/>
      <c r="IVG435" s="41"/>
      <c r="IVH435" s="41"/>
      <c r="IVI435" s="41"/>
      <c r="IVJ435" s="41"/>
      <c r="IVK435" s="41"/>
      <c r="IVL435" s="41"/>
      <c r="IVM435" s="41"/>
      <c r="IVN435" s="41"/>
      <c r="IVO435" s="41"/>
      <c r="IVP435" s="41"/>
      <c r="IVQ435" s="41"/>
      <c r="IVR435" s="41"/>
      <c r="IVS435" s="41"/>
      <c r="IVT435" s="41"/>
      <c r="IVU435" s="41"/>
      <c r="IVV435" s="41"/>
      <c r="IVW435" s="41"/>
      <c r="IVX435" s="41"/>
      <c r="IVY435" s="41"/>
      <c r="IVZ435" s="41"/>
      <c r="IWA435" s="41"/>
      <c r="IWB435" s="41"/>
      <c r="IWC435" s="41"/>
      <c r="IWD435" s="41"/>
      <c r="IWE435" s="41"/>
      <c r="IWF435" s="41"/>
      <c r="IWG435" s="41"/>
      <c r="IWH435" s="41"/>
      <c r="IWI435" s="41"/>
      <c r="IWJ435" s="41"/>
      <c r="IWK435" s="41"/>
      <c r="IWL435" s="41"/>
      <c r="IWM435" s="41"/>
      <c r="IWN435" s="41"/>
      <c r="IWO435" s="41"/>
      <c r="IWP435" s="41"/>
      <c r="IWQ435" s="41"/>
      <c r="IWR435" s="41"/>
      <c r="IWS435" s="41"/>
      <c r="IWT435" s="41"/>
      <c r="IWU435" s="41"/>
      <c r="IWV435" s="41"/>
      <c r="IWW435" s="41"/>
      <c r="IWX435" s="41"/>
      <c r="IWY435" s="41"/>
      <c r="IWZ435" s="41"/>
      <c r="IXA435" s="41"/>
      <c r="IXB435" s="41"/>
      <c r="IXC435" s="41"/>
      <c r="IXD435" s="41"/>
      <c r="IXE435" s="41"/>
      <c r="IXF435" s="41"/>
      <c r="IXG435" s="41"/>
      <c r="IXH435" s="41"/>
      <c r="IXI435" s="41"/>
      <c r="IXJ435" s="41"/>
      <c r="IXK435" s="41"/>
      <c r="IXL435" s="41"/>
      <c r="IXM435" s="41"/>
      <c r="IXN435" s="41"/>
      <c r="IXO435" s="41"/>
      <c r="IXP435" s="41"/>
      <c r="IXQ435" s="41"/>
      <c r="IXR435" s="41"/>
      <c r="IXS435" s="41"/>
      <c r="IXT435" s="41"/>
      <c r="IXU435" s="41"/>
      <c r="IXV435" s="41"/>
      <c r="IXW435" s="41"/>
      <c r="IXX435" s="41"/>
      <c r="IXY435" s="41"/>
      <c r="IXZ435" s="41"/>
      <c r="IYA435" s="41"/>
      <c r="IYB435" s="41"/>
      <c r="IYC435" s="41"/>
      <c r="IYD435" s="41"/>
      <c r="IYE435" s="41"/>
      <c r="IYF435" s="41"/>
      <c r="IYG435" s="41"/>
      <c r="IYH435" s="41"/>
      <c r="IYI435" s="41"/>
      <c r="IYJ435" s="41"/>
      <c r="IYK435" s="41"/>
      <c r="IYL435" s="41"/>
      <c r="IYM435" s="41"/>
      <c r="IYN435" s="41"/>
      <c r="IYO435" s="41"/>
      <c r="IYP435" s="41"/>
      <c r="IYQ435" s="41"/>
      <c r="IYR435" s="41"/>
      <c r="IYS435" s="41"/>
      <c r="IYT435" s="41"/>
      <c r="IYU435" s="41"/>
      <c r="IYV435" s="41"/>
      <c r="IYW435" s="41"/>
      <c r="IYX435" s="41"/>
      <c r="IYY435" s="41"/>
      <c r="IYZ435" s="41"/>
      <c r="IZA435" s="41"/>
      <c r="IZB435" s="41"/>
      <c r="IZC435" s="41"/>
      <c r="IZD435" s="41"/>
      <c r="IZE435" s="41"/>
      <c r="IZF435" s="41"/>
      <c r="IZG435" s="41"/>
      <c r="IZH435" s="41"/>
      <c r="IZI435" s="41"/>
      <c r="IZJ435" s="41"/>
      <c r="IZK435" s="41"/>
      <c r="IZL435" s="41"/>
      <c r="IZM435" s="41"/>
      <c r="IZN435" s="41"/>
      <c r="IZO435" s="41"/>
      <c r="IZP435" s="41"/>
      <c r="IZQ435" s="41"/>
      <c r="IZR435" s="41"/>
      <c r="IZS435" s="41"/>
      <c r="IZT435" s="41"/>
      <c r="IZU435" s="41"/>
      <c r="IZV435" s="41"/>
      <c r="IZW435" s="41"/>
      <c r="IZX435" s="41"/>
      <c r="IZY435" s="41"/>
      <c r="IZZ435" s="41"/>
      <c r="JAA435" s="41"/>
      <c r="JAB435" s="41"/>
      <c r="JAC435" s="41"/>
      <c r="JAD435" s="41"/>
      <c r="JAE435" s="41"/>
      <c r="JAF435" s="41"/>
      <c r="JAG435" s="41"/>
      <c r="JAH435" s="41"/>
      <c r="JAI435" s="41"/>
      <c r="JAJ435" s="41"/>
      <c r="JAK435" s="41"/>
      <c r="JAL435" s="41"/>
      <c r="JAM435" s="41"/>
      <c r="JAN435" s="41"/>
      <c r="JAO435" s="41"/>
      <c r="JAP435" s="41"/>
      <c r="JAQ435" s="41"/>
      <c r="JAR435" s="41"/>
      <c r="JAS435" s="41"/>
      <c r="JAT435" s="41"/>
      <c r="JAU435" s="41"/>
      <c r="JAV435" s="41"/>
      <c r="JAW435" s="41"/>
      <c r="JAX435" s="41"/>
      <c r="JAY435" s="41"/>
      <c r="JAZ435" s="41"/>
      <c r="JBA435" s="41"/>
      <c r="JBB435" s="41"/>
      <c r="JBC435" s="41"/>
      <c r="JBD435" s="41"/>
      <c r="JBE435" s="41"/>
      <c r="JBF435" s="41"/>
      <c r="JBG435" s="41"/>
      <c r="JBH435" s="41"/>
      <c r="JBI435" s="41"/>
      <c r="JBJ435" s="41"/>
      <c r="JBK435" s="41"/>
      <c r="JBL435" s="41"/>
      <c r="JBM435" s="41"/>
      <c r="JBN435" s="41"/>
      <c r="JBO435" s="41"/>
      <c r="JBP435" s="41"/>
      <c r="JBQ435" s="41"/>
      <c r="JBR435" s="41"/>
      <c r="JBS435" s="41"/>
      <c r="JBT435" s="41"/>
      <c r="JBU435" s="41"/>
      <c r="JBV435" s="41"/>
      <c r="JBW435" s="41"/>
      <c r="JBX435" s="41"/>
      <c r="JBY435" s="41"/>
      <c r="JBZ435" s="41"/>
      <c r="JCA435" s="41"/>
      <c r="JCB435" s="41"/>
      <c r="JCC435" s="41"/>
      <c r="JCD435" s="41"/>
      <c r="JCE435" s="41"/>
      <c r="JCF435" s="41"/>
      <c r="JCG435" s="41"/>
      <c r="JCH435" s="41"/>
      <c r="JCI435" s="41"/>
      <c r="JCJ435" s="41"/>
      <c r="JCK435" s="41"/>
      <c r="JCL435" s="41"/>
      <c r="JCM435" s="41"/>
      <c r="JCN435" s="41"/>
      <c r="JCO435" s="41"/>
      <c r="JCP435" s="41"/>
      <c r="JCQ435" s="41"/>
      <c r="JCR435" s="41"/>
      <c r="JCS435" s="41"/>
      <c r="JCT435" s="41"/>
      <c r="JCU435" s="41"/>
      <c r="JCV435" s="41"/>
      <c r="JCW435" s="41"/>
      <c r="JCX435" s="41"/>
      <c r="JCY435" s="41"/>
      <c r="JCZ435" s="41"/>
      <c r="JDA435" s="41"/>
      <c r="JDB435" s="41"/>
      <c r="JDC435" s="41"/>
      <c r="JDD435" s="41"/>
      <c r="JDE435" s="41"/>
      <c r="JDF435" s="41"/>
      <c r="JDG435" s="41"/>
      <c r="JDH435" s="41"/>
      <c r="JDI435" s="41"/>
      <c r="JDJ435" s="41"/>
      <c r="JDK435" s="41"/>
      <c r="JDL435" s="41"/>
      <c r="JDM435" s="41"/>
      <c r="JDN435" s="41"/>
      <c r="JDO435" s="41"/>
      <c r="JDP435" s="41"/>
      <c r="JDQ435" s="41"/>
      <c r="JDR435" s="41"/>
      <c r="JDS435" s="41"/>
      <c r="JDT435" s="41"/>
      <c r="JDU435" s="41"/>
      <c r="JDV435" s="41"/>
      <c r="JDW435" s="41"/>
      <c r="JDX435" s="41"/>
      <c r="JDY435" s="41"/>
      <c r="JDZ435" s="41"/>
      <c r="JEA435" s="41"/>
      <c r="JEB435" s="41"/>
      <c r="JEC435" s="41"/>
      <c r="JED435" s="41"/>
      <c r="JEE435" s="41"/>
      <c r="JEF435" s="41"/>
      <c r="JEG435" s="41"/>
      <c r="JEH435" s="41"/>
      <c r="JEI435" s="41"/>
      <c r="JEJ435" s="41"/>
      <c r="JEK435" s="41"/>
      <c r="JEL435" s="41"/>
      <c r="JEM435" s="41"/>
      <c r="JEN435" s="41"/>
      <c r="JEO435" s="41"/>
      <c r="JEP435" s="41"/>
      <c r="JEQ435" s="41"/>
      <c r="JER435" s="41"/>
      <c r="JES435" s="41"/>
      <c r="JET435" s="41"/>
      <c r="JEU435" s="41"/>
      <c r="JEV435" s="41"/>
      <c r="JEW435" s="41"/>
      <c r="JEX435" s="41"/>
      <c r="JEY435" s="41"/>
      <c r="JEZ435" s="41"/>
      <c r="JFA435" s="41"/>
      <c r="JFB435" s="41"/>
      <c r="JFC435" s="41"/>
      <c r="JFD435" s="41"/>
      <c r="JFE435" s="41"/>
      <c r="JFF435" s="41"/>
      <c r="JFG435" s="41"/>
      <c r="JFH435" s="41"/>
      <c r="JFI435" s="41"/>
      <c r="JFJ435" s="41"/>
      <c r="JFK435" s="41"/>
      <c r="JFL435" s="41"/>
      <c r="JFM435" s="41"/>
      <c r="JFN435" s="41"/>
      <c r="JFO435" s="41"/>
      <c r="JFP435" s="41"/>
      <c r="JFQ435" s="41"/>
      <c r="JFR435" s="41"/>
      <c r="JFS435" s="41"/>
      <c r="JFT435" s="41"/>
      <c r="JFU435" s="41"/>
      <c r="JFV435" s="41"/>
      <c r="JFW435" s="41"/>
      <c r="JFX435" s="41"/>
      <c r="JFY435" s="41"/>
      <c r="JFZ435" s="41"/>
      <c r="JGA435" s="41"/>
      <c r="JGB435" s="41"/>
      <c r="JGC435" s="41"/>
      <c r="JGD435" s="41"/>
      <c r="JGE435" s="41"/>
      <c r="JGF435" s="41"/>
      <c r="JGG435" s="41"/>
      <c r="JGH435" s="41"/>
      <c r="JGI435" s="41"/>
      <c r="JGJ435" s="41"/>
      <c r="JGK435" s="41"/>
      <c r="JGL435" s="41"/>
      <c r="JGM435" s="41"/>
      <c r="JGN435" s="41"/>
      <c r="JGO435" s="41"/>
      <c r="JGP435" s="41"/>
      <c r="JGQ435" s="41"/>
      <c r="JGR435" s="41"/>
      <c r="JGS435" s="41"/>
      <c r="JGT435" s="41"/>
      <c r="JGU435" s="41"/>
      <c r="JGV435" s="41"/>
      <c r="JGW435" s="41"/>
      <c r="JGX435" s="41"/>
      <c r="JGY435" s="41"/>
      <c r="JGZ435" s="41"/>
      <c r="JHA435" s="41"/>
      <c r="JHB435" s="41"/>
      <c r="JHC435" s="41"/>
      <c r="JHD435" s="41"/>
      <c r="JHE435" s="41"/>
      <c r="JHF435" s="41"/>
      <c r="JHG435" s="41"/>
      <c r="JHH435" s="41"/>
      <c r="JHI435" s="41"/>
      <c r="JHJ435" s="41"/>
      <c r="JHK435" s="41"/>
      <c r="JHL435" s="41"/>
      <c r="JHM435" s="41"/>
      <c r="JHN435" s="41"/>
      <c r="JHO435" s="41"/>
      <c r="JHP435" s="41"/>
      <c r="JHQ435" s="41"/>
      <c r="JHR435" s="41"/>
      <c r="JHS435" s="41"/>
      <c r="JHT435" s="41"/>
      <c r="JHU435" s="41"/>
      <c r="JHV435" s="41"/>
      <c r="JHW435" s="41"/>
      <c r="JHX435" s="41"/>
      <c r="JHY435" s="41"/>
      <c r="JHZ435" s="41"/>
      <c r="JIA435" s="41"/>
      <c r="JIB435" s="41"/>
      <c r="JIC435" s="41"/>
      <c r="JID435" s="41"/>
      <c r="JIE435" s="41"/>
      <c r="JIF435" s="41"/>
      <c r="JIG435" s="41"/>
      <c r="JIH435" s="41"/>
      <c r="JII435" s="41"/>
      <c r="JIJ435" s="41"/>
      <c r="JIK435" s="41"/>
      <c r="JIL435" s="41"/>
      <c r="JIM435" s="41"/>
      <c r="JIN435" s="41"/>
      <c r="JIO435" s="41"/>
      <c r="JIP435" s="41"/>
      <c r="JIQ435" s="41"/>
      <c r="JIR435" s="41"/>
      <c r="JIS435" s="41"/>
      <c r="JIT435" s="41"/>
      <c r="JIU435" s="41"/>
      <c r="JIV435" s="41"/>
      <c r="JIW435" s="41"/>
      <c r="JIX435" s="41"/>
      <c r="JIY435" s="41"/>
      <c r="JIZ435" s="41"/>
      <c r="JJA435" s="41"/>
      <c r="JJB435" s="41"/>
      <c r="JJC435" s="41"/>
      <c r="JJD435" s="41"/>
      <c r="JJE435" s="41"/>
      <c r="JJF435" s="41"/>
      <c r="JJG435" s="41"/>
      <c r="JJH435" s="41"/>
      <c r="JJI435" s="41"/>
      <c r="JJJ435" s="41"/>
      <c r="JJK435" s="41"/>
      <c r="JJL435" s="41"/>
      <c r="JJM435" s="41"/>
      <c r="JJN435" s="41"/>
      <c r="JJO435" s="41"/>
      <c r="JJP435" s="41"/>
      <c r="JJQ435" s="41"/>
      <c r="JJR435" s="41"/>
      <c r="JJS435" s="41"/>
      <c r="JJT435" s="41"/>
      <c r="JJU435" s="41"/>
      <c r="JJV435" s="41"/>
      <c r="JJW435" s="41"/>
      <c r="JJX435" s="41"/>
      <c r="JJY435" s="41"/>
      <c r="JJZ435" s="41"/>
      <c r="JKA435" s="41"/>
      <c r="JKB435" s="41"/>
      <c r="JKC435" s="41"/>
      <c r="JKD435" s="41"/>
      <c r="JKE435" s="41"/>
      <c r="JKF435" s="41"/>
      <c r="JKG435" s="41"/>
      <c r="JKH435" s="41"/>
      <c r="JKI435" s="41"/>
      <c r="JKJ435" s="41"/>
      <c r="JKK435" s="41"/>
      <c r="JKL435" s="41"/>
      <c r="JKM435" s="41"/>
      <c r="JKN435" s="41"/>
      <c r="JKO435" s="41"/>
      <c r="JKP435" s="41"/>
      <c r="JKQ435" s="41"/>
      <c r="JKR435" s="41"/>
      <c r="JKS435" s="41"/>
      <c r="JKT435" s="41"/>
      <c r="JKU435" s="41"/>
      <c r="JKV435" s="41"/>
      <c r="JKW435" s="41"/>
      <c r="JKX435" s="41"/>
      <c r="JKY435" s="41"/>
      <c r="JKZ435" s="41"/>
      <c r="JLA435" s="41"/>
      <c r="JLB435" s="41"/>
      <c r="JLC435" s="41"/>
      <c r="JLD435" s="41"/>
      <c r="JLE435" s="41"/>
      <c r="JLF435" s="41"/>
      <c r="JLG435" s="41"/>
      <c r="JLH435" s="41"/>
      <c r="JLI435" s="41"/>
      <c r="JLJ435" s="41"/>
      <c r="JLK435" s="41"/>
      <c r="JLL435" s="41"/>
      <c r="JLM435" s="41"/>
      <c r="JLN435" s="41"/>
      <c r="JLO435" s="41"/>
      <c r="JLP435" s="41"/>
      <c r="JLQ435" s="41"/>
      <c r="JLR435" s="41"/>
      <c r="JLS435" s="41"/>
      <c r="JLT435" s="41"/>
      <c r="JLU435" s="41"/>
      <c r="JLV435" s="41"/>
      <c r="JLW435" s="41"/>
      <c r="JLX435" s="41"/>
      <c r="JLY435" s="41"/>
      <c r="JLZ435" s="41"/>
      <c r="JMA435" s="41"/>
      <c r="JMB435" s="41"/>
      <c r="JMC435" s="41"/>
      <c r="JMD435" s="41"/>
      <c r="JME435" s="41"/>
      <c r="JMF435" s="41"/>
      <c r="JMG435" s="41"/>
      <c r="JMH435" s="41"/>
      <c r="JMI435" s="41"/>
      <c r="JMJ435" s="41"/>
      <c r="JMK435" s="41"/>
      <c r="JML435" s="41"/>
      <c r="JMM435" s="41"/>
      <c r="JMN435" s="41"/>
      <c r="JMO435" s="41"/>
      <c r="JMP435" s="41"/>
      <c r="JMQ435" s="41"/>
      <c r="JMR435" s="41"/>
      <c r="JMS435" s="41"/>
      <c r="JMT435" s="41"/>
      <c r="JMU435" s="41"/>
      <c r="JMV435" s="41"/>
      <c r="JMW435" s="41"/>
      <c r="JMX435" s="41"/>
      <c r="JMY435" s="41"/>
      <c r="JMZ435" s="41"/>
      <c r="JNA435" s="41"/>
      <c r="JNB435" s="41"/>
      <c r="JNC435" s="41"/>
      <c r="JND435" s="41"/>
      <c r="JNE435" s="41"/>
      <c r="JNF435" s="41"/>
      <c r="JNG435" s="41"/>
      <c r="JNH435" s="41"/>
      <c r="JNI435" s="41"/>
      <c r="JNJ435" s="41"/>
      <c r="JNK435" s="41"/>
      <c r="JNL435" s="41"/>
      <c r="JNM435" s="41"/>
      <c r="JNN435" s="41"/>
      <c r="JNO435" s="41"/>
      <c r="JNP435" s="41"/>
      <c r="JNQ435" s="41"/>
      <c r="JNR435" s="41"/>
      <c r="JNS435" s="41"/>
      <c r="JNT435" s="41"/>
      <c r="JNU435" s="41"/>
      <c r="JNV435" s="41"/>
      <c r="JNW435" s="41"/>
      <c r="JNX435" s="41"/>
      <c r="JNY435" s="41"/>
      <c r="JNZ435" s="41"/>
      <c r="JOA435" s="41"/>
      <c r="JOB435" s="41"/>
      <c r="JOC435" s="41"/>
      <c r="JOD435" s="41"/>
      <c r="JOE435" s="41"/>
      <c r="JOF435" s="41"/>
      <c r="JOG435" s="41"/>
      <c r="JOH435" s="41"/>
      <c r="JOI435" s="41"/>
      <c r="JOJ435" s="41"/>
      <c r="JOK435" s="41"/>
      <c r="JOL435" s="41"/>
      <c r="JOM435" s="41"/>
      <c r="JON435" s="41"/>
      <c r="JOO435" s="41"/>
      <c r="JOP435" s="41"/>
      <c r="JOQ435" s="41"/>
      <c r="JOR435" s="41"/>
      <c r="JOS435" s="41"/>
      <c r="JOT435" s="41"/>
      <c r="JOU435" s="41"/>
      <c r="JOV435" s="41"/>
      <c r="JOW435" s="41"/>
      <c r="JOX435" s="41"/>
      <c r="JOY435" s="41"/>
      <c r="JOZ435" s="41"/>
      <c r="JPA435" s="41"/>
      <c r="JPB435" s="41"/>
      <c r="JPC435" s="41"/>
      <c r="JPD435" s="41"/>
      <c r="JPE435" s="41"/>
      <c r="JPF435" s="41"/>
      <c r="JPG435" s="41"/>
      <c r="JPH435" s="41"/>
      <c r="JPI435" s="41"/>
      <c r="JPJ435" s="41"/>
      <c r="JPK435" s="41"/>
      <c r="JPL435" s="41"/>
      <c r="JPM435" s="41"/>
      <c r="JPN435" s="41"/>
      <c r="JPO435" s="41"/>
      <c r="JPP435" s="41"/>
      <c r="JPQ435" s="41"/>
      <c r="JPR435" s="41"/>
      <c r="JPS435" s="41"/>
      <c r="JPT435" s="41"/>
      <c r="JPU435" s="41"/>
      <c r="JPV435" s="41"/>
      <c r="JPW435" s="41"/>
      <c r="JPX435" s="41"/>
      <c r="JPY435" s="41"/>
      <c r="JPZ435" s="41"/>
      <c r="JQA435" s="41"/>
      <c r="JQB435" s="41"/>
      <c r="JQC435" s="41"/>
      <c r="JQD435" s="41"/>
      <c r="JQE435" s="41"/>
      <c r="JQF435" s="41"/>
      <c r="JQG435" s="41"/>
      <c r="JQH435" s="41"/>
      <c r="JQI435" s="41"/>
      <c r="JQJ435" s="41"/>
      <c r="JQK435" s="41"/>
      <c r="JQL435" s="41"/>
      <c r="JQM435" s="41"/>
      <c r="JQN435" s="41"/>
      <c r="JQO435" s="41"/>
      <c r="JQP435" s="41"/>
      <c r="JQQ435" s="41"/>
      <c r="JQR435" s="41"/>
      <c r="JQS435" s="41"/>
      <c r="JQT435" s="41"/>
      <c r="JQU435" s="41"/>
      <c r="JQV435" s="41"/>
      <c r="JQW435" s="41"/>
      <c r="JQX435" s="41"/>
      <c r="JQY435" s="41"/>
      <c r="JQZ435" s="41"/>
      <c r="JRA435" s="41"/>
      <c r="JRB435" s="41"/>
      <c r="JRC435" s="41"/>
      <c r="JRD435" s="41"/>
      <c r="JRE435" s="41"/>
      <c r="JRF435" s="41"/>
      <c r="JRG435" s="41"/>
      <c r="JRH435" s="41"/>
      <c r="JRI435" s="41"/>
      <c r="JRJ435" s="41"/>
      <c r="JRK435" s="41"/>
      <c r="JRL435" s="41"/>
      <c r="JRM435" s="41"/>
      <c r="JRN435" s="41"/>
      <c r="JRO435" s="41"/>
      <c r="JRP435" s="41"/>
      <c r="JRQ435" s="41"/>
      <c r="JRR435" s="41"/>
      <c r="JRS435" s="41"/>
      <c r="JRT435" s="41"/>
      <c r="JRU435" s="41"/>
      <c r="JRV435" s="41"/>
      <c r="JRW435" s="41"/>
      <c r="JRX435" s="41"/>
      <c r="JRY435" s="41"/>
      <c r="JRZ435" s="41"/>
      <c r="JSA435" s="41"/>
      <c r="JSB435" s="41"/>
      <c r="JSC435" s="41"/>
      <c r="JSD435" s="41"/>
      <c r="JSE435" s="41"/>
      <c r="JSF435" s="41"/>
      <c r="JSG435" s="41"/>
      <c r="JSH435" s="41"/>
      <c r="JSI435" s="41"/>
      <c r="JSJ435" s="41"/>
      <c r="JSK435" s="41"/>
      <c r="JSL435" s="41"/>
      <c r="JSM435" s="41"/>
      <c r="JSN435" s="41"/>
      <c r="JSO435" s="41"/>
      <c r="JSP435" s="41"/>
      <c r="JSQ435" s="41"/>
      <c r="JSR435" s="41"/>
      <c r="JSS435" s="41"/>
      <c r="JST435" s="41"/>
      <c r="JSU435" s="41"/>
      <c r="JSV435" s="41"/>
      <c r="JSW435" s="41"/>
      <c r="JSX435" s="41"/>
      <c r="JSY435" s="41"/>
      <c r="JSZ435" s="41"/>
      <c r="JTA435" s="41"/>
      <c r="JTB435" s="41"/>
      <c r="JTC435" s="41"/>
      <c r="JTD435" s="41"/>
      <c r="JTE435" s="41"/>
      <c r="JTF435" s="41"/>
      <c r="JTG435" s="41"/>
      <c r="JTH435" s="41"/>
      <c r="JTI435" s="41"/>
      <c r="JTJ435" s="41"/>
      <c r="JTK435" s="41"/>
      <c r="JTL435" s="41"/>
      <c r="JTM435" s="41"/>
      <c r="JTN435" s="41"/>
      <c r="JTO435" s="41"/>
      <c r="JTP435" s="41"/>
      <c r="JTQ435" s="41"/>
      <c r="JTR435" s="41"/>
      <c r="JTS435" s="41"/>
      <c r="JTT435" s="41"/>
      <c r="JTU435" s="41"/>
      <c r="JTV435" s="41"/>
      <c r="JTW435" s="41"/>
      <c r="JTX435" s="41"/>
      <c r="JTY435" s="41"/>
      <c r="JTZ435" s="41"/>
      <c r="JUA435" s="41"/>
      <c r="JUB435" s="41"/>
      <c r="JUC435" s="41"/>
      <c r="JUD435" s="41"/>
      <c r="JUE435" s="41"/>
      <c r="JUF435" s="41"/>
      <c r="JUG435" s="41"/>
      <c r="JUH435" s="41"/>
      <c r="JUI435" s="41"/>
      <c r="JUJ435" s="41"/>
      <c r="JUK435" s="41"/>
      <c r="JUL435" s="41"/>
      <c r="JUM435" s="41"/>
      <c r="JUN435" s="41"/>
      <c r="JUO435" s="41"/>
      <c r="JUP435" s="41"/>
      <c r="JUQ435" s="41"/>
      <c r="JUR435" s="41"/>
      <c r="JUS435" s="41"/>
      <c r="JUT435" s="41"/>
      <c r="JUU435" s="41"/>
      <c r="JUV435" s="41"/>
      <c r="JUW435" s="41"/>
      <c r="JUX435" s="41"/>
      <c r="JUY435" s="41"/>
      <c r="JUZ435" s="41"/>
      <c r="JVA435" s="41"/>
      <c r="JVB435" s="41"/>
      <c r="JVC435" s="41"/>
      <c r="JVD435" s="41"/>
      <c r="JVE435" s="41"/>
      <c r="JVF435" s="41"/>
      <c r="JVG435" s="41"/>
      <c r="JVH435" s="41"/>
      <c r="JVI435" s="41"/>
      <c r="JVJ435" s="41"/>
      <c r="JVK435" s="41"/>
      <c r="JVL435" s="41"/>
      <c r="JVM435" s="41"/>
      <c r="JVN435" s="41"/>
      <c r="JVO435" s="41"/>
      <c r="JVP435" s="41"/>
      <c r="JVQ435" s="41"/>
      <c r="JVR435" s="41"/>
      <c r="JVS435" s="41"/>
      <c r="JVT435" s="41"/>
      <c r="JVU435" s="41"/>
      <c r="JVV435" s="41"/>
      <c r="JVW435" s="41"/>
      <c r="JVX435" s="41"/>
      <c r="JVY435" s="41"/>
      <c r="JVZ435" s="41"/>
      <c r="JWA435" s="41"/>
      <c r="JWB435" s="41"/>
      <c r="JWC435" s="41"/>
      <c r="JWD435" s="41"/>
      <c r="JWE435" s="41"/>
      <c r="JWF435" s="41"/>
      <c r="JWG435" s="41"/>
      <c r="JWH435" s="41"/>
      <c r="JWI435" s="41"/>
      <c r="JWJ435" s="41"/>
      <c r="JWK435" s="41"/>
      <c r="JWL435" s="41"/>
      <c r="JWM435" s="41"/>
      <c r="JWN435" s="41"/>
      <c r="JWO435" s="41"/>
      <c r="JWP435" s="41"/>
      <c r="JWQ435" s="41"/>
      <c r="JWR435" s="41"/>
      <c r="JWS435" s="41"/>
      <c r="JWT435" s="41"/>
      <c r="JWU435" s="41"/>
      <c r="JWV435" s="41"/>
      <c r="JWW435" s="41"/>
      <c r="JWX435" s="41"/>
      <c r="JWY435" s="41"/>
      <c r="JWZ435" s="41"/>
      <c r="JXA435" s="41"/>
      <c r="JXB435" s="41"/>
      <c r="JXC435" s="41"/>
      <c r="JXD435" s="41"/>
      <c r="JXE435" s="41"/>
      <c r="JXF435" s="41"/>
      <c r="JXG435" s="41"/>
      <c r="JXH435" s="41"/>
      <c r="JXI435" s="41"/>
      <c r="JXJ435" s="41"/>
      <c r="JXK435" s="41"/>
      <c r="JXL435" s="41"/>
      <c r="JXM435" s="41"/>
      <c r="JXN435" s="41"/>
      <c r="JXO435" s="41"/>
      <c r="JXP435" s="41"/>
      <c r="JXQ435" s="41"/>
      <c r="JXR435" s="41"/>
      <c r="JXS435" s="41"/>
      <c r="JXT435" s="41"/>
      <c r="JXU435" s="41"/>
      <c r="JXV435" s="41"/>
      <c r="JXW435" s="41"/>
      <c r="JXX435" s="41"/>
      <c r="JXY435" s="41"/>
      <c r="JXZ435" s="41"/>
      <c r="JYA435" s="41"/>
      <c r="JYB435" s="41"/>
      <c r="JYC435" s="41"/>
      <c r="JYD435" s="41"/>
      <c r="JYE435" s="41"/>
      <c r="JYF435" s="41"/>
      <c r="JYG435" s="41"/>
      <c r="JYH435" s="41"/>
      <c r="JYI435" s="41"/>
      <c r="JYJ435" s="41"/>
      <c r="JYK435" s="41"/>
      <c r="JYL435" s="41"/>
      <c r="JYM435" s="41"/>
      <c r="JYN435" s="41"/>
      <c r="JYO435" s="41"/>
      <c r="JYP435" s="41"/>
      <c r="JYQ435" s="41"/>
      <c r="JYR435" s="41"/>
      <c r="JYS435" s="41"/>
      <c r="JYT435" s="41"/>
      <c r="JYU435" s="41"/>
      <c r="JYV435" s="41"/>
      <c r="JYW435" s="41"/>
      <c r="JYX435" s="41"/>
      <c r="JYY435" s="41"/>
      <c r="JYZ435" s="41"/>
      <c r="JZA435" s="41"/>
      <c r="JZB435" s="41"/>
      <c r="JZC435" s="41"/>
      <c r="JZD435" s="41"/>
      <c r="JZE435" s="41"/>
      <c r="JZF435" s="41"/>
      <c r="JZG435" s="41"/>
      <c r="JZH435" s="41"/>
      <c r="JZI435" s="41"/>
      <c r="JZJ435" s="41"/>
      <c r="JZK435" s="41"/>
      <c r="JZL435" s="41"/>
      <c r="JZM435" s="41"/>
      <c r="JZN435" s="41"/>
      <c r="JZO435" s="41"/>
      <c r="JZP435" s="41"/>
      <c r="JZQ435" s="41"/>
      <c r="JZR435" s="41"/>
      <c r="JZS435" s="41"/>
      <c r="JZT435" s="41"/>
      <c r="JZU435" s="41"/>
      <c r="JZV435" s="41"/>
      <c r="JZW435" s="41"/>
      <c r="JZX435" s="41"/>
      <c r="JZY435" s="41"/>
      <c r="JZZ435" s="41"/>
      <c r="KAA435" s="41"/>
      <c r="KAB435" s="41"/>
      <c r="KAC435" s="41"/>
      <c r="KAD435" s="41"/>
      <c r="KAE435" s="41"/>
      <c r="KAF435" s="41"/>
      <c r="KAG435" s="41"/>
      <c r="KAH435" s="41"/>
      <c r="KAI435" s="41"/>
      <c r="KAJ435" s="41"/>
      <c r="KAK435" s="41"/>
      <c r="KAL435" s="41"/>
      <c r="KAM435" s="41"/>
      <c r="KAN435" s="41"/>
      <c r="KAO435" s="41"/>
      <c r="KAP435" s="41"/>
      <c r="KAQ435" s="41"/>
      <c r="KAR435" s="41"/>
      <c r="KAS435" s="41"/>
      <c r="KAT435" s="41"/>
      <c r="KAU435" s="41"/>
      <c r="KAV435" s="41"/>
      <c r="KAW435" s="41"/>
      <c r="KAX435" s="41"/>
      <c r="KAY435" s="41"/>
      <c r="KAZ435" s="41"/>
      <c r="KBA435" s="41"/>
      <c r="KBB435" s="41"/>
      <c r="KBC435" s="41"/>
      <c r="KBD435" s="41"/>
      <c r="KBE435" s="41"/>
      <c r="KBF435" s="41"/>
      <c r="KBG435" s="41"/>
      <c r="KBH435" s="41"/>
      <c r="KBI435" s="41"/>
      <c r="KBJ435" s="41"/>
      <c r="KBK435" s="41"/>
      <c r="KBL435" s="41"/>
      <c r="KBM435" s="41"/>
      <c r="KBN435" s="41"/>
      <c r="KBO435" s="41"/>
      <c r="KBP435" s="41"/>
      <c r="KBQ435" s="41"/>
      <c r="KBR435" s="41"/>
      <c r="KBS435" s="41"/>
      <c r="KBT435" s="41"/>
      <c r="KBU435" s="41"/>
      <c r="KBV435" s="41"/>
      <c r="KBW435" s="41"/>
      <c r="KBX435" s="41"/>
      <c r="KBY435" s="41"/>
      <c r="KBZ435" s="41"/>
      <c r="KCA435" s="41"/>
      <c r="KCB435" s="41"/>
      <c r="KCC435" s="41"/>
      <c r="KCD435" s="41"/>
      <c r="KCE435" s="41"/>
      <c r="KCF435" s="41"/>
      <c r="KCG435" s="41"/>
      <c r="KCH435" s="41"/>
      <c r="KCI435" s="41"/>
      <c r="KCJ435" s="41"/>
      <c r="KCK435" s="41"/>
      <c r="KCL435" s="41"/>
      <c r="KCM435" s="41"/>
      <c r="KCN435" s="41"/>
      <c r="KCO435" s="41"/>
      <c r="KCP435" s="41"/>
      <c r="KCQ435" s="41"/>
      <c r="KCR435" s="41"/>
      <c r="KCS435" s="41"/>
      <c r="KCT435" s="41"/>
      <c r="KCU435" s="41"/>
      <c r="KCV435" s="41"/>
      <c r="KCW435" s="41"/>
      <c r="KCX435" s="41"/>
      <c r="KCY435" s="41"/>
      <c r="KCZ435" s="41"/>
      <c r="KDA435" s="41"/>
      <c r="KDB435" s="41"/>
      <c r="KDC435" s="41"/>
      <c r="KDD435" s="41"/>
      <c r="KDE435" s="41"/>
      <c r="KDF435" s="41"/>
      <c r="KDG435" s="41"/>
      <c r="KDH435" s="41"/>
      <c r="KDI435" s="41"/>
      <c r="KDJ435" s="41"/>
      <c r="KDK435" s="41"/>
      <c r="KDL435" s="41"/>
      <c r="KDM435" s="41"/>
      <c r="KDN435" s="41"/>
      <c r="KDO435" s="41"/>
      <c r="KDP435" s="41"/>
      <c r="KDQ435" s="41"/>
      <c r="KDR435" s="41"/>
      <c r="KDS435" s="41"/>
      <c r="KDT435" s="41"/>
      <c r="KDU435" s="41"/>
      <c r="KDV435" s="41"/>
      <c r="KDW435" s="41"/>
      <c r="KDX435" s="41"/>
      <c r="KDY435" s="41"/>
      <c r="KDZ435" s="41"/>
      <c r="KEA435" s="41"/>
      <c r="KEB435" s="41"/>
      <c r="KEC435" s="41"/>
      <c r="KED435" s="41"/>
      <c r="KEE435" s="41"/>
      <c r="KEF435" s="41"/>
      <c r="KEG435" s="41"/>
      <c r="KEH435" s="41"/>
      <c r="KEI435" s="41"/>
      <c r="KEJ435" s="41"/>
      <c r="KEK435" s="41"/>
      <c r="KEL435" s="41"/>
      <c r="KEM435" s="41"/>
      <c r="KEN435" s="41"/>
      <c r="KEO435" s="41"/>
      <c r="KEP435" s="41"/>
      <c r="KEQ435" s="41"/>
      <c r="KER435" s="41"/>
      <c r="KES435" s="41"/>
      <c r="KET435" s="41"/>
      <c r="KEU435" s="41"/>
      <c r="KEV435" s="41"/>
      <c r="KEW435" s="41"/>
      <c r="KEX435" s="41"/>
      <c r="KEY435" s="41"/>
      <c r="KEZ435" s="41"/>
      <c r="KFA435" s="41"/>
      <c r="KFB435" s="41"/>
      <c r="KFC435" s="41"/>
      <c r="KFD435" s="41"/>
      <c r="KFE435" s="41"/>
      <c r="KFF435" s="41"/>
      <c r="KFG435" s="41"/>
      <c r="KFH435" s="41"/>
      <c r="KFI435" s="41"/>
      <c r="KFJ435" s="41"/>
      <c r="KFK435" s="41"/>
      <c r="KFL435" s="41"/>
      <c r="KFM435" s="41"/>
      <c r="KFN435" s="41"/>
      <c r="KFO435" s="41"/>
      <c r="KFP435" s="41"/>
      <c r="KFQ435" s="41"/>
      <c r="KFR435" s="41"/>
      <c r="KFS435" s="41"/>
      <c r="KFT435" s="41"/>
      <c r="KFU435" s="41"/>
      <c r="KFV435" s="41"/>
      <c r="KFW435" s="41"/>
      <c r="KFX435" s="41"/>
      <c r="KFY435" s="41"/>
      <c r="KFZ435" s="41"/>
      <c r="KGA435" s="41"/>
      <c r="KGB435" s="41"/>
      <c r="KGC435" s="41"/>
      <c r="KGD435" s="41"/>
      <c r="KGE435" s="41"/>
      <c r="KGF435" s="41"/>
      <c r="KGG435" s="41"/>
      <c r="KGH435" s="41"/>
      <c r="KGI435" s="41"/>
      <c r="KGJ435" s="41"/>
      <c r="KGK435" s="41"/>
      <c r="KGL435" s="41"/>
      <c r="KGM435" s="41"/>
      <c r="KGN435" s="41"/>
      <c r="KGO435" s="41"/>
      <c r="KGP435" s="41"/>
      <c r="KGQ435" s="41"/>
      <c r="KGR435" s="41"/>
      <c r="KGS435" s="41"/>
      <c r="KGT435" s="41"/>
      <c r="KGU435" s="41"/>
      <c r="KGV435" s="41"/>
      <c r="KGW435" s="41"/>
      <c r="KGX435" s="41"/>
      <c r="KGY435" s="41"/>
      <c r="KGZ435" s="41"/>
      <c r="KHA435" s="41"/>
      <c r="KHB435" s="41"/>
      <c r="KHC435" s="41"/>
      <c r="KHD435" s="41"/>
      <c r="KHE435" s="41"/>
      <c r="KHF435" s="41"/>
      <c r="KHG435" s="41"/>
      <c r="KHH435" s="41"/>
      <c r="KHI435" s="41"/>
      <c r="KHJ435" s="41"/>
      <c r="KHK435" s="41"/>
      <c r="KHL435" s="41"/>
      <c r="KHM435" s="41"/>
      <c r="KHN435" s="41"/>
      <c r="KHO435" s="41"/>
      <c r="KHP435" s="41"/>
      <c r="KHQ435" s="41"/>
      <c r="KHR435" s="41"/>
      <c r="KHS435" s="41"/>
      <c r="KHT435" s="41"/>
      <c r="KHU435" s="41"/>
      <c r="KHV435" s="41"/>
      <c r="KHW435" s="41"/>
      <c r="KHX435" s="41"/>
      <c r="KHY435" s="41"/>
      <c r="KHZ435" s="41"/>
      <c r="KIA435" s="41"/>
      <c r="KIB435" s="41"/>
      <c r="KIC435" s="41"/>
      <c r="KID435" s="41"/>
      <c r="KIE435" s="41"/>
      <c r="KIF435" s="41"/>
      <c r="KIG435" s="41"/>
      <c r="KIH435" s="41"/>
      <c r="KII435" s="41"/>
      <c r="KIJ435" s="41"/>
      <c r="KIK435" s="41"/>
      <c r="KIL435" s="41"/>
      <c r="KIM435" s="41"/>
      <c r="KIN435" s="41"/>
      <c r="KIO435" s="41"/>
      <c r="KIP435" s="41"/>
      <c r="KIQ435" s="41"/>
      <c r="KIR435" s="41"/>
      <c r="KIS435" s="41"/>
      <c r="KIT435" s="41"/>
      <c r="KIU435" s="41"/>
      <c r="KIV435" s="41"/>
      <c r="KIW435" s="41"/>
      <c r="KIX435" s="41"/>
      <c r="KIY435" s="41"/>
      <c r="KIZ435" s="41"/>
      <c r="KJA435" s="41"/>
      <c r="KJB435" s="41"/>
      <c r="KJC435" s="41"/>
      <c r="KJD435" s="41"/>
      <c r="KJE435" s="41"/>
      <c r="KJF435" s="41"/>
      <c r="KJG435" s="41"/>
      <c r="KJH435" s="41"/>
      <c r="KJI435" s="41"/>
      <c r="KJJ435" s="41"/>
      <c r="KJK435" s="41"/>
      <c r="KJL435" s="41"/>
      <c r="KJM435" s="41"/>
      <c r="KJN435" s="41"/>
      <c r="KJO435" s="41"/>
      <c r="KJP435" s="41"/>
      <c r="KJQ435" s="41"/>
      <c r="KJR435" s="41"/>
      <c r="KJS435" s="41"/>
      <c r="KJT435" s="41"/>
      <c r="KJU435" s="41"/>
      <c r="KJV435" s="41"/>
      <c r="KJW435" s="41"/>
      <c r="KJX435" s="41"/>
      <c r="KJY435" s="41"/>
      <c r="KJZ435" s="41"/>
      <c r="KKA435" s="41"/>
      <c r="KKB435" s="41"/>
      <c r="KKC435" s="41"/>
      <c r="KKD435" s="41"/>
      <c r="KKE435" s="41"/>
      <c r="KKF435" s="41"/>
      <c r="KKG435" s="41"/>
      <c r="KKH435" s="41"/>
      <c r="KKI435" s="41"/>
      <c r="KKJ435" s="41"/>
      <c r="KKK435" s="41"/>
      <c r="KKL435" s="41"/>
      <c r="KKM435" s="41"/>
      <c r="KKN435" s="41"/>
      <c r="KKO435" s="41"/>
      <c r="KKP435" s="41"/>
      <c r="KKQ435" s="41"/>
      <c r="KKR435" s="41"/>
      <c r="KKS435" s="41"/>
      <c r="KKT435" s="41"/>
      <c r="KKU435" s="41"/>
      <c r="KKV435" s="41"/>
      <c r="KKW435" s="41"/>
      <c r="KKX435" s="41"/>
      <c r="KKY435" s="41"/>
      <c r="KKZ435" s="41"/>
      <c r="KLA435" s="41"/>
      <c r="KLB435" s="41"/>
      <c r="KLC435" s="41"/>
      <c r="KLD435" s="41"/>
      <c r="KLE435" s="41"/>
      <c r="KLF435" s="41"/>
      <c r="KLG435" s="41"/>
      <c r="KLH435" s="41"/>
      <c r="KLI435" s="41"/>
      <c r="KLJ435" s="41"/>
      <c r="KLK435" s="41"/>
      <c r="KLL435" s="41"/>
      <c r="KLM435" s="41"/>
      <c r="KLN435" s="41"/>
      <c r="KLO435" s="41"/>
      <c r="KLP435" s="41"/>
      <c r="KLQ435" s="41"/>
      <c r="KLR435" s="41"/>
      <c r="KLS435" s="41"/>
      <c r="KLT435" s="41"/>
      <c r="KLU435" s="41"/>
      <c r="KLV435" s="41"/>
      <c r="KLW435" s="41"/>
      <c r="KLX435" s="41"/>
      <c r="KLY435" s="41"/>
      <c r="KLZ435" s="41"/>
      <c r="KMA435" s="41"/>
      <c r="KMB435" s="41"/>
      <c r="KMC435" s="41"/>
      <c r="KMD435" s="41"/>
      <c r="KME435" s="41"/>
      <c r="KMF435" s="41"/>
      <c r="KMG435" s="41"/>
      <c r="KMH435" s="41"/>
      <c r="KMI435" s="41"/>
      <c r="KMJ435" s="41"/>
      <c r="KMK435" s="41"/>
      <c r="KML435" s="41"/>
      <c r="KMM435" s="41"/>
      <c r="KMN435" s="41"/>
      <c r="KMO435" s="41"/>
      <c r="KMP435" s="41"/>
      <c r="KMQ435" s="41"/>
      <c r="KMR435" s="41"/>
      <c r="KMS435" s="41"/>
      <c r="KMT435" s="41"/>
      <c r="KMU435" s="41"/>
      <c r="KMV435" s="41"/>
      <c r="KMW435" s="41"/>
      <c r="KMX435" s="41"/>
      <c r="KMY435" s="41"/>
      <c r="KMZ435" s="41"/>
      <c r="KNA435" s="41"/>
      <c r="KNB435" s="41"/>
      <c r="KNC435" s="41"/>
      <c r="KND435" s="41"/>
      <c r="KNE435" s="41"/>
      <c r="KNF435" s="41"/>
      <c r="KNG435" s="41"/>
      <c r="KNH435" s="41"/>
      <c r="KNI435" s="41"/>
      <c r="KNJ435" s="41"/>
      <c r="KNK435" s="41"/>
      <c r="KNL435" s="41"/>
      <c r="KNM435" s="41"/>
      <c r="KNN435" s="41"/>
      <c r="KNO435" s="41"/>
      <c r="KNP435" s="41"/>
      <c r="KNQ435" s="41"/>
      <c r="KNR435" s="41"/>
      <c r="KNS435" s="41"/>
      <c r="KNT435" s="41"/>
      <c r="KNU435" s="41"/>
      <c r="KNV435" s="41"/>
      <c r="KNW435" s="41"/>
      <c r="KNX435" s="41"/>
      <c r="KNY435" s="41"/>
      <c r="KNZ435" s="41"/>
      <c r="KOA435" s="41"/>
      <c r="KOB435" s="41"/>
      <c r="KOC435" s="41"/>
      <c r="KOD435" s="41"/>
      <c r="KOE435" s="41"/>
      <c r="KOF435" s="41"/>
      <c r="KOG435" s="41"/>
      <c r="KOH435" s="41"/>
      <c r="KOI435" s="41"/>
      <c r="KOJ435" s="41"/>
      <c r="KOK435" s="41"/>
      <c r="KOL435" s="41"/>
      <c r="KOM435" s="41"/>
      <c r="KON435" s="41"/>
      <c r="KOO435" s="41"/>
      <c r="KOP435" s="41"/>
      <c r="KOQ435" s="41"/>
      <c r="KOR435" s="41"/>
      <c r="KOS435" s="41"/>
      <c r="KOT435" s="41"/>
      <c r="KOU435" s="41"/>
      <c r="KOV435" s="41"/>
      <c r="KOW435" s="41"/>
      <c r="KOX435" s="41"/>
      <c r="KOY435" s="41"/>
      <c r="KOZ435" s="41"/>
      <c r="KPA435" s="41"/>
      <c r="KPB435" s="41"/>
      <c r="KPC435" s="41"/>
      <c r="KPD435" s="41"/>
      <c r="KPE435" s="41"/>
      <c r="KPF435" s="41"/>
      <c r="KPG435" s="41"/>
      <c r="KPH435" s="41"/>
      <c r="KPI435" s="41"/>
      <c r="KPJ435" s="41"/>
      <c r="KPK435" s="41"/>
      <c r="KPL435" s="41"/>
      <c r="KPM435" s="41"/>
      <c r="KPN435" s="41"/>
      <c r="KPO435" s="41"/>
      <c r="KPP435" s="41"/>
      <c r="KPQ435" s="41"/>
      <c r="KPR435" s="41"/>
      <c r="KPS435" s="41"/>
      <c r="KPT435" s="41"/>
      <c r="KPU435" s="41"/>
      <c r="KPV435" s="41"/>
      <c r="KPW435" s="41"/>
      <c r="KPX435" s="41"/>
      <c r="KPY435" s="41"/>
      <c r="KPZ435" s="41"/>
      <c r="KQA435" s="41"/>
      <c r="KQB435" s="41"/>
      <c r="KQC435" s="41"/>
      <c r="KQD435" s="41"/>
      <c r="KQE435" s="41"/>
      <c r="KQF435" s="41"/>
      <c r="KQG435" s="41"/>
      <c r="KQH435" s="41"/>
      <c r="KQI435" s="41"/>
      <c r="KQJ435" s="41"/>
      <c r="KQK435" s="41"/>
      <c r="KQL435" s="41"/>
      <c r="KQM435" s="41"/>
      <c r="KQN435" s="41"/>
      <c r="KQO435" s="41"/>
      <c r="KQP435" s="41"/>
      <c r="KQQ435" s="41"/>
      <c r="KQR435" s="41"/>
      <c r="KQS435" s="41"/>
      <c r="KQT435" s="41"/>
      <c r="KQU435" s="41"/>
      <c r="KQV435" s="41"/>
      <c r="KQW435" s="41"/>
      <c r="KQX435" s="41"/>
      <c r="KQY435" s="41"/>
      <c r="KQZ435" s="41"/>
      <c r="KRA435" s="41"/>
      <c r="KRB435" s="41"/>
      <c r="KRC435" s="41"/>
      <c r="KRD435" s="41"/>
      <c r="KRE435" s="41"/>
      <c r="KRF435" s="41"/>
      <c r="KRG435" s="41"/>
      <c r="KRH435" s="41"/>
      <c r="KRI435" s="41"/>
      <c r="KRJ435" s="41"/>
      <c r="KRK435" s="41"/>
      <c r="KRL435" s="41"/>
      <c r="KRM435" s="41"/>
      <c r="KRN435" s="41"/>
      <c r="KRO435" s="41"/>
      <c r="KRP435" s="41"/>
      <c r="KRQ435" s="41"/>
      <c r="KRR435" s="41"/>
      <c r="KRS435" s="41"/>
      <c r="KRT435" s="41"/>
      <c r="KRU435" s="41"/>
      <c r="KRV435" s="41"/>
      <c r="KRW435" s="41"/>
      <c r="KRX435" s="41"/>
      <c r="KRY435" s="41"/>
      <c r="KRZ435" s="41"/>
      <c r="KSA435" s="41"/>
      <c r="KSB435" s="41"/>
      <c r="KSC435" s="41"/>
      <c r="KSD435" s="41"/>
      <c r="KSE435" s="41"/>
      <c r="KSF435" s="41"/>
      <c r="KSG435" s="41"/>
      <c r="KSH435" s="41"/>
      <c r="KSI435" s="41"/>
      <c r="KSJ435" s="41"/>
      <c r="KSK435" s="41"/>
      <c r="KSL435" s="41"/>
      <c r="KSM435" s="41"/>
      <c r="KSN435" s="41"/>
      <c r="KSO435" s="41"/>
      <c r="KSP435" s="41"/>
      <c r="KSQ435" s="41"/>
      <c r="KSR435" s="41"/>
      <c r="KSS435" s="41"/>
      <c r="KST435" s="41"/>
      <c r="KSU435" s="41"/>
      <c r="KSV435" s="41"/>
      <c r="KSW435" s="41"/>
      <c r="KSX435" s="41"/>
      <c r="KSY435" s="41"/>
      <c r="KSZ435" s="41"/>
      <c r="KTA435" s="41"/>
      <c r="KTB435" s="41"/>
      <c r="KTC435" s="41"/>
      <c r="KTD435" s="41"/>
      <c r="KTE435" s="41"/>
      <c r="KTF435" s="41"/>
      <c r="KTG435" s="41"/>
      <c r="KTH435" s="41"/>
      <c r="KTI435" s="41"/>
      <c r="KTJ435" s="41"/>
      <c r="KTK435" s="41"/>
      <c r="KTL435" s="41"/>
      <c r="KTM435" s="41"/>
      <c r="KTN435" s="41"/>
      <c r="KTO435" s="41"/>
      <c r="KTP435" s="41"/>
      <c r="KTQ435" s="41"/>
      <c r="KTR435" s="41"/>
      <c r="KTS435" s="41"/>
      <c r="KTT435" s="41"/>
      <c r="KTU435" s="41"/>
      <c r="KTV435" s="41"/>
      <c r="KTW435" s="41"/>
      <c r="KTX435" s="41"/>
      <c r="KTY435" s="41"/>
      <c r="KTZ435" s="41"/>
      <c r="KUA435" s="41"/>
      <c r="KUB435" s="41"/>
      <c r="KUC435" s="41"/>
      <c r="KUD435" s="41"/>
      <c r="KUE435" s="41"/>
      <c r="KUF435" s="41"/>
      <c r="KUG435" s="41"/>
      <c r="KUH435" s="41"/>
      <c r="KUI435" s="41"/>
      <c r="KUJ435" s="41"/>
      <c r="KUK435" s="41"/>
      <c r="KUL435" s="41"/>
      <c r="KUM435" s="41"/>
      <c r="KUN435" s="41"/>
      <c r="KUO435" s="41"/>
      <c r="KUP435" s="41"/>
      <c r="KUQ435" s="41"/>
      <c r="KUR435" s="41"/>
      <c r="KUS435" s="41"/>
      <c r="KUT435" s="41"/>
      <c r="KUU435" s="41"/>
      <c r="KUV435" s="41"/>
      <c r="KUW435" s="41"/>
      <c r="KUX435" s="41"/>
      <c r="KUY435" s="41"/>
      <c r="KUZ435" s="41"/>
      <c r="KVA435" s="41"/>
      <c r="KVB435" s="41"/>
      <c r="KVC435" s="41"/>
      <c r="KVD435" s="41"/>
      <c r="KVE435" s="41"/>
      <c r="KVF435" s="41"/>
      <c r="KVG435" s="41"/>
      <c r="KVH435" s="41"/>
      <c r="KVI435" s="41"/>
      <c r="KVJ435" s="41"/>
      <c r="KVK435" s="41"/>
      <c r="KVL435" s="41"/>
      <c r="KVM435" s="41"/>
      <c r="KVN435" s="41"/>
      <c r="KVO435" s="41"/>
      <c r="KVP435" s="41"/>
      <c r="KVQ435" s="41"/>
      <c r="KVR435" s="41"/>
      <c r="KVS435" s="41"/>
      <c r="KVT435" s="41"/>
      <c r="KVU435" s="41"/>
      <c r="KVV435" s="41"/>
      <c r="KVW435" s="41"/>
      <c r="KVX435" s="41"/>
      <c r="KVY435" s="41"/>
      <c r="KVZ435" s="41"/>
      <c r="KWA435" s="41"/>
      <c r="KWB435" s="41"/>
      <c r="KWC435" s="41"/>
      <c r="KWD435" s="41"/>
      <c r="KWE435" s="41"/>
      <c r="KWF435" s="41"/>
      <c r="KWG435" s="41"/>
      <c r="KWH435" s="41"/>
      <c r="KWI435" s="41"/>
      <c r="KWJ435" s="41"/>
      <c r="KWK435" s="41"/>
      <c r="KWL435" s="41"/>
      <c r="KWM435" s="41"/>
      <c r="KWN435" s="41"/>
      <c r="KWO435" s="41"/>
      <c r="KWP435" s="41"/>
      <c r="KWQ435" s="41"/>
      <c r="KWR435" s="41"/>
      <c r="KWS435" s="41"/>
      <c r="KWT435" s="41"/>
      <c r="KWU435" s="41"/>
      <c r="KWV435" s="41"/>
      <c r="KWW435" s="41"/>
      <c r="KWX435" s="41"/>
      <c r="KWY435" s="41"/>
      <c r="KWZ435" s="41"/>
      <c r="KXA435" s="41"/>
      <c r="KXB435" s="41"/>
      <c r="KXC435" s="41"/>
      <c r="KXD435" s="41"/>
      <c r="KXE435" s="41"/>
      <c r="KXF435" s="41"/>
      <c r="KXG435" s="41"/>
      <c r="KXH435" s="41"/>
      <c r="KXI435" s="41"/>
      <c r="KXJ435" s="41"/>
      <c r="KXK435" s="41"/>
      <c r="KXL435" s="41"/>
      <c r="KXM435" s="41"/>
      <c r="KXN435" s="41"/>
      <c r="KXO435" s="41"/>
      <c r="KXP435" s="41"/>
      <c r="KXQ435" s="41"/>
      <c r="KXR435" s="41"/>
      <c r="KXS435" s="41"/>
      <c r="KXT435" s="41"/>
      <c r="KXU435" s="41"/>
      <c r="KXV435" s="41"/>
      <c r="KXW435" s="41"/>
      <c r="KXX435" s="41"/>
      <c r="KXY435" s="41"/>
      <c r="KXZ435" s="41"/>
      <c r="KYA435" s="41"/>
      <c r="KYB435" s="41"/>
      <c r="KYC435" s="41"/>
      <c r="KYD435" s="41"/>
      <c r="KYE435" s="41"/>
      <c r="KYF435" s="41"/>
      <c r="KYG435" s="41"/>
      <c r="KYH435" s="41"/>
      <c r="KYI435" s="41"/>
      <c r="KYJ435" s="41"/>
      <c r="KYK435" s="41"/>
      <c r="KYL435" s="41"/>
      <c r="KYM435" s="41"/>
      <c r="KYN435" s="41"/>
      <c r="KYO435" s="41"/>
      <c r="KYP435" s="41"/>
      <c r="KYQ435" s="41"/>
      <c r="KYR435" s="41"/>
      <c r="KYS435" s="41"/>
      <c r="KYT435" s="41"/>
      <c r="KYU435" s="41"/>
      <c r="KYV435" s="41"/>
      <c r="KYW435" s="41"/>
      <c r="KYX435" s="41"/>
      <c r="KYY435" s="41"/>
      <c r="KYZ435" s="41"/>
      <c r="KZA435" s="41"/>
      <c r="KZB435" s="41"/>
      <c r="KZC435" s="41"/>
      <c r="KZD435" s="41"/>
      <c r="KZE435" s="41"/>
      <c r="KZF435" s="41"/>
      <c r="KZG435" s="41"/>
      <c r="KZH435" s="41"/>
      <c r="KZI435" s="41"/>
      <c r="KZJ435" s="41"/>
      <c r="KZK435" s="41"/>
      <c r="KZL435" s="41"/>
      <c r="KZM435" s="41"/>
      <c r="KZN435" s="41"/>
      <c r="KZO435" s="41"/>
      <c r="KZP435" s="41"/>
      <c r="KZQ435" s="41"/>
      <c r="KZR435" s="41"/>
      <c r="KZS435" s="41"/>
      <c r="KZT435" s="41"/>
      <c r="KZU435" s="41"/>
      <c r="KZV435" s="41"/>
      <c r="KZW435" s="41"/>
      <c r="KZX435" s="41"/>
      <c r="KZY435" s="41"/>
      <c r="KZZ435" s="41"/>
      <c r="LAA435" s="41"/>
      <c r="LAB435" s="41"/>
      <c r="LAC435" s="41"/>
      <c r="LAD435" s="41"/>
      <c r="LAE435" s="41"/>
      <c r="LAF435" s="41"/>
      <c r="LAG435" s="41"/>
      <c r="LAH435" s="41"/>
      <c r="LAI435" s="41"/>
      <c r="LAJ435" s="41"/>
      <c r="LAK435" s="41"/>
      <c r="LAL435" s="41"/>
      <c r="LAM435" s="41"/>
      <c r="LAN435" s="41"/>
      <c r="LAO435" s="41"/>
      <c r="LAP435" s="41"/>
      <c r="LAQ435" s="41"/>
      <c r="LAR435" s="41"/>
      <c r="LAS435" s="41"/>
      <c r="LAT435" s="41"/>
      <c r="LAU435" s="41"/>
      <c r="LAV435" s="41"/>
      <c r="LAW435" s="41"/>
      <c r="LAX435" s="41"/>
      <c r="LAY435" s="41"/>
      <c r="LAZ435" s="41"/>
      <c r="LBA435" s="41"/>
      <c r="LBB435" s="41"/>
      <c r="LBC435" s="41"/>
      <c r="LBD435" s="41"/>
      <c r="LBE435" s="41"/>
      <c r="LBF435" s="41"/>
      <c r="LBG435" s="41"/>
      <c r="LBH435" s="41"/>
      <c r="LBI435" s="41"/>
      <c r="LBJ435" s="41"/>
      <c r="LBK435" s="41"/>
      <c r="LBL435" s="41"/>
      <c r="LBM435" s="41"/>
      <c r="LBN435" s="41"/>
      <c r="LBO435" s="41"/>
      <c r="LBP435" s="41"/>
      <c r="LBQ435" s="41"/>
      <c r="LBR435" s="41"/>
      <c r="LBS435" s="41"/>
      <c r="LBT435" s="41"/>
      <c r="LBU435" s="41"/>
      <c r="LBV435" s="41"/>
      <c r="LBW435" s="41"/>
      <c r="LBX435" s="41"/>
      <c r="LBY435" s="41"/>
      <c r="LBZ435" s="41"/>
      <c r="LCA435" s="41"/>
      <c r="LCB435" s="41"/>
      <c r="LCC435" s="41"/>
      <c r="LCD435" s="41"/>
      <c r="LCE435" s="41"/>
      <c r="LCF435" s="41"/>
      <c r="LCG435" s="41"/>
      <c r="LCH435" s="41"/>
      <c r="LCI435" s="41"/>
      <c r="LCJ435" s="41"/>
      <c r="LCK435" s="41"/>
      <c r="LCL435" s="41"/>
      <c r="LCM435" s="41"/>
      <c r="LCN435" s="41"/>
      <c r="LCO435" s="41"/>
      <c r="LCP435" s="41"/>
      <c r="LCQ435" s="41"/>
      <c r="LCR435" s="41"/>
      <c r="LCS435" s="41"/>
      <c r="LCT435" s="41"/>
      <c r="LCU435" s="41"/>
      <c r="LCV435" s="41"/>
      <c r="LCW435" s="41"/>
      <c r="LCX435" s="41"/>
      <c r="LCY435" s="41"/>
      <c r="LCZ435" s="41"/>
      <c r="LDA435" s="41"/>
      <c r="LDB435" s="41"/>
      <c r="LDC435" s="41"/>
      <c r="LDD435" s="41"/>
      <c r="LDE435" s="41"/>
      <c r="LDF435" s="41"/>
      <c r="LDG435" s="41"/>
      <c r="LDH435" s="41"/>
      <c r="LDI435" s="41"/>
      <c r="LDJ435" s="41"/>
      <c r="LDK435" s="41"/>
      <c r="LDL435" s="41"/>
      <c r="LDM435" s="41"/>
      <c r="LDN435" s="41"/>
      <c r="LDO435" s="41"/>
      <c r="LDP435" s="41"/>
      <c r="LDQ435" s="41"/>
      <c r="LDR435" s="41"/>
      <c r="LDS435" s="41"/>
      <c r="LDT435" s="41"/>
      <c r="LDU435" s="41"/>
      <c r="LDV435" s="41"/>
      <c r="LDW435" s="41"/>
      <c r="LDX435" s="41"/>
      <c r="LDY435" s="41"/>
      <c r="LDZ435" s="41"/>
      <c r="LEA435" s="41"/>
      <c r="LEB435" s="41"/>
      <c r="LEC435" s="41"/>
      <c r="LED435" s="41"/>
      <c r="LEE435" s="41"/>
      <c r="LEF435" s="41"/>
      <c r="LEG435" s="41"/>
      <c r="LEH435" s="41"/>
      <c r="LEI435" s="41"/>
      <c r="LEJ435" s="41"/>
      <c r="LEK435" s="41"/>
      <c r="LEL435" s="41"/>
      <c r="LEM435" s="41"/>
      <c r="LEN435" s="41"/>
      <c r="LEO435" s="41"/>
      <c r="LEP435" s="41"/>
      <c r="LEQ435" s="41"/>
      <c r="LER435" s="41"/>
      <c r="LES435" s="41"/>
      <c r="LET435" s="41"/>
      <c r="LEU435" s="41"/>
      <c r="LEV435" s="41"/>
      <c r="LEW435" s="41"/>
      <c r="LEX435" s="41"/>
      <c r="LEY435" s="41"/>
      <c r="LEZ435" s="41"/>
      <c r="LFA435" s="41"/>
      <c r="LFB435" s="41"/>
      <c r="LFC435" s="41"/>
      <c r="LFD435" s="41"/>
      <c r="LFE435" s="41"/>
      <c r="LFF435" s="41"/>
      <c r="LFG435" s="41"/>
      <c r="LFH435" s="41"/>
      <c r="LFI435" s="41"/>
      <c r="LFJ435" s="41"/>
      <c r="LFK435" s="41"/>
      <c r="LFL435" s="41"/>
      <c r="LFM435" s="41"/>
      <c r="LFN435" s="41"/>
      <c r="LFO435" s="41"/>
      <c r="LFP435" s="41"/>
      <c r="LFQ435" s="41"/>
      <c r="LFR435" s="41"/>
      <c r="LFS435" s="41"/>
      <c r="LFT435" s="41"/>
      <c r="LFU435" s="41"/>
      <c r="LFV435" s="41"/>
      <c r="LFW435" s="41"/>
      <c r="LFX435" s="41"/>
      <c r="LFY435" s="41"/>
      <c r="LFZ435" s="41"/>
      <c r="LGA435" s="41"/>
      <c r="LGB435" s="41"/>
      <c r="LGC435" s="41"/>
      <c r="LGD435" s="41"/>
      <c r="LGE435" s="41"/>
      <c r="LGF435" s="41"/>
      <c r="LGG435" s="41"/>
      <c r="LGH435" s="41"/>
      <c r="LGI435" s="41"/>
      <c r="LGJ435" s="41"/>
      <c r="LGK435" s="41"/>
      <c r="LGL435" s="41"/>
      <c r="LGM435" s="41"/>
      <c r="LGN435" s="41"/>
      <c r="LGO435" s="41"/>
      <c r="LGP435" s="41"/>
      <c r="LGQ435" s="41"/>
      <c r="LGR435" s="41"/>
      <c r="LGS435" s="41"/>
      <c r="LGT435" s="41"/>
      <c r="LGU435" s="41"/>
      <c r="LGV435" s="41"/>
      <c r="LGW435" s="41"/>
      <c r="LGX435" s="41"/>
      <c r="LGY435" s="41"/>
      <c r="LGZ435" s="41"/>
      <c r="LHA435" s="41"/>
      <c r="LHB435" s="41"/>
      <c r="LHC435" s="41"/>
      <c r="LHD435" s="41"/>
      <c r="LHE435" s="41"/>
      <c r="LHF435" s="41"/>
      <c r="LHG435" s="41"/>
      <c r="LHH435" s="41"/>
      <c r="LHI435" s="41"/>
      <c r="LHJ435" s="41"/>
      <c r="LHK435" s="41"/>
      <c r="LHL435" s="41"/>
      <c r="LHM435" s="41"/>
      <c r="LHN435" s="41"/>
      <c r="LHO435" s="41"/>
      <c r="LHP435" s="41"/>
      <c r="LHQ435" s="41"/>
      <c r="LHR435" s="41"/>
      <c r="LHS435" s="41"/>
      <c r="LHT435" s="41"/>
      <c r="LHU435" s="41"/>
      <c r="LHV435" s="41"/>
      <c r="LHW435" s="41"/>
      <c r="LHX435" s="41"/>
      <c r="LHY435" s="41"/>
      <c r="LHZ435" s="41"/>
      <c r="LIA435" s="41"/>
      <c r="LIB435" s="41"/>
      <c r="LIC435" s="41"/>
      <c r="LID435" s="41"/>
      <c r="LIE435" s="41"/>
      <c r="LIF435" s="41"/>
      <c r="LIG435" s="41"/>
      <c r="LIH435" s="41"/>
      <c r="LII435" s="41"/>
      <c r="LIJ435" s="41"/>
      <c r="LIK435" s="41"/>
      <c r="LIL435" s="41"/>
      <c r="LIM435" s="41"/>
      <c r="LIN435" s="41"/>
      <c r="LIO435" s="41"/>
      <c r="LIP435" s="41"/>
      <c r="LIQ435" s="41"/>
      <c r="LIR435" s="41"/>
      <c r="LIS435" s="41"/>
      <c r="LIT435" s="41"/>
      <c r="LIU435" s="41"/>
      <c r="LIV435" s="41"/>
      <c r="LIW435" s="41"/>
      <c r="LIX435" s="41"/>
      <c r="LIY435" s="41"/>
      <c r="LIZ435" s="41"/>
      <c r="LJA435" s="41"/>
      <c r="LJB435" s="41"/>
      <c r="LJC435" s="41"/>
      <c r="LJD435" s="41"/>
      <c r="LJE435" s="41"/>
      <c r="LJF435" s="41"/>
      <c r="LJG435" s="41"/>
      <c r="LJH435" s="41"/>
      <c r="LJI435" s="41"/>
      <c r="LJJ435" s="41"/>
      <c r="LJK435" s="41"/>
      <c r="LJL435" s="41"/>
      <c r="LJM435" s="41"/>
      <c r="LJN435" s="41"/>
      <c r="LJO435" s="41"/>
      <c r="LJP435" s="41"/>
      <c r="LJQ435" s="41"/>
      <c r="LJR435" s="41"/>
      <c r="LJS435" s="41"/>
      <c r="LJT435" s="41"/>
      <c r="LJU435" s="41"/>
      <c r="LJV435" s="41"/>
      <c r="LJW435" s="41"/>
      <c r="LJX435" s="41"/>
      <c r="LJY435" s="41"/>
      <c r="LJZ435" s="41"/>
      <c r="LKA435" s="41"/>
      <c r="LKB435" s="41"/>
      <c r="LKC435" s="41"/>
      <c r="LKD435" s="41"/>
      <c r="LKE435" s="41"/>
      <c r="LKF435" s="41"/>
      <c r="LKG435" s="41"/>
      <c r="LKH435" s="41"/>
      <c r="LKI435" s="41"/>
      <c r="LKJ435" s="41"/>
      <c r="LKK435" s="41"/>
      <c r="LKL435" s="41"/>
      <c r="LKM435" s="41"/>
      <c r="LKN435" s="41"/>
      <c r="LKO435" s="41"/>
      <c r="LKP435" s="41"/>
      <c r="LKQ435" s="41"/>
      <c r="LKR435" s="41"/>
      <c r="LKS435" s="41"/>
      <c r="LKT435" s="41"/>
      <c r="LKU435" s="41"/>
      <c r="LKV435" s="41"/>
      <c r="LKW435" s="41"/>
      <c r="LKX435" s="41"/>
      <c r="LKY435" s="41"/>
      <c r="LKZ435" s="41"/>
      <c r="LLA435" s="41"/>
      <c r="LLB435" s="41"/>
      <c r="LLC435" s="41"/>
      <c r="LLD435" s="41"/>
      <c r="LLE435" s="41"/>
      <c r="LLF435" s="41"/>
      <c r="LLG435" s="41"/>
      <c r="LLH435" s="41"/>
      <c r="LLI435" s="41"/>
      <c r="LLJ435" s="41"/>
      <c r="LLK435" s="41"/>
      <c r="LLL435" s="41"/>
      <c r="LLM435" s="41"/>
      <c r="LLN435" s="41"/>
      <c r="LLO435" s="41"/>
      <c r="LLP435" s="41"/>
      <c r="LLQ435" s="41"/>
      <c r="LLR435" s="41"/>
      <c r="LLS435" s="41"/>
      <c r="LLT435" s="41"/>
      <c r="LLU435" s="41"/>
      <c r="LLV435" s="41"/>
      <c r="LLW435" s="41"/>
      <c r="LLX435" s="41"/>
      <c r="LLY435" s="41"/>
      <c r="LLZ435" s="41"/>
      <c r="LMA435" s="41"/>
      <c r="LMB435" s="41"/>
      <c r="LMC435" s="41"/>
      <c r="LMD435" s="41"/>
      <c r="LME435" s="41"/>
      <c r="LMF435" s="41"/>
      <c r="LMG435" s="41"/>
      <c r="LMH435" s="41"/>
      <c r="LMI435" s="41"/>
      <c r="LMJ435" s="41"/>
      <c r="LMK435" s="41"/>
      <c r="LML435" s="41"/>
      <c r="LMM435" s="41"/>
      <c r="LMN435" s="41"/>
      <c r="LMO435" s="41"/>
      <c r="LMP435" s="41"/>
      <c r="LMQ435" s="41"/>
      <c r="LMR435" s="41"/>
      <c r="LMS435" s="41"/>
      <c r="LMT435" s="41"/>
      <c r="LMU435" s="41"/>
      <c r="LMV435" s="41"/>
      <c r="LMW435" s="41"/>
      <c r="LMX435" s="41"/>
      <c r="LMY435" s="41"/>
      <c r="LMZ435" s="41"/>
      <c r="LNA435" s="41"/>
      <c r="LNB435" s="41"/>
      <c r="LNC435" s="41"/>
      <c r="LND435" s="41"/>
      <c r="LNE435" s="41"/>
      <c r="LNF435" s="41"/>
      <c r="LNG435" s="41"/>
      <c r="LNH435" s="41"/>
      <c r="LNI435" s="41"/>
      <c r="LNJ435" s="41"/>
      <c r="LNK435" s="41"/>
      <c r="LNL435" s="41"/>
      <c r="LNM435" s="41"/>
      <c r="LNN435" s="41"/>
      <c r="LNO435" s="41"/>
      <c r="LNP435" s="41"/>
      <c r="LNQ435" s="41"/>
      <c r="LNR435" s="41"/>
      <c r="LNS435" s="41"/>
      <c r="LNT435" s="41"/>
      <c r="LNU435" s="41"/>
      <c r="LNV435" s="41"/>
      <c r="LNW435" s="41"/>
      <c r="LNX435" s="41"/>
      <c r="LNY435" s="41"/>
      <c r="LNZ435" s="41"/>
      <c r="LOA435" s="41"/>
      <c r="LOB435" s="41"/>
      <c r="LOC435" s="41"/>
      <c r="LOD435" s="41"/>
      <c r="LOE435" s="41"/>
      <c r="LOF435" s="41"/>
      <c r="LOG435" s="41"/>
      <c r="LOH435" s="41"/>
      <c r="LOI435" s="41"/>
      <c r="LOJ435" s="41"/>
      <c r="LOK435" s="41"/>
      <c r="LOL435" s="41"/>
      <c r="LOM435" s="41"/>
      <c r="LON435" s="41"/>
      <c r="LOO435" s="41"/>
      <c r="LOP435" s="41"/>
      <c r="LOQ435" s="41"/>
      <c r="LOR435" s="41"/>
      <c r="LOS435" s="41"/>
      <c r="LOT435" s="41"/>
      <c r="LOU435" s="41"/>
      <c r="LOV435" s="41"/>
      <c r="LOW435" s="41"/>
      <c r="LOX435" s="41"/>
      <c r="LOY435" s="41"/>
      <c r="LOZ435" s="41"/>
      <c r="LPA435" s="41"/>
      <c r="LPB435" s="41"/>
      <c r="LPC435" s="41"/>
      <c r="LPD435" s="41"/>
      <c r="LPE435" s="41"/>
      <c r="LPF435" s="41"/>
      <c r="LPG435" s="41"/>
      <c r="LPH435" s="41"/>
      <c r="LPI435" s="41"/>
      <c r="LPJ435" s="41"/>
      <c r="LPK435" s="41"/>
      <c r="LPL435" s="41"/>
      <c r="LPM435" s="41"/>
      <c r="LPN435" s="41"/>
      <c r="LPO435" s="41"/>
      <c r="LPP435" s="41"/>
      <c r="LPQ435" s="41"/>
      <c r="LPR435" s="41"/>
      <c r="LPS435" s="41"/>
      <c r="LPT435" s="41"/>
      <c r="LPU435" s="41"/>
      <c r="LPV435" s="41"/>
      <c r="LPW435" s="41"/>
      <c r="LPX435" s="41"/>
      <c r="LPY435" s="41"/>
      <c r="LPZ435" s="41"/>
      <c r="LQA435" s="41"/>
      <c r="LQB435" s="41"/>
      <c r="LQC435" s="41"/>
      <c r="LQD435" s="41"/>
      <c r="LQE435" s="41"/>
      <c r="LQF435" s="41"/>
      <c r="LQG435" s="41"/>
      <c r="LQH435" s="41"/>
      <c r="LQI435" s="41"/>
      <c r="LQJ435" s="41"/>
      <c r="LQK435" s="41"/>
      <c r="LQL435" s="41"/>
      <c r="LQM435" s="41"/>
      <c r="LQN435" s="41"/>
      <c r="LQO435" s="41"/>
      <c r="LQP435" s="41"/>
      <c r="LQQ435" s="41"/>
      <c r="LQR435" s="41"/>
      <c r="LQS435" s="41"/>
      <c r="LQT435" s="41"/>
      <c r="LQU435" s="41"/>
      <c r="LQV435" s="41"/>
      <c r="LQW435" s="41"/>
      <c r="LQX435" s="41"/>
      <c r="LQY435" s="41"/>
      <c r="LQZ435" s="41"/>
      <c r="LRA435" s="41"/>
      <c r="LRB435" s="41"/>
      <c r="LRC435" s="41"/>
      <c r="LRD435" s="41"/>
      <c r="LRE435" s="41"/>
      <c r="LRF435" s="41"/>
      <c r="LRG435" s="41"/>
      <c r="LRH435" s="41"/>
      <c r="LRI435" s="41"/>
      <c r="LRJ435" s="41"/>
      <c r="LRK435" s="41"/>
      <c r="LRL435" s="41"/>
      <c r="LRM435" s="41"/>
      <c r="LRN435" s="41"/>
      <c r="LRO435" s="41"/>
      <c r="LRP435" s="41"/>
      <c r="LRQ435" s="41"/>
      <c r="LRR435" s="41"/>
      <c r="LRS435" s="41"/>
      <c r="LRT435" s="41"/>
      <c r="LRU435" s="41"/>
      <c r="LRV435" s="41"/>
      <c r="LRW435" s="41"/>
      <c r="LRX435" s="41"/>
      <c r="LRY435" s="41"/>
      <c r="LRZ435" s="41"/>
      <c r="LSA435" s="41"/>
      <c r="LSB435" s="41"/>
      <c r="LSC435" s="41"/>
      <c r="LSD435" s="41"/>
      <c r="LSE435" s="41"/>
      <c r="LSF435" s="41"/>
      <c r="LSG435" s="41"/>
      <c r="LSH435" s="41"/>
      <c r="LSI435" s="41"/>
      <c r="LSJ435" s="41"/>
      <c r="LSK435" s="41"/>
      <c r="LSL435" s="41"/>
      <c r="LSM435" s="41"/>
      <c r="LSN435" s="41"/>
      <c r="LSO435" s="41"/>
      <c r="LSP435" s="41"/>
      <c r="LSQ435" s="41"/>
      <c r="LSR435" s="41"/>
      <c r="LSS435" s="41"/>
      <c r="LST435" s="41"/>
      <c r="LSU435" s="41"/>
      <c r="LSV435" s="41"/>
      <c r="LSW435" s="41"/>
      <c r="LSX435" s="41"/>
      <c r="LSY435" s="41"/>
      <c r="LSZ435" s="41"/>
      <c r="LTA435" s="41"/>
      <c r="LTB435" s="41"/>
      <c r="LTC435" s="41"/>
      <c r="LTD435" s="41"/>
      <c r="LTE435" s="41"/>
      <c r="LTF435" s="41"/>
      <c r="LTG435" s="41"/>
      <c r="LTH435" s="41"/>
      <c r="LTI435" s="41"/>
      <c r="LTJ435" s="41"/>
      <c r="LTK435" s="41"/>
      <c r="LTL435" s="41"/>
      <c r="LTM435" s="41"/>
      <c r="LTN435" s="41"/>
      <c r="LTO435" s="41"/>
      <c r="LTP435" s="41"/>
      <c r="LTQ435" s="41"/>
      <c r="LTR435" s="41"/>
      <c r="LTS435" s="41"/>
      <c r="LTT435" s="41"/>
      <c r="LTU435" s="41"/>
      <c r="LTV435" s="41"/>
      <c r="LTW435" s="41"/>
      <c r="LTX435" s="41"/>
      <c r="LTY435" s="41"/>
      <c r="LTZ435" s="41"/>
      <c r="LUA435" s="41"/>
      <c r="LUB435" s="41"/>
      <c r="LUC435" s="41"/>
      <c r="LUD435" s="41"/>
      <c r="LUE435" s="41"/>
      <c r="LUF435" s="41"/>
      <c r="LUG435" s="41"/>
      <c r="LUH435" s="41"/>
      <c r="LUI435" s="41"/>
      <c r="LUJ435" s="41"/>
      <c r="LUK435" s="41"/>
      <c r="LUL435" s="41"/>
      <c r="LUM435" s="41"/>
      <c r="LUN435" s="41"/>
      <c r="LUO435" s="41"/>
      <c r="LUP435" s="41"/>
      <c r="LUQ435" s="41"/>
      <c r="LUR435" s="41"/>
      <c r="LUS435" s="41"/>
      <c r="LUT435" s="41"/>
      <c r="LUU435" s="41"/>
      <c r="LUV435" s="41"/>
      <c r="LUW435" s="41"/>
      <c r="LUX435" s="41"/>
      <c r="LUY435" s="41"/>
      <c r="LUZ435" s="41"/>
      <c r="LVA435" s="41"/>
      <c r="LVB435" s="41"/>
      <c r="LVC435" s="41"/>
      <c r="LVD435" s="41"/>
      <c r="LVE435" s="41"/>
      <c r="LVF435" s="41"/>
      <c r="LVG435" s="41"/>
      <c r="LVH435" s="41"/>
      <c r="LVI435" s="41"/>
      <c r="LVJ435" s="41"/>
      <c r="LVK435" s="41"/>
      <c r="LVL435" s="41"/>
      <c r="LVM435" s="41"/>
      <c r="LVN435" s="41"/>
      <c r="LVO435" s="41"/>
      <c r="LVP435" s="41"/>
      <c r="LVQ435" s="41"/>
      <c r="LVR435" s="41"/>
      <c r="LVS435" s="41"/>
      <c r="LVT435" s="41"/>
      <c r="LVU435" s="41"/>
      <c r="LVV435" s="41"/>
      <c r="LVW435" s="41"/>
      <c r="LVX435" s="41"/>
      <c r="LVY435" s="41"/>
      <c r="LVZ435" s="41"/>
      <c r="LWA435" s="41"/>
      <c r="LWB435" s="41"/>
      <c r="LWC435" s="41"/>
      <c r="LWD435" s="41"/>
      <c r="LWE435" s="41"/>
      <c r="LWF435" s="41"/>
      <c r="LWG435" s="41"/>
      <c r="LWH435" s="41"/>
      <c r="LWI435" s="41"/>
      <c r="LWJ435" s="41"/>
      <c r="LWK435" s="41"/>
      <c r="LWL435" s="41"/>
      <c r="LWM435" s="41"/>
      <c r="LWN435" s="41"/>
      <c r="LWO435" s="41"/>
      <c r="LWP435" s="41"/>
      <c r="LWQ435" s="41"/>
      <c r="LWR435" s="41"/>
      <c r="LWS435" s="41"/>
      <c r="LWT435" s="41"/>
      <c r="LWU435" s="41"/>
      <c r="LWV435" s="41"/>
      <c r="LWW435" s="41"/>
      <c r="LWX435" s="41"/>
      <c r="LWY435" s="41"/>
      <c r="LWZ435" s="41"/>
      <c r="LXA435" s="41"/>
      <c r="LXB435" s="41"/>
      <c r="LXC435" s="41"/>
      <c r="LXD435" s="41"/>
      <c r="LXE435" s="41"/>
      <c r="LXF435" s="41"/>
      <c r="LXG435" s="41"/>
      <c r="LXH435" s="41"/>
      <c r="LXI435" s="41"/>
      <c r="LXJ435" s="41"/>
      <c r="LXK435" s="41"/>
      <c r="LXL435" s="41"/>
      <c r="LXM435" s="41"/>
      <c r="LXN435" s="41"/>
      <c r="LXO435" s="41"/>
      <c r="LXP435" s="41"/>
      <c r="LXQ435" s="41"/>
      <c r="LXR435" s="41"/>
      <c r="LXS435" s="41"/>
      <c r="LXT435" s="41"/>
      <c r="LXU435" s="41"/>
      <c r="LXV435" s="41"/>
      <c r="LXW435" s="41"/>
      <c r="LXX435" s="41"/>
      <c r="LXY435" s="41"/>
      <c r="LXZ435" s="41"/>
      <c r="LYA435" s="41"/>
      <c r="LYB435" s="41"/>
      <c r="LYC435" s="41"/>
      <c r="LYD435" s="41"/>
      <c r="LYE435" s="41"/>
      <c r="LYF435" s="41"/>
      <c r="LYG435" s="41"/>
      <c r="LYH435" s="41"/>
      <c r="LYI435" s="41"/>
      <c r="LYJ435" s="41"/>
      <c r="LYK435" s="41"/>
      <c r="LYL435" s="41"/>
      <c r="LYM435" s="41"/>
      <c r="LYN435" s="41"/>
      <c r="LYO435" s="41"/>
      <c r="LYP435" s="41"/>
      <c r="LYQ435" s="41"/>
      <c r="LYR435" s="41"/>
      <c r="LYS435" s="41"/>
      <c r="LYT435" s="41"/>
      <c r="LYU435" s="41"/>
      <c r="LYV435" s="41"/>
      <c r="LYW435" s="41"/>
      <c r="LYX435" s="41"/>
      <c r="LYY435" s="41"/>
      <c r="LYZ435" s="41"/>
      <c r="LZA435" s="41"/>
      <c r="LZB435" s="41"/>
      <c r="LZC435" s="41"/>
      <c r="LZD435" s="41"/>
      <c r="LZE435" s="41"/>
      <c r="LZF435" s="41"/>
      <c r="LZG435" s="41"/>
      <c r="LZH435" s="41"/>
      <c r="LZI435" s="41"/>
      <c r="LZJ435" s="41"/>
      <c r="LZK435" s="41"/>
      <c r="LZL435" s="41"/>
      <c r="LZM435" s="41"/>
      <c r="LZN435" s="41"/>
      <c r="LZO435" s="41"/>
      <c r="LZP435" s="41"/>
      <c r="LZQ435" s="41"/>
      <c r="LZR435" s="41"/>
      <c r="LZS435" s="41"/>
      <c r="LZT435" s="41"/>
      <c r="LZU435" s="41"/>
      <c r="LZV435" s="41"/>
      <c r="LZW435" s="41"/>
      <c r="LZX435" s="41"/>
      <c r="LZY435" s="41"/>
      <c r="LZZ435" s="41"/>
      <c r="MAA435" s="41"/>
      <c r="MAB435" s="41"/>
      <c r="MAC435" s="41"/>
      <c r="MAD435" s="41"/>
      <c r="MAE435" s="41"/>
      <c r="MAF435" s="41"/>
      <c r="MAG435" s="41"/>
      <c r="MAH435" s="41"/>
      <c r="MAI435" s="41"/>
      <c r="MAJ435" s="41"/>
      <c r="MAK435" s="41"/>
      <c r="MAL435" s="41"/>
      <c r="MAM435" s="41"/>
      <c r="MAN435" s="41"/>
      <c r="MAO435" s="41"/>
      <c r="MAP435" s="41"/>
      <c r="MAQ435" s="41"/>
      <c r="MAR435" s="41"/>
      <c r="MAS435" s="41"/>
      <c r="MAT435" s="41"/>
      <c r="MAU435" s="41"/>
      <c r="MAV435" s="41"/>
      <c r="MAW435" s="41"/>
      <c r="MAX435" s="41"/>
      <c r="MAY435" s="41"/>
      <c r="MAZ435" s="41"/>
      <c r="MBA435" s="41"/>
      <c r="MBB435" s="41"/>
      <c r="MBC435" s="41"/>
      <c r="MBD435" s="41"/>
      <c r="MBE435" s="41"/>
      <c r="MBF435" s="41"/>
      <c r="MBG435" s="41"/>
      <c r="MBH435" s="41"/>
      <c r="MBI435" s="41"/>
      <c r="MBJ435" s="41"/>
      <c r="MBK435" s="41"/>
      <c r="MBL435" s="41"/>
      <c r="MBM435" s="41"/>
      <c r="MBN435" s="41"/>
      <c r="MBO435" s="41"/>
      <c r="MBP435" s="41"/>
      <c r="MBQ435" s="41"/>
      <c r="MBR435" s="41"/>
      <c r="MBS435" s="41"/>
      <c r="MBT435" s="41"/>
      <c r="MBU435" s="41"/>
      <c r="MBV435" s="41"/>
      <c r="MBW435" s="41"/>
      <c r="MBX435" s="41"/>
      <c r="MBY435" s="41"/>
      <c r="MBZ435" s="41"/>
      <c r="MCA435" s="41"/>
      <c r="MCB435" s="41"/>
      <c r="MCC435" s="41"/>
      <c r="MCD435" s="41"/>
      <c r="MCE435" s="41"/>
      <c r="MCF435" s="41"/>
      <c r="MCG435" s="41"/>
      <c r="MCH435" s="41"/>
      <c r="MCI435" s="41"/>
      <c r="MCJ435" s="41"/>
      <c r="MCK435" s="41"/>
      <c r="MCL435" s="41"/>
      <c r="MCM435" s="41"/>
      <c r="MCN435" s="41"/>
      <c r="MCO435" s="41"/>
      <c r="MCP435" s="41"/>
      <c r="MCQ435" s="41"/>
      <c r="MCR435" s="41"/>
      <c r="MCS435" s="41"/>
      <c r="MCT435" s="41"/>
      <c r="MCU435" s="41"/>
      <c r="MCV435" s="41"/>
      <c r="MCW435" s="41"/>
      <c r="MCX435" s="41"/>
      <c r="MCY435" s="41"/>
      <c r="MCZ435" s="41"/>
      <c r="MDA435" s="41"/>
      <c r="MDB435" s="41"/>
      <c r="MDC435" s="41"/>
      <c r="MDD435" s="41"/>
      <c r="MDE435" s="41"/>
      <c r="MDF435" s="41"/>
      <c r="MDG435" s="41"/>
      <c r="MDH435" s="41"/>
      <c r="MDI435" s="41"/>
      <c r="MDJ435" s="41"/>
      <c r="MDK435" s="41"/>
      <c r="MDL435" s="41"/>
      <c r="MDM435" s="41"/>
      <c r="MDN435" s="41"/>
      <c r="MDO435" s="41"/>
      <c r="MDP435" s="41"/>
      <c r="MDQ435" s="41"/>
      <c r="MDR435" s="41"/>
      <c r="MDS435" s="41"/>
      <c r="MDT435" s="41"/>
      <c r="MDU435" s="41"/>
      <c r="MDV435" s="41"/>
      <c r="MDW435" s="41"/>
      <c r="MDX435" s="41"/>
      <c r="MDY435" s="41"/>
      <c r="MDZ435" s="41"/>
      <c r="MEA435" s="41"/>
      <c r="MEB435" s="41"/>
      <c r="MEC435" s="41"/>
      <c r="MED435" s="41"/>
      <c r="MEE435" s="41"/>
      <c r="MEF435" s="41"/>
      <c r="MEG435" s="41"/>
      <c r="MEH435" s="41"/>
      <c r="MEI435" s="41"/>
      <c r="MEJ435" s="41"/>
      <c r="MEK435" s="41"/>
      <c r="MEL435" s="41"/>
      <c r="MEM435" s="41"/>
      <c r="MEN435" s="41"/>
      <c r="MEO435" s="41"/>
      <c r="MEP435" s="41"/>
      <c r="MEQ435" s="41"/>
      <c r="MER435" s="41"/>
      <c r="MES435" s="41"/>
      <c r="MET435" s="41"/>
      <c r="MEU435" s="41"/>
      <c r="MEV435" s="41"/>
      <c r="MEW435" s="41"/>
      <c r="MEX435" s="41"/>
      <c r="MEY435" s="41"/>
      <c r="MEZ435" s="41"/>
      <c r="MFA435" s="41"/>
      <c r="MFB435" s="41"/>
      <c r="MFC435" s="41"/>
      <c r="MFD435" s="41"/>
      <c r="MFE435" s="41"/>
      <c r="MFF435" s="41"/>
      <c r="MFG435" s="41"/>
      <c r="MFH435" s="41"/>
      <c r="MFI435" s="41"/>
      <c r="MFJ435" s="41"/>
      <c r="MFK435" s="41"/>
      <c r="MFL435" s="41"/>
      <c r="MFM435" s="41"/>
      <c r="MFN435" s="41"/>
      <c r="MFO435" s="41"/>
      <c r="MFP435" s="41"/>
      <c r="MFQ435" s="41"/>
      <c r="MFR435" s="41"/>
      <c r="MFS435" s="41"/>
      <c r="MFT435" s="41"/>
      <c r="MFU435" s="41"/>
      <c r="MFV435" s="41"/>
      <c r="MFW435" s="41"/>
      <c r="MFX435" s="41"/>
      <c r="MFY435" s="41"/>
      <c r="MFZ435" s="41"/>
      <c r="MGA435" s="41"/>
      <c r="MGB435" s="41"/>
      <c r="MGC435" s="41"/>
      <c r="MGD435" s="41"/>
      <c r="MGE435" s="41"/>
      <c r="MGF435" s="41"/>
      <c r="MGG435" s="41"/>
      <c r="MGH435" s="41"/>
      <c r="MGI435" s="41"/>
      <c r="MGJ435" s="41"/>
      <c r="MGK435" s="41"/>
      <c r="MGL435" s="41"/>
      <c r="MGM435" s="41"/>
      <c r="MGN435" s="41"/>
      <c r="MGO435" s="41"/>
      <c r="MGP435" s="41"/>
      <c r="MGQ435" s="41"/>
      <c r="MGR435" s="41"/>
      <c r="MGS435" s="41"/>
      <c r="MGT435" s="41"/>
      <c r="MGU435" s="41"/>
      <c r="MGV435" s="41"/>
      <c r="MGW435" s="41"/>
      <c r="MGX435" s="41"/>
      <c r="MGY435" s="41"/>
      <c r="MGZ435" s="41"/>
      <c r="MHA435" s="41"/>
      <c r="MHB435" s="41"/>
      <c r="MHC435" s="41"/>
      <c r="MHD435" s="41"/>
      <c r="MHE435" s="41"/>
      <c r="MHF435" s="41"/>
      <c r="MHG435" s="41"/>
      <c r="MHH435" s="41"/>
      <c r="MHI435" s="41"/>
      <c r="MHJ435" s="41"/>
      <c r="MHK435" s="41"/>
      <c r="MHL435" s="41"/>
      <c r="MHM435" s="41"/>
      <c r="MHN435" s="41"/>
      <c r="MHO435" s="41"/>
      <c r="MHP435" s="41"/>
      <c r="MHQ435" s="41"/>
      <c r="MHR435" s="41"/>
      <c r="MHS435" s="41"/>
      <c r="MHT435" s="41"/>
      <c r="MHU435" s="41"/>
      <c r="MHV435" s="41"/>
      <c r="MHW435" s="41"/>
      <c r="MHX435" s="41"/>
      <c r="MHY435" s="41"/>
      <c r="MHZ435" s="41"/>
      <c r="MIA435" s="41"/>
      <c r="MIB435" s="41"/>
      <c r="MIC435" s="41"/>
      <c r="MID435" s="41"/>
      <c r="MIE435" s="41"/>
      <c r="MIF435" s="41"/>
      <c r="MIG435" s="41"/>
      <c r="MIH435" s="41"/>
      <c r="MII435" s="41"/>
      <c r="MIJ435" s="41"/>
      <c r="MIK435" s="41"/>
      <c r="MIL435" s="41"/>
      <c r="MIM435" s="41"/>
      <c r="MIN435" s="41"/>
      <c r="MIO435" s="41"/>
      <c r="MIP435" s="41"/>
      <c r="MIQ435" s="41"/>
      <c r="MIR435" s="41"/>
      <c r="MIS435" s="41"/>
      <c r="MIT435" s="41"/>
      <c r="MIU435" s="41"/>
      <c r="MIV435" s="41"/>
      <c r="MIW435" s="41"/>
      <c r="MIX435" s="41"/>
      <c r="MIY435" s="41"/>
      <c r="MIZ435" s="41"/>
      <c r="MJA435" s="41"/>
      <c r="MJB435" s="41"/>
      <c r="MJC435" s="41"/>
      <c r="MJD435" s="41"/>
      <c r="MJE435" s="41"/>
      <c r="MJF435" s="41"/>
      <c r="MJG435" s="41"/>
      <c r="MJH435" s="41"/>
      <c r="MJI435" s="41"/>
      <c r="MJJ435" s="41"/>
      <c r="MJK435" s="41"/>
      <c r="MJL435" s="41"/>
      <c r="MJM435" s="41"/>
      <c r="MJN435" s="41"/>
      <c r="MJO435" s="41"/>
      <c r="MJP435" s="41"/>
      <c r="MJQ435" s="41"/>
      <c r="MJR435" s="41"/>
      <c r="MJS435" s="41"/>
      <c r="MJT435" s="41"/>
      <c r="MJU435" s="41"/>
      <c r="MJV435" s="41"/>
      <c r="MJW435" s="41"/>
      <c r="MJX435" s="41"/>
      <c r="MJY435" s="41"/>
      <c r="MJZ435" s="41"/>
      <c r="MKA435" s="41"/>
      <c r="MKB435" s="41"/>
      <c r="MKC435" s="41"/>
      <c r="MKD435" s="41"/>
      <c r="MKE435" s="41"/>
      <c r="MKF435" s="41"/>
      <c r="MKG435" s="41"/>
      <c r="MKH435" s="41"/>
      <c r="MKI435" s="41"/>
      <c r="MKJ435" s="41"/>
      <c r="MKK435" s="41"/>
      <c r="MKL435" s="41"/>
      <c r="MKM435" s="41"/>
      <c r="MKN435" s="41"/>
      <c r="MKO435" s="41"/>
      <c r="MKP435" s="41"/>
      <c r="MKQ435" s="41"/>
      <c r="MKR435" s="41"/>
      <c r="MKS435" s="41"/>
      <c r="MKT435" s="41"/>
      <c r="MKU435" s="41"/>
      <c r="MKV435" s="41"/>
      <c r="MKW435" s="41"/>
      <c r="MKX435" s="41"/>
      <c r="MKY435" s="41"/>
      <c r="MKZ435" s="41"/>
      <c r="MLA435" s="41"/>
      <c r="MLB435" s="41"/>
      <c r="MLC435" s="41"/>
      <c r="MLD435" s="41"/>
      <c r="MLE435" s="41"/>
      <c r="MLF435" s="41"/>
      <c r="MLG435" s="41"/>
      <c r="MLH435" s="41"/>
      <c r="MLI435" s="41"/>
      <c r="MLJ435" s="41"/>
      <c r="MLK435" s="41"/>
      <c r="MLL435" s="41"/>
      <c r="MLM435" s="41"/>
      <c r="MLN435" s="41"/>
      <c r="MLO435" s="41"/>
      <c r="MLP435" s="41"/>
      <c r="MLQ435" s="41"/>
      <c r="MLR435" s="41"/>
      <c r="MLS435" s="41"/>
      <c r="MLT435" s="41"/>
      <c r="MLU435" s="41"/>
      <c r="MLV435" s="41"/>
      <c r="MLW435" s="41"/>
      <c r="MLX435" s="41"/>
      <c r="MLY435" s="41"/>
      <c r="MLZ435" s="41"/>
      <c r="MMA435" s="41"/>
      <c r="MMB435" s="41"/>
      <c r="MMC435" s="41"/>
      <c r="MMD435" s="41"/>
      <c r="MME435" s="41"/>
      <c r="MMF435" s="41"/>
      <c r="MMG435" s="41"/>
      <c r="MMH435" s="41"/>
      <c r="MMI435" s="41"/>
      <c r="MMJ435" s="41"/>
      <c r="MMK435" s="41"/>
      <c r="MML435" s="41"/>
      <c r="MMM435" s="41"/>
      <c r="MMN435" s="41"/>
      <c r="MMO435" s="41"/>
      <c r="MMP435" s="41"/>
      <c r="MMQ435" s="41"/>
      <c r="MMR435" s="41"/>
      <c r="MMS435" s="41"/>
      <c r="MMT435" s="41"/>
      <c r="MMU435" s="41"/>
      <c r="MMV435" s="41"/>
      <c r="MMW435" s="41"/>
      <c r="MMX435" s="41"/>
      <c r="MMY435" s="41"/>
      <c r="MMZ435" s="41"/>
      <c r="MNA435" s="41"/>
      <c r="MNB435" s="41"/>
      <c r="MNC435" s="41"/>
      <c r="MND435" s="41"/>
      <c r="MNE435" s="41"/>
      <c r="MNF435" s="41"/>
      <c r="MNG435" s="41"/>
      <c r="MNH435" s="41"/>
      <c r="MNI435" s="41"/>
      <c r="MNJ435" s="41"/>
      <c r="MNK435" s="41"/>
      <c r="MNL435" s="41"/>
      <c r="MNM435" s="41"/>
      <c r="MNN435" s="41"/>
      <c r="MNO435" s="41"/>
      <c r="MNP435" s="41"/>
      <c r="MNQ435" s="41"/>
      <c r="MNR435" s="41"/>
      <c r="MNS435" s="41"/>
      <c r="MNT435" s="41"/>
      <c r="MNU435" s="41"/>
      <c r="MNV435" s="41"/>
      <c r="MNW435" s="41"/>
      <c r="MNX435" s="41"/>
      <c r="MNY435" s="41"/>
      <c r="MNZ435" s="41"/>
      <c r="MOA435" s="41"/>
      <c r="MOB435" s="41"/>
      <c r="MOC435" s="41"/>
      <c r="MOD435" s="41"/>
      <c r="MOE435" s="41"/>
      <c r="MOF435" s="41"/>
      <c r="MOG435" s="41"/>
      <c r="MOH435" s="41"/>
      <c r="MOI435" s="41"/>
      <c r="MOJ435" s="41"/>
      <c r="MOK435" s="41"/>
      <c r="MOL435" s="41"/>
      <c r="MOM435" s="41"/>
      <c r="MON435" s="41"/>
      <c r="MOO435" s="41"/>
      <c r="MOP435" s="41"/>
      <c r="MOQ435" s="41"/>
      <c r="MOR435" s="41"/>
      <c r="MOS435" s="41"/>
      <c r="MOT435" s="41"/>
      <c r="MOU435" s="41"/>
      <c r="MOV435" s="41"/>
      <c r="MOW435" s="41"/>
      <c r="MOX435" s="41"/>
      <c r="MOY435" s="41"/>
      <c r="MOZ435" s="41"/>
      <c r="MPA435" s="41"/>
      <c r="MPB435" s="41"/>
      <c r="MPC435" s="41"/>
      <c r="MPD435" s="41"/>
      <c r="MPE435" s="41"/>
      <c r="MPF435" s="41"/>
      <c r="MPG435" s="41"/>
      <c r="MPH435" s="41"/>
      <c r="MPI435" s="41"/>
      <c r="MPJ435" s="41"/>
      <c r="MPK435" s="41"/>
      <c r="MPL435" s="41"/>
      <c r="MPM435" s="41"/>
      <c r="MPN435" s="41"/>
      <c r="MPO435" s="41"/>
      <c r="MPP435" s="41"/>
      <c r="MPQ435" s="41"/>
      <c r="MPR435" s="41"/>
      <c r="MPS435" s="41"/>
      <c r="MPT435" s="41"/>
      <c r="MPU435" s="41"/>
      <c r="MPV435" s="41"/>
      <c r="MPW435" s="41"/>
      <c r="MPX435" s="41"/>
      <c r="MPY435" s="41"/>
      <c r="MPZ435" s="41"/>
      <c r="MQA435" s="41"/>
      <c r="MQB435" s="41"/>
      <c r="MQC435" s="41"/>
      <c r="MQD435" s="41"/>
      <c r="MQE435" s="41"/>
      <c r="MQF435" s="41"/>
      <c r="MQG435" s="41"/>
      <c r="MQH435" s="41"/>
      <c r="MQI435" s="41"/>
      <c r="MQJ435" s="41"/>
      <c r="MQK435" s="41"/>
      <c r="MQL435" s="41"/>
      <c r="MQM435" s="41"/>
      <c r="MQN435" s="41"/>
      <c r="MQO435" s="41"/>
      <c r="MQP435" s="41"/>
      <c r="MQQ435" s="41"/>
      <c r="MQR435" s="41"/>
      <c r="MQS435" s="41"/>
      <c r="MQT435" s="41"/>
      <c r="MQU435" s="41"/>
      <c r="MQV435" s="41"/>
      <c r="MQW435" s="41"/>
      <c r="MQX435" s="41"/>
      <c r="MQY435" s="41"/>
      <c r="MQZ435" s="41"/>
      <c r="MRA435" s="41"/>
      <c r="MRB435" s="41"/>
      <c r="MRC435" s="41"/>
      <c r="MRD435" s="41"/>
      <c r="MRE435" s="41"/>
      <c r="MRF435" s="41"/>
      <c r="MRG435" s="41"/>
      <c r="MRH435" s="41"/>
      <c r="MRI435" s="41"/>
      <c r="MRJ435" s="41"/>
      <c r="MRK435" s="41"/>
      <c r="MRL435" s="41"/>
      <c r="MRM435" s="41"/>
      <c r="MRN435" s="41"/>
      <c r="MRO435" s="41"/>
      <c r="MRP435" s="41"/>
      <c r="MRQ435" s="41"/>
      <c r="MRR435" s="41"/>
      <c r="MRS435" s="41"/>
      <c r="MRT435" s="41"/>
      <c r="MRU435" s="41"/>
      <c r="MRV435" s="41"/>
      <c r="MRW435" s="41"/>
      <c r="MRX435" s="41"/>
      <c r="MRY435" s="41"/>
      <c r="MRZ435" s="41"/>
      <c r="MSA435" s="41"/>
      <c r="MSB435" s="41"/>
      <c r="MSC435" s="41"/>
      <c r="MSD435" s="41"/>
      <c r="MSE435" s="41"/>
      <c r="MSF435" s="41"/>
      <c r="MSG435" s="41"/>
      <c r="MSH435" s="41"/>
      <c r="MSI435" s="41"/>
      <c r="MSJ435" s="41"/>
      <c r="MSK435" s="41"/>
      <c r="MSL435" s="41"/>
      <c r="MSM435" s="41"/>
      <c r="MSN435" s="41"/>
      <c r="MSO435" s="41"/>
      <c r="MSP435" s="41"/>
      <c r="MSQ435" s="41"/>
      <c r="MSR435" s="41"/>
      <c r="MSS435" s="41"/>
      <c r="MST435" s="41"/>
      <c r="MSU435" s="41"/>
      <c r="MSV435" s="41"/>
      <c r="MSW435" s="41"/>
      <c r="MSX435" s="41"/>
      <c r="MSY435" s="41"/>
      <c r="MSZ435" s="41"/>
      <c r="MTA435" s="41"/>
      <c r="MTB435" s="41"/>
      <c r="MTC435" s="41"/>
      <c r="MTD435" s="41"/>
      <c r="MTE435" s="41"/>
      <c r="MTF435" s="41"/>
      <c r="MTG435" s="41"/>
      <c r="MTH435" s="41"/>
      <c r="MTI435" s="41"/>
      <c r="MTJ435" s="41"/>
      <c r="MTK435" s="41"/>
      <c r="MTL435" s="41"/>
      <c r="MTM435" s="41"/>
      <c r="MTN435" s="41"/>
      <c r="MTO435" s="41"/>
      <c r="MTP435" s="41"/>
      <c r="MTQ435" s="41"/>
      <c r="MTR435" s="41"/>
      <c r="MTS435" s="41"/>
      <c r="MTT435" s="41"/>
      <c r="MTU435" s="41"/>
      <c r="MTV435" s="41"/>
      <c r="MTW435" s="41"/>
      <c r="MTX435" s="41"/>
      <c r="MTY435" s="41"/>
      <c r="MTZ435" s="41"/>
      <c r="MUA435" s="41"/>
      <c r="MUB435" s="41"/>
      <c r="MUC435" s="41"/>
      <c r="MUD435" s="41"/>
      <c r="MUE435" s="41"/>
      <c r="MUF435" s="41"/>
      <c r="MUG435" s="41"/>
      <c r="MUH435" s="41"/>
      <c r="MUI435" s="41"/>
      <c r="MUJ435" s="41"/>
      <c r="MUK435" s="41"/>
      <c r="MUL435" s="41"/>
      <c r="MUM435" s="41"/>
      <c r="MUN435" s="41"/>
      <c r="MUO435" s="41"/>
      <c r="MUP435" s="41"/>
      <c r="MUQ435" s="41"/>
      <c r="MUR435" s="41"/>
      <c r="MUS435" s="41"/>
      <c r="MUT435" s="41"/>
      <c r="MUU435" s="41"/>
      <c r="MUV435" s="41"/>
      <c r="MUW435" s="41"/>
      <c r="MUX435" s="41"/>
      <c r="MUY435" s="41"/>
      <c r="MUZ435" s="41"/>
      <c r="MVA435" s="41"/>
      <c r="MVB435" s="41"/>
      <c r="MVC435" s="41"/>
      <c r="MVD435" s="41"/>
      <c r="MVE435" s="41"/>
      <c r="MVF435" s="41"/>
      <c r="MVG435" s="41"/>
      <c r="MVH435" s="41"/>
      <c r="MVI435" s="41"/>
      <c r="MVJ435" s="41"/>
      <c r="MVK435" s="41"/>
      <c r="MVL435" s="41"/>
      <c r="MVM435" s="41"/>
      <c r="MVN435" s="41"/>
      <c r="MVO435" s="41"/>
      <c r="MVP435" s="41"/>
      <c r="MVQ435" s="41"/>
      <c r="MVR435" s="41"/>
      <c r="MVS435" s="41"/>
      <c r="MVT435" s="41"/>
      <c r="MVU435" s="41"/>
      <c r="MVV435" s="41"/>
      <c r="MVW435" s="41"/>
      <c r="MVX435" s="41"/>
      <c r="MVY435" s="41"/>
      <c r="MVZ435" s="41"/>
      <c r="MWA435" s="41"/>
      <c r="MWB435" s="41"/>
      <c r="MWC435" s="41"/>
      <c r="MWD435" s="41"/>
      <c r="MWE435" s="41"/>
      <c r="MWF435" s="41"/>
      <c r="MWG435" s="41"/>
      <c r="MWH435" s="41"/>
      <c r="MWI435" s="41"/>
      <c r="MWJ435" s="41"/>
      <c r="MWK435" s="41"/>
      <c r="MWL435" s="41"/>
      <c r="MWM435" s="41"/>
      <c r="MWN435" s="41"/>
      <c r="MWO435" s="41"/>
      <c r="MWP435" s="41"/>
      <c r="MWQ435" s="41"/>
      <c r="MWR435" s="41"/>
      <c r="MWS435" s="41"/>
      <c r="MWT435" s="41"/>
      <c r="MWU435" s="41"/>
      <c r="MWV435" s="41"/>
      <c r="MWW435" s="41"/>
      <c r="MWX435" s="41"/>
      <c r="MWY435" s="41"/>
      <c r="MWZ435" s="41"/>
      <c r="MXA435" s="41"/>
      <c r="MXB435" s="41"/>
      <c r="MXC435" s="41"/>
      <c r="MXD435" s="41"/>
      <c r="MXE435" s="41"/>
      <c r="MXF435" s="41"/>
      <c r="MXG435" s="41"/>
      <c r="MXH435" s="41"/>
      <c r="MXI435" s="41"/>
      <c r="MXJ435" s="41"/>
      <c r="MXK435" s="41"/>
      <c r="MXL435" s="41"/>
      <c r="MXM435" s="41"/>
      <c r="MXN435" s="41"/>
      <c r="MXO435" s="41"/>
      <c r="MXP435" s="41"/>
      <c r="MXQ435" s="41"/>
      <c r="MXR435" s="41"/>
      <c r="MXS435" s="41"/>
      <c r="MXT435" s="41"/>
      <c r="MXU435" s="41"/>
      <c r="MXV435" s="41"/>
      <c r="MXW435" s="41"/>
      <c r="MXX435" s="41"/>
      <c r="MXY435" s="41"/>
      <c r="MXZ435" s="41"/>
      <c r="MYA435" s="41"/>
      <c r="MYB435" s="41"/>
      <c r="MYC435" s="41"/>
      <c r="MYD435" s="41"/>
      <c r="MYE435" s="41"/>
      <c r="MYF435" s="41"/>
      <c r="MYG435" s="41"/>
      <c r="MYH435" s="41"/>
      <c r="MYI435" s="41"/>
      <c r="MYJ435" s="41"/>
      <c r="MYK435" s="41"/>
      <c r="MYL435" s="41"/>
      <c r="MYM435" s="41"/>
      <c r="MYN435" s="41"/>
      <c r="MYO435" s="41"/>
      <c r="MYP435" s="41"/>
      <c r="MYQ435" s="41"/>
      <c r="MYR435" s="41"/>
      <c r="MYS435" s="41"/>
      <c r="MYT435" s="41"/>
      <c r="MYU435" s="41"/>
      <c r="MYV435" s="41"/>
      <c r="MYW435" s="41"/>
      <c r="MYX435" s="41"/>
      <c r="MYY435" s="41"/>
      <c r="MYZ435" s="41"/>
      <c r="MZA435" s="41"/>
      <c r="MZB435" s="41"/>
      <c r="MZC435" s="41"/>
      <c r="MZD435" s="41"/>
      <c r="MZE435" s="41"/>
      <c r="MZF435" s="41"/>
      <c r="MZG435" s="41"/>
      <c r="MZH435" s="41"/>
      <c r="MZI435" s="41"/>
      <c r="MZJ435" s="41"/>
      <c r="MZK435" s="41"/>
      <c r="MZL435" s="41"/>
      <c r="MZM435" s="41"/>
      <c r="MZN435" s="41"/>
      <c r="MZO435" s="41"/>
      <c r="MZP435" s="41"/>
      <c r="MZQ435" s="41"/>
      <c r="MZR435" s="41"/>
      <c r="MZS435" s="41"/>
      <c r="MZT435" s="41"/>
      <c r="MZU435" s="41"/>
      <c r="MZV435" s="41"/>
      <c r="MZW435" s="41"/>
      <c r="MZX435" s="41"/>
      <c r="MZY435" s="41"/>
      <c r="MZZ435" s="41"/>
      <c r="NAA435" s="41"/>
      <c r="NAB435" s="41"/>
      <c r="NAC435" s="41"/>
      <c r="NAD435" s="41"/>
      <c r="NAE435" s="41"/>
      <c r="NAF435" s="41"/>
      <c r="NAG435" s="41"/>
      <c r="NAH435" s="41"/>
      <c r="NAI435" s="41"/>
      <c r="NAJ435" s="41"/>
      <c r="NAK435" s="41"/>
      <c r="NAL435" s="41"/>
      <c r="NAM435" s="41"/>
      <c r="NAN435" s="41"/>
      <c r="NAO435" s="41"/>
      <c r="NAP435" s="41"/>
      <c r="NAQ435" s="41"/>
      <c r="NAR435" s="41"/>
      <c r="NAS435" s="41"/>
      <c r="NAT435" s="41"/>
      <c r="NAU435" s="41"/>
      <c r="NAV435" s="41"/>
      <c r="NAW435" s="41"/>
      <c r="NAX435" s="41"/>
      <c r="NAY435" s="41"/>
      <c r="NAZ435" s="41"/>
      <c r="NBA435" s="41"/>
      <c r="NBB435" s="41"/>
      <c r="NBC435" s="41"/>
      <c r="NBD435" s="41"/>
      <c r="NBE435" s="41"/>
      <c r="NBF435" s="41"/>
      <c r="NBG435" s="41"/>
      <c r="NBH435" s="41"/>
      <c r="NBI435" s="41"/>
      <c r="NBJ435" s="41"/>
      <c r="NBK435" s="41"/>
      <c r="NBL435" s="41"/>
      <c r="NBM435" s="41"/>
      <c r="NBN435" s="41"/>
      <c r="NBO435" s="41"/>
      <c r="NBP435" s="41"/>
      <c r="NBQ435" s="41"/>
      <c r="NBR435" s="41"/>
      <c r="NBS435" s="41"/>
      <c r="NBT435" s="41"/>
      <c r="NBU435" s="41"/>
      <c r="NBV435" s="41"/>
      <c r="NBW435" s="41"/>
      <c r="NBX435" s="41"/>
      <c r="NBY435" s="41"/>
      <c r="NBZ435" s="41"/>
      <c r="NCA435" s="41"/>
      <c r="NCB435" s="41"/>
      <c r="NCC435" s="41"/>
      <c r="NCD435" s="41"/>
      <c r="NCE435" s="41"/>
      <c r="NCF435" s="41"/>
      <c r="NCG435" s="41"/>
      <c r="NCH435" s="41"/>
      <c r="NCI435" s="41"/>
      <c r="NCJ435" s="41"/>
      <c r="NCK435" s="41"/>
      <c r="NCL435" s="41"/>
      <c r="NCM435" s="41"/>
      <c r="NCN435" s="41"/>
      <c r="NCO435" s="41"/>
      <c r="NCP435" s="41"/>
      <c r="NCQ435" s="41"/>
      <c r="NCR435" s="41"/>
      <c r="NCS435" s="41"/>
      <c r="NCT435" s="41"/>
      <c r="NCU435" s="41"/>
      <c r="NCV435" s="41"/>
      <c r="NCW435" s="41"/>
      <c r="NCX435" s="41"/>
      <c r="NCY435" s="41"/>
      <c r="NCZ435" s="41"/>
      <c r="NDA435" s="41"/>
      <c r="NDB435" s="41"/>
      <c r="NDC435" s="41"/>
      <c r="NDD435" s="41"/>
      <c r="NDE435" s="41"/>
      <c r="NDF435" s="41"/>
      <c r="NDG435" s="41"/>
      <c r="NDH435" s="41"/>
      <c r="NDI435" s="41"/>
      <c r="NDJ435" s="41"/>
      <c r="NDK435" s="41"/>
      <c r="NDL435" s="41"/>
      <c r="NDM435" s="41"/>
      <c r="NDN435" s="41"/>
      <c r="NDO435" s="41"/>
      <c r="NDP435" s="41"/>
      <c r="NDQ435" s="41"/>
      <c r="NDR435" s="41"/>
      <c r="NDS435" s="41"/>
      <c r="NDT435" s="41"/>
      <c r="NDU435" s="41"/>
      <c r="NDV435" s="41"/>
      <c r="NDW435" s="41"/>
      <c r="NDX435" s="41"/>
      <c r="NDY435" s="41"/>
      <c r="NDZ435" s="41"/>
      <c r="NEA435" s="41"/>
      <c r="NEB435" s="41"/>
      <c r="NEC435" s="41"/>
      <c r="NED435" s="41"/>
      <c r="NEE435" s="41"/>
      <c r="NEF435" s="41"/>
      <c r="NEG435" s="41"/>
      <c r="NEH435" s="41"/>
      <c r="NEI435" s="41"/>
      <c r="NEJ435" s="41"/>
      <c r="NEK435" s="41"/>
      <c r="NEL435" s="41"/>
      <c r="NEM435" s="41"/>
      <c r="NEN435" s="41"/>
      <c r="NEO435" s="41"/>
      <c r="NEP435" s="41"/>
      <c r="NEQ435" s="41"/>
      <c r="NER435" s="41"/>
      <c r="NES435" s="41"/>
      <c r="NET435" s="41"/>
      <c r="NEU435" s="41"/>
      <c r="NEV435" s="41"/>
      <c r="NEW435" s="41"/>
      <c r="NEX435" s="41"/>
      <c r="NEY435" s="41"/>
      <c r="NEZ435" s="41"/>
      <c r="NFA435" s="41"/>
      <c r="NFB435" s="41"/>
      <c r="NFC435" s="41"/>
      <c r="NFD435" s="41"/>
      <c r="NFE435" s="41"/>
      <c r="NFF435" s="41"/>
      <c r="NFG435" s="41"/>
      <c r="NFH435" s="41"/>
      <c r="NFI435" s="41"/>
      <c r="NFJ435" s="41"/>
      <c r="NFK435" s="41"/>
      <c r="NFL435" s="41"/>
      <c r="NFM435" s="41"/>
      <c r="NFN435" s="41"/>
      <c r="NFO435" s="41"/>
      <c r="NFP435" s="41"/>
      <c r="NFQ435" s="41"/>
      <c r="NFR435" s="41"/>
      <c r="NFS435" s="41"/>
      <c r="NFT435" s="41"/>
      <c r="NFU435" s="41"/>
      <c r="NFV435" s="41"/>
      <c r="NFW435" s="41"/>
      <c r="NFX435" s="41"/>
      <c r="NFY435" s="41"/>
      <c r="NFZ435" s="41"/>
      <c r="NGA435" s="41"/>
      <c r="NGB435" s="41"/>
      <c r="NGC435" s="41"/>
      <c r="NGD435" s="41"/>
      <c r="NGE435" s="41"/>
      <c r="NGF435" s="41"/>
      <c r="NGG435" s="41"/>
      <c r="NGH435" s="41"/>
      <c r="NGI435" s="41"/>
      <c r="NGJ435" s="41"/>
      <c r="NGK435" s="41"/>
      <c r="NGL435" s="41"/>
      <c r="NGM435" s="41"/>
      <c r="NGN435" s="41"/>
      <c r="NGO435" s="41"/>
      <c r="NGP435" s="41"/>
      <c r="NGQ435" s="41"/>
      <c r="NGR435" s="41"/>
      <c r="NGS435" s="41"/>
      <c r="NGT435" s="41"/>
      <c r="NGU435" s="41"/>
      <c r="NGV435" s="41"/>
      <c r="NGW435" s="41"/>
      <c r="NGX435" s="41"/>
      <c r="NGY435" s="41"/>
      <c r="NGZ435" s="41"/>
      <c r="NHA435" s="41"/>
      <c r="NHB435" s="41"/>
      <c r="NHC435" s="41"/>
      <c r="NHD435" s="41"/>
      <c r="NHE435" s="41"/>
      <c r="NHF435" s="41"/>
      <c r="NHG435" s="41"/>
      <c r="NHH435" s="41"/>
      <c r="NHI435" s="41"/>
      <c r="NHJ435" s="41"/>
      <c r="NHK435" s="41"/>
      <c r="NHL435" s="41"/>
      <c r="NHM435" s="41"/>
      <c r="NHN435" s="41"/>
      <c r="NHO435" s="41"/>
      <c r="NHP435" s="41"/>
      <c r="NHQ435" s="41"/>
      <c r="NHR435" s="41"/>
      <c r="NHS435" s="41"/>
      <c r="NHT435" s="41"/>
      <c r="NHU435" s="41"/>
      <c r="NHV435" s="41"/>
      <c r="NHW435" s="41"/>
      <c r="NHX435" s="41"/>
      <c r="NHY435" s="41"/>
      <c r="NHZ435" s="41"/>
      <c r="NIA435" s="41"/>
      <c r="NIB435" s="41"/>
      <c r="NIC435" s="41"/>
      <c r="NID435" s="41"/>
      <c r="NIE435" s="41"/>
      <c r="NIF435" s="41"/>
      <c r="NIG435" s="41"/>
      <c r="NIH435" s="41"/>
      <c r="NII435" s="41"/>
      <c r="NIJ435" s="41"/>
      <c r="NIK435" s="41"/>
      <c r="NIL435" s="41"/>
      <c r="NIM435" s="41"/>
      <c r="NIN435" s="41"/>
      <c r="NIO435" s="41"/>
      <c r="NIP435" s="41"/>
      <c r="NIQ435" s="41"/>
      <c r="NIR435" s="41"/>
      <c r="NIS435" s="41"/>
      <c r="NIT435" s="41"/>
      <c r="NIU435" s="41"/>
      <c r="NIV435" s="41"/>
      <c r="NIW435" s="41"/>
      <c r="NIX435" s="41"/>
      <c r="NIY435" s="41"/>
      <c r="NIZ435" s="41"/>
      <c r="NJA435" s="41"/>
      <c r="NJB435" s="41"/>
      <c r="NJC435" s="41"/>
      <c r="NJD435" s="41"/>
      <c r="NJE435" s="41"/>
      <c r="NJF435" s="41"/>
      <c r="NJG435" s="41"/>
      <c r="NJH435" s="41"/>
      <c r="NJI435" s="41"/>
      <c r="NJJ435" s="41"/>
      <c r="NJK435" s="41"/>
      <c r="NJL435" s="41"/>
      <c r="NJM435" s="41"/>
      <c r="NJN435" s="41"/>
      <c r="NJO435" s="41"/>
      <c r="NJP435" s="41"/>
      <c r="NJQ435" s="41"/>
      <c r="NJR435" s="41"/>
      <c r="NJS435" s="41"/>
      <c r="NJT435" s="41"/>
      <c r="NJU435" s="41"/>
      <c r="NJV435" s="41"/>
      <c r="NJW435" s="41"/>
      <c r="NJX435" s="41"/>
      <c r="NJY435" s="41"/>
      <c r="NJZ435" s="41"/>
      <c r="NKA435" s="41"/>
      <c r="NKB435" s="41"/>
      <c r="NKC435" s="41"/>
      <c r="NKD435" s="41"/>
      <c r="NKE435" s="41"/>
      <c r="NKF435" s="41"/>
      <c r="NKG435" s="41"/>
      <c r="NKH435" s="41"/>
      <c r="NKI435" s="41"/>
      <c r="NKJ435" s="41"/>
      <c r="NKK435" s="41"/>
      <c r="NKL435" s="41"/>
      <c r="NKM435" s="41"/>
      <c r="NKN435" s="41"/>
      <c r="NKO435" s="41"/>
      <c r="NKP435" s="41"/>
      <c r="NKQ435" s="41"/>
      <c r="NKR435" s="41"/>
      <c r="NKS435" s="41"/>
      <c r="NKT435" s="41"/>
      <c r="NKU435" s="41"/>
      <c r="NKV435" s="41"/>
      <c r="NKW435" s="41"/>
      <c r="NKX435" s="41"/>
      <c r="NKY435" s="41"/>
      <c r="NKZ435" s="41"/>
      <c r="NLA435" s="41"/>
      <c r="NLB435" s="41"/>
      <c r="NLC435" s="41"/>
      <c r="NLD435" s="41"/>
      <c r="NLE435" s="41"/>
      <c r="NLF435" s="41"/>
      <c r="NLG435" s="41"/>
      <c r="NLH435" s="41"/>
      <c r="NLI435" s="41"/>
      <c r="NLJ435" s="41"/>
      <c r="NLK435" s="41"/>
      <c r="NLL435" s="41"/>
      <c r="NLM435" s="41"/>
      <c r="NLN435" s="41"/>
      <c r="NLO435" s="41"/>
      <c r="NLP435" s="41"/>
      <c r="NLQ435" s="41"/>
      <c r="NLR435" s="41"/>
      <c r="NLS435" s="41"/>
      <c r="NLT435" s="41"/>
      <c r="NLU435" s="41"/>
      <c r="NLV435" s="41"/>
      <c r="NLW435" s="41"/>
      <c r="NLX435" s="41"/>
      <c r="NLY435" s="41"/>
      <c r="NLZ435" s="41"/>
      <c r="NMA435" s="41"/>
      <c r="NMB435" s="41"/>
      <c r="NMC435" s="41"/>
      <c r="NMD435" s="41"/>
      <c r="NME435" s="41"/>
      <c r="NMF435" s="41"/>
      <c r="NMG435" s="41"/>
      <c r="NMH435" s="41"/>
      <c r="NMI435" s="41"/>
      <c r="NMJ435" s="41"/>
      <c r="NMK435" s="41"/>
      <c r="NML435" s="41"/>
      <c r="NMM435" s="41"/>
      <c r="NMN435" s="41"/>
      <c r="NMO435" s="41"/>
      <c r="NMP435" s="41"/>
      <c r="NMQ435" s="41"/>
      <c r="NMR435" s="41"/>
      <c r="NMS435" s="41"/>
      <c r="NMT435" s="41"/>
      <c r="NMU435" s="41"/>
      <c r="NMV435" s="41"/>
      <c r="NMW435" s="41"/>
      <c r="NMX435" s="41"/>
      <c r="NMY435" s="41"/>
      <c r="NMZ435" s="41"/>
      <c r="NNA435" s="41"/>
      <c r="NNB435" s="41"/>
      <c r="NNC435" s="41"/>
      <c r="NND435" s="41"/>
      <c r="NNE435" s="41"/>
      <c r="NNF435" s="41"/>
      <c r="NNG435" s="41"/>
      <c r="NNH435" s="41"/>
      <c r="NNI435" s="41"/>
      <c r="NNJ435" s="41"/>
      <c r="NNK435" s="41"/>
      <c r="NNL435" s="41"/>
      <c r="NNM435" s="41"/>
      <c r="NNN435" s="41"/>
      <c r="NNO435" s="41"/>
      <c r="NNP435" s="41"/>
      <c r="NNQ435" s="41"/>
      <c r="NNR435" s="41"/>
      <c r="NNS435" s="41"/>
      <c r="NNT435" s="41"/>
      <c r="NNU435" s="41"/>
      <c r="NNV435" s="41"/>
      <c r="NNW435" s="41"/>
      <c r="NNX435" s="41"/>
      <c r="NNY435" s="41"/>
      <c r="NNZ435" s="41"/>
      <c r="NOA435" s="41"/>
      <c r="NOB435" s="41"/>
      <c r="NOC435" s="41"/>
      <c r="NOD435" s="41"/>
      <c r="NOE435" s="41"/>
      <c r="NOF435" s="41"/>
      <c r="NOG435" s="41"/>
      <c r="NOH435" s="41"/>
      <c r="NOI435" s="41"/>
      <c r="NOJ435" s="41"/>
      <c r="NOK435" s="41"/>
      <c r="NOL435" s="41"/>
      <c r="NOM435" s="41"/>
      <c r="NON435" s="41"/>
      <c r="NOO435" s="41"/>
      <c r="NOP435" s="41"/>
      <c r="NOQ435" s="41"/>
      <c r="NOR435" s="41"/>
      <c r="NOS435" s="41"/>
      <c r="NOT435" s="41"/>
      <c r="NOU435" s="41"/>
      <c r="NOV435" s="41"/>
      <c r="NOW435" s="41"/>
      <c r="NOX435" s="41"/>
      <c r="NOY435" s="41"/>
      <c r="NOZ435" s="41"/>
      <c r="NPA435" s="41"/>
      <c r="NPB435" s="41"/>
      <c r="NPC435" s="41"/>
      <c r="NPD435" s="41"/>
      <c r="NPE435" s="41"/>
      <c r="NPF435" s="41"/>
      <c r="NPG435" s="41"/>
      <c r="NPH435" s="41"/>
      <c r="NPI435" s="41"/>
      <c r="NPJ435" s="41"/>
      <c r="NPK435" s="41"/>
      <c r="NPL435" s="41"/>
      <c r="NPM435" s="41"/>
      <c r="NPN435" s="41"/>
      <c r="NPO435" s="41"/>
      <c r="NPP435" s="41"/>
      <c r="NPQ435" s="41"/>
      <c r="NPR435" s="41"/>
      <c r="NPS435" s="41"/>
      <c r="NPT435" s="41"/>
      <c r="NPU435" s="41"/>
      <c r="NPV435" s="41"/>
      <c r="NPW435" s="41"/>
      <c r="NPX435" s="41"/>
      <c r="NPY435" s="41"/>
      <c r="NPZ435" s="41"/>
      <c r="NQA435" s="41"/>
      <c r="NQB435" s="41"/>
      <c r="NQC435" s="41"/>
      <c r="NQD435" s="41"/>
      <c r="NQE435" s="41"/>
      <c r="NQF435" s="41"/>
      <c r="NQG435" s="41"/>
      <c r="NQH435" s="41"/>
      <c r="NQI435" s="41"/>
      <c r="NQJ435" s="41"/>
      <c r="NQK435" s="41"/>
      <c r="NQL435" s="41"/>
      <c r="NQM435" s="41"/>
      <c r="NQN435" s="41"/>
      <c r="NQO435" s="41"/>
      <c r="NQP435" s="41"/>
      <c r="NQQ435" s="41"/>
      <c r="NQR435" s="41"/>
      <c r="NQS435" s="41"/>
      <c r="NQT435" s="41"/>
      <c r="NQU435" s="41"/>
      <c r="NQV435" s="41"/>
      <c r="NQW435" s="41"/>
      <c r="NQX435" s="41"/>
      <c r="NQY435" s="41"/>
      <c r="NQZ435" s="41"/>
      <c r="NRA435" s="41"/>
      <c r="NRB435" s="41"/>
      <c r="NRC435" s="41"/>
      <c r="NRD435" s="41"/>
      <c r="NRE435" s="41"/>
      <c r="NRF435" s="41"/>
      <c r="NRG435" s="41"/>
      <c r="NRH435" s="41"/>
      <c r="NRI435" s="41"/>
      <c r="NRJ435" s="41"/>
      <c r="NRK435" s="41"/>
      <c r="NRL435" s="41"/>
      <c r="NRM435" s="41"/>
      <c r="NRN435" s="41"/>
      <c r="NRO435" s="41"/>
      <c r="NRP435" s="41"/>
      <c r="NRQ435" s="41"/>
      <c r="NRR435" s="41"/>
      <c r="NRS435" s="41"/>
      <c r="NRT435" s="41"/>
      <c r="NRU435" s="41"/>
      <c r="NRV435" s="41"/>
      <c r="NRW435" s="41"/>
      <c r="NRX435" s="41"/>
      <c r="NRY435" s="41"/>
      <c r="NRZ435" s="41"/>
      <c r="NSA435" s="41"/>
      <c r="NSB435" s="41"/>
      <c r="NSC435" s="41"/>
      <c r="NSD435" s="41"/>
      <c r="NSE435" s="41"/>
      <c r="NSF435" s="41"/>
      <c r="NSG435" s="41"/>
      <c r="NSH435" s="41"/>
      <c r="NSI435" s="41"/>
      <c r="NSJ435" s="41"/>
      <c r="NSK435" s="41"/>
      <c r="NSL435" s="41"/>
      <c r="NSM435" s="41"/>
      <c r="NSN435" s="41"/>
      <c r="NSO435" s="41"/>
      <c r="NSP435" s="41"/>
      <c r="NSQ435" s="41"/>
      <c r="NSR435" s="41"/>
      <c r="NSS435" s="41"/>
      <c r="NST435" s="41"/>
      <c r="NSU435" s="41"/>
      <c r="NSV435" s="41"/>
      <c r="NSW435" s="41"/>
      <c r="NSX435" s="41"/>
      <c r="NSY435" s="41"/>
      <c r="NSZ435" s="41"/>
      <c r="NTA435" s="41"/>
      <c r="NTB435" s="41"/>
      <c r="NTC435" s="41"/>
      <c r="NTD435" s="41"/>
      <c r="NTE435" s="41"/>
      <c r="NTF435" s="41"/>
      <c r="NTG435" s="41"/>
      <c r="NTH435" s="41"/>
      <c r="NTI435" s="41"/>
      <c r="NTJ435" s="41"/>
      <c r="NTK435" s="41"/>
      <c r="NTL435" s="41"/>
      <c r="NTM435" s="41"/>
      <c r="NTN435" s="41"/>
      <c r="NTO435" s="41"/>
      <c r="NTP435" s="41"/>
      <c r="NTQ435" s="41"/>
      <c r="NTR435" s="41"/>
      <c r="NTS435" s="41"/>
      <c r="NTT435" s="41"/>
      <c r="NTU435" s="41"/>
      <c r="NTV435" s="41"/>
      <c r="NTW435" s="41"/>
      <c r="NTX435" s="41"/>
      <c r="NTY435" s="41"/>
      <c r="NTZ435" s="41"/>
      <c r="NUA435" s="41"/>
      <c r="NUB435" s="41"/>
      <c r="NUC435" s="41"/>
      <c r="NUD435" s="41"/>
      <c r="NUE435" s="41"/>
      <c r="NUF435" s="41"/>
      <c r="NUG435" s="41"/>
      <c r="NUH435" s="41"/>
      <c r="NUI435" s="41"/>
      <c r="NUJ435" s="41"/>
      <c r="NUK435" s="41"/>
      <c r="NUL435" s="41"/>
      <c r="NUM435" s="41"/>
      <c r="NUN435" s="41"/>
      <c r="NUO435" s="41"/>
      <c r="NUP435" s="41"/>
      <c r="NUQ435" s="41"/>
      <c r="NUR435" s="41"/>
      <c r="NUS435" s="41"/>
      <c r="NUT435" s="41"/>
      <c r="NUU435" s="41"/>
      <c r="NUV435" s="41"/>
      <c r="NUW435" s="41"/>
      <c r="NUX435" s="41"/>
      <c r="NUY435" s="41"/>
      <c r="NUZ435" s="41"/>
      <c r="NVA435" s="41"/>
      <c r="NVB435" s="41"/>
      <c r="NVC435" s="41"/>
      <c r="NVD435" s="41"/>
      <c r="NVE435" s="41"/>
      <c r="NVF435" s="41"/>
      <c r="NVG435" s="41"/>
      <c r="NVH435" s="41"/>
      <c r="NVI435" s="41"/>
      <c r="NVJ435" s="41"/>
      <c r="NVK435" s="41"/>
      <c r="NVL435" s="41"/>
      <c r="NVM435" s="41"/>
      <c r="NVN435" s="41"/>
      <c r="NVO435" s="41"/>
      <c r="NVP435" s="41"/>
      <c r="NVQ435" s="41"/>
      <c r="NVR435" s="41"/>
      <c r="NVS435" s="41"/>
      <c r="NVT435" s="41"/>
      <c r="NVU435" s="41"/>
      <c r="NVV435" s="41"/>
      <c r="NVW435" s="41"/>
      <c r="NVX435" s="41"/>
      <c r="NVY435" s="41"/>
      <c r="NVZ435" s="41"/>
      <c r="NWA435" s="41"/>
      <c r="NWB435" s="41"/>
      <c r="NWC435" s="41"/>
      <c r="NWD435" s="41"/>
      <c r="NWE435" s="41"/>
      <c r="NWF435" s="41"/>
      <c r="NWG435" s="41"/>
      <c r="NWH435" s="41"/>
      <c r="NWI435" s="41"/>
      <c r="NWJ435" s="41"/>
      <c r="NWK435" s="41"/>
      <c r="NWL435" s="41"/>
      <c r="NWM435" s="41"/>
      <c r="NWN435" s="41"/>
      <c r="NWO435" s="41"/>
      <c r="NWP435" s="41"/>
      <c r="NWQ435" s="41"/>
      <c r="NWR435" s="41"/>
      <c r="NWS435" s="41"/>
      <c r="NWT435" s="41"/>
      <c r="NWU435" s="41"/>
      <c r="NWV435" s="41"/>
      <c r="NWW435" s="41"/>
      <c r="NWX435" s="41"/>
      <c r="NWY435" s="41"/>
      <c r="NWZ435" s="41"/>
      <c r="NXA435" s="41"/>
      <c r="NXB435" s="41"/>
      <c r="NXC435" s="41"/>
      <c r="NXD435" s="41"/>
      <c r="NXE435" s="41"/>
      <c r="NXF435" s="41"/>
      <c r="NXG435" s="41"/>
      <c r="NXH435" s="41"/>
      <c r="NXI435" s="41"/>
      <c r="NXJ435" s="41"/>
      <c r="NXK435" s="41"/>
      <c r="NXL435" s="41"/>
      <c r="NXM435" s="41"/>
      <c r="NXN435" s="41"/>
      <c r="NXO435" s="41"/>
      <c r="NXP435" s="41"/>
      <c r="NXQ435" s="41"/>
      <c r="NXR435" s="41"/>
      <c r="NXS435" s="41"/>
      <c r="NXT435" s="41"/>
      <c r="NXU435" s="41"/>
      <c r="NXV435" s="41"/>
      <c r="NXW435" s="41"/>
      <c r="NXX435" s="41"/>
      <c r="NXY435" s="41"/>
      <c r="NXZ435" s="41"/>
      <c r="NYA435" s="41"/>
      <c r="NYB435" s="41"/>
      <c r="NYC435" s="41"/>
      <c r="NYD435" s="41"/>
      <c r="NYE435" s="41"/>
      <c r="NYF435" s="41"/>
      <c r="NYG435" s="41"/>
      <c r="NYH435" s="41"/>
      <c r="NYI435" s="41"/>
      <c r="NYJ435" s="41"/>
      <c r="NYK435" s="41"/>
      <c r="NYL435" s="41"/>
      <c r="NYM435" s="41"/>
      <c r="NYN435" s="41"/>
      <c r="NYO435" s="41"/>
      <c r="NYP435" s="41"/>
      <c r="NYQ435" s="41"/>
      <c r="NYR435" s="41"/>
      <c r="NYS435" s="41"/>
      <c r="NYT435" s="41"/>
      <c r="NYU435" s="41"/>
      <c r="NYV435" s="41"/>
      <c r="NYW435" s="41"/>
      <c r="NYX435" s="41"/>
      <c r="NYY435" s="41"/>
      <c r="NYZ435" s="41"/>
      <c r="NZA435" s="41"/>
      <c r="NZB435" s="41"/>
      <c r="NZC435" s="41"/>
      <c r="NZD435" s="41"/>
      <c r="NZE435" s="41"/>
      <c r="NZF435" s="41"/>
      <c r="NZG435" s="41"/>
      <c r="NZH435" s="41"/>
      <c r="NZI435" s="41"/>
      <c r="NZJ435" s="41"/>
      <c r="NZK435" s="41"/>
      <c r="NZL435" s="41"/>
      <c r="NZM435" s="41"/>
      <c r="NZN435" s="41"/>
      <c r="NZO435" s="41"/>
      <c r="NZP435" s="41"/>
      <c r="NZQ435" s="41"/>
      <c r="NZR435" s="41"/>
      <c r="NZS435" s="41"/>
      <c r="NZT435" s="41"/>
      <c r="NZU435" s="41"/>
      <c r="NZV435" s="41"/>
      <c r="NZW435" s="41"/>
      <c r="NZX435" s="41"/>
      <c r="NZY435" s="41"/>
      <c r="NZZ435" s="41"/>
      <c r="OAA435" s="41"/>
      <c r="OAB435" s="41"/>
      <c r="OAC435" s="41"/>
      <c r="OAD435" s="41"/>
      <c r="OAE435" s="41"/>
      <c r="OAF435" s="41"/>
      <c r="OAG435" s="41"/>
      <c r="OAH435" s="41"/>
      <c r="OAI435" s="41"/>
      <c r="OAJ435" s="41"/>
      <c r="OAK435" s="41"/>
      <c r="OAL435" s="41"/>
      <c r="OAM435" s="41"/>
      <c r="OAN435" s="41"/>
      <c r="OAO435" s="41"/>
      <c r="OAP435" s="41"/>
      <c r="OAQ435" s="41"/>
      <c r="OAR435" s="41"/>
      <c r="OAS435" s="41"/>
      <c r="OAT435" s="41"/>
      <c r="OAU435" s="41"/>
      <c r="OAV435" s="41"/>
      <c r="OAW435" s="41"/>
      <c r="OAX435" s="41"/>
      <c r="OAY435" s="41"/>
      <c r="OAZ435" s="41"/>
      <c r="OBA435" s="41"/>
      <c r="OBB435" s="41"/>
      <c r="OBC435" s="41"/>
      <c r="OBD435" s="41"/>
      <c r="OBE435" s="41"/>
      <c r="OBF435" s="41"/>
      <c r="OBG435" s="41"/>
      <c r="OBH435" s="41"/>
      <c r="OBI435" s="41"/>
      <c r="OBJ435" s="41"/>
      <c r="OBK435" s="41"/>
      <c r="OBL435" s="41"/>
      <c r="OBM435" s="41"/>
      <c r="OBN435" s="41"/>
      <c r="OBO435" s="41"/>
      <c r="OBP435" s="41"/>
      <c r="OBQ435" s="41"/>
      <c r="OBR435" s="41"/>
      <c r="OBS435" s="41"/>
      <c r="OBT435" s="41"/>
      <c r="OBU435" s="41"/>
      <c r="OBV435" s="41"/>
      <c r="OBW435" s="41"/>
      <c r="OBX435" s="41"/>
      <c r="OBY435" s="41"/>
      <c r="OBZ435" s="41"/>
      <c r="OCA435" s="41"/>
      <c r="OCB435" s="41"/>
      <c r="OCC435" s="41"/>
      <c r="OCD435" s="41"/>
      <c r="OCE435" s="41"/>
      <c r="OCF435" s="41"/>
      <c r="OCG435" s="41"/>
      <c r="OCH435" s="41"/>
      <c r="OCI435" s="41"/>
      <c r="OCJ435" s="41"/>
      <c r="OCK435" s="41"/>
      <c r="OCL435" s="41"/>
      <c r="OCM435" s="41"/>
      <c r="OCN435" s="41"/>
      <c r="OCO435" s="41"/>
      <c r="OCP435" s="41"/>
      <c r="OCQ435" s="41"/>
      <c r="OCR435" s="41"/>
      <c r="OCS435" s="41"/>
      <c r="OCT435" s="41"/>
      <c r="OCU435" s="41"/>
      <c r="OCV435" s="41"/>
      <c r="OCW435" s="41"/>
      <c r="OCX435" s="41"/>
      <c r="OCY435" s="41"/>
      <c r="OCZ435" s="41"/>
      <c r="ODA435" s="41"/>
      <c r="ODB435" s="41"/>
      <c r="ODC435" s="41"/>
      <c r="ODD435" s="41"/>
      <c r="ODE435" s="41"/>
      <c r="ODF435" s="41"/>
      <c r="ODG435" s="41"/>
      <c r="ODH435" s="41"/>
      <c r="ODI435" s="41"/>
      <c r="ODJ435" s="41"/>
      <c r="ODK435" s="41"/>
      <c r="ODL435" s="41"/>
      <c r="ODM435" s="41"/>
      <c r="ODN435" s="41"/>
      <c r="ODO435" s="41"/>
      <c r="ODP435" s="41"/>
      <c r="ODQ435" s="41"/>
      <c r="ODR435" s="41"/>
      <c r="ODS435" s="41"/>
      <c r="ODT435" s="41"/>
      <c r="ODU435" s="41"/>
      <c r="ODV435" s="41"/>
      <c r="ODW435" s="41"/>
      <c r="ODX435" s="41"/>
      <c r="ODY435" s="41"/>
      <c r="ODZ435" s="41"/>
      <c r="OEA435" s="41"/>
      <c r="OEB435" s="41"/>
      <c r="OEC435" s="41"/>
      <c r="OED435" s="41"/>
      <c r="OEE435" s="41"/>
      <c r="OEF435" s="41"/>
      <c r="OEG435" s="41"/>
      <c r="OEH435" s="41"/>
      <c r="OEI435" s="41"/>
      <c r="OEJ435" s="41"/>
      <c r="OEK435" s="41"/>
      <c r="OEL435" s="41"/>
      <c r="OEM435" s="41"/>
      <c r="OEN435" s="41"/>
      <c r="OEO435" s="41"/>
      <c r="OEP435" s="41"/>
      <c r="OEQ435" s="41"/>
      <c r="OER435" s="41"/>
      <c r="OES435" s="41"/>
      <c r="OET435" s="41"/>
      <c r="OEU435" s="41"/>
      <c r="OEV435" s="41"/>
      <c r="OEW435" s="41"/>
      <c r="OEX435" s="41"/>
      <c r="OEY435" s="41"/>
      <c r="OEZ435" s="41"/>
      <c r="OFA435" s="41"/>
      <c r="OFB435" s="41"/>
      <c r="OFC435" s="41"/>
      <c r="OFD435" s="41"/>
      <c r="OFE435" s="41"/>
      <c r="OFF435" s="41"/>
      <c r="OFG435" s="41"/>
      <c r="OFH435" s="41"/>
      <c r="OFI435" s="41"/>
      <c r="OFJ435" s="41"/>
      <c r="OFK435" s="41"/>
      <c r="OFL435" s="41"/>
      <c r="OFM435" s="41"/>
      <c r="OFN435" s="41"/>
      <c r="OFO435" s="41"/>
      <c r="OFP435" s="41"/>
      <c r="OFQ435" s="41"/>
      <c r="OFR435" s="41"/>
      <c r="OFS435" s="41"/>
      <c r="OFT435" s="41"/>
      <c r="OFU435" s="41"/>
      <c r="OFV435" s="41"/>
      <c r="OFW435" s="41"/>
      <c r="OFX435" s="41"/>
      <c r="OFY435" s="41"/>
      <c r="OFZ435" s="41"/>
      <c r="OGA435" s="41"/>
      <c r="OGB435" s="41"/>
      <c r="OGC435" s="41"/>
      <c r="OGD435" s="41"/>
      <c r="OGE435" s="41"/>
      <c r="OGF435" s="41"/>
      <c r="OGG435" s="41"/>
      <c r="OGH435" s="41"/>
      <c r="OGI435" s="41"/>
      <c r="OGJ435" s="41"/>
      <c r="OGK435" s="41"/>
      <c r="OGL435" s="41"/>
      <c r="OGM435" s="41"/>
      <c r="OGN435" s="41"/>
      <c r="OGO435" s="41"/>
      <c r="OGP435" s="41"/>
      <c r="OGQ435" s="41"/>
      <c r="OGR435" s="41"/>
      <c r="OGS435" s="41"/>
      <c r="OGT435" s="41"/>
      <c r="OGU435" s="41"/>
      <c r="OGV435" s="41"/>
      <c r="OGW435" s="41"/>
      <c r="OGX435" s="41"/>
      <c r="OGY435" s="41"/>
      <c r="OGZ435" s="41"/>
      <c r="OHA435" s="41"/>
      <c r="OHB435" s="41"/>
      <c r="OHC435" s="41"/>
      <c r="OHD435" s="41"/>
      <c r="OHE435" s="41"/>
      <c r="OHF435" s="41"/>
      <c r="OHG435" s="41"/>
      <c r="OHH435" s="41"/>
      <c r="OHI435" s="41"/>
      <c r="OHJ435" s="41"/>
      <c r="OHK435" s="41"/>
      <c r="OHL435" s="41"/>
      <c r="OHM435" s="41"/>
      <c r="OHN435" s="41"/>
      <c r="OHO435" s="41"/>
      <c r="OHP435" s="41"/>
      <c r="OHQ435" s="41"/>
      <c r="OHR435" s="41"/>
      <c r="OHS435" s="41"/>
      <c r="OHT435" s="41"/>
      <c r="OHU435" s="41"/>
      <c r="OHV435" s="41"/>
      <c r="OHW435" s="41"/>
      <c r="OHX435" s="41"/>
      <c r="OHY435" s="41"/>
      <c r="OHZ435" s="41"/>
      <c r="OIA435" s="41"/>
      <c r="OIB435" s="41"/>
      <c r="OIC435" s="41"/>
      <c r="OID435" s="41"/>
      <c r="OIE435" s="41"/>
      <c r="OIF435" s="41"/>
      <c r="OIG435" s="41"/>
      <c r="OIH435" s="41"/>
      <c r="OII435" s="41"/>
      <c r="OIJ435" s="41"/>
      <c r="OIK435" s="41"/>
      <c r="OIL435" s="41"/>
      <c r="OIM435" s="41"/>
      <c r="OIN435" s="41"/>
      <c r="OIO435" s="41"/>
      <c r="OIP435" s="41"/>
      <c r="OIQ435" s="41"/>
      <c r="OIR435" s="41"/>
      <c r="OIS435" s="41"/>
      <c r="OIT435" s="41"/>
      <c r="OIU435" s="41"/>
      <c r="OIV435" s="41"/>
      <c r="OIW435" s="41"/>
      <c r="OIX435" s="41"/>
      <c r="OIY435" s="41"/>
      <c r="OIZ435" s="41"/>
      <c r="OJA435" s="41"/>
      <c r="OJB435" s="41"/>
      <c r="OJC435" s="41"/>
      <c r="OJD435" s="41"/>
      <c r="OJE435" s="41"/>
      <c r="OJF435" s="41"/>
      <c r="OJG435" s="41"/>
      <c r="OJH435" s="41"/>
      <c r="OJI435" s="41"/>
      <c r="OJJ435" s="41"/>
      <c r="OJK435" s="41"/>
      <c r="OJL435" s="41"/>
      <c r="OJM435" s="41"/>
      <c r="OJN435" s="41"/>
      <c r="OJO435" s="41"/>
      <c r="OJP435" s="41"/>
      <c r="OJQ435" s="41"/>
      <c r="OJR435" s="41"/>
      <c r="OJS435" s="41"/>
      <c r="OJT435" s="41"/>
      <c r="OJU435" s="41"/>
      <c r="OJV435" s="41"/>
      <c r="OJW435" s="41"/>
      <c r="OJX435" s="41"/>
      <c r="OJY435" s="41"/>
      <c r="OJZ435" s="41"/>
      <c r="OKA435" s="41"/>
      <c r="OKB435" s="41"/>
      <c r="OKC435" s="41"/>
      <c r="OKD435" s="41"/>
      <c r="OKE435" s="41"/>
      <c r="OKF435" s="41"/>
      <c r="OKG435" s="41"/>
      <c r="OKH435" s="41"/>
      <c r="OKI435" s="41"/>
      <c r="OKJ435" s="41"/>
      <c r="OKK435" s="41"/>
      <c r="OKL435" s="41"/>
      <c r="OKM435" s="41"/>
      <c r="OKN435" s="41"/>
      <c r="OKO435" s="41"/>
      <c r="OKP435" s="41"/>
      <c r="OKQ435" s="41"/>
      <c r="OKR435" s="41"/>
      <c r="OKS435" s="41"/>
      <c r="OKT435" s="41"/>
      <c r="OKU435" s="41"/>
      <c r="OKV435" s="41"/>
      <c r="OKW435" s="41"/>
      <c r="OKX435" s="41"/>
      <c r="OKY435" s="41"/>
      <c r="OKZ435" s="41"/>
      <c r="OLA435" s="41"/>
      <c r="OLB435" s="41"/>
      <c r="OLC435" s="41"/>
      <c r="OLD435" s="41"/>
      <c r="OLE435" s="41"/>
      <c r="OLF435" s="41"/>
      <c r="OLG435" s="41"/>
      <c r="OLH435" s="41"/>
      <c r="OLI435" s="41"/>
      <c r="OLJ435" s="41"/>
      <c r="OLK435" s="41"/>
      <c r="OLL435" s="41"/>
      <c r="OLM435" s="41"/>
      <c r="OLN435" s="41"/>
      <c r="OLO435" s="41"/>
      <c r="OLP435" s="41"/>
      <c r="OLQ435" s="41"/>
      <c r="OLR435" s="41"/>
      <c r="OLS435" s="41"/>
      <c r="OLT435" s="41"/>
      <c r="OLU435" s="41"/>
      <c r="OLV435" s="41"/>
      <c r="OLW435" s="41"/>
      <c r="OLX435" s="41"/>
      <c r="OLY435" s="41"/>
      <c r="OLZ435" s="41"/>
      <c r="OMA435" s="41"/>
      <c r="OMB435" s="41"/>
      <c r="OMC435" s="41"/>
      <c r="OMD435" s="41"/>
      <c r="OME435" s="41"/>
      <c r="OMF435" s="41"/>
      <c r="OMG435" s="41"/>
      <c r="OMH435" s="41"/>
      <c r="OMI435" s="41"/>
      <c r="OMJ435" s="41"/>
      <c r="OMK435" s="41"/>
      <c r="OML435" s="41"/>
      <c r="OMM435" s="41"/>
      <c r="OMN435" s="41"/>
      <c r="OMO435" s="41"/>
      <c r="OMP435" s="41"/>
      <c r="OMQ435" s="41"/>
      <c r="OMR435" s="41"/>
      <c r="OMS435" s="41"/>
      <c r="OMT435" s="41"/>
      <c r="OMU435" s="41"/>
      <c r="OMV435" s="41"/>
      <c r="OMW435" s="41"/>
      <c r="OMX435" s="41"/>
      <c r="OMY435" s="41"/>
      <c r="OMZ435" s="41"/>
      <c r="ONA435" s="41"/>
      <c r="ONB435" s="41"/>
      <c r="ONC435" s="41"/>
      <c r="OND435" s="41"/>
      <c r="ONE435" s="41"/>
      <c r="ONF435" s="41"/>
      <c r="ONG435" s="41"/>
      <c r="ONH435" s="41"/>
      <c r="ONI435" s="41"/>
      <c r="ONJ435" s="41"/>
      <c r="ONK435" s="41"/>
      <c r="ONL435" s="41"/>
      <c r="ONM435" s="41"/>
      <c r="ONN435" s="41"/>
      <c r="ONO435" s="41"/>
      <c r="ONP435" s="41"/>
      <c r="ONQ435" s="41"/>
      <c r="ONR435" s="41"/>
      <c r="ONS435" s="41"/>
      <c r="ONT435" s="41"/>
      <c r="ONU435" s="41"/>
      <c r="ONV435" s="41"/>
      <c r="ONW435" s="41"/>
      <c r="ONX435" s="41"/>
      <c r="ONY435" s="41"/>
      <c r="ONZ435" s="41"/>
      <c r="OOA435" s="41"/>
      <c r="OOB435" s="41"/>
      <c r="OOC435" s="41"/>
      <c r="OOD435" s="41"/>
      <c r="OOE435" s="41"/>
      <c r="OOF435" s="41"/>
      <c r="OOG435" s="41"/>
      <c r="OOH435" s="41"/>
      <c r="OOI435" s="41"/>
      <c r="OOJ435" s="41"/>
      <c r="OOK435" s="41"/>
      <c r="OOL435" s="41"/>
      <c r="OOM435" s="41"/>
      <c r="OON435" s="41"/>
      <c r="OOO435" s="41"/>
      <c r="OOP435" s="41"/>
      <c r="OOQ435" s="41"/>
      <c r="OOR435" s="41"/>
      <c r="OOS435" s="41"/>
      <c r="OOT435" s="41"/>
      <c r="OOU435" s="41"/>
      <c r="OOV435" s="41"/>
      <c r="OOW435" s="41"/>
      <c r="OOX435" s="41"/>
      <c r="OOY435" s="41"/>
      <c r="OOZ435" s="41"/>
      <c r="OPA435" s="41"/>
      <c r="OPB435" s="41"/>
      <c r="OPC435" s="41"/>
      <c r="OPD435" s="41"/>
      <c r="OPE435" s="41"/>
      <c r="OPF435" s="41"/>
      <c r="OPG435" s="41"/>
      <c r="OPH435" s="41"/>
      <c r="OPI435" s="41"/>
      <c r="OPJ435" s="41"/>
      <c r="OPK435" s="41"/>
      <c r="OPL435" s="41"/>
      <c r="OPM435" s="41"/>
      <c r="OPN435" s="41"/>
      <c r="OPO435" s="41"/>
      <c r="OPP435" s="41"/>
      <c r="OPQ435" s="41"/>
      <c r="OPR435" s="41"/>
      <c r="OPS435" s="41"/>
      <c r="OPT435" s="41"/>
      <c r="OPU435" s="41"/>
      <c r="OPV435" s="41"/>
      <c r="OPW435" s="41"/>
      <c r="OPX435" s="41"/>
      <c r="OPY435" s="41"/>
      <c r="OPZ435" s="41"/>
      <c r="OQA435" s="41"/>
      <c r="OQB435" s="41"/>
      <c r="OQC435" s="41"/>
      <c r="OQD435" s="41"/>
      <c r="OQE435" s="41"/>
      <c r="OQF435" s="41"/>
      <c r="OQG435" s="41"/>
      <c r="OQH435" s="41"/>
      <c r="OQI435" s="41"/>
      <c r="OQJ435" s="41"/>
      <c r="OQK435" s="41"/>
      <c r="OQL435" s="41"/>
      <c r="OQM435" s="41"/>
      <c r="OQN435" s="41"/>
      <c r="OQO435" s="41"/>
      <c r="OQP435" s="41"/>
      <c r="OQQ435" s="41"/>
      <c r="OQR435" s="41"/>
      <c r="OQS435" s="41"/>
      <c r="OQT435" s="41"/>
      <c r="OQU435" s="41"/>
      <c r="OQV435" s="41"/>
      <c r="OQW435" s="41"/>
      <c r="OQX435" s="41"/>
      <c r="OQY435" s="41"/>
      <c r="OQZ435" s="41"/>
      <c r="ORA435" s="41"/>
      <c r="ORB435" s="41"/>
      <c r="ORC435" s="41"/>
      <c r="ORD435" s="41"/>
      <c r="ORE435" s="41"/>
      <c r="ORF435" s="41"/>
      <c r="ORG435" s="41"/>
      <c r="ORH435" s="41"/>
      <c r="ORI435" s="41"/>
      <c r="ORJ435" s="41"/>
      <c r="ORK435" s="41"/>
      <c r="ORL435" s="41"/>
      <c r="ORM435" s="41"/>
      <c r="ORN435" s="41"/>
      <c r="ORO435" s="41"/>
      <c r="ORP435" s="41"/>
      <c r="ORQ435" s="41"/>
      <c r="ORR435" s="41"/>
      <c r="ORS435" s="41"/>
      <c r="ORT435" s="41"/>
      <c r="ORU435" s="41"/>
      <c r="ORV435" s="41"/>
      <c r="ORW435" s="41"/>
      <c r="ORX435" s="41"/>
      <c r="ORY435" s="41"/>
      <c r="ORZ435" s="41"/>
      <c r="OSA435" s="41"/>
      <c r="OSB435" s="41"/>
      <c r="OSC435" s="41"/>
      <c r="OSD435" s="41"/>
      <c r="OSE435" s="41"/>
      <c r="OSF435" s="41"/>
      <c r="OSG435" s="41"/>
      <c r="OSH435" s="41"/>
      <c r="OSI435" s="41"/>
      <c r="OSJ435" s="41"/>
      <c r="OSK435" s="41"/>
      <c r="OSL435" s="41"/>
      <c r="OSM435" s="41"/>
      <c r="OSN435" s="41"/>
      <c r="OSO435" s="41"/>
      <c r="OSP435" s="41"/>
      <c r="OSQ435" s="41"/>
      <c r="OSR435" s="41"/>
      <c r="OSS435" s="41"/>
      <c r="OST435" s="41"/>
      <c r="OSU435" s="41"/>
      <c r="OSV435" s="41"/>
      <c r="OSW435" s="41"/>
      <c r="OSX435" s="41"/>
      <c r="OSY435" s="41"/>
      <c r="OSZ435" s="41"/>
      <c r="OTA435" s="41"/>
      <c r="OTB435" s="41"/>
      <c r="OTC435" s="41"/>
      <c r="OTD435" s="41"/>
      <c r="OTE435" s="41"/>
      <c r="OTF435" s="41"/>
      <c r="OTG435" s="41"/>
      <c r="OTH435" s="41"/>
      <c r="OTI435" s="41"/>
      <c r="OTJ435" s="41"/>
      <c r="OTK435" s="41"/>
      <c r="OTL435" s="41"/>
      <c r="OTM435" s="41"/>
      <c r="OTN435" s="41"/>
      <c r="OTO435" s="41"/>
      <c r="OTP435" s="41"/>
      <c r="OTQ435" s="41"/>
      <c r="OTR435" s="41"/>
      <c r="OTS435" s="41"/>
      <c r="OTT435" s="41"/>
      <c r="OTU435" s="41"/>
      <c r="OTV435" s="41"/>
      <c r="OTW435" s="41"/>
      <c r="OTX435" s="41"/>
      <c r="OTY435" s="41"/>
      <c r="OTZ435" s="41"/>
      <c r="OUA435" s="41"/>
      <c r="OUB435" s="41"/>
      <c r="OUC435" s="41"/>
      <c r="OUD435" s="41"/>
      <c r="OUE435" s="41"/>
      <c r="OUF435" s="41"/>
      <c r="OUG435" s="41"/>
      <c r="OUH435" s="41"/>
      <c r="OUI435" s="41"/>
      <c r="OUJ435" s="41"/>
      <c r="OUK435" s="41"/>
      <c r="OUL435" s="41"/>
      <c r="OUM435" s="41"/>
      <c r="OUN435" s="41"/>
      <c r="OUO435" s="41"/>
      <c r="OUP435" s="41"/>
      <c r="OUQ435" s="41"/>
      <c r="OUR435" s="41"/>
      <c r="OUS435" s="41"/>
      <c r="OUT435" s="41"/>
      <c r="OUU435" s="41"/>
      <c r="OUV435" s="41"/>
      <c r="OUW435" s="41"/>
      <c r="OUX435" s="41"/>
      <c r="OUY435" s="41"/>
      <c r="OUZ435" s="41"/>
      <c r="OVA435" s="41"/>
      <c r="OVB435" s="41"/>
      <c r="OVC435" s="41"/>
      <c r="OVD435" s="41"/>
      <c r="OVE435" s="41"/>
      <c r="OVF435" s="41"/>
      <c r="OVG435" s="41"/>
      <c r="OVH435" s="41"/>
      <c r="OVI435" s="41"/>
      <c r="OVJ435" s="41"/>
      <c r="OVK435" s="41"/>
      <c r="OVL435" s="41"/>
      <c r="OVM435" s="41"/>
      <c r="OVN435" s="41"/>
      <c r="OVO435" s="41"/>
      <c r="OVP435" s="41"/>
      <c r="OVQ435" s="41"/>
      <c r="OVR435" s="41"/>
      <c r="OVS435" s="41"/>
      <c r="OVT435" s="41"/>
      <c r="OVU435" s="41"/>
      <c r="OVV435" s="41"/>
      <c r="OVW435" s="41"/>
      <c r="OVX435" s="41"/>
      <c r="OVY435" s="41"/>
      <c r="OVZ435" s="41"/>
      <c r="OWA435" s="41"/>
      <c r="OWB435" s="41"/>
      <c r="OWC435" s="41"/>
      <c r="OWD435" s="41"/>
      <c r="OWE435" s="41"/>
      <c r="OWF435" s="41"/>
      <c r="OWG435" s="41"/>
      <c r="OWH435" s="41"/>
      <c r="OWI435" s="41"/>
      <c r="OWJ435" s="41"/>
      <c r="OWK435" s="41"/>
      <c r="OWL435" s="41"/>
      <c r="OWM435" s="41"/>
      <c r="OWN435" s="41"/>
      <c r="OWO435" s="41"/>
      <c r="OWP435" s="41"/>
      <c r="OWQ435" s="41"/>
      <c r="OWR435" s="41"/>
      <c r="OWS435" s="41"/>
      <c r="OWT435" s="41"/>
      <c r="OWU435" s="41"/>
      <c r="OWV435" s="41"/>
      <c r="OWW435" s="41"/>
      <c r="OWX435" s="41"/>
      <c r="OWY435" s="41"/>
      <c r="OWZ435" s="41"/>
      <c r="OXA435" s="41"/>
      <c r="OXB435" s="41"/>
      <c r="OXC435" s="41"/>
      <c r="OXD435" s="41"/>
      <c r="OXE435" s="41"/>
      <c r="OXF435" s="41"/>
      <c r="OXG435" s="41"/>
      <c r="OXH435" s="41"/>
      <c r="OXI435" s="41"/>
      <c r="OXJ435" s="41"/>
      <c r="OXK435" s="41"/>
      <c r="OXL435" s="41"/>
      <c r="OXM435" s="41"/>
      <c r="OXN435" s="41"/>
      <c r="OXO435" s="41"/>
      <c r="OXP435" s="41"/>
      <c r="OXQ435" s="41"/>
      <c r="OXR435" s="41"/>
      <c r="OXS435" s="41"/>
      <c r="OXT435" s="41"/>
      <c r="OXU435" s="41"/>
      <c r="OXV435" s="41"/>
      <c r="OXW435" s="41"/>
      <c r="OXX435" s="41"/>
      <c r="OXY435" s="41"/>
      <c r="OXZ435" s="41"/>
      <c r="OYA435" s="41"/>
      <c r="OYB435" s="41"/>
      <c r="OYC435" s="41"/>
      <c r="OYD435" s="41"/>
      <c r="OYE435" s="41"/>
      <c r="OYF435" s="41"/>
      <c r="OYG435" s="41"/>
      <c r="OYH435" s="41"/>
      <c r="OYI435" s="41"/>
      <c r="OYJ435" s="41"/>
      <c r="OYK435" s="41"/>
      <c r="OYL435" s="41"/>
      <c r="OYM435" s="41"/>
      <c r="OYN435" s="41"/>
      <c r="OYO435" s="41"/>
      <c r="OYP435" s="41"/>
      <c r="OYQ435" s="41"/>
      <c r="OYR435" s="41"/>
      <c r="OYS435" s="41"/>
      <c r="OYT435" s="41"/>
      <c r="OYU435" s="41"/>
      <c r="OYV435" s="41"/>
      <c r="OYW435" s="41"/>
      <c r="OYX435" s="41"/>
      <c r="OYY435" s="41"/>
      <c r="OYZ435" s="41"/>
      <c r="OZA435" s="41"/>
      <c r="OZB435" s="41"/>
      <c r="OZC435" s="41"/>
      <c r="OZD435" s="41"/>
      <c r="OZE435" s="41"/>
      <c r="OZF435" s="41"/>
      <c r="OZG435" s="41"/>
      <c r="OZH435" s="41"/>
      <c r="OZI435" s="41"/>
      <c r="OZJ435" s="41"/>
      <c r="OZK435" s="41"/>
      <c r="OZL435" s="41"/>
      <c r="OZM435" s="41"/>
      <c r="OZN435" s="41"/>
      <c r="OZO435" s="41"/>
      <c r="OZP435" s="41"/>
      <c r="OZQ435" s="41"/>
      <c r="OZR435" s="41"/>
      <c r="OZS435" s="41"/>
      <c r="OZT435" s="41"/>
      <c r="OZU435" s="41"/>
      <c r="OZV435" s="41"/>
      <c r="OZW435" s="41"/>
      <c r="OZX435" s="41"/>
      <c r="OZY435" s="41"/>
      <c r="OZZ435" s="41"/>
      <c r="PAA435" s="41"/>
      <c r="PAB435" s="41"/>
      <c r="PAC435" s="41"/>
      <c r="PAD435" s="41"/>
      <c r="PAE435" s="41"/>
      <c r="PAF435" s="41"/>
      <c r="PAG435" s="41"/>
      <c r="PAH435" s="41"/>
      <c r="PAI435" s="41"/>
      <c r="PAJ435" s="41"/>
      <c r="PAK435" s="41"/>
      <c r="PAL435" s="41"/>
      <c r="PAM435" s="41"/>
      <c r="PAN435" s="41"/>
      <c r="PAO435" s="41"/>
      <c r="PAP435" s="41"/>
      <c r="PAQ435" s="41"/>
      <c r="PAR435" s="41"/>
      <c r="PAS435" s="41"/>
      <c r="PAT435" s="41"/>
      <c r="PAU435" s="41"/>
      <c r="PAV435" s="41"/>
      <c r="PAW435" s="41"/>
      <c r="PAX435" s="41"/>
      <c r="PAY435" s="41"/>
      <c r="PAZ435" s="41"/>
      <c r="PBA435" s="41"/>
      <c r="PBB435" s="41"/>
      <c r="PBC435" s="41"/>
      <c r="PBD435" s="41"/>
      <c r="PBE435" s="41"/>
      <c r="PBF435" s="41"/>
      <c r="PBG435" s="41"/>
      <c r="PBH435" s="41"/>
      <c r="PBI435" s="41"/>
      <c r="PBJ435" s="41"/>
      <c r="PBK435" s="41"/>
      <c r="PBL435" s="41"/>
      <c r="PBM435" s="41"/>
      <c r="PBN435" s="41"/>
      <c r="PBO435" s="41"/>
      <c r="PBP435" s="41"/>
      <c r="PBQ435" s="41"/>
      <c r="PBR435" s="41"/>
      <c r="PBS435" s="41"/>
      <c r="PBT435" s="41"/>
      <c r="PBU435" s="41"/>
      <c r="PBV435" s="41"/>
      <c r="PBW435" s="41"/>
      <c r="PBX435" s="41"/>
      <c r="PBY435" s="41"/>
      <c r="PBZ435" s="41"/>
      <c r="PCA435" s="41"/>
      <c r="PCB435" s="41"/>
      <c r="PCC435" s="41"/>
      <c r="PCD435" s="41"/>
      <c r="PCE435" s="41"/>
      <c r="PCF435" s="41"/>
      <c r="PCG435" s="41"/>
      <c r="PCH435" s="41"/>
      <c r="PCI435" s="41"/>
      <c r="PCJ435" s="41"/>
      <c r="PCK435" s="41"/>
      <c r="PCL435" s="41"/>
      <c r="PCM435" s="41"/>
      <c r="PCN435" s="41"/>
      <c r="PCO435" s="41"/>
      <c r="PCP435" s="41"/>
      <c r="PCQ435" s="41"/>
      <c r="PCR435" s="41"/>
      <c r="PCS435" s="41"/>
      <c r="PCT435" s="41"/>
      <c r="PCU435" s="41"/>
      <c r="PCV435" s="41"/>
      <c r="PCW435" s="41"/>
      <c r="PCX435" s="41"/>
      <c r="PCY435" s="41"/>
      <c r="PCZ435" s="41"/>
      <c r="PDA435" s="41"/>
      <c r="PDB435" s="41"/>
      <c r="PDC435" s="41"/>
      <c r="PDD435" s="41"/>
      <c r="PDE435" s="41"/>
      <c r="PDF435" s="41"/>
      <c r="PDG435" s="41"/>
      <c r="PDH435" s="41"/>
      <c r="PDI435" s="41"/>
      <c r="PDJ435" s="41"/>
      <c r="PDK435" s="41"/>
      <c r="PDL435" s="41"/>
      <c r="PDM435" s="41"/>
      <c r="PDN435" s="41"/>
      <c r="PDO435" s="41"/>
      <c r="PDP435" s="41"/>
      <c r="PDQ435" s="41"/>
      <c r="PDR435" s="41"/>
      <c r="PDS435" s="41"/>
      <c r="PDT435" s="41"/>
      <c r="PDU435" s="41"/>
      <c r="PDV435" s="41"/>
      <c r="PDW435" s="41"/>
      <c r="PDX435" s="41"/>
      <c r="PDY435" s="41"/>
      <c r="PDZ435" s="41"/>
      <c r="PEA435" s="41"/>
      <c r="PEB435" s="41"/>
      <c r="PEC435" s="41"/>
      <c r="PED435" s="41"/>
      <c r="PEE435" s="41"/>
      <c r="PEF435" s="41"/>
      <c r="PEG435" s="41"/>
      <c r="PEH435" s="41"/>
      <c r="PEI435" s="41"/>
      <c r="PEJ435" s="41"/>
      <c r="PEK435" s="41"/>
      <c r="PEL435" s="41"/>
      <c r="PEM435" s="41"/>
      <c r="PEN435" s="41"/>
      <c r="PEO435" s="41"/>
      <c r="PEP435" s="41"/>
      <c r="PEQ435" s="41"/>
      <c r="PER435" s="41"/>
      <c r="PES435" s="41"/>
      <c r="PET435" s="41"/>
      <c r="PEU435" s="41"/>
      <c r="PEV435" s="41"/>
      <c r="PEW435" s="41"/>
      <c r="PEX435" s="41"/>
      <c r="PEY435" s="41"/>
      <c r="PEZ435" s="41"/>
      <c r="PFA435" s="41"/>
      <c r="PFB435" s="41"/>
      <c r="PFC435" s="41"/>
      <c r="PFD435" s="41"/>
      <c r="PFE435" s="41"/>
      <c r="PFF435" s="41"/>
      <c r="PFG435" s="41"/>
      <c r="PFH435" s="41"/>
      <c r="PFI435" s="41"/>
      <c r="PFJ435" s="41"/>
      <c r="PFK435" s="41"/>
      <c r="PFL435" s="41"/>
      <c r="PFM435" s="41"/>
      <c r="PFN435" s="41"/>
      <c r="PFO435" s="41"/>
      <c r="PFP435" s="41"/>
      <c r="PFQ435" s="41"/>
      <c r="PFR435" s="41"/>
      <c r="PFS435" s="41"/>
      <c r="PFT435" s="41"/>
      <c r="PFU435" s="41"/>
      <c r="PFV435" s="41"/>
      <c r="PFW435" s="41"/>
      <c r="PFX435" s="41"/>
      <c r="PFY435" s="41"/>
      <c r="PFZ435" s="41"/>
      <c r="PGA435" s="41"/>
      <c r="PGB435" s="41"/>
      <c r="PGC435" s="41"/>
      <c r="PGD435" s="41"/>
      <c r="PGE435" s="41"/>
      <c r="PGF435" s="41"/>
      <c r="PGG435" s="41"/>
      <c r="PGH435" s="41"/>
      <c r="PGI435" s="41"/>
      <c r="PGJ435" s="41"/>
      <c r="PGK435" s="41"/>
      <c r="PGL435" s="41"/>
      <c r="PGM435" s="41"/>
      <c r="PGN435" s="41"/>
      <c r="PGO435" s="41"/>
      <c r="PGP435" s="41"/>
      <c r="PGQ435" s="41"/>
      <c r="PGR435" s="41"/>
      <c r="PGS435" s="41"/>
      <c r="PGT435" s="41"/>
      <c r="PGU435" s="41"/>
      <c r="PGV435" s="41"/>
      <c r="PGW435" s="41"/>
      <c r="PGX435" s="41"/>
      <c r="PGY435" s="41"/>
      <c r="PGZ435" s="41"/>
      <c r="PHA435" s="41"/>
      <c r="PHB435" s="41"/>
      <c r="PHC435" s="41"/>
      <c r="PHD435" s="41"/>
      <c r="PHE435" s="41"/>
      <c r="PHF435" s="41"/>
      <c r="PHG435" s="41"/>
      <c r="PHH435" s="41"/>
      <c r="PHI435" s="41"/>
      <c r="PHJ435" s="41"/>
      <c r="PHK435" s="41"/>
      <c r="PHL435" s="41"/>
      <c r="PHM435" s="41"/>
      <c r="PHN435" s="41"/>
      <c r="PHO435" s="41"/>
      <c r="PHP435" s="41"/>
      <c r="PHQ435" s="41"/>
      <c r="PHR435" s="41"/>
      <c r="PHS435" s="41"/>
      <c r="PHT435" s="41"/>
      <c r="PHU435" s="41"/>
      <c r="PHV435" s="41"/>
      <c r="PHW435" s="41"/>
      <c r="PHX435" s="41"/>
      <c r="PHY435" s="41"/>
      <c r="PHZ435" s="41"/>
      <c r="PIA435" s="41"/>
      <c r="PIB435" s="41"/>
      <c r="PIC435" s="41"/>
      <c r="PID435" s="41"/>
      <c r="PIE435" s="41"/>
      <c r="PIF435" s="41"/>
      <c r="PIG435" s="41"/>
      <c r="PIH435" s="41"/>
      <c r="PII435" s="41"/>
      <c r="PIJ435" s="41"/>
      <c r="PIK435" s="41"/>
      <c r="PIL435" s="41"/>
      <c r="PIM435" s="41"/>
      <c r="PIN435" s="41"/>
      <c r="PIO435" s="41"/>
      <c r="PIP435" s="41"/>
      <c r="PIQ435" s="41"/>
      <c r="PIR435" s="41"/>
      <c r="PIS435" s="41"/>
      <c r="PIT435" s="41"/>
      <c r="PIU435" s="41"/>
      <c r="PIV435" s="41"/>
      <c r="PIW435" s="41"/>
      <c r="PIX435" s="41"/>
      <c r="PIY435" s="41"/>
      <c r="PIZ435" s="41"/>
      <c r="PJA435" s="41"/>
      <c r="PJB435" s="41"/>
      <c r="PJC435" s="41"/>
      <c r="PJD435" s="41"/>
      <c r="PJE435" s="41"/>
      <c r="PJF435" s="41"/>
      <c r="PJG435" s="41"/>
      <c r="PJH435" s="41"/>
      <c r="PJI435" s="41"/>
      <c r="PJJ435" s="41"/>
      <c r="PJK435" s="41"/>
      <c r="PJL435" s="41"/>
      <c r="PJM435" s="41"/>
      <c r="PJN435" s="41"/>
      <c r="PJO435" s="41"/>
      <c r="PJP435" s="41"/>
      <c r="PJQ435" s="41"/>
      <c r="PJR435" s="41"/>
      <c r="PJS435" s="41"/>
      <c r="PJT435" s="41"/>
      <c r="PJU435" s="41"/>
      <c r="PJV435" s="41"/>
      <c r="PJW435" s="41"/>
      <c r="PJX435" s="41"/>
      <c r="PJY435" s="41"/>
      <c r="PJZ435" s="41"/>
      <c r="PKA435" s="41"/>
      <c r="PKB435" s="41"/>
      <c r="PKC435" s="41"/>
      <c r="PKD435" s="41"/>
      <c r="PKE435" s="41"/>
      <c r="PKF435" s="41"/>
      <c r="PKG435" s="41"/>
      <c r="PKH435" s="41"/>
      <c r="PKI435" s="41"/>
      <c r="PKJ435" s="41"/>
      <c r="PKK435" s="41"/>
      <c r="PKL435" s="41"/>
      <c r="PKM435" s="41"/>
      <c r="PKN435" s="41"/>
      <c r="PKO435" s="41"/>
      <c r="PKP435" s="41"/>
      <c r="PKQ435" s="41"/>
      <c r="PKR435" s="41"/>
      <c r="PKS435" s="41"/>
      <c r="PKT435" s="41"/>
      <c r="PKU435" s="41"/>
      <c r="PKV435" s="41"/>
      <c r="PKW435" s="41"/>
      <c r="PKX435" s="41"/>
      <c r="PKY435" s="41"/>
      <c r="PKZ435" s="41"/>
      <c r="PLA435" s="41"/>
      <c r="PLB435" s="41"/>
      <c r="PLC435" s="41"/>
      <c r="PLD435" s="41"/>
      <c r="PLE435" s="41"/>
      <c r="PLF435" s="41"/>
      <c r="PLG435" s="41"/>
      <c r="PLH435" s="41"/>
      <c r="PLI435" s="41"/>
      <c r="PLJ435" s="41"/>
      <c r="PLK435" s="41"/>
      <c r="PLL435" s="41"/>
      <c r="PLM435" s="41"/>
      <c r="PLN435" s="41"/>
      <c r="PLO435" s="41"/>
      <c r="PLP435" s="41"/>
      <c r="PLQ435" s="41"/>
      <c r="PLR435" s="41"/>
      <c r="PLS435" s="41"/>
      <c r="PLT435" s="41"/>
      <c r="PLU435" s="41"/>
      <c r="PLV435" s="41"/>
      <c r="PLW435" s="41"/>
      <c r="PLX435" s="41"/>
      <c r="PLY435" s="41"/>
      <c r="PLZ435" s="41"/>
      <c r="PMA435" s="41"/>
      <c r="PMB435" s="41"/>
      <c r="PMC435" s="41"/>
      <c r="PMD435" s="41"/>
      <c r="PME435" s="41"/>
      <c r="PMF435" s="41"/>
      <c r="PMG435" s="41"/>
      <c r="PMH435" s="41"/>
      <c r="PMI435" s="41"/>
      <c r="PMJ435" s="41"/>
      <c r="PMK435" s="41"/>
      <c r="PML435" s="41"/>
      <c r="PMM435" s="41"/>
      <c r="PMN435" s="41"/>
      <c r="PMO435" s="41"/>
      <c r="PMP435" s="41"/>
      <c r="PMQ435" s="41"/>
      <c r="PMR435" s="41"/>
      <c r="PMS435" s="41"/>
      <c r="PMT435" s="41"/>
      <c r="PMU435" s="41"/>
      <c r="PMV435" s="41"/>
      <c r="PMW435" s="41"/>
      <c r="PMX435" s="41"/>
      <c r="PMY435" s="41"/>
      <c r="PMZ435" s="41"/>
      <c r="PNA435" s="41"/>
      <c r="PNB435" s="41"/>
      <c r="PNC435" s="41"/>
      <c r="PND435" s="41"/>
      <c r="PNE435" s="41"/>
      <c r="PNF435" s="41"/>
      <c r="PNG435" s="41"/>
      <c r="PNH435" s="41"/>
      <c r="PNI435" s="41"/>
      <c r="PNJ435" s="41"/>
      <c r="PNK435" s="41"/>
      <c r="PNL435" s="41"/>
      <c r="PNM435" s="41"/>
      <c r="PNN435" s="41"/>
      <c r="PNO435" s="41"/>
      <c r="PNP435" s="41"/>
      <c r="PNQ435" s="41"/>
      <c r="PNR435" s="41"/>
      <c r="PNS435" s="41"/>
      <c r="PNT435" s="41"/>
      <c r="PNU435" s="41"/>
      <c r="PNV435" s="41"/>
      <c r="PNW435" s="41"/>
      <c r="PNX435" s="41"/>
      <c r="PNY435" s="41"/>
      <c r="PNZ435" s="41"/>
      <c r="POA435" s="41"/>
      <c r="POB435" s="41"/>
      <c r="POC435" s="41"/>
      <c r="POD435" s="41"/>
      <c r="POE435" s="41"/>
      <c r="POF435" s="41"/>
      <c r="POG435" s="41"/>
      <c r="POH435" s="41"/>
      <c r="POI435" s="41"/>
      <c r="POJ435" s="41"/>
      <c r="POK435" s="41"/>
      <c r="POL435" s="41"/>
      <c r="POM435" s="41"/>
      <c r="PON435" s="41"/>
      <c r="POO435" s="41"/>
      <c r="POP435" s="41"/>
      <c r="POQ435" s="41"/>
      <c r="POR435" s="41"/>
      <c r="POS435" s="41"/>
      <c r="POT435" s="41"/>
      <c r="POU435" s="41"/>
      <c r="POV435" s="41"/>
      <c r="POW435" s="41"/>
      <c r="POX435" s="41"/>
      <c r="POY435" s="41"/>
      <c r="POZ435" s="41"/>
      <c r="PPA435" s="41"/>
      <c r="PPB435" s="41"/>
      <c r="PPC435" s="41"/>
      <c r="PPD435" s="41"/>
      <c r="PPE435" s="41"/>
      <c r="PPF435" s="41"/>
      <c r="PPG435" s="41"/>
      <c r="PPH435" s="41"/>
      <c r="PPI435" s="41"/>
      <c r="PPJ435" s="41"/>
      <c r="PPK435" s="41"/>
      <c r="PPL435" s="41"/>
      <c r="PPM435" s="41"/>
      <c r="PPN435" s="41"/>
      <c r="PPO435" s="41"/>
      <c r="PPP435" s="41"/>
      <c r="PPQ435" s="41"/>
      <c r="PPR435" s="41"/>
      <c r="PPS435" s="41"/>
      <c r="PPT435" s="41"/>
      <c r="PPU435" s="41"/>
      <c r="PPV435" s="41"/>
      <c r="PPW435" s="41"/>
      <c r="PPX435" s="41"/>
      <c r="PPY435" s="41"/>
      <c r="PPZ435" s="41"/>
      <c r="PQA435" s="41"/>
      <c r="PQB435" s="41"/>
      <c r="PQC435" s="41"/>
      <c r="PQD435" s="41"/>
      <c r="PQE435" s="41"/>
      <c r="PQF435" s="41"/>
      <c r="PQG435" s="41"/>
      <c r="PQH435" s="41"/>
      <c r="PQI435" s="41"/>
      <c r="PQJ435" s="41"/>
      <c r="PQK435" s="41"/>
      <c r="PQL435" s="41"/>
      <c r="PQM435" s="41"/>
      <c r="PQN435" s="41"/>
      <c r="PQO435" s="41"/>
      <c r="PQP435" s="41"/>
      <c r="PQQ435" s="41"/>
      <c r="PQR435" s="41"/>
      <c r="PQS435" s="41"/>
      <c r="PQT435" s="41"/>
      <c r="PQU435" s="41"/>
      <c r="PQV435" s="41"/>
      <c r="PQW435" s="41"/>
      <c r="PQX435" s="41"/>
      <c r="PQY435" s="41"/>
      <c r="PQZ435" s="41"/>
      <c r="PRA435" s="41"/>
      <c r="PRB435" s="41"/>
      <c r="PRC435" s="41"/>
      <c r="PRD435" s="41"/>
      <c r="PRE435" s="41"/>
      <c r="PRF435" s="41"/>
      <c r="PRG435" s="41"/>
      <c r="PRH435" s="41"/>
      <c r="PRI435" s="41"/>
      <c r="PRJ435" s="41"/>
      <c r="PRK435" s="41"/>
      <c r="PRL435" s="41"/>
      <c r="PRM435" s="41"/>
      <c r="PRN435" s="41"/>
      <c r="PRO435" s="41"/>
      <c r="PRP435" s="41"/>
      <c r="PRQ435" s="41"/>
      <c r="PRR435" s="41"/>
      <c r="PRS435" s="41"/>
      <c r="PRT435" s="41"/>
      <c r="PRU435" s="41"/>
      <c r="PRV435" s="41"/>
      <c r="PRW435" s="41"/>
      <c r="PRX435" s="41"/>
      <c r="PRY435" s="41"/>
      <c r="PRZ435" s="41"/>
      <c r="PSA435" s="41"/>
      <c r="PSB435" s="41"/>
      <c r="PSC435" s="41"/>
      <c r="PSD435" s="41"/>
      <c r="PSE435" s="41"/>
      <c r="PSF435" s="41"/>
      <c r="PSG435" s="41"/>
      <c r="PSH435" s="41"/>
      <c r="PSI435" s="41"/>
      <c r="PSJ435" s="41"/>
      <c r="PSK435" s="41"/>
      <c r="PSL435" s="41"/>
      <c r="PSM435" s="41"/>
      <c r="PSN435" s="41"/>
      <c r="PSO435" s="41"/>
      <c r="PSP435" s="41"/>
      <c r="PSQ435" s="41"/>
      <c r="PSR435" s="41"/>
      <c r="PSS435" s="41"/>
      <c r="PST435" s="41"/>
      <c r="PSU435" s="41"/>
      <c r="PSV435" s="41"/>
      <c r="PSW435" s="41"/>
      <c r="PSX435" s="41"/>
      <c r="PSY435" s="41"/>
      <c r="PSZ435" s="41"/>
      <c r="PTA435" s="41"/>
      <c r="PTB435" s="41"/>
      <c r="PTC435" s="41"/>
      <c r="PTD435" s="41"/>
      <c r="PTE435" s="41"/>
      <c r="PTF435" s="41"/>
      <c r="PTG435" s="41"/>
      <c r="PTH435" s="41"/>
      <c r="PTI435" s="41"/>
      <c r="PTJ435" s="41"/>
      <c r="PTK435" s="41"/>
      <c r="PTL435" s="41"/>
      <c r="PTM435" s="41"/>
      <c r="PTN435" s="41"/>
      <c r="PTO435" s="41"/>
      <c r="PTP435" s="41"/>
      <c r="PTQ435" s="41"/>
      <c r="PTR435" s="41"/>
      <c r="PTS435" s="41"/>
      <c r="PTT435" s="41"/>
      <c r="PTU435" s="41"/>
      <c r="PTV435" s="41"/>
      <c r="PTW435" s="41"/>
      <c r="PTX435" s="41"/>
      <c r="PTY435" s="41"/>
      <c r="PTZ435" s="41"/>
      <c r="PUA435" s="41"/>
      <c r="PUB435" s="41"/>
      <c r="PUC435" s="41"/>
      <c r="PUD435" s="41"/>
      <c r="PUE435" s="41"/>
      <c r="PUF435" s="41"/>
      <c r="PUG435" s="41"/>
      <c r="PUH435" s="41"/>
      <c r="PUI435" s="41"/>
      <c r="PUJ435" s="41"/>
      <c r="PUK435" s="41"/>
      <c r="PUL435" s="41"/>
      <c r="PUM435" s="41"/>
      <c r="PUN435" s="41"/>
      <c r="PUO435" s="41"/>
      <c r="PUP435" s="41"/>
      <c r="PUQ435" s="41"/>
      <c r="PUR435" s="41"/>
      <c r="PUS435" s="41"/>
      <c r="PUT435" s="41"/>
      <c r="PUU435" s="41"/>
      <c r="PUV435" s="41"/>
      <c r="PUW435" s="41"/>
      <c r="PUX435" s="41"/>
      <c r="PUY435" s="41"/>
      <c r="PUZ435" s="41"/>
      <c r="PVA435" s="41"/>
      <c r="PVB435" s="41"/>
      <c r="PVC435" s="41"/>
      <c r="PVD435" s="41"/>
      <c r="PVE435" s="41"/>
      <c r="PVF435" s="41"/>
      <c r="PVG435" s="41"/>
      <c r="PVH435" s="41"/>
      <c r="PVI435" s="41"/>
      <c r="PVJ435" s="41"/>
      <c r="PVK435" s="41"/>
      <c r="PVL435" s="41"/>
      <c r="PVM435" s="41"/>
      <c r="PVN435" s="41"/>
      <c r="PVO435" s="41"/>
      <c r="PVP435" s="41"/>
      <c r="PVQ435" s="41"/>
      <c r="PVR435" s="41"/>
      <c r="PVS435" s="41"/>
      <c r="PVT435" s="41"/>
      <c r="PVU435" s="41"/>
      <c r="PVV435" s="41"/>
      <c r="PVW435" s="41"/>
      <c r="PVX435" s="41"/>
      <c r="PVY435" s="41"/>
      <c r="PVZ435" s="41"/>
      <c r="PWA435" s="41"/>
      <c r="PWB435" s="41"/>
      <c r="PWC435" s="41"/>
      <c r="PWD435" s="41"/>
      <c r="PWE435" s="41"/>
      <c r="PWF435" s="41"/>
      <c r="PWG435" s="41"/>
      <c r="PWH435" s="41"/>
      <c r="PWI435" s="41"/>
      <c r="PWJ435" s="41"/>
      <c r="PWK435" s="41"/>
      <c r="PWL435" s="41"/>
      <c r="PWM435" s="41"/>
      <c r="PWN435" s="41"/>
      <c r="PWO435" s="41"/>
      <c r="PWP435" s="41"/>
      <c r="PWQ435" s="41"/>
      <c r="PWR435" s="41"/>
      <c r="PWS435" s="41"/>
      <c r="PWT435" s="41"/>
      <c r="PWU435" s="41"/>
      <c r="PWV435" s="41"/>
      <c r="PWW435" s="41"/>
      <c r="PWX435" s="41"/>
      <c r="PWY435" s="41"/>
      <c r="PWZ435" s="41"/>
      <c r="PXA435" s="41"/>
      <c r="PXB435" s="41"/>
      <c r="PXC435" s="41"/>
      <c r="PXD435" s="41"/>
      <c r="PXE435" s="41"/>
      <c r="PXF435" s="41"/>
      <c r="PXG435" s="41"/>
      <c r="PXH435" s="41"/>
      <c r="PXI435" s="41"/>
      <c r="PXJ435" s="41"/>
      <c r="PXK435" s="41"/>
      <c r="PXL435" s="41"/>
      <c r="PXM435" s="41"/>
      <c r="PXN435" s="41"/>
      <c r="PXO435" s="41"/>
      <c r="PXP435" s="41"/>
      <c r="PXQ435" s="41"/>
      <c r="PXR435" s="41"/>
      <c r="PXS435" s="41"/>
      <c r="PXT435" s="41"/>
      <c r="PXU435" s="41"/>
      <c r="PXV435" s="41"/>
      <c r="PXW435" s="41"/>
      <c r="PXX435" s="41"/>
      <c r="PXY435" s="41"/>
      <c r="PXZ435" s="41"/>
      <c r="PYA435" s="41"/>
      <c r="PYB435" s="41"/>
      <c r="PYC435" s="41"/>
      <c r="PYD435" s="41"/>
      <c r="PYE435" s="41"/>
      <c r="PYF435" s="41"/>
      <c r="PYG435" s="41"/>
      <c r="PYH435" s="41"/>
      <c r="PYI435" s="41"/>
      <c r="PYJ435" s="41"/>
      <c r="PYK435" s="41"/>
      <c r="PYL435" s="41"/>
      <c r="PYM435" s="41"/>
      <c r="PYN435" s="41"/>
      <c r="PYO435" s="41"/>
      <c r="PYP435" s="41"/>
      <c r="PYQ435" s="41"/>
      <c r="PYR435" s="41"/>
      <c r="PYS435" s="41"/>
      <c r="PYT435" s="41"/>
      <c r="PYU435" s="41"/>
      <c r="PYV435" s="41"/>
      <c r="PYW435" s="41"/>
      <c r="PYX435" s="41"/>
      <c r="PYY435" s="41"/>
      <c r="PYZ435" s="41"/>
      <c r="PZA435" s="41"/>
      <c r="PZB435" s="41"/>
      <c r="PZC435" s="41"/>
      <c r="PZD435" s="41"/>
      <c r="PZE435" s="41"/>
      <c r="PZF435" s="41"/>
      <c r="PZG435" s="41"/>
      <c r="PZH435" s="41"/>
      <c r="PZI435" s="41"/>
      <c r="PZJ435" s="41"/>
      <c r="PZK435" s="41"/>
      <c r="PZL435" s="41"/>
      <c r="PZM435" s="41"/>
      <c r="PZN435" s="41"/>
      <c r="PZO435" s="41"/>
      <c r="PZP435" s="41"/>
      <c r="PZQ435" s="41"/>
      <c r="PZR435" s="41"/>
      <c r="PZS435" s="41"/>
      <c r="PZT435" s="41"/>
      <c r="PZU435" s="41"/>
      <c r="PZV435" s="41"/>
      <c r="PZW435" s="41"/>
      <c r="PZX435" s="41"/>
      <c r="PZY435" s="41"/>
      <c r="PZZ435" s="41"/>
      <c r="QAA435" s="41"/>
      <c r="QAB435" s="41"/>
      <c r="QAC435" s="41"/>
      <c r="QAD435" s="41"/>
      <c r="QAE435" s="41"/>
      <c r="QAF435" s="41"/>
      <c r="QAG435" s="41"/>
      <c r="QAH435" s="41"/>
      <c r="QAI435" s="41"/>
      <c r="QAJ435" s="41"/>
      <c r="QAK435" s="41"/>
      <c r="QAL435" s="41"/>
      <c r="QAM435" s="41"/>
      <c r="QAN435" s="41"/>
      <c r="QAO435" s="41"/>
      <c r="QAP435" s="41"/>
      <c r="QAQ435" s="41"/>
      <c r="QAR435" s="41"/>
      <c r="QAS435" s="41"/>
      <c r="QAT435" s="41"/>
      <c r="QAU435" s="41"/>
      <c r="QAV435" s="41"/>
      <c r="QAW435" s="41"/>
      <c r="QAX435" s="41"/>
      <c r="QAY435" s="41"/>
      <c r="QAZ435" s="41"/>
      <c r="QBA435" s="41"/>
      <c r="QBB435" s="41"/>
      <c r="QBC435" s="41"/>
      <c r="QBD435" s="41"/>
      <c r="QBE435" s="41"/>
      <c r="QBF435" s="41"/>
      <c r="QBG435" s="41"/>
      <c r="QBH435" s="41"/>
      <c r="QBI435" s="41"/>
      <c r="QBJ435" s="41"/>
      <c r="QBK435" s="41"/>
      <c r="QBL435" s="41"/>
      <c r="QBM435" s="41"/>
      <c r="QBN435" s="41"/>
      <c r="QBO435" s="41"/>
      <c r="QBP435" s="41"/>
      <c r="QBQ435" s="41"/>
      <c r="QBR435" s="41"/>
      <c r="QBS435" s="41"/>
      <c r="QBT435" s="41"/>
      <c r="QBU435" s="41"/>
      <c r="QBV435" s="41"/>
      <c r="QBW435" s="41"/>
      <c r="QBX435" s="41"/>
      <c r="QBY435" s="41"/>
      <c r="QBZ435" s="41"/>
      <c r="QCA435" s="41"/>
      <c r="QCB435" s="41"/>
      <c r="QCC435" s="41"/>
      <c r="QCD435" s="41"/>
      <c r="QCE435" s="41"/>
      <c r="QCF435" s="41"/>
      <c r="QCG435" s="41"/>
      <c r="QCH435" s="41"/>
      <c r="QCI435" s="41"/>
      <c r="QCJ435" s="41"/>
      <c r="QCK435" s="41"/>
      <c r="QCL435" s="41"/>
      <c r="QCM435" s="41"/>
      <c r="QCN435" s="41"/>
      <c r="QCO435" s="41"/>
      <c r="QCP435" s="41"/>
      <c r="QCQ435" s="41"/>
      <c r="QCR435" s="41"/>
      <c r="QCS435" s="41"/>
      <c r="QCT435" s="41"/>
      <c r="QCU435" s="41"/>
      <c r="QCV435" s="41"/>
      <c r="QCW435" s="41"/>
      <c r="QCX435" s="41"/>
      <c r="QCY435" s="41"/>
      <c r="QCZ435" s="41"/>
      <c r="QDA435" s="41"/>
      <c r="QDB435" s="41"/>
      <c r="QDC435" s="41"/>
      <c r="QDD435" s="41"/>
      <c r="QDE435" s="41"/>
      <c r="QDF435" s="41"/>
      <c r="QDG435" s="41"/>
      <c r="QDH435" s="41"/>
      <c r="QDI435" s="41"/>
      <c r="QDJ435" s="41"/>
      <c r="QDK435" s="41"/>
      <c r="QDL435" s="41"/>
      <c r="QDM435" s="41"/>
      <c r="QDN435" s="41"/>
      <c r="QDO435" s="41"/>
      <c r="QDP435" s="41"/>
      <c r="QDQ435" s="41"/>
      <c r="QDR435" s="41"/>
      <c r="QDS435" s="41"/>
      <c r="QDT435" s="41"/>
      <c r="QDU435" s="41"/>
      <c r="QDV435" s="41"/>
      <c r="QDW435" s="41"/>
      <c r="QDX435" s="41"/>
      <c r="QDY435" s="41"/>
      <c r="QDZ435" s="41"/>
      <c r="QEA435" s="41"/>
      <c r="QEB435" s="41"/>
      <c r="QEC435" s="41"/>
      <c r="QED435" s="41"/>
      <c r="QEE435" s="41"/>
      <c r="QEF435" s="41"/>
      <c r="QEG435" s="41"/>
      <c r="QEH435" s="41"/>
      <c r="QEI435" s="41"/>
      <c r="QEJ435" s="41"/>
      <c r="QEK435" s="41"/>
      <c r="QEL435" s="41"/>
      <c r="QEM435" s="41"/>
      <c r="QEN435" s="41"/>
      <c r="QEO435" s="41"/>
      <c r="QEP435" s="41"/>
      <c r="QEQ435" s="41"/>
      <c r="QER435" s="41"/>
      <c r="QES435" s="41"/>
      <c r="QET435" s="41"/>
      <c r="QEU435" s="41"/>
      <c r="QEV435" s="41"/>
      <c r="QEW435" s="41"/>
      <c r="QEX435" s="41"/>
      <c r="QEY435" s="41"/>
      <c r="QEZ435" s="41"/>
      <c r="QFA435" s="41"/>
      <c r="QFB435" s="41"/>
      <c r="QFC435" s="41"/>
      <c r="QFD435" s="41"/>
      <c r="QFE435" s="41"/>
      <c r="QFF435" s="41"/>
      <c r="QFG435" s="41"/>
      <c r="QFH435" s="41"/>
      <c r="QFI435" s="41"/>
      <c r="QFJ435" s="41"/>
      <c r="QFK435" s="41"/>
      <c r="QFL435" s="41"/>
      <c r="QFM435" s="41"/>
      <c r="QFN435" s="41"/>
      <c r="QFO435" s="41"/>
      <c r="QFP435" s="41"/>
      <c r="QFQ435" s="41"/>
      <c r="QFR435" s="41"/>
      <c r="QFS435" s="41"/>
      <c r="QFT435" s="41"/>
      <c r="QFU435" s="41"/>
      <c r="QFV435" s="41"/>
      <c r="QFW435" s="41"/>
      <c r="QFX435" s="41"/>
      <c r="QFY435" s="41"/>
      <c r="QFZ435" s="41"/>
      <c r="QGA435" s="41"/>
      <c r="QGB435" s="41"/>
      <c r="QGC435" s="41"/>
      <c r="QGD435" s="41"/>
      <c r="QGE435" s="41"/>
      <c r="QGF435" s="41"/>
      <c r="QGG435" s="41"/>
      <c r="QGH435" s="41"/>
      <c r="QGI435" s="41"/>
      <c r="QGJ435" s="41"/>
      <c r="QGK435" s="41"/>
      <c r="QGL435" s="41"/>
      <c r="QGM435" s="41"/>
      <c r="QGN435" s="41"/>
      <c r="QGO435" s="41"/>
      <c r="QGP435" s="41"/>
      <c r="QGQ435" s="41"/>
      <c r="QGR435" s="41"/>
      <c r="QGS435" s="41"/>
      <c r="QGT435" s="41"/>
      <c r="QGU435" s="41"/>
      <c r="QGV435" s="41"/>
      <c r="QGW435" s="41"/>
      <c r="QGX435" s="41"/>
      <c r="QGY435" s="41"/>
      <c r="QGZ435" s="41"/>
      <c r="QHA435" s="41"/>
      <c r="QHB435" s="41"/>
      <c r="QHC435" s="41"/>
      <c r="QHD435" s="41"/>
      <c r="QHE435" s="41"/>
      <c r="QHF435" s="41"/>
      <c r="QHG435" s="41"/>
      <c r="QHH435" s="41"/>
      <c r="QHI435" s="41"/>
      <c r="QHJ435" s="41"/>
      <c r="QHK435" s="41"/>
      <c r="QHL435" s="41"/>
      <c r="QHM435" s="41"/>
      <c r="QHN435" s="41"/>
      <c r="QHO435" s="41"/>
      <c r="QHP435" s="41"/>
      <c r="QHQ435" s="41"/>
      <c r="QHR435" s="41"/>
      <c r="QHS435" s="41"/>
      <c r="QHT435" s="41"/>
      <c r="QHU435" s="41"/>
      <c r="QHV435" s="41"/>
      <c r="QHW435" s="41"/>
      <c r="QHX435" s="41"/>
      <c r="QHY435" s="41"/>
      <c r="QHZ435" s="41"/>
      <c r="QIA435" s="41"/>
      <c r="QIB435" s="41"/>
      <c r="QIC435" s="41"/>
      <c r="QID435" s="41"/>
      <c r="QIE435" s="41"/>
      <c r="QIF435" s="41"/>
      <c r="QIG435" s="41"/>
      <c r="QIH435" s="41"/>
      <c r="QII435" s="41"/>
      <c r="QIJ435" s="41"/>
      <c r="QIK435" s="41"/>
      <c r="QIL435" s="41"/>
      <c r="QIM435" s="41"/>
      <c r="QIN435" s="41"/>
      <c r="QIO435" s="41"/>
      <c r="QIP435" s="41"/>
      <c r="QIQ435" s="41"/>
      <c r="QIR435" s="41"/>
      <c r="QIS435" s="41"/>
      <c r="QIT435" s="41"/>
      <c r="QIU435" s="41"/>
      <c r="QIV435" s="41"/>
      <c r="QIW435" s="41"/>
      <c r="QIX435" s="41"/>
      <c r="QIY435" s="41"/>
      <c r="QIZ435" s="41"/>
      <c r="QJA435" s="41"/>
      <c r="QJB435" s="41"/>
      <c r="QJC435" s="41"/>
      <c r="QJD435" s="41"/>
      <c r="QJE435" s="41"/>
      <c r="QJF435" s="41"/>
      <c r="QJG435" s="41"/>
      <c r="QJH435" s="41"/>
      <c r="QJI435" s="41"/>
      <c r="QJJ435" s="41"/>
      <c r="QJK435" s="41"/>
      <c r="QJL435" s="41"/>
      <c r="QJM435" s="41"/>
      <c r="QJN435" s="41"/>
      <c r="QJO435" s="41"/>
      <c r="QJP435" s="41"/>
      <c r="QJQ435" s="41"/>
      <c r="QJR435" s="41"/>
      <c r="QJS435" s="41"/>
      <c r="QJT435" s="41"/>
      <c r="QJU435" s="41"/>
      <c r="QJV435" s="41"/>
      <c r="QJW435" s="41"/>
      <c r="QJX435" s="41"/>
      <c r="QJY435" s="41"/>
      <c r="QJZ435" s="41"/>
      <c r="QKA435" s="41"/>
      <c r="QKB435" s="41"/>
      <c r="QKC435" s="41"/>
      <c r="QKD435" s="41"/>
      <c r="QKE435" s="41"/>
      <c r="QKF435" s="41"/>
      <c r="QKG435" s="41"/>
      <c r="QKH435" s="41"/>
      <c r="QKI435" s="41"/>
      <c r="QKJ435" s="41"/>
      <c r="QKK435" s="41"/>
      <c r="QKL435" s="41"/>
      <c r="QKM435" s="41"/>
      <c r="QKN435" s="41"/>
      <c r="QKO435" s="41"/>
      <c r="QKP435" s="41"/>
      <c r="QKQ435" s="41"/>
      <c r="QKR435" s="41"/>
      <c r="QKS435" s="41"/>
      <c r="QKT435" s="41"/>
      <c r="QKU435" s="41"/>
      <c r="QKV435" s="41"/>
      <c r="QKW435" s="41"/>
      <c r="QKX435" s="41"/>
      <c r="QKY435" s="41"/>
      <c r="QKZ435" s="41"/>
      <c r="QLA435" s="41"/>
      <c r="QLB435" s="41"/>
      <c r="QLC435" s="41"/>
      <c r="QLD435" s="41"/>
      <c r="QLE435" s="41"/>
      <c r="QLF435" s="41"/>
      <c r="QLG435" s="41"/>
      <c r="QLH435" s="41"/>
      <c r="QLI435" s="41"/>
      <c r="QLJ435" s="41"/>
      <c r="QLK435" s="41"/>
      <c r="QLL435" s="41"/>
      <c r="QLM435" s="41"/>
      <c r="QLN435" s="41"/>
      <c r="QLO435" s="41"/>
      <c r="QLP435" s="41"/>
      <c r="QLQ435" s="41"/>
      <c r="QLR435" s="41"/>
      <c r="QLS435" s="41"/>
      <c r="QLT435" s="41"/>
      <c r="QLU435" s="41"/>
      <c r="QLV435" s="41"/>
      <c r="QLW435" s="41"/>
      <c r="QLX435" s="41"/>
      <c r="QLY435" s="41"/>
      <c r="QLZ435" s="41"/>
      <c r="QMA435" s="41"/>
      <c r="QMB435" s="41"/>
      <c r="QMC435" s="41"/>
      <c r="QMD435" s="41"/>
      <c r="QME435" s="41"/>
      <c r="QMF435" s="41"/>
      <c r="QMG435" s="41"/>
      <c r="QMH435" s="41"/>
      <c r="QMI435" s="41"/>
      <c r="QMJ435" s="41"/>
      <c r="QMK435" s="41"/>
      <c r="QML435" s="41"/>
      <c r="QMM435" s="41"/>
      <c r="QMN435" s="41"/>
      <c r="QMO435" s="41"/>
      <c r="QMP435" s="41"/>
      <c r="QMQ435" s="41"/>
      <c r="QMR435" s="41"/>
      <c r="QMS435" s="41"/>
      <c r="QMT435" s="41"/>
      <c r="QMU435" s="41"/>
      <c r="QMV435" s="41"/>
      <c r="QMW435" s="41"/>
      <c r="QMX435" s="41"/>
      <c r="QMY435" s="41"/>
      <c r="QMZ435" s="41"/>
      <c r="QNA435" s="41"/>
      <c r="QNB435" s="41"/>
      <c r="QNC435" s="41"/>
      <c r="QND435" s="41"/>
      <c r="QNE435" s="41"/>
      <c r="QNF435" s="41"/>
      <c r="QNG435" s="41"/>
      <c r="QNH435" s="41"/>
      <c r="QNI435" s="41"/>
      <c r="QNJ435" s="41"/>
      <c r="QNK435" s="41"/>
      <c r="QNL435" s="41"/>
      <c r="QNM435" s="41"/>
      <c r="QNN435" s="41"/>
      <c r="QNO435" s="41"/>
      <c r="QNP435" s="41"/>
      <c r="QNQ435" s="41"/>
      <c r="QNR435" s="41"/>
      <c r="QNS435" s="41"/>
      <c r="QNT435" s="41"/>
      <c r="QNU435" s="41"/>
      <c r="QNV435" s="41"/>
      <c r="QNW435" s="41"/>
      <c r="QNX435" s="41"/>
      <c r="QNY435" s="41"/>
      <c r="QNZ435" s="41"/>
      <c r="QOA435" s="41"/>
      <c r="QOB435" s="41"/>
      <c r="QOC435" s="41"/>
      <c r="QOD435" s="41"/>
      <c r="QOE435" s="41"/>
      <c r="QOF435" s="41"/>
      <c r="QOG435" s="41"/>
      <c r="QOH435" s="41"/>
      <c r="QOI435" s="41"/>
      <c r="QOJ435" s="41"/>
      <c r="QOK435" s="41"/>
      <c r="QOL435" s="41"/>
      <c r="QOM435" s="41"/>
      <c r="QON435" s="41"/>
      <c r="QOO435" s="41"/>
      <c r="QOP435" s="41"/>
      <c r="QOQ435" s="41"/>
      <c r="QOR435" s="41"/>
      <c r="QOS435" s="41"/>
      <c r="QOT435" s="41"/>
      <c r="QOU435" s="41"/>
      <c r="QOV435" s="41"/>
      <c r="QOW435" s="41"/>
      <c r="QOX435" s="41"/>
      <c r="QOY435" s="41"/>
      <c r="QOZ435" s="41"/>
      <c r="QPA435" s="41"/>
      <c r="QPB435" s="41"/>
      <c r="QPC435" s="41"/>
      <c r="QPD435" s="41"/>
      <c r="QPE435" s="41"/>
      <c r="QPF435" s="41"/>
      <c r="QPG435" s="41"/>
      <c r="QPH435" s="41"/>
      <c r="QPI435" s="41"/>
      <c r="QPJ435" s="41"/>
      <c r="QPK435" s="41"/>
      <c r="QPL435" s="41"/>
      <c r="QPM435" s="41"/>
      <c r="QPN435" s="41"/>
      <c r="QPO435" s="41"/>
      <c r="QPP435" s="41"/>
      <c r="QPQ435" s="41"/>
      <c r="QPR435" s="41"/>
      <c r="QPS435" s="41"/>
      <c r="QPT435" s="41"/>
      <c r="QPU435" s="41"/>
      <c r="QPV435" s="41"/>
      <c r="QPW435" s="41"/>
      <c r="QPX435" s="41"/>
      <c r="QPY435" s="41"/>
      <c r="QPZ435" s="41"/>
      <c r="QQA435" s="41"/>
      <c r="QQB435" s="41"/>
      <c r="QQC435" s="41"/>
      <c r="QQD435" s="41"/>
      <c r="QQE435" s="41"/>
      <c r="QQF435" s="41"/>
      <c r="QQG435" s="41"/>
      <c r="QQH435" s="41"/>
      <c r="QQI435" s="41"/>
      <c r="QQJ435" s="41"/>
      <c r="QQK435" s="41"/>
      <c r="QQL435" s="41"/>
      <c r="QQM435" s="41"/>
      <c r="QQN435" s="41"/>
      <c r="QQO435" s="41"/>
      <c r="QQP435" s="41"/>
      <c r="QQQ435" s="41"/>
      <c r="QQR435" s="41"/>
      <c r="QQS435" s="41"/>
      <c r="QQT435" s="41"/>
      <c r="QQU435" s="41"/>
      <c r="QQV435" s="41"/>
      <c r="QQW435" s="41"/>
      <c r="QQX435" s="41"/>
      <c r="QQY435" s="41"/>
      <c r="QQZ435" s="41"/>
      <c r="QRA435" s="41"/>
      <c r="QRB435" s="41"/>
      <c r="QRC435" s="41"/>
      <c r="QRD435" s="41"/>
      <c r="QRE435" s="41"/>
      <c r="QRF435" s="41"/>
      <c r="QRG435" s="41"/>
      <c r="QRH435" s="41"/>
      <c r="QRI435" s="41"/>
      <c r="QRJ435" s="41"/>
      <c r="QRK435" s="41"/>
      <c r="QRL435" s="41"/>
      <c r="QRM435" s="41"/>
      <c r="QRN435" s="41"/>
      <c r="QRO435" s="41"/>
      <c r="QRP435" s="41"/>
      <c r="QRQ435" s="41"/>
      <c r="QRR435" s="41"/>
      <c r="QRS435" s="41"/>
      <c r="QRT435" s="41"/>
      <c r="QRU435" s="41"/>
      <c r="QRV435" s="41"/>
      <c r="QRW435" s="41"/>
      <c r="QRX435" s="41"/>
      <c r="QRY435" s="41"/>
      <c r="QRZ435" s="41"/>
      <c r="QSA435" s="41"/>
      <c r="QSB435" s="41"/>
      <c r="QSC435" s="41"/>
      <c r="QSD435" s="41"/>
      <c r="QSE435" s="41"/>
      <c r="QSF435" s="41"/>
      <c r="QSG435" s="41"/>
      <c r="QSH435" s="41"/>
      <c r="QSI435" s="41"/>
      <c r="QSJ435" s="41"/>
      <c r="QSK435" s="41"/>
      <c r="QSL435" s="41"/>
      <c r="QSM435" s="41"/>
      <c r="QSN435" s="41"/>
      <c r="QSO435" s="41"/>
      <c r="QSP435" s="41"/>
      <c r="QSQ435" s="41"/>
      <c r="QSR435" s="41"/>
      <c r="QSS435" s="41"/>
      <c r="QST435" s="41"/>
      <c r="QSU435" s="41"/>
      <c r="QSV435" s="41"/>
      <c r="QSW435" s="41"/>
      <c r="QSX435" s="41"/>
      <c r="QSY435" s="41"/>
      <c r="QSZ435" s="41"/>
      <c r="QTA435" s="41"/>
      <c r="QTB435" s="41"/>
      <c r="QTC435" s="41"/>
      <c r="QTD435" s="41"/>
      <c r="QTE435" s="41"/>
      <c r="QTF435" s="41"/>
      <c r="QTG435" s="41"/>
      <c r="QTH435" s="41"/>
      <c r="QTI435" s="41"/>
      <c r="QTJ435" s="41"/>
      <c r="QTK435" s="41"/>
      <c r="QTL435" s="41"/>
      <c r="QTM435" s="41"/>
      <c r="QTN435" s="41"/>
      <c r="QTO435" s="41"/>
      <c r="QTP435" s="41"/>
      <c r="QTQ435" s="41"/>
      <c r="QTR435" s="41"/>
      <c r="QTS435" s="41"/>
      <c r="QTT435" s="41"/>
      <c r="QTU435" s="41"/>
      <c r="QTV435" s="41"/>
      <c r="QTW435" s="41"/>
      <c r="QTX435" s="41"/>
      <c r="QTY435" s="41"/>
      <c r="QTZ435" s="41"/>
      <c r="QUA435" s="41"/>
      <c r="QUB435" s="41"/>
      <c r="QUC435" s="41"/>
      <c r="QUD435" s="41"/>
      <c r="QUE435" s="41"/>
      <c r="QUF435" s="41"/>
      <c r="QUG435" s="41"/>
      <c r="QUH435" s="41"/>
      <c r="QUI435" s="41"/>
      <c r="QUJ435" s="41"/>
      <c r="QUK435" s="41"/>
      <c r="QUL435" s="41"/>
      <c r="QUM435" s="41"/>
      <c r="QUN435" s="41"/>
      <c r="QUO435" s="41"/>
      <c r="QUP435" s="41"/>
      <c r="QUQ435" s="41"/>
      <c r="QUR435" s="41"/>
      <c r="QUS435" s="41"/>
      <c r="QUT435" s="41"/>
      <c r="QUU435" s="41"/>
      <c r="QUV435" s="41"/>
      <c r="QUW435" s="41"/>
      <c r="QUX435" s="41"/>
      <c r="QUY435" s="41"/>
      <c r="QUZ435" s="41"/>
      <c r="QVA435" s="41"/>
      <c r="QVB435" s="41"/>
      <c r="QVC435" s="41"/>
      <c r="QVD435" s="41"/>
      <c r="QVE435" s="41"/>
      <c r="QVF435" s="41"/>
      <c r="QVG435" s="41"/>
      <c r="QVH435" s="41"/>
      <c r="QVI435" s="41"/>
      <c r="QVJ435" s="41"/>
      <c r="QVK435" s="41"/>
      <c r="QVL435" s="41"/>
      <c r="QVM435" s="41"/>
      <c r="QVN435" s="41"/>
      <c r="QVO435" s="41"/>
      <c r="QVP435" s="41"/>
      <c r="QVQ435" s="41"/>
      <c r="QVR435" s="41"/>
      <c r="QVS435" s="41"/>
      <c r="QVT435" s="41"/>
      <c r="QVU435" s="41"/>
      <c r="QVV435" s="41"/>
      <c r="QVW435" s="41"/>
      <c r="QVX435" s="41"/>
      <c r="QVY435" s="41"/>
      <c r="QVZ435" s="41"/>
      <c r="QWA435" s="41"/>
      <c r="QWB435" s="41"/>
      <c r="QWC435" s="41"/>
      <c r="QWD435" s="41"/>
      <c r="QWE435" s="41"/>
      <c r="QWF435" s="41"/>
      <c r="QWG435" s="41"/>
      <c r="QWH435" s="41"/>
      <c r="QWI435" s="41"/>
      <c r="QWJ435" s="41"/>
      <c r="QWK435" s="41"/>
      <c r="QWL435" s="41"/>
      <c r="QWM435" s="41"/>
      <c r="QWN435" s="41"/>
      <c r="QWO435" s="41"/>
      <c r="QWP435" s="41"/>
      <c r="QWQ435" s="41"/>
      <c r="QWR435" s="41"/>
      <c r="QWS435" s="41"/>
      <c r="QWT435" s="41"/>
      <c r="QWU435" s="41"/>
      <c r="QWV435" s="41"/>
      <c r="QWW435" s="41"/>
      <c r="QWX435" s="41"/>
      <c r="QWY435" s="41"/>
      <c r="QWZ435" s="41"/>
      <c r="QXA435" s="41"/>
      <c r="QXB435" s="41"/>
      <c r="QXC435" s="41"/>
      <c r="QXD435" s="41"/>
      <c r="QXE435" s="41"/>
      <c r="QXF435" s="41"/>
      <c r="QXG435" s="41"/>
      <c r="QXH435" s="41"/>
      <c r="QXI435" s="41"/>
      <c r="QXJ435" s="41"/>
      <c r="QXK435" s="41"/>
      <c r="QXL435" s="41"/>
      <c r="QXM435" s="41"/>
      <c r="QXN435" s="41"/>
      <c r="QXO435" s="41"/>
      <c r="QXP435" s="41"/>
      <c r="QXQ435" s="41"/>
      <c r="QXR435" s="41"/>
      <c r="QXS435" s="41"/>
      <c r="QXT435" s="41"/>
      <c r="QXU435" s="41"/>
      <c r="QXV435" s="41"/>
      <c r="QXW435" s="41"/>
      <c r="QXX435" s="41"/>
      <c r="QXY435" s="41"/>
      <c r="QXZ435" s="41"/>
      <c r="QYA435" s="41"/>
      <c r="QYB435" s="41"/>
      <c r="QYC435" s="41"/>
      <c r="QYD435" s="41"/>
      <c r="QYE435" s="41"/>
      <c r="QYF435" s="41"/>
      <c r="QYG435" s="41"/>
      <c r="QYH435" s="41"/>
      <c r="QYI435" s="41"/>
      <c r="QYJ435" s="41"/>
      <c r="QYK435" s="41"/>
      <c r="QYL435" s="41"/>
      <c r="QYM435" s="41"/>
      <c r="QYN435" s="41"/>
      <c r="QYO435" s="41"/>
      <c r="QYP435" s="41"/>
      <c r="QYQ435" s="41"/>
      <c r="QYR435" s="41"/>
      <c r="QYS435" s="41"/>
      <c r="QYT435" s="41"/>
      <c r="QYU435" s="41"/>
      <c r="QYV435" s="41"/>
      <c r="QYW435" s="41"/>
      <c r="QYX435" s="41"/>
      <c r="QYY435" s="41"/>
      <c r="QYZ435" s="41"/>
      <c r="QZA435" s="41"/>
      <c r="QZB435" s="41"/>
      <c r="QZC435" s="41"/>
      <c r="QZD435" s="41"/>
      <c r="QZE435" s="41"/>
      <c r="QZF435" s="41"/>
      <c r="QZG435" s="41"/>
      <c r="QZH435" s="41"/>
      <c r="QZI435" s="41"/>
      <c r="QZJ435" s="41"/>
      <c r="QZK435" s="41"/>
      <c r="QZL435" s="41"/>
      <c r="QZM435" s="41"/>
      <c r="QZN435" s="41"/>
      <c r="QZO435" s="41"/>
      <c r="QZP435" s="41"/>
      <c r="QZQ435" s="41"/>
      <c r="QZR435" s="41"/>
      <c r="QZS435" s="41"/>
      <c r="QZT435" s="41"/>
      <c r="QZU435" s="41"/>
      <c r="QZV435" s="41"/>
      <c r="QZW435" s="41"/>
      <c r="QZX435" s="41"/>
      <c r="QZY435" s="41"/>
      <c r="QZZ435" s="41"/>
      <c r="RAA435" s="41"/>
      <c r="RAB435" s="41"/>
      <c r="RAC435" s="41"/>
      <c r="RAD435" s="41"/>
      <c r="RAE435" s="41"/>
      <c r="RAF435" s="41"/>
      <c r="RAG435" s="41"/>
      <c r="RAH435" s="41"/>
      <c r="RAI435" s="41"/>
      <c r="RAJ435" s="41"/>
      <c r="RAK435" s="41"/>
      <c r="RAL435" s="41"/>
      <c r="RAM435" s="41"/>
      <c r="RAN435" s="41"/>
      <c r="RAO435" s="41"/>
      <c r="RAP435" s="41"/>
      <c r="RAQ435" s="41"/>
      <c r="RAR435" s="41"/>
      <c r="RAS435" s="41"/>
      <c r="RAT435" s="41"/>
      <c r="RAU435" s="41"/>
      <c r="RAV435" s="41"/>
      <c r="RAW435" s="41"/>
      <c r="RAX435" s="41"/>
      <c r="RAY435" s="41"/>
      <c r="RAZ435" s="41"/>
      <c r="RBA435" s="41"/>
      <c r="RBB435" s="41"/>
      <c r="RBC435" s="41"/>
      <c r="RBD435" s="41"/>
      <c r="RBE435" s="41"/>
      <c r="RBF435" s="41"/>
      <c r="RBG435" s="41"/>
      <c r="RBH435" s="41"/>
      <c r="RBI435" s="41"/>
      <c r="RBJ435" s="41"/>
      <c r="RBK435" s="41"/>
      <c r="RBL435" s="41"/>
      <c r="RBM435" s="41"/>
      <c r="RBN435" s="41"/>
      <c r="RBO435" s="41"/>
      <c r="RBP435" s="41"/>
      <c r="RBQ435" s="41"/>
      <c r="RBR435" s="41"/>
      <c r="RBS435" s="41"/>
      <c r="RBT435" s="41"/>
      <c r="RBU435" s="41"/>
      <c r="RBV435" s="41"/>
      <c r="RBW435" s="41"/>
      <c r="RBX435" s="41"/>
      <c r="RBY435" s="41"/>
      <c r="RBZ435" s="41"/>
      <c r="RCA435" s="41"/>
      <c r="RCB435" s="41"/>
      <c r="RCC435" s="41"/>
      <c r="RCD435" s="41"/>
      <c r="RCE435" s="41"/>
      <c r="RCF435" s="41"/>
      <c r="RCG435" s="41"/>
      <c r="RCH435" s="41"/>
      <c r="RCI435" s="41"/>
      <c r="RCJ435" s="41"/>
      <c r="RCK435" s="41"/>
      <c r="RCL435" s="41"/>
      <c r="RCM435" s="41"/>
      <c r="RCN435" s="41"/>
      <c r="RCO435" s="41"/>
      <c r="RCP435" s="41"/>
      <c r="RCQ435" s="41"/>
      <c r="RCR435" s="41"/>
      <c r="RCS435" s="41"/>
      <c r="RCT435" s="41"/>
      <c r="RCU435" s="41"/>
      <c r="RCV435" s="41"/>
      <c r="RCW435" s="41"/>
      <c r="RCX435" s="41"/>
      <c r="RCY435" s="41"/>
      <c r="RCZ435" s="41"/>
      <c r="RDA435" s="41"/>
      <c r="RDB435" s="41"/>
      <c r="RDC435" s="41"/>
      <c r="RDD435" s="41"/>
      <c r="RDE435" s="41"/>
      <c r="RDF435" s="41"/>
      <c r="RDG435" s="41"/>
      <c r="RDH435" s="41"/>
      <c r="RDI435" s="41"/>
      <c r="RDJ435" s="41"/>
      <c r="RDK435" s="41"/>
      <c r="RDL435" s="41"/>
      <c r="RDM435" s="41"/>
      <c r="RDN435" s="41"/>
      <c r="RDO435" s="41"/>
      <c r="RDP435" s="41"/>
      <c r="RDQ435" s="41"/>
      <c r="RDR435" s="41"/>
      <c r="RDS435" s="41"/>
      <c r="RDT435" s="41"/>
      <c r="RDU435" s="41"/>
      <c r="RDV435" s="41"/>
      <c r="RDW435" s="41"/>
      <c r="RDX435" s="41"/>
      <c r="RDY435" s="41"/>
      <c r="RDZ435" s="41"/>
      <c r="REA435" s="41"/>
      <c r="REB435" s="41"/>
      <c r="REC435" s="41"/>
      <c r="RED435" s="41"/>
      <c r="REE435" s="41"/>
      <c r="REF435" s="41"/>
      <c r="REG435" s="41"/>
      <c r="REH435" s="41"/>
      <c r="REI435" s="41"/>
      <c r="REJ435" s="41"/>
      <c r="REK435" s="41"/>
      <c r="REL435" s="41"/>
      <c r="REM435" s="41"/>
      <c r="REN435" s="41"/>
      <c r="REO435" s="41"/>
      <c r="REP435" s="41"/>
      <c r="REQ435" s="41"/>
      <c r="RER435" s="41"/>
      <c r="RES435" s="41"/>
      <c r="RET435" s="41"/>
      <c r="REU435" s="41"/>
      <c r="REV435" s="41"/>
      <c r="REW435" s="41"/>
      <c r="REX435" s="41"/>
      <c r="REY435" s="41"/>
      <c r="REZ435" s="41"/>
      <c r="RFA435" s="41"/>
      <c r="RFB435" s="41"/>
      <c r="RFC435" s="41"/>
      <c r="RFD435" s="41"/>
      <c r="RFE435" s="41"/>
      <c r="RFF435" s="41"/>
      <c r="RFG435" s="41"/>
      <c r="RFH435" s="41"/>
      <c r="RFI435" s="41"/>
      <c r="RFJ435" s="41"/>
      <c r="RFK435" s="41"/>
      <c r="RFL435" s="41"/>
      <c r="RFM435" s="41"/>
      <c r="RFN435" s="41"/>
      <c r="RFO435" s="41"/>
      <c r="RFP435" s="41"/>
      <c r="RFQ435" s="41"/>
      <c r="RFR435" s="41"/>
      <c r="RFS435" s="41"/>
      <c r="RFT435" s="41"/>
      <c r="RFU435" s="41"/>
      <c r="RFV435" s="41"/>
      <c r="RFW435" s="41"/>
      <c r="RFX435" s="41"/>
      <c r="RFY435" s="41"/>
      <c r="RFZ435" s="41"/>
      <c r="RGA435" s="41"/>
      <c r="RGB435" s="41"/>
      <c r="RGC435" s="41"/>
      <c r="RGD435" s="41"/>
      <c r="RGE435" s="41"/>
      <c r="RGF435" s="41"/>
      <c r="RGG435" s="41"/>
      <c r="RGH435" s="41"/>
      <c r="RGI435" s="41"/>
      <c r="RGJ435" s="41"/>
      <c r="RGK435" s="41"/>
      <c r="RGL435" s="41"/>
      <c r="RGM435" s="41"/>
      <c r="RGN435" s="41"/>
      <c r="RGO435" s="41"/>
      <c r="RGP435" s="41"/>
      <c r="RGQ435" s="41"/>
      <c r="RGR435" s="41"/>
      <c r="RGS435" s="41"/>
      <c r="RGT435" s="41"/>
      <c r="RGU435" s="41"/>
      <c r="RGV435" s="41"/>
      <c r="RGW435" s="41"/>
      <c r="RGX435" s="41"/>
      <c r="RGY435" s="41"/>
      <c r="RGZ435" s="41"/>
      <c r="RHA435" s="41"/>
      <c r="RHB435" s="41"/>
      <c r="RHC435" s="41"/>
      <c r="RHD435" s="41"/>
      <c r="RHE435" s="41"/>
      <c r="RHF435" s="41"/>
      <c r="RHG435" s="41"/>
      <c r="RHH435" s="41"/>
      <c r="RHI435" s="41"/>
      <c r="RHJ435" s="41"/>
      <c r="RHK435" s="41"/>
      <c r="RHL435" s="41"/>
      <c r="RHM435" s="41"/>
      <c r="RHN435" s="41"/>
      <c r="RHO435" s="41"/>
      <c r="RHP435" s="41"/>
      <c r="RHQ435" s="41"/>
      <c r="RHR435" s="41"/>
      <c r="RHS435" s="41"/>
      <c r="RHT435" s="41"/>
      <c r="RHU435" s="41"/>
      <c r="RHV435" s="41"/>
      <c r="RHW435" s="41"/>
      <c r="RHX435" s="41"/>
      <c r="RHY435" s="41"/>
      <c r="RHZ435" s="41"/>
      <c r="RIA435" s="41"/>
      <c r="RIB435" s="41"/>
      <c r="RIC435" s="41"/>
      <c r="RID435" s="41"/>
      <c r="RIE435" s="41"/>
      <c r="RIF435" s="41"/>
      <c r="RIG435" s="41"/>
      <c r="RIH435" s="41"/>
      <c r="RII435" s="41"/>
      <c r="RIJ435" s="41"/>
      <c r="RIK435" s="41"/>
      <c r="RIL435" s="41"/>
      <c r="RIM435" s="41"/>
      <c r="RIN435" s="41"/>
      <c r="RIO435" s="41"/>
      <c r="RIP435" s="41"/>
      <c r="RIQ435" s="41"/>
      <c r="RIR435" s="41"/>
      <c r="RIS435" s="41"/>
      <c r="RIT435" s="41"/>
      <c r="RIU435" s="41"/>
      <c r="RIV435" s="41"/>
      <c r="RIW435" s="41"/>
      <c r="RIX435" s="41"/>
      <c r="RIY435" s="41"/>
      <c r="RIZ435" s="41"/>
      <c r="RJA435" s="41"/>
      <c r="RJB435" s="41"/>
      <c r="RJC435" s="41"/>
      <c r="RJD435" s="41"/>
      <c r="RJE435" s="41"/>
      <c r="RJF435" s="41"/>
      <c r="RJG435" s="41"/>
      <c r="RJH435" s="41"/>
      <c r="RJI435" s="41"/>
      <c r="RJJ435" s="41"/>
      <c r="RJK435" s="41"/>
      <c r="RJL435" s="41"/>
      <c r="RJM435" s="41"/>
      <c r="RJN435" s="41"/>
      <c r="RJO435" s="41"/>
      <c r="RJP435" s="41"/>
      <c r="RJQ435" s="41"/>
      <c r="RJR435" s="41"/>
      <c r="RJS435" s="41"/>
      <c r="RJT435" s="41"/>
      <c r="RJU435" s="41"/>
      <c r="RJV435" s="41"/>
      <c r="RJW435" s="41"/>
      <c r="RJX435" s="41"/>
      <c r="RJY435" s="41"/>
      <c r="RJZ435" s="41"/>
      <c r="RKA435" s="41"/>
      <c r="RKB435" s="41"/>
      <c r="RKC435" s="41"/>
      <c r="RKD435" s="41"/>
      <c r="RKE435" s="41"/>
      <c r="RKF435" s="41"/>
      <c r="RKG435" s="41"/>
      <c r="RKH435" s="41"/>
      <c r="RKI435" s="41"/>
      <c r="RKJ435" s="41"/>
      <c r="RKK435" s="41"/>
      <c r="RKL435" s="41"/>
      <c r="RKM435" s="41"/>
      <c r="RKN435" s="41"/>
      <c r="RKO435" s="41"/>
      <c r="RKP435" s="41"/>
      <c r="RKQ435" s="41"/>
      <c r="RKR435" s="41"/>
      <c r="RKS435" s="41"/>
      <c r="RKT435" s="41"/>
      <c r="RKU435" s="41"/>
      <c r="RKV435" s="41"/>
      <c r="RKW435" s="41"/>
      <c r="RKX435" s="41"/>
      <c r="RKY435" s="41"/>
      <c r="RKZ435" s="41"/>
      <c r="RLA435" s="41"/>
      <c r="RLB435" s="41"/>
      <c r="RLC435" s="41"/>
      <c r="RLD435" s="41"/>
      <c r="RLE435" s="41"/>
      <c r="RLF435" s="41"/>
      <c r="RLG435" s="41"/>
      <c r="RLH435" s="41"/>
      <c r="RLI435" s="41"/>
      <c r="RLJ435" s="41"/>
      <c r="RLK435" s="41"/>
      <c r="RLL435" s="41"/>
      <c r="RLM435" s="41"/>
      <c r="RLN435" s="41"/>
      <c r="RLO435" s="41"/>
      <c r="RLP435" s="41"/>
      <c r="RLQ435" s="41"/>
      <c r="RLR435" s="41"/>
      <c r="RLS435" s="41"/>
      <c r="RLT435" s="41"/>
      <c r="RLU435" s="41"/>
      <c r="RLV435" s="41"/>
      <c r="RLW435" s="41"/>
      <c r="RLX435" s="41"/>
      <c r="RLY435" s="41"/>
      <c r="RLZ435" s="41"/>
      <c r="RMA435" s="41"/>
      <c r="RMB435" s="41"/>
      <c r="RMC435" s="41"/>
      <c r="RMD435" s="41"/>
      <c r="RME435" s="41"/>
      <c r="RMF435" s="41"/>
      <c r="RMG435" s="41"/>
      <c r="RMH435" s="41"/>
      <c r="RMI435" s="41"/>
      <c r="RMJ435" s="41"/>
      <c r="RMK435" s="41"/>
      <c r="RML435" s="41"/>
      <c r="RMM435" s="41"/>
      <c r="RMN435" s="41"/>
      <c r="RMO435" s="41"/>
      <c r="RMP435" s="41"/>
      <c r="RMQ435" s="41"/>
      <c r="RMR435" s="41"/>
      <c r="RMS435" s="41"/>
      <c r="RMT435" s="41"/>
      <c r="RMU435" s="41"/>
      <c r="RMV435" s="41"/>
      <c r="RMW435" s="41"/>
      <c r="RMX435" s="41"/>
      <c r="RMY435" s="41"/>
      <c r="RMZ435" s="41"/>
      <c r="RNA435" s="41"/>
      <c r="RNB435" s="41"/>
      <c r="RNC435" s="41"/>
      <c r="RND435" s="41"/>
      <c r="RNE435" s="41"/>
      <c r="RNF435" s="41"/>
      <c r="RNG435" s="41"/>
      <c r="RNH435" s="41"/>
      <c r="RNI435" s="41"/>
      <c r="RNJ435" s="41"/>
      <c r="RNK435" s="41"/>
      <c r="RNL435" s="41"/>
      <c r="RNM435" s="41"/>
      <c r="RNN435" s="41"/>
      <c r="RNO435" s="41"/>
      <c r="RNP435" s="41"/>
      <c r="RNQ435" s="41"/>
      <c r="RNR435" s="41"/>
      <c r="RNS435" s="41"/>
      <c r="RNT435" s="41"/>
      <c r="RNU435" s="41"/>
      <c r="RNV435" s="41"/>
      <c r="RNW435" s="41"/>
      <c r="RNX435" s="41"/>
      <c r="RNY435" s="41"/>
      <c r="RNZ435" s="41"/>
      <c r="ROA435" s="41"/>
      <c r="ROB435" s="41"/>
      <c r="ROC435" s="41"/>
      <c r="ROD435" s="41"/>
      <c r="ROE435" s="41"/>
      <c r="ROF435" s="41"/>
      <c r="ROG435" s="41"/>
      <c r="ROH435" s="41"/>
      <c r="ROI435" s="41"/>
      <c r="ROJ435" s="41"/>
      <c r="ROK435" s="41"/>
      <c r="ROL435" s="41"/>
      <c r="ROM435" s="41"/>
      <c r="RON435" s="41"/>
      <c r="ROO435" s="41"/>
      <c r="ROP435" s="41"/>
      <c r="ROQ435" s="41"/>
      <c r="ROR435" s="41"/>
      <c r="ROS435" s="41"/>
      <c r="ROT435" s="41"/>
      <c r="ROU435" s="41"/>
      <c r="ROV435" s="41"/>
      <c r="ROW435" s="41"/>
      <c r="ROX435" s="41"/>
      <c r="ROY435" s="41"/>
      <c r="ROZ435" s="41"/>
      <c r="RPA435" s="41"/>
      <c r="RPB435" s="41"/>
      <c r="RPC435" s="41"/>
      <c r="RPD435" s="41"/>
      <c r="RPE435" s="41"/>
      <c r="RPF435" s="41"/>
      <c r="RPG435" s="41"/>
      <c r="RPH435" s="41"/>
      <c r="RPI435" s="41"/>
      <c r="RPJ435" s="41"/>
      <c r="RPK435" s="41"/>
      <c r="RPL435" s="41"/>
      <c r="RPM435" s="41"/>
      <c r="RPN435" s="41"/>
      <c r="RPO435" s="41"/>
      <c r="RPP435" s="41"/>
      <c r="RPQ435" s="41"/>
      <c r="RPR435" s="41"/>
      <c r="RPS435" s="41"/>
      <c r="RPT435" s="41"/>
      <c r="RPU435" s="41"/>
      <c r="RPV435" s="41"/>
      <c r="RPW435" s="41"/>
      <c r="RPX435" s="41"/>
      <c r="RPY435" s="41"/>
      <c r="RPZ435" s="41"/>
      <c r="RQA435" s="41"/>
      <c r="RQB435" s="41"/>
      <c r="RQC435" s="41"/>
      <c r="RQD435" s="41"/>
      <c r="RQE435" s="41"/>
      <c r="RQF435" s="41"/>
      <c r="RQG435" s="41"/>
      <c r="RQH435" s="41"/>
      <c r="RQI435" s="41"/>
      <c r="RQJ435" s="41"/>
      <c r="RQK435" s="41"/>
      <c r="RQL435" s="41"/>
      <c r="RQM435" s="41"/>
      <c r="RQN435" s="41"/>
      <c r="RQO435" s="41"/>
      <c r="RQP435" s="41"/>
      <c r="RQQ435" s="41"/>
      <c r="RQR435" s="41"/>
      <c r="RQS435" s="41"/>
      <c r="RQT435" s="41"/>
      <c r="RQU435" s="41"/>
      <c r="RQV435" s="41"/>
      <c r="RQW435" s="41"/>
      <c r="RQX435" s="41"/>
      <c r="RQY435" s="41"/>
      <c r="RQZ435" s="41"/>
      <c r="RRA435" s="41"/>
      <c r="RRB435" s="41"/>
      <c r="RRC435" s="41"/>
      <c r="RRD435" s="41"/>
      <c r="RRE435" s="41"/>
      <c r="RRF435" s="41"/>
      <c r="RRG435" s="41"/>
      <c r="RRH435" s="41"/>
      <c r="RRI435" s="41"/>
      <c r="RRJ435" s="41"/>
      <c r="RRK435" s="41"/>
      <c r="RRL435" s="41"/>
      <c r="RRM435" s="41"/>
      <c r="RRN435" s="41"/>
      <c r="RRO435" s="41"/>
      <c r="RRP435" s="41"/>
      <c r="RRQ435" s="41"/>
      <c r="RRR435" s="41"/>
      <c r="RRS435" s="41"/>
      <c r="RRT435" s="41"/>
      <c r="RRU435" s="41"/>
      <c r="RRV435" s="41"/>
      <c r="RRW435" s="41"/>
      <c r="RRX435" s="41"/>
      <c r="RRY435" s="41"/>
      <c r="RRZ435" s="41"/>
      <c r="RSA435" s="41"/>
      <c r="RSB435" s="41"/>
      <c r="RSC435" s="41"/>
      <c r="RSD435" s="41"/>
      <c r="RSE435" s="41"/>
      <c r="RSF435" s="41"/>
      <c r="RSG435" s="41"/>
      <c r="RSH435" s="41"/>
      <c r="RSI435" s="41"/>
      <c r="RSJ435" s="41"/>
      <c r="RSK435" s="41"/>
      <c r="RSL435" s="41"/>
      <c r="RSM435" s="41"/>
      <c r="RSN435" s="41"/>
      <c r="RSO435" s="41"/>
      <c r="RSP435" s="41"/>
      <c r="RSQ435" s="41"/>
      <c r="RSR435" s="41"/>
      <c r="RSS435" s="41"/>
      <c r="RST435" s="41"/>
      <c r="RSU435" s="41"/>
      <c r="RSV435" s="41"/>
      <c r="RSW435" s="41"/>
      <c r="RSX435" s="41"/>
      <c r="RSY435" s="41"/>
      <c r="RSZ435" s="41"/>
      <c r="RTA435" s="41"/>
      <c r="RTB435" s="41"/>
      <c r="RTC435" s="41"/>
      <c r="RTD435" s="41"/>
      <c r="RTE435" s="41"/>
      <c r="RTF435" s="41"/>
      <c r="RTG435" s="41"/>
      <c r="RTH435" s="41"/>
      <c r="RTI435" s="41"/>
      <c r="RTJ435" s="41"/>
      <c r="RTK435" s="41"/>
      <c r="RTL435" s="41"/>
      <c r="RTM435" s="41"/>
      <c r="RTN435" s="41"/>
      <c r="RTO435" s="41"/>
      <c r="RTP435" s="41"/>
      <c r="RTQ435" s="41"/>
      <c r="RTR435" s="41"/>
      <c r="RTS435" s="41"/>
      <c r="RTT435" s="41"/>
      <c r="RTU435" s="41"/>
      <c r="RTV435" s="41"/>
      <c r="RTW435" s="41"/>
      <c r="RTX435" s="41"/>
      <c r="RTY435" s="41"/>
      <c r="RTZ435" s="41"/>
      <c r="RUA435" s="41"/>
      <c r="RUB435" s="41"/>
      <c r="RUC435" s="41"/>
      <c r="RUD435" s="41"/>
      <c r="RUE435" s="41"/>
      <c r="RUF435" s="41"/>
      <c r="RUG435" s="41"/>
      <c r="RUH435" s="41"/>
      <c r="RUI435" s="41"/>
      <c r="RUJ435" s="41"/>
      <c r="RUK435" s="41"/>
      <c r="RUL435" s="41"/>
      <c r="RUM435" s="41"/>
      <c r="RUN435" s="41"/>
      <c r="RUO435" s="41"/>
      <c r="RUP435" s="41"/>
      <c r="RUQ435" s="41"/>
      <c r="RUR435" s="41"/>
      <c r="RUS435" s="41"/>
      <c r="RUT435" s="41"/>
      <c r="RUU435" s="41"/>
      <c r="RUV435" s="41"/>
      <c r="RUW435" s="41"/>
      <c r="RUX435" s="41"/>
      <c r="RUY435" s="41"/>
      <c r="RUZ435" s="41"/>
      <c r="RVA435" s="41"/>
      <c r="RVB435" s="41"/>
      <c r="RVC435" s="41"/>
      <c r="RVD435" s="41"/>
      <c r="RVE435" s="41"/>
      <c r="RVF435" s="41"/>
      <c r="RVG435" s="41"/>
      <c r="RVH435" s="41"/>
      <c r="RVI435" s="41"/>
      <c r="RVJ435" s="41"/>
      <c r="RVK435" s="41"/>
      <c r="RVL435" s="41"/>
      <c r="RVM435" s="41"/>
      <c r="RVN435" s="41"/>
      <c r="RVO435" s="41"/>
      <c r="RVP435" s="41"/>
      <c r="RVQ435" s="41"/>
      <c r="RVR435" s="41"/>
      <c r="RVS435" s="41"/>
      <c r="RVT435" s="41"/>
      <c r="RVU435" s="41"/>
      <c r="RVV435" s="41"/>
      <c r="RVW435" s="41"/>
      <c r="RVX435" s="41"/>
      <c r="RVY435" s="41"/>
      <c r="RVZ435" s="41"/>
      <c r="RWA435" s="41"/>
      <c r="RWB435" s="41"/>
      <c r="RWC435" s="41"/>
      <c r="RWD435" s="41"/>
      <c r="RWE435" s="41"/>
      <c r="RWF435" s="41"/>
      <c r="RWG435" s="41"/>
      <c r="RWH435" s="41"/>
      <c r="RWI435" s="41"/>
      <c r="RWJ435" s="41"/>
      <c r="RWK435" s="41"/>
      <c r="RWL435" s="41"/>
      <c r="RWM435" s="41"/>
      <c r="RWN435" s="41"/>
      <c r="RWO435" s="41"/>
      <c r="RWP435" s="41"/>
      <c r="RWQ435" s="41"/>
      <c r="RWR435" s="41"/>
      <c r="RWS435" s="41"/>
      <c r="RWT435" s="41"/>
      <c r="RWU435" s="41"/>
      <c r="RWV435" s="41"/>
      <c r="RWW435" s="41"/>
      <c r="RWX435" s="41"/>
      <c r="RWY435" s="41"/>
      <c r="RWZ435" s="41"/>
      <c r="RXA435" s="41"/>
      <c r="RXB435" s="41"/>
      <c r="RXC435" s="41"/>
      <c r="RXD435" s="41"/>
      <c r="RXE435" s="41"/>
      <c r="RXF435" s="41"/>
      <c r="RXG435" s="41"/>
      <c r="RXH435" s="41"/>
      <c r="RXI435" s="41"/>
      <c r="RXJ435" s="41"/>
      <c r="RXK435" s="41"/>
      <c r="RXL435" s="41"/>
      <c r="RXM435" s="41"/>
      <c r="RXN435" s="41"/>
      <c r="RXO435" s="41"/>
      <c r="RXP435" s="41"/>
      <c r="RXQ435" s="41"/>
      <c r="RXR435" s="41"/>
      <c r="RXS435" s="41"/>
      <c r="RXT435" s="41"/>
      <c r="RXU435" s="41"/>
      <c r="RXV435" s="41"/>
      <c r="RXW435" s="41"/>
      <c r="RXX435" s="41"/>
      <c r="RXY435" s="41"/>
      <c r="RXZ435" s="41"/>
      <c r="RYA435" s="41"/>
      <c r="RYB435" s="41"/>
      <c r="RYC435" s="41"/>
      <c r="RYD435" s="41"/>
      <c r="RYE435" s="41"/>
      <c r="RYF435" s="41"/>
      <c r="RYG435" s="41"/>
      <c r="RYH435" s="41"/>
      <c r="RYI435" s="41"/>
      <c r="RYJ435" s="41"/>
      <c r="RYK435" s="41"/>
      <c r="RYL435" s="41"/>
      <c r="RYM435" s="41"/>
      <c r="RYN435" s="41"/>
      <c r="RYO435" s="41"/>
      <c r="RYP435" s="41"/>
      <c r="RYQ435" s="41"/>
      <c r="RYR435" s="41"/>
      <c r="RYS435" s="41"/>
      <c r="RYT435" s="41"/>
      <c r="RYU435" s="41"/>
      <c r="RYV435" s="41"/>
      <c r="RYW435" s="41"/>
      <c r="RYX435" s="41"/>
      <c r="RYY435" s="41"/>
      <c r="RYZ435" s="41"/>
      <c r="RZA435" s="41"/>
      <c r="RZB435" s="41"/>
      <c r="RZC435" s="41"/>
      <c r="RZD435" s="41"/>
      <c r="RZE435" s="41"/>
      <c r="RZF435" s="41"/>
      <c r="RZG435" s="41"/>
      <c r="RZH435" s="41"/>
      <c r="RZI435" s="41"/>
      <c r="RZJ435" s="41"/>
      <c r="RZK435" s="41"/>
      <c r="RZL435" s="41"/>
      <c r="RZM435" s="41"/>
      <c r="RZN435" s="41"/>
      <c r="RZO435" s="41"/>
      <c r="RZP435" s="41"/>
      <c r="RZQ435" s="41"/>
      <c r="RZR435" s="41"/>
      <c r="RZS435" s="41"/>
      <c r="RZT435" s="41"/>
      <c r="RZU435" s="41"/>
      <c r="RZV435" s="41"/>
      <c r="RZW435" s="41"/>
      <c r="RZX435" s="41"/>
      <c r="RZY435" s="41"/>
      <c r="RZZ435" s="41"/>
      <c r="SAA435" s="41"/>
      <c r="SAB435" s="41"/>
      <c r="SAC435" s="41"/>
      <c r="SAD435" s="41"/>
      <c r="SAE435" s="41"/>
      <c r="SAF435" s="41"/>
      <c r="SAG435" s="41"/>
      <c r="SAH435" s="41"/>
      <c r="SAI435" s="41"/>
      <c r="SAJ435" s="41"/>
      <c r="SAK435" s="41"/>
      <c r="SAL435" s="41"/>
      <c r="SAM435" s="41"/>
      <c r="SAN435" s="41"/>
      <c r="SAO435" s="41"/>
      <c r="SAP435" s="41"/>
      <c r="SAQ435" s="41"/>
      <c r="SAR435" s="41"/>
      <c r="SAS435" s="41"/>
      <c r="SAT435" s="41"/>
      <c r="SAU435" s="41"/>
      <c r="SAV435" s="41"/>
      <c r="SAW435" s="41"/>
      <c r="SAX435" s="41"/>
      <c r="SAY435" s="41"/>
      <c r="SAZ435" s="41"/>
      <c r="SBA435" s="41"/>
      <c r="SBB435" s="41"/>
      <c r="SBC435" s="41"/>
      <c r="SBD435" s="41"/>
      <c r="SBE435" s="41"/>
      <c r="SBF435" s="41"/>
      <c r="SBG435" s="41"/>
      <c r="SBH435" s="41"/>
      <c r="SBI435" s="41"/>
      <c r="SBJ435" s="41"/>
      <c r="SBK435" s="41"/>
      <c r="SBL435" s="41"/>
      <c r="SBM435" s="41"/>
      <c r="SBN435" s="41"/>
      <c r="SBO435" s="41"/>
      <c r="SBP435" s="41"/>
      <c r="SBQ435" s="41"/>
      <c r="SBR435" s="41"/>
      <c r="SBS435" s="41"/>
      <c r="SBT435" s="41"/>
      <c r="SBU435" s="41"/>
      <c r="SBV435" s="41"/>
      <c r="SBW435" s="41"/>
      <c r="SBX435" s="41"/>
      <c r="SBY435" s="41"/>
      <c r="SBZ435" s="41"/>
      <c r="SCA435" s="41"/>
      <c r="SCB435" s="41"/>
      <c r="SCC435" s="41"/>
      <c r="SCD435" s="41"/>
      <c r="SCE435" s="41"/>
      <c r="SCF435" s="41"/>
      <c r="SCG435" s="41"/>
      <c r="SCH435" s="41"/>
      <c r="SCI435" s="41"/>
      <c r="SCJ435" s="41"/>
      <c r="SCK435" s="41"/>
      <c r="SCL435" s="41"/>
      <c r="SCM435" s="41"/>
      <c r="SCN435" s="41"/>
      <c r="SCO435" s="41"/>
      <c r="SCP435" s="41"/>
      <c r="SCQ435" s="41"/>
      <c r="SCR435" s="41"/>
      <c r="SCS435" s="41"/>
      <c r="SCT435" s="41"/>
      <c r="SCU435" s="41"/>
      <c r="SCV435" s="41"/>
      <c r="SCW435" s="41"/>
      <c r="SCX435" s="41"/>
      <c r="SCY435" s="41"/>
      <c r="SCZ435" s="41"/>
      <c r="SDA435" s="41"/>
      <c r="SDB435" s="41"/>
      <c r="SDC435" s="41"/>
      <c r="SDD435" s="41"/>
      <c r="SDE435" s="41"/>
      <c r="SDF435" s="41"/>
      <c r="SDG435" s="41"/>
      <c r="SDH435" s="41"/>
      <c r="SDI435" s="41"/>
      <c r="SDJ435" s="41"/>
      <c r="SDK435" s="41"/>
      <c r="SDL435" s="41"/>
      <c r="SDM435" s="41"/>
      <c r="SDN435" s="41"/>
      <c r="SDO435" s="41"/>
      <c r="SDP435" s="41"/>
      <c r="SDQ435" s="41"/>
      <c r="SDR435" s="41"/>
      <c r="SDS435" s="41"/>
      <c r="SDT435" s="41"/>
      <c r="SDU435" s="41"/>
      <c r="SDV435" s="41"/>
      <c r="SDW435" s="41"/>
      <c r="SDX435" s="41"/>
      <c r="SDY435" s="41"/>
      <c r="SDZ435" s="41"/>
      <c r="SEA435" s="41"/>
      <c r="SEB435" s="41"/>
      <c r="SEC435" s="41"/>
      <c r="SED435" s="41"/>
      <c r="SEE435" s="41"/>
      <c r="SEF435" s="41"/>
      <c r="SEG435" s="41"/>
      <c r="SEH435" s="41"/>
      <c r="SEI435" s="41"/>
      <c r="SEJ435" s="41"/>
      <c r="SEK435" s="41"/>
      <c r="SEL435" s="41"/>
      <c r="SEM435" s="41"/>
      <c r="SEN435" s="41"/>
      <c r="SEO435" s="41"/>
      <c r="SEP435" s="41"/>
      <c r="SEQ435" s="41"/>
      <c r="SER435" s="41"/>
      <c r="SES435" s="41"/>
      <c r="SET435" s="41"/>
      <c r="SEU435" s="41"/>
      <c r="SEV435" s="41"/>
      <c r="SEW435" s="41"/>
      <c r="SEX435" s="41"/>
      <c r="SEY435" s="41"/>
      <c r="SEZ435" s="41"/>
      <c r="SFA435" s="41"/>
      <c r="SFB435" s="41"/>
      <c r="SFC435" s="41"/>
      <c r="SFD435" s="41"/>
      <c r="SFE435" s="41"/>
      <c r="SFF435" s="41"/>
      <c r="SFG435" s="41"/>
      <c r="SFH435" s="41"/>
      <c r="SFI435" s="41"/>
      <c r="SFJ435" s="41"/>
      <c r="SFK435" s="41"/>
      <c r="SFL435" s="41"/>
      <c r="SFM435" s="41"/>
      <c r="SFN435" s="41"/>
      <c r="SFO435" s="41"/>
      <c r="SFP435" s="41"/>
      <c r="SFQ435" s="41"/>
      <c r="SFR435" s="41"/>
      <c r="SFS435" s="41"/>
      <c r="SFT435" s="41"/>
      <c r="SFU435" s="41"/>
      <c r="SFV435" s="41"/>
      <c r="SFW435" s="41"/>
      <c r="SFX435" s="41"/>
      <c r="SFY435" s="41"/>
      <c r="SFZ435" s="41"/>
      <c r="SGA435" s="41"/>
      <c r="SGB435" s="41"/>
      <c r="SGC435" s="41"/>
      <c r="SGD435" s="41"/>
      <c r="SGE435" s="41"/>
      <c r="SGF435" s="41"/>
      <c r="SGG435" s="41"/>
      <c r="SGH435" s="41"/>
      <c r="SGI435" s="41"/>
      <c r="SGJ435" s="41"/>
      <c r="SGK435" s="41"/>
      <c r="SGL435" s="41"/>
      <c r="SGM435" s="41"/>
      <c r="SGN435" s="41"/>
      <c r="SGO435" s="41"/>
      <c r="SGP435" s="41"/>
      <c r="SGQ435" s="41"/>
      <c r="SGR435" s="41"/>
      <c r="SGS435" s="41"/>
      <c r="SGT435" s="41"/>
      <c r="SGU435" s="41"/>
      <c r="SGV435" s="41"/>
      <c r="SGW435" s="41"/>
      <c r="SGX435" s="41"/>
      <c r="SGY435" s="41"/>
      <c r="SGZ435" s="41"/>
      <c r="SHA435" s="41"/>
      <c r="SHB435" s="41"/>
      <c r="SHC435" s="41"/>
      <c r="SHD435" s="41"/>
      <c r="SHE435" s="41"/>
      <c r="SHF435" s="41"/>
      <c r="SHG435" s="41"/>
      <c r="SHH435" s="41"/>
      <c r="SHI435" s="41"/>
      <c r="SHJ435" s="41"/>
      <c r="SHK435" s="41"/>
      <c r="SHL435" s="41"/>
      <c r="SHM435" s="41"/>
      <c r="SHN435" s="41"/>
      <c r="SHO435" s="41"/>
      <c r="SHP435" s="41"/>
      <c r="SHQ435" s="41"/>
      <c r="SHR435" s="41"/>
      <c r="SHS435" s="41"/>
      <c r="SHT435" s="41"/>
      <c r="SHU435" s="41"/>
      <c r="SHV435" s="41"/>
      <c r="SHW435" s="41"/>
      <c r="SHX435" s="41"/>
      <c r="SHY435" s="41"/>
      <c r="SHZ435" s="41"/>
      <c r="SIA435" s="41"/>
      <c r="SIB435" s="41"/>
      <c r="SIC435" s="41"/>
      <c r="SID435" s="41"/>
      <c r="SIE435" s="41"/>
      <c r="SIF435" s="41"/>
      <c r="SIG435" s="41"/>
      <c r="SIH435" s="41"/>
      <c r="SII435" s="41"/>
      <c r="SIJ435" s="41"/>
      <c r="SIK435" s="41"/>
      <c r="SIL435" s="41"/>
      <c r="SIM435" s="41"/>
      <c r="SIN435" s="41"/>
      <c r="SIO435" s="41"/>
      <c r="SIP435" s="41"/>
      <c r="SIQ435" s="41"/>
      <c r="SIR435" s="41"/>
      <c r="SIS435" s="41"/>
      <c r="SIT435" s="41"/>
      <c r="SIU435" s="41"/>
      <c r="SIV435" s="41"/>
      <c r="SIW435" s="41"/>
      <c r="SIX435" s="41"/>
      <c r="SIY435" s="41"/>
      <c r="SIZ435" s="41"/>
      <c r="SJA435" s="41"/>
      <c r="SJB435" s="41"/>
      <c r="SJC435" s="41"/>
      <c r="SJD435" s="41"/>
      <c r="SJE435" s="41"/>
      <c r="SJF435" s="41"/>
      <c r="SJG435" s="41"/>
      <c r="SJH435" s="41"/>
      <c r="SJI435" s="41"/>
      <c r="SJJ435" s="41"/>
      <c r="SJK435" s="41"/>
      <c r="SJL435" s="41"/>
      <c r="SJM435" s="41"/>
      <c r="SJN435" s="41"/>
      <c r="SJO435" s="41"/>
      <c r="SJP435" s="41"/>
      <c r="SJQ435" s="41"/>
      <c r="SJR435" s="41"/>
      <c r="SJS435" s="41"/>
      <c r="SJT435" s="41"/>
      <c r="SJU435" s="41"/>
      <c r="SJV435" s="41"/>
      <c r="SJW435" s="41"/>
      <c r="SJX435" s="41"/>
      <c r="SJY435" s="41"/>
      <c r="SJZ435" s="41"/>
      <c r="SKA435" s="41"/>
      <c r="SKB435" s="41"/>
      <c r="SKC435" s="41"/>
      <c r="SKD435" s="41"/>
      <c r="SKE435" s="41"/>
      <c r="SKF435" s="41"/>
      <c r="SKG435" s="41"/>
      <c r="SKH435" s="41"/>
      <c r="SKI435" s="41"/>
      <c r="SKJ435" s="41"/>
      <c r="SKK435" s="41"/>
      <c r="SKL435" s="41"/>
      <c r="SKM435" s="41"/>
      <c r="SKN435" s="41"/>
      <c r="SKO435" s="41"/>
      <c r="SKP435" s="41"/>
      <c r="SKQ435" s="41"/>
      <c r="SKR435" s="41"/>
      <c r="SKS435" s="41"/>
      <c r="SKT435" s="41"/>
      <c r="SKU435" s="41"/>
      <c r="SKV435" s="41"/>
      <c r="SKW435" s="41"/>
      <c r="SKX435" s="41"/>
      <c r="SKY435" s="41"/>
      <c r="SKZ435" s="41"/>
      <c r="SLA435" s="41"/>
      <c r="SLB435" s="41"/>
      <c r="SLC435" s="41"/>
      <c r="SLD435" s="41"/>
      <c r="SLE435" s="41"/>
      <c r="SLF435" s="41"/>
      <c r="SLG435" s="41"/>
      <c r="SLH435" s="41"/>
      <c r="SLI435" s="41"/>
      <c r="SLJ435" s="41"/>
      <c r="SLK435" s="41"/>
      <c r="SLL435" s="41"/>
      <c r="SLM435" s="41"/>
      <c r="SLN435" s="41"/>
      <c r="SLO435" s="41"/>
      <c r="SLP435" s="41"/>
      <c r="SLQ435" s="41"/>
      <c r="SLR435" s="41"/>
      <c r="SLS435" s="41"/>
      <c r="SLT435" s="41"/>
      <c r="SLU435" s="41"/>
      <c r="SLV435" s="41"/>
      <c r="SLW435" s="41"/>
      <c r="SLX435" s="41"/>
      <c r="SLY435" s="41"/>
      <c r="SLZ435" s="41"/>
      <c r="SMA435" s="41"/>
      <c r="SMB435" s="41"/>
      <c r="SMC435" s="41"/>
      <c r="SMD435" s="41"/>
      <c r="SME435" s="41"/>
      <c r="SMF435" s="41"/>
      <c r="SMG435" s="41"/>
      <c r="SMH435" s="41"/>
      <c r="SMI435" s="41"/>
      <c r="SMJ435" s="41"/>
      <c r="SMK435" s="41"/>
      <c r="SML435" s="41"/>
      <c r="SMM435" s="41"/>
      <c r="SMN435" s="41"/>
      <c r="SMO435" s="41"/>
      <c r="SMP435" s="41"/>
      <c r="SMQ435" s="41"/>
      <c r="SMR435" s="41"/>
      <c r="SMS435" s="41"/>
      <c r="SMT435" s="41"/>
      <c r="SMU435" s="41"/>
      <c r="SMV435" s="41"/>
      <c r="SMW435" s="41"/>
      <c r="SMX435" s="41"/>
      <c r="SMY435" s="41"/>
      <c r="SMZ435" s="41"/>
      <c r="SNA435" s="41"/>
      <c r="SNB435" s="41"/>
      <c r="SNC435" s="41"/>
      <c r="SND435" s="41"/>
      <c r="SNE435" s="41"/>
      <c r="SNF435" s="41"/>
      <c r="SNG435" s="41"/>
      <c r="SNH435" s="41"/>
      <c r="SNI435" s="41"/>
      <c r="SNJ435" s="41"/>
      <c r="SNK435" s="41"/>
      <c r="SNL435" s="41"/>
      <c r="SNM435" s="41"/>
      <c r="SNN435" s="41"/>
      <c r="SNO435" s="41"/>
      <c r="SNP435" s="41"/>
      <c r="SNQ435" s="41"/>
      <c r="SNR435" s="41"/>
      <c r="SNS435" s="41"/>
      <c r="SNT435" s="41"/>
      <c r="SNU435" s="41"/>
      <c r="SNV435" s="41"/>
      <c r="SNW435" s="41"/>
      <c r="SNX435" s="41"/>
      <c r="SNY435" s="41"/>
      <c r="SNZ435" s="41"/>
      <c r="SOA435" s="41"/>
      <c r="SOB435" s="41"/>
      <c r="SOC435" s="41"/>
      <c r="SOD435" s="41"/>
      <c r="SOE435" s="41"/>
      <c r="SOF435" s="41"/>
      <c r="SOG435" s="41"/>
      <c r="SOH435" s="41"/>
      <c r="SOI435" s="41"/>
      <c r="SOJ435" s="41"/>
      <c r="SOK435" s="41"/>
      <c r="SOL435" s="41"/>
      <c r="SOM435" s="41"/>
      <c r="SON435" s="41"/>
      <c r="SOO435" s="41"/>
      <c r="SOP435" s="41"/>
      <c r="SOQ435" s="41"/>
      <c r="SOR435" s="41"/>
      <c r="SOS435" s="41"/>
      <c r="SOT435" s="41"/>
      <c r="SOU435" s="41"/>
      <c r="SOV435" s="41"/>
      <c r="SOW435" s="41"/>
      <c r="SOX435" s="41"/>
      <c r="SOY435" s="41"/>
      <c r="SOZ435" s="41"/>
      <c r="SPA435" s="41"/>
      <c r="SPB435" s="41"/>
      <c r="SPC435" s="41"/>
      <c r="SPD435" s="41"/>
      <c r="SPE435" s="41"/>
      <c r="SPF435" s="41"/>
      <c r="SPG435" s="41"/>
      <c r="SPH435" s="41"/>
      <c r="SPI435" s="41"/>
      <c r="SPJ435" s="41"/>
      <c r="SPK435" s="41"/>
      <c r="SPL435" s="41"/>
      <c r="SPM435" s="41"/>
      <c r="SPN435" s="41"/>
      <c r="SPO435" s="41"/>
      <c r="SPP435" s="41"/>
      <c r="SPQ435" s="41"/>
      <c r="SPR435" s="41"/>
      <c r="SPS435" s="41"/>
      <c r="SPT435" s="41"/>
      <c r="SPU435" s="41"/>
      <c r="SPV435" s="41"/>
      <c r="SPW435" s="41"/>
      <c r="SPX435" s="41"/>
      <c r="SPY435" s="41"/>
      <c r="SPZ435" s="41"/>
      <c r="SQA435" s="41"/>
      <c r="SQB435" s="41"/>
      <c r="SQC435" s="41"/>
      <c r="SQD435" s="41"/>
      <c r="SQE435" s="41"/>
      <c r="SQF435" s="41"/>
      <c r="SQG435" s="41"/>
      <c r="SQH435" s="41"/>
      <c r="SQI435" s="41"/>
      <c r="SQJ435" s="41"/>
      <c r="SQK435" s="41"/>
      <c r="SQL435" s="41"/>
      <c r="SQM435" s="41"/>
      <c r="SQN435" s="41"/>
      <c r="SQO435" s="41"/>
      <c r="SQP435" s="41"/>
      <c r="SQQ435" s="41"/>
      <c r="SQR435" s="41"/>
      <c r="SQS435" s="41"/>
      <c r="SQT435" s="41"/>
      <c r="SQU435" s="41"/>
      <c r="SQV435" s="41"/>
      <c r="SQW435" s="41"/>
      <c r="SQX435" s="41"/>
      <c r="SQY435" s="41"/>
      <c r="SQZ435" s="41"/>
      <c r="SRA435" s="41"/>
      <c r="SRB435" s="41"/>
      <c r="SRC435" s="41"/>
      <c r="SRD435" s="41"/>
      <c r="SRE435" s="41"/>
      <c r="SRF435" s="41"/>
      <c r="SRG435" s="41"/>
      <c r="SRH435" s="41"/>
      <c r="SRI435" s="41"/>
      <c r="SRJ435" s="41"/>
      <c r="SRK435" s="41"/>
      <c r="SRL435" s="41"/>
      <c r="SRM435" s="41"/>
      <c r="SRN435" s="41"/>
      <c r="SRO435" s="41"/>
      <c r="SRP435" s="41"/>
      <c r="SRQ435" s="41"/>
      <c r="SRR435" s="41"/>
      <c r="SRS435" s="41"/>
      <c r="SRT435" s="41"/>
      <c r="SRU435" s="41"/>
      <c r="SRV435" s="41"/>
      <c r="SRW435" s="41"/>
      <c r="SRX435" s="41"/>
      <c r="SRY435" s="41"/>
      <c r="SRZ435" s="41"/>
      <c r="SSA435" s="41"/>
      <c r="SSB435" s="41"/>
      <c r="SSC435" s="41"/>
      <c r="SSD435" s="41"/>
      <c r="SSE435" s="41"/>
      <c r="SSF435" s="41"/>
      <c r="SSG435" s="41"/>
      <c r="SSH435" s="41"/>
      <c r="SSI435" s="41"/>
      <c r="SSJ435" s="41"/>
      <c r="SSK435" s="41"/>
      <c r="SSL435" s="41"/>
      <c r="SSM435" s="41"/>
      <c r="SSN435" s="41"/>
      <c r="SSO435" s="41"/>
      <c r="SSP435" s="41"/>
      <c r="SSQ435" s="41"/>
      <c r="SSR435" s="41"/>
      <c r="SSS435" s="41"/>
      <c r="SST435" s="41"/>
      <c r="SSU435" s="41"/>
      <c r="SSV435" s="41"/>
      <c r="SSW435" s="41"/>
      <c r="SSX435" s="41"/>
      <c r="SSY435" s="41"/>
      <c r="SSZ435" s="41"/>
      <c r="STA435" s="41"/>
      <c r="STB435" s="41"/>
      <c r="STC435" s="41"/>
      <c r="STD435" s="41"/>
      <c r="STE435" s="41"/>
      <c r="STF435" s="41"/>
      <c r="STG435" s="41"/>
      <c r="STH435" s="41"/>
      <c r="STI435" s="41"/>
      <c r="STJ435" s="41"/>
      <c r="STK435" s="41"/>
      <c r="STL435" s="41"/>
      <c r="STM435" s="41"/>
      <c r="STN435" s="41"/>
      <c r="STO435" s="41"/>
      <c r="STP435" s="41"/>
      <c r="STQ435" s="41"/>
      <c r="STR435" s="41"/>
      <c r="STS435" s="41"/>
      <c r="STT435" s="41"/>
      <c r="STU435" s="41"/>
      <c r="STV435" s="41"/>
      <c r="STW435" s="41"/>
      <c r="STX435" s="41"/>
      <c r="STY435" s="41"/>
      <c r="STZ435" s="41"/>
      <c r="SUA435" s="41"/>
      <c r="SUB435" s="41"/>
      <c r="SUC435" s="41"/>
      <c r="SUD435" s="41"/>
      <c r="SUE435" s="41"/>
      <c r="SUF435" s="41"/>
      <c r="SUG435" s="41"/>
      <c r="SUH435" s="41"/>
      <c r="SUI435" s="41"/>
      <c r="SUJ435" s="41"/>
      <c r="SUK435" s="41"/>
      <c r="SUL435" s="41"/>
      <c r="SUM435" s="41"/>
      <c r="SUN435" s="41"/>
      <c r="SUO435" s="41"/>
      <c r="SUP435" s="41"/>
      <c r="SUQ435" s="41"/>
      <c r="SUR435" s="41"/>
      <c r="SUS435" s="41"/>
      <c r="SUT435" s="41"/>
      <c r="SUU435" s="41"/>
      <c r="SUV435" s="41"/>
      <c r="SUW435" s="41"/>
      <c r="SUX435" s="41"/>
      <c r="SUY435" s="41"/>
      <c r="SUZ435" s="41"/>
      <c r="SVA435" s="41"/>
      <c r="SVB435" s="41"/>
      <c r="SVC435" s="41"/>
      <c r="SVD435" s="41"/>
      <c r="SVE435" s="41"/>
      <c r="SVF435" s="41"/>
      <c r="SVG435" s="41"/>
      <c r="SVH435" s="41"/>
      <c r="SVI435" s="41"/>
      <c r="SVJ435" s="41"/>
      <c r="SVK435" s="41"/>
      <c r="SVL435" s="41"/>
      <c r="SVM435" s="41"/>
      <c r="SVN435" s="41"/>
      <c r="SVO435" s="41"/>
      <c r="SVP435" s="41"/>
      <c r="SVQ435" s="41"/>
      <c r="SVR435" s="41"/>
      <c r="SVS435" s="41"/>
      <c r="SVT435" s="41"/>
      <c r="SVU435" s="41"/>
      <c r="SVV435" s="41"/>
      <c r="SVW435" s="41"/>
      <c r="SVX435" s="41"/>
      <c r="SVY435" s="41"/>
      <c r="SVZ435" s="41"/>
      <c r="SWA435" s="41"/>
      <c r="SWB435" s="41"/>
      <c r="SWC435" s="41"/>
      <c r="SWD435" s="41"/>
      <c r="SWE435" s="41"/>
      <c r="SWF435" s="41"/>
      <c r="SWG435" s="41"/>
      <c r="SWH435" s="41"/>
      <c r="SWI435" s="41"/>
      <c r="SWJ435" s="41"/>
      <c r="SWK435" s="41"/>
      <c r="SWL435" s="41"/>
      <c r="SWM435" s="41"/>
      <c r="SWN435" s="41"/>
      <c r="SWO435" s="41"/>
      <c r="SWP435" s="41"/>
      <c r="SWQ435" s="41"/>
      <c r="SWR435" s="41"/>
      <c r="SWS435" s="41"/>
      <c r="SWT435" s="41"/>
      <c r="SWU435" s="41"/>
      <c r="SWV435" s="41"/>
      <c r="SWW435" s="41"/>
      <c r="SWX435" s="41"/>
      <c r="SWY435" s="41"/>
      <c r="SWZ435" s="41"/>
      <c r="SXA435" s="41"/>
      <c r="SXB435" s="41"/>
      <c r="SXC435" s="41"/>
      <c r="SXD435" s="41"/>
      <c r="SXE435" s="41"/>
      <c r="SXF435" s="41"/>
      <c r="SXG435" s="41"/>
      <c r="SXH435" s="41"/>
      <c r="SXI435" s="41"/>
      <c r="SXJ435" s="41"/>
      <c r="SXK435" s="41"/>
      <c r="SXL435" s="41"/>
      <c r="SXM435" s="41"/>
      <c r="SXN435" s="41"/>
      <c r="SXO435" s="41"/>
      <c r="SXP435" s="41"/>
      <c r="SXQ435" s="41"/>
      <c r="SXR435" s="41"/>
      <c r="SXS435" s="41"/>
      <c r="SXT435" s="41"/>
      <c r="SXU435" s="41"/>
      <c r="SXV435" s="41"/>
      <c r="SXW435" s="41"/>
      <c r="SXX435" s="41"/>
      <c r="SXY435" s="41"/>
      <c r="SXZ435" s="41"/>
      <c r="SYA435" s="41"/>
      <c r="SYB435" s="41"/>
      <c r="SYC435" s="41"/>
      <c r="SYD435" s="41"/>
      <c r="SYE435" s="41"/>
      <c r="SYF435" s="41"/>
      <c r="SYG435" s="41"/>
      <c r="SYH435" s="41"/>
      <c r="SYI435" s="41"/>
      <c r="SYJ435" s="41"/>
      <c r="SYK435" s="41"/>
      <c r="SYL435" s="41"/>
      <c r="SYM435" s="41"/>
      <c r="SYN435" s="41"/>
      <c r="SYO435" s="41"/>
      <c r="SYP435" s="41"/>
      <c r="SYQ435" s="41"/>
      <c r="SYR435" s="41"/>
      <c r="SYS435" s="41"/>
      <c r="SYT435" s="41"/>
      <c r="SYU435" s="41"/>
      <c r="SYV435" s="41"/>
      <c r="SYW435" s="41"/>
      <c r="SYX435" s="41"/>
      <c r="SYY435" s="41"/>
      <c r="SYZ435" s="41"/>
      <c r="SZA435" s="41"/>
      <c r="SZB435" s="41"/>
      <c r="SZC435" s="41"/>
      <c r="SZD435" s="41"/>
      <c r="SZE435" s="41"/>
      <c r="SZF435" s="41"/>
      <c r="SZG435" s="41"/>
      <c r="SZH435" s="41"/>
      <c r="SZI435" s="41"/>
      <c r="SZJ435" s="41"/>
      <c r="SZK435" s="41"/>
      <c r="SZL435" s="41"/>
      <c r="SZM435" s="41"/>
      <c r="SZN435" s="41"/>
      <c r="SZO435" s="41"/>
      <c r="SZP435" s="41"/>
      <c r="SZQ435" s="41"/>
      <c r="SZR435" s="41"/>
      <c r="SZS435" s="41"/>
      <c r="SZT435" s="41"/>
      <c r="SZU435" s="41"/>
      <c r="SZV435" s="41"/>
      <c r="SZW435" s="41"/>
      <c r="SZX435" s="41"/>
      <c r="SZY435" s="41"/>
      <c r="SZZ435" s="41"/>
      <c r="TAA435" s="41"/>
      <c r="TAB435" s="41"/>
      <c r="TAC435" s="41"/>
      <c r="TAD435" s="41"/>
      <c r="TAE435" s="41"/>
      <c r="TAF435" s="41"/>
      <c r="TAG435" s="41"/>
      <c r="TAH435" s="41"/>
      <c r="TAI435" s="41"/>
      <c r="TAJ435" s="41"/>
      <c r="TAK435" s="41"/>
      <c r="TAL435" s="41"/>
      <c r="TAM435" s="41"/>
      <c r="TAN435" s="41"/>
      <c r="TAO435" s="41"/>
      <c r="TAP435" s="41"/>
      <c r="TAQ435" s="41"/>
      <c r="TAR435" s="41"/>
      <c r="TAS435" s="41"/>
      <c r="TAT435" s="41"/>
      <c r="TAU435" s="41"/>
      <c r="TAV435" s="41"/>
      <c r="TAW435" s="41"/>
      <c r="TAX435" s="41"/>
      <c r="TAY435" s="41"/>
      <c r="TAZ435" s="41"/>
      <c r="TBA435" s="41"/>
      <c r="TBB435" s="41"/>
      <c r="TBC435" s="41"/>
      <c r="TBD435" s="41"/>
      <c r="TBE435" s="41"/>
      <c r="TBF435" s="41"/>
      <c r="TBG435" s="41"/>
      <c r="TBH435" s="41"/>
      <c r="TBI435" s="41"/>
      <c r="TBJ435" s="41"/>
      <c r="TBK435" s="41"/>
      <c r="TBL435" s="41"/>
      <c r="TBM435" s="41"/>
      <c r="TBN435" s="41"/>
      <c r="TBO435" s="41"/>
      <c r="TBP435" s="41"/>
      <c r="TBQ435" s="41"/>
      <c r="TBR435" s="41"/>
      <c r="TBS435" s="41"/>
      <c r="TBT435" s="41"/>
      <c r="TBU435" s="41"/>
      <c r="TBV435" s="41"/>
      <c r="TBW435" s="41"/>
      <c r="TBX435" s="41"/>
      <c r="TBY435" s="41"/>
      <c r="TBZ435" s="41"/>
      <c r="TCA435" s="41"/>
      <c r="TCB435" s="41"/>
      <c r="TCC435" s="41"/>
      <c r="TCD435" s="41"/>
      <c r="TCE435" s="41"/>
      <c r="TCF435" s="41"/>
      <c r="TCG435" s="41"/>
      <c r="TCH435" s="41"/>
      <c r="TCI435" s="41"/>
      <c r="TCJ435" s="41"/>
      <c r="TCK435" s="41"/>
      <c r="TCL435" s="41"/>
      <c r="TCM435" s="41"/>
      <c r="TCN435" s="41"/>
      <c r="TCO435" s="41"/>
      <c r="TCP435" s="41"/>
      <c r="TCQ435" s="41"/>
      <c r="TCR435" s="41"/>
      <c r="TCS435" s="41"/>
      <c r="TCT435" s="41"/>
      <c r="TCU435" s="41"/>
      <c r="TCV435" s="41"/>
      <c r="TCW435" s="41"/>
      <c r="TCX435" s="41"/>
      <c r="TCY435" s="41"/>
      <c r="TCZ435" s="41"/>
      <c r="TDA435" s="41"/>
      <c r="TDB435" s="41"/>
      <c r="TDC435" s="41"/>
      <c r="TDD435" s="41"/>
      <c r="TDE435" s="41"/>
      <c r="TDF435" s="41"/>
      <c r="TDG435" s="41"/>
      <c r="TDH435" s="41"/>
      <c r="TDI435" s="41"/>
      <c r="TDJ435" s="41"/>
      <c r="TDK435" s="41"/>
      <c r="TDL435" s="41"/>
      <c r="TDM435" s="41"/>
      <c r="TDN435" s="41"/>
      <c r="TDO435" s="41"/>
      <c r="TDP435" s="41"/>
      <c r="TDQ435" s="41"/>
      <c r="TDR435" s="41"/>
      <c r="TDS435" s="41"/>
      <c r="TDT435" s="41"/>
      <c r="TDU435" s="41"/>
      <c r="TDV435" s="41"/>
      <c r="TDW435" s="41"/>
      <c r="TDX435" s="41"/>
      <c r="TDY435" s="41"/>
      <c r="TDZ435" s="41"/>
      <c r="TEA435" s="41"/>
      <c r="TEB435" s="41"/>
      <c r="TEC435" s="41"/>
      <c r="TED435" s="41"/>
      <c r="TEE435" s="41"/>
      <c r="TEF435" s="41"/>
      <c r="TEG435" s="41"/>
      <c r="TEH435" s="41"/>
      <c r="TEI435" s="41"/>
      <c r="TEJ435" s="41"/>
      <c r="TEK435" s="41"/>
      <c r="TEL435" s="41"/>
      <c r="TEM435" s="41"/>
      <c r="TEN435" s="41"/>
      <c r="TEO435" s="41"/>
      <c r="TEP435" s="41"/>
      <c r="TEQ435" s="41"/>
      <c r="TER435" s="41"/>
      <c r="TES435" s="41"/>
      <c r="TET435" s="41"/>
      <c r="TEU435" s="41"/>
      <c r="TEV435" s="41"/>
      <c r="TEW435" s="41"/>
      <c r="TEX435" s="41"/>
      <c r="TEY435" s="41"/>
      <c r="TEZ435" s="41"/>
      <c r="TFA435" s="41"/>
      <c r="TFB435" s="41"/>
      <c r="TFC435" s="41"/>
      <c r="TFD435" s="41"/>
      <c r="TFE435" s="41"/>
      <c r="TFF435" s="41"/>
      <c r="TFG435" s="41"/>
      <c r="TFH435" s="41"/>
      <c r="TFI435" s="41"/>
      <c r="TFJ435" s="41"/>
      <c r="TFK435" s="41"/>
      <c r="TFL435" s="41"/>
      <c r="TFM435" s="41"/>
      <c r="TFN435" s="41"/>
      <c r="TFO435" s="41"/>
      <c r="TFP435" s="41"/>
      <c r="TFQ435" s="41"/>
      <c r="TFR435" s="41"/>
      <c r="TFS435" s="41"/>
      <c r="TFT435" s="41"/>
      <c r="TFU435" s="41"/>
      <c r="TFV435" s="41"/>
      <c r="TFW435" s="41"/>
      <c r="TFX435" s="41"/>
      <c r="TFY435" s="41"/>
      <c r="TFZ435" s="41"/>
      <c r="TGA435" s="41"/>
      <c r="TGB435" s="41"/>
      <c r="TGC435" s="41"/>
      <c r="TGD435" s="41"/>
      <c r="TGE435" s="41"/>
      <c r="TGF435" s="41"/>
      <c r="TGG435" s="41"/>
      <c r="TGH435" s="41"/>
      <c r="TGI435" s="41"/>
      <c r="TGJ435" s="41"/>
      <c r="TGK435" s="41"/>
      <c r="TGL435" s="41"/>
      <c r="TGM435" s="41"/>
      <c r="TGN435" s="41"/>
      <c r="TGO435" s="41"/>
      <c r="TGP435" s="41"/>
      <c r="TGQ435" s="41"/>
      <c r="TGR435" s="41"/>
      <c r="TGS435" s="41"/>
      <c r="TGT435" s="41"/>
      <c r="TGU435" s="41"/>
      <c r="TGV435" s="41"/>
      <c r="TGW435" s="41"/>
      <c r="TGX435" s="41"/>
      <c r="TGY435" s="41"/>
      <c r="TGZ435" s="41"/>
      <c r="THA435" s="41"/>
      <c r="THB435" s="41"/>
      <c r="THC435" s="41"/>
      <c r="THD435" s="41"/>
      <c r="THE435" s="41"/>
      <c r="THF435" s="41"/>
      <c r="THG435" s="41"/>
      <c r="THH435" s="41"/>
      <c r="THI435" s="41"/>
      <c r="THJ435" s="41"/>
      <c r="THK435" s="41"/>
      <c r="THL435" s="41"/>
      <c r="THM435" s="41"/>
      <c r="THN435" s="41"/>
      <c r="THO435" s="41"/>
      <c r="THP435" s="41"/>
      <c r="THQ435" s="41"/>
      <c r="THR435" s="41"/>
      <c r="THS435" s="41"/>
      <c r="THT435" s="41"/>
      <c r="THU435" s="41"/>
      <c r="THV435" s="41"/>
      <c r="THW435" s="41"/>
      <c r="THX435" s="41"/>
      <c r="THY435" s="41"/>
      <c r="THZ435" s="41"/>
      <c r="TIA435" s="41"/>
      <c r="TIB435" s="41"/>
      <c r="TIC435" s="41"/>
      <c r="TID435" s="41"/>
      <c r="TIE435" s="41"/>
      <c r="TIF435" s="41"/>
      <c r="TIG435" s="41"/>
      <c r="TIH435" s="41"/>
      <c r="TII435" s="41"/>
      <c r="TIJ435" s="41"/>
      <c r="TIK435" s="41"/>
      <c r="TIL435" s="41"/>
      <c r="TIM435" s="41"/>
      <c r="TIN435" s="41"/>
      <c r="TIO435" s="41"/>
      <c r="TIP435" s="41"/>
      <c r="TIQ435" s="41"/>
      <c r="TIR435" s="41"/>
      <c r="TIS435" s="41"/>
      <c r="TIT435" s="41"/>
      <c r="TIU435" s="41"/>
      <c r="TIV435" s="41"/>
      <c r="TIW435" s="41"/>
      <c r="TIX435" s="41"/>
      <c r="TIY435" s="41"/>
      <c r="TIZ435" s="41"/>
      <c r="TJA435" s="41"/>
      <c r="TJB435" s="41"/>
      <c r="TJC435" s="41"/>
      <c r="TJD435" s="41"/>
      <c r="TJE435" s="41"/>
      <c r="TJF435" s="41"/>
      <c r="TJG435" s="41"/>
      <c r="TJH435" s="41"/>
      <c r="TJI435" s="41"/>
      <c r="TJJ435" s="41"/>
      <c r="TJK435" s="41"/>
      <c r="TJL435" s="41"/>
      <c r="TJM435" s="41"/>
      <c r="TJN435" s="41"/>
      <c r="TJO435" s="41"/>
      <c r="TJP435" s="41"/>
      <c r="TJQ435" s="41"/>
      <c r="TJR435" s="41"/>
      <c r="TJS435" s="41"/>
      <c r="TJT435" s="41"/>
      <c r="TJU435" s="41"/>
      <c r="TJV435" s="41"/>
      <c r="TJW435" s="41"/>
      <c r="TJX435" s="41"/>
      <c r="TJY435" s="41"/>
      <c r="TJZ435" s="41"/>
      <c r="TKA435" s="41"/>
      <c r="TKB435" s="41"/>
      <c r="TKC435" s="41"/>
      <c r="TKD435" s="41"/>
      <c r="TKE435" s="41"/>
      <c r="TKF435" s="41"/>
      <c r="TKG435" s="41"/>
      <c r="TKH435" s="41"/>
      <c r="TKI435" s="41"/>
      <c r="TKJ435" s="41"/>
      <c r="TKK435" s="41"/>
      <c r="TKL435" s="41"/>
      <c r="TKM435" s="41"/>
      <c r="TKN435" s="41"/>
      <c r="TKO435" s="41"/>
      <c r="TKP435" s="41"/>
      <c r="TKQ435" s="41"/>
      <c r="TKR435" s="41"/>
      <c r="TKS435" s="41"/>
      <c r="TKT435" s="41"/>
      <c r="TKU435" s="41"/>
      <c r="TKV435" s="41"/>
      <c r="TKW435" s="41"/>
      <c r="TKX435" s="41"/>
      <c r="TKY435" s="41"/>
      <c r="TKZ435" s="41"/>
      <c r="TLA435" s="41"/>
      <c r="TLB435" s="41"/>
      <c r="TLC435" s="41"/>
      <c r="TLD435" s="41"/>
      <c r="TLE435" s="41"/>
      <c r="TLF435" s="41"/>
      <c r="TLG435" s="41"/>
      <c r="TLH435" s="41"/>
      <c r="TLI435" s="41"/>
      <c r="TLJ435" s="41"/>
      <c r="TLK435" s="41"/>
      <c r="TLL435" s="41"/>
      <c r="TLM435" s="41"/>
      <c r="TLN435" s="41"/>
      <c r="TLO435" s="41"/>
      <c r="TLP435" s="41"/>
      <c r="TLQ435" s="41"/>
      <c r="TLR435" s="41"/>
      <c r="TLS435" s="41"/>
      <c r="TLT435" s="41"/>
      <c r="TLU435" s="41"/>
      <c r="TLV435" s="41"/>
      <c r="TLW435" s="41"/>
      <c r="TLX435" s="41"/>
      <c r="TLY435" s="41"/>
      <c r="TLZ435" s="41"/>
      <c r="TMA435" s="41"/>
      <c r="TMB435" s="41"/>
      <c r="TMC435" s="41"/>
      <c r="TMD435" s="41"/>
      <c r="TME435" s="41"/>
      <c r="TMF435" s="41"/>
      <c r="TMG435" s="41"/>
      <c r="TMH435" s="41"/>
      <c r="TMI435" s="41"/>
      <c r="TMJ435" s="41"/>
      <c r="TMK435" s="41"/>
      <c r="TML435" s="41"/>
      <c r="TMM435" s="41"/>
      <c r="TMN435" s="41"/>
      <c r="TMO435" s="41"/>
      <c r="TMP435" s="41"/>
      <c r="TMQ435" s="41"/>
      <c r="TMR435" s="41"/>
      <c r="TMS435" s="41"/>
      <c r="TMT435" s="41"/>
      <c r="TMU435" s="41"/>
      <c r="TMV435" s="41"/>
      <c r="TMW435" s="41"/>
      <c r="TMX435" s="41"/>
      <c r="TMY435" s="41"/>
      <c r="TMZ435" s="41"/>
      <c r="TNA435" s="41"/>
      <c r="TNB435" s="41"/>
      <c r="TNC435" s="41"/>
      <c r="TND435" s="41"/>
      <c r="TNE435" s="41"/>
      <c r="TNF435" s="41"/>
      <c r="TNG435" s="41"/>
      <c r="TNH435" s="41"/>
      <c r="TNI435" s="41"/>
      <c r="TNJ435" s="41"/>
      <c r="TNK435" s="41"/>
      <c r="TNL435" s="41"/>
      <c r="TNM435" s="41"/>
      <c r="TNN435" s="41"/>
      <c r="TNO435" s="41"/>
      <c r="TNP435" s="41"/>
      <c r="TNQ435" s="41"/>
      <c r="TNR435" s="41"/>
      <c r="TNS435" s="41"/>
      <c r="TNT435" s="41"/>
      <c r="TNU435" s="41"/>
      <c r="TNV435" s="41"/>
      <c r="TNW435" s="41"/>
      <c r="TNX435" s="41"/>
      <c r="TNY435" s="41"/>
      <c r="TNZ435" s="41"/>
      <c r="TOA435" s="41"/>
      <c r="TOB435" s="41"/>
      <c r="TOC435" s="41"/>
      <c r="TOD435" s="41"/>
      <c r="TOE435" s="41"/>
      <c r="TOF435" s="41"/>
      <c r="TOG435" s="41"/>
      <c r="TOH435" s="41"/>
      <c r="TOI435" s="41"/>
      <c r="TOJ435" s="41"/>
      <c r="TOK435" s="41"/>
      <c r="TOL435" s="41"/>
      <c r="TOM435" s="41"/>
      <c r="TON435" s="41"/>
      <c r="TOO435" s="41"/>
      <c r="TOP435" s="41"/>
      <c r="TOQ435" s="41"/>
      <c r="TOR435" s="41"/>
      <c r="TOS435" s="41"/>
      <c r="TOT435" s="41"/>
      <c r="TOU435" s="41"/>
      <c r="TOV435" s="41"/>
      <c r="TOW435" s="41"/>
      <c r="TOX435" s="41"/>
      <c r="TOY435" s="41"/>
      <c r="TOZ435" s="41"/>
      <c r="TPA435" s="41"/>
      <c r="TPB435" s="41"/>
      <c r="TPC435" s="41"/>
      <c r="TPD435" s="41"/>
      <c r="TPE435" s="41"/>
      <c r="TPF435" s="41"/>
      <c r="TPG435" s="41"/>
      <c r="TPH435" s="41"/>
      <c r="TPI435" s="41"/>
      <c r="TPJ435" s="41"/>
      <c r="TPK435" s="41"/>
      <c r="TPL435" s="41"/>
      <c r="TPM435" s="41"/>
      <c r="TPN435" s="41"/>
      <c r="TPO435" s="41"/>
      <c r="TPP435" s="41"/>
      <c r="TPQ435" s="41"/>
      <c r="TPR435" s="41"/>
      <c r="TPS435" s="41"/>
      <c r="TPT435" s="41"/>
      <c r="TPU435" s="41"/>
      <c r="TPV435" s="41"/>
      <c r="TPW435" s="41"/>
      <c r="TPX435" s="41"/>
      <c r="TPY435" s="41"/>
      <c r="TPZ435" s="41"/>
      <c r="TQA435" s="41"/>
      <c r="TQB435" s="41"/>
      <c r="TQC435" s="41"/>
      <c r="TQD435" s="41"/>
      <c r="TQE435" s="41"/>
      <c r="TQF435" s="41"/>
      <c r="TQG435" s="41"/>
      <c r="TQH435" s="41"/>
      <c r="TQI435" s="41"/>
      <c r="TQJ435" s="41"/>
      <c r="TQK435" s="41"/>
      <c r="TQL435" s="41"/>
      <c r="TQM435" s="41"/>
      <c r="TQN435" s="41"/>
      <c r="TQO435" s="41"/>
      <c r="TQP435" s="41"/>
      <c r="TQQ435" s="41"/>
      <c r="TQR435" s="41"/>
      <c r="TQS435" s="41"/>
      <c r="TQT435" s="41"/>
      <c r="TQU435" s="41"/>
      <c r="TQV435" s="41"/>
      <c r="TQW435" s="41"/>
      <c r="TQX435" s="41"/>
      <c r="TQY435" s="41"/>
      <c r="TQZ435" s="41"/>
      <c r="TRA435" s="41"/>
      <c r="TRB435" s="41"/>
      <c r="TRC435" s="41"/>
      <c r="TRD435" s="41"/>
      <c r="TRE435" s="41"/>
      <c r="TRF435" s="41"/>
      <c r="TRG435" s="41"/>
      <c r="TRH435" s="41"/>
      <c r="TRI435" s="41"/>
      <c r="TRJ435" s="41"/>
      <c r="TRK435" s="41"/>
      <c r="TRL435" s="41"/>
      <c r="TRM435" s="41"/>
      <c r="TRN435" s="41"/>
      <c r="TRO435" s="41"/>
      <c r="TRP435" s="41"/>
      <c r="TRQ435" s="41"/>
      <c r="TRR435" s="41"/>
      <c r="TRS435" s="41"/>
      <c r="TRT435" s="41"/>
      <c r="TRU435" s="41"/>
      <c r="TRV435" s="41"/>
      <c r="TRW435" s="41"/>
      <c r="TRX435" s="41"/>
      <c r="TRY435" s="41"/>
      <c r="TRZ435" s="41"/>
      <c r="TSA435" s="41"/>
      <c r="TSB435" s="41"/>
      <c r="TSC435" s="41"/>
      <c r="TSD435" s="41"/>
      <c r="TSE435" s="41"/>
      <c r="TSF435" s="41"/>
      <c r="TSG435" s="41"/>
      <c r="TSH435" s="41"/>
      <c r="TSI435" s="41"/>
      <c r="TSJ435" s="41"/>
      <c r="TSK435" s="41"/>
      <c r="TSL435" s="41"/>
      <c r="TSM435" s="41"/>
      <c r="TSN435" s="41"/>
      <c r="TSO435" s="41"/>
      <c r="TSP435" s="41"/>
      <c r="TSQ435" s="41"/>
      <c r="TSR435" s="41"/>
      <c r="TSS435" s="41"/>
      <c r="TST435" s="41"/>
      <c r="TSU435" s="41"/>
      <c r="TSV435" s="41"/>
      <c r="TSW435" s="41"/>
      <c r="TSX435" s="41"/>
      <c r="TSY435" s="41"/>
      <c r="TSZ435" s="41"/>
      <c r="TTA435" s="41"/>
      <c r="TTB435" s="41"/>
      <c r="TTC435" s="41"/>
      <c r="TTD435" s="41"/>
      <c r="TTE435" s="41"/>
      <c r="TTF435" s="41"/>
      <c r="TTG435" s="41"/>
      <c r="TTH435" s="41"/>
      <c r="TTI435" s="41"/>
      <c r="TTJ435" s="41"/>
      <c r="TTK435" s="41"/>
      <c r="TTL435" s="41"/>
      <c r="TTM435" s="41"/>
      <c r="TTN435" s="41"/>
      <c r="TTO435" s="41"/>
      <c r="TTP435" s="41"/>
      <c r="TTQ435" s="41"/>
      <c r="TTR435" s="41"/>
      <c r="TTS435" s="41"/>
      <c r="TTT435" s="41"/>
      <c r="TTU435" s="41"/>
      <c r="TTV435" s="41"/>
      <c r="TTW435" s="41"/>
      <c r="TTX435" s="41"/>
      <c r="TTY435" s="41"/>
      <c r="TTZ435" s="41"/>
      <c r="TUA435" s="41"/>
      <c r="TUB435" s="41"/>
      <c r="TUC435" s="41"/>
      <c r="TUD435" s="41"/>
      <c r="TUE435" s="41"/>
      <c r="TUF435" s="41"/>
      <c r="TUG435" s="41"/>
      <c r="TUH435" s="41"/>
      <c r="TUI435" s="41"/>
      <c r="TUJ435" s="41"/>
      <c r="TUK435" s="41"/>
      <c r="TUL435" s="41"/>
      <c r="TUM435" s="41"/>
      <c r="TUN435" s="41"/>
      <c r="TUO435" s="41"/>
      <c r="TUP435" s="41"/>
      <c r="TUQ435" s="41"/>
      <c r="TUR435" s="41"/>
      <c r="TUS435" s="41"/>
      <c r="TUT435" s="41"/>
      <c r="TUU435" s="41"/>
      <c r="TUV435" s="41"/>
      <c r="TUW435" s="41"/>
      <c r="TUX435" s="41"/>
      <c r="TUY435" s="41"/>
      <c r="TUZ435" s="41"/>
      <c r="TVA435" s="41"/>
      <c r="TVB435" s="41"/>
      <c r="TVC435" s="41"/>
      <c r="TVD435" s="41"/>
      <c r="TVE435" s="41"/>
      <c r="TVF435" s="41"/>
      <c r="TVG435" s="41"/>
      <c r="TVH435" s="41"/>
      <c r="TVI435" s="41"/>
      <c r="TVJ435" s="41"/>
      <c r="TVK435" s="41"/>
      <c r="TVL435" s="41"/>
      <c r="TVM435" s="41"/>
      <c r="TVN435" s="41"/>
      <c r="TVO435" s="41"/>
      <c r="TVP435" s="41"/>
      <c r="TVQ435" s="41"/>
      <c r="TVR435" s="41"/>
      <c r="TVS435" s="41"/>
      <c r="TVT435" s="41"/>
      <c r="TVU435" s="41"/>
      <c r="TVV435" s="41"/>
      <c r="TVW435" s="41"/>
      <c r="TVX435" s="41"/>
      <c r="TVY435" s="41"/>
      <c r="TVZ435" s="41"/>
      <c r="TWA435" s="41"/>
      <c r="TWB435" s="41"/>
      <c r="TWC435" s="41"/>
      <c r="TWD435" s="41"/>
      <c r="TWE435" s="41"/>
      <c r="TWF435" s="41"/>
      <c r="TWG435" s="41"/>
      <c r="TWH435" s="41"/>
      <c r="TWI435" s="41"/>
      <c r="TWJ435" s="41"/>
      <c r="TWK435" s="41"/>
      <c r="TWL435" s="41"/>
      <c r="TWM435" s="41"/>
      <c r="TWN435" s="41"/>
      <c r="TWO435" s="41"/>
      <c r="TWP435" s="41"/>
      <c r="TWQ435" s="41"/>
      <c r="TWR435" s="41"/>
      <c r="TWS435" s="41"/>
      <c r="TWT435" s="41"/>
      <c r="TWU435" s="41"/>
      <c r="TWV435" s="41"/>
      <c r="TWW435" s="41"/>
      <c r="TWX435" s="41"/>
      <c r="TWY435" s="41"/>
      <c r="TWZ435" s="41"/>
      <c r="TXA435" s="41"/>
      <c r="TXB435" s="41"/>
      <c r="TXC435" s="41"/>
      <c r="TXD435" s="41"/>
      <c r="TXE435" s="41"/>
      <c r="TXF435" s="41"/>
      <c r="TXG435" s="41"/>
      <c r="TXH435" s="41"/>
      <c r="TXI435" s="41"/>
      <c r="TXJ435" s="41"/>
      <c r="TXK435" s="41"/>
      <c r="TXL435" s="41"/>
      <c r="TXM435" s="41"/>
      <c r="TXN435" s="41"/>
      <c r="TXO435" s="41"/>
      <c r="TXP435" s="41"/>
      <c r="TXQ435" s="41"/>
      <c r="TXR435" s="41"/>
      <c r="TXS435" s="41"/>
      <c r="TXT435" s="41"/>
      <c r="TXU435" s="41"/>
      <c r="TXV435" s="41"/>
      <c r="TXW435" s="41"/>
      <c r="TXX435" s="41"/>
      <c r="TXY435" s="41"/>
      <c r="TXZ435" s="41"/>
      <c r="TYA435" s="41"/>
      <c r="TYB435" s="41"/>
      <c r="TYC435" s="41"/>
      <c r="TYD435" s="41"/>
      <c r="TYE435" s="41"/>
      <c r="TYF435" s="41"/>
      <c r="TYG435" s="41"/>
      <c r="TYH435" s="41"/>
      <c r="TYI435" s="41"/>
      <c r="TYJ435" s="41"/>
      <c r="TYK435" s="41"/>
      <c r="TYL435" s="41"/>
      <c r="TYM435" s="41"/>
      <c r="TYN435" s="41"/>
      <c r="TYO435" s="41"/>
      <c r="TYP435" s="41"/>
      <c r="TYQ435" s="41"/>
      <c r="TYR435" s="41"/>
      <c r="TYS435" s="41"/>
      <c r="TYT435" s="41"/>
      <c r="TYU435" s="41"/>
      <c r="TYV435" s="41"/>
      <c r="TYW435" s="41"/>
      <c r="TYX435" s="41"/>
      <c r="TYY435" s="41"/>
      <c r="TYZ435" s="41"/>
      <c r="TZA435" s="41"/>
      <c r="TZB435" s="41"/>
      <c r="TZC435" s="41"/>
      <c r="TZD435" s="41"/>
      <c r="TZE435" s="41"/>
      <c r="TZF435" s="41"/>
      <c r="TZG435" s="41"/>
      <c r="TZH435" s="41"/>
      <c r="TZI435" s="41"/>
      <c r="TZJ435" s="41"/>
      <c r="TZK435" s="41"/>
      <c r="TZL435" s="41"/>
      <c r="TZM435" s="41"/>
      <c r="TZN435" s="41"/>
      <c r="TZO435" s="41"/>
      <c r="TZP435" s="41"/>
      <c r="TZQ435" s="41"/>
      <c r="TZR435" s="41"/>
      <c r="TZS435" s="41"/>
      <c r="TZT435" s="41"/>
      <c r="TZU435" s="41"/>
      <c r="TZV435" s="41"/>
      <c r="TZW435" s="41"/>
      <c r="TZX435" s="41"/>
      <c r="TZY435" s="41"/>
      <c r="TZZ435" s="41"/>
      <c r="UAA435" s="41"/>
      <c r="UAB435" s="41"/>
      <c r="UAC435" s="41"/>
      <c r="UAD435" s="41"/>
      <c r="UAE435" s="41"/>
      <c r="UAF435" s="41"/>
      <c r="UAG435" s="41"/>
      <c r="UAH435" s="41"/>
      <c r="UAI435" s="41"/>
      <c r="UAJ435" s="41"/>
      <c r="UAK435" s="41"/>
      <c r="UAL435" s="41"/>
      <c r="UAM435" s="41"/>
      <c r="UAN435" s="41"/>
      <c r="UAO435" s="41"/>
      <c r="UAP435" s="41"/>
      <c r="UAQ435" s="41"/>
      <c r="UAR435" s="41"/>
      <c r="UAS435" s="41"/>
      <c r="UAT435" s="41"/>
      <c r="UAU435" s="41"/>
      <c r="UAV435" s="41"/>
      <c r="UAW435" s="41"/>
      <c r="UAX435" s="41"/>
      <c r="UAY435" s="41"/>
      <c r="UAZ435" s="41"/>
      <c r="UBA435" s="41"/>
      <c r="UBB435" s="41"/>
      <c r="UBC435" s="41"/>
      <c r="UBD435" s="41"/>
      <c r="UBE435" s="41"/>
      <c r="UBF435" s="41"/>
      <c r="UBG435" s="41"/>
      <c r="UBH435" s="41"/>
      <c r="UBI435" s="41"/>
      <c r="UBJ435" s="41"/>
      <c r="UBK435" s="41"/>
      <c r="UBL435" s="41"/>
      <c r="UBM435" s="41"/>
      <c r="UBN435" s="41"/>
      <c r="UBO435" s="41"/>
      <c r="UBP435" s="41"/>
      <c r="UBQ435" s="41"/>
      <c r="UBR435" s="41"/>
      <c r="UBS435" s="41"/>
      <c r="UBT435" s="41"/>
      <c r="UBU435" s="41"/>
      <c r="UBV435" s="41"/>
      <c r="UBW435" s="41"/>
      <c r="UBX435" s="41"/>
      <c r="UBY435" s="41"/>
      <c r="UBZ435" s="41"/>
      <c r="UCA435" s="41"/>
      <c r="UCB435" s="41"/>
      <c r="UCC435" s="41"/>
      <c r="UCD435" s="41"/>
      <c r="UCE435" s="41"/>
      <c r="UCF435" s="41"/>
      <c r="UCG435" s="41"/>
      <c r="UCH435" s="41"/>
      <c r="UCI435" s="41"/>
      <c r="UCJ435" s="41"/>
      <c r="UCK435" s="41"/>
      <c r="UCL435" s="41"/>
      <c r="UCM435" s="41"/>
      <c r="UCN435" s="41"/>
      <c r="UCO435" s="41"/>
      <c r="UCP435" s="41"/>
      <c r="UCQ435" s="41"/>
      <c r="UCR435" s="41"/>
      <c r="UCS435" s="41"/>
      <c r="UCT435" s="41"/>
      <c r="UCU435" s="41"/>
      <c r="UCV435" s="41"/>
      <c r="UCW435" s="41"/>
      <c r="UCX435" s="41"/>
      <c r="UCY435" s="41"/>
      <c r="UCZ435" s="41"/>
      <c r="UDA435" s="41"/>
      <c r="UDB435" s="41"/>
      <c r="UDC435" s="41"/>
      <c r="UDD435" s="41"/>
      <c r="UDE435" s="41"/>
      <c r="UDF435" s="41"/>
      <c r="UDG435" s="41"/>
      <c r="UDH435" s="41"/>
      <c r="UDI435" s="41"/>
      <c r="UDJ435" s="41"/>
      <c r="UDK435" s="41"/>
      <c r="UDL435" s="41"/>
      <c r="UDM435" s="41"/>
      <c r="UDN435" s="41"/>
      <c r="UDO435" s="41"/>
      <c r="UDP435" s="41"/>
      <c r="UDQ435" s="41"/>
      <c r="UDR435" s="41"/>
      <c r="UDS435" s="41"/>
      <c r="UDT435" s="41"/>
      <c r="UDU435" s="41"/>
      <c r="UDV435" s="41"/>
      <c r="UDW435" s="41"/>
      <c r="UDX435" s="41"/>
      <c r="UDY435" s="41"/>
      <c r="UDZ435" s="41"/>
      <c r="UEA435" s="41"/>
      <c r="UEB435" s="41"/>
      <c r="UEC435" s="41"/>
      <c r="UED435" s="41"/>
      <c r="UEE435" s="41"/>
      <c r="UEF435" s="41"/>
      <c r="UEG435" s="41"/>
      <c r="UEH435" s="41"/>
      <c r="UEI435" s="41"/>
      <c r="UEJ435" s="41"/>
      <c r="UEK435" s="41"/>
      <c r="UEL435" s="41"/>
      <c r="UEM435" s="41"/>
      <c r="UEN435" s="41"/>
      <c r="UEO435" s="41"/>
      <c r="UEP435" s="41"/>
      <c r="UEQ435" s="41"/>
      <c r="UER435" s="41"/>
      <c r="UES435" s="41"/>
      <c r="UET435" s="41"/>
      <c r="UEU435" s="41"/>
      <c r="UEV435" s="41"/>
      <c r="UEW435" s="41"/>
      <c r="UEX435" s="41"/>
      <c r="UEY435" s="41"/>
      <c r="UEZ435" s="41"/>
      <c r="UFA435" s="41"/>
      <c r="UFB435" s="41"/>
      <c r="UFC435" s="41"/>
      <c r="UFD435" s="41"/>
      <c r="UFE435" s="41"/>
      <c r="UFF435" s="41"/>
      <c r="UFG435" s="41"/>
      <c r="UFH435" s="41"/>
      <c r="UFI435" s="41"/>
      <c r="UFJ435" s="41"/>
      <c r="UFK435" s="41"/>
      <c r="UFL435" s="41"/>
      <c r="UFM435" s="41"/>
      <c r="UFN435" s="41"/>
      <c r="UFO435" s="41"/>
      <c r="UFP435" s="41"/>
      <c r="UFQ435" s="41"/>
      <c r="UFR435" s="41"/>
      <c r="UFS435" s="41"/>
      <c r="UFT435" s="41"/>
      <c r="UFU435" s="41"/>
      <c r="UFV435" s="41"/>
      <c r="UFW435" s="41"/>
      <c r="UFX435" s="41"/>
      <c r="UFY435" s="41"/>
      <c r="UFZ435" s="41"/>
      <c r="UGA435" s="41"/>
      <c r="UGB435" s="41"/>
      <c r="UGC435" s="41"/>
      <c r="UGD435" s="41"/>
      <c r="UGE435" s="41"/>
      <c r="UGF435" s="41"/>
      <c r="UGG435" s="41"/>
      <c r="UGH435" s="41"/>
      <c r="UGI435" s="41"/>
      <c r="UGJ435" s="41"/>
      <c r="UGK435" s="41"/>
      <c r="UGL435" s="41"/>
      <c r="UGM435" s="41"/>
      <c r="UGN435" s="41"/>
      <c r="UGO435" s="41"/>
      <c r="UGP435" s="41"/>
      <c r="UGQ435" s="41"/>
      <c r="UGR435" s="41"/>
      <c r="UGS435" s="41"/>
      <c r="UGT435" s="41"/>
      <c r="UGU435" s="41"/>
      <c r="UGV435" s="41"/>
      <c r="UGW435" s="41"/>
      <c r="UGX435" s="41"/>
      <c r="UGY435" s="41"/>
      <c r="UGZ435" s="41"/>
      <c r="UHA435" s="41"/>
      <c r="UHB435" s="41"/>
      <c r="UHC435" s="41"/>
      <c r="UHD435" s="41"/>
      <c r="UHE435" s="41"/>
      <c r="UHF435" s="41"/>
      <c r="UHG435" s="41"/>
      <c r="UHH435" s="41"/>
      <c r="UHI435" s="41"/>
      <c r="UHJ435" s="41"/>
      <c r="UHK435" s="41"/>
      <c r="UHL435" s="41"/>
      <c r="UHM435" s="41"/>
      <c r="UHN435" s="41"/>
      <c r="UHO435" s="41"/>
      <c r="UHP435" s="41"/>
      <c r="UHQ435" s="41"/>
      <c r="UHR435" s="41"/>
      <c r="UHS435" s="41"/>
      <c r="UHT435" s="41"/>
      <c r="UHU435" s="41"/>
      <c r="UHV435" s="41"/>
      <c r="UHW435" s="41"/>
      <c r="UHX435" s="41"/>
      <c r="UHY435" s="41"/>
      <c r="UHZ435" s="41"/>
      <c r="UIA435" s="41"/>
      <c r="UIB435" s="41"/>
      <c r="UIC435" s="41"/>
      <c r="UID435" s="41"/>
      <c r="UIE435" s="41"/>
      <c r="UIF435" s="41"/>
      <c r="UIG435" s="41"/>
      <c r="UIH435" s="41"/>
      <c r="UII435" s="41"/>
      <c r="UIJ435" s="41"/>
      <c r="UIK435" s="41"/>
      <c r="UIL435" s="41"/>
      <c r="UIM435" s="41"/>
      <c r="UIN435" s="41"/>
      <c r="UIO435" s="41"/>
      <c r="UIP435" s="41"/>
      <c r="UIQ435" s="41"/>
      <c r="UIR435" s="41"/>
      <c r="UIS435" s="41"/>
      <c r="UIT435" s="41"/>
      <c r="UIU435" s="41"/>
      <c r="UIV435" s="41"/>
      <c r="UIW435" s="41"/>
      <c r="UIX435" s="41"/>
      <c r="UIY435" s="41"/>
      <c r="UIZ435" s="41"/>
      <c r="UJA435" s="41"/>
      <c r="UJB435" s="41"/>
      <c r="UJC435" s="41"/>
      <c r="UJD435" s="41"/>
      <c r="UJE435" s="41"/>
      <c r="UJF435" s="41"/>
      <c r="UJG435" s="41"/>
      <c r="UJH435" s="41"/>
      <c r="UJI435" s="41"/>
      <c r="UJJ435" s="41"/>
      <c r="UJK435" s="41"/>
      <c r="UJL435" s="41"/>
      <c r="UJM435" s="41"/>
      <c r="UJN435" s="41"/>
      <c r="UJO435" s="41"/>
      <c r="UJP435" s="41"/>
      <c r="UJQ435" s="41"/>
      <c r="UJR435" s="41"/>
      <c r="UJS435" s="41"/>
      <c r="UJT435" s="41"/>
      <c r="UJU435" s="41"/>
      <c r="UJV435" s="41"/>
      <c r="UJW435" s="41"/>
      <c r="UJX435" s="41"/>
      <c r="UJY435" s="41"/>
      <c r="UJZ435" s="41"/>
      <c r="UKA435" s="41"/>
      <c r="UKB435" s="41"/>
      <c r="UKC435" s="41"/>
      <c r="UKD435" s="41"/>
      <c r="UKE435" s="41"/>
      <c r="UKF435" s="41"/>
      <c r="UKG435" s="41"/>
      <c r="UKH435" s="41"/>
      <c r="UKI435" s="41"/>
      <c r="UKJ435" s="41"/>
      <c r="UKK435" s="41"/>
      <c r="UKL435" s="41"/>
      <c r="UKM435" s="41"/>
      <c r="UKN435" s="41"/>
      <c r="UKO435" s="41"/>
      <c r="UKP435" s="41"/>
      <c r="UKQ435" s="41"/>
      <c r="UKR435" s="41"/>
      <c r="UKS435" s="41"/>
      <c r="UKT435" s="41"/>
      <c r="UKU435" s="41"/>
      <c r="UKV435" s="41"/>
      <c r="UKW435" s="41"/>
      <c r="UKX435" s="41"/>
      <c r="UKY435" s="41"/>
      <c r="UKZ435" s="41"/>
      <c r="ULA435" s="41"/>
      <c r="ULB435" s="41"/>
      <c r="ULC435" s="41"/>
      <c r="ULD435" s="41"/>
      <c r="ULE435" s="41"/>
      <c r="ULF435" s="41"/>
      <c r="ULG435" s="41"/>
      <c r="ULH435" s="41"/>
      <c r="ULI435" s="41"/>
      <c r="ULJ435" s="41"/>
      <c r="ULK435" s="41"/>
      <c r="ULL435" s="41"/>
      <c r="ULM435" s="41"/>
      <c r="ULN435" s="41"/>
      <c r="ULO435" s="41"/>
      <c r="ULP435" s="41"/>
      <c r="ULQ435" s="41"/>
      <c r="ULR435" s="41"/>
      <c r="ULS435" s="41"/>
      <c r="ULT435" s="41"/>
      <c r="ULU435" s="41"/>
      <c r="ULV435" s="41"/>
      <c r="ULW435" s="41"/>
      <c r="ULX435" s="41"/>
      <c r="ULY435" s="41"/>
      <c r="ULZ435" s="41"/>
      <c r="UMA435" s="41"/>
      <c r="UMB435" s="41"/>
      <c r="UMC435" s="41"/>
      <c r="UMD435" s="41"/>
      <c r="UME435" s="41"/>
      <c r="UMF435" s="41"/>
      <c r="UMG435" s="41"/>
      <c r="UMH435" s="41"/>
      <c r="UMI435" s="41"/>
      <c r="UMJ435" s="41"/>
      <c r="UMK435" s="41"/>
      <c r="UML435" s="41"/>
      <c r="UMM435" s="41"/>
      <c r="UMN435" s="41"/>
      <c r="UMO435" s="41"/>
      <c r="UMP435" s="41"/>
      <c r="UMQ435" s="41"/>
      <c r="UMR435" s="41"/>
      <c r="UMS435" s="41"/>
      <c r="UMT435" s="41"/>
      <c r="UMU435" s="41"/>
      <c r="UMV435" s="41"/>
      <c r="UMW435" s="41"/>
      <c r="UMX435" s="41"/>
      <c r="UMY435" s="41"/>
      <c r="UMZ435" s="41"/>
      <c r="UNA435" s="41"/>
      <c r="UNB435" s="41"/>
      <c r="UNC435" s="41"/>
      <c r="UND435" s="41"/>
      <c r="UNE435" s="41"/>
      <c r="UNF435" s="41"/>
      <c r="UNG435" s="41"/>
      <c r="UNH435" s="41"/>
      <c r="UNI435" s="41"/>
      <c r="UNJ435" s="41"/>
      <c r="UNK435" s="41"/>
      <c r="UNL435" s="41"/>
      <c r="UNM435" s="41"/>
      <c r="UNN435" s="41"/>
      <c r="UNO435" s="41"/>
      <c r="UNP435" s="41"/>
      <c r="UNQ435" s="41"/>
      <c r="UNR435" s="41"/>
      <c r="UNS435" s="41"/>
      <c r="UNT435" s="41"/>
      <c r="UNU435" s="41"/>
      <c r="UNV435" s="41"/>
      <c r="UNW435" s="41"/>
      <c r="UNX435" s="41"/>
      <c r="UNY435" s="41"/>
      <c r="UNZ435" s="41"/>
      <c r="UOA435" s="41"/>
      <c r="UOB435" s="41"/>
      <c r="UOC435" s="41"/>
      <c r="UOD435" s="41"/>
      <c r="UOE435" s="41"/>
      <c r="UOF435" s="41"/>
      <c r="UOG435" s="41"/>
      <c r="UOH435" s="41"/>
      <c r="UOI435" s="41"/>
      <c r="UOJ435" s="41"/>
      <c r="UOK435" s="41"/>
      <c r="UOL435" s="41"/>
      <c r="UOM435" s="41"/>
      <c r="UON435" s="41"/>
      <c r="UOO435" s="41"/>
      <c r="UOP435" s="41"/>
      <c r="UOQ435" s="41"/>
      <c r="UOR435" s="41"/>
      <c r="UOS435" s="41"/>
      <c r="UOT435" s="41"/>
      <c r="UOU435" s="41"/>
      <c r="UOV435" s="41"/>
      <c r="UOW435" s="41"/>
      <c r="UOX435" s="41"/>
      <c r="UOY435" s="41"/>
      <c r="UOZ435" s="41"/>
      <c r="UPA435" s="41"/>
      <c r="UPB435" s="41"/>
      <c r="UPC435" s="41"/>
      <c r="UPD435" s="41"/>
      <c r="UPE435" s="41"/>
      <c r="UPF435" s="41"/>
      <c r="UPG435" s="41"/>
      <c r="UPH435" s="41"/>
      <c r="UPI435" s="41"/>
      <c r="UPJ435" s="41"/>
      <c r="UPK435" s="41"/>
      <c r="UPL435" s="41"/>
      <c r="UPM435" s="41"/>
      <c r="UPN435" s="41"/>
      <c r="UPO435" s="41"/>
      <c r="UPP435" s="41"/>
      <c r="UPQ435" s="41"/>
      <c r="UPR435" s="41"/>
      <c r="UPS435" s="41"/>
      <c r="UPT435" s="41"/>
      <c r="UPU435" s="41"/>
      <c r="UPV435" s="41"/>
      <c r="UPW435" s="41"/>
      <c r="UPX435" s="41"/>
      <c r="UPY435" s="41"/>
      <c r="UPZ435" s="41"/>
      <c r="UQA435" s="41"/>
      <c r="UQB435" s="41"/>
      <c r="UQC435" s="41"/>
      <c r="UQD435" s="41"/>
      <c r="UQE435" s="41"/>
      <c r="UQF435" s="41"/>
      <c r="UQG435" s="41"/>
      <c r="UQH435" s="41"/>
      <c r="UQI435" s="41"/>
      <c r="UQJ435" s="41"/>
      <c r="UQK435" s="41"/>
      <c r="UQL435" s="41"/>
      <c r="UQM435" s="41"/>
      <c r="UQN435" s="41"/>
      <c r="UQO435" s="41"/>
      <c r="UQP435" s="41"/>
      <c r="UQQ435" s="41"/>
      <c r="UQR435" s="41"/>
      <c r="UQS435" s="41"/>
      <c r="UQT435" s="41"/>
      <c r="UQU435" s="41"/>
      <c r="UQV435" s="41"/>
      <c r="UQW435" s="41"/>
      <c r="UQX435" s="41"/>
      <c r="UQY435" s="41"/>
      <c r="UQZ435" s="41"/>
      <c r="URA435" s="41"/>
      <c r="URB435" s="41"/>
      <c r="URC435" s="41"/>
      <c r="URD435" s="41"/>
      <c r="URE435" s="41"/>
      <c r="URF435" s="41"/>
      <c r="URG435" s="41"/>
      <c r="URH435" s="41"/>
      <c r="URI435" s="41"/>
      <c r="URJ435" s="41"/>
      <c r="URK435" s="41"/>
      <c r="URL435" s="41"/>
      <c r="URM435" s="41"/>
      <c r="URN435" s="41"/>
      <c r="URO435" s="41"/>
      <c r="URP435" s="41"/>
      <c r="URQ435" s="41"/>
      <c r="URR435" s="41"/>
      <c r="URS435" s="41"/>
      <c r="URT435" s="41"/>
      <c r="URU435" s="41"/>
      <c r="URV435" s="41"/>
      <c r="URW435" s="41"/>
      <c r="URX435" s="41"/>
      <c r="URY435" s="41"/>
      <c r="URZ435" s="41"/>
      <c r="USA435" s="41"/>
      <c r="USB435" s="41"/>
      <c r="USC435" s="41"/>
      <c r="USD435" s="41"/>
      <c r="USE435" s="41"/>
      <c r="USF435" s="41"/>
      <c r="USG435" s="41"/>
      <c r="USH435" s="41"/>
      <c r="USI435" s="41"/>
      <c r="USJ435" s="41"/>
      <c r="USK435" s="41"/>
      <c r="USL435" s="41"/>
      <c r="USM435" s="41"/>
      <c r="USN435" s="41"/>
      <c r="USO435" s="41"/>
      <c r="USP435" s="41"/>
      <c r="USQ435" s="41"/>
      <c r="USR435" s="41"/>
      <c r="USS435" s="41"/>
      <c r="UST435" s="41"/>
      <c r="USU435" s="41"/>
      <c r="USV435" s="41"/>
      <c r="USW435" s="41"/>
      <c r="USX435" s="41"/>
      <c r="USY435" s="41"/>
      <c r="USZ435" s="41"/>
      <c r="UTA435" s="41"/>
      <c r="UTB435" s="41"/>
      <c r="UTC435" s="41"/>
      <c r="UTD435" s="41"/>
      <c r="UTE435" s="41"/>
      <c r="UTF435" s="41"/>
      <c r="UTG435" s="41"/>
      <c r="UTH435" s="41"/>
      <c r="UTI435" s="41"/>
      <c r="UTJ435" s="41"/>
      <c r="UTK435" s="41"/>
      <c r="UTL435" s="41"/>
      <c r="UTM435" s="41"/>
      <c r="UTN435" s="41"/>
      <c r="UTO435" s="41"/>
      <c r="UTP435" s="41"/>
      <c r="UTQ435" s="41"/>
      <c r="UTR435" s="41"/>
      <c r="UTS435" s="41"/>
      <c r="UTT435" s="41"/>
      <c r="UTU435" s="41"/>
      <c r="UTV435" s="41"/>
      <c r="UTW435" s="41"/>
      <c r="UTX435" s="41"/>
      <c r="UTY435" s="41"/>
      <c r="UTZ435" s="41"/>
      <c r="UUA435" s="41"/>
      <c r="UUB435" s="41"/>
      <c r="UUC435" s="41"/>
      <c r="UUD435" s="41"/>
      <c r="UUE435" s="41"/>
      <c r="UUF435" s="41"/>
      <c r="UUG435" s="41"/>
      <c r="UUH435" s="41"/>
      <c r="UUI435" s="41"/>
      <c r="UUJ435" s="41"/>
      <c r="UUK435" s="41"/>
      <c r="UUL435" s="41"/>
      <c r="UUM435" s="41"/>
      <c r="UUN435" s="41"/>
      <c r="UUO435" s="41"/>
      <c r="UUP435" s="41"/>
      <c r="UUQ435" s="41"/>
      <c r="UUR435" s="41"/>
      <c r="UUS435" s="41"/>
      <c r="UUT435" s="41"/>
      <c r="UUU435" s="41"/>
      <c r="UUV435" s="41"/>
      <c r="UUW435" s="41"/>
      <c r="UUX435" s="41"/>
      <c r="UUY435" s="41"/>
      <c r="UUZ435" s="41"/>
      <c r="UVA435" s="41"/>
      <c r="UVB435" s="41"/>
      <c r="UVC435" s="41"/>
      <c r="UVD435" s="41"/>
      <c r="UVE435" s="41"/>
      <c r="UVF435" s="41"/>
      <c r="UVG435" s="41"/>
      <c r="UVH435" s="41"/>
      <c r="UVI435" s="41"/>
      <c r="UVJ435" s="41"/>
      <c r="UVK435" s="41"/>
      <c r="UVL435" s="41"/>
      <c r="UVM435" s="41"/>
      <c r="UVN435" s="41"/>
      <c r="UVO435" s="41"/>
      <c r="UVP435" s="41"/>
      <c r="UVQ435" s="41"/>
      <c r="UVR435" s="41"/>
      <c r="UVS435" s="41"/>
      <c r="UVT435" s="41"/>
      <c r="UVU435" s="41"/>
      <c r="UVV435" s="41"/>
      <c r="UVW435" s="41"/>
      <c r="UVX435" s="41"/>
      <c r="UVY435" s="41"/>
      <c r="UVZ435" s="41"/>
      <c r="UWA435" s="41"/>
      <c r="UWB435" s="41"/>
      <c r="UWC435" s="41"/>
      <c r="UWD435" s="41"/>
      <c r="UWE435" s="41"/>
      <c r="UWF435" s="41"/>
      <c r="UWG435" s="41"/>
      <c r="UWH435" s="41"/>
      <c r="UWI435" s="41"/>
      <c r="UWJ435" s="41"/>
      <c r="UWK435" s="41"/>
      <c r="UWL435" s="41"/>
      <c r="UWM435" s="41"/>
      <c r="UWN435" s="41"/>
      <c r="UWO435" s="41"/>
      <c r="UWP435" s="41"/>
      <c r="UWQ435" s="41"/>
      <c r="UWR435" s="41"/>
      <c r="UWS435" s="41"/>
      <c r="UWT435" s="41"/>
      <c r="UWU435" s="41"/>
      <c r="UWV435" s="41"/>
      <c r="UWW435" s="41"/>
      <c r="UWX435" s="41"/>
      <c r="UWY435" s="41"/>
      <c r="UWZ435" s="41"/>
      <c r="UXA435" s="41"/>
      <c r="UXB435" s="41"/>
      <c r="UXC435" s="41"/>
      <c r="UXD435" s="41"/>
      <c r="UXE435" s="41"/>
      <c r="UXF435" s="41"/>
      <c r="UXG435" s="41"/>
      <c r="UXH435" s="41"/>
      <c r="UXI435" s="41"/>
      <c r="UXJ435" s="41"/>
      <c r="UXK435" s="41"/>
      <c r="UXL435" s="41"/>
      <c r="UXM435" s="41"/>
      <c r="UXN435" s="41"/>
      <c r="UXO435" s="41"/>
      <c r="UXP435" s="41"/>
      <c r="UXQ435" s="41"/>
      <c r="UXR435" s="41"/>
      <c r="UXS435" s="41"/>
      <c r="UXT435" s="41"/>
      <c r="UXU435" s="41"/>
      <c r="UXV435" s="41"/>
      <c r="UXW435" s="41"/>
      <c r="UXX435" s="41"/>
      <c r="UXY435" s="41"/>
      <c r="UXZ435" s="41"/>
      <c r="UYA435" s="41"/>
      <c r="UYB435" s="41"/>
      <c r="UYC435" s="41"/>
      <c r="UYD435" s="41"/>
      <c r="UYE435" s="41"/>
      <c r="UYF435" s="41"/>
      <c r="UYG435" s="41"/>
      <c r="UYH435" s="41"/>
      <c r="UYI435" s="41"/>
      <c r="UYJ435" s="41"/>
      <c r="UYK435" s="41"/>
      <c r="UYL435" s="41"/>
      <c r="UYM435" s="41"/>
      <c r="UYN435" s="41"/>
      <c r="UYO435" s="41"/>
      <c r="UYP435" s="41"/>
      <c r="UYQ435" s="41"/>
      <c r="UYR435" s="41"/>
      <c r="UYS435" s="41"/>
      <c r="UYT435" s="41"/>
      <c r="UYU435" s="41"/>
      <c r="UYV435" s="41"/>
      <c r="UYW435" s="41"/>
      <c r="UYX435" s="41"/>
      <c r="UYY435" s="41"/>
      <c r="UYZ435" s="41"/>
      <c r="UZA435" s="41"/>
      <c r="UZB435" s="41"/>
      <c r="UZC435" s="41"/>
      <c r="UZD435" s="41"/>
      <c r="UZE435" s="41"/>
      <c r="UZF435" s="41"/>
      <c r="UZG435" s="41"/>
      <c r="UZH435" s="41"/>
      <c r="UZI435" s="41"/>
      <c r="UZJ435" s="41"/>
      <c r="UZK435" s="41"/>
      <c r="UZL435" s="41"/>
      <c r="UZM435" s="41"/>
      <c r="UZN435" s="41"/>
      <c r="UZO435" s="41"/>
      <c r="UZP435" s="41"/>
      <c r="UZQ435" s="41"/>
      <c r="UZR435" s="41"/>
      <c r="UZS435" s="41"/>
      <c r="UZT435" s="41"/>
      <c r="UZU435" s="41"/>
      <c r="UZV435" s="41"/>
      <c r="UZW435" s="41"/>
      <c r="UZX435" s="41"/>
      <c r="UZY435" s="41"/>
      <c r="UZZ435" s="41"/>
      <c r="VAA435" s="41"/>
      <c r="VAB435" s="41"/>
      <c r="VAC435" s="41"/>
      <c r="VAD435" s="41"/>
      <c r="VAE435" s="41"/>
      <c r="VAF435" s="41"/>
      <c r="VAG435" s="41"/>
      <c r="VAH435" s="41"/>
      <c r="VAI435" s="41"/>
      <c r="VAJ435" s="41"/>
      <c r="VAK435" s="41"/>
      <c r="VAL435" s="41"/>
      <c r="VAM435" s="41"/>
      <c r="VAN435" s="41"/>
      <c r="VAO435" s="41"/>
      <c r="VAP435" s="41"/>
      <c r="VAQ435" s="41"/>
      <c r="VAR435" s="41"/>
      <c r="VAS435" s="41"/>
      <c r="VAT435" s="41"/>
      <c r="VAU435" s="41"/>
      <c r="VAV435" s="41"/>
      <c r="VAW435" s="41"/>
      <c r="VAX435" s="41"/>
      <c r="VAY435" s="41"/>
      <c r="VAZ435" s="41"/>
      <c r="VBA435" s="41"/>
      <c r="VBB435" s="41"/>
      <c r="VBC435" s="41"/>
      <c r="VBD435" s="41"/>
      <c r="VBE435" s="41"/>
      <c r="VBF435" s="41"/>
      <c r="VBG435" s="41"/>
      <c r="VBH435" s="41"/>
      <c r="VBI435" s="41"/>
      <c r="VBJ435" s="41"/>
      <c r="VBK435" s="41"/>
      <c r="VBL435" s="41"/>
      <c r="VBM435" s="41"/>
      <c r="VBN435" s="41"/>
      <c r="VBO435" s="41"/>
      <c r="VBP435" s="41"/>
      <c r="VBQ435" s="41"/>
      <c r="VBR435" s="41"/>
      <c r="VBS435" s="41"/>
      <c r="VBT435" s="41"/>
      <c r="VBU435" s="41"/>
      <c r="VBV435" s="41"/>
      <c r="VBW435" s="41"/>
      <c r="VBX435" s="41"/>
      <c r="VBY435" s="41"/>
      <c r="VBZ435" s="41"/>
      <c r="VCA435" s="41"/>
      <c r="VCB435" s="41"/>
      <c r="VCC435" s="41"/>
      <c r="VCD435" s="41"/>
      <c r="VCE435" s="41"/>
      <c r="VCF435" s="41"/>
      <c r="VCG435" s="41"/>
      <c r="VCH435" s="41"/>
      <c r="VCI435" s="41"/>
      <c r="VCJ435" s="41"/>
      <c r="VCK435" s="41"/>
      <c r="VCL435" s="41"/>
      <c r="VCM435" s="41"/>
      <c r="VCN435" s="41"/>
      <c r="VCO435" s="41"/>
      <c r="VCP435" s="41"/>
      <c r="VCQ435" s="41"/>
      <c r="VCR435" s="41"/>
      <c r="VCS435" s="41"/>
      <c r="VCT435" s="41"/>
      <c r="VCU435" s="41"/>
      <c r="VCV435" s="41"/>
      <c r="VCW435" s="41"/>
      <c r="VCX435" s="41"/>
      <c r="VCY435" s="41"/>
      <c r="VCZ435" s="41"/>
      <c r="VDA435" s="41"/>
      <c r="VDB435" s="41"/>
      <c r="VDC435" s="41"/>
      <c r="VDD435" s="41"/>
      <c r="VDE435" s="41"/>
      <c r="VDF435" s="41"/>
      <c r="VDG435" s="41"/>
      <c r="VDH435" s="41"/>
      <c r="VDI435" s="41"/>
      <c r="VDJ435" s="41"/>
      <c r="VDK435" s="41"/>
      <c r="VDL435" s="41"/>
      <c r="VDM435" s="41"/>
      <c r="VDN435" s="41"/>
      <c r="VDO435" s="41"/>
      <c r="VDP435" s="41"/>
      <c r="VDQ435" s="41"/>
      <c r="VDR435" s="41"/>
      <c r="VDS435" s="41"/>
      <c r="VDT435" s="41"/>
      <c r="VDU435" s="41"/>
      <c r="VDV435" s="41"/>
      <c r="VDW435" s="41"/>
      <c r="VDX435" s="41"/>
      <c r="VDY435" s="41"/>
      <c r="VDZ435" s="41"/>
      <c r="VEA435" s="41"/>
      <c r="VEB435" s="41"/>
      <c r="VEC435" s="41"/>
      <c r="VED435" s="41"/>
      <c r="VEE435" s="41"/>
      <c r="VEF435" s="41"/>
      <c r="VEG435" s="41"/>
      <c r="VEH435" s="41"/>
      <c r="VEI435" s="41"/>
      <c r="VEJ435" s="41"/>
      <c r="VEK435" s="41"/>
      <c r="VEL435" s="41"/>
      <c r="VEM435" s="41"/>
      <c r="VEN435" s="41"/>
      <c r="VEO435" s="41"/>
      <c r="VEP435" s="41"/>
      <c r="VEQ435" s="41"/>
      <c r="VER435" s="41"/>
      <c r="VES435" s="41"/>
      <c r="VET435" s="41"/>
      <c r="VEU435" s="41"/>
      <c r="VEV435" s="41"/>
      <c r="VEW435" s="41"/>
      <c r="VEX435" s="41"/>
      <c r="VEY435" s="41"/>
      <c r="VEZ435" s="41"/>
      <c r="VFA435" s="41"/>
      <c r="VFB435" s="41"/>
      <c r="VFC435" s="41"/>
      <c r="VFD435" s="41"/>
      <c r="VFE435" s="41"/>
      <c r="VFF435" s="41"/>
      <c r="VFG435" s="41"/>
      <c r="VFH435" s="41"/>
      <c r="VFI435" s="41"/>
      <c r="VFJ435" s="41"/>
      <c r="VFK435" s="41"/>
      <c r="VFL435" s="41"/>
      <c r="VFM435" s="41"/>
      <c r="VFN435" s="41"/>
      <c r="VFO435" s="41"/>
      <c r="VFP435" s="41"/>
      <c r="VFQ435" s="41"/>
      <c r="VFR435" s="41"/>
      <c r="VFS435" s="41"/>
      <c r="VFT435" s="41"/>
      <c r="VFU435" s="41"/>
      <c r="VFV435" s="41"/>
      <c r="VFW435" s="41"/>
      <c r="VFX435" s="41"/>
      <c r="VFY435" s="41"/>
      <c r="VFZ435" s="41"/>
      <c r="VGA435" s="41"/>
      <c r="VGB435" s="41"/>
      <c r="VGC435" s="41"/>
      <c r="VGD435" s="41"/>
      <c r="VGE435" s="41"/>
      <c r="VGF435" s="41"/>
      <c r="VGG435" s="41"/>
      <c r="VGH435" s="41"/>
      <c r="VGI435" s="41"/>
      <c r="VGJ435" s="41"/>
      <c r="VGK435" s="41"/>
      <c r="VGL435" s="41"/>
      <c r="VGM435" s="41"/>
      <c r="VGN435" s="41"/>
      <c r="VGO435" s="41"/>
      <c r="VGP435" s="41"/>
      <c r="VGQ435" s="41"/>
      <c r="VGR435" s="41"/>
      <c r="VGS435" s="41"/>
      <c r="VGT435" s="41"/>
      <c r="VGU435" s="41"/>
      <c r="VGV435" s="41"/>
      <c r="VGW435" s="41"/>
      <c r="VGX435" s="41"/>
      <c r="VGY435" s="41"/>
      <c r="VGZ435" s="41"/>
      <c r="VHA435" s="41"/>
      <c r="VHB435" s="41"/>
      <c r="VHC435" s="41"/>
      <c r="VHD435" s="41"/>
      <c r="VHE435" s="41"/>
      <c r="VHF435" s="41"/>
      <c r="VHG435" s="41"/>
      <c r="VHH435" s="41"/>
      <c r="VHI435" s="41"/>
      <c r="VHJ435" s="41"/>
      <c r="VHK435" s="41"/>
      <c r="VHL435" s="41"/>
      <c r="VHM435" s="41"/>
      <c r="VHN435" s="41"/>
      <c r="VHO435" s="41"/>
      <c r="VHP435" s="41"/>
      <c r="VHQ435" s="41"/>
      <c r="VHR435" s="41"/>
      <c r="VHS435" s="41"/>
      <c r="VHT435" s="41"/>
      <c r="VHU435" s="41"/>
      <c r="VHV435" s="41"/>
      <c r="VHW435" s="41"/>
      <c r="VHX435" s="41"/>
      <c r="VHY435" s="41"/>
      <c r="VHZ435" s="41"/>
      <c r="VIA435" s="41"/>
      <c r="VIB435" s="41"/>
      <c r="VIC435" s="41"/>
      <c r="VID435" s="41"/>
      <c r="VIE435" s="41"/>
      <c r="VIF435" s="41"/>
      <c r="VIG435" s="41"/>
      <c r="VIH435" s="41"/>
      <c r="VII435" s="41"/>
      <c r="VIJ435" s="41"/>
      <c r="VIK435" s="41"/>
      <c r="VIL435" s="41"/>
      <c r="VIM435" s="41"/>
      <c r="VIN435" s="41"/>
      <c r="VIO435" s="41"/>
      <c r="VIP435" s="41"/>
      <c r="VIQ435" s="41"/>
      <c r="VIR435" s="41"/>
      <c r="VIS435" s="41"/>
      <c r="VIT435" s="41"/>
      <c r="VIU435" s="41"/>
      <c r="VIV435" s="41"/>
      <c r="VIW435" s="41"/>
      <c r="VIX435" s="41"/>
      <c r="VIY435" s="41"/>
      <c r="VIZ435" s="41"/>
      <c r="VJA435" s="41"/>
      <c r="VJB435" s="41"/>
      <c r="VJC435" s="41"/>
      <c r="VJD435" s="41"/>
      <c r="VJE435" s="41"/>
      <c r="VJF435" s="41"/>
      <c r="VJG435" s="41"/>
      <c r="VJH435" s="41"/>
      <c r="VJI435" s="41"/>
      <c r="VJJ435" s="41"/>
      <c r="VJK435" s="41"/>
      <c r="VJL435" s="41"/>
      <c r="VJM435" s="41"/>
      <c r="VJN435" s="41"/>
      <c r="VJO435" s="41"/>
      <c r="VJP435" s="41"/>
      <c r="VJQ435" s="41"/>
      <c r="VJR435" s="41"/>
      <c r="VJS435" s="41"/>
      <c r="VJT435" s="41"/>
      <c r="VJU435" s="41"/>
      <c r="VJV435" s="41"/>
      <c r="VJW435" s="41"/>
      <c r="VJX435" s="41"/>
      <c r="VJY435" s="41"/>
      <c r="VJZ435" s="41"/>
      <c r="VKA435" s="41"/>
      <c r="VKB435" s="41"/>
      <c r="VKC435" s="41"/>
      <c r="VKD435" s="41"/>
      <c r="VKE435" s="41"/>
      <c r="VKF435" s="41"/>
      <c r="VKG435" s="41"/>
      <c r="VKH435" s="41"/>
      <c r="VKI435" s="41"/>
      <c r="VKJ435" s="41"/>
      <c r="VKK435" s="41"/>
      <c r="VKL435" s="41"/>
      <c r="VKM435" s="41"/>
      <c r="VKN435" s="41"/>
      <c r="VKO435" s="41"/>
      <c r="VKP435" s="41"/>
      <c r="VKQ435" s="41"/>
      <c r="VKR435" s="41"/>
      <c r="VKS435" s="41"/>
      <c r="VKT435" s="41"/>
      <c r="VKU435" s="41"/>
      <c r="VKV435" s="41"/>
      <c r="VKW435" s="41"/>
      <c r="VKX435" s="41"/>
      <c r="VKY435" s="41"/>
      <c r="VKZ435" s="41"/>
      <c r="VLA435" s="41"/>
      <c r="VLB435" s="41"/>
      <c r="VLC435" s="41"/>
      <c r="VLD435" s="41"/>
      <c r="VLE435" s="41"/>
      <c r="VLF435" s="41"/>
      <c r="VLG435" s="41"/>
      <c r="VLH435" s="41"/>
      <c r="VLI435" s="41"/>
      <c r="VLJ435" s="41"/>
      <c r="VLK435" s="41"/>
      <c r="VLL435" s="41"/>
      <c r="VLM435" s="41"/>
      <c r="VLN435" s="41"/>
      <c r="VLO435" s="41"/>
      <c r="VLP435" s="41"/>
      <c r="VLQ435" s="41"/>
      <c r="VLR435" s="41"/>
      <c r="VLS435" s="41"/>
      <c r="VLT435" s="41"/>
      <c r="VLU435" s="41"/>
      <c r="VLV435" s="41"/>
      <c r="VLW435" s="41"/>
      <c r="VLX435" s="41"/>
      <c r="VLY435" s="41"/>
      <c r="VLZ435" s="41"/>
      <c r="VMA435" s="41"/>
      <c r="VMB435" s="41"/>
      <c r="VMC435" s="41"/>
      <c r="VMD435" s="41"/>
      <c r="VME435" s="41"/>
      <c r="VMF435" s="41"/>
      <c r="VMG435" s="41"/>
      <c r="VMH435" s="41"/>
      <c r="VMI435" s="41"/>
      <c r="VMJ435" s="41"/>
      <c r="VMK435" s="41"/>
      <c r="VML435" s="41"/>
      <c r="VMM435" s="41"/>
      <c r="VMN435" s="41"/>
      <c r="VMO435" s="41"/>
      <c r="VMP435" s="41"/>
      <c r="VMQ435" s="41"/>
      <c r="VMR435" s="41"/>
      <c r="VMS435" s="41"/>
      <c r="VMT435" s="41"/>
      <c r="VMU435" s="41"/>
      <c r="VMV435" s="41"/>
      <c r="VMW435" s="41"/>
      <c r="VMX435" s="41"/>
      <c r="VMY435" s="41"/>
      <c r="VMZ435" s="41"/>
      <c r="VNA435" s="41"/>
      <c r="VNB435" s="41"/>
      <c r="VNC435" s="41"/>
      <c r="VND435" s="41"/>
      <c r="VNE435" s="41"/>
      <c r="VNF435" s="41"/>
      <c r="VNG435" s="41"/>
      <c r="VNH435" s="41"/>
      <c r="VNI435" s="41"/>
      <c r="VNJ435" s="41"/>
      <c r="VNK435" s="41"/>
      <c r="VNL435" s="41"/>
      <c r="VNM435" s="41"/>
      <c r="VNN435" s="41"/>
      <c r="VNO435" s="41"/>
      <c r="VNP435" s="41"/>
      <c r="VNQ435" s="41"/>
      <c r="VNR435" s="41"/>
      <c r="VNS435" s="41"/>
      <c r="VNT435" s="41"/>
      <c r="VNU435" s="41"/>
      <c r="VNV435" s="41"/>
      <c r="VNW435" s="41"/>
      <c r="VNX435" s="41"/>
      <c r="VNY435" s="41"/>
      <c r="VNZ435" s="41"/>
      <c r="VOA435" s="41"/>
      <c r="VOB435" s="41"/>
      <c r="VOC435" s="41"/>
      <c r="VOD435" s="41"/>
      <c r="VOE435" s="41"/>
      <c r="VOF435" s="41"/>
      <c r="VOG435" s="41"/>
      <c r="VOH435" s="41"/>
      <c r="VOI435" s="41"/>
      <c r="VOJ435" s="41"/>
      <c r="VOK435" s="41"/>
      <c r="VOL435" s="41"/>
      <c r="VOM435" s="41"/>
      <c r="VON435" s="41"/>
      <c r="VOO435" s="41"/>
      <c r="VOP435" s="41"/>
      <c r="VOQ435" s="41"/>
      <c r="VOR435" s="41"/>
      <c r="VOS435" s="41"/>
      <c r="VOT435" s="41"/>
      <c r="VOU435" s="41"/>
      <c r="VOV435" s="41"/>
      <c r="VOW435" s="41"/>
      <c r="VOX435" s="41"/>
      <c r="VOY435" s="41"/>
      <c r="VOZ435" s="41"/>
      <c r="VPA435" s="41"/>
      <c r="VPB435" s="41"/>
      <c r="VPC435" s="41"/>
      <c r="VPD435" s="41"/>
      <c r="VPE435" s="41"/>
      <c r="VPF435" s="41"/>
      <c r="VPG435" s="41"/>
      <c r="VPH435" s="41"/>
      <c r="VPI435" s="41"/>
      <c r="VPJ435" s="41"/>
      <c r="VPK435" s="41"/>
      <c r="VPL435" s="41"/>
      <c r="VPM435" s="41"/>
      <c r="VPN435" s="41"/>
      <c r="VPO435" s="41"/>
      <c r="VPP435" s="41"/>
      <c r="VPQ435" s="41"/>
      <c r="VPR435" s="41"/>
      <c r="VPS435" s="41"/>
      <c r="VPT435" s="41"/>
      <c r="VPU435" s="41"/>
      <c r="VPV435" s="41"/>
      <c r="VPW435" s="41"/>
      <c r="VPX435" s="41"/>
      <c r="VPY435" s="41"/>
      <c r="VPZ435" s="41"/>
      <c r="VQA435" s="41"/>
      <c r="VQB435" s="41"/>
      <c r="VQC435" s="41"/>
      <c r="VQD435" s="41"/>
      <c r="VQE435" s="41"/>
      <c r="VQF435" s="41"/>
      <c r="VQG435" s="41"/>
      <c r="VQH435" s="41"/>
      <c r="VQI435" s="41"/>
      <c r="VQJ435" s="41"/>
      <c r="VQK435" s="41"/>
      <c r="VQL435" s="41"/>
      <c r="VQM435" s="41"/>
      <c r="VQN435" s="41"/>
      <c r="VQO435" s="41"/>
      <c r="VQP435" s="41"/>
      <c r="VQQ435" s="41"/>
      <c r="VQR435" s="41"/>
      <c r="VQS435" s="41"/>
      <c r="VQT435" s="41"/>
      <c r="VQU435" s="41"/>
      <c r="VQV435" s="41"/>
      <c r="VQW435" s="41"/>
      <c r="VQX435" s="41"/>
      <c r="VQY435" s="41"/>
      <c r="VQZ435" s="41"/>
      <c r="VRA435" s="41"/>
      <c r="VRB435" s="41"/>
      <c r="VRC435" s="41"/>
      <c r="VRD435" s="41"/>
      <c r="VRE435" s="41"/>
      <c r="VRF435" s="41"/>
      <c r="VRG435" s="41"/>
      <c r="VRH435" s="41"/>
      <c r="VRI435" s="41"/>
      <c r="VRJ435" s="41"/>
      <c r="VRK435" s="41"/>
      <c r="VRL435" s="41"/>
      <c r="VRM435" s="41"/>
      <c r="VRN435" s="41"/>
      <c r="VRO435" s="41"/>
      <c r="VRP435" s="41"/>
      <c r="VRQ435" s="41"/>
      <c r="VRR435" s="41"/>
      <c r="VRS435" s="41"/>
      <c r="VRT435" s="41"/>
      <c r="VRU435" s="41"/>
      <c r="VRV435" s="41"/>
      <c r="VRW435" s="41"/>
      <c r="VRX435" s="41"/>
      <c r="VRY435" s="41"/>
      <c r="VRZ435" s="41"/>
      <c r="VSA435" s="41"/>
      <c r="VSB435" s="41"/>
      <c r="VSC435" s="41"/>
      <c r="VSD435" s="41"/>
      <c r="VSE435" s="41"/>
      <c r="VSF435" s="41"/>
      <c r="VSG435" s="41"/>
      <c r="VSH435" s="41"/>
      <c r="VSI435" s="41"/>
      <c r="VSJ435" s="41"/>
      <c r="VSK435" s="41"/>
      <c r="VSL435" s="41"/>
      <c r="VSM435" s="41"/>
      <c r="VSN435" s="41"/>
      <c r="VSO435" s="41"/>
      <c r="VSP435" s="41"/>
      <c r="VSQ435" s="41"/>
      <c r="VSR435" s="41"/>
      <c r="VSS435" s="41"/>
      <c r="VST435" s="41"/>
      <c r="VSU435" s="41"/>
      <c r="VSV435" s="41"/>
      <c r="VSW435" s="41"/>
      <c r="VSX435" s="41"/>
      <c r="VSY435" s="41"/>
      <c r="VSZ435" s="41"/>
      <c r="VTA435" s="41"/>
      <c r="VTB435" s="41"/>
      <c r="VTC435" s="41"/>
      <c r="VTD435" s="41"/>
      <c r="VTE435" s="41"/>
      <c r="VTF435" s="41"/>
      <c r="VTG435" s="41"/>
      <c r="VTH435" s="41"/>
      <c r="VTI435" s="41"/>
      <c r="VTJ435" s="41"/>
      <c r="VTK435" s="41"/>
      <c r="VTL435" s="41"/>
      <c r="VTM435" s="41"/>
      <c r="VTN435" s="41"/>
      <c r="VTO435" s="41"/>
      <c r="VTP435" s="41"/>
      <c r="VTQ435" s="41"/>
      <c r="VTR435" s="41"/>
      <c r="VTS435" s="41"/>
      <c r="VTT435" s="41"/>
      <c r="VTU435" s="41"/>
      <c r="VTV435" s="41"/>
      <c r="VTW435" s="41"/>
      <c r="VTX435" s="41"/>
      <c r="VTY435" s="41"/>
      <c r="VTZ435" s="41"/>
      <c r="VUA435" s="41"/>
      <c r="VUB435" s="41"/>
      <c r="VUC435" s="41"/>
      <c r="VUD435" s="41"/>
      <c r="VUE435" s="41"/>
      <c r="VUF435" s="41"/>
      <c r="VUG435" s="41"/>
      <c r="VUH435" s="41"/>
      <c r="VUI435" s="41"/>
      <c r="VUJ435" s="41"/>
      <c r="VUK435" s="41"/>
      <c r="VUL435" s="41"/>
      <c r="VUM435" s="41"/>
      <c r="VUN435" s="41"/>
      <c r="VUO435" s="41"/>
      <c r="VUP435" s="41"/>
      <c r="VUQ435" s="41"/>
      <c r="VUR435" s="41"/>
      <c r="VUS435" s="41"/>
      <c r="VUT435" s="41"/>
      <c r="VUU435" s="41"/>
      <c r="VUV435" s="41"/>
      <c r="VUW435" s="41"/>
      <c r="VUX435" s="41"/>
      <c r="VUY435" s="41"/>
      <c r="VUZ435" s="41"/>
      <c r="VVA435" s="41"/>
      <c r="VVB435" s="41"/>
      <c r="VVC435" s="41"/>
      <c r="VVD435" s="41"/>
      <c r="VVE435" s="41"/>
      <c r="VVF435" s="41"/>
      <c r="VVG435" s="41"/>
      <c r="VVH435" s="41"/>
      <c r="VVI435" s="41"/>
      <c r="VVJ435" s="41"/>
      <c r="VVK435" s="41"/>
      <c r="VVL435" s="41"/>
      <c r="VVM435" s="41"/>
      <c r="VVN435" s="41"/>
      <c r="VVO435" s="41"/>
      <c r="VVP435" s="41"/>
      <c r="VVQ435" s="41"/>
      <c r="VVR435" s="41"/>
      <c r="VVS435" s="41"/>
      <c r="VVT435" s="41"/>
      <c r="VVU435" s="41"/>
      <c r="VVV435" s="41"/>
      <c r="VVW435" s="41"/>
      <c r="VVX435" s="41"/>
      <c r="VVY435" s="41"/>
      <c r="VVZ435" s="41"/>
      <c r="VWA435" s="41"/>
      <c r="VWB435" s="41"/>
      <c r="VWC435" s="41"/>
      <c r="VWD435" s="41"/>
      <c r="VWE435" s="41"/>
      <c r="VWF435" s="41"/>
      <c r="VWG435" s="41"/>
      <c r="VWH435" s="41"/>
      <c r="VWI435" s="41"/>
      <c r="VWJ435" s="41"/>
      <c r="VWK435" s="41"/>
      <c r="VWL435" s="41"/>
      <c r="VWM435" s="41"/>
      <c r="VWN435" s="41"/>
      <c r="VWO435" s="41"/>
      <c r="VWP435" s="41"/>
      <c r="VWQ435" s="41"/>
      <c r="VWR435" s="41"/>
      <c r="VWS435" s="41"/>
      <c r="VWT435" s="41"/>
      <c r="VWU435" s="41"/>
      <c r="VWV435" s="41"/>
      <c r="VWW435" s="41"/>
      <c r="VWX435" s="41"/>
      <c r="VWY435" s="41"/>
      <c r="VWZ435" s="41"/>
      <c r="VXA435" s="41"/>
      <c r="VXB435" s="41"/>
      <c r="VXC435" s="41"/>
      <c r="VXD435" s="41"/>
      <c r="VXE435" s="41"/>
      <c r="VXF435" s="41"/>
      <c r="VXG435" s="41"/>
      <c r="VXH435" s="41"/>
      <c r="VXI435" s="41"/>
      <c r="VXJ435" s="41"/>
      <c r="VXK435" s="41"/>
      <c r="VXL435" s="41"/>
      <c r="VXM435" s="41"/>
      <c r="VXN435" s="41"/>
      <c r="VXO435" s="41"/>
      <c r="VXP435" s="41"/>
      <c r="VXQ435" s="41"/>
      <c r="VXR435" s="41"/>
      <c r="VXS435" s="41"/>
      <c r="VXT435" s="41"/>
      <c r="VXU435" s="41"/>
      <c r="VXV435" s="41"/>
      <c r="VXW435" s="41"/>
      <c r="VXX435" s="41"/>
      <c r="VXY435" s="41"/>
      <c r="VXZ435" s="41"/>
      <c r="VYA435" s="41"/>
      <c r="VYB435" s="41"/>
      <c r="VYC435" s="41"/>
      <c r="VYD435" s="41"/>
      <c r="VYE435" s="41"/>
      <c r="VYF435" s="41"/>
      <c r="VYG435" s="41"/>
      <c r="VYH435" s="41"/>
      <c r="VYI435" s="41"/>
      <c r="VYJ435" s="41"/>
      <c r="VYK435" s="41"/>
      <c r="VYL435" s="41"/>
      <c r="VYM435" s="41"/>
      <c r="VYN435" s="41"/>
      <c r="VYO435" s="41"/>
      <c r="VYP435" s="41"/>
      <c r="VYQ435" s="41"/>
      <c r="VYR435" s="41"/>
      <c r="VYS435" s="41"/>
      <c r="VYT435" s="41"/>
      <c r="VYU435" s="41"/>
      <c r="VYV435" s="41"/>
      <c r="VYW435" s="41"/>
      <c r="VYX435" s="41"/>
      <c r="VYY435" s="41"/>
      <c r="VYZ435" s="41"/>
      <c r="VZA435" s="41"/>
      <c r="VZB435" s="41"/>
      <c r="VZC435" s="41"/>
      <c r="VZD435" s="41"/>
      <c r="VZE435" s="41"/>
      <c r="VZF435" s="41"/>
      <c r="VZG435" s="41"/>
      <c r="VZH435" s="41"/>
      <c r="VZI435" s="41"/>
      <c r="VZJ435" s="41"/>
      <c r="VZK435" s="41"/>
      <c r="VZL435" s="41"/>
      <c r="VZM435" s="41"/>
      <c r="VZN435" s="41"/>
      <c r="VZO435" s="41"/>
      <c r="VZP435" s="41"/>
      <c r="VZQ435" s="41"/>
      <c r="VZR435" s="41"/>
      <c r="VZS435" s="41"/>
      <c r="VZT435" s="41"/>
      <c r="VZU435" s="41"/>
      <c r="VZV435" s="41"/>
      <c r="VZW435" s="41"/>
      <c r="VZX435" s="41"/>
      <c r="VZY435" s="41"/>
      <c r="VZZ435" s="41"/>
      <c r="WAA435" s="41"/>
      <c r="WAB435" s="41"/>
      <c r="WAC435" s="41"/>
      <c r="WAD435" s="41"/>
      <c r="WAE435" s="41"/>
      <c r="WAF435" s="41"/>
      <c r="WAG435" s="41"/>
      <c r="WAH435" s="41"/>
      <c r="WAI435" s="41"/>
      <c r="WAJ435" s="41"/>
      <c r="WAK435" s="41"/>
      <c r="WAL435" s="41"/>
      <c r="WAM435" s="41"/>
      <c r="WAN435" s="41"/>
      <c r="WAO435" s="41"/>
      <c r="WAP435" s="41"/>
      <c r="WAQ435" s="41"/>
      <c r="WAR435" s="41"/>
      <c r="WAS435" s="41"/>
      <c r="WAT435" s="41"/>
      <c r="WAU435" s="41"/>
      <c r="WAV435" s="41"/>
      <c r="WAW435" s="41"/>
      <c r="WAX435" s="41"/>
      <c r="WAY435" s="41"/>
      <c r="WAZ435" s="41"/>
      <c r="WBA435" s="41"/>
      <c r="WBB435" s="41"/>
      <c r="WBC435" s="41"/>
      <c r="WBD435" s="41"/>
      <c r="WBE435" s="41"/>
      <c r="WBF435" s="41"/>
      <c r="WBG435" s="41"/>
      <c r="WBH435" s="41"/>
      <c r="WBI435" s="41"/>
      <c r="WBJ435" s="41"/>
      <c r="WBK435" s="41"/>
      <c r="WBL435" s="41"/>
      <c r="WBM435" s="41"/>
      <c r="WBN435" s="41"/>
      <c r="WBO435" s="41"/>
      <c r="WBP435" s="41"/>
      <c r="WBQ435" s="41"/>
      <c r="WBR435" s="41"/>
      <c r="WBS435" s="41"/>
      <c r="WBT435" s="41"/>
      <c r="WBU435" s="41"/>
      <c r="WBV435" s="41"/>
      <c r="WBW435" s="41"/>
      <c r="WBX435" s="41"/>
      <c r="WBY435" s="41"/>
      <c r="WBZ435" s="41"/>
      <c r="WCA435" s="41"/>
      <c r="WCB435" s="41"/>
      <c r="WCC435" s="41"/>
      <c r="WCD435" s="41"/>
      <c r="WCE435" s="41"/>
      <c r="WCF435" s="41"/>
      <c r="WCG435" s="41"/>
      <c r="WCH435" s="41"/>
      <c r="WCI435" s="41"/>
      <c r="WCJ435" s="41"/>
      <c r="WCK435" s="41"/>
      <c r="WCL435" s="41"/>
      <c r="WCM435" s="41"/>
      <c r="WCN435" s="41"/>
      <c r="WCO435" s="41"/>
      <c r="WCP435" s="41"/>
      <c r="WCQ435" s="41"/>
      <c r="WCR435" s="41"/>
      <c r="WCS435" s="41"/>
      <c r="WCT435" s="41"/>
      <c r="WCU435" s="41"/>
      <c r="WCV435" s="41"/>
      <c r="WCW435" s="41"/>
      <c r="WCX435" s="41"/>
      <c r="WCY435" s="41"/>
      <c r="WCZ435" s="41"/>
      <c r="WDA435" s="41"/>
      <c r="WDB435" s="41"/>
      <c r="WDC435" s="41"/>
      <c r="WDD435" s="41"/>
      <c r="WDE435" s="41"/>
      <c r="WDF435" s="41"/>
      <c r="WDG435" s="41"/>
      <c r="WDH435" s="41"/>
      <c r="WDI435" s="41"/>
      <c r="WDJ435" s="41"/>
      <c r="WDK435" s="41"/>
      <c r="WDL435" s="41"/>
      <c r="WDM435" s="41"/>
      <c r="WDN435" s="41"/>
      <c r="WDO435" s="41"/>
      <c r="WDP435" s="41"/>
      <c r="WDQ435" s="41"/>
      <c r="WDR435" s="41"/>
      <c r="WDS435" s="41"/>
      <c r="WDT435" s="41"/>
      <c r="WDU435" s="41"/>
      <c r="WDV435" s="41"/>
      <c r="WDW435" s="41"/>
      <c r="WDX435" s="41"/>
      <c r="WDY435" s="41"/>
      <c r="WDZ435" s="41"/>
      <c r="WEA435" s="41"/>
      <c r="WEB435" s="41"/>
      <c r="WEC435" s="41"/>
      <c r="WED435" s="41"/>
      <c r="WEE435" s="41"/>
      <c r="WEF435" s="41"/>
      <c r="WEG435" s="41"/>
      <c r="WEH435" s="41"/>
      <c r="WEI435" s="41"/>
      <c r="WEJ435" s="41"/>
      <c r="WEK435" s="41"/>
      <c r="WEL435" s="41"/>
      <c r="WEM435" s="41"/>
      <c r="WEN435" s="41"/>
      <c r="WEO435" s="41"/>
      <c r="WEP435" s="41"/>
      <c r="WEQ435" s="41"/>
      <c r="WER435" s="41"/>
      <c r="WES435" s="41"/>
      <c r="WET435" s="41"/>
      <c r="WEU435" s="41"/>
      <c r="WEV435" s="41"/>
      <c r="WEW435" s="41"/>
      <c r="WEX435" s="41"/>
      <c r="WEY435" s="41"/>
      <c r="WEZ435" s="41"/>
      <c r="WFA435" s="41"/>
      <c r="WFB435" s="41"/>
      <c r="WFC435" s="41"/>
      <c r="WFD435" s="41"/>
      <c r="WFE435" s="41"/>
      <c r="WFF435" s="41"/>
      <c r="WFG435" s="41"/>
      <c r="WFH435" s="41"/>
      <c r="WFI435" s="41"/>
      <c r="WFJ435" s="41"/>
      <c r="WFK435" s="41"/>
      <c r="WFL435" s="41"/>
      <c r="WFM435" s="41"/>
      <c r="WFN435" s="41"/>
      <c r="WFO435" s="41"/>
      <c r="WFP435" s="41"/>
      <c r="WFQ435" s="41"/>
      <c r="WFR435" s="41"/>
      <c r="WFS435" s="41"/>
      <c r="WFT435" s="41"/>
      <c r="WFU435" s="41"/>
      <c r="WFV435" s="41"/>
      <c r="WFW435" s="41"/>
      <c r="WFX435" s="41"/>
      <c r="WFY435" s="41"/>
      <c r="WFZ435" s="41"/>
      <c r="WGA435" s="41"/>
      <c r="WGB435" s="41"/>
      <c r="WGC435" s="41"/>
      <c r="WGD435" s="41"/>
      <c r="WGE435" s="41"/>
      <c r="WGF435" s="41"/>
      <c r="WGG435" s="41"/>
      <c r="WGH435" s="41"/>
      <c r="WGI435" s="41"/>
      <c r="WGJ435" s="41"/>
      <c r="WGK435" s="41"/>
      <c r="WGL435" s="41"/>
      <c r="WGM435" s="41"/>
      <c r="WGN435" s="41"/>
      <c r="WGO435" s="41"/>
      <c r="WGP435" s="41"/>
      <c r="WGQ435" s="41"/>
      <c r="WGR435" s="41"/>
      <c r="WGS435" s="41"/>
      <c r="WGT435" s="41"/>
      <c r="WGU435" s="41"/>
      <c r="WGV435" s="41"/>
      <c r="WGW435" s="41"/>
      <c r="WGX435" s="41"/>
      <c r="WGY435" s="41"/>
      <c r="WGZ435" s="41"/>
      <c r="WHA435" s="41"/>
      <c r="WHB435" s="41"/>
      <c r="WHC435" s="41"/>
      <c r="WHD435" s="41"/>
      <c r="WHE435" s="41"/>
      <c r="WHF435" s="41"/>
      <c r="WHG435" s="41"/>
      <c r="WHH435" s="41"/>
      <c r="WHI435" s="41"/>
      <c r="WHJ435" s="41"/>
      <c r="WHK435" s="41"/>
      <c r="WHL435" s="41"/>
      <c r="WHM435" s="41"/>
      <c r="WHN435" s="41"/>
      <c r="WHO435" s="41"/>
      <c r="WHP435" s="41"/>
      <c r="WHQ435" s="41"/>
      <c r="WHR435" s="41"/>
      <c r="WHS435" s="41"/>
      <c r="WHT435" s="41"/>
      <c r="WHU435" s="41"/>
      <c r="WHV435" s="41"/>
      <c r="WHW435" s="41"/>
      <c r="WHX435" s="41"/>
      <c r="WHY435" s="41"/>
      <c r="WHZ435" s="41"/>
      <c r="WIA435" s="41"/>
      <c r="WIB435" s="41"/>
      <c r="WIC435" s="41"/>
      <c r="WID435" s="41"/>
      <c r="WIE435" s="41"/>
      <c r="WIF435" s="41"/>
      <c r="WIG435" s="41"/>
      <c r="WIH435" s="41"/>
      <c r="WII435" s="41"/>
      <c r="WIJ435" s="41"/>
      <c r="WIK435" s="41"/>
      <c r="WIL435" s="41"/>
      <c r="WIM435" s="41"/>
      <c r="WIN435" s="41"/>
      <c r="WIO435" s="41"/>
      <c r="WIP435" s="41"/>
      <c r="WIQ435" s="41"/>
      <c r="WIR435" s="41"/>
      <c r="WIS435" s="41"/>
      <c r="WIT435" s="41"/>
      <c r="WIU435" s="41"/>
      <c r="WIV435" s="41"/>
      <c r="WIW435" s="41"/>
      <c r="WIX435" s="41"/>
      <c r="WIY435" s="41"/>
      <c r="WIZ435" s="41"/>
      <c r="WJA435" s="41"/>
      <c r="WJB435" s="41"/>
      <c r="WJC435" s="41"/>
      <c r="WJD435" s="41"/>
      <c r="WJE435" s="41"/>
      <c r="WJF435" s="41"/>
      <c r="WJG435" s="41"/>
      <c r="WJH435" s="41"/>
      <c r="WJI435" s="41"/>
      <c r="WJJ435" s="41"/>
      <c r="WJK435" s="41"/>
      <c r="WJL435" s="41"/>
      <c r="WJM435" s="41"/>
      <c r="WJN435" s="41"/>
      <c r="WJO435" s="41"/>
      <c r="WJP435" s="41"/>
      <c r="WJQ435" s="41"/>
      <c r="WJR435" s="41"/>
      <c r="WJS435" s="41"/>
      <c r="WJT435" s="41"/>
      <c r="WJU435" s="41"/>
      <c r="WJV435" s="41"/>
      <c r="WJW435" s="41"/>
      <c r="WJX435" s="41"/>
      <c r="WJY435" s="41"/>
      <c r="WJZ435" s="41"/>
      <c r="WKA435" s="41"/>
      <c r="WKB435" s="41"/>
      <c r="WKC435" s="41"/>
      <c r="WKD435" s="41"/>
      <c r="WKE435" s="41"/>
      <c r="WKF435" s="41"/>
      <c r="WKG435" s="41"/>
      <c r="WKH435" s="41"/>
      <c r="WKI435" s="41"/>
      <c r="WKJ435" s="41"/>
      <c r="WKK435" s="41"/>
      <c r="WKL435" s="41"/>
      <c r="WKM435" s="41"/>
      <c r="WKN435" s="41"/>
      <c r="WKO435" s="41"/>
      <c r="WKP435" s="41"/>
      <c r="WKQ435" s="41"/>
      <c r="WKR435" s="41"/>
      <c r="WKS435" s="41"/>
      <c r="WKT435" s="41"/>
      <c r="WKU435" s="41"/>
      <c r="WKV435" s="41"/>
      <c r="WKW435" s="41"/>
      <c r="WKX435" s="41"/>
      <c r="WKY435" s="41"/>
      <c r="WKZ435" s="41"/>
      <c r="WLA435" s="41"/>
      <c r="WLB435" s="41"/>
      <c r="WLC435" s="41"/>
      <c r="WLD435" s="41"/>
      <c r="WLE435" s="41"/>
      <c r="WLF435" s="41"/>
      <c r="WLG435" s="41"/>
      <c r="WLH435" s="41"/>
      <c r="WLI435" s="41"/>
      <c r="WLJ435" s="41"/>
      <c r="WLK435" s="41"/>
      <c r="WLL435" s="41"/>
      <c r="WLM435" s="41"/>
      <c r="WLN435" s="41"/>
      <c r="WLO435" s="41"/>
      <c r="WLP435" s="41"/>
      <c r="WLQ435" s="41"/>
      <c r="WLR435" s="41"/>
      <c r="WLS435" s="41"/>
      <c r="WLT435" s="41"/>
      <c r="WLU435" s="41"/>
      <c r="WLV435" s="41"/>
      <c r="WLW435" s="41"/>
      <c r="WLX435" s="41"/>
      <c r="WLY435" s="41"/>
      <c r="WLZ435" s="41"/>
      <c r="WMA435" s="41"/>
      <c r="WMB435" s="41"/>
      <c r="WMC435" s="41"/>
      <c r="WMD435" s="41"/>
      <c r="WME435" s="41"/>
      <c r="WMF435" s="41"/>
      <c r="WMG435" s="41"/>
      <c r="WMH435" s="41"/>
      <c r="WMI435" s="41"/>
      <c r="WMJ435" s="41"/>
      <c r="WMK435" s="41"/>
      <c r="WML435" s="41"/>
      <c r="WMM435" s="41"/>
      <c r="WMN435" s="41"/>
      <c r="WMO435" s="41"/>
      <c r="WMP435" s="41"/>
      <c r="WMQ435" s="41"/>
      <c r="WMR435" s="41"/>
      <c r="WMS435" s="41"/>
      <c r="WMT435" s="41"/>
      <c r="WMU435" s="41"/>
      <c r="WMV435" s="41"/>
      <c r="WMW435" s="41"/>
      <c r="WMX435" s="41"/>
      <c r="WMY435" s="41"/>
      <c r="WMZ435" s="41"/>
      <c r="WNA435" s="41"/>
      <c r="WNB435" s="41"/>
      <c r="WNC435" s="41"/>
      <c r="WND435" s="41"/>
      <c r="WNE435" s="41"/>
      <c r="WNF435" s="41"/>
      <c r="WNG435" s="41"/>
      <c r="WNH435" s="41"/>
      <c r="WNI435" s="41"/>
      <c r="WNJ435" s="41"/>
      <c r="WNK435" s="41"/>
      <c r="WNL435" s="41"/>
      <c r="WNM435" s="41"/>
      <c r="WNN435" s="41"/>
      <c r="WNO435" s="41"/>
      <c r="WNP435" s="41"/>
      <c r="WNQ435" s="41"/>
      <c r="WNR435" s="41"/>
      <c r="WNS435" s="41"/>
      <c r="WNT435" s="41"/>
      <c r="WNU435" s="41"/>
      <c r="WNV435" s="41"/>
      <c r="WNW435" s="41"/>
      <c r="WNX435" s="41"/>
      <c r="WNY435" s="41"/>
      <c r="WNZ435" s="41"/>
      <c r="WOA435" s="41"/>
      <c r="WOB435" s="41"/>
      <c r="WOC435" s="41"/>
      <c r="WOD435" s="41"/>
      <c r="WOE435" s="41"/>
      <c r="WOF435" s="41"/>
      <c r="WOG435" s="41"/>
      <c r="WOH435" s="41"/>
      <c r="WOI435" s="41"/>
      <c r="WOJ435" s="41"/>
      <c r="WOK435" s="41"/>
      <c r="WOL435" s="41"/>
      <c r="WOM435" s="41"/>
      <c r="WON435" s="41"/>
      <c r="WOO435" s="41"/>
      <c r="WOP435" s="41"/>
      <c r="WOQ435" s="41"/>
      <c r="WOR435" s="41"/>
      <c r="WOS435" s="41"/>
      <c r="WOT435" s="41"/>
      <c r="WOU435" s="41"/>
      <c r="WOV435" s="41"/>
      <c r="WOW435" s="41"/>
      <c r="WOX435" s="41"/>
      <c r="WOY435" s="41"/>
      <c r="WOZ435" s="41"/>
      <c r="WPA435" s="41"/>
      <c r="WPB435" s="41"/>
      <c r="WPC435" s="41"/>
      <c r="WPD435" s="41"/>
      <c r="WPE435" s="41"/>
      <c r="WPF435" s="41"/>
      <c r="WPG435" s="41"/>
      <c r="WPH435" s="41"/>
      <c r="WPI435" s="41"/>
      <c r="WPJ435" s="41"/>
      <c r="WPK435" s="41"/>
      <c r="WPL435" s="41"/>
      <c r="WPM435" s="41"/>
      <c r="WPN435" s="41"/>
      <c r="WPO435" s="41"/>
      <c r="WPP435" s="41"/>
      <c r="WPQ435" s="41"/>
      <c r="WPR435" s="41"/>
      <c r="WPS435" s="41"/>
      <c r="WPT435" s="41"/>
      <c r="WPU435" s="41"/>
      <c r="WPV435" s="41"/>
      <c r="WPW435" s="41"/>
      <c r="WPX435" s="41"/>
      <c r="WPY435" s="41"/>
      <c r="WPZ435" s="41"/>
      <c r="WQA435" s="41"/>
      <c r="WQB435" s="41"/>
      <c r="WQC435" s="41"/>
      <c r="WQD435" s="41"/>
      <c r="WQE435" s="41"/>
      <c r="WQF435" s="41"/>
      <c r="WQG435" s="41"/>
      <c r="WQH435" s="41"/>
      <c r="WQI435" s="41"/>
      <c r="WQJ435" s="41"/>
      <c r="WQK435" s="41"/>
      <c r="WQL435" s="41"/>
      <c r="WQM435" s="41"/>
      <c r="WQN435" s="41"/>
      <c r="WQO435" s="41"/>
      <c r="WQP435" s="41"/>
      <c r="WQQ435" s="41"/>
      <c r="WQR435" s="41"/>
      <c r="WQS435" s="41"/>
      <c r="WQT435" s="41"/>
      <c r="WQU435" s="41"/>
      <c r="WQV435" s="41"/>
      <c r="WQW435" s="41"/>
      <c r="WQX435" s="41"/>
      <c r="WQY435" s="41"/>
      <c r="WQZ435" s="41"/>
      <c r="WRA435" s="41"/>
      <c r="WRB435" s="41"/>
      <c r="WRC435" s="41"/>
      <c r="WRD435" s="41"/>
      <c r="WRE435" s="41"/>
      <c r="WRF435" s="41"/>
      <c r="WRG435" s="41"/>
      <c r="WRH435" s="41"/>
      <c r="WRI435" s="41"/>
      <c r="WRJ435" s="41"/>
      <c r="WRK435" s="41"/>
      <c r="WRL435" s="41"/>
      <c r="WRM435" s="41"/>
      <c r="WRN435" s="41"/>
      <c r="WRO435" s="41"/>
      <c r="WRP435" s="41"/>
      <c r="WRQ435" s="41"/>
      <c r="WRR435" s="41"/>
      <c r="WRS435" s="41"/>
      <c r="WRT435" s="41"/>
      <c r="WRU435" s="41"/>
      <c r="WRV435" s="41"/>
      <c r="WRW435" s="41"/>
      <c r="WRX435" s="41"/>
      <c r="WRY435" s="41"/>
      <c r="WRZ435" s="41"/>
      <c r="WSA435" s="41"/>
      <c r="WSB435" s="41"/>
      <c r="WSC435" s="41"/>
      <c r="WSD435" s="41"/>
      <c r="WSE435" s="41"/>
      <c r="WSF435" s="41"/>
      <c r="WSG435" s="41"/>
      <c r="WSH435" s="41"/>
      <c r="WSI435" s="41"/>
      <c r="WSJ435" s="41"/>
      <c r="WSK435" s="41"/>
      <c r="WSL435" s="41"/>
      <c r="WSM435" s="41"/>
      <c r="WSN435" s="41"/>
      <c r="WSO435" s="41"/>
      <c r="WSP435" s="41"/>
      <c r="WSQ435" s="41"/>
      <c r="WSR435" s="41"/>
      <c r="WSS435" s="41"/>
      <c r="WST435" s="41"/>
      <c r="WSU435" s="41"/>
      <c r="WSV435" s="41"/>
      <c r="WSW435" s="41"/>
      <c r="WSX435" s="41"/>
      <c r="WSY435" s="41"/>
      <c r="WSZ435" s="41"/>
      <c r="WTA435" s="41"/>
      <c r="WTB435" s="41"/>
      <c r="WTC435" s="41"/>
      <c r="WTD435" s="41"/>
      <c r="WTE435" s="41"/>
      <c r="WTF435" s="41"/>
      <c r="WTG435" s="41"/>
      <c r="WTH435" s="41"/>
      <c r="WTI435" s="41"/>
      <c r="WTJ435" s="41"/>
      <c r="WTK435" s="41"/>
      <c r="WTL435" s="41"/>
      <c r="WTM435" s="41"/>
      <c r="WTN435" s="41"/>
      <c r="WTO435" s="41"/>
      <c r="WTP435" s="41"/>
      <c r="WTQ435" s="41"/>
      <c r="WTR435" s="41"/>
      <c r="WTS435" s="41"/>
      <c r="WTT435" s="41"/>
      <c r="WTU435" s="41"/>
      <c r="WTV435" s="41"/>
      <c r="WTW435" s="41"/>
      <c r="WTX435" s="41"/>
      <c r="WTY435" s="41"/>
      <c r="WTZ435" s="41"/>
      <c r="WUA435" s="41"/>
      <c r="WUB435" s="41"/>
      <c r="WUC435" s="41"/>
      <c r="WUD435" s="41"/>
      <c r="WUE435" s="41"/>
      <c r="WUF435" s="41"/>
      <c r="WUG435" s="41"/>
      <c r="WUH435" s="41"/>
      <c r="WUI435" s="41"/>
      <c r="WUJ435" s="41"/>
      <c r="WUK435" s="41"/>
      <c r="WUL435" s="41"/>
      <c r="WUM435" s="41"/>
      <c r="WUN435" s="41"/>
      <c r="WUO435" s="41"/>
      <c r="WUP435" s="41"/>
      <c r="WUQ435" s="41"/>
      <c r="WUR435" s="41"/>
      <c r="WUS435" s="41"/>
      <c r="WUT435" s="41"/>
      <c r="WUU435" s="41"/>
      <c r="WUV435" s="41"/>
      <c r="WUW435" s="41"/>
      <c r="WUX435" s="41"/>
      <c r="WUY435" s="41"/>
      <c r="WUZ435" s="41"/>
      <c r="WVA435" s="41"/>
      <c r="WVB435" s="41"/>
      <c r="WVC435" s="41"/>
      <c r="WVD435" s="41"/>
      <c r="WVE435" s="41"/>
      <c r="WVF435" s="41"/>
      <c r="WVG435" s="41"/>
      <c r="WVH435" s="41"/>
      <c r="WVI435" s="41"/>
      <c r="WVJ435" s="41"/>
      <c r="WVK435" s="41"/>
      <c r="WVL435" s="41"/>
      <c r="WVM435" s="41"/>
      <c r="WVN435" s="41"/>
      <c r="WVO435" s="41"/>
      <c r="WVP435" s="41"/>
      <c r="WVQ435" s="41"/>
      <c r="WVR435" s="41"/>
      <c r="WVS435" s="41"/>
      <c r="WVT435" s="41"/>
      <c r="WVU435" s="41"/>
      <c r="WVV435" s="41"/>
      <c r="WVW435" s="41"/>
      <c r="WVX435" s="41"/>
      <c r="WVY435" s="41"/>
      <c r="WVZ435" s="41"/>
      <c r="WWA435" s="41"/>
      <c r="WWB435" s="41"/>
      <c r="WWC435" s="41"/>
      <c r="WWD435" s="41"/>
      <c r="WWE435" s="41"/>
      <c r="WWF435" s="41"/>
      <c r="WWG435" s="41"/>
      <c r="WWH435" s="41"/>
      <c r="WWI435" s="41"/>
      <c r="WWJ435" s="41"/>
      <c r="WWK435" s="41"/>
      <c r="WWL435" s="41"/>
      <c r="WWM435" s="41"/>
      <c r="WWN435" s="41"/>
      <c r="WWO435" s="41"/>
      <c r="WWP435" s="41"/>
      <c r="WWQ435" s="41"/>
      <c r="WWR435" s="41"/>
      <c r="WWS435" s="41"/>
      <c r="WWT435" s="41"/>
      <c r="WWU435" s="41"/>
      <c r="WWV435" s="41"/>
      <c r="WWW435" s="41"/>
      <c r="WWX435" s="41"/>
      <c r="WWY435" s="41"/>
      <c r="WWZ435" s="41"/>
      <c r="WXA435" s="41"/>
      <c r="WXB435" s="41"/>
      <c r="WXC435" s="41"/>
      <c r="WXD435" s="41"/>
      <c r="WXE435" s="41"/>
      <c r="WXF435" s="41"/>
      <c r="WXG435" s="41"/>
      <c r="WXH435" s="41"/>
      <c r="WXI435" s="41"/>
      <c r="WXJ435" s="41"/>
      <c r="WXK435" s="41"/>
      <c r="WXL435" s="41"/>
      <c r="WXM435" s="41"/>
      <c r="WXN435" s="41"/>
      <c r="WXO435" s="41"/>
      <c r="WXP435" s="41"/>
      <c r="WXQ435" s="41"/>
      <c r="WXR435" s="41"/>
      <c r="WXS435" s="41"/>
      <c r="WXT435" s="41"/>
      <c r="WXU435" s="41"/>
      <c r="WXV435" s="41"/>
      <c r="WXW435" s="41"/>
      <c r="WXX435" s="41"/>
      <c r="WXY435" s="41"/>
      <c r="WXZ435" s="41"/>
      <c r="WYA435" s="41"/>
      <c r="WYB435" s="41"/>
      <c r="WYC435" s="41"/>
      <c r="WYD435" s="41"/>
      <c r="WYE435" s="41"/>
      <c r="WYF435" s="41"/>
      <c r="WYG435" s="41"/>
      <c r="WYH435" s="41"/>
      <c r="WYI435" s="41"/>
      <c r="WYJ435" s="41"/>
      <c r="WYK435" s="41"/>
      <c r="WYL435" s="41"/>
      <c r="WYM435" s="41"/>
      <c r="WYN435" s="41"/>
      <c r="WYO435" s="41"/>
      <c r="WYP435" s="41"/>
      <c r="WYQ435" s="41"/>
      <c r="WYR435" s="41"/>
      <c r="WYS435" s="41"/>
      <c r="WYT435" s="41"/>
      <c r="WYU435" s="41"/>
      <c r="WYV435" s="41"/>
      <c r="WYW435" s="41"/>
      <c r="WYX435" s="41"/>
      <c r="WYY435" s="41"/>
      <c r="WYZ435" s="41"/>
      <c r="WZA435" s="41"/>
      <c r="WZB435" s="41"/>
      <c r="WZC435" s="41"/>
      <c r="WZD435" s="41"/>
      <c r="WZE435" s="41"/>
      <c r="WZF435" s="41"/>
      <c r="WZG435" s="41"/>
      <c r="WZH435" s="41"/>
      <c r="WZI435" s="41"/>
      <c r="WZJ435" s="41"/>
      <c r="WZK435" s="41"/>
      <c r="WZL435" s="41"/>
      <c r="WZM435" s="41"/>
      <c r="WZN435" s="41"/>
      <c r="WZO435" s="41"/>
      <c r="WZP435" s="41"/>
      <c r="WZQ435" s="41"/>
      <c r="WZR435" s="41"/>
      <c r="WZS435" s="41"/>
      <c r="WZT435" s="41"/>
      <c r="WZU435" s="41"/>
      <c r="WZV435" s="41"/>
      <c r="WZW435" s="41"/>
      <c r="WZX435" s="41"/>
      <c r="WZY435" s="41"/>
      <c r="WZZ435" s="41"/>
      <c r="XAA435" s="41"/>
      <c r="XAB435" s="41"/>
      <c r="XAC435" s="41"/>
      <c r="XAD435" s="41"/>
      <c r="XAE435" s="41"/>
      <c r="XAF435" s="41"/>
      <c r="XAG435" s="41"/>
      <c r="XAH435" s="41"/>
      <c r="XAI435" s="41"/>
      <c r="XAJ435" s="41"/>
      <c r="XAK435" s="41"/>
      <c r="XAL435" s="41"/>
      <c r="XAM435" s="41"/>
      <c r="XAN435" s="41"/>
      <c r="XAO435" s="41"/>
      <c r="XAP435" s="41"/>
      <c r="XAQ435" s="41"/>
      <c r="XAR435" s="41"/>
      <c r="XAS435" s="41"/>
      <c r="XAT435" s="41"/>
      <c r="XAU435" s="41"/>
      <c r="XAV435" s="41"/>
      <c r="XAW435" s="41"/>
      <c r="XAX435" s="41"/>
      <c r="XAY435" s="41"/>
      <c r="XAZ435" s="41"/>
      <c r="XBA435" s="41"/>
      <c r="XBB435" s="41"/>
      <c r="XBC435" s="41"/>
      <c r="XBD435" s="41"/>
      <c r="XBE435" s="41"/>
      <c r="XBF435" s="41"/>
      <c r="XBG435" s="41"/>
      <c r="XBH435" s="41"/>
      <c r="XBI435" s="41"/>
      <c r="XBJ435" s="41"/>
      <c r="XBK435" s="41"/>
      <c r="XBL435" s="41"/>
      <c r="XBM435" s="41"/>
      <c r="XBN435" s="41"/>
      <c r="XBO435" s="41"/>
      <c r="XBP435" s="41"/>
      <c r="XBQ435" s="41"/>
      <c r="XBR435" s="41"/>
      <c r="XBS435" s="41"/>
      <c r="XBT435" s="41"/>
      <c r="XBU435" s="41"/>
      <c r="XBV435" s="41"/>
      <c r="XBW435" s="41"/>
      <c r="XBX435" s="41"/>
      <c r="XBY435" s="41"/>
      <c r="XBZ435" s="41"/>
      <c r="XCA435" s="41"/>
      <c r="XCB435" s="41"/>
      <c r="XCC435" s="41"/>
      <c r="XCD435" s="41"/>
      <c r="XCE435" s="41"/>
      <c r="XCF435" s="41"/>
      <c r="XCG435" s="41"/>
      <c r="XCH435" s="41"/>
      <c r="XCI435" s="41"/>
      <c r="XCJ435" s="41"/>
      <c r="XCK435" s="41"/>
      <c r="XCL435" s="41"/>
      <c r="XCM435" s="41"/>
      <c r="XCN435" s="41"/>
      <c r="XCO435" s="41"/>
      <c r="XCP435" s="41"/>
      <c r="XCQ435" s="41"/>
      <c r="XCR435" s="41"/>
      <c r="XCS435" s="41"/>
      <c r="XCT435" s="41"/>
      <c r="XCU435" s="41"/>
      <c r="XCV435" s="41"/>
      <c r="XCW435" s="41"/>
      <c r="XCX435" s="41"/>
      <c r="XCY435" s="41"/>
      <c r="XCZ435" s="41"/>
      <c r="XDA435" s="41"/>
      <c r="XDB435" s="41"/>
      <c r="XDC435" s="41"/>
      <c r="XDD435" s="41"/>
      <c r="XDE435" s="41"/>
      <c r="XDF435" s="41"/>
      <c r="XDG435" s="41"/>
      <c r="XDH435" s="41"/>
      <c r="XDI435" s="41"/>
      <c r="XDJ435" s="41"/>
      <c r="XDK435" s="41"/>
      <c r="XDL435" s="41"/>
      <c r="XDM435" s="41"/>
      <c r="XDN435" s="41"/>
      <c r="XDO435" s="41"/>
      <c r="XDP435" s="41"/>
      <c r="XDQ435" s="41"/>
      <c r="XDR435" s="41"/>
      <c r="XDS435" s="41"/>
      <c r="XDT435" s="41"/>
      <c r="XDU435" s="41"/>
      <c r="XDV435" s="41"/>
      <c r="XDW435" s="41"/>
      <c r="XDX435" s="41"/>
      <c r="XDY435" s="41"/>
      <c r="XDZ435" s="41"/>
      <c r="XEA435" s="41"/>
      <c r="XEB435" s="41"/>
      <c r="XEC435" s="41"/>
      <c r="XED435" s="41"/>
      <c r="XEE435" s="41"/>
      <c r="XEF435" s="41"/>
      <c r="XEG435" s="41"/>
      <c r="XEH435" s="41"/>
      <c r="XEI435" s="41"/>
      <c r="XEJ435" s="41"/>
      <c r="XEK435" s="41"/>
      <c r="XEL435" s="41"/>
      <c r="XEM435" s="41"/>
      <c r="XEN435" s="41"/>
      <c r="XEO435" s="41"/>
      <c r="XEP435" s="41"/>
      <c r="XEQ435" s="41"/>
      <c r="XER435" s="41"/>
      <c r="XES435" s="41"/>
      <c r="XET435" s="41"/>
      <c r="XEU435" s="41"/>
      <c r="XEV435" s="41"/>
      <c r="XEW435" s="41"/>
      <c r="XEX435" s="41"/>
      <c r="XEY435" s="41"/>
      <c r="XEZ435" s="41"/>
      <c r="XFA435" s="41"/>
      <c r="XFB435" s="41"/>
    </row>
    <row r="436" spans="1:16382" hidden="1" x14ac:dyDescent="0.2">
      <c r="A436" s="2" t="str">
        <f t="shared" si="37"/>
        <v>Asus VivoBook X705U</v>
      </c>
      <c r="B436" s="2" t="s">
        <v>15</v>
      </c>
      <c r="C436" s="2" t="s">
        <v>1416</v>
      </c>
      <c r="D436" s="2" t="s">
        <v>1733</v>
      </c>
      <c r="E436" s="2" t="s">
        <v>52</v>
      </c>
      <c r="F436" s="2" t="s">
        <v>20</v>
      </c>
      <c r="G436" s="2" t="s">
        <v>743</v>
      </c>
      <c r="H436" s="2" t="s">
        <v>1411</v>
      </c>
      <c r="I436" s="2">
        <v>15</v>
      </c>
      <c r="J436" s="2" t="s">
        <v>28</v>
      </c>
      <c r="K436" s="2"/>
      <c r="L436" s="2" t="s">
        <v>129</v>
      </c>
      <c r="M436" s="2"/>
      <c r="N436" s="2"/>
      <c r="O436" s="2"/>
      <c r="P436" s="2">
        <v>1</v>
      </c>
      <c r="Q436" s="2"/>
      <c r="R436" s="2"/>
      <c r="S436" s="2"/>
      <c r="T436" s="2"/>
      <c r="U436" s="2"/>
      <c r="V436" s="2">
        <v>1</v>
      </c>
      <c r="W436" s="2"/>
      <c r="X436" s="2">
        <f t="shared" si="39"/>
        <v>1</v>
      </c>
      <c r="Y436" s="2"/>
      <c r="Z436" s="2"/>
      <c r="AA436" s="2"/>
      <c r="AB436" s="2"/>
      <c r="AC436" s="2"/>
      <c r="AD436" s="2">
        <v>1</v>
      </c>
      <c r="AE436" s="2">
        <v>1</v>
      </c>
      <c r="AF436" s="2"/>
      <c r="AG436" s="2"/>
      <c r="AH436" s="2"/>
      <c r="AI436" s="2"/>
      <c r="AJ436" s="9" t="s">
        <v>2258</v>
      </c>
      <c r="AK436" s="77">
        <v>87990</v>
      </c>
    </row>
    <row r="437" spans="1:16382" hidden="1" x14ac:dyDescent="0.2">
      <c r="A437" s="2" t="str">
        <f t="shared" si="37"/>
        <v>Asus VivoBook X712D</v>
      </c>
      <c r="B437" s="2" t="s">
        <v>15</v>
      </c>
      <c r="C437" s="2" t="s">
        <v>1740</v>
      </c>
      <c r="D437" s="2" t="s">
        <v>1733</v>
      </c>
      <c r="E437" s="2" t="s">
        <v>52</v>
      </c>
      <c r="F437" s="2" t="s">
        <v>19</v>
      </c>
      <c r="G437" s="2" t="s">
        <v>1244</v>
      </c>
      <c r="H437" s="2" t="s">
        <v>1741</v>
      </c>
      <c r="I437" s="2">
        <v>17</v>
      </c>
      <c r="J437" s="2" t="s">
        <v>45</v>
      </c>
      <c r="K437" s="2"/>
      <c r="L437" s="2" t="s">
        <v>129</v>
      </c>
      <c r="M437" s="2"/>
      <c r="N437" s="2" t="s">
        <v>1738</v>
      </c>
      <c r="O437" s="2"/>
      <c r="P437" s="2">
        <v>1</v>
      </c>
      <c r="Q437" s="2">
        <v>1</v>
      </c>
      <c r="R437" s="2">
        <v>1</v>
      </c>
      <c r="S437" s="2"/>
      <c r="T437" s="2"/>
      <c r="U437" s="2"/>
      <c r="V437" s="2"/>
      <c r="W437" s="2">
        <v>1</v>
      </c>
      <c r="X437" s="2">
        <f t="shared" si="39"/>
        <v>3</v>
      </c>
      <c r="Y437" s="2"/>
      <c r="Z437" s="2"/>
      <c r="AA437" s="2"/>
      <c r="AB437" s="2"/>
      <c r="AC437" s="2"/>
      <c r="AD437" s="2"/>
      <c r="AE437" s="2">
        <v>1</v>
      </c>
      <c r="AF437" s="2">
        <v>1</v>
      </c>
      <c r="AG437" s="2"/>
      <c r="AH437" s="2"/>
      <c r="AI437" s="2"/>
      <c r="AJ437" s="9" t="s">
        <v>2258</v>
      </c>
      <c r="AK437" s="77">
        <v>84990</v>
      </c>
    </row>
    <row r="438" spans="1:16382" hidden="1" x14ac:dyDescent="0.2">
      <c r="A438" s="2" t="str">
        <f t="shared" si="37"/>
        <v>Asus VivoBook X712F</v>
      </c>
      <c r="B438" s="2" t="s">
        <v>15</v>
      </c>
      <c r="C438" s="2" t="s">
        <v>1371</v>
      </c>
      <c r="D438" s="2" t="s">
        <v>1733</v>
      </c>
      <c r="E438" s="2" t="s">
        <v>52</v>
      </c>
      <c r="F438" s="2" t="s">
        <v>20</v>
      </c>
      <c r="G438" s="2" t="s">
        <v>1216</v>
      </c>
      <c r="H438" s="2" t="s">
        <v>784</v>
      </c>
      <c r="I438" s="2">
        <v>17</v>
      </c>
      <c r="J438" s="2" t="s">
        <v>32</v>
      </c>
      <c r="K438" s="2"/>
      <c r="L438" s="2" t="s">
        <v>129</v>
      </c>
      <c r="M438" s="2"/>
      <c r="N438" s="2"/>
      <c r="O438" s="2"/>
      <c r="P438" s="2">
        <v>1</v>
      </c>
      <c r="Q438" s="2">
        <v>1</v>
      </c>
      <c r="R438" s="2"/>
      <c r="S438" s="2"/>
      <c r="T438" s="2"/>
      <c r="U438" s="2"/>
      <c r="V438" s="2"/>
      <c r="W438" s="2">
        <v>1</v>
      </c>
      <c r="X438" s="2">
        <f t="shared" si="39"/>
        <v>2</v>
      </c>
      <c r="Y438" s="2"/>
      <c r="Z438" s="2"/>
      <c r="AA438" s="2"/>
      <c r="AB438" s="2"/>
      <c r="AC438" s="2"/>
      <c r="AD438" s="2"/>
      <c r="AE438" s="2">
        <v>1</v>
      </c>
      <c r="AF438" s="2"/>
      <c r="AG438" s="2"/>
      <c r="AH438" s="2"/>
      <c r="AI438" s="2"/>
      <c r="AJ438" s="9" t="s">
        <v>2258</v>
      </c>
      <c r="AK438" s="77">
        <v>94801.71428571429</v>
      </c>
    </row>
    <row r="439" spans="1:16382" hidden="1" x14ac:dyDescent="0.2">
      <c r="A439" s="2" t="str">
        <f t="shared" si="37"/>
        <v>Asus VovoBook X560U</v>
      </c>
      <c r="B439" s="2" t="s">
        <v>15</v>
      </c>
      <c r="C439" s="2" t="s">
        <v>2168</v>
      </c>
      <c r="D439" s="2" t="s">
        <v>1735</v>
      </c>
      <c r="E439" s="2" t="s">
        <v>52</v>
      </c>
      <c r="F439" s="2" t="s">
        <v>20</v>
      </c>
      <c r="G439" s="2" t="s">
        <v>1216</v>
      </c>
      <c r="H439" s="2" t="s">
        <v>492</v>
      </c>
      <c r="I439" s="2">
        <v>15</v>
      </c>
      <c r="J439" s="2" t="s">
        <v>28</v>
      </c>
      <c r="K439" s="2"/>
      <c r="L439" s="2" t="s">
        <v>129</v>
      </c>
      <c r="N439" s="2" t="s">
        <v>2122</v>
      </c>
      <c r="O439" s="2"/>
      <c r="P439" s="2"/>
      <c r="Q439" s="2"/>
      <c r="R439" s="2">
        <v>1</v>
      </c>
      <c r="S439" s="2"/>
      <c r="T439" s="2"/>
      <c r="U439" s="2"/>
      <c r="V439" s="2">
        <v>1</v>
      </c>
      <c r="W439" s="2"/>
      <c r="X439" s="2">
        <f t="shared" si="39"/>
        <v>1</v>
      </c>
      <c r="Y439" s="2"/>
      <c r="Z439" s="2"/>
      <c r="AA439" s="2"/>
      <c r="AB439" s="2"/>
      <c r="AC439" s="2"/>
      <c r="AD439" s="2"/>
      <c r="AE439" s="2">
        <v>1</v>
      </c>
      <c r="AF439" s="2">
        <v>1</v>
      </c>
      <c r="AG439" s="2"/>
      <c r="AH439" s="2"/>
      <c r="AI439" s="2"/>
      <c r="AJ439" s="9" t="s">
        <v>2258</v>
      </c>
      <c r="AK439" s="77">
        <v>98490</v>
      </c>
    </row>
    <row r="440" spans="1:16382" hidden="1" x14ac:dyDescent="0.2">
      <c r="A440" s="2" t="str">
        <f t="shared" si="37"/>
        <v>Asus Zenbook BX310U</v>
      </c>
      <c r="B440" s="2" t="s">
        <v>15</v>
      </c>
      <c r="C440" s="2" t="s">
        <v>858</v>
      </c>
      <c r="D440" s="2" t="s">
        <v>1731</v>
      </c>
      <c r="E440" s="2" t="s">
        <v>52</v>
      </c>
      <c r="F440" s="2" t="s">
        <v>20</v>
      </c>
      <c r="G440" s="2" t="s">
        <v>416</v>
      </c>
      <c r="H440" s="2" t="s">
        <v>33</v>
      </c>
      <c r="I440" s="2">
        <v>13</v>
      </c>
      <c r="J440" s="2" t="s">
        <v>28</v>
      </c>
      <c r="K440" s="2"/>
      <c r="L440" s="2" t="s">
        <v>129</v>
      </c>
      <c r="M440" s="2"/>
      <c r="N440" s="2"/>
      <c r="O440" s="2"/>
      <c r="P440" s="2">
        <v>1</v>
      </c>
      <c r="Q440" s="2"/>
      <c r="R440" s="2"/>
      <c r="S440" s="2"/>
      <c r="T440" s="2"/>
      <c r="U440" s="2">
        <v>1</v>
      </c>
      <c r="V440" s="2"/>
      <c r="W440" s="2"/>
      <c r="X440" s="2">
        <f t="shared" si="39"/>
        <v>1</v>
      </c>
      <c r="Y440" s="2">
        <v>1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9" t="s">
        <v>2264</v>
      </c>
      <c r="AK440" s="77">
        <v>99990</v>
      </c>
    </row>
    <row r="441" spans="1:16382" hidden="1" x14ac:dyDescent="0.2">
      <c r="A441" s="2" t="str">
        <f t="shared" si="37"/>
        <v>Asus Zenbook BX410U</v>
      </c>
      <c r="B441" s="2" t="s">
        <v>15</v>
      </c>
      <c r="C441" s="2" t="s">
        <v>832</v>
      </c>
      <c r="D441" s="2" t="s">
        <v>1731</v>
      </c>
      <c r="E441" s="2" t="s">
        <v>52</v>
      </c>
      <c r="F441" s="2" t="s">
        <v>20</v>
      </c>
      <c r="G441" s="2" t="s">
        <v>416</v>
      </c>
      <c r="H441" s="2" t="s">
        <v>33</v>
      </c>
      <c r="I441" s="2">
        <v>14</v>
      </c>
      <c r="J441" s="2" t="s">
        <v>28</v>
      </c>
      <c r="K441" s="2"/>
      <c r="L441" s="2" t="s">
        <v>129</v>
      </c>
      <c r="M441" s="2"/>
      <c r="N441" s="2"/>
      <c r="O441" s="2"/>
      <c r="P441" s="2">
        <v>1</v>
      </c>
      <c r="Q441" s="2"/>
      <c r="R441" s="2"/>
      <c r="S441" s="2"/>
      <c r="T441" s="2"/>
      <c r="U441" s="2">
        <v>1</v>
      </c>
      <c r="V441" s="2"/>
      <c r="W441" s="2"/>
      <c r="X441" s="2">
        <f t="shared" si="39"/>
        <v>1</v>
      </c>
      <c r="Y441" s="2">
        <v>1</v>
      </c>
      <c r="Z441" s="2"/>
      <c r="AA441" s="2"/>
      <c r="AB441" s="2"/>
      <c r="AC441" s="2"/>
      <c r="AD441" s="2">
        <v>1</v>
      </c>
      <c r="AE441" s="2"/>
      <c r="AF441" s="2"/>
      <c r="AG441" s="2"/>
      <c r="AH441" s="2"/>
      <c r="AI441" s="2"/>
      <c r="AJ441" s="9" t="s">
        <v>2264</v>
      </c>
      <c r="AK441" s="2" t="e">
        <v>#N/A</v>
      </c>
    </row>
    <row r="442" spans="1:16382" hidden="1" x14ac:dyDescent="0.2">
      <c r="A442" s="2" t="str">
        <f t="shared" si="37"/>
        <v>Asus Zenbook BX433F</v>
      </c>
      <c r="B442" s="2" t="s">
        <v>15</v>
      </c>
      <c r="C442" s="2" t="s">
        <v>1565</v>
      </c>
      <c r="D442" s="2" t="s">
        <v>1731</v>
      </c>
      <c r="E442" s="2" t="s">
        <v>52</v>
      </c>
      <c r="F442" s="2" t="s">
        <v>20</v>
      </c>
      <c r="G442" s="2" t="s">
        <v>1216</v>
      </c>
      <c r="H442" s="2" t="s">
        <v>33</v>
      </c>
      <c r="I442" s="2">
        <v>14</v>
      </c>
      <c r="J442" s="2" t="s">
        <v>28</v>
      </c>
      <c r="K442" s="2"/>
      <c r="L442" s="2" t="s">
        <v>129</v>
      </c>
      <c r="M442" s="2"/>
      <c r="N442" s="2"/>
      <c r="O442" s="2"/>
      <c r="P442" s="2">
        <v>1</v>
      </c>
      <c r="Q442" s="2"/>
      <c r="R442" s="2"/>
      <c r="S442" s="2"/>
      <c r="T442" s="2"/>
      <c r="U442" s="2">
        <v>1</v>
      </c>
      <c r="V442" s="2"/>
      <c r="W442" s="2"/>
      <c r="X442" s="2">
        <f t="shared" si="39"/>
        <v>1</v>
      </c>
      <c r="Y442" s="2">
        <v>1</v>
      </c>
      <c r="Z442" s="2"/>
      <c r="AA442" s="2"/>
      <c r="AB442" s="2"/>
      <c r="AC442" s="2"/>
      <c r="AD442" s="2">
        <v>1</v>
      </c>
      <c r="AE442" s="2"/>
      <c r="AF442" s="2"/>
      <c r="AG442" s="2"/>
      <c r="AH442" s="2"/>
      <c r="AI442" s="2"/>
      <c r="AJ442" s="9" t="s">
        <v>2264</v>
      </c>
      <c r="AK442" s="2" t="e">
        <v>#N/A</v>
      </c>
    </row>
    <row r="443" spans="1:16382" hidden="1" x14ac:dyDescent="0.2">
      <c r="A443" s="2" t="str">
        <f t="shared" si="37"/>
        <v>Asus Zenbook Duo UX481F</v>
      </c>
      <c r="B443" s="2" t="s">
        <v>15</v>
      </c>
      <c r="C443" s="2" t="s">
        <v>1520</v>
      </c>
      <c r="D443" s="2" t="s">
        <v>1731</v>
      </c>
      <c r="E443" s="2" t="s">
        <v>52</v>
      </c>
      <c r="F443" s="2" t="s">
        <v>20</v>
      </c>
      <c r="G443" s="2" t="s">
        <v>1494</v>
      </c>
      <c r="H443" s="2" t="s">
        <v>1316</v>
      </c>
      <c r="I443" s="2">
        <v>14</v>
      </c>
      <c r="J443" s="2" t="s">
        <v>1522</v>
      </c>
      <c r="K443" s="2" t="s">
        <v>30</v>
      </c>
      <c r="L443" s="2" t="s">
        <v>129</v>
      </c>
      <c r="M443" s="2"/>
      <c r="N443" s="2"/>
      <c r="O443" s="2"/>
      <c r="P443" s="2"/>
      <c r="Q443" s="2">
        <v>1</v>
      </c>
      <c r="R443" s="2"/>
      <c r="S443" s="9"/>
      <c r="T443" s="2"/>
      <c r="U443" s="2">
        <v>1</v>
      </c>
      <c r="V443" s="2"/>
      <c r="W443" s="2"/>
      <c r="X443" s="2">
        <f t="shared" si="39"/>
        <v>1</v>
      </c>
      <c r="Y443" s="2">
        <v>1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9" t="s">
        <v>2268</v>
      </c>
      <c r="AK443" s="2" t="e">
        <v>#N/A</v>
      </c>
    </row>
    <row r="444" spans="1:16382" hidden="1" x14ac:dyDescent="0.2">
      <c r="A444" s="2" t="str">
        <f t="shared" si="37"/>
        <v>Asus Zenbook Duo UX581G</v>
      </c>
      <c r="B444" s="2" t="s">
        <v>15</v>
      </c>
      <c r="C444" s="2" t="s">
        <v>1521</v>
      </c>
      <c r="D444" s="2" t="s">
        <v>1735</v>
      </c>
      <c r="E444" s="2" t="s">
        <v>52</v>
      </c>
      <c r="F444" s="2" t="s">
        <v>20</v>
      </c>
      <c r="G444" s="2" t="s">
        <v>947</v>
      </c>
      <c r="H444" s="2" t="s">
        <v>1265</v>
      </c>
      <c r="I444" s="2">
        <v>15</v>
      </c>
      <c r="J444" s="2" t="s">
        <v>1523</v>
      </c>
      <c r="K444" s="2" t="s">
        <v>30</v>
      </c>
      <c r="L444" s="2" t="s">
        <v>129</v>
      </c>
      <c r="M444" s="2"/>
      <c r="N444" s="2"/>
      <c r="O444" s="2"/>
      <c r="P444" s="2"/>
      <c r="Q444" s="2"/>
      <c r="R444" s="2">
        <v>1</v>
      </c>
      <c r="S444" s="9"/>
      <c r="T444" s="2"/>
      <c r="U444" s="2"/>
      <c r="V444" s="2">
        <v>1</v>
      </c>
      <c r="W444" s="2"/>
      <c r="X444" s="2">
        <f t="shared" si="39"/>
        <v>1</v>
      </c>
      <c r="Y444" s="2">
        <v>1</v>
      </c>
      <c r="Z444" s="2"/>
      <c r="AA444" s="2"/>
      <c r="AB444" s="2"/>
      <c r="AC444" s="2"/>
      <c r="AD444" s="2"/>
      <c r="AE444" s="2"/>
      <c r="AF444" s="2"/>
      <c r="AG444" s="2">
        <v>1</v>
      </c>
      <c r="AH444" s="2"/>
      <c r="AI444" s="2"/>
      <c r="AJ444" s="9" t="s">
        <v>2268</v>
      </c>
      <c r="AK444" s="2" t="e">
        <v>#N/A</v>
      </c>
    </row>
    <row r="445" spans="1:16382" hidden="1" x14ac:dyDescent="0.2">
      <c r="A445" s="2" t="str">
        <f t="shared" si="37"/>
        <v>Asus Zenbook Flip S UX370U</v>
      </c>
      <c r="B445" s="2" t="s">
        <v>15</v>
      </c>
      <c r="C445" s="2" t="s">
        <v>880</v>
      </c>
      <c r="D445" s="2" t="s">
        <v>1731</v>
      </c>
      <c r="E445" s="2" t="s">
        <v>52</v>
      </c>
      <c r="F445" s="2" t="s">
        <v>20</v>
      </c>
      <c r="G445" s="2" t="s">
        <v>743</v>
      </c>
      <c r="H445" s="2" t="s">
        <v>33</v>
      </c>
      <c r="I445" s="2">
        <v>13</v>
      </c>
      <c r="J445" s="2" t="s">
        <v>178</v>
      </c>
      <c r="K445" s="2" t="s">
        <v>30</v>
      </c>
      <c r="L445" s="2" t="s">
        <v>129</v>
      </c>
      <c r="M445" s="2"/>
      <c r="N445" s="2"/>
      <c r="O445" s="2"/>
      <c r="P445" s="2">
        <v>1</v>
      </c>
      <c r="Q445" s="2"/>
      <c r="R445" s="2"/>
      <c r="S445" s="9">
        <v>1</v>
      </c>
      <c r="T445" s="2"/>
      <c r="U445" s="2">
        <v>1</v>
      </c>
      <c r="V445" s="2"/>
      <c r="W445" s="2"/>
      <c r="X445" s="2">
        <f t="shared" si="39"/>
        <v>2</v>
      </c>
      <c r="Y445" s="2">
        <v>1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9" t="s">
        <v>2265</v>
      </c>
      <c r="AK445" s="2" t="e">
        <v>#N/A</v>
      </c>
    </row>
    <row r="446" spans="1:16382" hidden="1" x14ac:dyDescent="0.2">
      <c r="A446" s="2" t="str">
        <f t="shared" si="37"/>
        <v>Asus Zenbook Flip UM462D</v>
      </c>
      <c r="B446" s="2" t="s">
        <v>15</v>
      </c>
      <c r="C446" s="2" t="s">
        <v>1464</v>
      </c>
      <c r="D446" s="2" t="s">
        <v>1731</v>
      </c>
      <c r="E446" s="2" t="s">
        <v>52</v>
      </c>
      <c r="F446" s="2" t="s">
        <v>19</v>
      </c>
      <c r="G446" s="2" t="s">
        <v>1244</v>
      </c>
      <c r="H446" s="2" t="s">
        <v>33</v>
      </c>
      <c r="I446" s="2">
        <v>14</v>
      </c>
      <c r="J446" s="2" t="s">
        <v>28</v>
      </c>
      <c r="K446" s="2" t="s">
        <v>30</v>
      </c>
      <c r="L446" s="2" t="s">
        <v>129</v>
      </c>
      <c r="M446" s="2"/>
      <c r="N446" s="2"/>
      <c r="O446" s="2"/>
      <c r="P446" s="2">
        <v>1</v>
      </c>
      <c r="Q446" s="2"/>
      <c r="R446" s="2"/>
      <c r="S446" s="9">
        <v>1</v>
      </c>
      <c r="T446" s="2"/>
      <c r="U446" s="2">
        <v>1</v>
      </c>
      <c r="V446" s="2"/>
      <c r="W446" s="2"/>
      <c r="X446" s="2">
        <f t="shared" si="39"/>
        <v>2</v>
      </c>
      <c r="Y446" s="2">
        <v>1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9" t="s">
        <v>2265</v>
      </c>
      <c r="AK446" s="2" t="e">
        <v>#N/A</v>
      </c>
    </row>
    <row r="447" spans="1:16382" hidden="1" x14ac:dyDescent="0.2">
      <c r="A447" s="2" t="str">
        <f t="shared" si="37"/>
        <v>Asus Zenbook Flip UX360C</v>
      </c>
      <c r="B447" s="2" t="s">
        <v>15</v>
      </c>
      <c r="C447" s="2" t="s">
        <v>2371</v>
      </c>
      <c r="D447" s="2" t="s">
        <v>1731</v>
      </c>
      <c r="E447" s="2" t="s">
        <v>52</v>
      </c>
      <c r="F447" s="2" t="s">
        <v>20</v>
      </c>
      <c r="G447" s="2" t="s">
        <v>309</v>
      </c>
      <c r="H447" s="2" t="s">
        <v>33</v>
      </c>
      <c r="I447" s="2">
        <v>13</v>
      </c>
      <c r="J447" s="2" t="s">
        <v>28</v>
      </c>
      <c r="K447" s="2" t="s">
        <v>30</v>
      </c>
      <c r="L447" s="2" t="s">
        <v>88</v>
      </c>
      <c r="M447" s="2"/>
      <c r="N447" s="2"/>
      <c r="O447" s="2"/>
      <c r="P447" s="2"/>
      <c r="Q447" s="2"/>
      <c r="R447" s="2"/>
      <c r="S447" s="9">
        <v>1</v>
      </c>
      <c r="T447" s="2"/>
      <c r="U447" s="2">
        <v>1</v>
      </c>
      <c r="V447" s="2"/>
      <c r="W447" s="2"/>
      <c r="X447" s="2">
        <f t="shared" si="39"/>
        <v>1</v>
      </c>
      <c r="Y447" s="2">
        <v>1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9" t="s">
        <v>2265</v>
      </c>
      <c r="AK447" s="2" t="e">
        <v>#N/A</v>
      </c>
    </row>
    <row r="448" spans="1:16382" hidden="1" x14ac:dyDescent="0.2">
      <c r="A448" s="2" t="str">
        <f t="shared" si="37"/>
        <v>Asus Zenbook Flip UX360U</v>
      </c>
      <c r="B448" s="2" t="s">
        <v>15</v>
      </c>
      <c r="C448" s="2" t="s">
        <v>576</v>
      </c>
      <c r="D448" s="2" t="s">
        <v>1731</v>
      </c>
      <c r="E448" s="2" t="s">
        <v>52</v>
      </c>
      <c r="F448" s="2" t="s">
        <v>20</v>
      </c>
      <c r="G448" s="2" t="s">
        <v>416</v>
      </c>
      <c r="H448" s="2" t="s">
        <v>33</v>
      </c>
      <c r="I448" s="2">
        <v>13</v>
      </c>
      <c r="J448" s="2" t="s">
        <v>62</v>
      </c>
      <c r="K448" s="2" t="s">
        <v>30</v>
      </c>
      <c r="L448" s="2" t="s">
        <v>129</v>
      </c>
      <c r="M448" s="2"/>
      <c r="N448" s="2"/>
      <c r="O448" s="2"/>
      <c r="P448" s="2">
        <v>1</v>
      </c>
      <c r="Q448" s="2"/>
      <c r="R448" s="2"/>
      <c r="S448" s="9">
        <v>1</v>
      </c>
      <c r="T448" s="2"/>
      <c r="U448" s="2">
        <v>1</v>
      </c>
      <c r="V448" s="2"/>
      <c r="W448" s="2"/>
      <c r="X448" s="2">
        <f t="shared" si="39"/>
        <v>2</v>
      </c>
      <c r="Y448" s="2">
        <v>1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9" t="s">
        <v>2265</v>
      </c>
      <c r="AK448" s="77">
        <v>78490</v>
      </c>
    </row>
    <row r="449" spans="1:37" hidden="1" x14ac:dyDescent="0.2">
      <c r="A449" s="2" t="str">
        <f t="shared" si="37"/>
        <v>Asus Zenbook Flip UX362F</v>
      </c>
      <c r="B449" s="2" t="s">
        <v>15</v>
      </c>
      <c r="C449" s="2" t="s">
        <v>1271</v>
      </c>
      <c r="D449" s="2" t="s">
        <v>1731</v>
      </c>
      <c r="E449" s="2" t="s">
        <v>52</v>
      </c>
      <c r="F449" s="2" t="s">
        <v>20</v>
      </c>
      <c r="G449" s="2" t="s">
        <v>1216</v>
      </c>
      <c r="H449" s="2" t="s">
        <v>33</v>
      </c>
      <c r="I449" s="2">
        <v>13</v>
      </c>
      <c r="J449" s="2" t="s">
        <v>28</v>
      </c>
      <c r="K449" s="2" t="s">
        <v>30</v>
      </c>
      <c r="L449" s="2" t="s">
        <v>129</v>
      </c>
      <c r="M449" s="2"/>
      <c r="N449" s="2"/>
      <c r="O449" s="2"/>
      <c r="P449" s="2">
        <v>1</v>
      </c>
      <c r="Q449" s="2"/>
      <c r="R449" s="2"/>
      <c r="S449" s="9">
        <v>1</v>
      </c>
      <c r="T449" s="2"/>
      <c r="U449" s="2">
        <v>1</v>
      </c>
      <c r="V449" s="2"/>
      <c r="W449" s="2"/>
      <c r="X449" s="2">
        <f t="shared" si="39"/>
        <v>2</v>
      </c>
      <c r="Y449" s="2">
        <v>1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9" t="s">
        <v>2265</v>
      </c>
      <c r="AK449" s="2" t="e">
        <v>#N/A</v>
      </c>
    </row>
    <row r="450" spans="1:37" hidden="1" x14ac:dyDescent="0.2">
      <c r="A450" s="2" t="str">
        <f t="shared" si="37"/>
        <v>Asus Zenbook Flip UX461F</v>
      </c>
      <c r="B450" s="2" t="s">
        <v>15</v>
      </c>
      <c r="C450" s="2" t="s">
        <v>1249</v>
      </c>
      <c r="D450" s="2" t="s">
        <v>1731</v>
      </c>
      <c r="E450" s="2" t="s">
        <v>52</v>
      </c>
      <c r="F450" s="2" t="s">
        <v>20</v>
      </c>
      <c r="G450" s="2" t="s">
        <v>1216</v>
      </c>
      <c r="H450" s="2" t="s">
        <v>33</v>
      </c>
      <c r="I450" s="2">
        <v>14</v>
      </c>
      <c r="J450" s="2" t="s">
        <v>28</v>
      </c>
      <c r="K450" s="2" t="s">
        <v>30</v>
      </c>
      <c r="L450" s="2" t="s">
        <v>129</v>
      </c>
      <c r="M450" s="2"/>
      <c r="N450" s="2"/>
      <c r="O450" s="2"/>
      <c r="P450" s="2">
        <v>1</v>
      </c>
      <c r="Q450" s="2"/>
      <c r="R450" s="2"/>
      <c r="S450" s="9">
        <v>1</v>
      </c>
      <c r="T450" s="2"/>
      <c r="U450" s="2">
        <v>1</v>
      </c>
      <c r="V450" s="2"/>
      <c r="W450" s="2"/>
      <c r="X450" s="2">
        <f t="shared" si="39"/>
        <v>2</v>
      </c>
      <c r="Y450" s="2">
        <v>1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9" t="s">
        <v>2265</v>
      </c>
      <c r="AK450" s="2" t="e">
        <v>#N/A</v>
      </c>
    </row>
    <row r="451" spans="1:37" hidden="1" x14ac:dyDescent="0.2">
      <c r="A451" s="2" t="str">
        <f t="shared" si="37"/>
        <v>Asus Zenbook Flip UX461U</v>
      </c>
      <c r="B451" s="2" t="s">
        <v>15</v>
      </c>
      <c r="C451" s="2" t="s">
        <v>877</v>
      </c>
      <c r="D451" s="2" t="s">
        <v>1731</v>
      </c>
      <c r="E451" s="2" t="s">
        <v>52</v>
      </c>
      <c r="F451" s="2" t="s">
        <v>20</v>
      </c>
      <c r="G451" s="2" t="s">
        <v>743</v>
      </c>
      <c r="H451" s="2" t="s">
        <v>768</v>
      </c>
      <c r="I451" s="2">
        <v>14</v>
      </c>
      <c r="J451" s="2" t="s">
        <v>28</v>
      </c>
      <c r="K451" s="2" t="s">
        <v>30</v>
      </c>
      <c r="L451" s="2" t="s">
        <v>129</v>
      </c>
      <c r="M451" s="2"/>
      <c r="N451" s="2"/>
      <c r="O451" s="2"/>
      <c r="P451" s="2"/>
      <c r="Q451" s="2">
        <v>1</v>
      </c>
      <c r="R451" s="2"/>
      <c r="S451" s="9">
        <v>1</v>
      </c>
      <c r="T451" s="2"/>
      <c r="U451" s="2">
        <v>1</v>
      </c>
      <c r="V451" s="2"/>
      <c r="W451" s="2"/>
      <c r="X451" s="2">
        <f t="shared" si="39"/>
        <v>2</v>
      </c>
      <c r="Y451" s="2">
        <v>1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9" t="s">
        <v>2265</v>
      </c>
      <c r="AK451" s="2" t="e">
        <v>#N/A</v>
      </c>
    </row>
    <row r="452" spans="1:37" hidden="1" x14ac:dyDescent="0.2">
      <c r="A452" s="2" t="str">
        <f t="shared" si="37"/>
        <v>Asus Zenbook Flip UX463F</v>
      </c>
      <c r="B452" s="2" t="s">
        <v>15</v>
      </c>
      <c r="C452" s="2" t="s">
        <v>1649</v>
      </c>
      <c r="D452" s="2" t="s">
        <v>1731</v>
      </c>
      <c r="E452" s="2" t="s">
        <v>52</v>
      </c>
      <c r="F452" s="2" t="s">
        <v>20</v>
      </c>
      <c r="G452" s="2" t="s">
        <v>1216</v>
      </c>
      <c r="H452" s="2" t="s">
        <v>33</v>
      </c>
      <c r="I452" s="2">
        <v>14</v>
      </c>
      <c r="J452" s="2" t="s">
        <v>28</v>
      </c>
      <c r="K452" s="2" t="s">
        <v>30</v>
      </c>
      <c r="L452" s="2" t="s">
        <v>129</v>
      </c>
      <c r="N452" s="2" t="s">
        <v>1645</v>
      </c>
      <c r="O452" s="2"/>
      <c r="P452" s="2">
        <v>1</v>
      </c>
      <c r="Q452" s="2"/>
      <c r="R452" s="2"/>
      <c r="S452" s="9">
        <v>1</v>
      </c>
      <c r="T452" s="2"/>
      <c r="U452" s="2">
        <v>1</v>
      </c>
      <c r="V452" s="2"/>
      <c r="W452" s="2"/>
      <c r="X452" s="2">
        <f t="shared" si="39"/>
        <v>2</v>
      </c>
      <c r="Y452" s="2">
        <v>1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9" t="s">
        <v>2265</v>
      </c>
      <c r="AK452" s="2" t="e">
        <v>#N/A</v>
      </c>
    </row>
    <row r="453" spans="1:37" hidden="1" x14ac:dyDescent="0.2">
      <c r="A453" s="2" t="str">
        <f t="shared" si="37"/>
        <v>Asus Zenbook Flip UX560U</v>
      </c>
      <c r="B453" s="2" t="s">
        <v>15</v>
      </c>
      <c r="C453" s="2" t="s">
        <v>461</v>
      </c>
      <c r="D453" s="2" t="s">
        <v>1735</v>
      </c>
      <c r="E453" s="2" t="s">
        <v>52</v>
      </c>
      <c r="F453" s="2" t="s">
        <v>20</v>
      </c>
      <c r="G453" s="2" t="s">
        <v>164</v>
      </c>
      <c r="H453" s="2" t="s">
        <v>89</v>
      </c>
      <c r="I453" s="2">
        <v>15</v>
      </c>
      <c r="J453" s="2" t="s">
        <v>28</v>
      </c>
      <c r="K453" s="2" t="s">
        <v>30</v>
      </c>
      <c r="L453" s="2" t="s">
        <v>129</v>
      </c>
      <c r="M453" s="2"/>
      <c r="N453" s="2"/>
      <c r="O453" s="2"/>
      <c r="P453" s="2"/>
      <c r="Q453" s="2"/>
      <c r="R453" s="2">
        <v>1</v>
      </c>
      <c r="S453" s="9">
        <v>1</v>
      </c>
      <c r="T453" s="2"/>
      <c r="U453" s="2"/>
      <c r="V453" s="2">
        <v>1</v>
      </c>
      <c r="W453" s="2"/>
      <c r="X453" s="2">
        <f t="shared" si="39"/>
        <v>2</v>
      </c>
      <c r="Y453" s="2">
        <v>1</v>
      </c>
      <c r="Z453" s="2"/>
      <c r="AA453" s="2"/>
      <c r="AB453" s="2"/>
      <c r="AC453" s="2"/>
      <c r="AD453" s="2"/>
      <c r="AE453" s="2">
        <v>1</v>
      </c>
      <c r="AF453" s="2">
        <v>1</v>
      </c>
      <c r="AG453" s="2"/>
      <c r="AH453" s="2"/>
      <c r="AI453" s="2"/>
      <c r="AJ453" s="9" t="s">
        <v>2265</v>
      </c>
      <c r="AK453" s="77">
        <v>100624.75</v>
      </c>
    </row>
    <row r="454" spans="1:37" hidden="1" x14ac:dyDescent="0.2">
      <c r="A454" s="2" t="str">
        <f t="shared" si="37"/>
        <v>Asus Zenbook Flip UX561U</v>
      </c>
      <c r="B454" s="2" t="s">
        <v>15</v>
      </c>
      <c r="C454" s="2" t="s">
        <v>833</v>
      </c>
      <c r="D454" s="2" t="s">
        <v>1732</v>
      </c>
      <c r="E454" s="2" t="s">
        <v>52</v>
      </c>
      <c r="F454" s="2" t="s">
        <v>20</v>
      </c>
      <c r="G454" s="2" t="s">
        <v>743</v>
      </c>
      <c r="H454" s="2" t="s">
        <v>33</v>
      </c>
      <c r="I454" s="2">
        <v>15</v>
      </c>
      <c r="J454" s="2" t="s">
        <v>28</v>
      </c>
      <c r="K454" s="2" t="s">
        <v>30</v>
      </c>
      <c r="L454" s="2" t="s">
        <v>129</v>
      </c>
      <c r="N454" s="2"/>
      <c r="O454" s="2"/>
      <c r="P454" s="2">
        <v>1</v>
      </c>
      <c r="Q454" s="2"/>
      <c r="R454" s="2"/>
      <c r="S454" s="9">
        <v>1</v>
      </c>
      <c r="T454" s="2"/>
      <c r="U454" s="2"/>
      <c r="V454" s="2">
        <v>1</v>
      </c>
      <c r="W454" s="2"/>
      <c r="X454" s="2">
        <f t="shared" si="39"/>
        <v>2</v>
      </c>
      <c r="Y454" s="2">
        <v>1</v>
      </c>
      <c r="Z454" s="2"/>
      <c r="AA454" s="2"/>
      <c r="AB454" s="2"/>
      <c r="AC454" s="2"/>
      <c r="AD454" s="2"/>
      <c r="AE454" s="2">
        <v>1</v>
      </c>
      <c r="AF454" s="2"/>
      <c r="AG454" s="2"/>
      <c r="AH454" s="2"/>
      <c r="AI454" s="2"/>
      <c r="AJ454" s="9" t="s">
        <v>2265</v>
      </c>
      <c r="AK454" s="77">
        <v>205987.8</v>
      </c>
    </row>
    <row r="455" spans="1:37" hidden="1" x14ac:dyDescent="0.2">
      <c r="A455" s="2" t="str">
        <f t="shared" si="37"/>
        <v>Asus Zenbook Flip UX561U</v>
      </c>
      <c r="B455" s="2" t="s">
        <v>15</v>
      </c>
      <c r="C455" s="2" t="s">
        <v>833</v>
      </c>
      <c r="D455" s="2" t="s">
        <v>1733</v>
      </c>
      <c r="E455" s="2" t="s">
        <v>52</v>
      </c>
      <c r="F455" s="2" t="s">
        <v>20</v>
      </c>
      <c r="G455" s="2" t="s">
        <v>416</v>
      </c>
      <c r="H455" s="2" t="s">
        <v>1049</v>
      </c>
      <c r="I455" s="2">
        <v>15</v>
      </c>
      <c r="J455" s="2" t="s">
        <v>28</v>
      </c>
      <c r="K455" s="2" t="s">
        <v>30</v>
      </c>
      <c r="L455" s="2" t="s">
        <v>129</v>
      </c>
      <c r="M455" s="2"/>
      <c r="N455" s="2"/>
      <c r="O455" s="2"/>
      <c r="P455" s="2"/>
      <c r="Q455" s="2">
        <v>1</v>
      </c>
      <c r="R455" s="2">
        <v>1</v>
      </c>
      <c r="S455" s="9">
        <v>1</v>
      </c>
      <c r="T455" s="2"/>
      <c r="U455" s="2"/>
      <c r="V455" s="2">
        <v>1</v>
      </c>
      <c r="W455" s="2"/>
      <c r="X455" s="2">
        <f t="shared" si="39"/>
        <v>3</v>
      </c>
      <c r="Y455" s="2">
        <v>1</v>
      </c>
      <c r="Z455" s="2"/>
      <c r="AA455" s="2"/>
      <c r="AB455" s="2"/>
      <c r="AC455" s="2"/>
      <c r="AD455" s="2"/>
      <c r="AE455" s="2">
        <v>1</v>
      </c>
      <c r="AF455" s="2">
        <v>1</v>
      </c>
      <c r="AG455" s="2"/>
      <c r="AH455" s="2"/>
      <c r="AI455" s="2"/>
      <c r="AJ455" s="9" t="s">
        <v>2265</v>
      </c>
      <c r="AK455" s="77">
        <v>136726.75</v>
      </c>
    </row>
    <row r="456" spans="1:37" hidden="1" x14ac:dyDescent="0.2">
      <c r="A456" s="2" t="str">
        <f t="shared" si="37"/>
        <v>Asus Zenbook Flip UX562F</v>
      </c>
      <c r="B456" s="2" t="s">
        <v>15</v>
      </c>
      <c r="C456" s="2" t="s">
        <v>1250</v>
      </c>
      <c r="D456" s="2" t="s">
        <v>1735</v>
      </c>
      <c r="E456" s="2" t="s">
        <v>52</v>
      </c>
      <c r="F456" s="2" t="s">
        <v>20</v>
      </c>
      <c r="G456" s="2" t="s">
        <v>1216</v>
      </c>
      <c r="H456" s="2" t="s">
        <v>591</v>
      </c>
      <c r="I456" s="2">
        <v>15</v>
      </c>
      <c r="J456" s="2" t="s">
        <v>178</v>
      </c>
      <c r="K456" s="2" t="s">
        <v>30</v>
      </c>
      <c r="L456" s="2" t="s">
        <v>129</v>
      </c>
      <c r="M456" s="2"/>
      <c r="N456" s="2"/>
      <c r="O456" s="2"/>
      <c r="P456" s="2"/>
      <c r="Q456" s="2"/>
      <c r="R456" s="2">
        <v>1</v>
      </c>
      <c r="S456" s="9">
        <v>1</v>
      </c>
      <c r="T456" s="2"/>
      <c r="U456" s="2"/>
      <c r="V456" s="2">
        <v>1</v>
      </c>
      <c r="W456" s="2"/>
      <c r="X456" s="2">
        <f t="shared" si="39"/>
        <v>2</v>
      </c>
      <c r="Y456" s="2">
        <v>1</v>
      </c>
      <c r="Z456" s="2"/>
      <c r="AA456" s="2"/>
      <c r="AB456" s="2"/>
      <c r="AC456" s="2"/>
      <c r="AD456" s="2"/>
      <c r="AE456" s="2"/>
      <c r="AF456" s="2">
        <v>1</v>
      </c>
      <c r="AG456" s="2">
        <v>1</v>
      </c>
      <c r="AH456" s="2"/>
      <c r="AI456" s="2"/>
      <c r="AJ456" s="9" t="s">
        <v>2265</v>
      </c>
      <c r="AK456" s="77"/>
    </row>
    <row r="457" spans="1:37" hidden="1" x14ac:dyDescent="0.2">
      <c r="A457" s="2" t="str">
        <f t="shared" si="37"/>
        <v>Asus Zenbook Flip UX563F</v>
      </c>
      <c r="B457" s="2" t="s">
        <v>15</v>
      </c>
      <c r="C457" s="2" t="s">
        <v>1650</v>
      </c>
      <c r="D457" s="2" t="s">
        <v>1735</v>
      </c>
      <c r="E457" s="2" t="s">
        <v>52</v>
      </c>
      <c r="F457" s="2" t="s">
        <v>20</v>
      </c>
      <c r="G457" s="2" t="s">
        <v>1216</v>
      </c>
      <c r="H457" s="2" t="s">
        <v>591</v>
      </c>
      <c r="I457" s="2">
        <v>15</v>
      </c>
      <c r="J457" s="2" t="s">
        <v>178</v>
      </c>
      <c r="K457" s="2" t="s">
        <v>30</v>
      </c>
      <c r="L457" s="2" t="s">
        <v>129</v>
      </c>
      <c r="N457" s="2" t="s">
        <v>1645</v>
      </c>
      <c r="O457" s="2"/>
      <c r="P457" s="2"/>
      <c r="Q457" s="2"/>
      <c r="R457" s="2">
        <v>1</v>
      </c>
      <c r="S457" s="9">
        <v>1</v>
      </c>
      <c r="T457" s="2"/>
      <c r="U457" s="2"/>
      <c r="V457" s="2">
        <v>1</v>
      </c>
      <c r="W457" s="2"/>
      <c r="X457" s="2">
        <f t="shared" si="39"/>
        <v>2</v>
      </c>
      <c r="Y457" s="2">
        <v>1</v>
      </c>
      <c r="Z457" s="2"/>
      <c r="AA457" s="2"/>
      <c r="AB457" s="2"/>
      <c r="AC457" s="2"/>
      <c r="AD457" s="2"/>
      <c r="AE457" s="2"/>
      <c r="AF457" s="2">
        <v>1</v>
      </c>
      <c r="AG457" s="2">
        <v>1</v>
      </c>
      <c r="AH457" s="2"/>
      <c r="AI457" s="2"/>
      <c r="AJ457" s="9" t="s">
        <v>2265</v>
      </c>
      <c r="AK457" s="2" t="e">
        <v>#N/A</v>
      </c>
    </row>
    <row r="458" spans="1:37" hidden="1" x14ac:dyDescent="0.2">
      <c r="A458" s="2" t="str">
        <f t="shared" si="37"/>
        <v>Asus Zenbook Pro UX450F</v>
      </c>
      <c r="B458" s="2" t="s">
        <v>15</v>
      </c>
      <c r="C458" s="2" t="s">
        <v>1341</v>
      </c>
      <c r="D458" s="2" t="s">
        <v>1731</v>
      </c>
      <c r="E458" s="2" t="s">
        <v>52</v>
      </c>
      <c r="F458" s="2" t="s">
        <v>20</v>
      </c>
      <c r="G458" s="2" t="s">
        <v>1216</v>
      </c>
      <c r="H458" s="2" t="s">
        <v>492</v>
      </c>
      <c r="I458" s="2">
        <v>14</v>
      </c>
      <c r="J458" s="2" t="s">
        <v>28</v>
      </c>
      <c r="K458" s="2"/>
      <c r="L458" s="2" t="s">
        <v>129</v>
      </c>
      <c r="M458" s="2"/>
      <c r="N458" s="2"/>
      <c r="O458" s="2"/>
      <c r="P458" s="2"/>
      <c r="Q458" s="2"/>
      <c r="R458" s="2">
        <v>1</v>
      </c>
      <c r="S458" s="2"/>
      <c r="T458" s="2"/>
      <c r="U458" s="2">
        <v>1</v>
      </c>
      <c r="V458" s="2"/>
      <c r="W458" s="2"/>
      <c r="X458" s="2">
        <f t="shared" si="39"/>
        <v>1</v>
      </c>
      <c r="Y458" s="2">
        <v>1</v>
      </c>
      <c r="Z458" s="2"/>
      <c r="AA458" s="2">
        <v>1</v>
      </c>
      <c r="AB458" s="2"/>
      <c r="AC458" s="2"/>
      <c r="AD458" s="2"/>
      <c r="AE458" s="2"/>
      <c r="AF458" s="2">
        <v>1</v>
      </c>
      <c r="AG458" s="2"/>
      <c r="AH458" s="2"/>
      <c r="AI458" s="2"/>
      <c r="AJ458" s="9" t="s">
        <v>2267</v>
      </c>
      <c r="AK458" s="77">
        <v>79507.5</v>
      </c>
    </row>
    <row r="459" spans="1:37" hidden="1" x14ac:dyDescent="0.2">
      <c r="A459" s="2" t="str">
        <f t="shared" si="37"/>
        <v>Asus Zenbook Pro UX480F</v>
      </c>
      <c r="B459" s="2" t="s">
        <v>15</v>
      </c>
      <c r="C459" s="2" t="s">
        <v>1223</v>
      </c>
      <c r="D459" s="2" t="s">
        <v>1731</v>
      </c>
      <c r="E459" s="2" t="s">
        <v>52</v>
      </c>
      <c r="F459" s="2" t="s">
        <v>20</v>
      </c>
      <c r="G459" s="2" t="s">
        <v>1216</v>
      </c>
      <c r="H459" s="2" t="s">
        <v>492</v>
      </c>
      <c r="I459" s="2">
        <v>14</v>
      </c>
      <c r="J459" s="2" t="s">
        <v>28</v>
      </c>
      <c r="K459" s="2"/>
      <c r="L459" s="2" t="s">
        <v>129</v>
      </c>
      <c r="M459" s="2"/>
      <c r="N459" s="2"/>
      <c r="O459" s="2"/>
      <c r="P459" s="2"/>
      <c r="Q459" s="2"/>
      <c r="R459" s="2">
        <v>1</v>
      </c>
      <c r="S459" s="2"/>
      <c r="T459" s="2"/>
      <c r="U459" s="2">
        <v>1</v>
      </c>
      <c r="V459" s="2"/>
      <c r="W459" s="2"/>
      <c r="X459" s="2">
        <f t="shared" si="39"/>
        <v>1</v>
      </c>
      <c r="Y459" s="2">
        <v>1</v>
      </c>
      <c r="Z459" s="2"/>
      <c r="AA459" s="2">
        <v>1</v>
      </c>
      <c r="AB459" s="2"/>
      <c r="AC459" s="2"/>
      <c r="AD459" s="2"/>
      <c r="AE459" s="2"/>
      <c r="AF459" s="2">
        <v>1</v>
      </c>
      <c r="AG459" s="2"/>
      <c r="AH459" s="2"/>
      <c r="AI459" s="2"/>
      <c r="AJ459" s="9" t="s">
        <v>2267</v>
      </c>
      <c r="AK459" s="77">
        <v>104310.22222222222</v>
      </c>
    </row>
    <row r="460" spans="1:37" hidden="1" x14ac:dyDescent="0.2">
      <c r="A460" s="2" t="str">
        <f t="shared" si="37"/>
        <v>Asus Zenbook Pro UX550G</v>
      </c>
      <c r="B460" s="2" t="s">
        <v>15</v>
      </c>
      <c r="C460" s="2" t="s">
        <v>1053</v>
      </c>
      <c r="D460" s="2" t="s">
        <v>1735</v>
      </c>
      <c r="E460" s="2" t="s">
        <v>52</v>
      </c>
      <c r="F460" s="2" t="s">
        <v>20</v>
      </c>
      <c r="G460" s="2" t="s">
        <v>947</v>
      </c>
      <c r="H460" s="2" t="s">
        <v>492</v>
      </c>
      <c r="I460" s="2">
        <v>15</v>
      </c>
      <c r="J460" s="2" t="s">
        <v>28</v>
      </c>
      <c r="K460" s="2"/>
      <c r="L460" s="2" t="s">
        <v>129</v>
      </c>
      <c r="M460" s="2"/>
      <c r="N460" s="2"/>
      <c r="O460" s="2"/>
      <c r="P460" s="2"/>
      <c r="Q460" s="2"/>
      <c r="R460" s="2">
        <v>1</v>
      </c>
      <c r="S460" s="2"/>
      <c r="T460" s="2"/>
      <c r="U460" s="2"/>
      <c r="V460" s="2">
        <v>1</v>
      </c>
      <c r="W460" s="2"/>
      <c r="X460" s="2">
        <f t="shared" ref="X460:X472" si="40">SUM(O460:T460)</f>
        <v>1</v>
      </c>
      <c r="Y460" s="2">
        <v>1</v>
      </c>
      <c r="Z460" s="2"/>
      <c r="AA460" s="2">
        <v>1</v>
      </c>
      <c r="AB460" s="2"/>
      <c r="AC460" s="2"/>
      <c r="AD460" s="2"/>
      <c r="AE460" s="2"/>
      <c r="AF460" s="2">
        <v>1</v>
      </c>
      <c r="AG460" s="2"/>
      <c r="AH460" s="2"/>
      <c r="AI460" s="2"/>
      <c r="AJ460" s="9" t="s">
        <v>2267</v>
      </c>
      <c r="AK460" s="2" t="e">
        <v>#N/A</v>
      </c>
    </row>
    <row r="461" spans="1:37" hidden="1" x14ac:dyDescent="0.2">
      <c r="A461" s="2" t="str">
        <f t="shared" si="37"/>
        <v>Asus Zenbook Pro UX580G</v>
      </c>
      <c r="B461" s="2" t="s">
        <v>15</v>
      </c>
      <c r="C461" s="2" t="s">
        <v>1372</v>
      </c>
      <c r="D461" s="2" t="s">
        <v>1735</v>
      </c>
      <c r="E461" s="2" t="s">
        <v>52</v>
      </c>
      <c r="F461" s="2" t="s">
        <v>20</v>
      </c>
      <c r="G461" s="2" t="s">
        <v>947</v>
      </c>
      <c r="H461" s="2" t="s">
        <v>492</v>
      </c>
      <c r="I461" s="2">
        <v>15</v>
      </c>
      <c r="J461" s="2" t="s">
        <v>178</v>
      </c>
      <c r="K461" s="2" t="s">
        <v>30</v>
      </c>
      <c r="L461" s="2" t="s">
        <v>129</v>
      </c>
      <c r="M461" s="2"/>
      <c r="N461" s="2"/>
      <c r="O461" s="2"/>
      <c r="P461" s="2"/>
      <c r="Q461" s="2"/>
      <c r="R461" s="2">
        <v>1</v>
      </c>
      <c r="S461" s="9"/>
      <c r="T461" s="2"/>
      <c r="U461" s="2"/>
      <c r="V461" s="2">
        <v>1</v>
      </c>
      <c r="W461" s="2"/>
      <c r="X461" s="2">
        <f t="shared" si="40"/>
        <v>1</v>
      </c>
      <c r="Y461" s="2">
        <v>1</v>
      </c>
      <c r="Z461" s="2"/>
      <c r="AA461" s="2">
        <v>1</v>
      </c>
      <c r="AB461" s="2"/>
      <c r="AC461" s="2"/>
      <c r="AD461" s="2"/>
      <c r="AE461" s="2"/>
      <c r="AF461" s="2">
        <v>1</v>
      </c>
      <c r="AG461" s="2"/>
      <c r="AH461" s="2"/>
      <c r="AI461" s="2"/>
      <c r="AJ461" s="9" t="s">
        <v>2267</v>
      </c>
      <c r="AK461" s="2" t="e">
        <v>#N/A</v>
      </c>
    </row>
    <row r="462" spans="1:37" hidden="1" x14ac:dyDescent="0.2">
      <c r="A462" s="2" t="str">
        <f t="shared" si="37"/>
        <v>Asus Zenbook RX310U</v>
      </c>
      <c r="B462" s="2" t="s">
        <v>15</v>
      </c>
      <c r="C462" s="2" t="s">
        <v>1177</v>
      </c>
      <c r="D462" s="2" t="s">
        <v>1731</v>
      </c>
      <c r="E462" s="2" t="s">
        <v>52</v>
      </c>
      <c r="F462" s="2" t="s">
        <v>20</v>
      </c>
      <c r="G462" s="2" t="s">
        <v>416</v>
      </c>
      <c r="H462" s="2" t="s">
        <v>33</v>
      </c>
      <c r="I462" s="2">
        <v>13</v>
      </c>
      <c r="J462" s="2" t="s">
        <v>28</v>
      </c>
      <c r="K462" s="2"/>
      <c r="L462" s="2" t="s">
        <v>129</v>
      </c>
      <c r="M462" s="2"/>
      <c r="N462" s="2"/>
      <c r="O462" s="2"/>
      <c r="P462" s="2">
        <v>1</v>
      </c>
      <c r="Q462" s="2"/>
      <c r="R462" s="2"/>
      <c r="S462" s="2"/>
      <c r="T462" s="2"/>
      <c r="U462" s="2">
        <v>1</v>
      </c>
      <c r="V462" s="2"/>
      <c r="W462" s="2"/>
      <c r="X462" s="2">
        <f t="shared" si="40"/>
        <v>1</v>
      </c>
      <c r="Y462" s="2">
        <v>1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9" t="s">
        <v>2266</v>
      </c>
      <c r="AK462" s="77">
        <v>73508</v>
      </c>
    </row>
    <row r="463" spans="1:37" hidden="1" x14ac:dyDescent="0.2">
      <c r="A463" s="2" t="str">
        <f t="shared" si="37"/>
        <v>Asus Zenbook U310U</v>
      </c>
      <c r="B463" s="2" t="s">
        <v>15</v>
      </c>
      <c r="C463" s="2" t="s">
        <v>1013</v>
      </c>
      <c r="D463" s="2" t="s">
        <v>1731</v>
      </c>
      <c r="E463" s="2" t="s">
        <v>52</v>
      </c>
      <c r="F463" s="2" t="s">
        <v>20</v>
      </c>
      <c r="G463" s="2" t="s">
        <v>416</v>
      </c>
      <c r="H463" s="2" t="s">
        <v>33</v>
      </c>
      <c r="I463" s="2">
        <v>13</v>
      </c>
      <c r="J463" s="2" t="s">
        <v>28</v>
      </c>
      <c r="K463" s="2"/>
      <c r="L463" s="2" t="s">
        <v>129</v>
      </c>
      <c r="M463" s="2"/>
      <c r="N463" s="2"/>
      <c r="O463" s="2"/>
      <c r="P463" s="2">
        <v>1</v>
      </c>
      <c r="Q463" s="2"/>
      <c r="R463" s="2"/>
      <c r="S463" s="2"/>
      <c r="T463" s="2"/>
      <c r="U463" s="2">
        <v>1</v>
      </c>
      <c r="V463" s="2"/>
      <c r="W463" s="2"/>
      <c r="X463" s="2">
        <f t="shared" si="40"/>
        <v>1</v>
      </c>
      <c r="Y463" s="2">
        <v>1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9" t="s">
        <v>2265</v>
      </c>
      <c r="AK463" s="2" t="e">
        <v>#N/A</v>
      </c>
    </row>
    <row r="464" spans="1:37" hidden="1" x14ac:dyDescent="0.2">
      <c r="A464" s="2" t="str">
        <f t="shared" si="37"/>
        <v>Asus Zenbook UM431D</v>
      </c>
      <c r="B464" s="2" t="s">
        <v>15</v>
      </c>
      <c r="C464" s="2" t="s">
        <v>1648</v>
      </c>
      <c r="D464" s="2" t="s">
        <v>1731</v>
      </c>
      <c r="E464" s="2" t="s">
        <v>52</v>
      </c>
      <c r="F464" s="2" t="s">
        <v>19</v>
      </c>
      <c r="G464" s="2" t="s">
        <v>1244</v>
      </c>
      <c r="H464" s="2" t="s">
        <v>33</v>
      </c>
      <c r="I464" s="2">
        <v>14</v>
      </c>
      <c r="J464" s="2" t="s">
        <v>28</v>
      </c>
      <c r="K464" s="2"/>
      <c r="L464" s="2" t="s">
        <v>129</v>
      </c>
      <c r="M464" s="2"/>
      <c r="N464" s="2"/>
      <c r="O464" s="2"/>
      <c r="P464" s="2">
        <v>1</v>
      </c>
      <c r="Q464" s="2"/>
      <c r="R464" s="2"/>
      <c r="S464" s="2"/>
      <c r="T464" s="2"/>
      <c r="U464" s="2">
        <v>1</v>
      </c>
      <c r="V464" s="2"/>
      <c r="W464" s="2"/>
      <c r="X464" s="2">
        <f t="shared" si="40"/>
        <v>1</v>
      </c>
      <c r="Y464" s="2">
        <v>1</v>
      </c>
      <c r="Z464" s="2"/>
      <c r="AA464" s="2"/>
      <c r="AB464" s="2"/>
      <c r="AC464" s="2"/>
      <c r="AD464" s="2">
        <v>1</v>
      </c>
      <c r="AE464" s="2"/>
      <c r="AF464" s="2"/>
      <c r="AG464" s="2"/>
      <c r="AH464" s="2"/>
      <c r="AI464" s="2"/>
      <c r="AJ464" s="9" t="s">
        <v>2265</v>
      </c>
      <c r="AK464" s="2" t="e">
        <v>#N/A</v>
      </c>
    </row>
    <row r="465" spans="1:37" hidden="1" x14ac:dyDescent="0.2">
      <c r="A465" s="2" t="str">
        <f t="shared" si="37"/>
        <v>Asus Zenbook UM433D</v>
      </c>
      <c r="B465" s="2" t="s">
        <v>15</v>
      </c>
      <c r="C465" s="2" t="s">
        <v>1813</v>
      </c>
      <c r="D465" s="2" t="s">
        <v>1731</v>
      </c>
      <c r="E465" s="2" t="s">
        <v>52</v>
      </c>
      <c r="F465" s="2" t="s">
        <v>19</v>
      </c>
      <c r="G465" s="2" t="s">
        <v>1244</v>
      </c>
      <c r="H465" s="2" t="s">
        <v>33</v>
      </c>
      <c r="I465" s="2">
        <v>14</v>
      </c>
      <c r="J465" s="2" t="s">
        <v>28</v>
      </c>
      <c r="K465" s="2"/>
      <c r="L465" s="2" t="s">
        <v>129</v>
      </c>
      <c r="M465" s="2"/>
      <c r="N465" s="2"/>
      <c r="O465" s="2"/>
      <c r="P465" s="2">
        <v>1</v>
      </c>
      <c r="Q465" s="2"/>
      <c r="R465" s="2"/>
      <c r="S465" s="2"/>
      <c r="T465" s="2"/>
      <c r="U465" s="2">
        <v>1</v>
      </c>
      <c r="V465" s="2"/>
      <c r="W465" s="2"/>
      <c r="X465" s="2">
        <f t="shared" si="40"/>
        <v>1</v>
      </c>
      <c r="Y465" s="2">
        <v>1</v>
      </c>
      <c r="Z465" s="2"/>
      <c r="AA465" s="2"/>
      <c r="AB465" s="2"/>
      <c r="AC465" s="2"/>
      <c r="AD465" s="2">
        <v>1</v>
      </c>
      <c r="AE465" s="2"/>
      <c r="AF465" s="2"/>
      <c r="AG465" s="2"/>
      <c r="AH465" s="2"/>
      <c r="AI465" s="2"/>
      <c r="AJ465" s="9" t="s">
        <v>2265</v>
      </c>
      <c r="AK465" s="2" t="e">
        <v>#N/A</v>
      </c>
    </row>
    <row r="466" spans="1:37" hidden="1" x14ac:dyDescent="0.2">
      <c r="A466" s="2" t="str">
        <f t="shared" si="37"/>
        <v>Asus Zenbook UM433I</v>
      </c>
      <c r="B466" s="2" t="s">
        <v>15</v>
      </c>
      <c r="C466" s="2" t="s">
        <v>4246</v>
      </c>
      <c r="D466" s="2" t="s">
        <v>1731</v>
      </c>
      <c r="E466" s="2" t="s">
        <v>52</v>
      </c>
      <c r="F466" s="2" t="s">
        <v>19</v>
      </c>
      <c r="G466" s="2" t="s">
        <v>1788</v>
      </c>
      <c r="H466" s="2" t="s">
        <v>4247</v>
      </c>
      <c r="I466" s="2">
        <v>14</v>
      </c>
      <c r="J466" s="2" t="s">
        <v>28</v>
      </c>
      <c r="K466" s="2"/>
      <c r="L466" s="2" t="s">
        <v>129</v>
      </c>
      <c r="M466" s="2"/>
      <c r="N466" s="2" t="s">
        <v>4242</v>
      </c>
      <c r="O466" s="2"/>
      <c r="P466" s="2">
        <v>1</v>
      </c>
      <c r="Q466" s="2">
        <v>1</v>
      </c>
      <c r="R466" s="2"/>
      <c r="S466" s="2"/>
      <c r="T466" s="2"/>
      <c r="U466" s="2">
        <v>1</v>
      </c>
      <c r="V466" s="2"/>
      <c r="W466" s="2"/>
      <c r="X466" s="2">
        <f t="shared" si="40"/>
        <v>2</v>
      </c>
      <c r="Y466" s="2">
        <v>1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9" t="s">
        <v>2265</v>
      </c>
      <c r="AK466" s="2" t="e">
        <v>#N/A</v>
      </c>
    </row>
    <row r="467" spans="1:37" hidden="1" x14ac:dyDescent="0.2">
      <c r="A467" s="2" t="str">
        <f t="shared" si="37"/>
        <v>Asus Zenbook UX303U</v>
      </c>
      <c r="B467" s="2" t="s">
        <v>15</v>
      </c>
      <c r="C467" s="2" t="s">
        <v>174</v>
      </c>
      <c r="D467" s="2" t="s">
        <v>1731</v>
      </c>
      <c r="E467" s="2" t="s">
        <v>52</v>
      </c>
      <c r="F467" s="2" t="s">
        <v>20</v>
      </c>
      <c r="G467" s="2" t="s">
        <v>164</v>
      </c>
      <c r="H467" s="2" t="s">
        <v>113</v>
      </c>
      <c r="I467" s="2">
        <v>13</v>
      </c>
      <c r="J467" s="2" t="s">
        <v>28</v>
      </c>
      <c r="K467" s="2" t="s">
        <v>30</v>
      </c>
      <c r="L467" s="2" t="s">
        <v>129</v>
      </c>
      <c r="M467" s="2"/>
      <c r="N467" s="2"/>
      <c r="O467" s="2"/>
      <c r="P467" s="2">
        <v>1</v>
      </c>
      <c r="Q467" s="2">
        <v>1</v>
      </c>
      <c r="R467" s="2">
        <v>1</v>
      </c>
      <c r="S467" s="9"/>
      <c r="T467" s="2"/>
      <c r="U467" s="2">
        <v>1</v>
      </c>
      <c r="V467" s="2"/>
      <c r="W467" s="2"/>
      <c r="X467" s="2">
        <f t="shared" si="40"/>
        <v>3</v>
      </c>
      <c r="Y467" s="2">
        <v>1</v>
      </c>
      <c r="Z467" s="2"/>
      <c r="AA467" s="2"/>
      <c r="AB467" s="2"/>
      <c r="AC467" s="2"/>
      <c r="AD467" s="2"/>
      <c r="AE467" s="2"/>
      <c r="AF467" s="2">
        <v>1</v>
      </c>
      <c r="AG467" s="2"/>
      <c r="AH467" s="2"/>
      <c r="AI467" s="2"/>
      <c r="AJ467" s="9" t="s">
        <v>2265</v>
      </c>
      <c r="AK467" s="77">
        <v>81329.333333333328</v>
      </c>
    </row>
    <row r="468" spans="1:37" hidden="1" x14ac:dyDescent="0.2">
      <c r="A468" s="2" t="str">
        <f t="shared" si="37"/>
        <v>Asus Zenbook UX305C</v>
      </c>
      <c r="B468" s="2" t="s">
        <v>15</v>
      </c>
      <c r="C468" s="2" t="s">
        <v>162</v>
      </c>
      <c r="D468" s="2" t="s">
        <v>1731</v>
      </c>
      <c r="E468" s="2" t="s">
        <v>52</v>
      </c>
      <c r="F468" s="2" t="s">
        <v>20</v>
      </c>
      <c r="G468" s="5" t="s">
        <v>309</v>
      </c>
      <c r="H468" s="2" t="s">
        <v>33</v>
      </c>
      <c r="I468" s="2">
        <v>13</v>
      </c>
      <c r="J468" s="2" t="s">
        <v>28</v>
      </c>
      <c r="K468" s="2"/>
      <c r="L468" s="2" t="s">
        <v>88</v>
      </c>
      <c r="M468" s="2"/>
      <c r="N468" s="2"/>
      <c r="O468" s="2"/>
      <c r="P468" s="2"/>
      <c r="Q468" s="2"/>
      <c r="R468" s="2"/>
      <c r="S468" s="2"/>
      <c r="T468" s="2"/>
      <c r="U468" s="2">
        <v>1</v>
      </c>
      <c r="V468" s="2"/>
      <c r="W468" s="2"/>
      <c r="X468" s="2">
        <f t="shared" si="40"/>
        <v>0</v>
      </c>
      <c r="Y468" s="2">
        <v>1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9" t="s">
        <v>2265</v>
      </c>
      <c r="AK468" s="2" t="e">
        <v>#N/A</v>
      </c>
    </row>
    <row r="469" spans="1:37" hidden="1" x14ac:dyDescent="0.2">
      <c r="A469" s="2" t="str">
        <f t="shared" si="37"/>
        <v>Asus Zenbook UX305F</v>
      </c>
      <c r="B469" s="2" t="s">
        <v>15</v>
      </c>
      <c r="C469" s="2" t="s">
        <v>98</v>
      </c>
      <c r="D469" s="2" t="s">
        <v>1731</v>
      </c>
      <c r="E469" s="2" t="s">
        <v>52</v>
      </c>
      <c r="F469" s="2" t="s">
        <v>20</v>
      </c>
      <c r="G469" s="2" t="s">
        <v>76</v>
      </c>
      <c r="H469" s="2" t="s">
        <v>33</v>
      </c>
      <c r="I469" s="2">
        <v>13</v>
      </c>
      <c r="J469" s="2" t="s">
        <v>28</v>
      </c>
      <c r="K469" s="2"/>
      <c r="L469" s="2" t="s">
        <v>88</v>
      </c>
      <c r="M469" s="2"/>
      <c r="N469" s="2"/>
      <c r="O469" s="2"/>
      <c r="P469" s="2"/>
      <c r="Q469" s="2"/>
      <c r="R469" s="2"/>
      <c r="S469" s="2"/>
      <c r="T469" s="2"/>
      <c r="U469" s="2">
        <v>1</v>
      </c>
      <c r="V469" s="2"/>
      <c r="W469" s="2"/>
      <c r="X469" s="2">
        <f t="shared" si="40"/>
        <v>0</v>
      </c>
      <c r="Y469" s="2">
        <v>1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9" t="s">
        <v>2265</v>
      </c>
      <c r="AK469" s="2" t="e">
        <v>#N/A</v>
      </c>
    </row>
    <row r="470" spans="1:37" hidden="1" x14ac:dyDescent="0.2">
      <c r="A470" s="2" t="str">
        <f t="shared" si="37"/>
        <v>Asus Zenbook UX305L</v>
      </c>
      <c r="B470" s="2" t="s">
        <v>15</v>
      </c>
      <c r="C470" s="2" t="s">
        <v>175</v>
      </c>
      <c r="D470" s="2" t="s">
        <v>1731</v>
      </c>
      <c r="E470" s="2" t="s">
        <v>52</v>
      </c>
      <c r="F470" s="2" t="s">
        <v>20</v>
      </c>
      <c r="G470" s="2" t="s">
        <v>80</v>
      </c>
      <c r="H470" s="2" t="s">
        <v>33</v>
      </c>
      <c r="I470" s="2">
        <v>13</v>
      </c>
      <c r="J470" s="2" t="s">
        <v>28</v>
      </c>
      <c r="K470" s="2"/>
      <c r="L470" s="2" t="s">
        <v>129</v>
      </c>
      <c r="M470" s="2"/>
      <c r="N470" s="2"/>
      <c r="O470" s="2"/>
      <c r="P470" s="2">
        <v>1</v>
      </c>
      <c r="Q470" s="2"/>
      <c r="R470" s="2"/>
      <c r="S470" s="2"/>
      <c r="T470" s="2"/>
      <c r="U470" s="2">
        <v>1</v>
      </c>
      <c r="V470" s="2"/>
      <c r="W470" s="2"/>
      <c r="X470" s="2">
        <f t="shared" si="40"/>
        <v>1</v>
      </c>
      <c r="Y470" s="2">
        <v>1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9" t="s">
        <v>2265</v>
      </c>
      <c r="AK470" s="77">
        <v>104174</v>
      </c>
    </row>
    <row r="471" spans="1:37" hidden="1" x14ac:dyDescent="0.2">
      <c r="A471" s="2" t="str">
        <f t="shared" si="37"/>
        <v>Asus Zenbook UX305U</v>
      </c>
      <c r="B471" s="2" t="s">
        <v>15</v>
      </c>
      <c r="C471" s="2" t="s">
        <v>231</v>
      </c>
      <c r="D471" s="2" t="s">
        <v>1731</v>
      </c>
      <c r="E471" s="2" t="s">
        <v>52</v>
      </c>
      <c r="F471" s="2" t="s">
        <v>20</v>
      </c>
      <c r="G471" s="2" t="s">
        <v>164</v>
      </c>
      <c r="H471" s="2" t="s">
        <v>33</v>
      </c>
      <c r="I471" s="2">
        <v>13</v>
      </c>
      <c r="J471" s="2" t="s">
        <v>61</v>
      </c>
      <c r="K471" s="2"/>
      <c r="L471" s="2" t="s">
        <v>129</v>
      </c>
      <c r="M471" s="2"/>
      <c r="N471" s="2"/>
      <c r="O471" s="2"/>
      <c r="P471" s="2">
        <v>1</v>
      </c>
      <c r="Q471" s="2"/>
      <c r="R471" s="2"/>
      <c r="S471" s="2"/>
      <c r="T471" s="2"/>
      <c r="U471" s="2">
        <v>1</v>
      </c>
      <c r="V471" s="2"/>
      <c r="W471" s="2"/>
      <c r="X471" s="2">
        <f t="shared" si="40"/>
        <v>1</v>
      </c>
      <c r="Y471" s="2">
        <v>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9" t="s">
        <v>2265</v>
      </c>
      <c r="AK471" s="77">
        <v>95010.076923076922</v>
      </c>
    </row>
    <row r="472" spans="1:37" hidden="1" x14ac:dyDescent="0.2">
      <c r="A472" s="2" t="str">
        <f t="shared" si="37"/>
        <v>Asus Zenbook UX310U</v>
      </c>
      <c r="B472" s="2" t="s">
        <v>15</v>
      </c>
      <c r="C472" s="2" t="s">
        <v>412</v>
      </c>
      <c r="D472" s="2" t="s">
        <v>1731</v>
      </c>
      <c r="E472" s="2" t="s">
        <v>52</v>
      </c>
      <c r="F472" s="2" t="s">
        <v>20</v>
      </c>
      <c r="G472" s="2" t="s">
        <v>416</v>
      </c>
      <c r="H472" s="2" t="s">
        <v>1012</v>
      </c>
      <c r="I472" s="2">
        <v>13</v>
      </c>
      <c r="J472" s="2" t="s">
        <v>61</v>
      </c>
      <c r="K472" s="2"/>
      <c r="L472" s="2" t="s">
        <v>129</v>
      </c>
      <c r="M472" s="2"/>
      <c r="N472" s="2" t="s">
        <v>4242</v>
      </c>
      <c r="O472" s="2"/>
      <c r="P472" s="2">
        <v>1</v>
      </c>
      <c r="Q472" s="2">
        <v>1</v>
      </c>
      <c r="R472" s="2">
        <v>1</v>
      </c>
      <c r="S472" s="2"/>
      <c r="T472" s="2"/>
      <c r="U472" s="2">
        <v>1</v>
      </c>
      <c r="V472" s="2"/>
      <c r="W472" s="2"/>
      <c r="X472" s="2">
        <f t="shared" si="40"/>
        <v>3</v>
      </c>
      <c r="Y472" s="2">
        <v>1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9" t="s">
        <v>2265</v>
      </c>
      <c r="AK472" s="2" t="e">
        <v>#N/A</v>
      </c>
    </row>
    <row r="473" spans="1:37" hidden="1" x14ac:dyDescent="0.2">
      <c r="A473" s="2" t="str">
        <f t="shared" si="37"/>
        <v>Asus Zenbook UX325J</v>
      </c>
      <c r="B473" s="2" t="s">
        <v>15</v>
      </c>
      <c r="C473" s="2" t="s">
        <v>4248</v>
      </c>
      <c r="D473" s="2" t="s">
        <v>1731</v>
      </c>
      <c r="E473" s="2" t="s">
        <v>52</v>
      </c>
      <c r="F473" s="2" t="s">
        <v>20</v>
      </c>
      <c r="G473" s="2" t="s">
        <v>1526</v>
      </c>
      <c r="H473" s="2" t="s">
        <v>33</v>
      </c>
      <c r="I473" s="2">
        <v>13</v>
      </c>
      <c r="J473" s="2" t="s">
        <v>28</v>
      </c>
      <c r="K473" s="2"/>
      <c r="L473" s="2" t="s">
        <v>129</v>
      </c>
      <c r="M473" s="2"/>
      <c r="N473" s="2" t="s">
        <v>4242</v>
      </c>
      <c r="O473" s="2"/>
      <c r="P473" s="2">
        <v>1</v>
      </c>
      <c r="Q473" s="2"/>
      <c r="R473" s="2"/>
      <c r="S473" s="2"/>
      <c r="T473" s="2"/>
      <c r="U473" s="2">
        <v>1</v>
      </c>
      <c r="V473" s="2"/>
      <c r="W473" s="2"/>
      <c r="X473" s="2"/>
      <c r="Y473" s="2">
        <v>1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9" t="s">
        <v>2265</v>
      </c>
      <c r="AK473" s="2" t="e">
        <v>#N/A</v>
      </c>
    </row>
    <row r="474" spans="1:37" hidden="1" x14ac:dyDescent="0.2">
      <c r="A474" s="2" t="str">
        <f t="shared" si="37"/>
        <v>Asus Zenbook UX330C</v>
      </c>
      <c r="B474" s="2" t="s">
        <v>15</v>
      </c>
      <c r="C474" s="2" t="s">
        <v>488</v>
      </c>
      <c r="D474" s="2" t="s">
        <v>1731</v>
      </c>
      <c r="E474" s="2" t="s">
        <v>52</v>
      </c>
      <c r="F474" s="2" t="s">
        <v>20</v>
      </c>
      <c r="G474" s="2" t="s">
        <v>448</v>
      </c>
      <c r="H474" s="2" t="s">
        <v>33</v>
      </c>
      <c r="I474" s="2">
        <v>13</v>
      </c>
      <c r="J474" s="2" t="s">
        <v>28</v>
      </c>
      <c r="K474" s="2"/>
      <c r="L474" s="2" t="s">
        <v>88</v>
      </c>
      <c r="M474" s="2"/>
      <c r="N474" s="2"/>
      <c r="O474" s="2"/>
      <c r="P474" s="2">
        <v>1</v>
      </c>
      <c r="Q474" s="2"/>
      <c r="R474" s="2"/>
      <c r="S474" s="2"/>
      <c r="T474" s="2"/>
      <c r="U474" s="2">
        <v>1</v>
      </c>
      <c r="V474" s="2"/>
      <c r="W474" s="2"/>
      <c r="X474" s="2">
        <f t="shared" ref="X474:X505" si="41">SUM(O474:T474)</f>
        <v>1</v>
      </c>
      <c r="Y474" s="2">
        <v>1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9" t="s">
        <v>2265</v>
      </c>
      <c r="AK474" s="2" t="e">
        <v>#N/A</v>
      </c>
    </row>
    <row r="475" spans="1:37" hidden="1" x14ac:dyDescent="0.2">
      <c r="A475" s="2" t="str">
        <f t="shared" ref="A475:A538" si="42">CONCATENATE(B475," ",C475)</f>
        <v>Asus Zenbook UX330U</v>
      </c>
      <c r="B475" s="2" t="s">
        <v>15</v>
      </c>
      <c r="C475" s="2" t="s">
        <v>350</v>
      </c>
      <c r="D475" s="2" t="s">
        <v>1731</v>
      </c>
      <c r="E475" s="2" t="s">
        <v>52</v>
      </c>
      <c r="F475" s="2" t="s">
        <v>20</v>
      </c>
      <c r="G475" s="2" t="s">
        <v>164</v>
      </c>
      <c r="H475" s="2" t="s">
        <v>33</v>
      </c>
      <c r="I475" s="2">
        <v>13</v>
      </c>
      <c r="J475" s="2" t="s">
        <v>28</v>
      </c>
      <c r="K475" s="2"/>
      <c r="L475" s="2" t="s">
        <v>129</v>
      </c>
      <c r="M475" s="2"/>
      <c r="N475" s="2"/>
      <c r="O475" s="2"/>
      <c r="P475" s="2">
        <v>1</v>
      </c>
      <c r="Q475" s="2"/>
      <c r="R475" s="2"/>
      <c r="S475" s="2"/>
      <c r="T475" s="2"/>
      <c r="U475" s="2">
        <v>1</v>
      </c>
      <c r="V475" s="2"/>
      <c r="W475" s="2"/>
      <c r="X475" s="2">
        <f t="shared" si="41"/>
        <v>1</v>
      </c>
      <c r="Y475" s="2">
        <v>1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9" t="s">
        <v>2265</v>
      </c>
      <c r="AK475" s="2" t="e">
        <v>#N/A</v>
      </c>
    </row>
    <row r="476" spans="1:37" ht="12" hidden="1" customHeight="1" x14ac:dyDescent="0.2">
      <c r="A476" s="2" t="str">
        <f t="shared" si="42"/>
        <v>Asus Zenbook UX331F</v>
      </c>
      <c r="B476" s="2" t="s">
        <v>15</v>
      </c>
      <c r="C476" s="2" t="s">
        <v>1247</v>
      </c>
      <c r="D476" s="2" t="s">
        <v>1731</v>
      </c>
      <c r="E476" s="2" t="s">
        <v>52</v>
      </c>
      <c r="F476" s="2" t="s">
        <v>20</v>
      </c>
      <c r="G476" s="2" t="s">
        <v>1216</v>
      </c>
      <c r="H476" s="2" t="s">
        <v>33</v>
      </c>
      <c r="I476" s="2">
        <v>13</v>
      </c>
      <c r="J476" s="2" t="s">
        <v>28</v>
      </c>
      <c r="K476" s="2"/>
      <c r="L476" s="2" t="s">
        <v>129</v>
      </c>
      <c r="M476" s="2"/>
      <c r="N476" s="2"/>
      <c r="O476" s="2"/>
      <c r="P476" s="2">
        <v>1</v>
      </c>
      <c r="Q476" s="2"/>
      <c r="R476" s="2"/>
      <c r="S476" s="2"/>
      <c r="T476" s="2"/>
      <c r="U476" s="2">
        <v>1</v>
      </c>
      <c r="V476" s="2"/>
      <c r="W476" s="2"/>
      <c r="X476" s="2">
        <f t="shared" si="41"/>
        <v>1</v>
      </c>
      <c r="Y476" s="2">
        <v>1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9" t="s">
        <v>2265</v>
      </c>
      <c r="AK476" s="2" t="e">
        <v>#N/A</v>
      </c>
    </row>
    <row r="477" spans="1:37" hidden="1" x14ac:dyDescent="0.2">
      <c r="A477" s="2" t="str">
        <f t="shared" si="42"/>
        <v>Asus Zenbook UX331U</v>
      </c>
      <c r="B477" s="2" t="s">
        <v>15</v>
      </c>
      <c r="C477" s="2" t="s">
        <v>831</v>
      </c>
      <c r="D477" s="2" t="s">
        <v>1731</v>
      </c>
      <c r="E477" s="2" t="s">
        <v>52</v>
      </c>
      <c r="F477" s="2" t="s">
        <v>20</v>
      </c>
      <c r="G477" s="2" t="s">
        <v>743</v>
      </c>
      <c r="H477" s="2" t="s">
        <v>784</v>
      </c>
      <c r="I477" s="2">
        <v>13</v>
      </c>
      <c r="J477" s="2" t="s">
        <v>28</v>
      </c>
      <c r="K477" s="2"/>
      <c r="L477" s="2" t="s">
        <v>129</v>
      </c>
      <c r="M477" s="2"/>
      <c r="N477" s="2"/>
      <c r="O477" s="2"/>
      <c r="P477" s="2">
        <v>1</v>
      </c>
      <c r="Q477" s="2"/>
      <c r="R477" s="2"/>
      <c r="S477" s="2"/>
      <c r="T477" s="2"/>
      <c r="U477" s="2">
        <v>1</v>
      </c>
      <c r="V477" s="2"/>
      <c r="W477" s="2"/>
      <c r="X477" s="2">
        <f t="shared" si="41"/>
        <v>1</v>
      </c>
      <c r="Y477" s="2">
        <v>1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9" t="s">
        <v>2265</v>
      </c>
      <c r="AK477" s="77">
        <v>61990</v>
      </c>
    </row>
    <row r="478" spans="1:37" hidden="1" x14ac:dyDescent="0.2">
      <c r="A478" s="2" t="str">
        <f t="shared" si="42"/>
        <v>Asus Zenbook UX333F</v>
      </c>
      <c r="B478" s="2" t="s">
        <v>15</v>
      </c>
      <c r="C478" s="2" t="s">
        <v>1204</v>
      </c>
      <c r="D478" s="2" t="s">
        <v>1731</v>
      </c>
      <c r="E478" s="2" t="s">
        <v>52</v>
      </c>
      <c r="F478" s="2" t="s">
        <v>20</v>
      </c>
      <c r="G478" s="2" t="s">
        <v>1216</v>
      </c>
      <c r="H478" s="2" t="s">
        <v>33</v>
      </c>
      <c r="I478" s="2">
        <v>13</v>
      </c>
      <c r="J478" s="2" t="s">
        <v>28</v>
      </c>
      <c r="K478" s="2"/>
      <c r="L478" s="2" t="s">
        <v>129</v>
      </c>
      <c r="M478" s="2"/>
      <c r="N478" s="2"/>
      <c r="O478" s="2"/>
      <c r="P478" s="2">
        <v>1</v>
      </c>
      <c r="Q478" s="2"/>
      <c r="R478" s="2"/>
      <c r="S478" s="2"/>
      <c r="T478" s="2"/>
      <c r="U478" s="2">
        <v>1</v>
      </c>
      <c r="V478" s="2"/>
      <c r="W478" s="2"/>
      <c r="X478" s="2">
        <f t="shared" si="41"/>
        <v>1</v>
      </c>
      <c r="Y478" s="2">
        <v>1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9" t="s">
        <v>2265</v>
      </c>
      <c r="AK478" s="2" t="e">
        <v>#N/A</v>
      </c>
    </row>
    <row r="479" spans="1:37" hidden="1" x14ac:dyDescent="0.2">
      <c r="A479" s="2" t="str">
        <f t="shared" si="42"/>
        <v>Asus Zenbook UX334F</v>
      </c>
      <c r="B479" s="2" t="s">
        <v>15</v>
      </c>
      <c r="C479" s="2" t="s">
        <v>1461</v>
      </c>
      <c r="D479" s="2" t="s">
        <v>1731</v>
      </c>
      <c r="E479" s="2" t="s">
        <v>52</v>
      </c>
      <c r="F479" s="2" t="s">
        <v>20</v>
      </c>
      <c r="G479" s="2" t="s">
        <v>1216</v>
      </c>
      <c r="H479" s="2" t="s">
        <v>1316</v>
      </c>
      <c r="I479" s="2">
        <v>13</v>
      </c>
      <c r="J479" s="2" t="s">
        <v>28</v>
      </c>
      <c r="K479" s="2"/>
      <c r="L479" s="2" t="s">
        <v>129</v>
      </c>
      <c r="M479" s="2"/>
      <c r="N479" s="2"/>
      <c r="O479" s="2"/>
      <c r="P479" s="2"/>
      <c r="Q479" s="2">
        <v>1</v>
      </c>
      <c r="R479" s="2"/>
      <c r="S479" s="2"/>
      <c r="T479" s="2"/>
      <c r="U479" s="2">
        <v>1</v>
      </c>
      <c r="V479" s="2"/>
      <c r="W479" s="2"/>
      <c r="X479" s="2">
        <f t="shared" si="41"/>
        <v>1</v>
      </c>
      <c r="Y479" s="2">
        <v>1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9" t="s">
        <v>2265</v>
      </c>
      <c r="AK479" s="2" t="e">
        <v>#N/A</v>
      </c>
    </row>
    <row r="480" spans="1:37" hidden="1" x14ac:dyDescent="0.2">
      <c r="A480" s="2" t="str">
        <f t="shared" si="42"/>
        <v>Asus Zenbook UX3400U</v>
      </c>
      <c r="B480" s="2" t="s">
        <v>15</v>
      </c>
      <c r="C480" s="2" t="s">
        <v>712</v>
      </c>
      <c r="D480" s="2" t="s">
        <v>1731</v>
      </c>
      <c r="E480" s="2" t="s">
        <v>52</v>
      </c>
      <c r="F480" s="2" t="s">
        <v>20</v>
      </c>
      <c r="G480" s="2" t="s">
        <v>416</v>
      </c>
      <c r="H480" s="2" t="s">
        <v>135</v>
      </c>
      <c r="I480" s="2">
        <v>14</v>
      </c>
      <c r="J480" s="2" t="s">
        <v>28</v>
      </c>
      <c r="K480" s="2"/>
      <c r="L480" s="2" t="s">
        <v>129</v>
      </c>
      <c r="M480" s="2"/>
      <c r="N480" s="2"/>
      <c r="O480" s="2"/>
      <c r="P480" s="2"/>
      <c r="Q480" s="2">
        <v>1</v>
      </c>
      <c r="R480" s="2">
        <v>1</v>
      </c>
      <c r="S480" s="2"/>
      <c r="T480" s="2"/>
      <c r="U480" s="2">
        <v>1</v>
      </c>
      <c r="V480" s="2"/>
      <c r="W480" s="2"/>
      <c r="X480" s="2">
        <f t="shared" si="41"/>
        <v>2</v>
      </c>
      <c r="Y480" s="2">
        <v>1</v>
      </c>
      <c r="Z480" s="2"/>
      <c r="AA480" s="2"/>
      <c r="AB480" s="2"/>
      <c r="AC480" s="2"/>
      <c r="AD480" s="2"/>
      <c r="AE480" s="2"/>
      <c r="AF480" s="2">
        <v>1</v>
      </c>
      <c r="AG480" s="2"/>
      <c r="AH480" s="2"/>
      <c r="AI480" s="2"/>
      <c r="AJ480" s="9" t="s">
        <v>2265</v>
      </c>
      <c r="AK480" s="77">
        <v>149119.5</v>
      </c>
    </row>
    <row r="481" spans="1:37" hidden="1" x14ac:dyDescent="0.2">
      <c r="A481" s="2" t="str">
        <f t="shared" si="42"/>
        <v>Asus Zenbook UX3410U</v>
      </c>
      <c r="B481" s="2" t="s">
        <v>15</v>
      </c>
      <c r="C481" s="2" t="s">
        <v>875</v>
      </c>
      <c r="D481" s="2" t="s">
        <v>1731</v>
      </c>
      <c r="E481" s="2" t="s">
        <v>52</v>
      </c>
      <c r="F481" s="2" t="s">
        <v>20</v>
      </c>
      <c r="G481" s="2" t="s">
        <v>743</v>
      </c>
      <c r="H481" s="2" t="s">
        <v>33</v>
      </c>
      <c r="I481" s="2">
        <v>14</v>
      </c>
      <c r="J481" s="2" t="s">
        <v>28</v>
      </c>
      <c r="K481" s="2"/>
      <c r="L481" s="2" t="s">
        <v>129</v>
      </c>
      <c r="M481" s="2"/>
      <c r="N481" s="2"/>
      <c r="O481" s="2"/>
      <c r="P481" s="2">
        <v>1</v>
      </c>
      <c r="Q481" s="2"/>
      <c r="R481" s="2"/>
      <c r="S481" s="2"/>
      <c r="T481" s="2"/>
      <c r="U481" s="2">
        <v>1</v>
      </c>
      <c r="V481" s="2"/>
      <c r="W481" s="2"/>
      <c r="X481" s="2">
        <f t="shared" si="41"/>
        <v>1</v>
      </c>
      <c r="Y481" s="2">
        <v>1</v>
      </c>
      <c r="Z481" s="2"/>
      <c r="AA481" s="2"/>
      <c r="AB481" s="2"/>
      <c r="AC481" s="2"/>
      <c r="AD481" s="2">
        <v>1</v>
      </c>
      <c r="AE481" s="2"/>
      <c r="AF481" s="2"/>
      <c r="AG481" s="2"/>
      <c r="AH481" s="2"/>
      <c r="AI481" s="2"/>
      <c r="AJ481" s="9" t="s">
        <v>2265</v>
      </c>
      <c r="AK481" s="77">
        <v>84990</v>
      </c>
    </row>
    <row r="482" spans="1:37" hidden="1" x14ac:dyDescent="0.2">
      <c r="A482" s="2" t="str">
        <f t="shared" si="42"/>
        <v>Asus Zenbook UX3490U</v>
      </c>
      <c r="B482" s="2" t="s">
        <v>15</v>
      </c>
      <c r="C482" s="2" t="s">
        <v>713</v>
      </c>
      <c r="D482" s="2" t="s">
        <v>1731</v>
      </c>
      <c r="E482" s="2" t="s">
        <v>52</v>
      </c>
      <c r="F482" s="2" t="s">
        <v>20</v>
      </c>
      <c r="G482" s="2" t="s">
        <v>416</v>
      </c>
      <c r="H482" s="2" t="s">
        <v>33</v>
      </c>
      <c r="I482" s="2">
        <v>14</v>
      </c>
      <c r="J482" s="2" t="s">
        <v>28</v>
      </c>
      <c r="K482" s="2"/>
      <c r="L482" s="2" t="s">
        <v>129</v>
      </c>
      <c r="M482" s="2"/>
      <c r="N482" s="2"/>
      <c r="O482" s="2"/>
      <c r="P482" s="2">
        <v>1</v>
      </c>
      <c r="Q482" s="2"/>
      <c r="R482" s="2"/>
      <c r="S482" s="2"/>
      <c r="T482" s="2"/>
      <c r="U482" s="2">
        <v>1</v>
      </c>
      <c r="V482" s="2"/>
      <c r="W482" s="2"/>
      <c r="X482" s="2">
        <f t="shared" si="41"/>
        <v>1</v>
      </c>
      <c r="Y482" s="2">
        <v>1</v>
      </c>
      <c r="Z482" s="2"/>
      <c r="AA482" s="2"/>
      <c r="AB482" s="2"/>
      <c r="AC482" s="2"/>
      <c r="AD482" s="2">
        <v>1</v>
      </c>
      <c r="AE482" s="2"/>
      <c r="AF482" s="2"/>
      <c r="AG482" s="2"/>
      <c r="AH482" s="2"/>
      <c r="AI482" s="2"/>
      <c r="AJ482" s="9" t="s">
        <v>2265</v>
      </c>
      <c r="AK482" s="2" t="e">
        <v>#N/A</v>
      </c>
    </row>
    <row r="483" spans="1:37" hidden="1" x14ac:dyDescent="0.2">
      <c r="A483" s="2" t="str">
        <f t="shared" si="42"/>
        <v>Asus Zenbook UX390U</v>
      </c>
      <c r="B483" s="2" t="s">
        <v>15</v>
      </c>
      <c r="C483" s="2" t="s">
        <v>460</v>
      </c>
      <c r="D483" s="2" t="s">
        <v>1731</v>
      </c>
      <c r="E483" s="2" t="s">
        <v>52</v>
      </c>
      <c r="F483" s="2" t="s">
        <v>20</v>
      </c>
      <c r="G483" s="2" t="s">
        <v>416</v>
      </c>
      <c r="H483" s="2" t="s">
        <v>33</v>
      </c>
      <c r="I483" s="2">
        <v>13</v>
      </c>
      <c r="J483" s="2" t="s">
        <v>28</v>
      </c>
      <c r="K483" s="2"/>
      <c r="L483" s="2" t="s">
        <v>129</v>
      </c>
      <c r="M483" s="2"/>
      <c r="N483" s="2"/>
      <c r="O483" s="2"/>
      <c r="P483" s="2">
        <v>1</v>
      </c>
      <c r="Q483" s="2"/>
      <c r="R483" s="2"/>
      <c r="S483" s="2"/>
      <c r="T483" s="2"/>
      <c r="U483" s="2">
        <v>1</v>
      </c>
      <c r="V483" s="2"/>
      <c r="W483" s="2"/>
      <c r="X483" s="2">
        <f t="shared" si="41"/>
        <v>1</v>
      </c>
      <c r="Y483" s="2">
        <v>1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9" t="s">
        <v>2265</v>
      </c>
      <c r="AK483" s="77">
        <v>151990</v>
      </c>
    </row>
    <row r="484" spans="1:37" hidden="1" x14ac:dyDescent="0.2">
      <c r="A484" s="2" t="str">
        <f t="shared" si="42"/>
        <v>Asus Zenbook UX391F</v>
      </c>
      <c r="B484" s="2" t="s">
        <v>15</v>
      </c>
      <c r="C484" s="2" t="s">
        <v>1246</v>
      </c>
      <c r="D484" s="2" t="s">
        <v>1731</v>
      </c>
      <c r="E484" s="2" t="s">
        <v>52</v>
      </c>
      <c r="F484" s="2" t="s">
        <v>20</v>
      </c>
      <c r="G484" s="2" t="s">
        <v>1216</v>
      </c>
      <c r="H484" s="2" t="s">
        <v>33</v>
      </c>
      <c r="I484" s="2">
        <v>13</v>
      </c>
      <c r="J484" s="2" t="s">
        <v>28</v>
      </c>
      <c r="K484" s="2"/>
      <c r="L484" s="2" t="s">
        <v>129</v>
      </c>
      <c r="M484" s="2"/>
      <c r="N484" s="2"/>
      <c r="O484" s="2"/>
      <c r="P484" s="2">
        <v>1</v>
      </c>
      <c r="Q484" s="2"/>
      <c r="R484" s="2"/>
      <c r="S484" s="2"/>
      <c r="T484" s="2"/>
      <c r="U484" s="2">
        <v>1</v>
      </c>
      <c r="V484" s="2"/>
      <c r="W484" s="2"/>
      <c r="X484" s="2">
        <f t="shared" si="41"/>
        <v>1</v>
      </c>
      <c r="Y484" s="2">
        <v>1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9" t="s">
        <v>2265</v>
      </c>
      <c r="AK484" s="2" t="e">
        <v>#N/A</v>
      </c>
    </row>
    <row r="485" spans="1:37" hidden="1" x14ac:dyDescent="0.2">
      <c r="A485" s="2" t="str">
        <f t="shared" si="42"/>
        <v>Asus Zenbook UX391U</v>
      </c>
      <c r="B485" s="2" t="s">
        <v>15</v>
      </c>
      <c r="C485" s="2" t="s">
        <v>1050</v>
      </c>
      <c r="D485" s="2" t="s">
        <v>1731</v>
      </c>
      <c r="E485" s="2" t="s">
        <v>52</v>
      </c>
      <c r="F485" s="2" t="s">
        <v>20</v>
      </c>
      <c r="G485" s="2" t="s">
        <v>743</v>
      </c>
      <c r="H485" s="2" t="s">
        <v>33</v>
      </c>
      <c r="I485" s="2">
        <v>13</v>
      </c>
      <c r="J485" s="2" t="s">
        <v>28</v>
      </c>
      <c r="K485" s="2"/>
      <c r="L485" s="2" t="s">
        <v>129</v>
      </c>
      <c r="M485" s="2"/>
      <c r="N485" s="2"/>
      <c r="O485" s="2"/>
      <c r="P485" s="2">
        <v>1</v>
      </c>
      <c r="Q485" s="2"/>
      <c r="R485" s="2"/>
      <c r="S485" s="2"/>
      <c r="T485" s="2"/>
      <c r="U485" s="2">
        <v>1</v>
      </c>
      <c r="V485" s="2"/>
      <c r="W485" s="2"/>
      <c r="X485" s="2">
        <f t="shared" si="41"/>
        <v>1</v>
      </c>
      <c r="Y485" s="2">
        <v>1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9" t="s">
        <v>2265</v>
      </c>
      <c r="AK485" s="2" t="e">
        <v>#N/A</v>
      </c>
    </row>
    <row r="486" spans="1:37" hidden="1" x14ac:dyDescent="0.2">
      <c r="A486" s="2" t="str">
        <f t="shared" si="42"/>
        <v>Asus Zenbook UX392F</v>
      </c>
      <c r="B486" s="2" t="s">
        <v>15</v>
      </c>
      <c r="C486" s="2" t="s">
        <v>1306</v>
      </c>
      <c r="D486" s="2" t="s">
        <v>1731</v>
      </c>
      <c r="E486" s="2" t="s">
        <v>52</v>
      </c>
      <c r="F486" s="2" t="s">
        <v>20</v>
      </c>
      <c r="G486" s="2" t="s">
        <v>1216</v>
      </c>
      <c r="H486" s="2" t="s">
        <v>33</v>
      </c>
      <c r="I486" s="2">
        <v>14</v>
      </c>
      <c r="J486" s="2" t="s">
        <v>28</v>
      </c>
      <c r="K486" s="2"/>
      <c r="L486" s="2" t="s">
        <v>129</v>
      </c>
      <c r="M486" s="2"/>
      <c r="N486" s="2"/>
      <c r="O486" s="2"/>
      <c r="P486" s="2">
        <v>1</v>
      </c>
      <c r="Q486" s="2"/>
      <c r="R486" s="2"/>
      <c r="S486" s="2"/>
      <c r="T486" s="2"/>
      <c r="U486" s="2">
        <v>1</v>
      </c>
      <c r="V486" s="2"/>
      <c r="W486" s="2"/>
      <c r="X486" s="2">
        <f t="shared" si="41"/>
        <v>1</v>
      </c>
      <c r="Y486" s="2">
        <v>1</v>
      </c>
      <c r="Z486" s="2"/>
      <c r="AA486" s="2"/>
      <c r="AB486" s="2"/>
      <c r="AC486" s="2"/>
      <c r="AD486" s="2">
        <v>1</v>
      </c>
      <c r="AE486" s="2"/>
      <c r="AF486" s="2"/>
      <c r="AG486" s="2"/>
      <c r="AH486" s="2"/>
      <c r="AI486" s="2"/>
      <c r="AJ486" s="9" t="s">
        <v>2265</v>
      </c>
      <c r="AK486" s="77">
        <v>89990</v>
      </c>
    </row>
    <row r="487" spans="1:37" hidden="1" x14ac:dyDescent="0.2">
      <c r="A487" s="2" t="str">
        <f t="shared" si="42"/>
        <v>Asus Zenbook UX410U</v>
      </c>
      <c r="B487" s="2" t="s">
        <v>15</v>
      </c>
      <c r="C487" s="2" t="s">
        <v>834</v>
      </c>
      <c r="D487" s="2" t="s">
        <v>1731</v>
      </c>
      <c r="E487" s="2" t="s">
        <v>52</v>
      </c>
      <c r="F487" s="2" t="s">
        <v>20</v>
      </c>
      <c r="G487" s="2" t="s">
        <v>416</v>
      </c>
      <c r="H487" s="2" t="s">
        <v>135</v>
      </c>
      <c r="I487" s="2">
        <v>14</v>
      </c>
      <c r="J487" s="2" t="s">
        <v>28</v>
      </c>
      <c r="K487" s="2"/>
      <c r="L487" s="2" t="s">
        <v>129</v>
      </c>
      <c r="M487" s="2"/>
      <c r="N487" s="2"/>
      <c r="O487" s="2"/>
      <c r="P487" s="2"/>
      <c r="Q487" s="2">
        <v>1</v>
      </c>
      <c r="R487" s="2">
        <v>1</v>
      </c>
      <c r="S487" s="2"/>
      <c r="T487" s="2"/>
      <c r="U487" s="2">
        <v>1</v>
      </c>
      <c r="V487" s="2"/>
      <c r="W487" s="2"/>
      <c r="X487" s="2">
        <f t="shared" si="41"/>
        <v>2</v>
      </c>
      <c r="Y487" s="2">
        <v>1</v>
      </c>
      <c r="Z487" s="2"/>
      <c r="AA487" s="2"/>
      <c r="AB487" s="2"/>
      <c r="AC487" s="2"/>
      <c r="AD487" s="2"/>
      <c r="AE487" s="2"/>
      <c r="AF487" s="2">
        <v>1</v>
      </c>
      <c r="AG487" s="2"/>
      <c r="AH487" s="2"/>
      <c r="AI487" s="2"/>
      <c r="AJ487" s="9" t="s">
        <v>2265</v>
      </c>
      <c r="AK487" s="2" t="e">
        <v>#N/A</v>
      </c>
    </row>
    <row r="488" spans="1:37" hidden="1" x14ac:dyDescent="0.2">
      <c r="A488" s="2" t="str">
        <f t="shared" si="42"/>
        <v>Asus Zenbook UX425J</v>
      </c>
      <c r="B488" s="2" t="s">
        <v>15</v>
      </c>
      <c r="C488" s="2" t="s">
        <v>4249</v>
      </c>
      <c r="D488" s="2" t="s">
        <v>1731</v>
      </c>
      <c r="E488" s="2" t="s">
        <v>52</v>
      </c>
      <c r="F488" s="2" t="s">
        <v>20</v>
      </c>
      <c r="G488" s="2" t="s">
        <v>1526</v>
      </c>
      <c r="H488" s="2" t="s">
        <v>33</v>
      </c>
      <c r="I488" s="2">
        <v>14</v>
      </c>
      <c r="J488" s="2" t="s">
        <v>28</v>
      </c>
      <c r="K488" s="2"/>
      <c r="L488" s="2" t="s">
        <v>129</v>
      </c>
      <c r="M488" s="2"/>
      <c r="N488" s="2" t="s">
        <v>4242</v>
      </c>
      <c r="O488" s="2"/>
      <c r="P488" s="2">
        <v>1</v>
      </c>
      <c r="Q488" s="2"/>
      <c r="R488" s="2"/>
      <c r="S488" s="2"/>
      <c r="T488" s="2"/>
      <c r="U488" s="2">
        <v>1</v>
      </c>
      <c r="V488" s="2"/>
      <c r="W488" s="2"/>
      <c r="X488" s="2">
        <f t="shared" si="41"/>
        <v>1</v>
      </c>
      <c r="Y488" s="2">
        <v>1</v>
      </c>
      <c r="Z488" s="2"/>
      <c r="AA488" s="2"/>
      <c r="AB488" s="2"/>
      <c r="AC488" s="2"/>
      <c r="AD488" s="2">
        <v>1</v>
      </c>
      <c r="AE488" s="2"/>
      <c r="AF488" s="2"/>
      <c r="AG488" s="2"/>
      <c r="AH488" s="2"/>
      <c r="AI488" s="2"/>
      <c r="AJ488" s="9" t="s">
        <v>2265</v>
      </c>
      <c r="AK488" s="77">
        <v>163944.5</v>
      </c>
    </row>
    <row r="489" spans="1:37" hidden="1" x14ac:dyDescent="0.2">
      <c r="A489" s="2" t="str">
        <f t="shared" si="42"/>
        <v>Asus Zenbook UX430U</v>
      </c>
      <c r="B489" s="2" t="s">
        <v>15</v>
      </c>
      <c r="C489" s="2" t="s">
        <v>810</v>
      </c>
      <c r="D489" s="2" t="s">
        <v>1731</v>
      </c>
      <c r="E489" s="2" t="s">
        <v>52</v>
      </c>
      <c r="F489" s="2" t="s">
        <v>20</v>
      </c>
      <c r="G489" s="2" t="s">
        <v>743</v>
      </c>
      <c r="H489" s="2" t="s">
        <v>33</v>
      </c>
      <c r="I489" s="2">
        <v>14</v>
      </c>
      <c r="J489" s="2" t="s">
        <v>28</v>
      </c>
      <c r="K489" s="2"/>
      <c r="L489" s="2" t="s">
        <v>129</v>
      </c>
      <c r="M489" s="2"/>
      <c r="N489" s="2"/>
      <c r="O489" s="2"/>
      <c r="P489" s="2">
        <v>1</v>
      </c>
      <c r="Q489" s="2"/>
      <c r="R489" s="2"/>
      <c r="S489" s="2"/>
      <c r="T489" s="2"/>
      <c r="U489" s="2">
        <v>1</v>
      </c>
      <c r="V489" s="2"/>
      <c r="W489" s="2"/>
      <c r="X489" s="2">
        <f t="shared" si="41"/>
        <v>1</v>
      </c>
      <c r="Y489" s="2">
        <v>1</v>
      </c>
      <c r="Z489" s="2"/>
      <c r="AA489" s="2"/>
      <c r="AB489" s="2"/>
      <c r="AC489" s="2"/>
      <c r="AD489" s="2">
        <v>1</v>
      </c>
      <c r="AE489" s="2"/>
      <c r="AF489" s="2"/>
      <c r="AG489" s="2"/>
      <c r="AH489" s="2"/>
      <c r="AI489" s="2"/>
      <c r="AJ489" s="9" t="s">
        <v>2265</v>
      </c>
      <c r="AK489" s="2" t="e">
        <v>#N/A</v>
      </c>
    </row>
    <row r="490" spans="1:37" hidden="1" x14ac:dyDescent="0.2">
      <c r="A490" s="2" t="str">
        <f t="shared" si="42"/>
        <v>Asus Zenbook UX431F</v>
      </c>
      <c r="B490" s="2" t="s">
        <v>15</v>
      </c>
      <c r="C490" s="2" t="s">
        <v>1298</v>
      </c>
      <c r="D490" s="2" t="s">
        <v>1731</v>
      </c>
      <c r="E490" s="2" t="s">
        <v>52</v>
      </c>
      <c r="F490" s="2" t="s">
        <v>20</v>
      </c>
      <c r="G490" s="2" t="s">
        <v>1216</v>
      </c>
      <c r="H490" s="2" t="s">
        <v>33</v>
      </c>
      <c r="I490" s="2">
        <v>14</v>
      </c>
      <c r="J490" s="2" t="s">
        <v>28</v>
      </c>
      <c r="K490" s="2"/>
      <c r="L490" s="2" t="s">
        <v>129</v>
      </c>
      <c r="M490" s="2"/>
      <c r="N490" s="2"/>
      <c r="O490" s="2"/>
      <c r="P490" s="2">
        <v>1</v>
      </c>
      <c r="Q490" s="2"/>
      <c r="R490" s="2"/>
      <c r="S490" s="2"/>
      <c r="T490" s="2"/>
      <c r="U490" s="2">
        <v>1</v>
      </c>
      <c r="V490" s="2"/>
      <c r="W490" s="2"/>
      <c r="X490" s="2">
        <f t="shared" si="41"/>
        <v>1</v>
      </c>
      <c r="Y490" s="2">
        <v>1</v>
      </c>
      <c r="Z490" s="2"/>
      <c r="AA490" s="2"/>
      <c r="AB490" s="2"/>
      <c r="AC490" s="2"/>
      <c r="AD490" s="2">
        <v>1</v>
      </c>
      <c r="AE490" s="2"/>
      <c r="AF490" s="2"/>
      <c r="AG490" s="2"/>
      <c r="AH490" s="2"/>
      <c r="AI490" s="2"/>
      <c r="AJ490" s="9" t="s">
        <v>2265</v>
      </c>
      <c r="AK490" s="2" t="e">
        <v>#N/A</v>
      </c>
    </row>
    <row r="491" spans="1:37" hidden="1" x14ac:dyDescent="0.2">
      <c r="A491" s="2" t="str">
        <f t="shared" si="42"/>
        <v>Asus Zenbook UX433F</v>
      </c>
      <c r="B491" s="2" t="s">
        <v>15</v>
      </c>
      <c r="C491" s="2" t="s">
        <v>1178</v>
      </c>
      <c r="D491" s="2" t="s">
        <v>1731</v>
      </c>
      <c r="E491" s="2" t="s">
        <v>52</v>
      </c>
      <c r="F491" s="2" t="s">
        <v>20</v>
      </c>
      <c r="G491" s="2" t="s">
        <v>1216</v>
      </c>
      <c r="H491" s="2" t="s">
        <v>768</v>
      </c>
      <c r="I491" s="2">
        <v>14</v>
      </c>
      <c r="J491" s="2" t="s">
        <v>28</v>
      </c>
      <c r="K491" s="2"/>
      <c r="L491" s="2" t="s">
        <v>129</v>
      </c>
      <c r="M491" s="2"/>
      <c r="N491" s="2"/>
      <c r="O491" s="2"/>
      <c r="P491" s="2"/>
      <c r="Q491" s="2">
        <v>1</v>
      </c>
      <c r="R491" s="2"/>
      <c r="S491" s="2"/>
      <c r="T491" s="2"/>
      <c r="U491" s="2">
        <v>1</v>
      </c>
      <c r="V491" s="2"/>
      <c r="W491" s="2"/>
      <c r="X491" s="2">
        <f t="shared" si="41"/>
        <v>1</v>
      </c>
      <c r="Y491" s="2">
        <v>1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9" t="s">
        <v>2265</v>
      </c>
      <c r="AK491" s="2" t="e">
        <v>#N/A</v>
      </c>
    </row>
    <row r="492" spans="1:37" hidden="1" x14ac:dyDescent="0.2">
      <c r="A492" s="2" t="str">
        <f t="shared" si="42"/>
        <v>Asus Zenbook UX434F</v>
      </c>
      <c r="B492" s="2" t="s">
        <v>15</v>
      </c>
      <c r="C492" s="2" t="s">
        <v>1513</v>
      </c>
      <c r="D492" s="2" t="s">
        <v>1731</v>
      </c>
      <c r="E492" s="2" t="s">
        <v>52</v>
      </c>
      <c r="F492" s="2" t="s">
        <v>20</v>
      </c>
      <c r="G492" s="2" t="s">
        <v>1494</v>
      </c>
      <c r="H492" s="2" t="s">
        <v>1316</v>
      </c>
      <c r="I492" s="2">
        <v>14</v>
      </c>
      <c r="J492" s="2" t="s">
        <v>28</v>
      </c>
      <c r="K492" s="2"/>
      <c r="L492" s="2" t="s">
        <v>129</v>
      </c>
      <c r="M492" s="2"/>
      <c r="N492" s="2"/>
      <c r="O492" s="2"/>
      <c r="P492" s="2"/>
      <c r="Q492" s="2">
        <v>1</v>
      </c>
      <c r="R492" s="2"/>
      <c r="S492" s="2"/>
      <c r="T492" s="2"/>
      <c r="U492" s="2">
        <v>1</v>
      </c>
      <c r="V492" s="2"/>
      <c r="W492" s="2"/>
      <c r="X492" s="2">
        <f t="shared" si="41"/>
        <v>1</v>
      </c>
      <c r="Y492" s="2">
        <v>1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9" t="s">
        <v>2265</v>
      </c>
      <c r="AK492" s="2" t="e">
        <v>#N/A</v>
      </c>
    </row>
    <row r="493" spans="1:37" hidden="1" x14ac:dyDescent="0.2">
      <c r="A493" s="2" t="str">
        <f t="shared" si="42"/>
        <v>Asus Zenbook UX490U</v>
      </c>
      <c r="B493" s="2" t="s">
        <v>15</v>
      </c>
      <c r="C493" s="2" t="s">
        <v>742</v>
      </c>
      <c r="D493" s="2" t="s">
        <v>1731</v>
      </c>
      <c r="E493" s="2" t="s">
        <v>52</v>
      </c>
      <c r="F493" s="2" t="s">
        <v>20</v>
      </c>
      <c r="G493" s="2" t="s">
        <v>743</v>
      </c>
      <c r="H493" s="2" t="s">
        <v>33</v>
      </c>
      <c r="I493" s="2">
        <v>14</v>
      </c>
      <c r="J493" s="2" t="s">
        <v>28</v>
      </c>
      <c r="K493" s="2"/>
      <c r="L493" s="2" t="s">
        <v>129</v>
      </c>
      <c r="M493" s="2"/>
      <c r="N493" s="2"/>
      <c r="O493" s="2"/>
      <c r="P493" s="2">
        <v>1</v>
      </c>
      <c r="Q493" s="2"/>
      <c r="R493" s="2"/>
      <c r="S493" s="2"/>
      <c r="T493" s="2"/>
      <c r="U493" s="2">
        <v>1</v>
      </c>
      <c r="V493" s="2"/>
      <c r="W493" s="2"/>
      <c r="X493" s="2">
        <f t="shared" si="41"/>
        <v>1</v>
      </c>
      <c r="Y493" s="2">
        <v>1</v>
      </c>
      <c r="Z493" s="2"/>
      <c r="AA493" s="2"/>
      <c r="AB493" s="2"/>
      <c r="AC493" s="2"/>
      <c r="AD493" s="2">
        <v>1</v>
      </c>
      <c r="AE493" s="2"/>
      <c r="AF493" s="2"/>
      <c r="AG493" s="2"/>
      <c r="AH493" s="2"/>
      <c r="AI493" s="2"/>
      <c r="AJ493" s="9" t="s">
        <v>2265</v>
      </c>
      <c r="AK493" s="2" t="e">
        <v>#N/A</v>
      </c>
    </row>
    <row r="494" spans="1:37" hidden="1" x14ac:dyDescent="0.2">
      <c r="A494" s="2" t="str">
        <f t="shared" si="42"/>
        <v>Asus Zenbook UX501V</v>
      </c>
      <c r="B494" s="2" t="s">
        <v>15</v>
      </c>
      <c r="C494" s="2" t="s">
        <v>197</v>
      </c>
      <c r="D494" s="2" t="s">
        <v>1735</v>
      </c>
      <c r="E494" s="2" t="s">
        <v>52</v>
      </c>
      <c r="F494" s="2" t="s">
        <v>20</v>
      </c>
      <c r="G494" s="2" t="s">
        <v>164</v>
      </c>
      <c r="H494" s="2" t="s">
        <v>89</v>
      </c>
      <c r="I494" s="2">
        <v>15</v>
      </c>
      <c r="J494" s="2" t="s">
        <v>198</v>
      </c>
      <c r="K494" s="2"/>
      <c r="L494" s="2" t="s">
        <v>129</v>
      </c>
      <c r="M494" s="2"/>
      <c r="N494" s="2"/>
      <c r="O494" s="2"/>
      <c r="P494" s="2"/>
      <c r="Q494" s="2"/>
      <c r="R494" s="2">
        <v>1</v>
      </c>
      <c r="S494" s="2"/>
      <c r="T494" s="2"/>
      <c r="U494" s="2"/>
      <c r="V494" s="2">
        <v>1</v>
      </c>
      <c r="W494" s="2"/>
      <c r="X494" s="2">
        <f t="shared" si="41"/>
        <v>1</v>
      </c>
      <c r="Y494" s="2">
        <v>1</v>
      </c>
      <c r="Z494" s="2"/>
      <c r="AA494" s="2"/>
      <c r="AB494" s="2"/>
      <c r="AC494" s="2"/>
      <c r="AD494" s="2"/>
      <c r="AE494" s="2">
        <v>1</v>
      </c>
      <c r="AF494" s="2">
        <v>1</v>
      </c>
      <c r="AG494" s="2"/>
      <c r="AH494" s="2"/>
      <c r="AI494" s="2"/>
      <c r="AJ494" s="9" t="s">
        <v>2265</v>
      </c>
      <c r="AK494" s="2" t="e">
        <v>#N/A</v>
      </c>
    </row>
    <row r="495" spans="1:37" hidden="1" x14ac:dyDescent="0.2">
      <c r="A495" s="2" t="str">
        <f t="shared" si="42"/>
        <v>Asus Zenbook UX530U</v>
      </c>
      <c r="B495" s="2" t="s">
        <v>15</v>
      </c>
      <c r="C495" s="2" t="s">
        <v>671</v>
      </c>
      <c r="D495" s="2" t="s">
        <v>1735</v>
      </c>
      <c r="E495" s="2" t="s">
        <v>52</v>
      </c>
      <c r="F495" s="2" t="s">
        <v>20</v>
      </c>
      <c r="G495" s="2" t="s">
        <v>416</v>
      </c>
      <c r="H495" s="2" t="s">
        <v>135</v>
      </c>
      <c r="I495" s="2">
        <v>15</v>
      </c>
      <c r="J495" s="2" t="s">
        <v>28</v>
      </c>
      <c r="K495" s="2"/>
      <c r="L495" s="2" t="s">
        <v>129</v>
      </c>
      <c r="M495" s="2"/>
      <c r="N495" s="2"/>
      <c r="O495" s="2"/>
      <c r="P495" s="2"/>
      <c r="Q495" s="2">
        <v>1</v>
      </c>
      <c r="R495" s="2">
        <v>1</v>
      </c>
      <c r="S495" s="2"/>
      <c r="T495" s="2"/>
      <c r="U495" s="2"/>
      <c r="V495" s="2">
        <v>1</v>
      </c>
      <c r="W495" s="2"/>
      <c r="X495" s="2">
        <f t="shared" si="41"/>
        <v>2</v>
      </c>
      <c r="Y495" s="2">
        <v>1</v>
      </c>
      <c r="Z495" s="2"/>
      <c r="AA495" s="2"/>
      <c r="AB495" s="2"/>
      <c r="AC495" s="2"/>
      <c r="AD495" s="2"/>
      <c r="AE495" s="2">
        <v>1</v>
      </c>
      <c r="AF495" s="2">
        <v>1</v>
      </c>
      <c r="AG495" s="2"/>
      <c r="AH495" s="2"/>
      <c r="AI495" s="2"/>
      <c r="AJ495" s="9" t="s">
        <v>2265</v>
      </c>
      <c r="AK495" s="2" t="e">
        <v>#N/A</v>
      </c>
    </row>
    <row r="496" spans="1:37" hidden="1" x14ac:dyDescent="0.2">
      <c r="A496" s="2" t="str">
        <f t="shared" si="42"/>
        <v>Asus Zenbook UX533F</v>
      </c>
      <c r="B496" s="2" t="s">
        <v>15</v>
      </c>
      <c r="C496" s="2" t="s">
        <v>1222</v>
      </c>
      <c r="D496" s="2" t="s">
        <v>1735</v>
      </c>
      <c r="E496" s="2" t="s">
        <v>52</v>
      </c>
      <c r="F496" s="2" t="s">
        <v>20</v>
      </c>
      <c r="G496" s="2" t="s">
        <v>1216</v>
      </c>
      <c r="H496" s="2" t="s">
        <v>492</v>
      </c>
      <c r="I496" s="2">
        <v>15</v>
      </c>
      <c r="J496" s="2" t="s">
        <v>28</v>
      </c>
      <c r="K496" s="2"/>
      <c r="L496" s="2" t="s">
        <v>129</v>
      </c>
      <c r="M496" s="2"/>
      <c r="N496" s="2"/>
      <c r="O496" s="2"/>
      <c r="P496" s="2"/>
      <c r="Q496" s="2"/>
      <c r="R496" s="2">
        <v>1</v>
      </c>
      <c r="S496" s="2"/>
      <c r="T496" s="2"/>
      <c r="U496" s="2"/>
      <c r="V496" s="2">
        <v>1</v>
      </c>
      <c r="W496" s="2"/>
      <c r="X496" s="2">
        <f t="shared" si="41"/>
        <v>1</v>
      </c>
      <c r="Y496" s="2">
        <v>1</v>
      </c>
      <c r="Z496" s="2"/>
      <c r="AA496" s="2"/>
      <c r="AB496" s="2"/>
      <c r="AC496" s="2"/>
      <c r="AD496" s="2"/>
      <c r="AE496" s="2">
        <v>1</v>
      </c>
      <c r="AF496" s="2">
        <v>1</v>
      </c>
      <c r="AG496" s="2"/>
      <c r="AH496" s="2"/>
      <c r="AI496" s="2"/>
      <c r="AJ496" s="9" t="s">
        <v>2265</v>
      </c>
      <c r="AK496" s="77">
        <v>74584</v>
      </c>
    </row>
    <row r="497" spans="1:37" hidden="1" x14ac:dyDescent="0.2">
      <c r="A497" s="2" t="str">
        <f t="shared" si="42"/>
        <v>Asus Zenbook UX534F</v>
      </c>
      <c r="B497" s="2" t="s">
        <v>15</v>
      </c>
      <c r="C497" s="2" t="s">
        <v>1462</v>
      </c>
      <c r="D497" s="2" t="s">
        <v>1735</v>
      </c>
      <c r="E497" s="2" t="s">
        <v>52</v>
      </c>
      <c r="F497" s="2" t="s">
        <v>20</v>
      </c>
      <c r="G497" s="2" t="s">
        <v>1216</v>
      </c>
      <c r="H497" s="2" t="s">
        <v>1336</v>
      </c>
      <c r="I497" s="2">
        <v>15</v>
      </c>
      <c r="J497" s="2" t="s">
        <v>28</v>
      </c>
      <c r="K497" s="2"/>
      <c r="L497" s="2" t="s">
        <v>129</v>
      </c>
      <c r="M497" s="2"/>
      <c r="N497" s="2"/>
      <c r="O497" s="2"/>
      <c r="P497" s="2"/>
      <c r="Q497" s="2"/>
      <c r="R497" s="2">
        <v>1</v>
      </c>
      <c r="S497" s="2"/>
      <c r="T497" s="2"/>
      <c r="U497" s="2"/>
      <c r="V497" s="2">
        <v>1</v>
      </c>
      <c r="W497" s="2"/>
      <c r="X497" s="2">
        <f t="shared" si="41"/>
        <v>1</v>
      </c>
      <c r="Y497" s="2">
        <v>1</v>
      </c>
      <c r="Z497" s="2"/>
      <c r="AA497" s="2"/>
      <c r="AB497" s="2"/>
      <c r="AC497" s="2"/>
      <c r="AD497" s="2"/>
      <c r="AE497" s="2">
        <v>1</v>
      </c>
      <c r="AF497" s="2">
        <v>1</v>
      </c>
      <c r="AG497" s="2"/>
      <c r="AH497" s="2"/>
      <c r="AI497" s="2"/>
      <c r="AJ497" s="9" t="s">
        <v>2265</v>
      </c>
      <c r="AK497" s="77">
        <v>39800</v>
      </c>
    </row>
    <row r="498" spans="1:37" hidden="1" x14ac:dyDescent="0.2">
      <c r="A498" s="2" t="str">
        <f t="shared" si="42"/>
        <v>Asus Zenbook UX540U</v>
      </c>
      <c r="B498" s="2" t="s">
        <v>15</v>
      </c>
      <c r="C498" s="2" t="s">
        <v>897</v>
      </c>
      <c r="D498" s="2" t="s">
        <v>1735</v>
      </c>
      <c r="E498" s="2" t="s">
        <v>52</v>
      </c>
      <c r="F498" s="2" t="s">
        <v>20</v>
      </c>
      <c r="G498" s="2" t="s">
        <v>416</v>
      </c>
      <c r="H498" s="2" t="s">
        <v>135</v>
      </c>
      <c r="I498" s="2">
        <v>15</v>
      </c>
      <c r="J498" s="2" t="s">
        <v>28</v>
      </c>
      <c r="K498" s="2"/>
      <c r="L498" s="2" t="s">
        <v>129</v>
      </c>
      <c r="M498" s="2"/>
      <c r="N498" s="2"/>
      <c r="O498" s="2"/>
      <c r="P498" s="2"/>
      <c r="Q498" s="2">
        <v>1</v>
      </c>
      <c r="R498" s="2">
        <v>1</v>
      </c>
      <c r="S498" s="2"/>
      <c r="T498" s="2"/>
      <c r="U498" s="2"/>
      <c r="V498" s="2">
        <v>1</v>
      </c>
      <c r="W498" s="2"/>
      <c r="X498" s="2">
        <f t="shared" si="41"/>
        <v>2</v>
      </c>
      <c r="Y498" s="2">
        <v>1</v>
      </c>
      <c r="Z498" s="2"/>
      <c r="AA498" s="2"/>
      <c r="AB498" s="2"/>
      <c r="AC498" s="2"/>
      <c r="AD498" s="2"/>
      <c r="AE498" s="2">
        <v>1</v>
      </c>
      <c r="AF498" s="2">
        <v>1</v>
      </c>
      <c r="AG498" s="2"/>
      <c r="AH498" s="2"/>
      <c r="AI498" s="2"/>
      <c r="AJ498" s="9" t="s">
        <v>2265</v>
      </c>
      <c r="AK498" s="77">
        <v>86790</v>
      </c>
    </row>
    <row r="499" spans="1:37" hidden="1" x14ac:dyDescent="0.2">
      <c r="A499" s="2" t="str">
        <f t="shared" si="42"/>
        <v>Asus Zenbook UX550V</v>
      </c>
      <c r="B499" s="2" t="s">
        <v>15</v>
      </c>
      <c r="C499" s="2" t="s">
        <v>809</v>
      </c>
      <c r="D499" s="2" t="s">
        <v>1735</v>
      </c>
      <c r="E499" s="2" t="s">
        <v>52</v>
      </c>
      <c r="F499" s="2" t="s">
        <v>20</v>
      </c>
      <c r="G499" s="2" t="s">
        <v>416</v>
      </c>
      <c r="H499" s="2" t="s">
        <v>492</v>
      </c>
      <c r="I499" s="2">
        <v>15</v>
      </c>
      <c r="J499" s="2" t="s">
        <v>28</v>
      </c>
      <c r="K499" s="2"/>
      <c r="L499" s="2" t="s">
        <v>129</v>
      </c>
      <c r="M499" s="2"/>
      <c r="N499" s="2"/>
      <c r="O499" s="2"/>
      <c r="P499" s="2"/>
      <c r="Q499" s="2"/>
      <c r="R499" s="2">
        <v>1</v>
      </c>
      <c r="S499" s="2"/>
      <c r="T499" s="2"/>
      <c r="U499" s="2"/>
      <c r="V499" s="2">
        <v>1</v>
      </c>
      <c r="W499" s="2"/>
      <c r="X499" s="2">
        <f t="shared" si="41"/>
        <v>1</v>
      </c>
      <c r="Y499" s="2">
        <v>1</v>
      </c>
      <c r="Z499" s="2"/>
      <c r="AA499" s="2"/>
      <c r="AB499" s="2"/>
      <c r="AC499" s="2"/>
      <c r="AD499" s="2"/>
      <c r="AE499" s="2">
        <v>1</v>
      </c>
      <c r="AF499" s="2">
        <v>1</v>
      </c>
      <c r="AG499" s="2"/>
      <c r="AH499" s="2"/>
      <c r="AI499" s="2"/>
      <c r="AJ499" s="9" t="s">
        <v>2265</v>
      </c>
      <c r="AK499" s="77">
        <v>50992.7</v>
      </c>
    </row>
    <row r="500" spans="1:37" hidden="1" x14ac:dyDescent="0.2">
      <c r="A500" s="2" t="str">
        <f t="shared" si="42"/>
        <v>Asus Zenbook UX553U</v>
      </c>
      <c r="B500" s="2" t="s">
        <v>15</v>
      </c>
      <c r="C500" s="2" t="s">
        <v>1052</v>
      </c>
      <c r="D500" s="2" t="s">
        <v>1735</v>
      </c>
      <c r="E500" s="2" t="s">
        <v>52</v>
      </c>
      <c r="F500" s="2" t="s">
        <v>20</v>
      </c>
      <c r="G500" s="2" t="s">
        <v>416</v>
      </c>
      <c r="H500" s="2" t="s">
        <v>135</v>
      </c>
      <c r="I500" s="2">
        <v>15</v>
      </c>
      <c r="J500" s="2" t="s">
        <v>28</v>
      </c>
      <c r="K500" s="2"/>
      <c r="L500" s="2" t="s">
        <v>129</v>
      </c>
      <c r="M500" s="2"/>
      <c r="N500" s="2"/>
      <c r="O500" s="2"/>
      <c r="P500" s="2"/>
      <c r="Q500" s="2">
        <v>1</v>
      </c>
      <c r="R500" s="2">
        <v>1</v>
      </c>
      <c r="S500" s="2"/>
      <c r="T500" s="2"/>
      <c r="U500" s="2"/>
      <c r="V500" s="2">
        <v>1</v>
      </c>
      <c r="W500" s="2"/>
      <c r="X500" s="2">
        <f t="shared" si="41"/>
        <v>2</v>
      </c>
      <c r="Y500" s="2">
        <v>1</v>
      </c>
      <c r="Z500" s="2"/>
      <c r="AA500" s="2"/>
      <c r="AB500" s="2"/>
      <c r="AC500" s="2"/>
      <c r="AD500" s="2"/>
      <c r="AE500" s="2">
        <v>1</v>
      </c>
      <c r="AF500" s="2">
        <v>1</v>
      </c>
      <c r="AG500" s="2"/>
      <c r="AH500" s="2"/>
      <c r="AI500" s="2"/>
      <c r="AJ500" s="9" t="s">
        <v>2265</v>
      </c>
      <c r="AK500" s="77">
        <v>51990</v>
      </c>
    </row>
    <row r="501" spans="1:37" hidden="1" x14ac:dyDescent="0.2">
      <c r="A501" s="2" t="str">
        <f t="shared" si="42"/>
        <v>Asus Zenbook UX580G</v>
      </c>
      <c r="B501" s="2" t="s">
        <v>15</v>
      </c>
      <c r="C501" s="2" t="s">
        <v>1051</v>
      </c>
      <c r="D501" s="2" t="s">
        <v>1735</v>
      </c>
      <c r="E501" s="2" t="s">
        <v>52</v>
      </c>
      <c r="F501" s="2" t="s">
        <v>20</v>
      </c>
      <c r="G501" s="2" t="s">
        <v>947</v>
      </c>
      <c r="H501" s="2" t="s">
        <v>492</v>
      </c>
      <c r="I501" s="2">
        <v>15</v>
      </c>
      <c r="J501" s="2" t="s">
        <v>130</v>
      </c>
      <c r="K501" s="2"/>
      <c r="L501" s="2" t="s">
        <v>129</v>
      </c>
      <c r="M501" s="2"/>
      <c r="N501" s="2"/>
      <c r="O501" s="2"/>
      <c r="P501" s="2"/>
      <c r="Q501" s="2"/>
      <c r="R501" s="2">
        <v>1</v>
      </c>
      <c r="S501" s="2"/>
      <c r="T501" s="2"/>
      <c r="U501" s="2"/>
      <c r="V501" s="2">
        <v>1</v>
      </c>
      <c r="W501" s="2"/>
      <c r="X501" s="2">
        <f t="shared" si="41"/>
        <v>1</v>
      </c>
      <c r="Y501" s="2">
        <v>1</v>
      </c>
      <c r="Z501" s="2"/>
      <c r="AA501" s="2"/>
      <c r="AB501" s="2"/>
      <c r="AC501" s="2"/>
      <c r="AD501" s="2"/>
      <c r="AE501" s="2">
        <v>1</v>
      </c>
      <c r="AF501" s="2">
        <v>1</v>
      </c>
      <c r="AG501" s="2"/>
      <c r="AH501" s="2"/>
      <c r="AI501" s="2"/>
      <c r="AJ501" s="9" t="s">
        <v>2265</v>
      </c>
      <c r="AK501" s="2" t="e">
        <v>#N/A</v>
      </c>
    </row>
    <row r="502" spans="1:37" hidden="1" x14ac:dyDescent="0.2">
      <c r="A502" s="2" t="str">
        <f t="shared" si="42"/>
        <v>Dell Alienware 13 (S)</v>
      </c>
      <c r="B502" s="2" t="s">
        <v>10</v>
      </c>
      <c r="C502" s="2" t="s">
        <v>484</v>
      </c>
      <c r="D502" s="2" t="s">
        <v>1731</v>
      </c>
      <c r="E502" s="2" t="s">
        <v>52</v>
      </c>
      <c r="F502" s="2" t="s">
        <v>20</v>
      </c>
      <c r="G502" s="2" t="s">
        <v>164</v>
      </c>
      <c r="H502" s="2" t="s">
        <v>89</v>
      </c>
      <c r="I502" s="2">
        <v>13</v>
      </c>
      <c r="J502" s="2" t="s">
        <v>28</v>
      </c>
      <c r="K502" s="2"/>
      <c r="L502" s="2" t="s">
        <v>129</v>
      </c>
      <c r="M502" s="2"/>
      <c r="N502" s="2"/>
      <c r="O502" s="2"/>
      <c r="P502" s="2"/>
      <c r="Q502" s="2"/>
      <c r="R502" s="2">
        <v>1</v>
      </c>
      <c r="S502" s="2"/>
      <c r="T502" s="2"/>
      <c r="U502" s="2">
        <v>1</v>
      </c>
      <c r="V502" s="2"/>
      <c r="W502" s="2"/>
      <c r="X502" s="2">
        <f t="shared" si="41"/>
        <v>1</v>
      </c>
      <c r="Y502" s="2"/>
      <c r="Z502" s="2"/>
      <c r="AA502" s="2"/>
      <c r="AB502" s="2"/>
      <c r="AC502" s="2"/>
      <c r="AD502" s="2"/>
      <c r="AE502" s="2"/>
      <c r="AF502" s="2">
        <v>1</v>
      </c>
      <c r="AG502" s="2"/>
      <c r="AH502" s="2"/>
      <c r="AI502" s="2"/>
      <c r="AJ502" s="9" t="s">
        <v>22</v>
      </c>
      <c r="AK502" s="77">
        <v>58993.857142857145</v>
      </c>
    </row>
    <row r="503" spans="1:37" hidden="1" x14ac:dyDescent="0.2">
      <c r="A503" s="2" t="str">
        <f t="shared" si="42"/>
        <v>Dell Alienware 17 R3/R4 (S)</v>
      </c>
      <c r="B503" s="2" t="s">
        <v>10</v>
      </c>
      <c r="C503" s="2" t="s">
        <v>579</v>
      </c>
      <c r="D503" s="2" t="s">
        <v>1735</v>
      </c>
      <c r="E503" s="2" t="s">
        <v>52</v>
      </c>
      <c r="F503" s="2" t="s">
        <v>20</v>
      </c>
      <c r="G503" s="2" t="s">
        <v>164</v>
      </c>
      <c r="H503" s="2" t="s">
        <v>399</v>
      </c>
      <c r="I503" s="2">
        <v>17</v>
      </c>
      <c r="J503" s="2" t="s">
        <v>178</v>
      </c>
      <c r="K503" s="2"/>
      <c r="L503" s="2" t="s">
        <v>129</v>
      </c>
      <c r="M503" s="2"/>
      <c r="N503" s="2"/>
      <c r="O503" s="2"/>
      <c r="P503" s="2"/>
      <c r="Q503" s="2"/>
      <c r="R503" s="2">
        <v>1</v>
      </c>
      <c r="S503" s="2"/>
      <c r="T503" s="2"/>
      <c r="U503" s="2"/>
      <c r="V503" s="2"/>
      <c r="W503" s="2">
        <v>1</v>
      </c>
      <c r="X503" s="2">
        <f t="shared" si="41"/>
        <v>1</v>
      </c>
      <c r="Y503" s="2"/>
      <c r="Z503" s="2"/>
      <c r="AA503" s="2"/>
      <c r="AB503" s="2"/>
      <c r="AC503" s="2"/>
      <c r="AD503" s="2"/>
      <c r="AE503" s="2"/>
      <c r="AF503" s="2"/>
      <c r="AG503" s="2">
        <v>1</v>
      </c>
      <c r="AH503" s="2"/>
      <c r="AI503" s="2"/>
      <c r="AJ503" s="9" t="s">
        <v>22</v>
      </c>
      <c r="AK503" s="77">
        <v>144890</v>
      </c>
    </row>
    <row r="504" spans="1:37" hidden="1" x14ac:dyDescent="0.2">
      <c r="A504" s="2" t="str">
        <f t="shared" si="42"/>
        <v>Dell Alienware 17 R3/R4 (K)</v>
      </c>
      <c r="B504" s="2" t="s">
        <v>10</v>
      </c>
      <c r="C504" s="2" t="s">
        <v>578</v>
      </c>
      <c r="D504" s="2" t="s">
        <v>1735</v>
      </c>
      <c r="E504" s="2" t="s">
        <v>52</v>
      </c>
      <c r="F504" s="2" t="s">
        <v>20</v>
      </c>
      <c r="G504" s="2" t="s">
        <v>416</v>
      </c>
      <c r="H504" s="2" t="s">
        <v>422</v>
      </c>
      <c r="I504" s="2">
        <v>17</v>
      </c>
      <c r="J504" s="2" t="s">
        <v>178</v>
      </c>
      <c r="K504" s="2"/>
      <c r="L504" s="2" t="s">
        <v>129</v>
      </c>
      <c r="M504" s="2"/>
      <c r="N504" s="2"/>
      <c r="O504" s="2"/>
      <c r="P504" s="2"/>
      <c r="Q504" s="2"/>
      <c r="R504" s="2">
        <v>1</v>
      </c>
      <c r="S504" s="2"/>
      <c r="T504" s="2"/>
      <c r="U504" s="2"/>
      <c r="V504" s="2"/>
      <c r="W504" s="2">
        <v>1</v>
      </c>
      <c r="X504" s="2">
        <f t="shared" si="41"/>
        <v>1</v>
      </c>
      <c r="Y504" s="2"/>
      <c r="Z504" s="2"/>
      <c r="AA504" s="2"/>
      <c r="AB504" s="2"/>
      <c r="AC504" s="2"/>
      <c r="AD504" s="2"/>
      <c r="AE504" s="2"/>
      <c r="AF504" s="2">
        <v>1</v>
      </c>
      <c r="AG504" s="2">
        <v>1</v>
      </c>
      <c r="AH504" s="2"/>
      <c r="AI504" s="2"/>
      <c r="AJ504" s="9" t="s">
        <v>22</v>
      </c>
      <c r="AK504" s="2" t="e">
        <v>#N/A</v>
      </c>
    </row>
    <row r="505" spans="1:37" hidden="1" x14ac:dyDescent="0.2">
      <c r="A505" s="2" t="str">
        <f t="shared" si="42"/>
        <v>Dell Alienware 17 R5</v>
      </c>
      <c r="B505" s="2" t="s">
        <v>10</v>
      </c>
      <c r="C505" s="2" t="s">
        <v>1017</v>
      </c>
      <c r="D505" s="2" t="s">
        <v>1735</v>
      </c>
      <c r="E505" s="2" t="s">
        <v>52</v>
      </c>
      <c r="F505" s="2" t="s">
        <v>20</v>
      </c>
      <c r="G505" s="2" t="s">
        <v>947</v>
      </c>
      <c r="H505" s="2" t="s">
        <v>426</v>
      </c>
      <c r="I505" s="2">
        <v>17</v>
      </c>
      <c r="J505" s="2" t="s">
        <v>269</v>
      </c>
      <c r="K505" s="2"/>
      <c r="L505" s="2" t="s">
        <v>129</v>
      </c>
      <c r="M505" s="2"/>
      <c r="N505" s="2"/>
      <c r="O505" s="2"/>
      <c r="P505" s="2"/>
      <c r="Q505" s="2"/>
      <c r="R505" s="2">
        <v>1</v>
      </c>
      <c r="S505" s="2"/>
      <c r="T505" s="2"/>
      <c r="U505" s="2"/>
      <c r="V505" s="2"/>
      <c r="W505" s="2">
        <v>1</v>
      </c>
      <c r="X505" s="2">
        <f t="shared" si="41"/>
        <v>1</v>
      </c>
      <c r="Y505" s="2"/>
      <c r="Z505" s="2"/>
      <c r="AA505" s="2"/>
      <c r="AB505" s="2"/>
      <c r="AC505" s="2"/>
      <c r="AD505" s="2"/>
      <c r="AE505" s="2"/>
      <c r="AF505" s="2"/>
      <c r="AG505" s="2">
        <v>1</v>
      </c>
      <c r="AH505" s="2"/>
      <c r="AI505" s="2"/>
      <c r="AJ505" s="9" t="s">
        <v>22</v>
      </c>
    </row>
    <row r="506" spans="1:37" hidden="1" x14ac:dyDescent="0.2">
      <c r="A506" s="2" t="str">
        <f t="shared" si="42"/>
        <v>Dell Alienware m15</v>
      </c>
      <c r="B506" s="2" t="s">
        <v>10</v>
      </c>
      <c r="C506" s="2" t="s">
        <v>4274</v>
      </c>
      <c r="D506" s="2" t="s">
        <v>1735</v>
      </c>
      <c r="E506" s="2" t="s">
        <v>52</v>
      </c>
      <c r="F506" s="2" t="s">
        <v>20</v>
      </c>
      <c r="G506" s="2" t="s">
        <v>947</v>
      </c>
      <c r="H506" s="2" t="s">
        <v>2116</v>
      </c>
      <c r="I506" s="2">
        <v>15</v>
      </c>
      <c r="J506" s="2" t="s">
        <v>178</v>
      </c>
      <c r="K506" s="2"/>
      <c r="L506" s="2" t="s">
        <v>129</v>
      </c>
      <c r="M506" s="2"/>
      <c r="N506" s="2" t="s">
        <v>4242</v>
      </c>
      <c r="O506" s="2"/>
      <c r="P506" s="2"/>
      <c r="Q506" s="2"/>
      <c r="R506" s="2">
        <v>1</v>
      </c>
      <c r="S506" s="2"/>
      <c r="T506" s="2"/>
      <c r="U506" s="2"/>
      <c r="V506" s="2">
        <v>1</v>
      </c>
      <c r="W506" s="2"/>
      <c r="X506" s="2">
        <f t="shared" ref="X506:X537" si="43">SUM(O506:T506)</f>
        <v>1</v>
      </c>
      <c r="Y506" s="2"/>
      <c r="Z506" s="2"/>
      <c r="AA506" s="2"/>
      <c r="AB506" s="2"/>
      <c r="AC506" s="2"/>
      <c r="AD506" s="2"/>
      <c r="AE506" s="2"/>
      <c r="AF506" s="2"/>
      <c r="AG506" s="2">
        <v>1</v>
      </c>
      <c r="AH506" s="2"/>
      <c r="AI506" s="2"/>
      <c r="AJ506" s="9"/>
    </row>
    <row r="507" spans="1:37" hidden="1" x14ac:dyDescent="0.2">
      <c r="A507" s="2" t="str">
        <f t="shared" si="42"/>
        <v>Dell Alienware m15 R3</v>
      </c>
      <c r="B507" s="2" t="s">
        <v>10</v>
      </c>
      <c r="C507" s="2" t="s">
        <v>4251</v>
      </c>
      <c r="D507" s="2" t="s">
        <v>1735</v>
      </c>
      <c r="E507" s="2" t="s">
        <v>52</v>
      </c>
      <c r="F507" s="2" t="s">
        <v>20</v>
      </c>
      <c r="G507" s="2" t="s">
        <v>2150</v>
      </c>
      <c r="H507" s="2" t="s">
        <v>2116</v>
      </c>
      <c r="I507" s="2">
        <v>15</v>
      </c>
      <c r="J507" s="2" t="s">
        <v>178</v>
      </c>
      <c r="K507" s="2"/>
      <c r="L507" s="2" t="s">
        <v>129</v>
      </c>
      <c r="M507" s="2"/>
      <c r="N507" s="2" t="s">
        <v>4242</v>
      </c>
      <c r="O507" s="2"/>
      <c r="P507" s="2"/>
      <c r="Q507" s="2"/>
      <c r="R507" s="2">
        <v>1</v>
      </c>
      <c r="S507" s="2"/>
      <c r="T507" s="2"/>
      <c r="U507" s="2"/>
      <c r="V507" s="2">
        <v>1</v>
      </c>
      <c r="W507" s="2"/>
      <c r="X507" s="2">
        <f t="shared" si="43"/>
        <v>1</v>
      </c>
      <c r="Y507" s="2"/>
      <c r="Z507" s="2"/>
      <c r="AA507" s="2"/>
      <c r="AB507" s="2"/>
      <c r="AC507" s="2"/>
      <c r="AD507" s="2"/>
      <c r="AE507" s="2"/>
      <c r="AF507" s="2"/>
      <c r="AG507" s="2">
        <v>1</v>
      </c>
      <c r="AH507" s="2"/>
      <c r="AI507" s="2"/>
      <c r="AJ507" s="9"/>
    </row>
    <row r="508" spans="1:37" hidden="1" x14ac:dyDescent="0.2">
      <c r="A508" s="2" t="str">
        <f t="shared" si="42"/>
        <v>Dell Alienware m15 R4</v>
      </c>
      <c r="B508" s="2" t="s">
        <v>10</v>
      </c>
      <c r="C508" s="2" t="s">
        <v>4252</v>
      </c>
      <c r="D508" s="2" t="s">
        <v>1735</v>
      </c>
      <c r="E508" s="2" t="s">
        <v>52</v>
      </c>
      <c r="F508" s="2" t="s">
        <v>20</v>
      </c>
      <c r="G508" s="2" t="s">
        <v>2150</v>
      </c>
      <c r="H508" s="2" t="s">
        <v>2116</v>
      </c>
      <c r="I508" s="2">
        <v>15</v>
      </c>
      <c r="J508" s="2" t="s">
        <v>178</v>
      </c>
      <c r="K508" s="2"/>
      <c r="L508" s="2" t="s">
        <v>129</v>
      </c>
      <c r="M508" s="2"/>
      <c r="N508" s="2" t="s">
        <v>4242</v>
      </c>
      <c r="O508" s="2"/>
      <c r="P508" s="2"/>
      <c r="Q508" s="2"/>
      <c r="R508" s="2">
        <v>1</v>
      </c>
      <c r="S508" s="2"/>
      <c r="T508" s="2"/>
      <c r="U508" s="2"/>
      <c r="V508" s="2">
        <v>1</v>
      </c>
      <c r="W508" s="2"/>
      <c r="X508" s="2">
        <f t="shared" si="43"/>
        <v>1</v>
      </c>
      <c r="Y508" s="2"/>
      <c r="Z508" s="2"/>
      <c r="AA508" s="2"/>
      <c r="AB508" s="2"/>
      <c r="AC508" s="2"/>
      <c r="AD508" s="2"/>
      <c r="AE508" s="2"/>
      <c r="AF508" s="2"/>
      <c r="AG508" s="2">
        <v>1</v>
      </c>
      <c r="AH508" s="2"/>
      <c r="AI508" s="2"/>
      <c r="AJ508" s="9"/>
    </row>
    <row r="509" spans="1:37" hidden="1" x14ac:dyDescent="0.2">
      <c r="A509" s="2" t="str">
        <f t="shared" si="42"/>
        <v>Dell Alienware m17 R2</v>
      </c>
      <c r="B509" s="2" t="s">
        <v>10</v>
      </c>
      <c r="C509" s="2" t="s">
        <v>2190</v>
      </c>
      <c r="D509" s="2" t="s">
        <v>1735</v>
      </c>
      <c r="E509" s="2" t="s">
        <v>52</v>
      </c>
      <c r="F509" s="2" t="s">
        <v>20</v>
      </c>
      <c r="G509" s="2" t="s">
        <v>947</v>
      </c>
      <c r="H509" s="2" t="s">
        <v>2191</v>
      </c>
      <c r="I509" s="2">
        <v>17</v>
      </c>
      <c r="J509" s="2" t="s">
        <v>269</v>
      </c>
      <c r="K509" s="2"/>
      <c r="L509" s="2" t="s">
        <v>129</v>
      </c>
      <c r="M509" s="2"/>
      <c r="N509" s="2"/>
      <c r="O509" s="2"/>
      <c r="P509" s="2"/>
      <c r="Q509" s="2"/>
      <c r="R509" s="2">
        <v>1</v>
      </c>
      <c r="S509" s="2"/>
      <c r="T509" s="2"/>
      <c r="U509" s="2"/>
      <c r="V509" s="2"/>
      <c r="W509" s="2">
        <v>1</v>
      </c>
      <c r="X509" s="2">
        <f t="shared" si="43"/>
        <v>1</v>
      </c>
      <c r="Y509" s="2"/>
      <c r="Z509" s="2"/>
      <c r="AA509" s="2"/>
      <c r="AB509" s="2"/>
      <c r="AC509" s="2"/>
      <c r="AD509" s="2"/>
      <c r="AE509" s="2"/>
      <c r="AF509" s="2">
        <v>1</v>
      </c>
      <c r="AG509" s="2">
        <v>1</v>
      </c>
      <c r="AH509" s="2"/>
      <c r="AI509" s="2"/>
      <c r="AJ509" s="9" t="s">
        <v>22</v>
      </c>
    </row>
    <row r="510" spans="1:37" hidden="1" x14ac:dyDescent="0.2">
      <c r="A510" s="2" t="str">
        <f t="shared" si="42"/>
        <v>Dell Alienware 15 (S)</v>
      </c>
      <c r="B510" s="2" t="s">
        <v>10</v>
      </c>
      <c r="C510" s="2" t="s">
        <v>177</v>
      </c>
      <c r="D510" s="2" t="s">
        <v>1735</v>
      </c>
      <c r="E510" s="2" t="s">
        <v>52</v>
      </c>
      <c r="F510" s="2" t="s">
        <v>20</v>
      </c>
      <c r="G510" s="2" t="s">
        <v>176</v>
      </c>
      <c r="H510" s="2" t="s">
        <v>85</v>
      </c>
      <c r="I510" s="2">
        <v>15</v>
      </c>
      <c r="J510" s="2" t="s">
        <v>28</v>
      </c>
      <c r="K510" s="2"/>
      <c r="L510" s="2" t="s">
        <v>129</v>
      </c>
      <c r="M510" s="2"/>
      <c r="N510" s="2"/>
      <c r="O510" s="2"/>
      <c r="P510" s="2"/>
      <c r="Q510" s="2"/>
      <c r="R510" s="2">
        <v>1</v>
      </c>
      <c r="S510" s="2"/>
      <c r="T510" s="2"/>
      <c r="U510" s="2"/>
      <c r="V510" s="2">
        <v>1</v>
      </c>
      <c r="W510" s="2"/>
      <c r="X510" s="2">
        <f t="shared" si="43"/>
        <v>1</v>
      </c>
      <c r="Y510" s="2"/>
      <c r="Z510" s="2"/>
      <c r="AA510" s="2"/>
      <c r="AB510" s="2"/>
      <c r="AC510" s="2"/>
      <c r="AD510" s="2"/>
      <c r="AE510" s="2"/>
      <c r="AF510" s="2"/>
      <c r="AG510" s="2">
        <v>1</v>
      </c>
      <c r="AH510" s="2"/>
      <c r="AI510" s="2"/>
      <c r="AJ510" s="9" t="s">
        <v>22</v>
      </c>
    </row>
    <row r="511" spans="1:37" hidden="1" x14ac:dyDescent="0.2">
      <c r="A511" s="2" t="str">
        <f t="shared" si="42"/>
        <v>Dell Alienware 15 R3/R4 (S)</v>
      </c>
      <c r="B511" s="2" t="s">
        <v>10</v>
      </c>
      <c r="C511" s="2" t="s">
        <v>462</v>
      </c>
      <c r="D511" s="2" t="s">
        <v>1735</v>
      </c>
      <c r="E511" s="2" t="s">
        <v>52</v>
      </c>
      <c r="F511" s="2" t="s">
        <v>20</v>
      </c>
      <c r="G511" s="2" t="s">
        <v>176</v>
      </c>
      <c r="H511" s="2" t="s">
        <v>463</v>
      </c>
      <c r="I511" s="2">
        <v>15</v>
      </c>
      <c r="J511" s="2" t="s">
        <v>178</v>
      </c>
      <c r="K511" s="2"/>
      <c r="L511" s="2" t="s">
        <v>129</v>
      </c>
      <c r="M511" s="2"/>
      <c r="N511" s="2"/>
      <c r="O511" s="2"/>
      <c r="P511" s="2"/>
      <c r="Q511" s="2"/>
      <c r="R511" s="2">
        <v>1</v>
      </c>
      <c r="S511" s="2"/>
      <c r="T511" s="2"/>
      <c r="U511" s="2"/>
      <c r="V511" s="2">
        <v>1</v>
      </c>
      <c r="W511" s="2"/>
      <c r="X511" s="2">
        <f t="shared" si="43"/>
        <v>1</v>
      </c>
      <c r="Y511" s="2"/>
      <c r="Z511" s="2"/>
      <c r="AA511" s="2"/>
      <c r="AB511" s="2"/>
      <c r="AC511" s="2"/>
      <c r="AD511" s="2"/>
      <c r="AE511" s="2"/>
      <c r="AF511" s="2">
        <v>1</v>
      </c>
      <c r="AG511" s="2">
        <v>1</v>
      </c>
      <c r="AH511" s="2"/>
      <c r="AI511" s="2"/>
      <c r="AJ511" s="9" t="s">
        <v>22</v>
      </c>
    </row>
    <row r="512" spans="1:37" hidden="1" x14ac:dyDescent="0.2">
      <c r="A512" s="2" t="str">
        <f t="shared" si="42"/>
        <v>Dell Alienware 15 R3/R4 (K)</v>
      </c>
      <c r="B512" s="2" t="s">
        <v>10</v>
      </c>
      <c r="C512" s="2" t="s">
        <v>577</v>
      </c>
      <c r="D512" s="2" t="s">
        <v>1735</v>
      </c>
      <c r="E512" s="2" t="s">
        <v>52</v>
      </c>
      <c r="F512" s="2" t="s">
        <v>20</v>
      </c>
      <c r="G512" s="2" t="s">
        <v>416</v>
      </c>
      <c r="H512" s="2" t="s">
        <v>463</v>
      </c>
      <c r="I512" s="2">
        <v>15</v>
      </c>
      <c r="J512" s="2" t="s">
        <v>178</v>
      </c>
      <c r="K512" s="2"/>
      <c r="L512" s="2" t="s">
        <v>129</v>
      </c>
      <c r="M512" s="2"/>
      <c r="N512" s="2"/>
      <c r="O512" s="2"/>
      <c r="P512" s="2"/>
      <c r="Q512" s="2"/>
      <c r="R512" s="2">
        <v>1</v>
      </c>
      <c r="S512" s="2"/>
      <c r="T512" s="2"/>
      <c r="U512" s="2"/>
      <c r="V512" s="2">
        <v>1</v>
      </c>
      <c r="W512" s="2"/>
      <c r="X512" s="2">
        <f t="shared" si="43"/>
        <v>1</v>
      </c>
      <c r="Y512" s="2"/>
      <c r="Z512" s="2"/>
      <c r="AA512" s="2"/>
      <c r="AB512" s="2"/>
      <c r="AC512" s="2"/>
      <c r="AD512" s="2"/>
      <c r="AE512" s="2"/>
      <c r="AF512" s="2">
        <v>1</v>
      </c>
      <c r="AG512" s="2">
        <v>1</v>
      </c>
      <c r="AH512" s="2"/>
      <c r="AI512" s="2"/>
      <c r="AJ512" s="9" t="s">
        <v>22</v>
      </c>
    </row>
    <row r="513" spans="1:36" hidden="1" x14ac:dyDescent="0.2">
      <c r="A513" s="2" t="str">
        <f t="shared" si="42"/>
        <v>Dell Alienware 15 R4 (CL)</v>
      </c>
      <c r="B513" s="2" t="s">
        <v>10</v>
      </c>
      <c r="C513" s="2" t="s">
        <v>1054</v>
      </c>
      <c r="D513" s="2" t="s">
        <v>1735</v>
      </c>
      <c r="E513" s="2" t="s">
        <v>52</v>
      </c>
      <c r="F513" s="2" t="s">
        <v>20</v>
      </c>
      <c r="G513" s="2" t="s">
        <v>947</v>
      </c>
      <c r="H513" s="2" t="s">
        <v>1020</v>
      </c>
      <c r="I513" s="2">
        <v>15</v>
      </c>
      <c r="J513" s="2" t="s">
        <v>178</v>
      </c>
      <c r="K513" s="2"/>
      <c r="L513" s="2" t="s">
        <v>129</v>
      </c>
      <c r="M513" s="2"/>
      <c r="N513" s="2"/>
      <c r="O513" s="2"/>
      <c r="P513" s="2"/>
      <c r="Q513" s="2"/>
      <c r="R513" s="2">
        <v>1</v>
      </c>
      <c r="S513" s="2"/>
      <c r="T513" s="2"/>
      <c r="U513" s="2"/>
      <c r="V513" s="2">
        <v>1</v>
      </c>
      <c r="W513" s="2"/>
      <c r="X513" s="2">
        <f t="shared" si="43"/>
        <v>1</v>
      </c>
      <c r="Y513" s="2"/>
      <c r="Z513" s="2"/>
      <c r="AA513" s="2"/>
      <c r="AB513" s="2"/>
      <c r="AC513" s="2"/>
      <c r="AD513" s="2"/>
      <c r="AE513" s="2">
        <v>1</v>
      </c>
      <c r="AF513" s="2">
        <v>1</v>
      </c>
      <c r="AG513" s="2"/>
      <c r="AH513" s="2"/>
      <c r="AI513" s="2"/>
      <c r="AJ513" s="9" t="s">
        <v>22</v>
      </c>
    </row>
    <row r="514" spans="1:36" hidden="1" x14ac:dyDescent="0.2">
      <c r="A514" s="2" t="str">
        <f t="shared" si="42"/>
        <v>Dell Alienware 15 R4 (CL) Touch</v>
      </c>
      <c r="B514" s="2" t="s">
        <v>10</v>
      </c>
      <c r="C514" s="2" t="s">
        <v>1055</v>
      </c>
      <c r="D514" s="2" t="s">
        <v>1735</v>
      </c>
      <c r="E514" s="2" t="s">
        <v>52</v>
      </c>
      <c r="F514" s="2" t="s">
        <v>20</v>
      </c>
      <c r="G514" s="2" t="s">
        <v>947</v>
      </c>
      <c r="H514" s="2" t="s">
        <v>1020</v>
      </c>
      <c r="I514" s="2">
        <v>15</v>
      </c>
      <c r="J514" s="2" t="s">
        <v>178</v>
      </c>
      <c r="K514" s="2" t="s">
        <v>30</v>
      </c>
      <c r="L514" s="2" t="s">
        <v>129</v>
      </c>
      <c r="M514" s="2"/>
      <c r="N514" s="2"/>
      <c r="O514" s="2"/>
      <c r="P514" s="2"/>
      <c r="Q514" s="2"/>
      <c r="R514" s="2">
        <v>1</v>
      </c>
      <c r="S514" s="9"/>
      <c r="T514" s="2"/>
      <c r="U514" s="2"/>
      <c r="V514" s="2">
        <v>1</v>
      </c>
      <c r="W514" s="2"/>
      <c r="X514" s="2">
        <f t="shared" si="43"/>
        <v>1</v>
      </c>
      <c r="Y514" s="2"/>
      <c r="Z514" s="2"/>
      <c r="AA514" s="2"/>
      <c r="AB514" s="2"/>
      <c r="AC514" s="2"/>
      <c r="AD514" s="2"/>
      <c r="AE514" s="2">
        <v>1</v>
      </c>
      <c r="AF514" s="2">
        <v>1</v>
      </c>
      <c r="AG514" s="2"/>
      <c r="AH514" s="2"/>
      <c r="AI514" s="2"/>
      <c r="AJ514" s="9" t="s">
        <v>22</v>
      </c>
    </row>
    <row r="515" spans="1:36" hidden="1" x14ac:dyDescent="0.2">
      <c r="A515" s="2" t="str">
        <f t="shared" si="42"/>
        <v>Dell Inspiron 3147</v>
      </c>
      <c r="B515" s="2" t="s">
        <v>10</v>
      </c>
      <c r="C515" s="2" t="s">
        <v>1718</v>
      </c>
      <c r="D515" s="2" t="s">
        <v>1730</v>
      </c>
      <c r="E515" s="2" t="s">
        <v>52</v>
      </c>
      <c r="F515" s="2" t="s">
        <v>20</v>
      </c>
      <c r="G515" s="2" t="s">
        <v>1719</v>
      </c>
      <c r="H515" s="2" t="s">
        <v>33</v>
      </c>
      <c r="I515" s="2">
        <v>11</v>
      </c>
      <c r="J515" s="2" t="s">
        <v>27</v>
      </c>
      <c r="K515" s="2" t="s">
        <v>30</v>
      </c>
      <c r="L515" s="2" t="s">
        <v>87</v>
      </c>
      <c r="M515" s="2"/>
      <c r="N515" s="2" t="s">
        <v>1645</v>
      </c>
      <c r="O515" s="2">
        <v>1</v>
      </c>
      <c r="P515" s="2"/>
      <c r="Q515" s="2"/>
      <c r="R515" s="2"/>
      <c r="S515" s="9">
        <v>1</v>
      </c>
      <c r="T515" s="2">
        <v>1</v>
      </c>
      <c r="U515" s="2"/>
      <c r="V515" s="2"/>
      <c r="W515" s="2"/>
      <c r="X515" s="2">
        <f t="shared" si="43"/>
        <v>3</v>
      </c>
      <c r="Y515" s="2"/>
      <c r="Z515" s="2"/>
      <c r="AA515" s="2"/>
      <c r="AB515" s="2"/>
      <c r="AC515" s="2">
        <v>1</v>
      </c>
      <c r="AD515" s="2"/>
      <c r="AE515" s="2"/>
      <c r="AF515" s="2"/>
      <c r="AG515" s="2"/>
      <c r="AH515" s="2"/>
      <c r="AI515" s="2"/>
      <c r="AJ515" s="9" t="s">
        <v>2269</v>
      </c>
    </row>
    <row r="516" spans="1:36" hidden="1" x14ac:dyDescent="0.2">
      <c r="A516" s="2" t="str">
        <f t="shared" si="42"/>
        <v>Dell Inspiron 3157</v>
      </c>
      <c r="B516" s="2" t="s">
        <v>10</v>
      </c>
      <c r="C516" s="2" t="s">
        <v>199</v>
      </c>
      <c r="D516" s="2" t="s">
        <v>1730</v>
      </c>
      <c r="E516" s="2" t="s">
        <v>52</v>
      </c>
      <c r="F516" s="2" t="s">
        <v>20</v>
      </c>
      <c r="G516" s="2" t="s">
        <v>139</v>
      </c>
      <c r="H516" s="2" t="s">
        <v>33</v>
      </c>
      <c r="I516" s="2">
        <v>11</v>
      </c>
      <c r="J516" s="2" t="s">
        <v>27</v>
      </c>
      <c r="K516" s="2" t="s">
        <v>30</v>
      </c>
      <c r="L516" s="2" t="s">
        <v>87</v>
      </c>
      <c r="M516" s="2"/>
      <c r="N516" s="2"/>
      <c r="O516" s="2">
        <v>1</v>
      </c>
      <c r="P516" s="2"/>
      <c r="Q516" s="2"/>
      <c r="R516" s="2"/>
      <c r="S516" s="9">
        <v>1</v>
      </c>
      <c r="T516" s="2">
        <v>1</v>
      </c>
      <c r="U516" s="2"/>
      <c r="V516" s="2"/>
      <c r="W516" s="2"/>
      <c r="X516" s="2">
        <f t="shared" si="43"/>
        <v>3</v>
      </c>
      <c r="Y516" s="2"/>
      <c r="Z516" s="2"/>
      <c r="AA516" s="2"/>
      <c r="AB516" s="2"/>
      <c r="AC516" s="2">
        <v>1</v>
      </c>
      <c r="AD516" s="2"/>
      <c r="AE516" s="2"/>
      <c r="AF516" s="2"/>
      <c r="AG516" s="2"/>
      <c r="AH516" s="2"/>
      <c r="AI516" s="2"/>
      <c r="AJ516" s="9" t="s">
        <v>2269</v>
      </c>
    </row>
    <row r="517" spans="1:36" hidden="1" x14ac:dyDescent="0.2">
      <c r="A517" s="2" t="str">
        <f t="shared" si="42"/>
        <v>Dell Inspiron 3162</v>
      </c>
      <c r="B517" s="2" t="s">
        <v>10</v>
      </c>
      <c r="C517" s="2" t="s">
        <v>314</v>
      </c>
      <c r="D517" s="2" t="s">
        <v>1730</v>
      </c>
      <c r="E517" s="2" t="s">
        <v>52</v>
      </c>
      <c r="F517" s="2" t="s">
        <v>20</v>
      </c>
      <c r="G517" s="2" t="s">
        <v>139</v>
      </c>
      <c r="H517" s="2" t="s">
        <v>33</v>
      </c>
      <c r="I517" s="2">
        <v>11</v>
      </c>
      <c r="J517" s="2" t="s">
        <v>27</v>
      </c>
      <c r="K517" s="2"/>
      <c r="L517" s="2" t="s">
        <v>87</v>
      </c>
      <c r="M517" s="2"/>
      <c r="N517" s="2"/>
      <c r="O517" s="2">
        <v>1</v>
      </c>
      <c r="P517" s="2"/>
      <c r="Q517" s="2"/>
      <c r="R517" s="2"/>
      <c r="S517" s="2"/>
      <c r="T517" s="2">
        <v>1</v>
      </c>
      <c r="U517" s="2"/>
      <c r="V517" s="2"/>
      <c r="W517" s="2"/>
      <c r="X517" s="2">
        <f t="shared" si="43"/>
        <v>2</v>
      </c>
      <c r="Y517" s="2"/>
      <c r="Z517" s="2"/>
      <c r="AA517" s="2"/>
      <c r="AB517" s="2"/>
      <c r="AC517" s="2">
        <v>1</v>
      </c>
      <c r="AD517" s="2"/>
      <c r="AE517" s="2"/>
      <c r="AF517" s="2"/>
      <c r="AG517" s="2"/>
      <c r="AH517" s="2"/>
      <c r="AI517" s="2"/>
      <c r="AJ517" s="9" t="s">
        <v>2269</v>
      </c>
    </row>
    <row r="518" spans="1:36" hidden="1" x14ac:dyDescent="0.2">
      <c r="A518" s="2" t="str">
        <f t="shared" si="42"/>
        <v>Dell Inspiron 3168</v>
      </c>
      <c r="B518" s="2" t="s">
        <v>10</v>
      </c>
      <c r="C518" s="2" t="s">
        <v>352</v>
      </c>
      <c r="D518" s="2" t="s">
        <v>1730</v>
      </c>
      <c r="E518" s="2" t="s">
        <v>52</v>
      </c>
      <c r="F518" s="2" t="s">
        <v>20</v>
      </c>
      <c r="G518" s="2" t="s">
        <v>139</v>
      </c>
      <c r="H518" s="2" t="s">
        <v>33</v>
      </c>
      <c r="I518" s="2">
        <v>11</v>
      </c>
      <c r="J518" s="2" t="s">
        <v>27</v>
      </c>
      <c r="K518" s="2" t="s">
        <v>30</v>
      </c>
      <c r="L518" s="2" t="s">
        <v>87</v>
      </c>
      <c r="M518" s="2"/>
      <c r="N518" s="2"/>
      <c r="O518" s="2">
        <v>1</v>
      </c>
      <c r="P518" s="2"/>
      <c r="Q518" s="2"/>
      <c r="R518" s="2"/>
      <c r="S518" s="9">
        <v>1</v>
      </c>
      <c r="T518" s="2">
        <v>1</v>
      </c>
      <c r="U518" s="2"/>
      <c r="V518" s="2"/>
      <c r="W518" s="2"/>
      <c r="X518" s="2">
        <f t="shared" si="43"/>
        <v>3</v>
      </c>
      <c r="Y518" s="2"/>
      <c r="Z518" s="2"/>
      <c r="AA518" s="2"/>
      <c r="AB518" s="2"/>
      <c r="AC518" s="2">
        <v>1</v>
      </c>
      <c r="AD518" s="2"/>
      <c r="AE518" s="2"/>
      <c r="AF518" s="2"/>
      <c r="AG518" s="2"/>
      <c r="AH518" s="2"/>
      <c r="AI518" s="2"/>
      <c r="AJ518" s="9" t="s">
        <v>2269</v>
      </c>
    </row>
    <row r="519" spans="1:36" hidden="1" x14ac:dyDescent="0.2">
      <c r="A519" s="2" t="str">
        <f t="shared" si="42"/>
        <v>Dell Inspiron 3180</v>
      </c>
      <c r="B519" s="2" t="s">
        <v>10</v>
      </c>
      <c r="C519" s="2" t="s">
        <v>898</v>
      </c>
      <c r="D519" s="2" t="s">
        <v>1730</v>
      </c>
      <c r="E519" s="2" t="s">
        <v>52</v>
      </c>
      <c r="F519" s="2" t="s">
        <v>19</v>
      </c>
      <c r="G519" s="2" t="s">
        <v>408</v>
      </c>
      <c r="H519" s="2" t="s">
        <v>33</v>
      </c>
      <c r="I519" s="2">
        <v>11</v>
      </c>
      <c r="J519" s="2" t="s">
        <v>27</v>
      </c>
      <c r="K519" s="2"/>
      <c r="L519" s="2" t="s">
        <v>129</v>
      </c>
      <c r="M519" s="2"/>
      <c r="N519" s="2"/>
      <c r="O519" s="2">
        <v>1</v>
      </c>
      <c r="P519" s="2"/>
      <c r="Q519" s="2"/>
      <c r="R519" s="2"/>
      <c r="S519" s="2"/>
      <c r="T519" s="2">
        <v>1</v>
      </c>
      <c r="U519" s="2"/>
      <c r="V519" s="2"/>
      <c r="W519" s="2"/>
      <c r="X519" s="2">
        <f t="shared" si="43"/>
        <v>2</v>
      </c>
      <c r="Y519" s="2"/>
      <c r="Z519" s="2"/>
      <c r="AA519" s="2"/>
      <c r="AB519" s="2"/>
      <c r="AC519" s="2">
        <v>1</v>
      </c>
      <c r="AD519" s="2"/>
      <c r="AE519" s="2"/>
      <c r="AF519" s="2"/>
      <c r="AG519" s="2"/>
      <c r="AH519" s="2"/>
      <c r="AI519" s="2"/>
      <c r="AJ519" s="9" t="s">
        <v>2269</v>
      </c>
    </row>
    <row r="520" spans="1:36" hidden="1" x14ac:dyDescent="0.2">
      <c r="A520" s="2" t="str">
        <f t="shared" si="42"/>
        <v>Dell Inspiron 3452</v>
      </c>
      <c r="B520" s="2" t="s">
        <v>10</v>
      </c>
      <c r="C520" s="2" t="s">
        <v>246</v>
      </c>
      <c r="D520" s="2" t="s">
        <v>1731</v>
      </c>
      <c r="E520" s="2" t="s">
        <v>52</v>
      </c>
      <c r="F520" s="2" t="s">
        <v>20</v>
      </c>
      <c r="G520" s="2" t="s">
        <v>139</v>
      </c>
      <c r="H520" s="2" t="s">
        <v>33</v>
      </c>
      <c r="I520" s="2">
        <v>14</v>
      </c>
      <c r="J520" s="2" t="s">
        <v>27</v>
      </c>
      <c r="K520" s="2"/>
      <c r="L520" s="2" t="s">
        <v>87</v>
      </c>
      <c r="M520" s="2"/>
      <c r="N520" s="2"/>
      <c r="O520" s="2">
        <v>1</v>
      </c>
      <c r="P520" s="2"/>
      <c r="Q520" s="2"/>
      <c r="R520" s="2"/>
      <c r="S520" s="2"/>
      <c r="T520" s="2"/>
      <c r="U520" s="2">
        <v>1</v>
      </c>
      <c r="V520" s="2"/>
      <c r="W520" s="2"/>
      <c r="X520" s="2">
        <f t="shared" si="43"/>
        <v>1</v>
      </c>
      <c r="Y520" s="2"/>
      <c r="Z520" s="2"/>
      <c r="AA520" s="2"/>
      <c r="AB520" s="2"/>
      <c r="AC520" s="2">
        <v>1</v>
      </c>
      <c r="AD520" s="2"/>
      <c r="AE520" s="2"/>
      <c r="AF520" s="2"/>
      <c r="AG520" s="2"/>
      <c r="AH520" s="2"/>
      <c r="AI520" s="2"/>
      <c r="AJ520" s="9" t="s">
        <v>2269</v>
      </c>
    </row>
    <row r="521" spans="1:36" hidden="1" x14ac:dyDescent="0.2">
      <c r="A521" s="2" t="str">
        <f t="shared" si="42"/>
        <v>Dell Inspiron 3528</v>
      </c>
      <c r="B521" s="2" t="s">
        <v>10</v>
      </c>
      <c r="C521" s="2" t="s">
        <v>1720</v>
      </c>
      <c r="D521" s="2" t="s">
        <v>1732</v>
      </c>
      <c r="E521" s="2" t="s">
        <v>52</v>
      </c>
      <c r="F521" s="2" t="s">
        <v>20</v>
      </c>
      <c r="G521" s="2" t="s">
        <v>968</v>
      </c>
      <c r="H521" s="2" t="s">
        <v>33</v>
      </c>
      <c r="I521" s="2">
        <v>15</v>
      </c>
      <c r="J521" s="2" t="s">
        <v>27</v>
      </c>
      <c r="K521" s="2"/>
      <c r="L521" s="2" t="s">
        <v>87</v>
      </c>
      <c r="M521" s="2"/>
      <c r="N521" s="2" t="s">
        <v>1645</v>
      </c>
      <c r="O521" s="2">
        <v>1</v>
      </c>
      <c r="P521" s="2"/>
      <c r="Q521" s="2"/>
      <c r="R521" s="2"/>
      <c r="S521" s="2"/>
      <c r="T521" s="2"/>
      <c r="U521" s="2"/>
      <c r="V521" s="2">
        <v>1</v>
      </c>
      <c r="W521" s="2"/>
      <c r="X521" s="2">
        <f t="shared" si="43"/>
        <v>1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9" t="s">
        <v>2269</v>
      </c>
    </row>
    <row r="522" spans="1:36" hidden="1" x14ac:dyDescent="0.2">
      <c r="A522" s="2" t="str">
        <f t="shared" si="42"/>
        <v>Dell Inspiron 3552</v>
      </c>
      <c r="B522" s="2" t="s">
        <v>10</v>
      </c>
      <c r="C522" s="2" t="s">
        <v>163</v>
      </c>
      <c r="D522" s="2" t="s">
        <v>1732</v>
      </c>
      <c r="E522" s="2" t="s">
        <v>52</v>
      </c>
      <c r="F522" s="2" t="s">
        <v>20</v>
      </c>
      <c r="G522" s="2" t="s">
        <v>139</v>
      </c>
      <c r="H522" s="2" t="s">
        <v>33</v>
      </c>
      <c r="I522" s="2">
        <v>15</v>
      </c>
      <c r="J522" s="2" t="s">
        <v>27</v>
      </c>
      <c r="K522" s="2"/>
      <c r="L522" s="2" t="s">
        <v>87</v>
      </c>
      <c r="M522" s="2"/>
      <c r="N522" s="2"/>
      <c r="O522" s="2">
        <v>1</v>
      </c>
      <c r="P522" s="2"/>
      <c r="Q522" s="2"/>
      <c r="R522" s="2"/>
      <c r="S522" s="2"/>
      <c r="T522" s="2"/>
      <c r="U522" s="2"/>
      <c r="V522" s="2">
        <v>1</v>
      </c>
      <c r="W522" s="2"/>
      <c r="X522" s="2">
        <f t="shared" si="43"/>
        <v>1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9" t="s">
        <v>2269</v>
      </c>
    </row>
    <row r="523" spans="1:36" hidden="1" x14ac:dyDescent="0.2">
      <c r="A523" s="2" t="str">
        <f t="shared" si="42"/>
        <v>Dell Inspiron 3558</v>
      </c>
      <c r="B523" s="2" t="s">
        <v>10</v>
      </c>
      <c r="C523" s="2" t="s">
        <v>351</v>
      </c>
      <c r="D523" s="2" t="s">
        <v>1733</v>
      </c>
      <c r="E523" s="2" t="s">
        <v>52</v>
      </c>
      <c r="F523" s="2" t="s">
        <v>20</v>
      </c>
      <c r="G523" s="2" t="s">
        <v>80</v>
      </c>
      <c r="H523" s="2" t="s">
        <v>191</v>
      </c>
      <c r="I523" s="2">
        <v>15</v>
      </c>
      <c r="J523" s="2" t="s">
        <v>27</v>
      </c>
      <c r="K523" s="2"/>
      <c r="L523" s="2" t="s">
        <v>129</v>
      </c>
      <c r="M523" s="2"/>
      <c r="N523" s="2"/>
      <c r="O523" s="2"/>
      <c r="P523" s="2"/>
      <c r="Q523" s="2">
        <v>1</v>
      </c>
      <c r="R523" s="2"/>
      <c r="S523" s="2"/>
      <c r="T523" s="2"/>
      <c r="U523" s="2"/>
      <c r="V523" s="2">
        <v>1</v>
      </c>
      <c r="W523" s="2"/>
      <c r="X523" s="2">
        <f t="shared" si="43"/>
        <v>1</v>
      </c>
      <c r="Y523" s="2"/>
      <c r="Z523" s="2"/>
      <c r="AA523" s="2"/>
      <c r="AB523" s="2"/>
      <c r="AC523" s="2"/>
      <c r="AD523" s="2"/>
      <c r="AE523" s="2">
        <v>1</v>
      </c>
      <c r="AF523" s="2"/>
      <c r="AG523" s="2"/>
      <c r="AH523" s="2"/>
      <c r="AI523" s="2"/>
      <c r="AJ523" s="9" t="s">
        <v>2269</v>
      </c>
    </row>
    <row r="524" spans="1:36" hidden="1" x14ac:dyDescent="0.2">
      <c r="A524" s="2" t="str">
        <f t="shared" si="42"/>
        <v>Dell Inspiron 3559</v>
      </c>
      <c r="B524" s="2" t="s">
        <v>10</v>
      </c>
      <c r="C524" s="2" t="s">
        <v>546</v>
      </c>
      <c r="D524" s="2" t="s">
        <v>1733</v>
      </c>
      <c r="E524" s="2" t="s">
        <v>52</v>
      </c>
      <c r="F524" s="2" t="s">
        <v>20</v>
      </c>
      <c r="G524" s="2" t="s">
        <v>164</v>
      </c>
      <c r="H524" s="2" t="s">
        <v>356</v>
      </c>
      <c r="I524" s="2">
        <v>15</v>
      </c>
      <c r="J524" s="2" t="s">
        <v>27</v>
      </c>
      <c r="K524" s="2"/>
      <c r="L524" s="2" t="s">
        <v>129</v>
      </c>
      <c r="M524" s="2"/>
      <c r="N524" s="2"/>
      <c r="O524" s="2"/>
      <c r="P524" s="2"/>
      <c r="Q524" s="2">
        <v>1</v>
      </c>
      <c r="R524" s="2"/>
      <c r="S524" s="2"/>
      <c r="T524" s="2"/>
      <c r="U524" s="2"/>
      <c r="V524" s="2">
        <v>1</v>
      </c>
      <c r="W524" s="2"/>
      <c r="X524" s="2">
        <f t="shared" si="43"/>
        <v>1</v>
      </c>
      <c r="Y524" s="2"/>
      <c r="Z524" s="2"/>
      <c r="AA524" s="2"/>
      <c r="AB524" s="2"/>
      <c r="AC524" s="2"/>
      <c r="AD524" s="2"/>
      <c r="AE524" s="2">
        <v>1</v>
      </c>
      <c r="AF524" s="2"/>
      <c r="AG524" s="2"/>
      <c r="AH524" s="2"/>
      <c r="AI524" s="2"/>
      <c r="AJ524" s="9" t="s">
        <v>2269</v>
      </c>
    </row>
    <row r="525" spans="1:36" hidden="1" x14ac:dyDescent="0.2">
      <c r="A525" s="2" t="str">
        <f t="shared" si="42"/>
        <v>Dell Inspiron 3565</v>
      </c>
      <c r="B525" s="2" t="s">
        <v>10</v>
      </c>
      <c r="C525" s="2" t="s">
        <v>526</v>
      </c>
      <c r="D525" s="2" t="s">
        <v>1732</v>
      </c>
      <c r="E525" s="2" t="s">
        <v>52</v>
      </c>
      <c r="F525" s="2" t="s">
        <v>19</v>
      </c>
      <c r="G525" s="2" t="s">
        <v>408</v>
      </c>
      <c r="H525" s="2" t="s">
        <v>33</v>
      </c>
      <c r="I525" s="2">
        <v>15</v>
      </c>
      <c r="J525" s="2" t="s">
        <v>27</v>
      </c>
      <c r="K525" s="2"/>
      <c r="L525" s="2" t="s">
        <v>129</v>
      </c>
      <c r="M525" s="2"/>
      <c r="N525" s="2"/>
      <c r="O525" s="2">
        <v>1</v>
      </c>
      <c r="P525" s="2"/>
      <c r="Q525" s="2"/>
      <c r="R525" s="2"/>
      <c r="S525" s="2"/>
      <c r="T525" s="2"/>
      <c r="U525" s="2"/>
      <c r="V525" s="2">
        <v>1</v>
      </c>
      <c r="W525" s="2"/>
      <c r="X525" s="2">
        <f t="shared" si="43"/>
        <v>1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9" t="s">
        <v>2269</v>
      </c>
    </row>
    <row r="526" spans="1:36" hidden="1" x14ac:dyDescent="0.2">
      <c r="A526" s="2" t="str">
        <f t="shared" si="42"/>
        <v>Dell Inspiron 3567</v>
      </c>
      <c r="B526" s="2" t="s">
        <v>10</v>
      </c>
      <c r="C526" s="2" t="s">
        <v>509</v>
      </c>
      <c r="D526" s="2" t="s">
        <v>1732</v>
      </c>
      <c r="E526" s="2" t="s">
        <v>52</v>
      </c>
      <c r="F526" s="2" t="s">
        <v>20</v>
      </c>
      <c r="G526" s="2" t="s">
        <v>164</v>
      </c>
      <c r="H526" s="2" t="s">
        <v>33</v>
      </c>
      <c r="I526" s="2">
        <v>15</v>
      </c>
      <c r="J526" s="2" t="s">
        <v>27</v>
      </c>
      <c r="K526" s="2"/>
      <c r="L526" s="2" t="s">
        <v>129</v>
      </c>
      <c r="M526" s="2"/>
      <c r="N526" s="2"/>
      <c r="O526" s="2"/>
      <c r="P526" s="2">
        <v>1</v>
      </c>
      <c r="Q526" s="2"/>
      <c r="R526" s="2"/>
      <c r="S526" s="2"/>
      <c r="T526" s="2"/>
      <c r="U526" s="2"/>
      <c r="V526" s="2">
        <v>1</v>
      </c>
      <c r="W526" s="2"/>
      <c r="X526" s="2">
        <f t="shared" si="43"/>
        <v>1</v>
      </c>
      <c r="Y526" s="2"/>
      <c r="Z526" s="2"/>
      <c r="AA526" s="2"/>
      <c r="AB526" s="2"/>
      <c r="AC526" s="2"/>
      <c r="AD526" s="2">
        <v>1</v>
      </c>
      <c r="AE526" s="2">
        <v>1</v>
      </c>
      <c r="AF526" s="2"/>
      <c r="AG526" s="2"/>
      <c r="AH526" s="2"/>
      <c r="AI526" s="2"/>
      <c r="AJ526" s="9" t="s">
        <v>2269</v>
      </c>
    </row>
    <row r="527" spans="1:36" hidden="1" x14ac:dyDescent="0.2">
      <c r="A527" s="2" t="str">
        <f t="shared" si="42"/>
        <v>Dell Inspiron 3573</v>
      </c>
      <c r="B527" s="2" t="s">
        <v>10</v>
      </c>
      <c r="C527" s="2" t="s">
        <v>1110</v>
      </c>
      <c r="D527" s="2" t="s">
        <v>1731</v>
      </c>
      <c r="E527" s="2" t="s">
        <v>52</v>
      </c>
      <c r="F527" s="2" t="s">
        <v>20</v>
      </c>
      <c r="G527" s="2" t="s">
        <v>968</v>
      </c>
      <c r="H527" s="2" t="s">
        <v>33</v>
      </c>
      <c r="I527" s="2">
        <v>13</v>
      </c>
      <c r="J527" s="2" t="s">
        <v>27</v>
      </c>
      <c r="K527" s="2"/>
      <c r="L527" s="2" t="s">
        <v>87</v>
      </c>
      <c r="M527" s="2"/>
      <c r="N527" s="2"/>
      <c r="O527" s="2">
        <v>1</v>
      </c>
      <c r="P527" s="2"/>
      <c r="Q527" s="2"/>
      <c r="R527" s="2"/>
      <c r="S527" s="2"/>
      <c r="T527" s="2"/>
      <c r="U527" s="2">
        <v>1</v>
      </c>
      <c r="V527" s="2"/>
      <c r="W527" s="2"/>
      <c r="X527" s="2">
        <f t="shared" si="43"/>
        <v>1</v>
      </c>
      <c r="Y527" s="2"/>
      <c r="Z527" s="2"/>
      <c r="AA527" s="2"/>
      <c r="AB527" s="2"/>
      <c r="AC527" s="2">
        <v>1</v>
      </c>
      <c r="AD527" s="2"/>
      <c r="AE527" s="2"/>
      <c r="AF527" s="2"/>
      <c r="AG527" s="2"/>
      <c r="AH527" s="2"/>
      <c r="AI527" s="2"/>
      <c r="AJ527" s="9" t="s">
        <v>2269</v>
      </c>
    </row>
    <row r="528" spans="1:36" hidden="1" x14ac:dyDescent="0.2">
      <c r="A528" s="2" t="str">
        <f t="shared" si="42"/>
        <v>Dell Inspiron 3576</v>
      </c>
      <c r="B528" s="2" t="s">
        <v>10</v>
      </c>
      <c r="C528" s="2" t="s">
        <v>899</v>
      </c>
      <c r="D528" s="2" t="s">
        <v>1735</v>
      </c>
      <c r="E528" s="2" t="s">
        <v>52</v>
      </c>
      <c r="F528" s="2" t="s">
        <v>20</v>
      </c>
      <c r="G528" s="2" t="s">
        <v>416</v>
      </c>
      <c r="H528" s="2" t="s">
        <v>135</v>
      </c>
      <c r="I528" s="2">
        <v>15</v>
      </c>
      <c r="J528" s="2" t="s">
        <v>28</v>
      </c>
      <c r="K528" s="2"/>
      <c r="L528" s="2" t="s">
        <v>129</v>
      </c>
      <c r="M528" s="2"/>
      <c r="N528" s="2"/>
      <c r="O528" s="2"/>
      <c r="P528" s="2"/>
      <c r="Q528" s="2">
        <v>1</v>
      </c>
      <c r="R528" s="2">
        <v>1</v>
      </c>
      <c r="S528" s="2"/>
      <c r="T528" s="2"/>
      <c r="U528" s="2"/>
      <c r="V528" s="2">
        <v>1</v>
      </c>
      <c r="W528" s="2"/>
      <c r="X528" s="2">
        <f t="shared" si="43"/>
        <v>2</v>
      </c>
      <c r="Y528" s="2"/>
      <c r="Z528" s="2"/>
      <c r="AA528" s="2"/>
      <c r="AB528" s="2"/>
      <c r="AC528" s="2"/>
      <c r="AD528" s="2"/>
      <c r="AE528" s="2">
        <v>1</v>
      </c>
      <c r="AF528" s="2">
        <v>1</v>
      </c>
      <c r="AG528" s="2"/>
      <c r="AH528" s="2"/>
      <c r="AI528" s="2"/>
      <c r="AJ528" s="9" t="s">
        <v>2269</v>
      </c>
    </row>
    <row r="529" spans="1:36" hidden="1" x14ac:dyDescent="0.2">
      <c r="A529" s="2" t="str">
        <f t="shared" si="42"/>
        <v>Dell Inspiron 3578</v>
      </c>
      <c r="B529" s="2" t="s">
        <v>10</v>
      </c>
      <c r="C529" s="2" t="s">
        <v>839</v>
      </c>
      <c r="D529" s="2" t="s">
        <v>1731</v>
      </c>
      <c r="E529" s="2" t="s">
        <v>52</v>
      </c>
      <c r="F529" s="2" t="s">
        <v>20</v>
      </c>
      <c r="G529" s="2" t="s">
        <v>416</v>
      </c>
      <c r="H529" s="2" t="s">
        <v>33</v>
      </c>
      <c r="I529" s="2">
        <v>13</v>
      </c>
      <c r="J529" s="2" t="s">
        <v>28</v>
      </c>
      <c r="K529" s="2" t="s">
        <v>30</v>
      </c>
      <c r="L529" s="2" t="s">
        <v>129</v>
      </c>
      <c r="M529" s="2"/>
      <c r="N529" s="2"/>
      <c r="O529" s="2"/>
      <c r="P529" s="2">
        <v>1</v>
      </c>
      <c r="Q529" s="2"/>
      <c r="R529" s="2"/>
      <c r="S529" s="9"/>
      <c r="T529" s="2"/>
      <c r="U529" s="2">
        <v>1</v>
      </c>
      <c r="V529" s="2"/>
      <c r="W529" s="2"/>
      <c r="X529" s="2">
        <f t="shared" si="43"/>
        <v>1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9" t="s">
        <v>2269</v>
      </c>
    </row>
    <row r="530" spans="1:36" hidden="1" x14ac:dyDescent="0.2">
      <c r="A530" s="2" t="str">
        <f t="shared" si="42"/>
        <v>Dell Inspiron 3580</v>
      </c>
      <c r="B530" s="2" t="s">
        <v>10</v>
      </c>
      <c r="C530" s="2" t="s">
        <v>1343</v>
      </c>
      <c r="D530" s="2" t="s">
        <v>1733</v>
      </c>
      <c r="E530" s="2" t="s">
        <v>52</v>
      </c>
      <c r="F530" s="2" t="s">
        <v>20</v>
      </c>
      <c r="G530" s="2" t="s">
        <v>1216</v>
      </c>
      <c r="H530" s="2">
        <v>250</v>
      </c>
      <c r="I530" s="2">
        <v>15</v>
      </c>
      <c r="J530" s="2" t="s">
        <v>28</v>
      </c>
      <c r="K530" s="2"/>
      <c r="L530" s="2" t="s">
        <v>129</v>
      </c>
      <c r="M530" s="2"/>
      <c r="N530" s="2"/>
      <c r="O530" s="2"/>
      <c r="P530" s="2"/>
      <c r="Q530" s="2">
        <v>1</v>
      </c>
      <c r="R530" s="2"/>
      <c r="S530" s="2"/>
      <c r="T530" s="2"/>
      <c r="U530" s="2"/>
      <c r="V530" s="2">
        <v>1</v>
      </c>
      <c r="W530" s="2"/>
      <c r="X530" s="2">
        <f t="shared" si="43"/>
        <v>1</v>
      </c>
      <c r="Y530" s="2"/>
      <c r="Z530" s="2"/>
      <c r="AA530" s="2"/>
      <c r="AB530" s="2"/>
      <c r="AC530" s="2"/>
      <c r="AD530" s="2"/>
      <c r="AE530" s="2">
        <v>1</v>
      </c>
      <c r="AF530" s="2"/>
      <c r="AG530" s="2"/>
      <c r="AH530" s="2"/>
      <c r="AI530" s="2"/>
      <c r="AJ530" s="9" t="s">
        <v>2269</v>
      </c>
    </row>
    <row r="531" spans="1:36" hidden="1" x14ac:dyDescent="0.2">
      <c r="A531" s="2" t="str">
        <f t="shared" si="42"/>
        <v>Dell Inspiron 3582</v>
      </c>
      <c r="B531" s="2" t="s">
        <v>10</v>
      </c>
      <c r="C531" s="2" t="s">
        <v>1308</v>
      </c>
      <c r="D531" s="2" t="s">
        <v>1732</v>
      </c>
      <c r="E531" s="2" t="s">
        <v>52</v>
      </c>
      <c r="F531" s="2" t="s">
        <v>20</v>
      </c>
      <c r="G531" s="2" t="s">
        <v>968</v>
      </c>
      <c r="H531" s="2" t="s">
        <v>33</v>
      </c>
      <c r="I531" s="2">
        <v>15</v>
      </c>
      <c r="J531" s="2" t="s">
        <v>28</v>
      </c>
      <c r="K531" s="2"/>
      <c r="L531" s="2" t="s">
        <v>87</v>
      </c>
      <c r="M531" s="2"/>
      <c r="N531" s="2"/>
      <c r="O531" s="2">
        <v>1</v>
      </c>
      <c r="P531" s="2"/>
      <c r="Q531" s="2"/>
      <c r="R531" s="2"/>
      <c r="S531" s="2"/>
      <c r="T531" s="2"/>
      <c r="U531" s="2"/>
      <c r="V531" s="2">
        <v>1</v>
      </c>
      <c r="W531" s="2"/>
      <c r="X531" s="2">
        <f t="shared" si="43"/>
        <v>1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9" t="s">
        <v>2269</v>
      </c>
    </row>
    <row r="532" spans="1:36" hidden="1" x14ac:dyDescent="0.2">
      <c r="A532" s="2" t="str">
        <f t="shared" si="42"/>
        <v>Dell Inspiron 3583</v>
      </c>
      <c r="B532" s="2" t="s">
        <v>10</v>
      </c>
      <c r="C532" s="2" t="s">
        <v>1375</v>
      </c>
      <c r="D532" s="2" t="s">
        <v>1733</v>
      </c>
      <c r="E532" s="2" t="s">
        <v>52</v>
      </c>
      <c r="F532" s="2" t="s">
        <v>20</v>
      </c>
      <c r="G532" s="2" t="s">
        <v>1216</v>
      </c>
      <c r="H532" s="2" t="s">
        <v>793</v>
      </c>
      <c r="I532" s="2">
        <v>15</v>
      </c>
      <c r="J532" s="2" t="s">
        <v>28</v>
      </c>
      <c r="K532" s="2"/>
      <c r="L532" s="2" t="s">
        <v>129</v>
      </c>
      <c r="M532" s="2"/>
      <c r="N532" s="2"/>
      <c r="O532" s="2"/>
      <c r="P532" s="2">
        <v>1</v>
      </c>
      <c r="Q532" s="2">
        <v>1</v>
      </c>
      <c r="R532" s="2"/>
      <c r="S532" s="2"/>
      <c r="T532" s="2"/>
      <c r="U532" s="2"/>
      <c r="V532" s="2">
        <v>1</v>
      </c>
      <c r="W532" s="2"/>
      <c r="X532" s="2">
        <f t="shared" si="43"/>
        <v>2</v>
      </c>
      <c r="Y532" s="2"/>
      <c r="Z532" s="2"/>
      <c r="AA532" s="2"/>
      <c r="AB532" s="2"/>
      <c r="AC532" s="2"/>
      <c r="AD532" s="2"/>
      <c r="AE532" s="2">
        <v>1</v>
      </c>
      <c r="AF532" s="2"/>
      <c r="AG532" s="2"/>
      <c r="AH532" s="2"/>
      <c r="AI532" s="2"/>
      <c r="AJ532" s="9" t="s">
        <v>2269</v>
      </c>
    </row>
    <row r="533" spans="1:36" hidden="1" x14ac:dyDescent="0.2">
      <c r="A533" s="2" t="str">
        <f t="shared" si="42"/>
        <v>Dell Inspiron 3584</v>
      </c>
      <c r="B533" s="2" t="s">
        <v>10</v>
      </c>
      <c r="C533" s="2" t="s">
        <v>1344</v>
      </c>
      <c r="D533" s="2" t="s">
        <v>1733</v>
      </c>
      <c r="E533" s="2" t="s">
        <v>52</v>
      </c>
      <c r="F533" s="2" t="s">
        <v>20</v>
      </c>
      <c r="G533" s="2" t="s">
        <v>416</v>
      </c>
      <c r="H533" s="2" t="s">
        <v>793</v>
      </c>
      <c r="I533" s="2">
        <v>15</v>
      </c>
      <c r="J533" s="2" t="s">
        <v>28</v>
      </c>
      <c r="K533" s="2"/>
      <c r="L533" s="2" t="s">
        <v>129</v>
      </c>
      <c r="M533" s="2"/>
      <c r="N533" s="2"/>
      <c r="O533" s="2"/>
      <c r="P533" s="2">
        <v>1</v>
      </c>
      <c r="Q533" s="2">
        <v>1</v>
      </c>
      <c r="R533" s="2"/>
      <c r="S533" s="2"/>
      <c r="T533" s="2"/>
      <c r="U533" s="2"/>
      <c r="V533" s="2">
        <v>1</v>
      </c>
      <c r="W533" s="2"/>
      <c r="X533" s="2">
        <f t="shared" si="43"/>
        <v>2</v>
      </c>
      <c r="Y533" s="2"/>
      <c r="Z533" s="2"/>
      <c r="AA533" s="2"/>
      <c r="AB533" s="2"/>
      <c r="AC533" s="2"/>
      <c r="AD533" s="2"/>
      <c r="AE533" s="2">
        <v>1</v>
      </c>
      <c r="AF533" s="2"/>
      <c r="AG533" s="2"/>
      <c r="AH533" s="2"/>
      <c r="AI533" s="2"/>
      <c r="AJ533" s="9" t="s">
        <v>2269</v>
      </c>
    </row>
    <row r="534" spans="1:36" hidden="1" x14ac:dyDescent="0.2">
      <c r="A534" s="2" t="str">
        <f t="shared" si="42"/>
        <v>Dell Inspiron 3585</v>
      </c>
      <c r="B534" s="2" t="s">
        <v>10</v>
      </c>
      <c r="C534" s="2" t="s">
        <v>1309</v>
      </c>
      <c r="D534" s="2" t="s">
        <v>1732</v>
      </c>
      <c r="E534" s="2" t="s">
        <v>52</v>
      </c>
      <c r="F534" s="2" t="s">
        <v>19</v>
      </c>
      <c r="G534" s="2" t="s">
        <v>842</v>
      </c>
      <c r="H534" s="2" t="s">
        <v>33</v>
      </c>
      <c r="I534" s="2">
        <v>15</v>
      </c>
      <c r="J534" s="2" t="s">
        <v>28</v>
      </c>
      <c r="K534" s="2"/>
      <c r="L534" s="2" t="s">
        <v>129</v>
      </c>
      <c r="M534" s="2"/>
      <c r="N534" s="2"/>
      <c r="O534" s="2"/>
      <c r="P534" s="2">
        <v>1</v>
      </c>
      <c r="Q534" s="2"/>
      <c r="R534" s="2"/>
      <c r="S534" s="2"/>
      <c r="T534" s="2"/>
      <c r="U534" s="2"/>
      <c r="V534" s="2">
        <v>1</v>
      </c>
      <c r="W534" s="2"/>
      <c r="X534" s="2">
        <f t="shared" si="43"/>
        <v>1</v>
      </c>
      <c r="Y534" s="2"/>
      <c r="Z534" s="2"/>
      <c r="AA534" s="2"/>
      <c r="AB534" s="2"/>
      <c r="AC534" s="2"/>
      <c r="AD534" s="2">
        <v>1</v>
      </c>
      <c r="AE534" s="2">
        <v>1</v>
      </c>
      <c r="AF534" s="2"/>
      <c r="AG534" s="2"/>
      <c r="AH534" s="2"/>
      <c r="AI534" s="2"/>
      <c r="AJ534" s="9" t="s">
        <v>2269</v>
      </c>
    </row>
    <row r="535" spans="1:36" hidden="1" x14ac:dyDescent="0.2">
      <c r="A535" s="2" t="str">
        <f t="shared" si="42"/>
        <v>Dell Inspiron 3593</v>
      </c>
      <c r="B535" s="2" t="s">
        <v>10</v>
      </c>
      <c r="C535" s="2" t="s">
        <v>1602</v>
      </c>
      <c r="D535" s="2" t="s">
        <v>1733</v>
      </c>
      <c r="E535" s="2" t="s">
        <v>52</v>
      </c>
      <c r="F535" s="2" t="s">
        <v>20</v>
      </c>
      <c r="G535" s="2" t="s">
        <v>1526</v>
      </c>
      <c r="H535" s="2" t="s">
        <v>1505</v>
      </c>
      <c r="I535" s="2">
        <v>15</v>
      </c>
      <c r="J535" s="2" t="s">
        <v>28</v>
      </c>
      <c r="K535" s="2"/>
      <c r="L535" s="2" t="s">
        <v>129</v>
      </c>
      <c r="M535" s="2"/>
      <c r="N535" s="2"/>
      <c r="O535" s="2"/>
      <c r="P535" s="2">
        <v>1</v>
      </c>
      <c r="Q535" s="2">
        <v>1</v>
      </c>
      <c r="R535" s="2"/>
      <c r="S535" s="2"/>
      <c r="T535" s="2"/>
      <c r="U535" s="2"/>
      <c r="V535" s="2">
        <v>1</v>
      </c>
      <c r="W535" s="2"/>
      <c r="X535" s="2">
        <f t="shared" si="43"/>
        <v>2</v>
      </c>
      <c r="Y535" s="2"/>
      <c r="Z535" s="2"/>
      <c r="AA535" s="2"/>
      <c r="AB535" s="2"/>
      <c r="AC535" s="2"/>
      <c r="AD535" s="2"/>
      <c r="AE535" s="2">
        <v>1</v>
      </c>
      <c r="AF535" s="2"/>
      <c r="AG535" s="2"/>
      <c r="AH535" s="2"/>
      <c r="AI535" s="2"/>
      <c r="AJ535" s="9" t="s">
        <v>2269</v>
      </c>
    </row>
    <row r="536" spans="1:36" hidden="1" x14ac:dyDescent="0.2">
      <c r="A536" s="2" t="str">
        <f t="shared" si="42"/>
        <v>Dell Inspiron 3595</v>
      </c>
      <c r="B536" s="2" t="s">
        <v>10</v>
      </c>
      <c r="C536" s="2" t="s">
        <v>1603</v>
      </c>
      <c r="D536" s="2" t="s">
        <v>1732</v>
      </c>
      <c r="E536" s="2" t="s">
        <v>52</v>
      </c>
      <c r="F536" s="2" t="s">
        <v>19</v>
      </c>
      <c r="G536" s="2" t="s">
        <v>408</v>
      </c>
      <c r="H536" s="2" t="s">
        <v>33</v>
      </c>
      <c r="I536" s="2">
        <v>15</v>
      </c>
      <c r="J536" s="2" t="s">
        <v>28</v>
      </c>
      <c r="K536" s="2"/>
      <c r="L536" s="2" t="s">
        <v>129</v>
      </c>
      <c r="M536" s="2"/>
      <c r="N536" s="2"/>
      <c r="O536" s="2">
        <v>1</v>
      </c>
      <c r="P536" s="2"/>
      <c r="Q536" s="2"/>
      <c r="R536" s="2"/>
      <c r="S536" s="2"/>
      <c r="T536" s="2"/>
      <c r="U536" s="2"/>
      <c r="V536" s="2">
        <v>1</v>
      </c>
      <c r="W536" s="2"/>
      <c r="X536" s="2">
        <f t="shared" si="43"/>
        <v>1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9" t="s">
        <v>2269</v>
      </c>
    </row>
    <row r="537" spans="1:36" hidden="1" x14ac:dyDescent="0.2">
      <c r="A537" s="2" t="str">
        <f t="shared" si="42"/>
        <v>Dell Inspiron 3780</v>
      </c>
      <c r="B537" s="2" t="s">
        <v>10</v>
      </c>
      <c r="C537" s="2" t="s">
        <v>1310</v>
      </c>
      <c r="D537" s="2" t="s">
        <v>1733</v>
      </c>
      <c r="E537" s="2" t="s">
        <v>52</v>
      </c>
      <c r="F537" s="2" t="s">
        <v>20</v>
      </c>
      <c r="G537" s="2" t="s">
        <v>1216</v>
      </c>
      <c r="H537" s="2">
        <v>520</v>
      </c>
      <c r="I537" s="2">
        <v>17</v>
      </c>
      <c r="J537" s="2" t="s">
        <v>28</v>
      </c>
      <c r="K537" s="2"/>
      <c r="L537" s="2" t="s">
        <v>129</v>
      </c>
      <c r="M537" s="2"/>
      <c r="N537" s="2"/>
      <c r="O537" s="2"/>
      <c r="P537" s="2"/>
      <c r="Q537" s="2">
        <v>1</v>
      </c>
      <c r="R537" s="2"/>
      <c r="S537" s="2"/>
      <c r="T537" s="2"/>
      <c r="U537" s="2"/>
      <c r="V537" s="2"/>
      <c r="W537" s="2">
        <v>1</v>
      </c>
      <c r="X537" s="2">
        <f t="shared" si="43"/>
        <v>1</v>
      </c>
      <c r="Y537" s="2"/>
      <c r="Z537" s="2"/>
      <c r="AA537" s="2"/>
      <c r="AB537" s="2"/>
      <c r="AC537" s="2"/>
      <c r="AD537" s="2"/>
      <c r="AE537" s="2">
        <v>1</v>
      </c>
      <c r="AF537" s="2"/>
      <c r="AG537" s="2"/>
      <c r="AH537" s="2"/>
      <c r="AI537" s="2"/>
      <c r="AJ537" s="9" t="s">
        <v>2269</v>
      </c>
    </row>
    <row r="538" spans="1:36" hidden="1" x14ac:dyDescent="0.2">
      <c r="A538" s="2" t="str">
        <f t="shared" si="42"/>
        <v>Dell Inspiron 3781</v>
      </c>
      <c r="B538" s="2" t="s">
        <v>10</v>
      </c>
      <c r="C538" s="2" t="s">
        <v>1311</v>
      </c>
      <c r="D538" s="2" t="s">
        <v>1732</v>
      </c>
      <c r="E538" s="2" t="s">
        <v>52</v>
      </c>
      <c r="F538" s="2" t="s">
        <v>20</v>
      </c>
      <c r="G538" s="2" t="s">
        <v>416</v>
      </c>
      <c r="H538" s="2" t="s">
        <v>33</v>
      </c>
      <c r="I538" s="2">
        <v>17</v>
      </c>
      <c r="J538" s="2" t="s">
        <v>28</v>
      </c>
      <c r="K538" s="2"/>
      <c r="L538" s="2" t="s">
        <v>129</v>
      </c>
      <c r="M538" s="2"/>
      <c r="N538" s="2"/>
      <c r="O538" s="2"/>
      <c r="P538" s="2">
        <v>1</v>
      </c>
      <c r="Q538" s="2"/>
      <c r="R538" s="2"/>
      <c r="S538" s="2"/>
      <c r="T538" s="2"/>
      <c r="U538" s="2"/>
      <c r="V538" s="2"/>
      <c r="W538" s="2">
        <v>1</v>
      </c>
      <c r="X538" s="2">
        <f t="shared" ref="X538:X570" si="44">SUM(O538:T538)</f>
        <v>1</v>
      </c>
      <c r="Y538" s="2"/>
      <c r="Z538" s="2"/>
      <c r="AA538" s="2"/>
      <c r="AB538" s="2"/>
      <c r="AC538" s="2"/>
      <c r="AD538" s="2">
        <v>1</v>
      </c>
      <c r="AE538" s="2">
        <v>1</v>
      </c>
      <c r="AF538" s="2"/>
      <c r="AG538" s="2"/>
      <c r="AH538" s="2"/>
      <c r="AI538" s="2"/>
      <c r="AJ538" s="9" t="s">
        <v>2269</v>
      </c>
    </row>
    <row r="539" spans="1:36" hidden="1" x14ac:dyDescent="0.2">
      <c r="A539" s="2" t="str">
        <f t="shared" ref="A539:A604" si="45">CONCATENATE(B539," ",C539)</f>
        <v>Dell Inspiron 3782</v>
      </c>
      <c r="B539" s="2" t="s">
        <v>10</v>
      </c>
      <c r="C539" s="2" t="s">
        <v>1345</v>
      </c>
      <c r="D539" s="2" t="s">
        <v>1732</v>
      </c>
      <c r="E539" s="2" t="s">
        <v>52</v>
      </c>
      <c r="F539" s="2" t="s">
        <v>20</v>
      </c>
      <c r="G539" s="2" t="s">
        <v>968</v>
      </c>
      <c r="H539" s="2" t="s">
        <v>33</v>
      </c>
      <c r="I539" s="2">
        <v>17</v>
      </c>
      <c r="J539" s="2" t="s">
        <v>28</v>
      </c>
      <c r="K539" s="2"/>
      <c r="L539" s="2" t="s">
        <v>87</v>
      </c>
      <c r="M539" s="2"/>
      <c r="N539" s="2"/>
      <c r="O539" s="2">
        <v>1</v>
      </c>
      <c r="P539" s="2"/>
      <c r="Q539" s="2"/>
      <c r="R539" s="2"/>
      <c r="S539" s="2"/>
      <c r="T539" s="2"/>
      <c r="U539" s="2"/>
      <c r="V539" s="2"/>
      <c r="W539" s="2">
        <v>1</v>
      </c>
      <c r="X539" s="2">
        <f t="shared" si="44"/>
        <v>1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9" t="s">
        <v>2269</v>
      </c>
    </row>
    <row r="540" spans="1:36" hidden="1" x14ac:dyDescent="0.2">
      <c r="A540" s="2" t="str">
        <f t="shared" si="45"/>
        <v>Dell Inspiron 3793</v>
      </c>
      <c r="B540" s="2" t="s">
        <v>10</v>
      </c>
      <c r="C540" s="2" t="s">
        <v>1604</v>
      </c>
      <c r="D540" s="2" t="s">
        <v>1733</v>
      </c>
      <c r="E540" s="2" t="s">
        <v>52</v>
      </c>
      <c r="F540" s="2" t="s">
        <v>20</v>
      </c>
      <c r="G540" s="2" t="s">
        <v>1526</v>
      </c>
      <c r="H540" s="2" t="s">
        <v>1525</v>
      </c>
      <c r="I540" s="2">
        <v>17</v>
      </c>
      <c r="J540" s="2" t="s">
        <v>28</v>
      </c>
      <c r="K540" s="2"/>
      <c r="L540" s="2" t="s">
        <v>129</v>
      </c>
      <c r="M540" s="2"/>
      <c r="N540" s="2"/>
      <c r="O540" s="2"/>
      <c r="P540" s="2">
        <v>1</v>
      </c>
      <c r="Q540" s="2">
        <v>1</v>
      </c>
      <c r="R540" s="2"/>
      <c r="S540" s="2"/>
      <c r="T540" s="2"/>
      <c r="U540" s="2"/>
      <c r="V540" s="2"/>
      <c r="W540" s="2">
        <v>1</v>
      </c>
      <c r="X540" s="2">
        <f t="shared" si="44"/>
        <v>2</v>
      </c>
      <c r="Y540" s="2"/>
      <c r="Z540" s="2"/>
      <c r="AA540" s="2"/>
      <c r="AB540" s="2"/>
      <c r="AC540" s="2"/>
      <c r="AD540" s="2"/>
      <c r="AE540" s="2">
        <v>1</v>
      </c>
      <c r="AF540" s="2"/>
      <c r="AG540" s="2"/>
      <c r="AH540" s="2"/>
      <c r="AI540" s="2"/>
      <c r="AJ540" s="9" t="s">
        <v>2269</v>
      </c>
    </row>
    <row r="541" spans="1:36" hidden="1" x14ac:dyDescent="0.2">
      <c r="A541" s="2" t="str">
        <f t="shared" si="45"/>
        <v>Dell Inspiron 5368</v>
      </c>
      <c r="B541" s="2" t="s">
        <v>10</v>
      </c>
      <c r="C541" s="2" t="s">
        <v>353</v>
      </c>
      <c r="D541" s="2" t="s">
        <v>1731</v>
      </c>
      <c r="E541" s="2" t="s">
        <v>52</v>
      </c>
      <c r="F541" s="2" t="s">
        <v>20</v>
      </c>
      <c r="G541" s="2" t="s">
        <v>164</v>
      </c>
      <c r="H541" s="2" t="s">
        <v>33</v>
      </c>
      <c r="I541" s="2">
        <v>13</v>
      </c>
      <c r="J541" s="2" t="s">
        <v>28</v>
      </c>
      <c r="K541" s="2" t="s">
        <v>30</v>
      </c>
      <c r="L541" s="2" t="s">
        <v>129</v>
      </c>
      <c r="M541" s="2"/>
      <c r="N541" s="2"/>
      <c r="O541" s="2"/>
      <c r="P541" s="2">
        <v>1</v>
      </c>
      <c r="Q541" s="2"/>
      <c r="R541" s="2"/>
      <c r="S541" s="9">
        <v>1</v>
      </c>
      <c r="T541" s="2"/>
      <c r="U541" s="2">
        <v>1</v>
      </c>
      <c r="V541" s="2"/>
      <c r="W541" s="2"/>
      <c r="X541" s="2">
        <f t="shared" si="44"/>
        <v>2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9" t="s">
        <v>2270</v>
      </c>
    </row>
    <row r="542" spans="1:36" hidden="1" x14ac:dyDescent="0.2">
      <c r="A542" s="2" t="str">
        <f t="shared" si="45"/>
        <v>Dell Inspiron 5370</v>
      </c>
      <c r="B542" s="2" t="s">
        <v>10</v>
      </c>
      <c r="C542" s="2" t="s">
        <v>1207</v>
      </c>
      <c r="D542" s="2" t="s">
        <v>1731</v>
      </c>
      <c r="E542" s="2" t="s">
        <v>52</v>
      </c>
      <c r="F542" s="2" t="s">
        <v>20</v>
      </c>
      <c r="G542" s="2" t="s">
        <v>743</v>
      </c>
      <c r="H542" s="2" t="s">
        <v>674</v>
      </c>
      <c r="I542" s="2">
        <v>13</v>
      </c>
      <c r="J542" s="2" t="s">
        <v>28</v>
      </c>
      <c r="K542" s="2"/>
      <c r="L542" s="2" t="s">
        <v>129</v>
      </c>
      <c r="M542" s="2"/>
      <c r="N542" s="2"/>
      <c r="O542" s="2"/>
      <c r="P542" s="2">
        <v>1</v>
      </c>
      <c r="Q542" s="2">
        <v>1</v>
      </c>
      <c r="R542" s="2"/>
      <c r="S542" s="2"/>
      <c r="T542" s="2"/>
      <c r="U542" s="2">
        <v>1</v>
      </c>
      <c r="V542" s="2"/>
      <c r="W542" s="2"/>
      <c r="X542" s="2">
        <f t="shared" si="44"/>
        <v>2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9" t="s">
        <v>2270</v>
      </c>
    </row>
    <row r="543" spans="1:36" hidden="1" x14ac:dyDescent="0.2">
      <c r="A543" s="2" t="str">
        <f t="shared" si="45"/>
        <v>Dell Inspiron 5378</v>
      </c>
      <c r="B543" s="2" t="s">
        <v>10</v>
      </c>
      <c r="C543" s="2" t="s">
        <v>464</v>
      </c>
      <c r="D543" s="2" t="s">
        <v>1731</v>
      </c>
      <c r="E543" s="2" t="s">
        <v>52</v>
      </c>
      <c r="F543" s="2" t="s">
        <v>20</v>
      </c>
      <c r="G543" s="2" t="s">
        <v>416</v>
      </c>
      <c r="H543" s="2" t="s">
        <v>33</v>
      </c>
      <c r="I543" s="2">
        <v>13</v>
      </c>
      <c r="J543" s="2" t="s">
        <v>28</v>
      </c>
      <c r="K543" s="2" t="s">
        <v>30</v>
      </c>
      <c r="L543" s="2" t="s">
        <v>129</v>
      </c>
      <c r="M543" s="2"/>
      <c r="N543" s="2"/>
      <c r="O543" s="2"/>
      <c r="P543" s="2">
        <v>1</v>
      </c>
      <c r="Q543" s="2"/>
      <c r="R543" s="2"/>
      <c r="S543" s="9">
        <v>1</v>
      </c>
      <c r="T543" s="2"/>
      <c r="U543" s="2">
        <v>1</v>
      </c>
      <c r="V543" s="2"/>
      <c r="W543" s="2"/>
      <c r="X543" s="2">
        <f t="shared" si="44"/>
        <v>2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9" t="s">
        <v>2270</v>
      </c>
    </row>
    <row r="544" spans="1:36" hidden="1" x14ac:dyDescent="0.2">
      <c r="A544" s="2" t="str">
        <f t="shared" si="45"/>
        <v>Dell Inspiron 5379</v>
      </c>
      <c r="B544" s="2" t="s">
        <v>10</v>
      </c>
      <c r="C544" s="2" t="s">
        <v>900</v>
      </c>
      <c r="D544" s="2" t="s">
        <v>1731</v>
      </c>
      <c r="E544" s="2" t="s">
        <v>52</v>
      </c>
      <c r="F544" s="2" t="s">
        <v>20</v>
      </c>
      <c r="G544" s="2" t="s">
        <v>743</v>
      </c>
      <c r="H544" s="2" t="s">
        <v>33</v>
      </c>
      <c r="I544" s="2">
        <v>13</v>
      </c>
      <c r="J544" s="2" t="s">
        <v>28</v>
      </c>
      <c r="K544" s="2" t="s">
        <v>30</v>
      </c>
      <c r="L544" s="2" t="s">
        <v>129</v>
      </c>
      <c r="M544" s="2"/>
      <c r="N544" s="2"/>
      <c r="O544" s="2"/>
      <c r="P544" s="2">
        <v>1</v>
      </c>
      <c r="Q544" s="2"/>
      <c r="R544" s="2"/>
      <c r="S544" s="9">
        <v>1</v>
      </c>
      <c r="T544" s="2"/>
      <c r="U544" s="2">
        <v>1</v>
      </c>
      <c r="V544" s="2"/>
      <c r="W544" s="2"/>
      <c r="X544" s="2">
        <f t="shared" si="44"/>
        <v>2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9" t="s">
        <v>2270</v>
      </c>
    </row>
    <row r="545" spans="1:36" hidden="1" x14ac:dyDescent="0.2">
      <c r="A545" s="2" t="str">
        <f t="shared" si="45"/>
        <v>Dell Inspiron 5390</v>
      </c>
      <c r="B545" s="2" t="s">
        <v>10</v>
      </c>
      <c r="C545" s="2" t="s">
        <v>1376</v>
      </c>
      <c r="D545" s="2" t="s">
        <v>1731</v>
      </c>
      <c r="E545" s="2" t="s">
        <v>52</v>
      </c>
      <c r="F545" s="2" t="s">
        <v>20</v>
      </c>
      <c r="G545" s="2" t="s">
        <v>1216</v>
      </c>
      <c r="H545" s="2" t="s">
        <v>1316</v>
      </c>
      <c r="I545" s="2">
        <v>13</v>
      </c>
      <c r="J545" s="2" t="s">
        <v>28</v>
      </c>
      <c r="K545" s="2"/>
      <c r="L545" s="2" t="s">
        <v>129</v>
      </c>
      <c r="M545" s="2"/>
      <c r="N545" s="2"/>
      <c r="O545" s="2"/>
      <c r="P545" s="2"/>
      <c r="Q545" s="2">
        <v>1</v>
      </c>
      <c r="R545" s="2"/>
      <c r="S545" s="2"/>
      <c r="T545" s="2"/>
      <c r="U545" s="2">
        <v>1</v>
      </c>
      <c r="V545" s="2"/>
      <c r="W545" s="2"/>
      <c r="X545" s="2">
        <f t="shared" si="44"/>
        <v>1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9" t="s">
        <v>2270</v>
      </c>
    </row>
    <row r="546" spans="1:36" hidden="1" x14ac:dyDescent="0.2">
      <c r="A546" s="2" t="str">
        <f t="shared" si="45"/>
        <v>Dell Inspiron 5391</v>
      </c>
      <c r="B546" s="2" t="s">
        <v>10</v>
      </c>
      <c r="C546" s="2" t="s">
        <v>1605</v>
      </c>
      <c r="D546" s="2" t="s">
        <v>1731</v>
      </c>
      <c r="E546" s="2" t="s">
        <v>52</v>
      </c>
      <c r="F546" s="2" t="s">
        <v>20</v>
      </c>
      <c r="G546" s="2" t="s">
        <v>1494</v>
      </c>
      <c r="H546" s="2" t="s">
        <v>33</v>
      </c>
      <c r="I546" s="2">
        <v>13</v>
      </c>
      <c r="J546" s="2" t="s">
        <v>28</v>
      </c>
      <c r="K546" s="2"/>
      <c r="L546" s="2" t="s">
        <v>129</v>
      </c>
      <c r="M546" s="2"/>
      <c r="N546" s="2"/>
      <c r="O546" s="2"/>
      <c r="P546" s="2">
        <v>1</v>
      </c>
      <c r="Q546" s="2"/>
      <c r="R546" s="2"/>
      <c r="S546" s="2"/>
      <c r="T546" s="2"/>
      <c r="U546" s="2">
        <v>1</v>
      </c>
      <c r="V546" s="2"/>
      <c r="W546" s="2"/>
      <c r="X546" s="2">
        <f t="shared" si="44"/>
        <v>1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9" t="s">
        <v>2270</v>
      </c>
    </row>
    <row r="547" spans="1:36" hidden="1" x14ac:dyDescent="0.2">
      <c r="A547" s="2" t="str">
        <f t="shared" ref="A547" si="46">CONCATENATE(B547," ",C547)</f>
        <v>Dell Inspiron 5405</v>
      </c>
      <c r="B547" s="2" t="s">
        <v>10</v>
      </c>
      <c r="C547" s="2" t="s">
        <v>5973</v>
      </c>
      <c r="D547" s="2" t="s">
        <v>1731</v>
      </c>
      <c r="E547" s="2" t="s">
        <v>52</v>
      </c>
      <c r="F547" s="2" t="s">
        <v>19</v>
      </c>
      <c r="G547" s="2" t="s">
        <v>842</v>
      </c>
      <c r="H547" s="2" t="s">
        <v>33</v>
      </c>
      <c r="I547" s="2">
        <v>14</v>
      </c>
      <c r="J547" s="2" t="s">
        <v>28</v>
      </c>
      <c r="K547" s="2"/>
      <c r="L547" s="2" t="s">
        <v>129</v>
      </c>
      <c r="M547" s="2"/>
      <c r="N547" s="2"/>
      <c r="O547" s="2"/>
      <c r="P547" s="2">
        <v>1</v>
      </c>
      <c r="Q547" s="2"/>
      <c r="R547" s="2"/>
      <c r="S547" s="2"/>
      <c r="T547" s="2"/>
      <c r="U547" s="2">
        <v>1</v>
      </c>
      <c r="V547" s="2"/>
      <c r="W547" s="2"/>
      <c r="X547" s="2">
        <f t="shared" si="44"/>
        <v>1</v>
      </c>
      <c r="Y547" s="2"/>
      <c r="Z547" s="2"/>
      <c r="AA547" s="2"/>
      <c r="AB547" s="2"/>
      <c r="AC547" s="2"/>
      <c r="AD547" s="2">
        <v>1</v>
      </c>
      <c r="AE547" s="2"/>
      <c r="AF547" s="2"/>
      <c r="AG547" s="2"/>
      <c r="AH547" s="2"/>
      <c r="AI547" s="2"/>
      <c r="AJ547" s="9" t="s">
        <v>2270</v>
      </c>
    </row>
    <row r="548" spans="1:36" hidden="1" x14ac:dyDescent="0.2">
      <c r="A548" s="2" t="str">
        <f t="shared" si="45"/>
        <v>Dell Inspiron 5480</v>
      </c>
      <c r="B548" s="2" t="s">
        <v>10</v>
      </c>
      <c r="C548" s="2" t="s">
        <v>1342</v>
      </c>
      <c r="D548" s="2" t="s">
        <v>1731</v>
      </c>
      <c r="E548" s="2" t="s">
        <v>52</v>
      </c>
      <c r="F548" s="2" t="s">
        <v>20</v>
      </c>
      <c r="G548" s="2" t="s">
        <v>1216</v>
      </c>
      <c r="H548" s="2" t="s">
        <v>1316</v>
      </c>
      <c r="I548" s="2">
        <v>14</v>
      </c>
      <c r="J548" s="2" t="s">
        <v>28</v>
      </c>
      <c r="K548" s="2"/>
      <c r="L548" s="2" t="s">
        <v>129</v>
      </c>
      <c r="M548" s="2"/>
      <c r="N548" s="2"/>
      <c r="O548" s="2"/>
      <c r="P548" s="2"/>
      <c r="Q548" s="2">
        <v>1</v>
      </c>
      <c r="R548" s="2"/>
      <c r="S548" s="2"/>
      <c r="T548" s="2"/>
      <c r="U548" s="2">
        <v>1</v>
      </c>
      <c r="V548" s="2"/>
      <c r="W548" s="2"/>
      <c r="X548" s="2">
        <f t="shared" si="44"/>
        <v>1</v>
      </c>
      <c r="Y548" s="2"/>
      <c r="Z548" s="2"/>
      <c r="AA548" s="2"/>
      <c r="AB548" s="2"/>
      <c r="AC548" s="2"/>
      <c r="AD548" s="2">
        <v>1</v>
      </c>
      <c r="AE548" s="2"/>
      <c r="AF548" s="2"/>
      <c r="AG548" s="2"/>
      <c r="AH548" s="2"/>
      <c r="AI548" s="2"/>
      <c r="AJ548" s="9" t="s">
        <v>2270</v>
      </c>
    </row>
    <row r="549" spans="1:36" hidden="1" x14ac:dyDescent="0.2">
      <c r="A549" s="2" t="str">
        <f t="shared" si="45"/>
        <v>Dell Inspiron 5482</v>
      </c>
      <c r="B549" s="2" t="s">
        <v>10</v>
      </c>
      <c r="C549" s="2" t="s">
        <v>1181</v>
      </c>
      <c r="D549" s="2" t="s">
        <v>1731</v>
      </c>
      <c r="E549" s="2" t="s">
        <v>52</v>
      </c>
      <c r="F549" s="2" t="s">
        <v>20</v>
      </c>
      <c r="G549" s="2" t="s">
        <v>1216</v>
      </c>
      <c r="H549" s="2" t="s">
        <v>33</v>
      </c>
      <c r="I549" s="2">
        <v>14</v>
      </c>
      <c r="J549" s="2" t="s">
        <v>28</v>
      </c>
      <c r="K549" s="2" t="s">
        <v>30</v>
      </c>
      <c r="L549" s="2" t="s">
        <v>129</v>
      </c>
      <c r="M549" s="2"/>
      <c r="N549" s="2"/>
      <c r="O549" s="2"/>
      <c r="P549" s="2">
        <v>1</v>
      </c>
      <c r="Q549" s="2"/>
      <c r="R549" s="2"/>
      <c r="S549" s="9">
        <v>1</v>
      </c>
      <c r="T549" s="2"/>
      <c r="U549" s="2">
        <v>1</v>
      </c>
      <c r="V549" s="2"/>
      <c r="W549" s="2"/>
      <c r="X549" s="2">
        <f t="shared" si="44"/>
        <v>2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9" t="s">
        <v>2270</v>
      </c>
    </row>
    <row r="550" spans="1:36" hidden="1" x14ac:dyDescent="0.2">
      <c r="A550" s="2" t="str">
        <f t="shared" si="45"/>
        <v>Dell Inspiron 5490</v>
      </c>
      <c r="B550" s="2" t="s">
        <v>10</v>
      </c>
      <c r="C550" s="2" t="s">
        <v>1568</v>
      </c>
      <c r="D550" s="2" t="s">
        <v>1731</v>
      </c>
      <c r="E550" s="2" t="s">
        <v>52</v>
      </c>
      <c r="F550" s="2" t="s">
        <v>20</v>
      </c>
      <c r="G550" s="2" t="s">
        <v>1494</v>
      </c>
      <c r="H550" s="2" t="s">
        <v>1505</v>
      </c>
      <c r="I550" s="2">
        <v>14</v>
      </c>
      <c r="J550" s="2" t="s">
        <v>28</v>
      </c>
      <c r="K550" s="2"/>
      <c r="L550" s="2" t="s">
        <v>129</v>
      </c>
      <c r="M550" s="2"/>
      <c r="N550" s="2"/>
      <c r="O550" s="2"/>
      <c r="P550" s="2">
        <v>1</v>
      </c>
      <c r="Q550" s="2">
        <v>1</v>
      </c>
      <c r="R550" s="2"/>
      <c r="S550" s="2"/>
      <c r="T550" s="2"/>
      <c r="U550" s="2">
        <v>1</v>
      </c>
      <c r="V550" s="2"/>
      <c r="W550" s="2"/>
      <c r="X550" s="2">
        <f t="shared" si="44"/>
        <v>2</v>
      </c>
      <c r="Y550" s="2"/>
      <c r="Z550" s="2"/>
      <c r="AA550" s="2"/>
      <c r="AB550" s="2"/>
      <c r="AC550" s="2"/>
      <c r="AD550" s="2">
        <v>1</v>
      </c>
      <c r="AE550" s="2"/>
      <c r="AF550" s="2"/>
      <c r="AG550" s="2"/>
      <c r="AH550" s="2"/>
      <c r="AI550" s="2"/>
      <c r="AJ550" s="9" t="s">
        <v>2270</v>
      </c>
    </row>
    <row r="551" spans="1:36" hidden="1" x14ac:dyDescent="0.2">
      <c r="A551" s="2" t="str">
        <f t="shared" si="45"/>
        <v>Dell Inspiron 5491</v>
      </c>
      <c r="B551" s="2" t="s">
        <v>10</v>
      </c>
      <c r="C551" s="2" t="s">
        <v>1569</v>
      </c>
      <c r="D551" s="2" t="s">
        <v>1731</v>
      </c>
      <c r="E551" s="2" t="s">
        <v>52</v>
      </c>
      <c r="F551" s="2" t="s">
        <v>20</v>
      </c>
      <c r="G551" s="2" t="s">
        <v>1494</v>
      </c>
      <c r="H551" s="2" t="s">
        <v>1505</v>
      </c>
      <c r="I551" s="2">
        <v>14</v>
      </c>
      <c r="J551" s="2" t="s">
        <v>28</v>
      </c>
      <c r="K551" s="2" t="s">
        <v>30</v>
      </c>
      <c r="L551" s="2" t="s">
        <v>129</v>
      </c>
      <c r="M551" s="2"/>
      <c r="N551" s="2"/>
      <c r="O551" s="2"/>
      <c r="P551" s="2">
        <v>1</v>
      </c>
      <c r="Q551" s="2">
        <v>1</v>
      </c>
      <c r="R551" s="2"/>
      <c r="S551" s="9">
        <v>1</v>
      </c>
      <c r="T551" s="2"/>
      <c r="U551" s="2">
        <v>1</v>
      </c>
      <c r="V551" s="2"/>
      <c r="W551" s="2"/>
      <c r="X551" s="2">
        <f t="shared" si="44"/>
        <v>3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9" t="s">
        <v>2270</v>
      </c>
    </row>
    <row r="552" spans="1:36" hidden="1" x14ac:dyDescent="0.2">
      <c r="A552" s="2" t="str">
        <f t="shared" si="45"/>
        <v>Dell Inspiron 5558</v>
      </c>
      <c r="B552" s="2" t="s">
        <v>10</v>
      </c>
      <c r="C552" s="2" t="s">
        <v>131</v>
      </c>
      <c r="D552" s="2" t="s">
        <v>1733</v>
      </c>
      <c r="E552" s="2" t="s">
        <v>52</v>
      </c>
      <c r="F552" s="2" t="s">
        <v>20</v>
      </c>
      <c r="G552" s="2" t="s">
        <v>80</v>
      </c>
      <c r="H552" s="2" t="s">
        <v>132</v>
      </c>
      <c r="I552" s="2">
        <v>15</v>
      </c>
      <c r="J552" s="2" t="s">
        <v>27</v>
      </c>
      <c r="K552" s="2"/>
      <c r="L552" s="2" t="s">
        <v>129</v>
      </c>
      <c r="M552" s="2"/>
      <c r="N552" s="2"/>
      <c r="O552" s="2"/>
      <c r="P552" s="2">
        <v>1</v>
      </c>
      <c r="Q552" s="2">
        <v>1</v>
      </c>
      <c r="R552" s="2"/>
      <c r="S552" s="2"/>
      <c r="T552" s="2"/>
      <c r="U552" s="2"/>
      <c r="V552" s="2">
        <v>1</v>
      </c>
      <c r="W552" s="2"/>
      <c r="X552" s="2">
        <f t="shared" si="44"/>
        <v>2</v>
      </c>
      <c r="Y552" s="2"/>
      <c r="Z552" s="2"/>
      <c r="AA552" s="2"/>
      <c r="AB552" s="2"/>
      <c r="AC552" s="2"/>
      <c r="AD552" s="2"/>
      <c r="AE552" s="2">
        <v>1</v>
      </c>
      <c r="AF552" s="2"/>
      <c r="AG552" s="2"/>
      <c r="AH552" s="2"/>
      <c r="AI552" s="2"/>
      <c r="AJ552" s="9" t="s">
        <v>2270</v>
      </c>
    </row>
    <row r="553" spans="1:36" hidden="1" x14ac:dyDescent="0.2">
      <c r="A553" s="2" t="str">
        <f t="shared" si="45"/>
        <v>Dell Inspiron 5559</v>
      </c>
      <c r="B553" s="2" t="s">
        <v>10</v>
      </c>
      <c r="C553" s="2" t="s">
        <v>200</v>
      </c>
      <c r="D553" s="2" t="s">
        <v>1733</v>
      </c>
      <c r="E553" s="2" t="s">
        <v>52</v>
      </c>
      <c r="F553" s="2" t="s">
        <v>20</v>
      </c>
      <c r="G553" s="2" t="s">
        <v>164</v>
      </c>
      <c r="H553" s="2" t="s">
        <v>201</v>
      </c>
      <c r="I553" s="2">
        <v>15</v>
      </c>
      <c r="J553" s="2" t="s">
        <v>27</v>
      </c>
      <c r="K553" s="2"/>
      <c r="L553" s="2" t="s">
        <v>129</v>
      </c>
      <c r="M553" s="2"/>
      <c r="N553" s="2"/>
      <c r="O553" s="2"/>
      <c r="P553" s="2"/>
      <c r="Q553" s="2">
        <v>1</v>
      </c>
      <c r="R553" s="2"/>
      <c r="S553" s="2"/>
      <c r="T553" s="2"/>
      <c r="U553" s="2"/>
      <c r="V553" s="2">
        <v>1</v>
      </c>
      <c r="W553" s="2"/>
      <c r="X553" s="2">
        <f t="shared" si="44"/>
        <v>1</v>
      </c>
      <c r="Y553" s="2"/>
      <c r="Z553" s="2"/>
      <c r="AA553" s="2"/>
      <c r="AB553" s="2"/>
      <c r="AC553" s="2"/>
      <c r="AD553" s="2"/>
      <c r="AE553" s="2">
        <v>1</v>
      </c>
      <c r="AF553" s="2"/>
      <c r="AG553" s="2"/>
      <c r="AH553" s="2"/>
      <c r="AI553" s="2"/>
      <c r="AJ553" s="9" t="s">
        <v>2270</v>
      </c>
    </row>
    <row r="554" spans="1:36" hidden="1" x14ac:dyDescent="0.2">
      <c r="A554" s="2" t="str">
        <f t="shared" si="45"/>
        <v>Dell Inspiron 5565</v>
      </c>
      <c r="B554" s="2" t="s">
        <v>10</v>
      </c>
      <c r="C554" s="2" t="s">
        <v>465</v>
      </c>
      <c r="D554" s="2" t="s">
        <v>1732</v>
      </c>
      <c r="E554" s="2" t="s">
        <v>52</v>
      </c>
      <c r="F554" s="2" t="s">
        <v>19</v>
      </c>
      <c r="G554" s="2" t="s">
        <v>334</v>
      </c>
      <c r="H554" s="2" t="s">
        <v>33</v>
      </c>
      <c r="I554" s="2">
        <v>15</v>
      </c>
      <c r="J554" s="2" t="s">
        <v>27</v>
      </c>
      <c r="K554" s="2"/>
      <c r="L554" s="2" t="s">
        <v>129</v>
      </c>
      <c r="M554" s="2"/>
      <c r="N554" s="2"/>
      <c r="O554" s="2"/>
      <c r="P554" s="2">
        <v>1</v>
      </c>
      <c r="Q554" s="2"/>
      <c r="R554" s="2"/>
      <c r="S554" s="2"/>
      <c r="T554" s="2"/>
      <c r="U554" s="2"/>
      <c r="V554" s="2">
        <v>1</v>
      </c>
      <c r="W554" s="2"/>
      <c r="X554" s="2">
        <f t="shared" si="44"/>
        <v>1</v>
      </c>
      <c r="Y554" s="2"/>
      <c r="Z554" s="2"/>
      <c r="AA554" s="2"/>
      <c r="AB554" s="2"/>
      <c r="AC554" s="2"/>
      <c r="AD554" s="2">
        <v>1</v>
      </c>
      <c r="AE554" s="2">
        <v>1</v>
      </c>
      <c r="AF554" s="2"/>
      <c r="AG554" s="2"/>
      <c r="AH554" s="2"/>
      <c r="AI554" s="2"/>
      <c r="AJ554" s="9" t="s">
        <v>2270</v>
      </c>
    </row>
    <row r="555" spans="1:36" hidden="1" x14ac:dyDescent="0.2">
      <c r="A555" s="2" t="str">
        <f t="shared" si="45"/>
        <v>Dell Inspiron 5567</v>
      </c>
      <c r="B555" s="2" t="s">
        <v>10</v>
      </c>
      <c r="C555" s="2" t="s">
        <v>430</v>
      </c>
      <c r="D555" s="2" t="s">
        <v>1735</v>
      </c>
      <c r="E555" s="2" t="s">
        <v>52</v>
      </c>
      <c r="F555" s="2" t="s">
        <v>20</v>
      </c>
      <c r="G555" s="2" t="s">
        <v>416</v>
      </c>
      <c r="H555" s="2" t="s">
        <v>431</v>
      </c>
      <c r="I555" s="2">
        <v>15</v>
      </c>
      <c r="J555" s="2" t="s">
        <v>44</v>
      </c>
      <c r="K555" s="2"/>
      <c r="L555" s="2" t="s">
        <v>129</v>
      </c>
      <c r="M555" s="2"/>
      <c r="N555" s="2"/>
      <c r="O555" s="2"/>
      <c r="P555" s="2"/>
      <c r="Q555" s="2"/>
      <c r="R555" s="2">
        <v>1</v>
      </c>
      <c r="S555" s="2"/>
      <c r="T555" s="2"/>
      <c r="U555" s="2"/>
      <c r="V555" s="2">
        <v>1</v>
      </c>
      <c r="W555" s="2"/>
      <c r="X555" s="2">
        <f t="shared" si="44"/>
        <v>1</v>
      </c>
      <c r="Y555" s="2"/>
      <c r="Z555" s="2"/>
      <c r="AA555" s="2"/>
      <c r="AB555" s="2"/>
      <c r="AC555" s="2"/>
      <c r="AD555" s="2"/>
      <c r="AE555" s="2">
        <v>1</v>
      </c>
      <c r="AF555" s="2">
        <v>1</v>
      </c>
      <c r="AG555" s="2"/>
      <c r="AH555" s="2"/>
      <c r="AI555" s="2"/>
      <c r="AJ555" s="9" t="s">
        <v>2270</v>
      </c>
    </row>
    <row r="556" spans="1:36" hidden="1" x14ac:dyDescent="0.2">
      <c r="A556" s="2" t="str">
        <f t="shared" si="45"/>
        <v>Dell Inspiron 5570</v>
      </c>
      <c r="B556" s="2" t="s">
        <v>10</v>
      </c>
      <c r="C556" s="2" t="s">
        <v>812</v>
      </c>
      <c r="D556" s="2" t="s">
        <v>1733</v>
      </c>
      <c r="E556" s="2" t="s">
        <v>52</v>
      </c>
      <c r="F556" s="2" t="s">
        <v>20</v>
      </c>
      <c r="G556" s="2" t="s">
        <v>743</v>
      </c>
      <c r="H556" s="2">
        <v>530</v>
      </c>
      <c r="I556" s="2">
        <v>15</v>
      </c>
      <c r="J556" s="2" t="s">
        <v>28</v>
      </c>
      <c r="K556" s="2"/>
      <c r="L556" s="2" t="s">
        <v>129</v>
      </c>
      <c r="M556" s="2"/>
      <c r="N556" s="2"/>
      <c r="O556" s="2"/>
      <c r="P556" s="2"/>
      <c r="Q556" s="2">
        <v>1</v>
      </c>
      <c r="R556" s="2"/>
      <c r="S556" s="2"/>
      <c r="T556" s="2"/>
      <c r="U556" s="2"/>
      <c r="V556" s="2">
        <v>1</v>
      </c>
      <c r="W556" s="2"/>
      <c r="X556" s="2">
        <f t="shared" si="44"/>
        <v>1</v>
      </c>
      <c r="Y556" s="2"/>
      <c r="Z556" s="2"/>
      <c r="AA556" s="2"/>
      <c r="AB556" s="2"/>
      <c r="AC556" s="2"/>
      <c r="AD556" s="2"/>
      <c r="AE556" s="2">
        <v>1</v>
      </c>
      <c r="AF556" s="2"/>
      <c r="AG556" s="2"/>
      <c r="AH556" s="2"/>
      <c r="AI556" s="2"/>
      <c r="AJ556" s="9" t="s">
        <v>2270</v>
      </c>
    </row>
    <row r="557" spans="1:36" hidden="1" x14ac:dyDescent="0.2">
      <c r="A557" s="2" t="str">
        <f t="shared" si="45"/>
        <v>Dell Inspiron 5575</v>
      </c>
      <c r="B557" s="2" t="s">
        <v>10</v>
      </c>
      <c r="C557" s="2" t="s">
        <v>1153</v>
      </c>
      <c r="D557" s="2" t="s">
        <v>1733</v>
      </c>
      <c r="E557" s="2" t="s">
        <v>52</v>
      </c>
      <c r="F557" s="2" t="s">
        <v>19</v>
      </c>
      <c r="G557" s="2" t="s">
        <v>842</v>
      </c>
      <c r="H557" s="2">
        <v>530</v>
      </c>
      <c r="I557" s="2">
        <v>15</v>
      </c>
      <c r="J557" s="2" t="s">
        <v>28</v>
      </c>
      <c r="K557" s="2"/>
      <c r="L557" s="2" t="s">
        <v>129</v>
      </c>
      <c r="M557" s="2"/>
      <c r="N557" s="2"/>
      <c r="O557" s="2"/>
      <c r="P557" s="2"/>
      <c r="Q557" s="2">
        <v>1</v>
      </c>
      <c r="R557" s="2"/>
      <c r="S557" s="2"/>
      <c r="T557" s="2"/>
      <c r="U557" s="2"/>
      <c r="V557" s="2">
        <v>1</v>
      </c>
      <c r="W557" s="2"/>
      <c r="X557" s="2">
        <f t="shared" si="44"/>
        <v>1</v>
      </c>
      <c r="Y557" s="2"/>
      <c r="Z557" s="2"/>
      <c r="AA557" s="2"/>
      <c r="AB557" s="2"/>
      <c r="AC557" s="2"/>
      <c r="AD557" s="2"/>
      <c r="AE557" s="2">
        <v>1</v>
      </c>
      <c r="AF557" s="2"/>
      <c r="AG557" s="2"/>
      <c r="AH557" s="2"/>
      <c r="AI557" s="2"/>
      <c r="AJ557" s="9" t="s">
        <v>2270</v>
      </c>
    </row>
    <row r="558" spans="1:36" hidden="1" x14ac:dyDescent="0.2">
      <c r="A558" s="2" t="str">
        <f t="shared" si="45"/>
        <v>Dell Inspiron 5584</v>
      </c>
      <c r="B558" s="2" t="s">
        <v>10</v>
      </c>
      <c r="C558" s="2" t="s">
        <v>1377</v>
      </c>
      <c r="D558" s="2" t="s">
        <v>1733</v>
      </c>
      <c r="E558" s="2" t="s">
        <v>52</v>
      </c>
      <c r="F558" s="2" t="s">
        <v>20</v>
      </c>
      <c r="G558" s="2" t="s">
        <v>1216</v>
      </c>
      <c r="H558" s="2" t="s">
        <v>917</v>
      </c>
      <c r="I558" s="2">
        <v>15</v>
      </c>
      <c r="J558" s="2" t="s">
        <v>28</v>
      </c>
      <c r="K558" s="2"/>
      <c r="L558" s="2" t="s">
        <v>129</v>
      </c>
      <c r="M558" s="2"/>
      <c r="N558" s="2"/>
      <c r="O558" s="2"/>
      <c r="P558" s="2"/>
      <c r="Q558" s="2">
        <v>1</v>
      </c>
      <c r="R558" s="2"/>
      <c r="S558" s="2"/>
      <c r="T558" s="2"/>
      <c r="U558" s="2"/>
      <c r="V558" s="2">
        <v>1</v>
      </c>
      <c r="W558" s="2"/>
      <c r="X558" s="2">
        <f t="shared" si="44"/>
        <v>1</v>
      </c>
      <c r="Y558" s="2"/>
      <c r="Z558" s="2"/>
      <c r="AA558" s="2"/>
      <c r="AB558" s="2"/>
      <c r="AC558" s="2"/>
      <c r="AD558" s="2"/>
      <c r="AE558" s="2">
        <v>1</v>
      </c>
      <c r="AF558" s="2"/>
      <c r="AG558" s="2"/>
      <c r="AH558" s="2"/>
      <c r="AI558" s="2"/>
      <c r="AJ558" s="9" t="s">
        <v>2270</v>
      </c>
    </row>
    <row r="559" spans="1:36" hidden="1" x14ac:dyDescent="0.2">
      <c r="A559" s="2" t="str">
        <f t="shared" si="45"/>
        <v>Dell Inspiron 5593</v>
      </c>
      <c r="B559" s="2" t="s">
        <v>10</v>
      </c>
      <c r="C559" s="2" t="s">
        <v>1606</v>
      </c>
      <c r="D559" s="2" t="s">
        <v>1733</v>
      </c>
      <c r="E559" s="2" t="s">
        <v>52</v>
      </c>
      <c r="F559" s="2" t="s">
        <v>20</v>
      </c>
      <c r="G559" s="2" t="s">
        <v>1526</v>
      </c>
      <c r="H559" s="2" t="s">
        <v>1505</v>
      </c>
      <c r="I559" s="2">
        <v>15</v>
      </c>
      <c r="J559" s="2" t="s">
        <v>28</v>
      </c>
      <c r="K559" s="2"/>
      <c r="L559" s="2" t="s">
        <v>129</v>
      </c>
      <c r="M559" s="2"/>
      <c r="N559" s="2"/>
      <c r="O559" s="2"/>
      <c r="P559" s="2">
        <v>1</v>
      </c>
      <c r="Q559" s="2">
        <v>1</v>
      </c>
      <c r="R559" s="2"/>
      <c r="S559" s="2"/>
      <c r="T559" s="2"/>
      <c r="U559" s="2"/>
      <c r="V559" s="2">
        <v>1</v>
      </c>
      <c r="W559" s="2"/>
      <c r="X559" s="2">
        <f t="shared" si="44"/>
        <v>2</v>
      </c>
      <c r="Y559" s="2"/>
      <c r="Z559" s="2"/>
      <c r="AA559" s="2"/>
      <c r="AB559" s="2"/>
      <c r="AC559" s="2"/>
      <c r="AD559" s="2"/>
      <c r="AE559" s="2">
        <v>1</v>
      </c>
      <c r="AF559" s="2"/>
      <c r="AG559" s="2"/>
      <c r="AH559" s="2"/>
      <c r="AI559" s="2"/>
      <c r="AJ559" s="9" t="s">
        <v>2270</v>
      </c>
    </row>
    <row r="560" spans="1:36" hidden="1" x14ac:dyDescent="0.2">
      <c r="A560" s="2" t="str">
        <f t="shared" si="45"/>
        <v>Dell Inspiron 5676</v>
      </c>
      <c r="B560" s="2" t="s">
        <v>10</v>
      </c>
      <c r="C560" s="2" t="s">
        <v>510</v>
      </c>
      <c r="D560" s="2" t="s">
        <v>1735</v>
      </c>
      <c r="E560" s="2" t="s">
        <v>52</v>
      </c>
      <c r="F560" s="2" t="s">
        <v>20</v>
      </c>
      <c r="G560" s="2" t="s">
        <v>416</v>
      </c>
      <c r="H560" s="2" t="s">
        <v>431</v>
      </c>
      <c r="I560" s="2">
        <v>17</v>
      </c>
      <c r="J560" s="2" t="s">
        <v>28</v>
      </c>
      <c r="K560" s="2"/>
      <c r="L560" s="2" t="s">
        <v>129</v>
      </c>
      <c r="M560" s="2"/>
      <c r="N560" s="2"/>
      <c r="O560" s="2"/>
      <c r="P560" s="2"/>
      <c r="Q560" s="2"/>
      <c r="R560" s="2">
        <v>1</v>
      </c>
      <c r="S560" s="2"/>
      <c r="T560" s="2"/>
      <c r="U560" s="2"/>
      <c r="V560" s="2"/>
      <c r="W560" s="2">
        <v>1</v>
      </c>
      <c r="X560" s="2">
        <f t="shared" si="44"/>
        <v>1</v>
      </c>
      <c r="Y560" s="2"/>
      <c r="Z560" s="2"/>
      <c r="AA560" s="2"/>
      <c r="AB560" s="2"/>
      <c r="AC560" s="2"/>
      <c r="AD560" s="2"/>
      <c r="AE560" s="2">
        <v>1</v>
      </c>
      <c r="AF560" s="2">
        <v>1</v>
      </c>
      <c r="AG560" s="2"/>
      <c r="AH560" s="2"/>
      <c r="AI560" s="2"/>
      <c r="AJ560" s="9" t="s">
        <v>2270</v>
      </c>
    </row>
    <row r="561" spans="1:36" hidden="1" x14ac:dyDescent="0.2">
      <c r="A561" s="2" t="str">
        <f t="shared" si="45"/>
        <v>Dell Inspiron 5759</v>
      </c>
      <c r="B561" s="2" t="s">
        <v>10</v>
      </c>
      <c r="C561" s="2" t="s">
        <v>247</v>
      </c>
      <c r="D561" s="2" t="s">
        <v>1733</v>
      </c>
      <c r="E561" s="2" t="s">
        <v>52</v>
      </c>
      <c r="F561" s="2" t="s">
        <v>20</v>
      </c>
      <c r="G561" s="2" t="s">
        <v>164</v>
      </c>
      <c r="H561" s="2" t="s">
        <v>201</v>
      </c>
      <c r="I561" s="2">
        <v>17</v>
      </c>
      <c r="J561" s="2" t="s">
        <v>45</v>
      </c>
      <c r="K561" s="2"/>
      <c r="L561" s="2" t="s">
        <v>129</v>
      </c>
      <c r="M561" s="2"/>
      <c r="N561" s="2"/>
      <c r="O561" s="2"/>
      <c r="P561" s="2"/>
      <c r="Q561" s="2">
        <v>1</v>
      </c>
      <c r="R561" s="2"/>
      <c r="S561" s="2"/>
      <c r="T561" s="2"/>
      <c r="U561" s="2"/>
      <c r="V561" s="2"/>
      <c r="W561" s="2">
        <v>1</v>
      </c>
      <c r="X561" s="2">
        <f t="shared" si="44"/>
        <v>1</v>
      </c>
      <c r="Y561" s="2"/>
      <c r="Z561" s="2"/>
      <c r="AA561" s="2"/>
      <c r="AB561" s="2"/>
      <c r="AC561" s="2"/>
      <c r="AD561" s="2"/>
      <c r="AE561" s="2">
        <v>1</v>
      </c>
      <c r="AF561" s="2"/>
      <c r="AG561" s="2"/>
      <c r="AH561" s="2"/>
      <c r="AI561" s="2"/>
      <c r="AJ561" s="9" t="s">
        <v>2270</v>
      </c>
    </row>
    <row r="562" spans="1:36" hidden="1" x14ac:dyDescent="0.2">
      <c r="A562" s="2" t="str">
        <f t="shared" si="45"/>
        <v>Dell Inspiron 5767</v>
      </c>
      <c r="B562" s="2" t="s">
        <v>10</v>
      </c>
      <c r="C562" s="2" t="s">
        <v>466</v>
      </c>
      <c r="D562" s="2" t="s">
        <v>1735</v>
      </c>
      <c r="E562" s="2" t="s">
        <v>52</v>
      </c>
      <c r="F562" s="2" t="s">
        <v>20</v>
      </c>
      <c r="G562" s="2" t="s">
        <v>416</v>
      </c>
      <c r="H562" s="2" t="s">
        <v>431</v>
      </c>
      <c r="I562" s="2">
        <v>17</v>
      </c>
      <c r="J562" s="2" t="s">
        <v>45</v>
      </c>
      <c r="K562" s="2"/>
      <c r="L562" s="2" t="s">
        <v>129</v>
      </c>
      <c r="M562" s="2"/>
      <c r="N562" s="2"/>
      <c r="O562" s="2"/>
      <c r="P562" s="2"/>
      <c r="Q562" s="2"/>
      <c r="R562" s="2">
        <v>1</v>
      </c>
      <c r="S562" s="2"/>
      <c r="T562" s="2"/>
      <c r="U562" s="2"/>
      <c r="V562" s="2"/>
      <c r="W562" s="2">
        <v>1</v>
      </c>
      <c r="X562" s="2">
        <f t="shared" si="44"/>
        <v>1</v>
      </c>
      <c r="Y562" s="2"/>
      <c r="Z562" s="2"/>
      <c r="AA562" s="2"/>
      <c r="AB562" s="2"/>
      <c r="AC562" s="2"/>
      <c r="AD562" s="2"/>
      <c r="AE562" s="2">
        <v>1</v>
      </c>
      <c r="AF562" s="2">
        <v>1</v>
      </c>
      <c r="AG562" s="2"/>
      <c r="AH562" s="2"/>
      <c r="AI562" s="2"/>
      <c r="AJ562" s="9" t="s">
        <v>2270</v>
      </c>
    </row>
    <row r="563" spans="1:36" hidden="1" x14ac:dyDescent="0.2">
      <c r="A563" s="2" t="str">
        <f t="shared" si="45"/>
        <v>Dell Inspiron 5770</v>
      </c>
      <c r="B563" s="2" t="s">
        <v>10</v>
      </c>
      <c r="C563" s="2" t="s">
        <v>838</v>
      </c>
      <c r="D563" s="2" t="s">
        <v>1733</v>
      </c>
      <c r="E563" s="2" t="s">
        <v>52</v>
      </c>
      <c r="F563" s="2" t="s">
        <v>20</v>
      </c>
      <c r="G563" s="2" t="s">
        <v>743</v>
      </c>
      <c r="H563" s="2">
        <v>530</v>
      </c>
      <c r="I563" s="2">
        <v>17</v>
      </c>
      <c r="J563" s="2" t="s">
        <v>28</v>
      </c>
      <c r="K563" s="2"/>
      <c r="L563" s="2" t="s">
        <v>129</v>
      </c>
      <c r="M563" s="2"/>
      <c r="N563" s="2"/>
      <c r="O563" s="2"/>
      <c r="P563" s="2"/>
      <c r="Q563" s="2">
        <v>1</v>
      </c>
      <c r="R563" s="2"/>
      <c r="S563" s="2"/>
      <c r="T563" s="2"/>
      <c r="U563" s="2"/>
      <c r="V563" s="2"/>
      <c r="W563" s="2">
        <v>1</v>
      </c>
      <c r="X563" s="2">
        <f t="shared" si="44"/>
        <v>1</v>
      </c>
      <c r="Y563" s="2"/>
      <c r="Z563" s="2"/>
      <c r="AA563" s="2"/>
      <c r="AB563" s="2"/>
      <c r="AC563" s="2"/>
      <c r="AD563" s="2"/>
      <c r="AE563" s="2">
        <v>1</v>
      </c>
      <c r="AF563" s="2"/>
      <c r="AG563" s="2"/>
      <c r="AH563" s="2"/>
      <c r="AI563" s="2"/>
      <c r="AJ563" s="9" t="s">
        <v>2270</v>
      </c>
    </row>
    <row r="564" spans="1:36" hidden="1" x14ac:dyDescent="0.2">
      <c r="A564" s="2" t="str">
        <f t="shared" si="45"/>
        <v>Dell Inspiron 7348</v>
      </c>
      <c r="B564" s="2" t="s">
        <v>10</v>
      </c>
      <c r="C564" s="2" t="s">
        <v>91</v>
      </c>
      <c r="D564" s="2" t="s">
        <v>1731</v>
      </c>
      <c r="E564" s="2" t="s">
        <v>52</v>
      </c>
      <c r="F564" s="2" t="s">
        <v>20</v>
      </c>
      <c r="G564" s="2" t="s">
        <v>80</v>
      </c>
      <c r="H564" s="2" t="s">
        <v>33</v>
      </c>
      <c r="I564" s="2">
        <v>13</v>
      </c>
      <c r="J564" s="2" t="s">
        <v>28</v>
      </c>
      <c r="K564" s="2" t="s">
        <v>30</v>
      </c>
      <c r="L564" s="2" t="s">
        <v>129</v>
      </c>
      <c r="M564" s="2"/>
      <c r="N564" s="2"/>
      <c r="O564" s="2"/>
      <c r="P564" s="2">
        <v>1</v>
      </c>
      <c r="Q564" s="2"/>
      <c r="R564" s="2"/>
      <c r="S564" s="9">
        <v>1</v>
      </c>
      <c r="T564" s="2"/>
      <c r="U564" s="2">
        <v>1</v>
      </c>
      <c r="V564" s="2"/>
      <c r="W564" s="2"/>
      <c r="X564" s="2">
        <f t="shared" si="44"/>
        <v>2</v>
      </c>
      <c r="Y564" s="2">
        <v>1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9" t="s">
        <v>2271</v>
      </c>
    </row>
    <row r="565" spans="1:36" hidden="1" x14ac:dyDescent="0.2">
      <c r="A565" s="2" t="str">
        <f t="shared" si="45"/>
        <v>Dell Inspiron 7359</v>
      </c>
      <c r="B565" s="2" t="s">
        <v>10</v>
      </c>
      <c r="C565" s="2" t="s">
        <v>216</v>
      </c>
      <c r="D565" s="2" t="s">
        <v>1731</v>
      </c>
      <c r="E565" s="2" t="s">
        <v>52</v>
      </c>
      <c r="F565" s="2" t="s">
        <v>20</v>
      </c>
      <c r="G565" s="2" t="s">
        <v>164</v>
      </c>
      <c r="H565" s="2" t="s">
        <v>33</v>
      </c>
      <c r="I565" s="2">
        <v>13</v>
      </c>
      <c r="J565" s="2" t="s">
        <v>27</v>
      </c>
      <c r="K565" s="2" t="s">
        <v>30</v>
      </c>
      <c r="L565" s="2" t="s">
        <v>129</v>
      </c>
      <c r="M565" s="2"/>
      <c r="N565" s="2"/>
      <c r="O565" s="2"/>
      <c r="P565" s="2">
        <v>1</v>
      </c>
      <c r="Q565" s="2"/>
      <c r="R565" s="2"/>
      <c r="S565" s="9">
        <v>1</v>
      </c>
      <c r="T565" s="2"/>
      <c r="U565" s="2">
        <v>1</v>
      </c>
      <c r="V565" s="2"/>
      <c r="W565" s="2"/>
      <c r="X565" s="2">
        <f t="shared" si="44"/>
        <v>2</v>
      </c>
      <c r="Y565" s="2">
        <v>1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9" t="s">
        <v>2271</v>
      </c>
    </row>
    <row r="566" spans="1:36" ht="12.75" hidden="1" customHeight="1" x14ac:dyDescent="0.2">
      <c r="A566" s="2" t="str">
        <f t="shared" si="45"/>
        <v>Dell Inspiron 7490</v>
      </c>
      <c r="B566" s="2" t="s">
        <v>10</v>
      </c>
      <c r="C566" s="2" t="s">
        <v>1570</v>
      </c>
      <c r="D566" s="2" t="s">
        <v>1731</v>
      </c>
      <c r="E566" s="2" t="s">
        <v>52</v>
      </c>
      <c r="F566" s="2" t="s">
        <v>20</v>
      </c>
      <c r="G566" s="2" t="s">
        <v>1494</v>
      </c>
      <c r="H566" s="2" t="s">
        <v>1333</v>
      </c>
      <c r="I566" s="2">
        <v>14</v>
      </c>
      <c r="J566" s="2" t="s">
        <v>28</v>
      </c>
      <c r="K566" s="2"/>
      <c r="L566" s="2" t="s">
        <v>129</v>
      </c>
      <c r="M566" s="39"/>
      <c r="N566" s="2"/>
      <c r="O566" s="2"/>
      <c r="P566" s="2">
        <v>1</v>
      </c>
      <c r="Q566" s="2">
        <v>1</v>
      </c>
      <c r="R566" s="2"/>
      <c r="S566" s="2"/>
      <c r="T566" s="2"/>
      <c r="U566" s="2">
        <v>1</v>
      </c>
      <c r="V566" s="2"/>
      <c r="W566" s="2"/>
      <c r="X566" s="2">
        <f t="shared" si="44"/>
        <v>2</v>
      </c>
      <c r="Y566" s="2">
        <v>1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9" t="s">
        <v>2271</v>
      </c>
    </row>
    <row r="567" spans="1:36" hidden="1" x14ac:dyDescent="0.2">
      <c r="A567" s="2" t="str">
        <f t="shared" si="45"/>
        <v>Dell Inspiron 7548</v>
      </c>
      <c r="B567" s="2" t="s">
        <v>10</v>
      </c>
      <c r="C567" s="2" t="s">
        <v>92</v>
      </c>
      <c r="D567" s="2" t="s">
        <v>1735</v>
      </c>
      <c r="E567" s="2" t="s">
        <v>52</v>
      </c>
      <c r="F567" s="2" t="s">
        <v>20</v>
      </c>
      <c r="G567" s="2" t="s">
        <v>80</v>
      </c>
      <c r="H567" s="2" t="s">
        <v>90</v>
      </c>
      <c r="I567" s="2">
        <v>15</v>
      </c>
      <c r="J567" s="2" t="s">
        <v>32</v>
      </c>
      <c r="K567" s="2"/>
      <c r="L567" s="2" t="s">
        <v>129</v>
      </c>
      <c r="M567" s="2"/>
      <c r="N567" s="2"/>
      <c r="O567" s="2"/>
      <c r="P567" s="2"/>
      <c r="Q567" s="2"/>
      <c r="R567" s="2">
        <v>1</v>
      </c>
      <c r="S567" s="2"/>
      <c r="T567" s="2"/>
      <c r="U567" s="2"/>
      <c r="V567" s="2">
        <v>1</v>
      </c>
      <c r="W567" s="2"/>
      <c r="X567" s="2">
        <f t="shared" si="44"/>
        <v>1</v>
      </c>
      <c r="Y567" s="2">
        <v>1</v>
      </c>
      <c r="Z567" s="2"/>
      <c r="AA567" s="2"/>
      <c r="AB567" s="2"/>
      <c r="AC567" s="2"/>
      <c r="AD567" s="2"/>
      <c r="AE567" s="2">
        <v>1</v>
      </c>
      <c r="AF567" s="2">
        <v>1</v>
      </c>
      <c r="AG567" s="2"/>
      <c r="AH567" s="2"/>
      <c r="AI567" s="2"/>
      <c r="AJ567" s="9" t="s">
        <v>2271</v>
      </c>
    </row>
    <row r="568" spans="1:36" hidden="1" x14ac:dyDescent="0.2">
      <c r="A568" s="2" t="str">
        <f t="shared" si="45"/>
        <v>Dell Inspiron 7548</v>
      </c>
      <c r="B568" s="2" t="s">
        <v>10</v>
      </c>
      <c r="C568" s="2" t="s">
        <v>92</v>
      </c>
      <c r="D568" s="2" t="s">
        <v>1735</v>
      </c>
      <c r="E568" s="2" t="s">
        <v>52</v>
      </c>
      <c r="F568" s="2" t="s">
        <v>20</v>
      </c>
      <c r="G568" s="2" t="s">
        <v>80</v>
      </c>
      <c r="H568" s="2" t="s">
        <v>90</v>
      </c>
      <c r="I568" s="2">
        <v>15</v>
      </c>
      <c r="J568" s="2" t="s">
        <v>32</v>
      </c>
      <c r="K568" s="2"/>
      <c r="L568" s="2" t="s">
        <v>129</v>
      </c>
      <c r="M568" s="2"/>
      <c r="N568" s="2"/>
      <c r="O568" s="2"/>
      <c r="P568" s="2"/>
      <c r="Q568" s="2"/>
      <c r="R568" s="2">
        <v>1</v>
      </c>
      <c r="S568" s="2"/>
      <c r="T568" s="2"/>
      <c r="U568" s="2"/>
      <c r="V568" s="2">
        <v>1</v>
      </c>
      <c r="W568" s="2"/>
      <c r="X568" s="2">
        <f t="shared" si="44"/>
        <v>1</v>
      </c>
      <c r="Y568" s="2">
        <v>1</v>
      </c>
      <c r="Z568" s="2"/>
      <c r="AA568" s="2"/>
      <c r="AB568" s="2"/>
      <c r="AC568" s="2"/>
      <c r="AD568" s="2"/>
      <c r="AE568" s="2">
        <v>1</v>
      </c>
      <c r="AF568" s="2">
        <v>1</v>
      </c>
      <c r="AG568" s="2"/>
      <c r="AH568" s="2"/>
      <c r="AI568" s="2"/>
      <c r="AJ568" s="9" t="s">
        <v>2271</v>
      </c>
    </row>
    <row r="569" spans="1:36" hidden="1" x14ac:dyDescent="0.2">
      <c r="A569" s="2" t="str">
        <f t="shared" si="45"/>
        <v>Dell Inspiron 7559</v>
      </c>
      <c r="B569" s="2" t="s">
        <v>10</v>
      </c>
      <c r="C569" s="2" t="s">
        <v>179</v>
      </c>
      <c r="D569" s="2" t="s">
        <v>1735</v>
      </c>
      <c r="E569" s="2" t="s">
        <v>52</v>
      </c>
      <c r="F569" s="2" t="s">
        <v>20</v>
      </c>
      <c r="G569" s="2" t="s">
        <v>164</v>
      </c>
      <c r="H569" s="2" t="s">
        <v>85</v>
      </c>
      <c r="I569" s="2">
        <v>15</v>
      </c>
      <c r="J569" s="2" t="s">
        <v>28</v>
      </c>
      <c r="K569" s="2"/>
      <c r="L569" s="2" t="s">
        <v>129</v>
      </c>
      <c r="M569" s="2"/>
      <c r="N569" s="2"/>
      <c r="O569" s="2"/>
      <c r="P569" s="2"/>
      <c r="Q569" s="2"/>
      <c r="R569" s="2">
        <v>1</v>
      </c>
      <c r="S569" s="2"/>
      <c r="T569" s="2"/>
      <c r="U569" s="2"/>
      <c r="V569" s="2">
        <v>1</v>
      </c>
      <c r="W569" s="2"/>
      <c r="X569" s="2">
        <f t="shared" si="44"/>
        <v>1</v>
      </c>
      <c r="Y569" s="2">
        <v>1</v>
      </c>
      <c r="Z569" s="2"/>
      <c r="AA569" s="2"/>
      <c r="AB569" s="2"/>
      <c r="AC569" s="2"/>
      <c r="AD569" s="2"/>
      <c r="AE569" s="2"/>
      <c r="AF569" s="2"/>
      <c r="AG569" s="2">
        <v>1</v>
      </c>
      <c r="AH569" s="2"/>
      <c r="AI569" s="2"/>
      <c r="AJ569" s="9" t="s">
        <v>2271</v>
      </c>
    </row>
    <row r="570" spans="1:36" hidden="1" x14ac:dyDescent="0.2">
      <c r="A570" s="2" t="str">
        <f t="shared" si="45"/>
        <v>Dell Inspiron 7566</v>
      </c>
      <c r="B570" s="2" t="s">
        <v>10</v>
      </c>
      <c r="C570" s="2" t="s">
        <v>467</v>
      </c>
      <c r="D570" s="2" t="s">
        <v>1735</v>
      </c>
      <c r="E570" s="2" t="s">
        <v>52</v>
      </c>
      <c r="F570" s="2" t="s">
        <v>20</v>
      </c>
      <c r="G570" s="2" t="s">
        <v>164</v>
      </c>
      <c r="H570" s="2" t="s">
        <v>89</v>
      </c>
      <c r="I570" s="2">
        <v>15</v>
      </c>
      <c r="J570" s="2" t="s">
        <v>28</v>
      </c>
      <c r="K570" s="2"/>
      <c r="L570" s="2" t="s">
        <v>129</v>
      </c>
      <c r="M570" s="2"/>
      <c r="N570" s="2"/>
      <c r="O570" s="2"/>
      <c r="P570" s="2"/>
      <c r="Q570" s="2"/>
      <c r="R570" s="2">
        <v>1</v>
      </c>
      <c r="S570" s="2"/>
      <c r="T570" s="2"/>
      <c r="U570" s="2"/>
      <c r="V570" s="2">
        <v>1</v>
      </c>
      <c r="W570" s="2"/>
      <c r="X570" s="2">
        <f t="shared" si="44"/>
        <v>1</v>
      </c>
      <c r="Y570" s="2">
        <v>1</v>
      </c>
      <c r="Z570" s="2"/>
      <c r="AA570" s="2"/>
      <c r="AB570" s="2"/>
      <c r="AC570" s="2"/>
      <c r="AD570" s="2"/>
      <c r="AE570" s="2">
        <v>1</v>
      </c>
      <c r="AF570" s="2">
        <v>1</v>
      </c>
      <c r="AG570" s="2"/>
      <c r="AH570" s="2"/>
      <c r="AI570" s="2"/>
      <c r="AJ570" s="9" t="s">
        <v>2271</v>
      </c>
    </row>
    <row r="571" spans="1:36" hidden="1" x14ac:dyDescent="0.2">
      <c r="A571" s="2" t="str">
        <f t="shared" si="45"/>
        <v>Dell Inspiron 7567</v>
      </c>
      <c r="B571" s="2" t="s">
        <v>10</v>
      </c>
      <c r="C571" s="2" t="s">
        <v>527</v>
      </c>
      <c r="D571" s="2" t="s">
        <v>1735</v>
      </c>
      <c r="E571" s="2" t="s">
        <v>52</v>
      </c>
      <c r="F571" s="2" t="s">
        <v>20</v>
      </c>
      <c r="G571" s="2" t="s">
        <v>416</v>
      </c>
      <c r="H571" s="2" t="s">
        <v>492</v>
      </c>
      <c r="I571" s="2">
        <v>15</v>
      </c>
      <c r="J571" s="2" t="s">
        <v>28</v>
      </c>
      <c r="K571" s="2"/>
      <c r="L571" s="2" t="s">
        <v>129</v>
      </c>
      <c r="M571" s="2"/>
      <c r="N571" s="2"/>
      <c r="O571" s="2"/>
      <c r="P571" s="2"/>
      <c r="Q571" s="2"/>
      <c r="R571" s="2">
        <v>1</v>
      </c>
      <c r="S571" s="2"/>
      <c r="T571" s="2"/>
      <c r="U571" s="2"/>
      <c r="V571" s="2">
        <v>1</v>
      </c>
      <c r="W571" s="2"/>
      <c r="X571" s="2">
        <f t="shared" ref="X571:X603" si="47">SUM(O571:T571)</f>
        <v>1</v>
      </c>
      <c r="Y571" s="2">
        <v>1</v>
      </c>
      <c r="Z571" s="2"/>
      <c r="AA571" s="2"/>
      <c r="AB571" s="2"/>
      <c r="AC571" s="2"/>
      <c r="AD571" s="2"/>
      <c r="AE571" s="2">
        <v>1</v>
      </c>
      <c r="AF571" s="2">
        <v>1</v>
      </c>
      <c r="AG571" s="2"/>
      <c r="AH571" s="2"/>
      <c r="AI571" s="2"/>
      <c r="AJ571" s="9" t="s">
        <v>2271</v>
      </c>
    </row>
    <row r="572" spans="1:36" hidden="1" x14ac:dyDescent="0.2">
      <c r="A572" s="2" t="str">
        <f t="shared" si="45"/>
        <v>Dell Inspiron 7568</v>
      </c>
      <c r="B572" s="2" t="s">
        <v>10</v>
      </c>
      <c r="C572" s="2" t="s">
        <v>248</v>
      </c>
      <c r="D572" s="2" t="s">
        <v>1732</v>
      </c>
      <c r="E572" s="2" t="s">
        <v>52</v>
      </c>
      <c r="F572" s="2" t="s">
        <v>20</v>
      </c>
      <c r="G572" s="2" t="s">
        <v>164</v>
      </c>
      <c r="H572" s="2" t="s">
        <v>33</v>
      </c>
      <c r="I572" s="2">
        <v>15</v>
      </c>
      <c r="J572" s="2" t="s">
        <v>28</v>
      </c>
      <c r="K572" s="2" t="s">
        <v>30</v>
      </c>
      <c r="L572" s="2" t="s">
        <v>129</v>
      </c>
      <c r="M572" s="2"/>
      <c r="N572" s="2"/>
      <c r="O572" s="2"/>
      <c r="P572" s="2">
        <v>1</v>
      </c>
      <c r="Q572" s="2"/>
      <c r="R572" s="2"/>
      <c r="S572" s="9">
        <v>1</v>
      </c>
      <c r="T572" s="2"/>
      <c r="U572" s="2"/>
      <c r="V572" s="2">
        <v>1</v>
      </c>
      <c r="W572" s="2"/>
      <c r="X572" s="2">
        <f t="shared" si="47"/>
        <v>2</v>
      </c>
      <c r="Y572" s="2">
        <v>1</v>
      </c>
      <c r="Z572" s="2"/>
      <c r="AA572" s="2"/>
      <c r="AB572" s="2"/>
      <c r="AC572" s="2"/>
      <c r="AD572" s="2"/>
      <c r="AE572" s="2">
        <v>1</v>
      </c>
      <c r="AF572" s="2"/>
      <c r="AG572" s="2"/>
      <c r="AH572" s="2"/>
      <c r="AI572" s="2"/>
      <c r="AJ572" s="9" t="s">
        <v>2271</v>
      </c>
    </row>
    <row r="573" spans="1:36" hidden="1" x14ac:dyDescent="0.2">
      <c r="A573" s="2" t="str">
        <f t="shared" si="45"/>
        <v>Dell Inspiron 7577</v>
      </c>
      <c r="B573" s="2" t="s">
        <v>10</v>
      </c>
      <c r="C573" s="2" t="s">
        <v>811</v>
      </c>
      <c r="D573" s="2" t="s">
        <v>1735</v>
      </c>
      <c r="E573" s="2" t="s">
        <v>52</v>
      </c>
      <c r="F573" s="2" t="s">
        <v>20</v>
      </c>
      <c r="G573" s="2" t="s">
        <v>416</v>
      </c>
      <c r="H573" s="2" t="s">
        <v>591</v>
      </c>
      <c r="I573" s="2">
        <v>15</v>
      </c>
      <c r="J573" s="2" t="s">
        <v>28</v>
      </c>
      <c r="K573" s="2"/>
      <c r="L573" s="2" t="s">
        <v>129</v>
      </c>
      <c r="M573" s="2"/>
      <c r="N573" s="2"/>
      <c r="O573" s="2"/>
      <c r="P573" s="2"/>
      <c r="Q573" s="2"/>
      <c r="R573" s="2">
        <v>1</v>
      </c>
      <c r="S573" s="2"/>
      <c r="T573" s="2"/>
      <c r="U573" s="2"/>
      <c r="V573" s="2">
        <v>1</v>
      </c>
      <c r="W573" s="2"/>
      <c r="X573" s="2">
        <f t="shared" si="47"/>
        <v>1</v>
      </c>
      <c r="Y573" s="2">
        <v>1</v>
      </c>
      <c r="Z573" s="2"/>
      <c r="AA573" s="2"/>
      <c r="AB573" s="2"/>
      <c r="AC573" s="2"/>
      <c r="AD573" s="2"/>
      <c r="AE573" s="2"/>
      <c r="AF573" s="2">
        <v>1</v>
      </c>
      <c r="AG573" s="2">
        <v>1</v>
      </c>
      <c r="AH573" s="2"/>
      <c r="AI573" s="2"/>
      <c r="AJ573" s="9" t="s">
        <v>2271</v>
      </c>
    </row>
    <row r="574" spans="1:36" hidden="1" x14ac:dyDescent="0.2">
      <c r="A574" s="2" t="str">
        <f t="shared" si="45"/>
        <v>Dell Inspiron 7746</v>
      </c>
      <c r="B574" s="2" t="s">
        <v>10</v>
      </c>
      <c r="C574" s="2" t="s">
        <v>78</v>
      </c>
      <c r="D574" s="2" t="s">
        <v>1735</v>
      </c>
      <c r="E574" s="2" t="s">
        <v>52</v>
      </c>
      <c r="F574" s="2" t="s">
        <v>20</v>
      </c>
      <c r="G574" s="2" t="s">
        <v>80</v>
      </c>
      <c r="H574" s="2" t="s">
        <v>79</v>
      </c>
      <c r="I574" s="2">
        <v>17</v>
      </c>
      <c r="J574" s="2" t="s">
        <v>45</v>
      </c>
      <c r="K574" s="2" t="s">
        <v>30</v>
      </c>
      <c r="L574" s="2" t="s">
        <v>129</v>
      </c>
      <c r="M574" s="2"/>
      <c r="N574" s="2"/>
      <c r="O574" s="2"/>
      <c r="P574" s="2"/>
      <c r="Q574" s="2">
        <v>1</v>
      </c>
      <c r="R574" s="2">
        <v>1</v>
      </c>
      <c r="S574" s="9"/>
      <c r="T574" s="2"/>
      <c r="U574" s="2"/>
      <c r="V574" s="2"/>
      <c r="W574" s="2">
        <v>1</v>
      </c>
      <c r="X574" s="2">
        <f t="shared" si="47"/>
        <v>2</v>
      </c>
      <c r="Y574" s="2">
        <v>1</v>
      </c>
      <c r="Z574" s="2"/>
      <c r="AA574" s="2"/>
      <c r="AB574" s="2"/>
      <c r="AC574" s="2"/>
      <c r="AD574" s="2"/>
      <c r="AE574" s="2">
        <v>1</v>
      </c>
      <c r="AF574" s="2">
        <v>1</v>
      </c>
      <c r="AG574" s="2"/>
      <c r="AH574" s="2"/>
      <c r="AI574" s="2"/>
      <c r="AJ574" s="9" t="s">
        <v>2271</v>
      </c>
    </row>
    <row r="575" spans="1:36" hidden="1" x14ac:dyDescent="0.2">
      <c r="A575" s="2" t="str">
        <f t="shared" si="45"/>
        <v>Dell Inspiron 7778</v>
      </c>
      <c r="B575" s="2" t="s">
        <v>10</v>
      </c>
      <c r="C575" s="2" t="s">
        <v>354</v>
      </c>
      <c r="D575" s="2" t="s">
        <v>1735</v>
      </c>
      <c r="E575" s="2" t="s">
        <v>52</v>
      </c>
      <c r="F575" s="2" t="s">
        <v>20</v>
      </c>
      <c r="G575" s="2" t="s">
        <v>164</v>
      </c>
      <c r="H575" s="2" t="s">
        <v>135</v>
      </c>
      <c r="I575" s="2">
        <v>17</v>
      </c>
      <c r="J575" s="2" t="s">
        <v>28</v>
      </c>
      <c r="K575" s="2" t="s">
        <v>30</v>
      </c>
      <c r="L575" s="2" t="s">
        <v>129</v>
      </c>
      <c r="M575" s="2"/>
      <c r="N575" s="2"/>
      <c r="O575" s="2"/>
      <c r="P575" s="2"/>
      <c r="Q575" s="2">
        <v>1</v>
      </c>
      <c r="R575" s="2">
        <v>1</v>
      </c>
      <c r="S575" s="9">
        <v>1</v>
      </c>
      <c r="T575" s="2"/>
      <c r="U575" s="2"/>
      <c r="V575" s="2"/>
      <c r="W575" s="2">
        <v>1</v>
      </c>
      <c r="X575" s="2">
        <f t="shared" si="47"/>
        <v>3</v>
      </c>
      <c r="Y575" s="2">
        <v>1</v>
      </c>
      <c r="Z575" s="2"/>
      <c r="AA575" s="2"/>
      <c r="AB575" s="2"/>
      <c r="AC575" s="2"/>
      <c r="AD575" s="2"/>
      <c r="AE575" s="2">
        <v>1</v>
      </c>
      <c r="AF575" s="2">
        <v>1</v>
      </c>
      <c r="AG575" s="2"/>
      <c r="AH575" s="2"/>
      <c r="AI575" s="2"/>
      <c r="AJ575" s="9" t="s">
        <v>2271</v>
      </c>
    </row>
    <row r="576" spans="1:36" hidden="1" x14ac:dyDescent="0.2">
      <c r="A576" s="2" t="str">
        <f t="shared" si="45"/>
        <v>Dell Inspiron 7779</v>
      </c>
      <c r="B576" s="2" t="s">
        <v>10</v>
      </c>
      <c r="C576" s="2" t="s">
        <v>432</v>
      </c>
      <c r="D576" s="2" t="s">
        <v>1735</v>
      </c>
      <c r="E576" s="2" t="s">
        <v>52</v>
      </c>
      <c r="F576" s="2" t="s">
        <v>20</v>
      </c>
      <c r="G576" s="2" t="s">
        <v>416</v>
      </c>
      <c r="H576" s="2" t="s">
        <v>135</v>
      </c>
      <c r="I576" s="2">
        <v>17</v>
      </c>
      <c r="J576" s="2" t="s">
        <v>28</v>
      </c>
      <c r="K576" s="2" t="s">
        <v>30</v>
      </c>
      <c r="L576" s="2" t="s">
        <v>129</v>
      </c>
      <c r="M576" s="2"/>
      <c r="N576" s="2"/>
      <c r="O576" s="2"/>
      <c r="P576" s="2"/>
      <c r="Q576" s="2">
        <v>1</v>
      </c>
      <c r="R576" s="2">
        <v>1</v>
      </c>
      <c r="S576" s="9">
        <v>1</v>
      </c>
      <c r="T576" s="2"/>
      <c r="U576" s="2"/>
      <c r="V576" s="2"/>
      <c r="W576" s="2">
        <v>1</v>
      </c>
      <c r="X576" s="2">
        <f t="shared" si="47"/>
        <v>3</v>
      </c>
      <c r="Y576" s="2">
        <v>1</v>
      </c>
      <c r="Z576" s="2"/>
      <c r="AA576" s="2"/>
      <c r="AB576" s="2"/>
      <c r="AC576" s="2"/>
      <c r="AD576" s="2"/>
      <c r="AE576" s="2">
        <v>1</v>
      </c>
      <c r="AF576" s="2">
        <v>1</v>
      </c>
      <c r="AG576" s="2"/>
      <c r="AH576" s="2"/>
      <c r="AI576" s="2"/>
      <c r="AJ576" s="9" t="s">
        <v>2271</v>
      </c>
    </row>
    <row r="577" spans="1:36" hidden="1" x14ac:dyDescent="0.2">
      <c r="A577" s="2" t="str">
        <f t="shared" si="45"/>
        <v>Dell Inspiron G3 15-3417</v>
      </c>
      <c r="B577" s="2" t="s">
        <v>10</v>
      </c>
      <c r="C577" s="2" t="s">
        <v>2172</v>
      </c>
      <c r="D577" s="2" t="s">
        <v>1735</v>
      </c>
      <c r="E577" s="2" t="s">
        <v>52</v>
      </c>
      <c r="F577" s="2" t="s">
        <v>20</v>
      </c>
      <c r="G577" s="2" t="s">
        <v>947</v>
      </c>
      <c r="H577" s="2" t="s">
        <v>1336</v>
      </c>
      <c r="I577" s="2">
        <v>15</v>
      </c>
      <c r="J577" s="2" t="s">
        <v>28</v>
      </c>
      <c r="K577" s="2"/>
      <c r="L577" s="2" t="s">
        <v>129</v>
      </c>
      <c r="M577" s="2"/>
      <c r="N577" s="2" t="s">
        <v>2122</v>
      </c>
      <c r="O577" s="2"/>
      <c r="P577" s="2"/>
      <c r="Q577" s="2"/>
      <c r="R577" s="2">
        <v>1</v>
      </c>
      <c r="S577" s="2"/>
      <c r="T577" s="2"/>
      <c r="U577" s="2"/>
      <c r="V577" s="2">
        <v>1</v>
      </c>
      <c r="W577" s="2"/>
      <c r="X577" s="2">
        <f t="shared" si="47"/>
        <v>1</v>
      </c>
      <c r="Y577" s="2"/>
      <c r="Z577" s="2"/>
      <c r="AA577" s="2"/>
      <c r="AB577" s="2"/>
      <c r="AC577" s="2"/>
      <c r="AD577" s="2"/>
      <c r="AE577" s="2">
        <v>1</v>
      </c>
      <c r="AF577" s="2">
        <v>1</v>
      </c>
      <c r="AG577" s="2"/>
      <c r="AH577" s="2"/>
      <c r="AI577" s="2"/>
      <c r="AJ577" s="9" t="s">
        <v>2272</v>
      </c>
    </row>
    <row r="578" spans="1:36" hidden="1" x14ac:dyDescent="0.2">
      <c r="A578" s="2" t="str">
        <f t="shared" si="45"/>
        <v>Dell Inspiron G3 15-3424</v>
      </c>
      <c r="B578" s="2" t="s">
        <v>10</v>
      </c>
      <c r="C578" s="2" t="s">
        <v>2173</v>
      </c>
      <c r="D578" s="2" t="s">
        <v>1735</v>
      </c>
      <c r="E578" s="2" t="s">
        <v>52</v>
      </c>
      <c r="F578" s="2" t="s">
        <v>20</v>
      </c>
      <c r="G578" s="2" t="s">
        <v>947</v>
      </c>
      <c r="H578" s="2" t="s">
        <v>1336</v>
      </c>
      <c r="I578" s="2">
        <v>15</v>
      </c>
      <c r="J578" s="2" t="s">
        <v>28</v>
      </c>
      <c r="K578" s="2"/>
      <c r="L578" s="2" t="s">
        <v>129</v>
      </c>
      <c r="M578" s="2"/>
      <c r="N578" s="2" t="s">
        <v>2122</v>
      </c>
      <c r="O578" s="2"/>
      <c r="P578" s="2"/>
      <c r="Q578" s="2"/>
      <c r="R578" s="2">
        <v>1</v>
      </c>
      <c r="S578" s="2"/>
      <c r="T578" s="2"/>
      <c r="U578" s="2"/>
      <c r="V578" s="2">
        <v>1</v>
      </c>
      <c r="W578" s="2"/>
      <c r="X578" s="2">
        <f t="shared" si="47"/>
        <v>1</v>
      </c>
      <c r="Y578" s="2"/>
      <c r="Z578" s="2"/>
      <c r="AA578" s="2"/>
      <c r="AB578" s="2"/>
      <c r="AC578" s="2"/>
      <c r="AD578" s="2"/>
      <c r="AE578" s="2">
        <v>1</v>
      </c>
      <c r="AF578" s="2">
        <v>1</v>
      </c>
      <c r="AG578" s="2"/>
      <c r="AH578" s="2"/>
      <c r="AI578" s="2"/>
      <c r="AJ578" s="9" t="s">
        <v>2272</v>
      </c>
    </row>
    <row r="579" spans="1:36" hidden="1" x14ac:dyDescent="0.2">
      <c r="A579" s="2" t="str">
        <f t="shared" si="45"/>
        <v>Dell Inspiron G3 15-3579</v>
      </c>
      <c r="B579" s="2" t="s">
        <v>10</v>
      </c>
      <c r="C579" s="2" t="s">
        <v>1577</v>
      </c>
      <c r="D579" s="2" t="s">
        <v>1735</v>
      </c>
      <c r="E579" s="2" t="s">
        <v>52</v>
      </c>
      <c r="F579" s="2" t="s">
        <v>20</v>
      </c>
      <c r="G579" s="2" t="s">
        <v>947</v>
      </c>
      <c r="H579" s="2" t="s">
        <v>1581</v>
      </c>
      <c r="I579" s="2">
        <v>15</v>
      </c>
      <c r="J579" s="2" t="s">
        <v>28</v>
      </c>
      <c r="K579" s="2"/>
      <c r="L579" s="2" t="s">
        <v>129</v>
      </c>
      <c r="M579" s="2"/>
      <c r="N579" s="2"/>
      <c r="O579" s="2"/>
      <c r="P579" s="2"/>
      <c r="Q579" s="2"/>
      <c r="R579" s="2">
        <v>1</v>
      </c>
      <c r="S579" s="2"/>
      <c r="T579" s="2"/>
      <c r="U579" s="2"/>
      <c r="V579" s="2">
        <v>1</v>
      </c>
      <c r="W579" s="2"/>
      <c r="X579" s="2">
        <f t="shared" si="47"/>
        <v>1</v>
      </c>
      <c r="Y579" s="2"/>
      <c r="Z579" s="2"/>
      <c r="AA579" s="2"/>
      <c r="AB579" s="2"/>
      <c r="AC579" s="2"/>
      <c r="AD579" s="2"/>
      <c r="AE579" s="2">
        <v>1</v>
      </c>
      <c r="AF579" s="2">
        <v>1</v>
      </c>
      <c r="AG579" s="2"/>
      <c r="AH579" s="2"/>
      <c r="AI579" s="2"/>
      <c r="AJ579" s="9" t="s">
        <v>2272</v>
      </c>
    </row>
    <row r="580" spans="1:36" hidden="1" x14ac:dyDescent="0.2">
      <c r="A580" s="2" t="str">
        <f t="shared" si="45"/>
        <v>Dell Inspiron G3 15-3500</v>
      </c>
      <c r="B580" s="2" t="s">
        <v>10</v>
      </c>
      <c r="C580" s="2" t="s">
        <v>4253</v>
      </c>
      <c r="D580" s="2" t="s">
        <v>1735</v>
      </c>
      <c r="E580" s="2" t="s">
        <v>52</v>
      </c>
      <c r="F580" s="2" t="s">
        <v>20</v>
      </c>
      <c r="G580" s="2" t="s">
        <v>2150</v>
      </c>
      <c r="H580" s="2" t="s">
        <v>4254</v>
      </c>
      <c r="I580" s="2">
        <v>15</v>
      </c>
      <c r="J580" s="2" t="s">
        <v>28</v>
      </c>
      <c r="K580" s="2"/>
      <c r="L580" s="2" t="s">
        <v>129</v>
      </c>
      <c r="M580" s="2"/>
      <c r="N580" s="2" t="s">
        <v>4242</v>
      </c>
      <c r="O580" s="2"/>
      <c r="P580" s="2"/>
      <c r="Q580" s="2"/>
      <c r="R580" s="2">
        <v>1</v>
      </c>
      <c r="S580" s="2"/>
      <c r="T580" s="2"/>
      <c r="U580" s="2"/>
      <c r="V580" s="2">
        <v>1</v>
      </c>
      <c r="W580" s="2"/>
      <c r="X580" s="2">
        <f t="shared" si="47"/>
        <v>1</v>
      </c>
      <c r="Y580" s="2"/>
      <c r="Z580" s="2"/>
      <c r="AA580" s="2"/>
      <c r="AB580" s="2"/>
      <c r="AC580" s="2"/>
      <c r="AD580" s="2"/>
      <c r="AE580" s="2"/>
      <c r="AF580" s="2">
        <v>1</v>
      </c>
      <c r="AG580" s="2">
        <v>1</v>
      </c>
      <c r="AH580" s="2"/>
      <c r="AI580" s="2"/>
      <c r="AJ580" s="9" t="s">
        <v>2272</v>
      </c>
    </row>
    <row r="581" spans="1:36" hidden="1" x14ac:dyDescent="0.2">
      <c r="A581" s="2" t="str">
        <f t="shared" si="45"/>
        <v>Dell Inspiron G3 15-3590</v>
      </c>
      <c r="B581" s="2" t="s">
        <v>10</v>
      </c>
      <c r="C581" s="2" t="s">
        <v>1576</v>
      </c>
      <c r="D581" s="2" t="s">
        <v>1735</v>
      </c>
      <c r="E581" s="2" t="s">
        <v>52</v>
      </c>
      <c r="F581" s="2" t="s">
        <v>20</v>
      </c>
      <c r="G581" s="2" t="s">
        <v>947</v>
      </c>
      <c r="H581" s="2" t="s">
        <v>1578</v>
      </c>
      <c r="I581" s="2">
        <v>15</v>
      </c>
      <c r="J581" s="2" t="s">
        <v>28</v>
      </c>
      <c r="K581" s="2"/>
      <c r="L581" s="2" t="s">
        <v>129</v>
      </c>
      <c r="M581" s="2"/>
      <c r="N581" s="2"/>
      <c r="O581" s="2"/>
      <c r="P581" s="2"/>
      <c r="Q581" s="2"/>
      <c r="R581" s="2">
        <v>1</v>
      </c>
      <c r="S581" s="2"/>
      <c r="T581" s="2"/>
      <c r="U581" s="2"/>
      <c r="V581" s="2">
        <v>1</v>
      </c>
      <c r="W581" s="2"/>
      <c r="X581" s="2">
        <f t="shared" si="47"/>
        <v>1</v>
      </c>
      <c r="Y581" s="2"/>
      <c r="Z581" s="2"/>
      <c r="AA581" s="2"/>
      <c r="AB581" s="2"/>
      <c r="AC581" s="2"/>
      <c r="AD581" s="2"/>
      <c r="AE581" s="2">
        <v>1</v>
      </c>
      <c r="AF581" s="2">
        <v>1</v>
      </c>
      <c r="AG581" s="2"/>
      <c r="AH581" s="2"/>
      <c r="AI581" s="2"/>
      <c r="AJ581" s="9" t="s">
        <v>2272</v>
      </c>
    </row>
    <row r="582" spans="1:36" hidden="1" x14ac:dyDescent="0.2">
      <c r="A582" s="2" t="str">
        <f t="shared" si="45"/>
        <v>Dell Inspiron G3 15-6466</v>
      </c>
      <c r="B582" s="2" t="s">
        <v>10</v>
      </c>
      <c r="C582" s="2" t="s">
        <v>1580</v>
      </c>
      <c r="D582" s="2" t="s">
        <v>1735</v>
      </c>
      <c r="E582" s="2" t="s">
        <v>52</v>
      </c>
      <c r="F582" s="2" t="s">
        <v>20</v>
      </c>
      <c r="G582" s="2" t="s">
        <v>947</v>
      </c>
      <c r="H582" s="2" t="s">
        <v>1336</v>
      </c>
      <c r="I582" s="2">
        <v>15</v>
      </c>
      <c r="J582" s="2" t="s">
        <v>28</v>
      </c>
      <c r="K582" s="2"/>
      <c r="L582" s="2" t="s">
        <v>129</v>
      </c>
      <c r="M582" s="2"/>
      <c r="N582" s="2"/>
      <c r="O582" s="2"/>
      <c r="P582" s="2"/>
      <c r="Q582" s="2"/>
      <c r="R582" s="2">
        <v>1</v>
      </c>
      <c r="S582" s="2"/>
      <c r="T582" s="2"/>
      <c r="U582" s="2"/>
      <c r="V582" s="2">
        <v>1</v>
      </c>
      <c r="W582" s="2"/>
      <c r="X582" s="2">
        <f t="shared" si="47"/>
        <v>1</v>
      </c>
      <c r="Y582" s="2"/>
      <c r="Z582" s="2"/>
      <c r="AA582" s="2"/>
      <c r="AB582" s="2"/>
      <c r="AC582" s="2"/>
      <c r="AD582" s="2"/>
      <c r="AE582" s="2">
        <v>1</v>
      </c>
      <c r="AF582" s="2">
        <v>1</v>
      </c>
      <c r="AG582" s="2"/>
      <c r="AH582" s="2"/>
      <c r="AI582" s="2"/>
      <c r="AJ582" s="9" t="s">
        <v>2272</v>
      </c>
    </row>
    <row r="583" spans="1:36" hidden="1" x14ac:dyDescent="0.2">
      <c r="A583" s="2" t="str">
        <f t="shared" si="45"/>
        <v>Dell Inspiron G3 15-6473</v>
      </c>
      <c r="B583" s="2" t="s">
        <v>10</v>
      </c>
      <c r="C583" s="2" t="s">
        <v>1582</v>
      </c>
      <c r="D583" s="2" t="s">
        <v>1735</v>
      </c>
      <c r="E583" s="2" t="s">
        <v>52</v>
      </c>
      <c r="F583" s="2" t="s">
        <v>20</v>
      </c>
      <c r="G583" s="2" t="s">
        <v>947</v>
      </c>
      <c r="H583" s="2" t="s">
        <v>1442</v>
      </c>
      <c r="I583" s="2">
        <v>15</v>
      </c>
      <c r="J583" s="2" t="s">
        <v>28</v>
      </c>
      <c r="K583" s="2"/>
      <c r="L583" s="2" t="s">
        <v>129</v>
      </c>
      <c r="M583" s="2"/>
      <c r="N583" s="2"/>
      <c r="O583" s="2"/>
      <c r="P583" s="2"/>
      <c r="Q583" s="2"/>
      <c r="R583" s="2">
        <v>1</v>
      </c>
      <c r="S583" s="2"/>
      <c r="T583" s="2"/>
      <c r="U583" s="2"/>
      <c r="V583" s="2">
        <v>1</v>
      </c>
      <c r="W583" s="2"/>
      <c r="X583" s="2">
        <f t="shared" si="47"/>
        <v>1</v>
      </c>
      <c r="Y583" s="2"/>
      <c r="Z583" s="2"/>
      <c r="AA583" s="2"/>
      <c r="AB583" s="2"/>
      <c r="AC583" s="2"/>
      <c r="AD583" s="2"/>
      <c r="AE583" s="2">
        <v>1</v>
      </c>
      <c r="AF583" s="2">
        <v>1</v>
      </c>
      <c r="AG583" s="2"/>
      <c r="AH583" s="2"/>
      <c r="AI583" s="2"/>
      <c r="AJ583" s="9" t="s">
        <v>2272</v>
      </c>
    </row>
    <row r="584" spans="1:36" hidden="1" x14ac:dyDescent="0.2">
      <c r="A584" s="2" t="str">
        <f t="shared" si="45"/>
        <v>Dell Inspiron G3 15-6480</v>
      </c>
      <c r="B584" s="2" t="s">
        <v>10</v>
      </c>
      <c r="C584" s="2" t="s">
        <v>1583</v>
      </c>
      <c r="D584" s="2" t="s">
        <v>1735</v>
      </c>
      <c r="E584" s="2" t="s">
        <v>52</v>
      </c>
      <c r="F584" s="2" t="s">
        <v>20</v>
      </c>
      <c r="G584" s="2" t="s">
        <v>947</v>
      </c>
      <c r="H584" s="2" t="s">
        <v>1442</v>
      </c>
      <c r="I584" s="2">
        <v>15</v>
      </c>
      <c r="J584" s="2" t="s">
        <v>28</v>
      </c>
      <c r="K584" s="2"/>
      <c r="L584" s="2" t="s">
        <v>129</v>
      </c>
      <c r="M584" s="2"/>
      <c r="N584" s="2"/>
      <c r="O584" s="2"/>
      <c r="P584" s="2"/>
      <c r="Q584" s="2"/>
      <c r="R584" s="2">
        <v>1</v>
      </c>
      <c r="S584" s="2"/>
      <c r="T584" s="2"/>
      <c r="U584" s="2"/>
      <c r="V584" s="2">
        <v>1</v>
      </c>
      <c r="W584" s="2"/>
      <c r="X584" s="2">
        <f t="shared" si="47"/>
        <v>1</v>
      </c>
      <c r="Y584" s="2"/>
      <c r="Z584" s="2"/>
      <c r="AA584" s="2"/>
      <c r="AB584" s="2"/>
      <c r="AC584" s="2"/>
      <c r="AD584" s="2"/>
      <c r="AE584" s="2">
        <v>1</v>
      </c>
      <c r="AF584" s="2">
        <v>1</v>
      </c>
      <c r="AG584" s="2"/>
      <c r="AH584" s="2"/>
      <c r="AI584" s="2"/>
      <c r="AJ584" s="9" t="s">
        <v>2272</v>
      </c>
    </row>
    <row r="585" spans="1:36" hidden="1" x14ac:dyDescent="0.2">
      <c r="A585" s="2" t="str">
        <f t="shared" si="45"/>
        <v>Dell Inspiron G3 15-6527</v>
      </c>
      <c r="B585" s="2" t="s">
        <v>10</v>
      </c>
      <c r="C585" s="2" t="s">
        <v>1664</v>
      </c>
      <c r="D585" s="2" t="s">
        <v>1735</v>
      </c>
      <c r="E585" s="2" t="s">
        <v>52</v>
      </c>
      <c r="F585" s="2" t="s">
        <v>20</v>
      </c>
      <c r="G585" s="2" t="s">
        <v>947</v>
      </c>
      <c r="H585" s="2" t="s">
        <v>1442</v>
      </c>
      <c r="I585" s="2">
        <v>15</v>
      </c>
      <c r="J585" s="2" t="s">
        <v>28</v>
      </c>
      <c r="K585" s="2"/>
      <c r="L585" s="2" t="s">
        <v>129</v>
      </c>
      <c r="M585" s="2"/>
      <c r="N585" s="2" t="s">
        <v>1645</v>
      </c>
      <c r="O585" s="2"/>
      <c r="P585" s="2"/>
      <c r="Q585" s="2"/>
      <c r="R585" s="2">
        <v>1</v>
      </c>
      <c r="S585" s="2"/>
      <c r="T585" s="2"/>
      <c r="U585" s="2"/>
      <c r="V585" s="2">
        <v>1</v>
      </c>
      <c r="W585" s="2"/>
      <c r="X585" s="2">
        <f t="shared" si="47"/>
        <v>1</v>
      </c>
      <c r="Y585" s="2"/>
      <c r="Z585" s="2"/>
      <c r="AA585" s="2"/>
      <c r="AB585" s="2"/>
      <c r="AC585" s="2"/>
      <c r="AD585" s="2"/>
      <c r="AE585" s="2">
        <v>1</v>
      </c>
      <c r="AF585" s="2">
        <v>1</v>
      </c>
      <c r="AG585" s="2"/>
      <c r="AH585" s="2"/>
      <c r="AI585" s="2"/>
      <c r="AJ585" s="9" t="s">
        <v>2272</v>
      </c>
    </row>
    <row r="586" spans="1:36" hidden="1" x14ac:dyDescent="0.2">
      <c r="A586" s="2" t="str">
        <f t="shared" si="45"/>
        <v>Dell Inspiron G3 15-6534</v>
      </c>
      <c r="B586" s="2" t="s">
        <v>10</v>
      </c>
      <c r="C586" s="2" t="s">
        <v>1665</v>
      </c>
      <c r="D586" s="2" t="s">
        <v>1735</v>
      </c>
      <c r="E586" s="2" t="s">
        <v>52</v>
      </c>
      <c r="F586" s="2" t="s">
        <v>20</v>
      </c>
      <c r="G586" s="2" t="s">
        <v>947</v>
      </c>
      <c r="H586" s="2" t="s">
        <v>1442</v>
      </c>
      <c r="I586" s="2">
        <v>15</v>
      </c>
      <c r="J586" s="2" t="s">
        <v>28</v>
      </c>
      <c r="K586" s="2"/>
      <c r="L586" s="2" t="s">
        <v>129</v>
      </c>
      <c r="M586" s="2"/>
      <c r="N586" s="2" t="s">
        <v>1645</v>
      </c>
      <c r="O586" s="2"/>
      <c r="P586" s="2"/>
      <c r="Q586" s="2"/>
      <c r="R586" s="2">
        <v>1</v>
      </c>
      <c r="S586" s="2"/>
      <c r="T586" s="2"/>
      <c r="U586" s="2"/>
      <c r="V586" s="2">
        <v>1</v>
      </c>
      <c r="W586" s="2"/>
      <c r="X586" s="2">
        <f t="shared" si="47"/>
        <v>1</v>
      </c>
      <c r="Y586" s="2"/>
      <c r="Z586" s="2"/>
      <c r="AA586" s="2"/>
      <c r="AB586" s="2"/>
      <c r="AC586" s="2"/>
      <c r="AD586" s="2"/>
      <c r="AE586" s="2">
        <v>1</v>
      </c>
      <c r="AF586" s="2">
        <v>1</v>
      </c>
      <c r="AG586" s="2"/>
      <c r="AH586" s="2"/>
      <c r="AI586" s="2"/>
      <c r="AJ586" s="9" t="s">
        <v>2272</v>
      </c>
    </row>
    <row r="587" spans="1:36" hidden="1" x14ac:dyDescent="0.2">
      <c r="A587" s="2" t="str">
        <f t="shared" si="45"/>
        <v>Dell Inspiron G3 15-6541</v>
      </c>
      <c r="B587" s="2" t="s">
        <v>10</v>
      </c>
      <c r="C587" s="2" t="s">
        <v>2181</v>
      </c>
      <c r="D587" s="2" t="s">
        <v>1735</v>
      </c>
      <c r="E587" s="2" t="s">
        <v>52</v>
      </c>
      <c r="F587" s="2" t="s">
        <v>20</v>
      </c>
      <c r="G587" s="2" t="s">
        <v>947</v>
      </c>
      <c r="H587" s="2" t="s">
        <v>1442</v>
      </c>
      <c r="I587" s="2">
        <v>15</v>
      </c>
      <c r="J587" s="2" t="s">
        <v>28</v>
      </c>
      <c r="K587" s="2"/>
      <c r="L587" s="2" t="s">
        <v>129</v>
      </c>
      <c r="M587" s="2"/>
      <c r="N587" s="2" t="s">
        <v>2122</v>
      </c>
      <c r="O587" s="2"/>
      <c r="P587" s="2"/>
      <c r="Q587" s="2"/>
      <c r="R587" s="2">
        <v>1</v>
      </c>
      <c r="S587" s="2"/>
      <c r="T587" s="2"/>
      <c r="U587" s="2"/>
      <c r="V587" s="2">
        <v>1</v>
      </c>
      <c r="W587" s="2"/>
      <c r="X587" s="2">
        <f t="shared" si="47"/>
        <v>1</v>
      </c>
      <c r="Y587" s="2"/>
      <c r="Z587" s="2"/>
      <c r="AA587" s="2"/>
      <c r="AB587" s="2"/>
      <c r="AC587" s="2"/>
      <c r="AD587" s="2"/>
      <c r="AE587" s="2">
        <v>1</v>
      </c>
      <c r="AF587" s="2">
        <v>1</v>
      </c>
      <c r="AG587" s="2"/>
      <c r="AH587" s="2"/>
      <c r="AI587" s="2"/>
      <c r="AJ587" s="9" t="s">
        <v>2272</v>
      </c>
    </row>
    <row r="588" spans="1:36" hidden="1" x14ac:dyDescent="0.2">
      <c r="A588" s="2" t="str">
        <f t="shared" si="45"/>
        <v>Dell Inspiron G3 15-6691</v>
      </c>
      <c r="B588" s="2" t="s">
        <v>10</v>
      </c>
      <c r="C588" s="2" t="s">
        <v>2102</v>
      </c>
      <c r="D588" s="2" t="s">
        <v>1735</v>
      </c>
      <c r="E588" s="2" t="s">
        <v>52</v>
      </c>
      <c r="F588" s="2" t="s">
        <v>20</v>
      </c>
      <c r="G588" s="2" t="s">
        <v>947</v>
      </c>
      <c r="H588" s="2" t="s">
        <v>492</v>
      </c>
      <c r="I588" s="2">
        <v>15</v>
      </c>
      <c r="J588" s="2" t="s">
        <v>28</v>
      </c>
      <c r="K588" s="2"/>
      <c r="L588" s="2" t="s">
        <v>129</v>
      </c>
      <c r="M588" s="2"/>
      <c r="N588" s="2" t="s">
        <v>2092</v>
      </c>
      <c r="O588" s="2"/>
      <c r="P588" s="2"/>
      <c r="Q588" s="2"/>
      <c r="R588" s="2">
        <v>1</v>
      </c>
      <c r="S588" s="2"/>
      <c r="T588" s="2"/>
      <c r="U588" s="2"/>
      <c r="V588" s="2">
        <v>1</v>
      </c>
      <c r="W588" s="2"/>
      <c r="X588" s="2">
        <f t="shared" si="47"/>
        <v>1</v>
      </c>
      <c r="Y588" s="2"/>
      <c r="Z588" s="2"/>
      <c r="AA588" s="2"/>
      <c r="AB588" s="2"/>
      <c r="AC588" s="2"/>
      <c r="AD588" s="2"/>
      <c r="AE588" s="2">
        <v>1</v>
      </c>
      <c r="AF588" s="2">
        <v>1</v>
      </c>
      <c r="AG588" s="2"/>
      <c r="AH588" s="2"/>
      <c r="AI588" s="2"/>
      <c r="AJ588" s="9" t="s">
        <v>2272</v>
      </c>
    </row>
    <row r="589" spans="1:36" hidden="1" x14ac:dyDescent="0.2">
      <c r="A589" s="2" t="str">
        <f t="shared" si="45"/>
        <v>Dell Inspiron G3 15-6707</v>
      </c>
      <c r="B589" s="2" t="s">
        <v>10</v>
      </c>
      <c r="C589" s="2" t="s">
        <v>2097</v>
      </c>
      <c r="D589" s="2" t="s">
        <v>1735</v>
      </c>
      <c r="E589" s="2" t="s">
        <v>52</v>
      </c>
      <c r="F589" s="2" t="s">
        <v>20</v>
      </c>
      <c r="G589" s="2" t="s">
        <v>947</v>
      </c>
      <c r="H589" s="2" t="s">
        <v>492</v>
      </c>
      <c r="I589" s="2">
        <v>15</v>
      </c>
      <c r="J589" s="2" t="s">
        <v>28</v>
      </c>
      <c r="K589" s="2"/>
      <c r="L589" s="2" t="s">
        <v>129</v>
      </c>
      <c r="M589" s="2"/>
      <c r="N589" s="2" t="s">
        <v>2092</v>
      </c>
      <c r="O589" s="2"/>
      <c r="P589" s="2"/>
      <c r="Q589" s="2"/>
      <c r="R589" s="2">
        <v>1</v>
      </c>
      <c r="S589" s="2"/>
      <c r="T589" s="2"/>
      <c r="U589" s="2"/>
      <c r="V589" s="2">
        <v>1</v>
      </c>
      <c r="W589" s="2"/>
      <c r="X589" s="2">
        <f t="shared" si="47"/>
        <v>1</v>
      </c>
      <c r="Y589" s="2"/>
      <c r="Z589" s="2"/>
      <c r="AA589" s="2"/>
      <c r="AB589" s="2"/>
      <c r="AC589" s="2"/>
      <c r="AD589" s="2"/>
      <c r="AE589" s="2">
        <v>1</v>
      </c>
      <c r="AF589" s="2">
        <v>1</v>
      </c>
      <c r="AG589" s="2"/>
      <c r="AH589" s="2"/>
      <c r="AI589" s="2"/>
      <c r="AJ589" s="9" t="s">
        <v>2272</v>
      </c>
    </row>
    <row r="590" spans="1:36" hidden="1" x14ac:dyDescent="0.2">
      <c r="A590" s="2" t="str">
        <f t="shared" si="45"/>
        <v>Dell Inspiron G3 15-6714</v>
      </c>
      <c r="B590" s="2" t="s">
        <v>10</v>
      </c>
      <c r="C590" s="2" t="s">
        <v>2098</v>
      </c>
      <c r="D590" s="2" t="s">
        <v>1735</v>
      </c>
      <c r="E590" s="2" t="s">
        <v>52</v>
      </c>
      <c r="F590" s="2" t="s">
        <v>20</v>
      </c>
      <c r="G590" s="2" t="s">
        <v>947</v>
      </c>
      <c r="H590" s="2" t="s">
        <v>1336</v>
      </c>
      <c r="I590" s="2">
        <v>15</v>
      </c>
      <c r="J590" s="2" t="s">
        <v>28</v>
      </c>
      <c r="K590" s="2"/>
      <c r="L590" s="2" t="s">
        <v>129</v>
      </c>
      <c r="M590" s="2"/>
      <c r="N590" s="2" t="s">
        <v>2092</v>
      </c>
      <c r="O590" s="2"/>
      <c r="P590" s="2"/>
      <c r="Q590" s="2"/>
      <c r="R590" s="2">
        <v>1</v>
      </c>
      <c r="S590" s="2"/>
      <c r="T590" s="2"/>
      <c r="U590" s="2"/>
      <c r="V590" s="2">
        <v>1</v>
      </c>
      <c r="W590" s="2"/>
      <c r="X590" s="2">
        <f t="shared" si="47"/>
        <v>1</v>
      </c>
      <c r="Y590" s="2"/>
      <c r="Z590" s="2"/>
      <c r="AA590" s="2"/>
      <c r="AB590" s="2"/>
      <c r="AC590" s="2"/>
      <c r="AD590" s="2"/>
      <c r="AE590" s="2">
        <v>1</v>
      </c>
      <c r="AF590" s="2">
        <v>1</v>
      </c>
      <c r="AG590" s="2"/>
      <c r="AH590" s="2"/>
      <c r="AI590" s="2"/>
      <c r="AJ590" s="9" t="s">
        <v>2272</v>
      </c>
    </row>
    <row r="591" spans="1:36" hidden="1" x14ac:dyDescent="0.2">
      <c r="A591" s="2" t="str">
        <f t="shared" si="45"/>
        <v>Dell Inspiron G3 15-6721</v>
      </c>
      <c r="B591" s="2" t="s">
        <v>10</v>
      </c>
      <c r="C591" s="2" t="s">
        <v>2099</v>
      </c>
      <c r="D591" s="2" t="s">
        <v>1735</v>
      </c>
      <c r="E591" s="2" t="s">
        <v>52</v>
      </c>
      <c r="F591" s="2" t="s">
        <v>20</v>
      </c>
      <c r="G591" s="2" t="s">
        <v>947</v>
      </c>
      <c r="H591" s="2" t="s">
        <v>1336</v>
      </c>
      <c r="I591" s="2">
        <v>15</v>
      </c>
      <c r="J591" s="2" t="s">
        <v>28</v>
      </c>
      <c r="K591" s="2"/>
      <c r="L591" s="2" t="s">
        <v>129</v>
      </c>
      <c r="M591" s="2"/>
      <c r="N591" s="2" t="s">
        <v>2092</v>
      </c>
      <c r="O591" s="2"/>
      <c r="P591" s="2"/>
      <c r="Q591" s="2"/>
      <c r="R591" s="2">
        <v>1</v>
      </c>
      <c r="S591" s="2"/>
      <c r="T591" s="2"/>
      <c r="U591" s="2"/>
      <c r="V591" s="2">
        <v>1</v>
      </c>
      <c r="W591" s="2"/>
      <c r="X591" s="2">
        <f t="shared" si="47"/>
        <v>1</v>
      </c>
      <c r="Y591" s="2"/>
      <c r="Z591" s="2"/>
      <c r="AA591" s="2"/>
      <c r="AB591" s="2"/>
      <c r="AC591" s="2"/>
      <c r="AD591" s="2"/>
      <c r="AE591" s="2">
        <v>1</v>
      </c>
      <c r="AF591" s="2">
        <v>1</v>
      </c>
      <c r="AG591" s="2"/>
      <c r="AH591" s="2"/>
      <c r="AI591" s="2"/>
      <c r="AJ591" s="9" t="s">
        <v>2272</v>
      </c>
    </row>
    <row r="592" spans="1:36" hidden="1" x14ac:dyDescent="0.2">
      <c r="A592" s="2" t="str">
        <f t="shared" si="45"/>
        <v>Dell Inspiron G3 15-6752</v>
      </c>
      <c r="B592" s="2" t="s">
        <v>10</v>
      </c>
      <c r="C592" s="2" t="s">
        <v>1709</v>
      </c>
      <c r="D592" s="2" t="s">
        <v>1735</v>
      </c>
      <c r="E592" s="2" t="s">
        <v>52</v>
      </c>
      <c r="F592" s="2" t="s">
        <v>20</v>
      </c>
      <c r="G592" s="2" t="s">
        <v>947</v>
      </c>
      <c r="H592" s="2" t="s">
        <v>1442</v>
      </c>
      <c r="I592" s="2">
        <v>15</v>
      </c>
      <c r="J592" s="2" t="s">
        <v>28</v>
      </c>
      <c r="K592" s="2"/>
      <c r="L592" s="2" t="s">
        <v>129</v>
      </c>
      <c r="M592" s="2"/>
      <c r="N592" s="2" t="s">
        <v>1645</v>
      </c>
      <c r="O592" s="2"/>
      <c r="P592" s="2"/>
      <c r="Q592" s="2"/>
      <c r="R592" s="2">
        <v>1</v>
      </c>
      <c r="S592" s="2"/>
      <c r="T592" s="2"/>
      <c r="U592" s="2"/>
      <c r="V592" s="2">
        <v>1</v>
      </c>
      <c r="W592" s="2"/>
      <c r="X592" s="2">
        <f t="shared" si="47"/>
        <v>1</v>
      </c>
      <c r="Y592" s="2"/>
      <c r="Z592" s="2"/>
      <c r="AA592" s="2"/>
      <c r="AB592" s="2"/>
      <c r="AC592" s="2"/>
      <c r="AD592" s="2"/>
      <c r="AE592" s="2">
        <v>1</v>
      </c>
      <c r="AF592" s="2">
        <v>1</v>
      </c>
      <c r="AG592" s="2"/>
      <c r="AH592" s="2"/>
      <c r="AI592" s="2"/>
      <c r="AJ592" s="9" t="s">
        <v>2272</v>
      </c>
    </row>
    <row r="593" spans="1:36" hidden="1" x14ac:dyDescent="0.2">
      <c r="A593" s="2" t="str">
        <f t="shared" si="45"/>
        <v>Dell Inspiron G3 17-3779</v>
      </c>
      <c r="B593" s="2" t="s">
        <v>10</v>
      </c>
      <c r="C593" s="2" t="s">
        <v>1575</v>
      </c>
      <c r="D593" s="2" t="s">
        <v>1735</v>
      </c>
      <c r="E593" s="2" t="s">
        <v>52</v>
      </c>
      <c r="F593" s="2" t="s">
        <v>20</v>
      </c>
      <c r="G593" s="2" t="s">
        <v>947</v>
      </c>
      <c r="H593" s="2" t="s">
        <v>1584</v>
      </c>
      <c r="I593" s="2">
        <v>17</v>
      </c>
      <c r="J593" s="2" t="s">
        <v>28</v>
      </c>
      <c r="K593" s="2"/>
      <c r="L593" s="2" t="s">
        <v>129</v>
      </c>
      <c r="M593" s="2"/>
      <c r="N593" s="2"/>
      <c r="O593" s="2"/>
      <c r="P593" s="2"/>
      <c r="Q593" s="2"/>
      <c r="R593" s="2">
        <v>1</v>
      </c>
      <c r="S593" s="2"/>
      <c r="T593" s="2"/>
      <c r="U593" s="2"/>
      <c r="V593" s="2"/>
      <c r="W593" s="2">
        <v>1</v>
      </c>
      <c r="X593" s="2">
        <f t="shared" si="47"/>
        <v>1</v>
      </c>
      <c r="Y593" s="2"/>
      <c r="Z593" s="2"/>
      <c r="AA593" s="2"/>
      <c r="AB593" s="2"/>
      <c r="AC593" s="2"/>
      <c r="AD593" s="2"/>
      <c r="AE593" s="2"/>
      <c r="AF593" s="2"/>
      <c r="AG593" s="2">
        <v>1</v>
      </c>
      <c r="AH593" s="2"/>
      <c r="AI593" s="2"/>
      <c r="AJ593" s="9" t="s">
        <v>2272</v>
      </c>
    </row>
    <row r="594" spans="1:36" hidden="1" x14ac:dyDescent="0.2">
      <c r="A594" s="2" t="str">
        <f t="shared" si="45"/>
        <v>Dell Inspiron G3 17-5348</v>
      </c>
      <c r="B594" s="2" t="s">
        <v>10</v>
      </c>
      <c r="C594" s="2" t="s">
        <v>1848</v>
      </c>
      <c r="D594" s="2" t="s">
        <v>1735</v>
      </c>
      <c r="E594" s="2" t="s">
        <v>52</v>
      </c>
      <c r="F594" s="2" t="s">
        <v>20</v>
      </c>
      <c r="G594" s="2" t="s">
        <v>947</v>
      </c>
      <c r="H594" s="2" t="s">
        <v>1075</v>
      </c>
      <c r="I594" s="2">
        <v>17</v>
      </c>
      <c r="J594" s="2" t="s">
        <v>28</v>
      </c>
      <c r="K594" s="2"/>
      <c r="L594" s="2" t="s">
        <v>129</v>
      </c>
      <c r="M594" s="2"/>
      <c r="N594" s="2"/>
      <c r="O594" s="2"/>
      <c r="P594" s="2"/>
      <c r="Q594" s="2"/>
      <c r="R594" s="2">
        <v>1</v>
      </c>
      <c r="S594" s="2"/>
      <c r="T594" s="2"/>
      <c r="U594" s="2"/>
      <c r="V594" s="2"/>
      <c r="W594" s="2">
        <v>1</v>
      </c>
      <c r="X594" s="2">
        <f t="shared" si="47"/>
        <v>1</v>
      </c>
      <c r="Y594" s="2"/>
      <c r="Z594" s="2"/>
      <c r="AA594" s="2"/>
      <c r="AB594" s="2"/>
      <c r="AC594" s="2"/>
      <c r="AD594" s="2"/>
      <c r="AE594" s="2">
        <v>1</v>
      </c>
      <c r="AF594" s="2">
        <v>1</v>
      </c>
      <c r="AG594" s="2"/>
      <c r="AH594" s="2"/>
      <c r="AI594" s="2"/>
      <c r="AJ594" s="9" t="s">
        <v>2272</v>
      </c>
    </row>
    <row r="595" spans="1:36" hidden="1" x14ac:dyDescent="0.2">
      <c r="A595" s="2" t="str">
        <f t="shared" si="45"/>
        <v>Dell Inspiron G5 15-1611</v>
      </c>
      <c r="B595" s="2" t="s">
        <v>10</v>
      </c>
      <c r="C595" s="2" t="s">
        <v>1710</v>
      </c>
      <c r="D595" s="2" t="s">
        <v>1735</v>
      </c>
      <c r="E595" s="2" t="s">
        <v>52</v>
      </c>
      <c r="F595" s="2" t="s">
        <v>20</v>
      </c>
      <c r="G595" s="2" t="s">
        <v>947</v>
      </c>
      <c r="H595" s="2" t="s">
        <v>1442</v>
      </c>
      <c r="I595" s="2">
        <v>15</v>
      </c>
      <c r="J595" s="2" t="s">
        <v>28</v>
      </c>
      <c r="K595" s="2"/>
      <c r="L595" s="2" t="s">
        <v>129</v>
      </c>
      <c r="M595" s="2"/>
      <c r="N595" s="2" t="s">
        <v>1645</v>
      </c>
      <c r="O595" s="2"/>
      <c r="P595" s="2"/>
      <c r="Q595" s="2"/>
      <c r="R595" s="2">
        <v>1</v>
      </c>
      <c r="S595" s="2"/>
      <c r="T595" s="2"/>
      <c r="U595" s="2"/>
      <c r="V595" s="2">
        <v>1</v>
      </c>
      <c r="W595" s="2"/>
      <c r="X595" s="2">
        <f t="shared" si="47"/>
        <v>1</v>
      </c>
      <c r="Y595" s="2"/>
      <c r="Z595" s="2"/>
      <c r="AA595" s="2"/>
      <c r="AB595" s="2"/>
      <c r="AC595" s="2"/>
      <c r="AD595" s="2"/>
      <c r="AE595" s="2">
        <v>1</v>
      </c>
      <c r="AF595" s="2">
        <v>1</v>
      </c>
      <c r="AG595" s="2"/>
      <c r="AH595" s="2"/>
      <c r="AI595" s="2"/>
      <c r="AJ595" s="9" t="s">
        <v>2273</v>
      </c>
    </row>
    <row r="596" spans="1:36" hidden="1" x14ac:dyDescent="0.2">
      <c r="A596" s="2" t="str">
        <f t="shared" si="45"/>
        <v>Dell Inspiron G5 15-1628</v>
      </c>
      <c r="B596" s="2" t="s">
        <v>10</v>
      </c>
      <c r="C596" s="2" t="s">
        <v>1585</v>
      </c>
      <c r="D596" s="2" t="s">
        <v>1735</v>
      </c>
      <c r="E596" s="2" t="s">
        <v>52</v>
      </c>
      <c r="F596" s="2" t="s">
        <v>20</v>
      </c>
      <c r="G596" s="2" t="s">
        <v>947</v>
      </c>
      <c r="H596" s="2" t="s">
        <v>1442</v>
      </c>
      <c r="I596" s="2">
        <v>15</v>
      </c>
      <c r="J596" s="2" t="s">
        <v>28</v>
      </c>
      <c r="K596" s="2"/>
      <c r="L596" s="2" t="s">
        <v>129</v>
      </c>
      <c r="M596" s="2"/>
      <c r="N596" s="2"/>
      <c r="O596" s="2"/>
      <c r="P596" s="2"/>
      <c r="Q596" s="2"/>
      <c r="R596" s="2">
        <v>1</v>
      </c>
      <c r="S596" s="2"/>
      <c r="T596" s="2"/>
      <c r="U596" s="2"/>
      <c r="V596" s="2">
        <v>1</v>
      </c>
      <c r="W596" s="2"/>
      <c r="X596" s="2">
        <f t="shared" si="47"/>
        <v>1</v>
      </c>
      <c r="Y596" s="2"/>
      <c r="Z596" s="2"/>
      <c r="AA596" s="2"/>
      <c r="AB596" s="2"/>
      <c r="AC596" s="2"/>
      <c r="AD596" s="2"/>
      <c r="AE596" s="2">
        <v>1</v>
      </c>
      <c r="AF596" s="2">
        <v>1</v>
      </c>
      <c r="AG596" s="2"/>
      <c r="AH596" s="2"/>
      <c r="AI596" s="2"/>
      <c r="AJ596" s="9" t="s">
        <v>2273</v>
      </c>
    </row>
    <row r="597" spans="1:36" hidden="1" x14ac:dyDescent="0.2">
      <c r="A597" s="2" t="str">
        <f t="shared" si="45"/>
        <v>Dell Inspiron G5 15-1635</v>
      </c>
      <c r="B597" s="2" t="s">
        <v>10</v>
      </c>
      <c r="C597" s="2" t="s">
        <v>1586</v>
      </c>
      <c r="D597" s="2" t="s">
        <v>1735</v>
      </c>
      <c r="E597" s="2" t="s">
        <v>52</v>
      </c>
      <c r="F597" s="2" t="s">
        <v>20</v>
      </c>
      <c r="G597" s="2" t="s">
        <v>947</v>
      </c>
      <c r="H597" s="2" t="s">
        <v>1265</v>
      </c>
      <c r="I597" s="2">
        <v>15</v>
      </c>
      <c r="J597" s="2" t="s">
        <v>28</v>
      </c>
      <c r="K597" s="2"/>
      <c r="L597" s="2" t="s">
        <v>129</v>
      </c>
      <c r="M597" s="2"/>
      <c r="N597" s="2"/>
      <c r="O597" s="2"/>
      <c r="P597" s="2"/>
      <c r="Q597" s="2"/>
      <c r="R597" s="2">
        <v>1</v>
      </c>
      <c r="S597" s="2"/>
      <c r="T597" s="2"/>
      <c r="U597" s="2"/>
      <c r="V597" s="2">
        <v>1</v>
      </c>
      <c r="W597" s="2"/>
      <c r="X597" s="2">
        <f t="shared" si="47"/>
        <v>1</v>
      </c>
      <c r="Y597" s="2"/>
      <c r="Z597" s="2"/>
      <c r="AA597" s="2"/>
      <c r="AB597" s="2"/>
      <c r="AC597" s="2"/>
      <c r="AD597" s="2"/>
      <c r="AE597" s="2"/>
      <c r="AF597" s="2"/>
      <c r="AG597" s="2">
        <v>1</v>
      </c>
      <c r="AH597" s="2"/>
      <c r="AI597" s="2"/>
      <c r="AJ597" s="9" t="s">
        <v>2273</v>
      </c>
    </row>
    <row r="598" spans="1:36" hidden="1" x14ac:dyDescent="0.2">
      <c r="A598" s="2" t="str">
        <f t="shared" si="45"/>
        <v>Dell Inspiron G5 15-1659</v>
      </c>
      <c r="B598" s="2" t="s">
        <v>10</v>
      </c>
      <c r="C598" s="2" t="s">
        <v>1711</v>
      </c>
      <c r="D598" s="2" t="s">
        <v>1735</v>
      </c>
      <c r="E598" s="2" t="s">
        <v>52</v>
      </c>
      <c r="F598" s="2" t="s">
        <v>20</v>
      </c>
      <c r="G598" s="2" t="s">
        <v>947</v>
      </c>
      <c r="H598" s="2" t="s">
        <v>1265</v>
      </c>
      <c r="I598" s="2">
        <v>15</v>
      </c>
      <c r="J598" s="2" t="s">
        <v>28</v>
      </c>
      <c r="K598" s="2"/>
      <c r="L598" s="2" t="s">
        <v>129</v>
      </c>
      <c r="M598" s="2"/>
      <c r="N598" s="2" t="s">
        <v>1645</v>
      </c>
      <c r="O598" s="2"/>
      <c r="P598" s="2"/>
      <c r="Q598" s="2"/>
      <c r="R598" s="2">
        <v>1</v>
      </c>
      <c r="S598" s="2"/>
      <c r="T598" s="2"/>
      <c r="U598" s="2"/>
      <c r="V598" s="2">
        <v>1</v>
      </c>
      <c r="W598" s="2"/>
      <c r="X598" s="2">
        <f t="shared" si="47"/>
        <v>1</v>
      </c>
      <c r="Y598" s="2"/>
      <c r="Z598" s="2"/>
      <c r="AA598" s="2"/>
      <c r="AB598" s="2"/>
      <c r="AC598" s="2"/>
      <c r="AD598" s="2"/>
      <c r="AE598" s="2"/>
      <c r="AF598" s="2"/>
      <c r="AG598" s="2">
        <v>1</v>
      </c>
      <c r="AH598" s="2"/>
      <c r="AI598" s="2"/>
      <c r="AJ598" s="9" t="s">
        <v>2273</v>
      </c>
    </row>
    <row r="599" spans="1:36" hidden="1" x14ac:dyDescent="0.2">
      <c r="A599" s="2" t="str">
        <f t="shared" si="45"/>
        <v>Dell Inspiron G5 15-3177</v>
      </c>
      <c r="B599" s="2" t="s">
        <v>10</v>
      </c>
      <c r="C599" s="2" t="s">
        <v>1657</v>
      </c>
      <c r="D599" s="2" t="s">
        <v>1735</v>
      </c>
      <c r="E599" s="2" t="s">
        <v>52</v>
      </c>
      <c r="F599" s="2" t="s">
        <v>20</v>
      </c>
      <c r="G599" s="2" t="s">
        <v>947</v>
      </c>
      <c r="H599" s="2" t="s">
        <v>1336</v>
      </c>
      <c r="I599" s="2">
        <v>15</v>
      </c>
      <c r="J599" s="2" t="s">
        <v>28</v>
      </c>
      <c r="K599" s="2"/>
      <c r="L599" s="2" t="s">
        <v>129</v>
      </c>
      <c r="M599" s="2"/>
      <c r="N599" s="2" t="s">
        <v>1645</v>
      </c>
      <c r="O599" s="2"/>
      <c r="P599" s="2"/>
      <c r="Q599" s="2"/>
      <c r="R599" s="2">
        <v>1</v>
      </c>
      <c r="S599" s="2"/>
      <c r="T599" s="2"/>
      <c r="U599" s="2"/>
      <c r="V599" s="2">
        <v>1</v>
      </c>
      <c r="W599" s="2"/>
      <c r="X599" s="2">
        <f t="shared" si="47"/>
        <v>1</v>
      </c>
      <c r="Y599" s="2"/>
      <c r="Z599" s="2"/>
      <c r="AA599" s="2"/>
      <c r="AB599" s="2"/>
      <c r="AC599" s="2"/>
      <c r="AD599" s="2"/>
      <c r="AE599" s="2">
        <v>1</v>
      </c>
      <c r="AF599" s="2">
        <v>1</v>
      </c>
      <c r="AG599" s="2"/>
      <c r="AH599" s="2"/>
      <c r="AI599" s="2"/>
      <c r="AJ599" s="9" t="s">
        <v>2273</v>
      </c>
    </row>
    <row r="600" spans="1:36" hidden="1" x14ac:dyDescent="0.2">
      <c r="A600" s="2" t="str">
        <f t="shared" ref="A600" si="48">CONCATENATE(B600," ",C600)</f>
        <v>Dell Inspiron G5 15-5000</v>
      </c>
      <c r="B600" s="2" t="s">
        <v>10</v>
      </c>
      <c r="C600" s="2" t="s">
        <v>5974</v>
      </c>
      <c r="D600" s="2" t="s">
        <v>1735</v>
      </c>
      <c r="E600" s="2" t="s">
        <v>52</v>
      </c>
      <c r="F600" s="2" t="s">
        <v>20</v>
      </c>
      <c r="G600" s="2" t="s">
        <v>2150</v>
      </c>
      <c r="H600" s="2" t="s">
        <v>1265</v>
      </c>
      <c r="I600" s="2">
        <v>15</v>
      </c>
      <c r="J600" s="2" t="s">
        <v>28</v>
      </c>
      <c r="K600" s="2"/>
      <c r="L600" s="2" t="s">
        <v>129</v>
      </c>
      <c r="M600" s="2"/>
      <c r="N600" s="2" t="s">
        <v>5935</v>
      </c>
      <c r="O600" s="2"/>
      <c r="P600" s="2"/>
      <c r="Q600" s="2"/>
      <c r="R600" s="2">
        <v>1</v>
      </c>
      <c r="S600" s="2"/>
      <c r="T600" s="2"/>
      <c r="U600" s="2"/>
      <c r="V600" s="2">
        <v>1</v>
      </c>
      <c r="W600" s="2"/>
      <c r="X600" s="2">
        <f t="shared" si="47"/>
        <v>1</v>
      </c>
      <c r="Y600" s="2"/>
      <c r="Z600" s="2"/>
      <c r="AA600" s="2"/>
      <c r="AB600" s="2"/>
      <c r="AC600" s="2"/>
      <c r="AD600" s="2"/>
      <c r="AE600" s="2"/>
      <c r="AF600" s="2"/>
      <c r="AG600" s="2">
        <v>1</v>
      </c>
      <c r="AH600" s="2"/>
      <c r="AI600" s="2"/>
      <c r="AJ600" s="9" t="s">
        <v>2273</v>
      </c>
    </row>
    <row r="601" spans="1:36" hidden="1" x14ac:dyDescent="0.2">
      <c r="A601" s="2" t="str">
        <f t="shared" si="45"/>
        <v>Dell Inspiron G5 15-5500</v>
      </c>
      <c r="B601" s="2" t="s">
        <v>10</v>
      </c>
      <c r="C601" s="2" t="s">
        <v>4255</v>
      </c>
      <c r="D601" s="2" t="s">
        <v>1735</v>
      </c>
      <c r="E601" s="2" t="s">
        <v>52</v>
      </c>
      <c r="F601" s="2" t="s">
        <v>20</v>
      </c>
      <c r="G601" s="2" t="s">
        <v>2150</v>
      </c>
      <c r="H601" s="2" t="s">
        <v>4256</v>
      </c>
      <c r="I601" s="2">
        <v>15</v>
      </c>
      <c r="J601" s="2" t="s">
        <v>28</v>
      </c>
      <c r="K601" s="2"/>
      <c r="L601" s="2" t="s">
        <v>129</v>
      </c>
      <c r="M601" s="2"/>
      <c r="N601" s="2" t="s">
        <v>4242</v>
      </c>
      <c r="O601" s="2"/>
      <c r="P601" s="2"/>
      <c r="Q601" s="2"/>
      <c r="R601" s="2">
        <v>1</v>
      </c>
      <c r="S601" s="2"/>
      <c r="T601" s="2"/>
      <c r="U601" s="2"/>
      <c r="V601" s="2">
        <v>1</v>
      </c>
      <c r="W601" s="2"/>
      <c r="X601" s="2">
        <f t="shared" si="47"/>
        <v>1</v>
      </c>
      <c r="Y601" s="2"/>
      <c r="Z601" s="2"/>
      <c r="AA601" s="2"/>
      <c r="AB601" s="2"/>
      <c r="AC601" s="2"/>
      <c r="AD601" s="2"/>
      <c r="AE601" s="2"/>
      <c r="AF601" s="2">
        <v>1</v>
      </c>
      <c r="AG601" s="2">
        <v>1</v>
      </c>
      <c r="AH601" s="2"/>
      <c r="AI601" s="2"/>
      <c r="AJ601" s="9" t="s">
        <v>2273</v>
      </c>
    </row>
    <row r="602" spans="1:36" hidden="1" x14ac:dyDescent="0.2">
      <c r="A602" s="2" t="str">
        <f t="shared" si="45"/>
        <v>Dell Inspiron G5 15-5587</v>
      </c>
      <c r="B602" s="2" t="s">
        <v>10</v>
      </c>
      <c r="C602" s="2" t="s">
        <v>1574</v>
      </c>
      <c r="D602" s="2" t="s">
        <v>1735</v>
      </c>
      <c r="E602" s="2" t="s">
        <v>52</v>
      </c>
      <c r="F602" s="2" t="s">
        <v>20</v>
      </c>
      <c r="G602" s="2" t="s">
        <v>947</v>
      </c>
      <c r="H602" s="2" t="s">
        <v>492</v>
      </c>
      <c r="I602" s="2">
        <v>15</v>
      </c>
      <c r="J602" s="2" t="s">
        <v>28</v>
      </c>
      <c r="K602" s="2"/>
      <c r="L602" s="2" t="s">
        <v>129</v>
      </c>
      <c r="M602" s="2"/>
      <c r="N602" s="2"/>
      <c r="O602" s="2"/>
      <c r="P602" s="2"/>
      <c r="Q602" s="2"/>
      <c r="R602" s="2">
        <v>1</v>
      </c>
      <c r="S602" s="2"/>
      <c r="T602" s="2"/>
      <c r="U602" s="2"/>
      <c r="V602" s="2">
        <v>1</v>
      </c>
      <c r="W602" s="2"/>
      <c r="X602" s="2">
        <f t="shared" si="47"/>
        <v>1</v>
      </c>
      <c r="Y602" s="2"/>
      <c r="Z602" s="2"/>
      <c r="AA602" s="2"/>
      <c r="AB602" s="2"/>
      <c r="AC602" s="2"/>
      <c r="AD602" s="2"/>
      <c r="AE602" s="2">
        <v>1</v>
      </c>
      <c r="AF602" s="2">
        <v>1</v>
      </c>
      <c r="AG602" s="2"/>
      <c r="AH602" s="2"/>
      <c r="AI602" s="2"/>
      <c r="AJ602" s="9" t="s">
        <v>2273</v>
      </c>
    </row>
    <row r="603" spans="1:36" hidden="1" x14ac:dyDescent="0.2">
      <c r="A603" s="2" t="str">
        <f t="shared" si="45"/>
        <v>Dell Inspiron G5 15-5590</v>
      </c>
      <c r="B603" s="2" t="s">
        <v>10</v>
      </c>
      <c r="C603" s="2" t="s">
        <v>1573</v>
      </c>
      <c r="D603" s="2" t="s">
        <v>1735</v>
      </c>
      <c r="E603" s="2" t="s">
        <v>52</v>
      </c>
      <c r="F603" s="2" t="s">
        <v>20</v>
      </c>
      <c r="G603" s="2" t="s">
        <v>947</v>
      </c>
      <c r="H603" s="2" t="s">
        <v>1362</v>
      </c>
      <c r="I603" s="2">
        <v>15</v>
      </c>
      <c r="J603" s="2" t="s">
        <v>28</v>
      </c>
      <c r="K603" s="2"/>
      <c r="L603" s="2" t="s">
        <v>129</v>
      </c>
      <c r="M603" s="2"/>
      <c r="N603" s="2"/>
      <c r="O603" s="2"/>
      <c r="P603" s="2"/>
      <c r="Q603" s="2"/>
      <c r="R603" s="2">
        <v>1</v>
      </c>
      <c r="S603" s="2"/>
      <c r="T603" s="2"/>
      <c r="U603" s="2"/>
      <c r="V603" s="2">
        <v>1</v>
      </c>
      <c r="W603" s="2"/>
      <c r="X603" s="2">
        <f t="shared" si="47"/>
        <v>1</v>
      </c>
      <c r="Y603" s="2"/>
      <c r="Z603" s="2"/>
      <c r="AA603" s="2"/>
      <c r="AB603" s="2"/>
      <c r="AC603" s="2"/>
      <c r="AD603" s="2"/>
      <c r="AE603" s="2"/>
      <c r="AF603" s="2">
        <v>1</v>
      </c>
      <c r="AG603" s="2">
        <v>1</v>
      </c>
      <c r="AH603" s="2"/>
      <c r="AI603" s="2"/>
      <c r="AJ603" s="9" t="s">
        <v>2273</v>
      </c>
    </row>
    <row r="604" spans="1:36" hidden="1" x14ac:dyDescent="0.2">
      <c r="A604" s="2" t="str">
        <f t="shared" si="45"/>
        <v>Dell Inspiron G5 15-5611</v>
      </c>
      <c r="B604" s="2" t="s">
        <v>10</v>
      </c>
      <c r="C604" s="2" t="s">
        <v>1587</v>
      </c>
      <c r="D604" s="2" t="s">
        <v>1735</v>
      </c>
      <c r="E604" s="2" t="s">
        <v>52</v>
      </c>
      <c r="F604" s="2" t="s">
        <v>20</v>
      </c>
      <c r="G604" s="2" t="s">
        <v>947</v>
      </c>
      <c r="H604" s="2" t="s">
        <v>492</v>
      </c>
      <c r="I604" s="2">
        <v>15</v>
      </c>
      <c r="J604" s="2" t="s">
        <v>28</v>
      </c>
      <c r="K604" s="2"/>
      <c r="L604" s="2" t="s">
        <v>129</v>
      </c>
      <c r="M604" s="2"/>
      <c r="N604" s="2"/>
      <c r="O604" s="2"/>
      <c r="P604" s="2"/>
      <c r="Q604" s="2"/>
      <c r="R604" s="2">
        <v>1</v>
      </c>
      <c r="S604" s="2"/>
      <c r="T604" s="2"/>
      <c r="U604" s="2"/>
      <c r="V604" s="2">
        <v>1</v>
      </c>
      <c r="W604" s="2"/>
      <c r="X604" s="2">
        <f t="shared" ref="X604:X635" si="49">SUM(O604:T604)</f>
        <v>1</v>
      </c>
      <c r="Y604" s="2"/>
      <c r="Z604" s="2"/>
      <c r="AA604" s="2"/>
      <c r="AB604" s="2"/>
      <c r="AC604" s="2"/>
      <c r="AD604" s="2"/>
      <c r="AE604" s="2">
        <v>1</v>
      </c>
      <c r="AF604" s="2">
        <v>1</v>
      </c>
      <c r="AG604" s="2"/>
      <c r="AH604" s="2"/>
      <c r="AI604" s="2"/>
      <c r="AJ604" s="9" t="s">
        <v>2273</v>
      </c>
    </row>
    <row r="605" spans="1:36" hidden="1" x14ac:dyDescent="0.2">
      <c r="A605" s="2" t="str">
        <f t="shared" ref="A605:A673" si="50">CONCATENATE(B605," ",C605)</f>
        <v>Dell Inspiron G5 15-5628</v>
      </c>
      <c r="B605" s="2" t="s">
        <v>10</v>
      </c>
      <c r="C605" s="2" t="s">
        <v>1588</v>
      </c>
      <c r="D605" s="2" t="s">
        <v>1735</v>
      </c>
      <c r="E605" s="2" t="s">
        <v>52</v>
      </c>
      <c r="F605" s="2" t="s">
        <v>20</v>
      </c>
      <c r="G605" s="2" t="s">
        <v>947</v>
      </c>
      <c r="H605" s="2" t="s">
        <v>492</v>
      </c>
      <c r="I605" s="2">
        <v>15</v>
      </c>
      <c r="J605" s="2" t="s">
        <v>28</v>
      </c>
      <c r="K605" s="2"/>
      <c r="L605" s="2" t="s">
        <v>129</v>
      </c>
      <c r="M605" s="2"/>
      <c r="N605" s="2"/>
      <c r="O605" s="2"/>
      <c r="P605" s="2"/>
      <c r="Q605" s="2"/>
      <c r="R605" s="2">
        <v>1</v>
      </c>
      <c r="S605" s="2"/>
      <c r="T605" s="2"/>
      <c r="U605" s="2"/>
      <c r="V605" s="2">
        <v>1</v>
      </c>
      <c r="W605" s="2"/>
      <c r="X605" s="2">
        <f t="shared" si="49"/>
        <v>1</v>
      </c>
      <c r="Y605" s="2"/>
      <c r="Z605" s="2"/>
      <c r="AA605" s="2"/>
      <c r="AB605" s="2"/>
      <c r="AC605" s="2"/>
      <c r="AD605" s="2"/>
      <c r="AE605" s="2">
        <v>1</v>
      </c>
      <c r="AF605" s="2">
        <v>1</v>
      </c>
      <c r="AG605" s="2"/>
      <c r="AH605" s="2"/>
      <c r="AI605" s="2"/>
      <c r="AJ605" s="9" t="s">
        <v>2273</v>
      </c>
    </row>
    <row r="606" spans="1:36" hidden="1" x14ac:dyDescent="0.2">
      <c r="A606" s="2" t="str">
        <f t="shared" si="50"/>
        <v>Dell Inspiron G5 15-5635</v>
      </c>
      <c r="B606" s="2" t="s">
        <v>10</v>
      </c>
      <c r="C606" s="2" t="s">
        <v>1589</v>
      </c>
      <c r="D606" s="2" t="s">
        <v>1735</v>
      </c>
      <c r="E606" s="2" t="s">
        <v>52</v>
      </c>
      <c r="F606" s="2" t="s">
        <v>20</v>
      </c>
      <c r="G606" s="2" t="s">
        <v>947</v>
      </c>
      <c r="H606" s="2" t="s">
        <v>492</v>
      </c>
      <c r="I606" s="2">
        <v>15</v>
      </c>
      <c r="J606" s="2" t="s">
        <v>28</v>
      </c>
      <c r="K606" s="2"/>
      <c r="L606" s="2" t="s">
        <v>129</v>
      </c>
      <c r="M606" s="2"/>
      <c r="N606" s="2"/>
      <c r="O606" s="2"/>
      <c r="P606" s="2"/>
      <c r="Q606" s="2"/>
      <c r="R606" s="2">
        <v>1</v>
      </c>
      <c r="S606" s="2"/>
      <c r="T606" s="2"/>
      <c r="U606" s="2"/>
      <c r="V606" s="2">
        <v>1</v>
      </c>
      <c r="W606" s="2"/>
      <c r="X606" s="2">
        <f t="shared" si="49"/>
        <v>1</v>
      </c>
      <c r="Y606" s="2"/>
      <c r="Z606" s="2"/>
      <c r="AA606" s="2"/>
      <c r="AB606" s="2"/>
      <c r="AC606" s="2"/>
      <c r="AD606" s="2"/>
      <c r="AE606" s="2">
        <v>1</v>
      </c>
      <c r="AF606" s="2">
        <v>1</v>
      </c>
      <c r="AG606" s="2"/>
      <c r="AH606" s="2"/>
      <c r="AI606" s="2"/>
      <c r="AJ606" s="9" t="s">
        <v>2273</v>
      </c>
    </row>
    <row r="607" spans="1:36" hidden="1" x14ac:dyDescent="0.2">
      <c r="A607" s="2" t="str">
        <f t="shared" si="50"/>
        <v>Dell Inspiron G5 15-6000</v>
      </c>
      <c r="B607" s="2" t="s">
        <v>10</v>
      </c>
      <c r="C607" s="2" t="s">
        <v>4257</v>
      </c>
      <c r="D607" s="2" t="s">
        <v>1735</v>
      </c>
      <c r="E607" s="2" t="s">
        <v>52</v>
      </c>
      <c r="F607" s="2" t="s">
        <v>20</v>
      </c>
      <c r="G607" s="2" t="s">
        <v>2150</v>
      </c>
      <c r="H607" s="2" t="s">
        <v>1267</v>
      </c>
      <c r="I607" s="2">
        <v>15</v>
      </c>
      <c r="J607" s="2" t="s">
        <v>28</v>
      </c>
      <c r="K607" s="2"/>
      <c r="L607" s="2" t="s">
        <v>129</v>
      </c>
      <c r="M607" s="2"/>
      <c r="N607" s="2" t="s">
        <v>4242</v>
      </c>
      <c r="O607" s="2"/>
      <c r="P607" s="2"/>
      <c r="Q607" s="2"/>
      <c r="R607" s="2">
        <v>1</v>
      </c>
      <c r="S607" s="2"/>
      <c r="T607" s="2"/>
      <c r="U607" s="2"/>
      <c r="V607" s="2">
        <v>1</v>
      </c>
      <c r="W607" s="2"/>
      <c r="X607" s="2">
        <f t="shared" si="49"/>
        <v>1</v>
      </c>
      <c r="Y607" s="2"/>
      <c r="Z607" s="2"/>
      <c r="AA607" s="2"/>
      <c r="AB607" s="2"/>
      <c r="AC607" s="2"/>
      <c r="AD607" s="2"/>
      <c r="AE607" s="2"/>
      <c r="AF607" s="2"/>
      <c r="AG607" s="2">
        <v>1</v>
      </c>
      <c r="AH607" s="2"/>
      <c r="AI607" s="2"/>
      <c r="AJ607" s="9" t="s">
        <v>2273</v>
      </c>
    </row>
    <row r="608" spans="1:36" hidden="1" x14ac:dyDescent="0.2">
      <c r="A608" s="2" t="str">
        <f t="shared" si="50"/>
        <v>Dell Inspiron G5 15-6527</v>
      </c>
      <c r="B608" s="2" t="s">
        <v>10</v>
      </c>
      <c r="C608" s="2" t="s">
        <v>1655</v>
      </c>
      <c r="D608" s="2" t="s">
        <v>1735</v>
      </c>
      <c r="E608" s="2" t="s">
        <v>52</v>
      </c>
      <c r="F608" s="2" t="s">
        <v>20</v>
      </c>
      <c r="G608" s="2" t="s">
        <v>947</v>
      </c>
      <c r="H608" s="2" t="s">
        <v>1442</v>
      </c>
      <c r="I608" s="2">
        <v>15</v>
      </c>
      <c r="J608" s="2" t="s">
        <v>28</v>
      </c>
      <c r="K608" s="2"/>
      <c r="L608" s="2" t="s">
        <v>129</v>
      </c>
      <c r="M608" s="2"/>
      <c r="N608" s="2" t="s">
        <v>1645</v>
      </c>
      <c r="O608" s="2"/>
      <c r="P608" s="2"/>
      <c r="Q608" s="2"/>
      <c r="R608" s="2">
        <v>1</v>
      </c>
      <c r="S608" s="2"/>
      <c r="T608" s="2"/>
      <c r="U608" s="2"/>
      <c r="V608" s="2">
        <v>1</v>
      </c>
      <c r="W608" s="2"/>
      <c r="X608" s="2">
        <f t="shared" si="49"/>
        <v>1</v>
      </c>
      <c r="Y608" s="2"/>
      <c r="Z608" s="2"/>
      <c r="AA608" s="2"/>
      <c r="AB608" s="2"/>
      <c r="AC608" s="2"/>
      <c r="AD608" s="2"/>
      <c r="AE608" s="2">
        <v>1</v>
      </c>
      <c r="AF608" s="2">
        <v>1</v>
      </c>
      <c r="AG608" s="2"/>
      <c r="AH608" s="2"/>
      <c r="AI608" s="2"/>
      <c r="AJ608" s="9" t="s">
        <v>2273</v>
      </c>
    </row>
    <row r="609" spans="1:36" hidden="1" x14ac:dyDescent="0.2">
      <c r="A609" s="2" t="str">
        <f t="shared" si="50"/>
        <v>Dell Inspiron G5 15-6534</v>
      </c>
      <c r="B609" s="2" t="s">
        <v>10</v>
      </c>
      <c r="C609" s="2" t="s">
        <v>1656</v>
      </c>
      <c r="D609" s="2" t="s">
        <v>1735</v>
      </c>
      <c r="E609" s="2" t="s">
        <v>52</v>
      </c>
      <c r="F609" s="2" t="s">
        <v>20</v>
      </c>
      <c r="G609" s="2" t="s">
        <v>947</v>
      </c>
      <c r="H609" s="2" t="s">
        <v>1442</v>
      </c>
      <c r="I609" s="2">
        <v>15</v>
      </c>
      <c r="J609" s="2" t="s">
        <v>28</v>
      </c>
      <c r="K609" s="2"/>
      <c r="L609" s="2" t="s">
        <v>129</v>
      </c>
      <c r="M609" s="2"/>
      <c r="N609" s="2" t="s">
        <v>1645</v>
      </c>
      <c r="O609" s="2"/>
      <c r="P609" s="2"/>
      <c r="Q609" s="2"/>
      <c r="R609" s="2">
        <v>1</v>
      </c>
      <c r="S609" s="2"/>
      <c r="T609" s="2"/>
      <c r="U609" s="2"/>
      <c r="V609" s="2">
        <v>1</v>
      </c>
      <c r="W609" s="2"/>
      <c r="X609" s="2">
        <f t="shared" si="49"/>
        <v>1</v>
      </c>
      <c r="Y609" s="2"/>
      <c r="Z609" s="2"/>
      <c r="AA609" s="2"/>
      <c r="AB609" s="2"/>
      <c r="AC609" s="2"/>
      <c r="AD609" s="2"/>
      <c r="AE609" s="2">
        <v>1</v>
      </c>
      <c r="AF609" s="2">
        <v>1</v>
      </c>
      <c r="AG609" s="2"/>
      <c r="AH609" s="2"/>
      <c r="AI609" s="2"/>
      <c r="AJ609" s="9" t="s">
        <v>2273</v>
      </c>
    </row>
    <row r="610" spans="1:36" hidden="1" x14ac:dyDescent="0.2">
      <c r="A610" s="2" t="str">
        <f t="shared" si="50"/>
        <v>Dell Inspiron G5 15-8030</v>
      </c>
      <c r="B610" s="2" t="s">
        <v>10</v>
      </c>
      <c r="C610" s="2" t="s">
        <v>1712</v>
      </c>
      <c r="D610" s="2" t="s">
        <v>1735</v>
      </c>
      <c r="E610" s="2" t="s">
        <v>52</v>
      </c>
      <c r="F610" s="2" t="s">
        <v>20</v>
      </c>
      <c r="G610" s="2" t="s">
        <v>947</v>
      </c>
      <c r="H610" s="2" t="s">
        <v>1265</v>
      </c>
      <c r="I610" s="2">
        <v>15</v>
      </c>
      <c r="J610" s="2" t="s">
        <v>28</v>
      </c>
      <c r="K610" s="2"/>
      <c r="L610" s="2" t="s">
        <v>129</v>
      </c>
      <c r="M610" s="2"/>
      <c r="N610" s="2" t="s">
        <v>1645</v>
      </c>
      <c r="O610" s="2"/>
      <c r="P610" s="2"/>
      <c r="Q610" s="2"/>
      <c r="R610" s="2">
        <v>1</v>
      </c>
      <c r="S610" s="2"/>
      <c r="T610" s="2"/>
      <c r="U610" s="2"/>
      <c r="V610" s="2">
        <v>1</v>
      </c>
      <c r="W610" s="2"/>
      <c r="X610" s="2">
        <f t="shared" si="49"/>
        <v>1</v>
      </c>
      <c r="Y610" s="2"/>
      <c r="Z610" s="2"/>
      <c r="AA610" s="2"/>
      <c r="AB610" s="2"/>
      <c r="AC610" s="2"/>
      <c r="AD610" s="2"/>
      <c r="AE610" s="2"/>
      <c r="AF610" s="2"/>
      <c r="AG610" s="2">
        <v>1</v>
      </c>
      <c r="AH610" s="2"/>
      <c r="AI610" s="2"/>
      <c r="AJ610" s="9" t="s">
        <v>2273</v>
      </c>
    </row>
    <row r="611" spans="1:36" hidden="1" x14ac:dyDescent="0.2">
      <c r="A611" s="2" t="str">
        <f t="shared" si="50"/>
        <v>Dell Inspiron G5 15-8047</v>
      </c>
      <c r="B611" s="2" t="s">
        <v>10</v>
      </c>
      <c r="C611" s="2" t="s">
        <v>2100</v>
      </c>
      <c r="D611" s="2" t="s">
        <v>1735</v>
      </c>
      <c r="E611" s="2" t="s">
        <v>52</v>
      </c>
      <c r="F611" s="2" t="s">
        <v>20</v>
      </c>
      <c r="G611" s="2" t="s">
        <v>947</v>
      </c>
      <c r="H611" s="2" t="s">
        <v>1265</v>
      </c>
      <c r="I611" s="2">
        <v>15</v>
      </c>
      <c r="J611" s="2" t="s">
        <v>28</v>
      </c>
      <c r="K611" s="2"/>
      <c r="L611" s="2" t="s">
        <v>129</v>
      </c>
      <c r="M611" s="2"/>
      <c r="N611" s="2" t="s">
        <v>2092</v>
      </c>
      <c r="O611" s="2"/>
      <c r="P611" s="2"/>
      <c r="Q611" s="2"/>
      <c r="R611" s="2">
        <v>1</v>
      </c>
      <c r="S611" s="2"/>
      <c r="T611" s="2"/>
      <c r="U611" s="2"/>
      <c r="V611" s="2">
        <v>1</v>
      </c>
      <c r="W611" s="2"/>
      <c r="X611" s="2">
        <f t="shared" si="49"/>
        <v>1</v>
      </c>
      <c r="Y611" s="2"/>
      <c r="Z611" s="2"/>
      <c r="AA611" s="2"/>
      <c r="AB611" s="2"/>
      <c r="AC611" s="2"/>
      <c r="AD611" s="2"/>
      <c r="AE611" s="2"/>
      <c r="AF611" s="2"/>
      <c r="AG611" s="2">
        <v>1</v>
      </c>
      <c r="AH611" s="2"/>
      <c r="AI611" s="2"/>
      <c r="AJ611" s="9" t="s">
        <v>2273</v>
      </c>
    </row>
    <row r="612" spans="1:36" hidden="1" x14ac:dyDescent="0.2">
      <c r="A612" s="2" t="str">
        <f t="shared" si="50"/>
        <v>Dell Inspiron G5 15-8054</v>
      </c>
      <c r="B612" s="2" t="s">
        <v>10</v>
      </c>
      <c r="C612" s="2" t="s">
        <v>1590</v>
      </c>
      <c r="D612" s="2" t="s">
        <v>1735</v>
      </c>
      <c r="E612" s="2" t="s">
        <v>52</v>
      </c>
      <c r="F612" s="2" t="s">
        <v>20</v>
      </c>
      <c r="G612" s="2" t="s">
        <v>947</v>
      </c>
      <c r="H612" s="2" t="s">
        <v>1265</v>
      </c>
      <c r="I612" s="2">
        <v>15</v>
      </c>
      <c r="J612" s="2" t="s">
        <v>28</v>
      </c>
      <c r="K612" s="2"/>
      <c r="L612" s="2" t="s">
        <v>129</v>
      </c>
      <c r="M612" s="2"/>
      <c r="N612" s="2" t="s">
        <v>1645</v>
      </c>
      <c r="O612" s="2"/>
      <c r="P612" s="2"/>
      <c r="Q612" s="2"/>
      <c r="R612" s="2">
        <v>1</v>
      </c>
      <c r="S612" s="2"/>
      <c r="T612" s="2"/>
      <c r="U612" s="2"/>
      <c r="V612" s="2">
        <v>1</v>
      </c>
      <c r="W612" s="2"/>
      <c r="X612" s="2">
        <f t="shared" si="49"/>
        <v>1</v>
      </c>
      <c r="Y612" s="2"/>
      <c r="Z612" s="2"/>
      <c r="AA612" s="2"/>
      <c r="AB612" s="2"/>
      <c r="AC612" s="2"/>
      <c r="AD612" s="2"/>
      <c r="AE612" s="2"/>
      <c r="AF612" s="2"/>
      <c r="AG612" s="2">
        <v>1</v>
      </c>
      <c r="AH612" s="2"/>
      <c r="AI612" s="2"/>
      <c r="AJ612" s="9" t="s">
        <v>2273</v>
      </c>
    </row>
    <row r="613" spans="1:36" hidden="1" x14ac:dyDescent="0.2">
      <c r="A613" s="2" t="str">
        <f t="shared" si="50"/>
        <v>Dell Inspiron G5 15-8061</v>
      </c>
      <c r="B613" s="2" t="s">
        <v>10</v>
      </c>
      <c r="C613" s="2" t="s">
        <v>2101</v>
      </c>
      <c r="D613" s="2" t="s">
        <v>1735</v>
      </c>
      <c r="E613" s="2" t="s">
        <v>52</v>
      </c>
      <c r="F613" s="2" t="s">
        <v>20</v>
      </c>
      <c r="G613" s="2" t="s">
        <v>947</v>
      </c>
      <c r="H613" s="2" t="s">
        <v>1265</v>
      </c>
      <c r="I613" s="2">
        <v>15</v>
      </c>
      <c r="J613" s="2" t="s">
        <v>28</v>
      </c>
      <c r="K613" s="2"/>
      <c r="L613" s="2" t="s">
        <v>129</v>
      </c>
      <c r="M613" s="2"/>
      <c r="N613" s="2" t="s">
        <v>2092</v>
      </c>
      <c r="O613" s="2"/>
      <c r="P613" s="2"/>
      <c r="Q613" s="2"/>
      <c r="R613" s="2">
        <v>1</v>
      </c>
      <c r="S613" s="2"/>
      <c r="T613" s="2"/>
      <c r="U613" s="2"/>
      <c r="V613" s="2">
        <v>1</v>
      </c>
      <c r="W613" s="2"/>
      <c r="X613" s="2">
        <f t="shared" si="49"/>
        <v>1</v>
      </c>
      <c r="Y613" s="2"/>
      <c r="Z613" s="2"/>
      <c r="AA613" s="2"/>
      <c r="AB613" s="2"/>
      <c r="AC613" s="2"/>
      <c r="AD613" s="2"/>
      <c r="AE613" s="2"/>
      <c r="AF613" s="2"/>
      <c r="AG613" s="2">
        <v>1</v>
      </c>
      <c r="AH613" s="2"/>
      <c r="AI613" s="2"/>
      <c r="AJ613" s="9" t="s">
        <v>2273</v>
      </c>
    </row>
    <row r="614" spans="1:36" hidden="1" x14ac:dyDescent="0.2">
      <c r="A614" s="2" t="str">
        <f t="shared" si="50"/>
        <v>Dell Inspiron G5 15-8078</v>
      </c>
      <c r="B614" s="2" t="s">
        <v>10</v>
      </c>
      <c r="C614" s="2" t="s">
        <v>1658</v>
      </c>
      <c r="D614" s="2" t="s">
        <v>1735</v>
      </c>
      <c r="E614" s="2" t="s">
        <v>52</v>
      </c>
      <c r="F614" s="2" t="s">
        <v>20</v>
      </c>
      <c r="G614" s="2" t="s">
        <v>947</v>
      </c>
      <c r="H614" s="2" t="s">
        <v>1265</v>
      </c>
      <c r="I614" s="2">
        <v>15</v>
      </c>
      <c r="J614" s="2" t="s">
        <v>28</v>
      </c>
      <c r="K614" s="2"/>
      <c r="L614" s="2" t="s">
        <v>129</v>
      </c>
      <c r="M614" s="2"/>
      <c r="N614" s="2" t="s">
        <v>1645</v>
      </c>
      <c r="O614" s="2"/>
      <c r="P614" s="2"/>
      <c r="Q614" s="2"/>
      <c r="R614" s="2">
        <v>1</v>
      </c>
      <c r="S614" s="2"/>
      <c r="T614" s="2"/>
      <c r="U614" s="2"/>
      <c r="V614" s="2">
        <v>1</v>
      </c>
      <c r="W614" s="2"/>
      <c r="X614" s="2">
        <f t="shared" si="49"/>
        <v>1</v>
      </c>
      <c r="Y614" s="2"/>
      <c r="Z614" s="2"/>
      <c r="AA614" s="2"/>
      <c r="AB614" s="2"/>
      <c r="AC614" s="2"/>
      <c r="AD614" s="2"/>
      <c r="AE614" s="2"/>
      <c r="AF614" s="2"/>
      <c r="AG614" s="2">
        <v>1</v>
      </c>
      <c r="AH614" s="2"/>
      <c r="AI614" s="2"/>
      <c r="AJ614" s="9" t="s">
        <v>2273</v>
      </c>
    </row>
    <row r="615" spans="1:36" hidden="1" x14ac:dyDescent="0.2">
      <c r="A615" s="2" t="str">
        <f t="shared" si="50"/>
        <v>Dell Inspiron G5 15-8080</v>
      </c>
      <c r="B615" s="2" t="s">
        <v>10</v>
      </c>
      <c r="C615" s="2" t="s">
        <v>1659</v>
      </c>
      <c r="D615" s="2" t="s">
        <v>1735</v>
      </c>
      <c r="E615" s="2" t="s">
        <v>52</v>
      </c>
      <c r="F615" s="2" t="s">
        <v>20</v>
      </c>
      <c r="G615" s="2" t="s">
        <v>947</v>
      </c>
      <c r="H615" s="2" t="s">
        <v>1336</v>
      </c>
      <c r="I615" s="2">
        <v>15</v>
      </c>
      <c r="J615" s="2" t="s">
        <v>28</v>
      </c>
      <c r="K615" s="2"/>
      <c r="L615" s="2" t="s">
        <v>129</v>
      </c>
      <c r="M615" s="2"/>
      <c r="N615" s="2" t="s">
        <v>1645</v>
      </c>
      <c r="O615" s="2"/>
      <c r="P615" s="2"/>
      <c r="Q615" s="2"/>
      <c r="R615" s="2">
        <v>1</v>
      </c>
      <c r="S615" s="2"/>
      <c r="T615" s="2"/>
      <c r="U615" s="2"/>
      <c r="V615" s="2">
        <v>1</v>
      </c>
      <c r="W615" s="2"/>
      <c r="X615" s="2">
        <f t="shared" si="49"/>
        <v>1</v>
      </c>
      <c r="Y615" s="2"/>
      <c r="Z615" s="2"/>
      <c r="AA615" s="2"/>
      <c r="AB615" s="2"/>
      <c r="AC615" s="2"/>
      <c r="AD615" s="2"/>
      <c r="AE615" s="2">
        <v>1</v>
      </c>
      <c r="AF615" s="2">
        <v>1</v>
      </c>
      <c r="AG615" s="2"/>
      <c r="AH615" s="2"/>
      <c r="AI615" s="2"/>
      <c r="AJ615" s="9" t="s">
        <v>2273</v>
      </c>
    </row>
    <row r="616" spans="1:36" hidden="1" x14ac:dyDescent="0.2">
      <c r="A616" s="2" t="str">
        <f t="shared" si="50"/>
        <v>Dell Inspiron G5 15-8092</v>
      </c>
      <c r="B616" s="2" t="s">
        <v>10</v>
      </c>
      <c r="C616" s="2" t="s">
        <v>1713</v>
      </c>
      <c r="D616" s="2" t="s">
        <v>1735</v>
      </c>
      <c r="E616" s="2" t="s">
        <v>52</v>
      </c>
      <c r="F616" s="2" t="s">
        <v>20</v>
      </c>
      <c r="G616" s="2" t="s">
        <v>947</v>
      </c>
      <c r="H616" s="2" t="s">
        <v>1267</v>
      </c>
      <c r="I616" s="2">
        <v>15</v>
      </c>
      <c r="J616" s="2" t="s">
        <v>28</v>
      </c>
      <c r="K616" s="2"/>
      <c r="L616" s="2" t="s">
        <v>129</v>
      </c>
      <c r="M616" s="2"/>
      <c r="N616" s="2" t="s">
        <v>1645</v>
      </c>
      <c r="O616" s="2"/>
      <c r="P616" s="2"/>
      <c r="Q616" s="2"/>
      <c r="R616" s="2">
        <v>1</v>
      </c>
      <c r="S616" s="2"/>
      <c r="T616" s="2"/>
      <c r="U616" s="2"/>
      <c r="V616" s="2">
        <v>1</v>
      </c>
      <c r="W616" s="2"/>
      <c r="X616" s="2">
        <f t="shared" si="49"/>
        <v>1</v>
      </c>
      <c r="Y616" s="2"/>
      <c r="Z616" s="2"/>
      <c r="AA616" s="2"/>
      <c r="AB616" s="2"/>
      <c r="AC616" s="2"/>
      <c r="AD616" s="2"/>
      <c r="AE616" s="2"/>
      <c r="AF616" s="2"/>
      <c r="AG616" s="2">
        <v>1</v>
      </c>
      <c r="AH616" s="2"/>
      <c r="AI616" s="2"/>
      <c r="AJ616" s="9" t="s">
        <v>2273</v>
      </c>
    </row>
    <row r="617" spans="1:36" hidden="1" x14ac:dyDescent="0.2">
      <c r="A617" s="2" t="str">
        <f t="shared" si="50"/>
        <v>Dell Inspiron G5 15-8097</v>
      </c>
      <c r="B617" s="2" t="s">
        <v>10</v>
      </c>
      <c r="C617" s="2" t="s">
        <v>1591</v>
      </c>
      <c r="D617" s="2" t="s">
        <v>1735</v>
      </c>
      <c r="E617" s="2" t="s">
        <v>52</v>
      </c>
      <c r="F617" s="2" t="s">
        <v>20</v>
      </c>
      <c r="G617" s="2" t="s">
        <v>947</v>
      </c>
      <c r="H617" s="2" t="s">
        <v>1336</v>
      </c>
      <c r="I617" s="2">
        <v>15</v>
      </c>
      <c r="J617" s="2" t="s">
        <v>28</v>
      </c>
      <c r="K617" s="2"/>
      <c r="L617" s="2" t="s">
        <v>129</v>
      </c>
      <c r="M617" s="2"/>
      <c r="N617" s="2"/>
      <c r="O617" s="2"/>
      <c r="P617" s="2"/>
      <c r="Q617" s="2"/>
      <c r="R617" s="2">
        <v>1</v>
      </c>
      <c r="S617" s="2"/>
      <c r="T617" s="2"/>
      <c r="U617" s="2"/>
      <c r="V617" s="2">
        <v>1</v>
      </c>
      <c r="W617" s="2"/>
      <c r="X617" s="2">
        <f t="shared" si="49"/>
        <v>1</v>
      </c>
      <c r="Y617" s="2"/>
      <c r="Z617" s="2"/>
      <c r="AA617" s="2"/>
      <c r="AB617" s="2"/>
      <c r="AC617" s="2"/>
      <c r="AD617" s="2"/>
      <c r="AE617" s="2">
        <v>1</v>
      </c>
      <c r="AF617" s="2">
        <v>1</v>
      </c>
      <c r="AG617" s="2"/>
      <c r="AH617" s="2"/>
      <c r="AI617" s="2"/>
      <c r="AJ617" s="9" t="s">
        <v>2273</v>
      </c>
    </row>
    <row r="618" spans="1:36" hidden="1" x14ac:dyDescent="0.2">
      <c r="A618" s="2" t="str">
        <f t="shared" si="50"/>
        <v>Dell Inspiron G5 15-8108</v>
      </c>
      <c r="B618" s="2" t="s">
        <v>10</v>
      </c>
      <c r="C618" s="2" t="s">
        <v>1714</v>
      </c>
      <c r="D618" s="2" t="s">
        <v>1735</v>
      </c>
      <c r="E618" s="2" t="s">
        <v>52</v>
      </c>
      <c r="F618" s="2" t="s">
        <v>20</v>
      </c>
      <c r="G618" s="2" t="s">
        <v>947</v>
      </c>
      <c r="H618" s="2" t="s">
        <v>1267</v>
      </c>
      <c r="I618" s="2">
        <v>15</v>
      </c>
      <c r="J618" s="2" t="s">
        <v>28</v>
      </c>
      <c r="K618" s="2"/>
      <c r="L618" s="2" t="s">
        <v>129</v>
      </c>
      <c r="M618" s="2"/>
      <c r="N618" s="2" t="s">
        <v>1645</v>
      </c>
      <c r="O618" s="2"/>
      <c r="P618" s="2"/>
      <c r="Q618" s="2"/>
      <c r="R618" s="2">
        <v>1</v>
      </c>
      <c r="S618" s="2"/>
      <c r="T618" s="2"/>
      <c r="U618" s="2"/>
      <c r="V618" s="2">
        <v>1</v>
      </c>
      <c r="W618" s="2"/>
      <c r="X618" s="2">
        <f t="shared" si="49"/>
        <v>1</v>
      </c>
      <c r="Y618" s="2"/>
      <c r="Z618" s="2"/>
      <c r="AA618" s="2"/>
      <c r="AB618" s="2"/>
      <c r="AC618" s="2"/>
      <c r="AD618" s="2"/>
      <c r="AE618" s="2"/>
      <c r="AF618" s="2"/>
      <c r="AG618" s="2">
        <v>1</v>
      </c>
      <c r="AH618" s="2"/>
      <c r="AI618" s="2"/>
      <c r="AJ618" s="9" t="s">
        <v>2273</v>
      </c>
    </row>
    <row r="619" spans="1:36" hidden="1" x14ac:dyDescent="0.2">
      <c r="A619" s="2" t="str">
        <f t="shared" si="50"/>
        <v>Dell Inspiron G5 15-8110</v>
      </c>
      <c r="B619" s="2" t="s">
        <v>10</v>
      </c>
      <c r="C619" s="2" t="s">
        <v>1592</v>
      </c>
      <c r="D619" s="2" t="s">
        <v>1735</v>
      </c>
      <c r="E619" s="2" t="s">
        <v>52</v>
      </c>
      <c r="F619" s="2" t="s">
        <v>20</v>
      </c>
      <c r="G619" s="2" t="s">
        <v>947</v>
      </c>
      <c r="H619" s="2" t="s">
        <v>1596</v>
      </c>
      <c r="I619" s="2">
        <v>15</v>
      </c>
      <c r="J619" s="2" t="s">
        <v>28</v>
      </c>
      <c r="K619" s="2"/>
      <c r="L619" s="2" t="s">
        <v>129</v>
      </c>
      <c r="M619" s="2"/>
      <c r="N619" s="2"/>
      <c r="O619" s="2"/>
      <c r="P619" s="2"/>
      <c r="Q619" s="2"/>
      <c r="R619" s="2">
        <v>1</v>
      </c>
      <c r="S619" s="2"/>
      <c r="T619" s="2"/>
      <c r="U619" s="2"/>
      <c r="V619" s="2">
        <v>1</v>
      </c>
      <c r="W619" s="2"/>
      <c r="X619" s="2">
        <f t="shared" si="49"/>
        <v>1</v>
      </c>
      <c r="Y619" s="2"/>
      <c r="Z619" s="2"/>
      <c r="AA619" s="2"/>
      <c r="AB619" s="2"/>
      <c r="AC619" s="2"/>
      <c r="AD619" s="2"/>
      <c r="AE619" s="2"/>
      <c r="AF619" s="2"/>
      <c r="AG619" s="2">
        <v>1</v>
      </c>
      <c r="AH619" s="2"/>
      <c r="AI619" s="2"/>
      <c r="AJ619" s="9" t="s">
        <v>2273</v>
      </c>
    </row>
    <row r="620" spans="1:36" hidden="1" x14ac:dyDescent="0.2">
      <c r="A620" s="2" t="str">
        <f t="shared" si="50"/>
        <v>Dell Inspiron G5 15-8111</v>
      </c>
      <c r="B620" s="2" t="s">
        <v>10</v>
      </c>
      <c r="C620" s="2" t="s">
        <v>2175</v>
      </c>
      <c r="D620" s="2" t="s">
        <v>1735</v>
      </c>
      <c r="E620" s="2" t="s">
        <v>52</v>
      </c>
      <c r="F620" s="2" t="s">
        <v>20</v>
      </c>
      <c r="G620" s="2" t="s">
        <v>947</v>
      </c>
      <c r="H620" s="2" t="s">
        <v>1442</v>
      </c>
      <c r="I620" s="2">
        <v>15</v>
      </c>
      <c r="J620" s="2" t="s">
        <v>28</v>
      </c>
      <c r="K620" s="2"/>
      <c r="L620" s="2" t="s">
        <v>129</v>
      </c>
      <c r="M620" s="2"/>
      <c r="N620" s="2" t="s">
        <v>2122</v>
      </c>
      <c r="O620" s="2"/>
      <c r="P620" s="2"/>
      <c r="Q620" s="2"/>
      <c r="R620" s="2">
        <v>1</v>
      </c>
      <c r="S620" s="2"/>
      <c r="T620" s="2"/>
      <c r="U620" s="2"/>
      <c r="V620" s="2">
        <v>1</v>
      </c>
      <c r="W620" s="2"/>
      <c r="X620" s="2">
        <f t="shared" si="49"/>
        <v>1</v>
      </c>
      <c r="Y620" s="2"/>
      <c r="Z620" s="2"/>
      <c r="AA620" s="2"/>
      <c r="AB620" s="2"/>
      <c r="AC620" s="2"/>
      <c r="AD620" s="2"/>
      <c r="AE620" s="2">
        <v>1</v>
      </c>
      <c r="AF620" s="2">
        <v>1</v>
      </c>
      <c r="AG620" s="2"/>
      <c r="AH620" s="2"/>
      <c r="AI620" s="2"/>
      <c r="AJ620" s="9" t="s">
        <v>2273</v>
      </c>
    </row>
    <row r="621" spans="1:36" hidden="1" x14ac:dyDescent="0.2">
      <c r="A621" s="2" t="str">
        <f t="shared" si="50"/>
        <v>Dell Inspiron G5 15-8127</v>
      </c>
      <c r="B621" s="2" t="s">
        <v>10</v>
      </c>
      <c r="C621" s="2" t="s">
        <v>1593</v>
      </c>
      <c r="D621" s="2" t="s">
        <v>1735</v>
      </c>
      <c r="E621" s="2" t="s">
        <v>52</v>
      </c>
      <c r="F621" s="2" t="s">
        <v>20</v>
      </c>
      <c r="G621" s="2" t="s">
        <v>947</v>
      </c>
      <c r="H621" s="2" t="s">
        <v>1596</v>
      </c>
      <c r="I621" s="2">
        <v>15</v>
      </c>
      <c r="J621" s="2" t="s">
        <v>28</v>
      </c>
      <c r="K621" s="2"/>
      <c r="L621" s="2" t="s">
        <v>129</v>
      </c>
      <c r="M621" s="2"/>
      <c r="N621" s="2"/>
      <c r="O621" s="2"/>
      <c r="P621" s="2"/>
      <c r="Q621" s="2"/>
      <c r="R621" s="2">
        <v>1</v>
      </c>
      <c r="S621" s="2"/>
      <c r="T621" s="2"/>
      <c r="U621" s="2"/>
      <c r="V621" s="2">
        <v>1</v>
      </c>
      <c r="W621" s="2"/>
      <c r="X621" s="2">
        <f t="shared" si="49"/>
        <v>1</v>
      </c>
      <c r="Y621" s="2"/>
      <c r="Z621" s="2"/>
      <c r="AA621" s="2"/>
      <c r="AB621" s="2"/>
      <c r="AC621" s="2"/>
      <c r="AD621" s="2"/>
      <c r="AE621" s="2"/>
      <c r="AF621" s="2"/>
      <c r="AG621" s="2">
        <v>1</v>
      </c>
      <c r="AH621" s="2"/>
      <c r="AI621" s="2"/>
      <c r="AJ621" s="9" t="s">
        <v>2273</v>
      </c>
    </row>
    <row r="622" spans="1:36" hidden="1" x14ac:dyDescent="0.2">
      <c r="A622" s="2" t="str">
        <f t="shared" si="50"/>
        <v>Dell Inspiron G5 15-8134</v>
      </c>
      <c r="B622" s="2" t="s">
        <v>10</v>
      </c>
      <c r="C622" s="2" t="s">
        <v>1660</v>
      </c>
      <c r="D622" s="2" t="s">
        <v>1735</v>
      </c>
      <c r="E622" s="2" t="s">
        <v>52</v>
      </c>
      <c r="F622" s="2" t="s">
        <v>20</v>
      </c>
      <c r="G622" s="2" t="s">
        <v>947</v>
      </c>
      <c r="H622" s="2" t="s">
        <v>1596</v>
      </c>
      <c r="I622" s="2">
        <v>15</v>
      </c>
      <c r="J622" s="2" t="s">
        <v>28</v>
      </c>
      <c r="K622" s="2"/>
      <c r="L622" s="2" t="s">
        <v>129</v>
      </c>
      <c r="M622" s="2"/>
      <c r="N622" s="2" t="s">
        <v>1645</v>
      </c>
      <c r="O622" s="2"/>
      <c r="P622" s="2"/>
      <c r="Q622" s="2"/>
      <c r="R622" s="2">
        <v>1</v>
      </c>
      <c r="S622" s="2"/>
      <c r="T622" s="2"/>
      <c r="U622" s="2"/>
      <c r="V622" s="2">
        <v>1</v>
      </c>
      <c r="W622" s="2"/>
      <c r="X622" s="2">
        <f t="shared" si="49"/>
        <v>1</v>
      </c>
      <c r="Y622" s="2"/>
      <c r="Z622" s="2"/>
      <c r="AA622" s="2"/>
      <c r="AB622" s="2"/>
      <c r="AC622" s="2"/>
      <c r="AD622" s="2"/>
      <c r="AE622" s="2"/>
      <c r="AF622" s="2"/>
      <c r="AG622" s="2">
        <v>1</v>
      </c>
      <c r="AH622" s="2"/>
      <c r="AI622" s="2"/>
      <c r="AJ622" s="9" t="s">
        <v>2273</v>
      </c>
    </row>
    <row r="623" spans="1:36" hidden="1" x14ac:dyDescent="0.2">
      <c r="A623" s="2" t="str">
        <f t="shared" si="50"/>
        <v>Dell Inspiron G5 15-8158</v>
      </c>
      <c r="B623" s="2" t="s">
        <v>10</v>
      </c>
      <c r="C623" s="2" t="s">
        <v>1594</v>
      </c>
      <c r="D623" s="2" t="s">
        <v>1735</v>
      </c>
      <c r="E623" s="2" t="s">
        <v>52</v>
      </c>
      <c r="F623" s="2" t="s">
        <v>20</v>
      </c>
      <c r="G623" s="2" t="s">
        <v>947</v>
      </c>
      <c r="H623" s="2" t="s">
        <v>1597</v>
      </c>
      <c r="I623" s="2">
        <v>15</v>
      </c>
      <c r="J623" s="2" t="s">
        <v>28</v>
      </c>
      <c r="K623" s="2"/>
      <c r="L623" s="2" t="s">
        <v>129</v>
      </c>
      <c r="M623" s="2"/>
      <c r="N623" s="2"/>
      <c r="O623" s="2"/>
      <c r="P623" s="2"/>
      <c r="Q623" s="2"/>
      <c r="R623" s="2">
        <v>1</v>
      </c>
      <c r="S623" s="2"/>
      <c r="T623" s="2"/>
      <c r="U623" s="2"/>
      <c r="V623" s="2">
        <v>1</v>
      </c>
      <c r="W623" s="2"/>
      <c r="X623" s="2">
        <f t="shared" si="49"/>
        <v>1</v>
      </c>
      <c r="Y623" s="2"/>
      <c r="Z623" s="2"/>
      <c r="AA623" s="2"/>
      <c r="AB623" s="2"/>
      <c r="AC623" s="2"/>
      <c r="AD623" s="2"/>
      <c r="AE623" s="2"/>
      <c r="AF623" s="2"/>
      <c r="AG623" s="2">
        <v>1</v>
      </c>
      <c r="AH623" s="2"/>
      <c r="AI623" s="2"/>
      <c r="AJ623" s="9" t="s">
        <v>2273</v>
      </c>
    </row>
    <row r="624" spans="1:36" hidden="1" x14ac:dyDescent="0.2">
      <c r="A624" s="2" t="str">
        <f t="shared" si="50"/>
        <v>Dell Inspiron G5 15-8165</v>
      </c>
      <c r="B624" s="2" t="s">
        <v>10</v>
      </c>
      <c r="C624" s="2" t="s">
        <v>1595</v>
      </c>
      <c r="D624" s="2" t="s">
        <v>1735</v>
      </c>
      <c r="E624" s="2" t="s">
        <v>52</v>
      </c>
      <c r="F624" s="2" t="s">
        <v>20</v>
      </c>
      <c r="G624" s="2" t="s">
        <v>947</v>
      </c>
      <c r="H624" s="2" t="s">
        <v>1597</v>
      </c>
      <c r="I624" s="2">
        <v>15</v>
      </c>
      <c r="J624" s="2" t="s">
        <v>28</v>
      </c>
      <c r="K624" s="2"/>
      <c r="L624" s="2" t="s">
        <v>129</v>
      </c>
      <c r="M624" s="2"/>
      <c r="N624" s="2"/>
      <c r="O624" s="2"/>
      <c r="P624" s="2"/>
      <c r="Q624" s="2"/>
      <c r="R624" s="2">
        <v>1</v>
      </c>
      <c r="S624" s="2"/>
      <c r="T624" s="2"/>
      <c r="U624" s="2"/>
      <c r="V624" s="2">
        <v>1</v>
      </c>
      <c r="W624" s="2"/>
      <c r="X624" s="2">
        <f t="shared" si="49"/>
        <v>1</v>
      </c>
      <c r="Y624" s="2"/>
      <c r="Z624" s="2"/>
      <c r="AA624" s="2"/>
      <c r="AB624" s="2"/>
      <c r="AC624" s="2"/>
      <c r="AD624" s="2"/>
      <c r="AE624" s="2"/>
      <c r="AF624" s="2"/>
      <c r="AG624" s="2">
        <v>1</v>
      </c>
      <c r="AH624" s="2"/>
      <c r="AI624" s="2"/>
      <c r="AJ624" s="9" t="s">
        <v>2273</v>
      </c>
    </row>
    <row r="625" spans="1:36" hidden="1" x14ac:dyDescent="0.2">
      <c r="A625" s="2" t="str">
        <f t="shared" si="50"/>
        <v>Dell Inspiron G5 15-8535</v>
      </c>
      <c r="B625" s="2" t="s">
        <v>10</v>
      </c>
      <c r="C625" s="2" t="s">
        <v>2177</v>
      </c>
      <c r="D625" s="2" t="s">
        <v>1735</v>
      </c>
      <c r="E625" s="2" t="s">
        <v>52</v>
      </c>
      <c r="F625" s="2" t="s">
        <v>20</v>
      </c>
      <c r="G625" s="2" t="s">
        <v>947</v>
      </c>
      <c r="H625" s="2" t="s">
        <v>1442</v>
      </c>
      <c r="I625" s="2">
        <v>15</v>
      </c>
      <c r="J625" s="2" t="s">
        <v>28</v>
      </c>
      <c r="K625" s="2"/>
      <c r="L625" s="2" t="s">
        <v>129</v>
      </c>
      <c r="M625" s="2"/>
      <c r="N625" s="2" t="s">
        <v>2122</v>
      </c>
      <c r="O625" s="2"/>
      <c r="P625" s="2"/>
      <c r="Q625" s="2"/>
      <c r="R625" s="2">
        <v>1</v>
      </c>
      <c r="S625" s="2"/>
      <c r="T625" s="2"/>
      <c r="U625" s="2"/>
      <c r="V625" s="2">
        <v>1</v>
      </c>
      <c r="W625" s="2"/>
      <c r="X625" s="2">
        <f t="shared" si="49"/>
        <v>1</v>
      </c>
      <c r="Y625" s="2"/>
      <c r="Z625" s="2"/>
      <c r="AA625" s="2"/>
      <c r="AB625" s="2"/>
      <c r="AC625" s="2"/>
      <c r="AD625" s="2"/>
      <c r="AE625" s="2">
        <v>1</v>
      </c>
      <c r="AF625" s="2">
        <v>1</v>
      </c>
      <c r="AG625" s="2"/>
      <c r="AH625" s="2"/>
      <c r="AI625" s="2"/>
      <c r="AJ625" s="9" t="s">
        <v>2273</v>
      </c>
    </row>
    <row r="626" spans="1:36" hidden="1" x14ac:dyDescent="0.2">
      <c r="A626" s="2" t="str">
        <f t="shared" si="50"/>
        <v>Dell Inspiron G5 15-8542</v>
      </c>
      <c r="B626" s="2" t="s">
        <v>10</v>
      </c>
      <c r="C626" s="2" t="s">
        <v>2179</v>
      </c>
      <c r="D626" s="2" t="s">
        <v>1735</v>
      </c>
      <c r="E626" s="2" t="s">
        <v>52</v>
      </c>
      <c r="F626" s="2" t="s">
        <v>20</v>
      </c>
      <c r="G626" s="2" t="s">
        <v>947</v>
      </c>
      <c r="H626" s="2" t="s">
        <v>1265</v>
      </c>
      <c r="I626" s="2">
        <v>15</v>
      </c>
      <c r="J626" s="2" t="s">
        <v>28</v>
      </c>
      <c r="K626" s="2"/>
      <c r="L626" s="2" t="s">
        <v>129</v>
      </c>
      <c r="M626" s="2"/>
      <c r="N626" s="2" t="s">
        <v>2122</v>
      </c>
      <c r="O626" s="2"/>
      <c r="P626" s="2"/>
      <c r="Q626" s="2"/>
      <c r="R626" s="2">
        <v>1</v>
      </c>
      <c r="S626" s="2"/>
      <c r="T626" s="2"/>
      <c r="U626" s="2"/>
      <c r="V626" s="2">
        <v>1</v>
      </c>
      <c r="W626" s="2"/>
      <c r="X626" s="2">
        <f t="shared" si="49"/>
        <v>1</v>
      </c>
      <c r="Y626" s="2"/>
      <c r="Z626" s="2"/>
      <c r="AA626" s="2"/>
      <c r="AB626" s="2"/>
      <c r="AC626" s="2"/>
      <c r="AD626" s="2"/>
      <c r="AE626" s="2"/>
      <c r="AF626" s="2"/>
      <c r="AG626" s="2">
        <v>1</v>
      </c>
      <c r="AH626" s="2"/>
      <c r="AI626" s="2"/>
      <c r="AJ626" s="9" t="s">
        <v>2273</v>
      </c>
    </row>
    <row r="627" spans="1:36" hidden="1" x14ac:dyDescent="0.2">
      <c r="A627" s="2" t="str">
        <f t="shared" si="50"/>
        <v>Dell Inspiron G5 15-8559</v>
      </c>
      <c r="B627" s="2" t="s">
        <v>10</v>
      </c>
      <c r="C627" s="2" t="s">
        <v>2180</v>
      </c>
      <c r="D627" s="2" t="s">
        <v>1735</v>
      </c>
      <c r="E627" s="2" t="s">
        <v>52</v>
      </c>
      <c r="F627" s="2" t="s">
        <v>20</v>
      </c>
      <c r="G627" s="2" t="s">
        <v>947</v>
      </c>
      <c r="H627" s="2" t="s">
        <v>1265</v>
      </c>
      <c r="I627" s="2">
        <v>15</v>
      </c>
      <c r="J627" s="2" t="s">
        <v>28</v>
      </c>
      <c r="K627" s="2"/>
      <c r="L627" s="2" t="s">
        <v>129</v>
      </c>
      <c r="M627" s="2"/>
      <c r="N627" s="2" t="s">
        <v>2122</v>
      </c>
      <c r="O627" s="2"/>
      <c r="P627" s="2"/>
      <c r="Q627" s="2"/>
      <c r="R627" s="2">
        <v>1</v>
      </c>
      <c r="S627" s="2"/>
      <c r="T627" s="2"/>
      <c r="U627" s="2"/>
      <c r="V627" s="2">
        <v>1</v>
      </c>
      <c r="W627" s="2"/>
      <c r="X627" s="2">
        <f t="shared" si="49"/>
        <v>1</v>
      </c>
      <c r="Y627" s="2"/>
      <c r="Z627" s="2"/>
      <c r="AA627" s="2"/>
      <c r="AB627" s="2"/>
      <c r="AC627" s="2"/>
      <c r="AD627" s="2"/>
      <c r="AE627" s="2"/>
      <c r="AF627" s="2"/>
      <c r="AG627" s="2">
        <v>1</v>
      </c>
      <c r="AH627" s="2"/>
      <c r="AI627" s="2"/>
      <c r="AJ627" s="9" t="s">
        <v>2273</v>
      </c>
    </row>
    <row r="628" spans="1:36" hidden="1" x14ac:dyDescent="0.2">
      <c r="A628" s="2" t="str">
        <f t="shared" si="50"/>
        <v>Dell Inspiron G7 15-7590</v>
      </c>
      <c r="B628" s="2" t="s">
        <v>10</v>
      </c>
      <c r="C628" s="2" t="s">
        <v>1572</v>
      </c>
      <c r="D628" s="2" t="s">
        <v>1735</v>
      </c>
      <c r="E628" s="2" t="s">
        <v>52</v>
      </c>
      <c r="F628" s="2" t="s">
        <v>20</v>
      </c>
      <c r="G628" s="2" t="s">
        <v>947</v>
      </c>
      <c r="H628" s="2" t="s">
        <v>1356</v>
      </c>
      <c r="I628" s="2">
        <v>15</v>
      </c>
      <c r="J628" s="2" t="s">
        <v>28</v>
      </c>
      <c r="K628" s="2"/>
      <c r="L628" s="2" t="s">
        <v>129</v>
      </c>
      <c r="M628" s="2"/>
      <c r="N628" s="2"/>
      <c r="O628" s="2"/>
      <c r="P628" s="2"/>
      <c r="Q628" s="2"/>
      <c r="R628" s="2">
        <v>1</v>
      </c>
      <c r="S628" s="2"/>
      <c r="T628" s="2"/>
      <c r="U628" s="2"/>
      <c r="V628" s="2">
        <v>1</v>
      </c>
      <c r="W628" s="2"/>
      <c r="X628" s="2">
        <f t="shared" si="49"/>
        <v>1</v>
      </c>
      <c r="Y628" s="2"/>
      <c r="Z628" s="2"/>
      <c r="AA628" s="2"/>
      <c r="AB628" s="2"/>
      <c r="AC628" s="2"/>
      <c r="AD628" s="2"/>
      <c r="AE628" s="2">
        <v>1</v>
      </c>
      <c r="AF628" s="2">
        <v>1</v>
      </c>
      <c r="AG628" s="2"/>
      <c r="AH628" s="2"/>
      <c r="AI628" s="2"/>
      <c r="AJ628" s="9" t="s">
        <v>2274</v>
      </c>
    </row>
    <row r="629" spans="1:36" hidden="1" x14ac:dyDescent="0.2">
      <c r="A629" s="2" t="str">
        <f t="shared" si="50"/>
        <v>Dell Inspiron G7 17-1833</v>
      </c>
      <c r="B629" s="2" t="s">
        <v>10</v>
      </c>
      <c r="C629" s="2" t="s">
        <v>1598</v>
      </c>
      <c r="D629" s="2" t="s">
        <v>1735</v>
      </c>
      <c r="E629" s="2" t="s">
        <v>52</v>
      </c>
      <c r="F629" s="2" t="s">
        <v>20</v>
      </c>
      <c r="G629" s="2" t="s">
        <v>947</v>
      </c>
      <c r="H629" s="2" t="s">
        <v>1265</v>
      </c>
      <c r="I629" s="2">
        <v>17</v>
      </c>
      <c r="J629" s="2" t="s">
        <v>28</v>
      </c>
      <c r="K629" s="2"/>
      <c r="L629" s="2" t="s">
        <v>129</v>
      </c>
      <c r="M629" s="2"/>
      <c r="N629" s="2"/>
      <c r="O629" s="2"/>
      <c r="P629" s="2"/>
      <c r="Q629" s="2"/>
      <c r="R629" s="2">
        <v>1</v>
      </c>
      <c r="S629" s="2"/>
      <c r="T629" s="2"/>
      <c r="U629" s="2"/>
      <c r="V629" s="2"/>
      <c r="W629" s="2">
        <v>1</v>
      </c>
      <c r="X629" s="2">
        <f t="shared" si="49"/>
        <v>1</v>
      </c>
      <c r="Y629" s="2"/>
      <c r="Z629" s="2"/>
      <c r="AA629" s="2"/>
      <c r="AB629" s="2"/>
      <c r="AC629" s="2"/>
      <c r="AD629" s="2"/>
      <c r="AE629" s="2"/>
      <c r="AF629" s="2"/>
      <c r="AG629" s="2">
        <v>1</v>
      </c>
      <c r="AH629" s="2"/>
      <c r="AI629" s="2"/>
      <c r="AJ629" s="9" t="s">
        <v>2274</v>
      </c>
    </row>
    <row r="630" spans="1:36" hidden="1" x14ac:dyDescent="0.2">
      <c r="A630" s="2" t="str">
        <f t="shared" si="50"/>
        <v>Dell Inspiron G7 17-3875</v>
      </c>
      <c r="B630" s="2" t="s">
        <v>10</v>
      </c>
      <c r="C630" s="2" t="s">
        <v>1715</v>
      </c>
      <c r="D630" s="2" t="s">
        <v>1735</v>
      </c>
      <c r="E630" s="2" t="s">
        <v>52</v>
      </c>
      <c r="F630" s="2" t="s">
        <v>20</v>
      </c>
      <c r="G630" s="2" t="s">
        <v>947</v>
      </c>
      <c r="H630" s="2" t="s">
        <v>1294</v>
      </c>
      <c r="I630" s="2">
        <v>17</v>
      </c>
      <c r="J630" s="2" t="s">
        <v>28</v>
      </c>
      <c r="K630" s="2"/>
      <c r="L630" s="2" t="s">
        <v>129</v>
      </c>
      <c r="M630" s="2"/>
      <c r="N630" s="2" t="s">
        <v>1645</v>
      </c>
      <c r="O630" s="2"/>
      <c r="P630" s="2"/>
      <c r="Q630" s="2"/>
      <c r="R630" s="2">
        <v>1</v>
      </c>
      <c r="S630" s="2"/>
      <c r="T630" s="2"/>
      <c r="U630" s="2"/>
      <c r="V630" s="2"/>
      <c r="W630" s="2">
        <v>1</v>
      </c>
      <c r="X630" s="2">
        <f t="shared" si="49"/>
        <v>1</v>
      </c>
      <c r="Y630" s="2"/>
      <c r="Z630" s="2"/>
      <c r="AA630" s="2"/>
      <c r="AB630" s="2"/>
      <c r="AC630" s="2"/>
      <c r="AD630" s="2"/>
      <c r="AE630" s="2"/>
      <c r="AF630" s="2"/>
      <c r="AG630" s="2">
        <v>1</v>
      </c>
      <c r="AH630" s="2"/>
      <c r="AI630" s="2"/>
      <c r="AJ630" s="9" t="s">
        <v>2274</v>
      </c>
    </row>
    <row r="631" spans="1:36" hidden="1" x14ac:dyDescent="0.2">
      <c r="A631" s="2" t="str">
        <f t="shared" si="50"/>
        <v>Dell Inspiron G7 17-3779</v>
      </c>
      <c r="B631" s="2" t="s">
        <v>10</v>
      </c>
      <c r="C631" s="2" t="s">
        <v>1758</v>
      </c>
      <c r="D631" s="2" t="s">
        <v>1735</v>
      </c>
      <c r="E631" s="2" t="s">
        <v>52</v>
      </c>
      <c r="F631" s="2" t="s">
        <v>20</v>
      </c>
      <c r="G631" s="2" t="s">
        <v>947</v>
      </c>
      <c r="H631" s="2" t="s">
        <v>492</v>
      </c>
      <c r="I631" s="2">
        <v>17</v>
      </c>
      <c r="J631" s="2" t="s">
        <v>28</v>
      </c>
      <c r="K631" s="2"/>
      <c r="L631" s="2" t="s">
        <v>129</v>
      </c>
      <c r="M631" s="2"/>
      <c r="N631" s="2" t="s">
        <v>1753</v>
      </c>
      <c r="O631" s="2"/>
      <c r="P631" s="2"/>
      <c r="Q631" s="2"/>
      <c r="R631" s="2">
        <v>1</v>
      </c>
      <c r="S631" s="2"/>
      <c r="T631" s="2"/>
      <c r="U631" s="2"/>
      <c r="V631" s="2"/>
      <c r="W631" s="2">
        <v>1</v>
      </c>
      <c r="X631" s="2">
        <f t="shared" si="49"/>
        <v>1</v>
      </c>
      <c r="Y631" s="2"/>
      <c r="Z631" s="2"/>
      <c r="AA631" s="2"/>
      <c r="AB631" s="2"/>
      <c r="AC631" s="2"/>
      <c r="AD631" s="2"/>
      <c r="AE631" s="2">
        <v>1</v>
      </c>
      <c r="AF631" s="2">
        <v>1</v>
      </c>
      <c r="AG631" s="2"/>
      <c r="AH631" s="2"/>
      <c r="AI631" s="2"/>
      <c r="AJ631" s="9" t="s">
        <v>2274</v>
      </c>
    </row>
    <row r="632" spans="1:36" hidden="1" x14ac:dyDescent="0.2">
      <c r="A632" s="2" t="str">
        <f t="shared" si="50"/>
        <v>Dell Inspiron G7 17-7790</v>
      </c>
      <c r="B632" s="2" t="s">
        <v>10</v>
      </c>
      <c r="C632" s="2" t="s">
        <v>1571</v>
      </c>
      <c r="D632" s="2" t="s">
        <v>1735</v>
      </c>
      <c r="E632" s="2" t="s">
        <v>52</v>
      </c>
      <c r="F632" s="2" t="s">
        <v>20</v>
      </c>
      <c r="G632" s="2" t="s">
        <v>947</v>
      </c>
      <c r="H632" s="2" t="s">
        <v>1579</v>
      </c>
      <c r="I632" s="2">
        <v>17</v>
      </c>
      <c r="J632" s="2" t="s">
        <v>28</v>
      </c>
      <c r="K632" s="2"/>
      <c r="L632" s="2" t="s">
        <v>129</v>
      </c>
      <c r="M632" s="2"/>
      <c r="N632" s="2"/>
      <c r="O632" s="2"/>
      <c r="P632" s="2"/>
      <c r="Q632" s="2"/>
      <c r="R632" s="2">
        <v>1</v>
      </c>
      <c r="S632" s="2"/>
      <c r="T632" s="2"/>
      <c r="U632" s="2"/>
      <c r="V632" s="2"/>
      <c r="W632" s="2">
        <v>1</v>
      </c>
      <c r="X632" s="2">
        <f t="shared" si="49"/>
        <v>1</v>
      </c>
      <c r="Y632" s="2"/>
      <c r="Z632" s="2"/>
      <c r="AA632" s="2"/>
      <c r="AB632" s="2"/>
      <c r="AC632" s="2"/>
      <c r="AD632" s="2"/>
      <c r="AE632" s="2"/>
      <c r="AF632" s="2">
        <v>1</v>
      </c>
      <c r="AG632" s="2">
        <v>1</v>
      </c>
      <c r="AH632" s="2"/>
      <c r="AI632" s="2"/>
      <c r="AJ632" s="9" t="s">
        <v>2274</v>
      </c>
    </row>
    <row r="633" spans="1:36" hidden="1" x14ac:dyDescent="0.2">
      <c r="A633" s="2" t="str">
        <f t="shared" si="50"/>
        <v>Dell Inspiron G7 17-8196</v>
      </c>
      <c r="B633" s="2" t="s">
        <v>10</v>
      </c>
      <c r="C633" s="2" t="s">
        <v>1661</v>
      </c>
      <c r="D633" s="2" t="s">
        <v>1735</v>
      </c>
      <c r="E633" s="2" t="s">
        <v>52</v>
      </c>
      <c r="F633" s="2" t="s">
        <v>20</v>
      </c>
      <c r="G633" s="2" t="s">
        <v>947</v>
      </c>
      <c r="H633" s="2" t="s">
        <v>1265</v>
      </c>
      <c r="I633" s="2">
        <v>17</v>
      </c>
      <c r="J633" s="2" t="s">
        <v>28</v>
      </c>
      <c r="K633" s="2"/>
      <c r="L633" s="2" t="s">
        <v>129</v>
      </c>
      <c r="M633" s="2"/>
      <c r="N633" s="2"/>
      <c r="O633" s="2"/>
      <c r="P633" s="2"/>
      <c r="Q633" s="2"/>
      <c r="R633" s="2">
        <v>1</v>
      </c>
      <c r="S633" s="2"/>
      <c r="T633" s="2"/>
      <c r="U633" s="2"/>
      <c r="V633" s="2"/>
      <c r="W633" s="2">
        <v>1</v>
      </c>
      <c r="X633" s="2">
        <f t="shared" si="49"/>
        <v>1</v>
      </c>
      <c r="Y633" s="2"/>
      <c r="Z633" s="2"/>
      <c r="AA633" s="2"/>
      <c r="AB633" s="2"/>
      <c r="AC633" s="2"/>
      <c r="AD633" s="2"/>
      <c r="AE633" s="2"/>
      <c r="AF633" s="2"/>
      <c r="AG633" s="2">
        <v>1</v>
      </c>
      <c r="AH633" s="2"/>
      <c r="AI633" s="2"/>
      <c r="AJ633" s="9" t="s">
        <v>2274</v>
      </c>
    </row>
    <row r="634" spans="1:36" hidden="1" x14ac:dyDescent="0.2">
      <c r="A634" s="2" t="str">
        <f t="shared" si="50"/>
        <v>Dell Inspiron G7 17-8202</v>
      </c>
      <c r="B634" s="2" t="s">
        <v>10</v>
      </c>
      <c r="C634" s="2" t="s">
        <v>1599</v>
      </c>
      <c r="D634" s="2" t="s">
        <v>1735</v>
      </c>
      <c r="E634" s="2" t="s">
        <v>52</v>
      </c>
      <c r="F634" s="2" t="s">
        <v>20</v>
      </c>
      <c r="G634" s="2" t="s">
        <v>947</v>
      </c>
      <c r="H634" s="2" t="s">
        <v>1265</v>
      </c>
      <c r="I634" s="2">
        <v>17</v>
      </c>
      <c r="J634" s="2" t="s">
        <v>28</v>
      </c>
      <c r="K634" s="2"/>
      <c r="L634" s="2" t="s">
        <v>129</v>
      </c>
      <c r="M634" s="2"/>
      <c r="N634" s="2"/>
      <c r="O634" s="2"/>
      <c r="P634" s="2"/>
      <c r="Q634" s="2"/>
      <c r="R634" s="2">
        <v>1</v>
      </c>
      <c r="S634" s="2"/>
      <c r="T634" s="2"/>
      <c r="U634" s="2"/>
      <c r="V634" s="2"/>
      <c r="W634" s="2">
        <v>1</v>
      </c>
      <c r="X634" s="2">
        <f t="shared" si="49"/>
        <v>1</v>
      </c>
      <c r="Y634" s="2"/>
      <c r="Z634" s="2"/>
      <c r="AA634" s="2"/>
      <c r="AB634" s="2"/>
      <c r="AC634" s="2"/>
      <c r="AD634" s="2"/>
      <c r="AE634" s="2"/>
      <c r="AF634" s="2"/>
      <c r="AG634" s="2">
        <v>1</v>
      </c>
      <c r="AH634" s="2"/>
      <c r="AI634" s="2"/>
      <c r="AJ634" s="9" t="s">
        <v>2274</v>
      </c>
    </row>
    <row r="635" spans="1:36" hidden="1" x14ac:dyDescent="0.2">
      <c r="A635" s="2" t="str">
        <f t="shared" si="50"/>
        <v>Dell Inspiron G7 17-8219</v>
      </c>
      <c r="B635" s="2" t="s">
        <v>10</v>
      </c>
      <c r="C635" s="2" t="s">
        <v>1600</v>
      </c>
      <c r="D635" s="2" t="s">
        <v>1735</v>
      </c>
      <c r="E635" s="2" t="s">
        <v>52</v>
      </c>
      <c r="F635" s="2" t="s">
        <v>20</v>
      </c>
      <c r="G635" s="2" t="s">
        <v>947</v>
      </c>
      <c r="H635" s="2" t="s">
        <v>1265</v>
      </c>
      <c r="I635" s="2">
        <v>17</v>
      </c>
      <c r="J635" s="2" t="s">
        <v>28</v>
      </c>
      <c r="K635" s="2"/>
      <c r="L635" s="2" t="s">
        <v>129</v>
      </c>
      <c r="M635" s="2"/>
      <c r="N635" s="2"/>
      <c r="O635" s="2"/>
      <c r="P635" s="2"/>
      <c r="Q635" s="2"/>
      <c r="R635" s="2">
        <v>1</v>
      </c>
      <c r="S635" s="2"/>
      <c r="T635" s="2"/>
      <c r="U635" s="2"/>
      <c r="V635" s="2"/>
      <c r="W635" s="2">
        <v>1</v>
      </c>
      <c r="X635" s="2">
        <f t="shared" si="49"/>
        <v>1</v>
      </c>
      <c r="Y635" s="2"/>
      <c r="Z635" s="2"/>
      <c r="AA635" s="2"/>
      <c r="AB635" s="2"/>
      <c r="AC635" s="2"/>
      <c r="AD635" s="2"/>
      <c r="AE635" s="2"/>
      <c r="AF635" s="2"/>
      <c r="AG635" s="2">
        <v>1</v>
      </c>
      <c r="AH635" s="2"/>
      <c r="AI635" s="2"/>
      <c r="AJ635" s="9" t="s">
        <v>2274</v>
      </c>
    </row>
    <row r="636" spans="1:36" hidden="1" x14ac:dyDescent="0.2">
      <c r="A636" s="2" t="str">
        <f t="shared" si="50"/>
        <v>Dell Inspiron G7 17-8226</v>
      </c>
      <c r="B636" s="2" t="s">
        <v>10</v>
      </c>
      <c r="C636" s="2" t="s">
        <v>1601</v>
      </c>
      <c r="D636" s="2" t="s">
        <v>1735</v>
      </c>
      <c r="E636" s="2" t="s">
        <v>52</v>
      </c>
      <c r="F636" s="2" t="s">
        <v>20</v>
      </c>
      <c r="G636" s="2" t="s">
        <v>947</v>
      </c>
      <c r="H636" s="2" t="s">
        <v>1267</v>
      </c>
      <c r="I636" s="2">
        <v>17</v>
      </c>
      <c r="J636" s="2" t="s">
        <v>28</v>
      </c>
      <c r="K636" s="2"/>
      <c r="L636" s="2" t="s">
        <v>129</v>
      </c>
      <c r="M636" s="2"/>
      <c r="N636" s="2"/>
      <c r="O636" s="2"/>
      <c r="P636" s="2"/>
      <c r="Q636" s="2"/>
      <c r="R636" s="2">
        <v>1</v>
      </c>
      <c r="S636" s="2"/>
      <c r="T636" s="2"/>
      <c r="U636" s="2"/>
      <c r="V636" s="2"/>
      <c r="W636" s="2">
        <v>1</v>
      </c>
      <c r="X636" s="2">
        <f t="shared" ref="X636:X645" si="51">SUM(O636:T636)</f>
        <v>1</v>
      </c>
      <c r="Y636" s="2"/>
      <c r="Z636" s="2"/>
      <c r="AA636" s="2"/>
      <c r="AB636" s="2"/>
      <c r="AC636" s="2"/>
      <c r="AD636" s="2"/>
      <c r="AE636" s="2"/>
      <c r="AF636" s="2"/>
      <c r="AG636" s="2">
        <v>1</v>
      </c>
      <c r="AH636" s="2"/>
      <c r="AI636" s="2"/>
      <c r="AJ636" s="9" t="s">
        <v>2274</v>
      </c>
    </row>
    <row r="637" spans="1:36" hidden="1" x14ac:dyDescent="0.2">
      <c r="A637" s="2" t="str">
        <f t="shared" si="50"/>
        <v>Dell Inspiron G7 17-8238</v>
      </c>
      <c r="B637" s="2" t="s">
        <v>10</v>
      </c>
      <c r="C637" s="2" t="s">
        <v>1662</v>
      </c>
      <c r="D637" s="2" t="s">
        <v>1735</v>
      </c>
      <c r="E637" s="2" t="s">
        <v>52</v>
      </c>
      <c r="F637" s="2" t="s">
        <v>20</v>
      </c>
      <c r="G637" s="2" t="s">
        <v>947</v>
      </c>
      <c r="H637" s="2" t="s">
        <v>1442</v>
      </c>
      <c r="I637" s="2">
        <v>17</v>
      </c>
      <c r="J637" s="2" t="s">
        <v>28</v>
      </c>
      <c r="K637" s="2"/>
      <c r="L637" s="2" t="s">
        <v>129</v>
      </c>
      <c r="M637" s="2"/>
      <c r="N637" s="2" t="s">
        <v>1645</v>
      </c>
      <c r="O637" s="2"/>
      <c r="P637" s="2"/>
      <c r="Q637" s="2"/>
      <c r="R637" s="2">
        <v>1</v>
      </c>
      <c r="S637" s="2"/>
      <c r="T637" s="2"/>
      <c r="U637" s="2"/>
      <c r="V637" s="2"/>
      <c r="W637" s="2">
        <v>1</v>
      </c>
      <c r="X637" s="2">
        <f t="shared" si="51"/>
        <v>1</v>
      </c>
      <c r="Y637" s="2"/>
      <c r="Z637" s="2"/>
      <c r="AA637" s="2"/>
      <c r="AB637" s="2"/>
      <c r="AC637" s="2"/>
      <c r="AD637" s="2"/>
      <c r="AE637" s="2">
        <v>1</v>
      </c>
      <c r="AF637" s="2">
        <v>1</v>
      </c>
      <c r="AG637" s="2"/>
      <c r="AH637" s="2"/>
      <c r="AI637" s="2"/>
      <c r="AJ637" s="9" t="s">
        <v>2274</v>
      </c>
    </row>
    <row r="638" spans="1:36" hidden="1" x14ac:dyDescent="0.2">
      <c r="A638" s="2" t="str">
        <f t="shared" si="50"/>
        <v>Dell Inspiron G7 17-8245</v>
      </c>
      <c r="B638" s="2" t="s">
        <v>10</v>
      </c>
      <c r="C638" s="2" t="s">
        <v>1716</v>
      </c>
      <c r="D638" s="2" t="s">
        <v>1735</v>
      </c>
      <c r="E638" s="2" t="s">
        <v>52</v>
      </c>
      <c r="F638" s="2" t="s">
        <v>20</v>
      </c>
      <c r="G638" s="2" t="s">
        <v>947</v>
      </c>
      <c r="H638" s="2" t="s">
        <v>1265</v>
      </c>
      <c r="I638" s="2">
        <v>17</v>
      </c>
      <c r="J638" s="2" t="s">
        <v>28</v>
      </c>
      <c r="K638" s="2"/>
      <c r="L638" s="2" t="s">
        <v>129</v>
      </c>
      <c r="M638" s="2"/>
      <c r="N638" s="2"/>
      <c r="O638" s="2"/>
      <c r="P638" s="2"/>
      <c r="Q638" s="2"/>
      <c r="R638" s="2">
        <v>1</v>
      </c>
      <c r="S638" s="2"/>
      <c r="T638" s="2"/>
      <c r="U638" s="2"/>
      <c r="V638" s="2"/>
      <c r="W638" s="2">
        <v>1</v>
      </c>
      <c r="X638" s="2">
        <f t="shared" si="51"/>
        <v>1</v>
      </c>
      <c r="Y638" s="2"/>
      <c r="Z638" s="2"/>
      <c r="AA638" s="2"/>
      <c r="AB638" s="2"/>
      <c r="AC638" s="2"/>
      <c r="AD638" s="2"/>
      <c r="AE638" s="2"/>
      <c r="AF638" s="2"/>
      <c r="AG638" s="2">
        <v>1</v>
      </c>
      <c r="AH638" s="2"/>
      <c r="AI638" s="2"/>
      <c r="AJ638" s="9" t="s">
        <v>2274</v>
      </c>
    </row>
    <row r="639" spans="1:36" hidden="1" x14ac:dyDescent="0.2">
      <c r="A639" s="2" t="str">
        <f t="shared" si="50"/>
        <v>Dell Inspiron G7 17-8252</v>
      </c>
      <c r="B639" s="2" t="s">
        <v>10</v>
      </c>
      <c r="C639" s="2" t="s">
        <v>1663</v>
      </c>
      <c r="D639" s="2" t="s">
        <v>1735</v>
      </c>
      <c r="E639" s="2" t="s">
        <v>52</v>
      </c>
      <c r="F639" s="2" t="s">
        <v>20</v>
      </c>
      <c r="G639" s="2" t="s">
        <v>947</v>
      </c>
      <c r="H639" s="2" t="s">
        <v>1267</v>
      </c>
      <c r="I639" s="2">
        <v>17</v>
      </c>
      <c r="J639" s="2" t="s">
        <v>28</v>
      </c>
      <c r="K639" s="2"/>
      <c r="L639" s="2" t="s">
        <v>129</v>
      </c>
      <c r="M639" s="2"/>
      <c r="N639" s="2" t="s">
        <v>1645</v>
      </c>
      <c r="O639" s="2"/>
      <c r="P639" s="2"/>
      <c r="Q639" s="2"/>
      <c r="R639" s="2">
        <v>1</v>
      </c>
      <c r="S639" s="2"/>
      <c r="T639" s="2"/>
      <c r="U639" s="2"/>
      <c r="V639" s="2"/>
      <c r="W639" s="2">
        <v>1</v>
      </c>
      <c r="X639" s="2">
        <f t="shared" si="51"/>
        <v>1</v>
      </c>
      <c r="Y639" s="2"/>
      <c r="Z639" s="2"/>
      <c r="AA639" s="2"/>
      <c r="AB639" s="2"/>
      <c r="AC639" s="2"/>
      <c r="AD639" s="2"/>
      <c r="AE639" s="2"/>
      <c r="AF639" s="2"/>
      <c r="AG639" s="2">
        <v>1</v>
      </c>
      <c r="AH639" s="2"/>
      <c r="AI639" s="2"/>
      <c r="AJ639" s="9" t="s">
        <v>2274</v>
      </c>
    </row>
    <row r="640" spans="1:36" hidden="1" x14ac:dyDescent="0.2">
      <c r="A640" s="2" t="str">
        <f t="shared" si="50"/>
        <v>Dell Inspiron G7 17-8269</v>
      </c>
      <c r="B640" s="2" t="s">
        <v>10</v>
      </c>
      <c r="C640" s="2" t="s">
        <v>1717</v>
      </c>
      <c r="D640" s="2" t="s">
        <v>1735</v>
      </c>
      <c r="E640" s="2" t="s">
        <v>52</v>
      </c>
      <c r="F640" s="2" t="s">
        <v>20</v>
      </c>
      <c r="G640" s="2" t="s">
        <v>947</v>
      </c>
      <c r="H640" s="2" t="s">
        <v>1294</v>
      </c>
      <c r="I640" s="2">
        <v>17</v>
      </c>
      <c r="J640" s="2" t="s">
        <v>28</v>
      </c>
      <c r="K640" s="2"/>
      <c r="L640" s="2" t="s">
        <v>129</v>
      </c>
      <c r="M640" s="2"/>
      <c r="N640" s="2" t="s">
        <v>1645</v>
      </c>
      <c r="O640" s="2"/>
      <c r="P640" s="2"/>
      <c r="Q640" s="2"/>
      <c r="R640" s="2">
        <v>1</v>
      </c>
      <c r="S640" s="2"/>
      <c r="T640" s="2"/>
      <c r="U640" s="2"/>
      <c r="V640" s="2"/>
      <c r="W640" s="2">
        <v>1</v>
      </c>
      <c r="X640" s="2">
        <f t="shared" si="51"/>
        <v>1</v>
      </c>
      <c r="Y640" s="2"/>
      <c r="Z640" s="2"/>
      <c r="AA640" s="2"/>
      <c r="AB640" s="2"/>
      <c r="AC640" s="2"/>
      <c r="AD640" s="2"/>
      <c r="AE640" s="2"/>
      <c r="AF640" s="2"/>
      <c r="AG640" s="2">
        <v>1</v>
      </c>
      <c r="AH640" s="2"/>
      <c r="AI640" s="2"/>
      <c r="AJ640" s="9" t="s">
        <v>2274</v>
      </c>
    </row>
    <row r="641" spans="1:36" hidden="1" x14ac:dyDescent="0.2">
      <c r="A641" s="2" t="str">
        <f t="shared" si="50"/>
        <v>Dell Latitude 3190</v>
      </c>
      <c r="B641" s="2" t="s">
        <v>10</v>
      </c>
      <c r="C641" s="2" t="s">
        <v>2372</v>
      </c>
      <c r="D641" s="2" t="s">
        <v>1730</v>
      </c>
      <c r="E641" s="2" t="s">
        <v>1736</v>
      </c>
      <c r="F641" s="2" t="s">
        <v>20</v>
      </c>
      <c r="G641" s="2" t="s">
        <v>968</v>
      </c>
      <c r="H641" s="2" t="s">
        <v>33</v>
      </c>
      <c r="I641" s="2">
        <v>11</v>
      </c>
      <c r="J641" s="2" t="s">
        <v>27</v>
      </c>
      <c r="K641" s="2" t="s">
        <v>30</v>
      </c>
      <c r="L641" s="2" t="s">
        <v>87</v>
      </c>
      <c r="M641" s="2"/>
      <c r="N641" s="2" t="s">
        <v>2122</v>
      </c>
      <c r="O641" s="2">
        <v>1</v>
      </c>
      <c r="P641" s="2"/>
      <c r="Q641" s="2"/>
      <c r="R641" s="2"/>
      <c r="S641" s="2">
        <v>1</v>
      </c>
      <c r="T641" s="2">
        <v>1</v>
      </c>
      <c r="U641" s="2"/>
      <c r="V641" s="2"/>
      <c r="W641" s="2"/>
      <c r="X641" s="2">
        <f t="shared" si="51"/>
        <v>3</v>
      </c>
      <c r="Y641" s="2"/>
      <c r="Z641" s="2"/>
      <c r="AA641" s="2"/>
      <c r="AB641" s="2">
        <v>1</v>
      </c>
      <c r="AC641" s="2">
        <v>1</v>
      </c>
      <c r="AD641" s="2"/>
      <c r="AE641" s="2"/>
      <c r="AF641" s="2"/>
      <c r="AG641" s="2"/>
      <c r="AH641" s="2"/>
      <c r="AI641" s="2">
        <v>1</v>
      </c>
      <c r="AJ641" s="9" t="s">
        <v>2275</v>
      </c>
    </row>
    <row r="642" spans="1:36" hidden="1" x14ac:dyDescent="0.2">
      <c r="A642" s="2" t="str">
        <f t="shared" si="50"/>
        <v>Dell Latitude E3350</v>
      </c>
      <c r="B642" s="2" t="s">
        <v>10</v>
      </c>
      <c r="C642" s="2" t="s">
        <v>306</v>
      </c>
      <c r="D642" s="2" t="s">
        <v>1731</v>
      </c>
      <c r="E642" s="2" t="s">
        <v>1736</v>
      </c>
      <c r="F642" s="2" t="s">
        <v>20</v>
      </c>
      <c r="G642" s="2" t="s">
        <v>947</v>
      </c>
      <c r="H642" s="2" t="s">
        <v>33</v>
      </c>
      <c r="I642" s="2">
        <v>13</v>
      </c>
      <c r="J642" s="2" t="s">
        <v>27</v>
      </c>
      <c r="K642" s="2"/>
      <c r="L642" s="2" t="s">
        <v>129</v>
      </c>
      <c r="M642" s="2"/>
      <c r="N642" s="2"/>
      <c r="O642" s="2"/>
      <c r="P642" s="2">
        <v>1</v>
      </c>
      <c r="Q642" s="2"/>
      <c r="R642" s="2"/>
      <c r="S642" s="2"/>
      <c r="T642" s="2"/>
      <c r="U642" s="2">
        <v>1</v>
      </c>
      <c r="V642" s="2"/>
      <c r="W642" s="2"/>
      <c r="X642" s="2">
        <f t="shared" si="51"/>
        <v>1</v>
      </c>
      <c r="Y642" s="2"/>
      <c r="Z642" s="9"/>
      <c r="AA642" s="2">
        <v>1</v>
      </c>
      <c r="AB642" s="2"/>
      <c r="AC642" s="2"/>
      <c r="AD642" s="2"/>
      <c r="AE642" s="2"/>
      <c r="AF642" s="2"/>
      <c r="AG642" s="2"/>
      <c r="AH642" s="2"/>
      <c r="AI642" s="2"/>
      <c r="AJ642" s="9" t="s">
        <v>2275</v>
      </c>
    </row>
    <row r="643" spans="1:36" hidden="1" x14ac:dyDescent="0.2">
      <c r="A643" s="2" t="str">
        <f t="shared" si="50"/>
        <v>Dell Latitude 3300</v>
      </c>
      <c r="B643" s="2" t="s">
        <v>10</v>
      </c>
      <c r="C643" s="2" t="s">
        <v>1378</v>
      </c>
      <c r="D643" s="2" t="s">
        <v>1731</v>
      </c>
      <c r="E643" s="2" t="s">
        <v>1736</v>
      </c>
      <c r="F643" s="2" t="s">
        <v>20</v>
      </c>
      <c r="G643" s="2" t="s">
        <v>416</v>
      </c>
      <c r="H643" s="2" t="s">
        <v>33</v>
      </c>
      <c r="I643" s="2">
        <v>13</v>
      </c>
      <c r="J643" s="2" t="s">
        <v>27</v>
      </c>
      <c r="K643" s="2"/>
      <c r="L643" s="2" t="s">
        <v>129</v>
      </c>
      <c r="M643" s="2"/>
      <c r="N643" s="2"/>
      <c r="O643" s="2"/>
      <c r="P643" s="2">
        <v>1</v>
      </c>
      <c r="Q643" s="2"/>
      <c r="R643" s="2"/>
      <c r="S643" s="2"/>
      <c r="T643" s="2"/>
      <c r="U643" s="2">
        <v>1</v>
      </c>
      <c r="V643" s="2"/>
      <c r="W643" s="2"/>
      <c r="X643" s="2">
        <f t="shared" si="51"/>
        <v>1</v>
      </c>
      <c r="Y643" s="2"/>
      <c r="Z643" s="9"/>
      <c r="AA643" s="2">
        <v>1</v>
      </c>
      <c r="AB643" s="2"/>
      <c r="AC643" s="2"/>
      <c r="AD643" s="2"/>
      <c r="AE643" s="2"/>
      <c r="AF643" s="2"/>
      <c r="AG643" s="2"/>
      <c r="AH643" s="2"/>
      <c r="AI643" s="2"/>
      <c r="AJ643" s="9" t="s">
        <v>2275</v>
      </c>
    </row>
    <row r="644" spans="1:36" hidden="1" x14ac:dyDescent="0.2">
      <c r="A644" s="2" t="str">
        <f t="shared" si="50"/>
        <v>Dell Latitude 3301</v>
      </c>
      <c r="B644" s="2" t="s">
        <v>10</v>
      </c>
      <c r="C644" s="2" t="s">
        <v>1465</v>
      </c>
      <c r="D644" s="2" t="s">
        <v>1731</v>
      </c>
      <c r="E644" s="2" t="s">
        <v>1736</v>
      </c>
      <c r="F644" s="2" t="s">
        <v>20</v>
      </c>
      <c r="G644" s="2" t="s">
        <v>1216</v>
      </c>
      <c r="H644" s="2" t="s">
        <v>33</v>
      </c>
      <c r="I644" s="2">
        <v>13</v>
      </c>
      <c r="J644" s="2" t="s">
        <v>28</v>
      </c>
      <c r="K644" s="2"/>
      <c r="L644" s="2" t="s">
        <v>129</v>
      </c>
      <c r="M644" s="2"/>
      <c r="N644" s="2"/>
      <c r="O644" s="2"/>
      <c r="P644" s="2">
        <v>1</v>
      </c>
      <c r="Q644" s="2"/>
      <c r="R644" s="2"/>
      <c r="S644" s="2"/>
      <c r="T644" s="2"/>
      <c r="U644" s="2">
        <v>1</v>
      </c>
      <c r="V644" s="2"/>
      <c r="W644" s="2"/>
      <c r="X644" s="2">
        <f t="shared" si="51"/>
        <v>1</v>
      </c>
      <c r="Y644" s="2"/>
      <c r="Z644" s="9"/>
      <c r="AA644" s="2">
        <v>1</v>
      </c>
      <c r="AB644" s="2"/>
      <c r="AC644" s="2"/>
      <c r="AD644" s="2"/>
      <c r="AE644" s="2"/>
      <c r="AF644" s="2"/>
      <c r="AG644" s="2"/>
      <c r="AH644" s="2"/>
      <c r="AI644" s="2"/>
      <c r="AJ644" s="9" t="s">
        <v>2275</v>
      </c>
    </row>
    <row r="645" spans="1:36" hidden="1" x14ac:dyDescent="0.2">
      <c r="A645" s="2" t="str">
        <f t="shared" si="50"/>
        <v>Dell Latitude 3310</v>
      </c>
      <c r="B645" s="2" t="s">
        <v>10</v>
      </c>
      <c r="C645" s="2" t="s">
        <v>2374</v>
      </c>
      <c r="D645" s="2" t="s">
        <v>1731</v>
      </c>
      <c r="E645" s="2" t="s">
        <v>1736</v>
      </c>
      <c r="F645" s="2" t="s">
        <v>20</v>
      </c>
      <c r="G645" s="2" t="s">
        <v>1216</v>
      </c>
      <c r="H645" s="2" t="s">
        <v>33</v>
      </c>
      <c r="I645" s="2">
        <v>13</v>
      </c>
      <c r="J645" s="2" t="s">
        <v>44</v>
      </c>
      <c r="K645" s="2"/>
      <c r="L645" s="2" t="s">
        <v>129</v>
      </c>
      <c r="M645" s="2"/>
      <c r="N645" s="2" t="s">
        <v>2122</v>
      </c>
      <c r="O645" s="2"/>
      <c r="P645" s="2">
        <v>1</v>
      </c>
      <c r="Q645" s="2"/>
      <c r="R645" s="2"/>
      <c r="S645" s="2"/>
      <c r="T645" s="2"/>
      <c r="U645" s="2">
        <v>1</v>
      </c>
      <c r="V645" s="2"/>
      <c r="W645" s="2"/>
      <c r="X645" s="2">
        <f t="shared" si="51"/>
        <v>1</v>
      </c>
      <c r="Y645" s="2"/>
      <c r="Z645" s="9"/>
      <c r="AA645" s="2">
        <v>1</v>
      </c>
      <c r="AB645" s="2"/>
      <c r="AC645" s="2"/>
      <c r="AD645" s="2"/>
      <c r="AE645" s="2"/>
      <c r="AF645" s="2"/>
      <c r="AG645" s="2"/>
      <c r="AH645" s="2"/>
      <c r="AI645" s="2">
        <v>1</v>
      </c>
      <c r="AJ645" s="9" t="s">
        <v>2275</v>
      </c>
    </row>
    <row r="646" spans="1:36" hidden="1" x14ac:dyDescent="0.2">
      <c r="A646" s="2" t="str">
        <f t="shared" si="50"/>
        <v>Dell Latitude 3400</v>
      </c>
      <c r="B646" s="2" t="s">
        <v>10</v>
      </c>
      <c r="C646" s="2" t="s">
        <v>1312</v>
      </c>
      <c r="D646" s="2" t="s">
        <v>1731</v>
      </c>
      <c r="E646" s="2" t="s">
        <v>1736</v>
      </c>
      <c r="F646" s="2" t="s">
        <v>20</v>
      </c>
      <c r="G646" s="2" t="s">
        <v>1216</v>
      </c>
      <c r="H646" s="2" t="s">
        <v>33</v>
      </c>
      <c r="I646" s="2">
        <v>14</v>
      </c>
      <c r="J646" s="2" t="s">
        <v>28</v>
      </c>
      <c r="K646" s="2"/>
      <c r="L646" s="2" t="s">
        <v>129</v>
      </c>
      <c r="M646" s="2"/>
      <c r="N646" s="2"/>
      <c r="O646" s="2"/>
      <c r="P646" s="2">
        <v>1</v>
      </c>
      <c r="Q646" s="2"/>
      <c r="R646" s="2"/>
      <c r="S646" s="2"/>
      <c r="T646" s="2"/>
      <c r="U646" s="2">
        <v>1</v>
      </c>
      <c r="V646" s="2"/>
      <c r="W646" s="2"/>
      <c r="X646" s="2">
        <f t="shared" ref="X646:X677" si="52">SUM(O646:T646)</f>
        <v>1</v>
      </c>
      <c r="Y646" s="2"/>
      <c r="Z646" s="9"/>
      <c r="AA646" s="2">
        <v>1</v>
      </c>
      <c r="AB646" s="2"/>
      <c r="AC646" s="2"/>
      <c r="AD646" s="2"/>
      <c r="AE646" s="2"/>
      <c r="AF646" s="2"/>
      <c r="AG646" s="2"/>
      <c r="AH646" s="2"/>
      <c r="AI646" s="2"/>
      <c r="AJ646" s="9" t="s">
        <v>2275</v>
      </c>
    </row>
    <row r="647" spans="1:36" hidden="1" x14ac:dyDescent="0.2">
      <c r="A647" s="2" t="str">
        <f t="shared" ref="A647" si="53">CONCATENATE(B647," ",C647)</f>
        <v>Dell Latitude 3410</v>
      </c>
      <c r="B647" s="2" t="s">
        <v>10</v>
      </c>
      <c r="C647" s="2" t="s">
        <v>5984</v>
      </c>
      <c r="D647" s="2" t="s">
        <v>1731</v>
      </c>
      <c r="E647" s="2" t="s">
        <v>1736</v>
      </c>
      <c r="F647" s="2" t="s">
        <v>20</v>
      </c>
      <c r="G647" s="2" t="s">
        <v>1494</v>
      </c>
      <c r="H647" s="2" t="s">
        <v>33</v>
      </c>
      <c r="I647" s="2">
        <v>14</v>
      </c>
      <c r="J647" s="2" t="s">
        <v>28</v>
      </c>
      <c r="K647" s="2"/>
      <c r="L647" s="2" t="s">
        <v>129</v>
      </c>
      <c r="M647" s="2"/>
      <c r="N647" s="2" t="s">
        <v>5935</v>
      </c>
      <c r="O647" s="2"/>
      <c r="P647" s="2">
        <v>1</v>
      </c>
      <c r="Q647" s="2"/>
      <c r="R647" s="2"/>
      <c r="S647" s="2"/>
      <c r="T647" s="2"/>
      <c r="U647" s="2">
        <v>1</v>
      </c>
      <c r="V647" s="2"/>
      <c r="W647" s="2"/>
      <c r="X647" s="2">
        <f t="shared" si="52"/>
        <v>1</v>
      </c>
      <c r="Y647" s="2"/>
      <c r="Z647" s="9"/>
      <c r="AA647" s="2">
        <v>1</v>
      </c>
      <c r="AB647" s="2"/>
      <c r="AC647" s="2"/>
      <c r="AD647" s="2"/>
      <c r="AE647" s="2"/>
      <c r="AF647" s="2"/>
      <c r="AG647" s="2"/>
      <c r="AH647" s="2"/>
      <c r="AI647" s="2"/>
      <c r="AJ647" s="9" t="s">
        <v>2275</v>
      </c>
    </row>
    <row r="648" spans="1:36" hidden="1" x14ac:dyDescent="0.2">
      <c r="A648" s="2" t="str">
        <f t="shared" si="50"/>
        <v>Dell Latitude E3450</v>
      </c>
      <c r="B648" s="2" t="s">
        <v>10</v>
      </c>
      <c r="C648" s="2" t="s">
        <v>102</v>
      </c>
      <c r="D648" s="2" t="s">
        <v>1731</v>
      </c>
      <c r="E648" s="2" t="s">
        <v>1736</v>
      </c>
      <c r="F648" s="2" t="s">
        <v>20</v>
      </c>
      <c r="G648" s="2" t="s">
        <v>80</v>
      </c>
      <c r="H648" s="2" t="s">
        <v>33</v>
      </c>
      <c r="I648" s="2">
        <v>14</v>
      </c>
      <c r="J648" s="2" t="s">
        <v>27</v>
      </c>
      <c r="K648" s="2"/>
      <c r="L648" s="2" t="s">
        <v>129</v>
      </c>
      <c r="M648" s="2"/>
      <c r="N648" s="2"/>
      <c r="O648" s="2"/>
      <c r="P648" s="2">
        <v>1</v>
      </c>
      <c r="Q648" s="2"/>
      <c r="R648" s="2"/>
      <c r="S648" s="2"/>
      <c r="T648" s="2"/>
      <c r="U648" s="2">
        <v>1</v>
      </c>
      <c r="V648" s="2"/>
      <c r="W648" s="2"/>
      <c r="X648" s="2">
        <f t="shared" si="52"/>
        <v>1</v>
      </c>
      <c r="Y648" s="2"/>
      <c r="Z648" s="9"/>
      <c r="AA648" s="2">
        <v>1</v>
      </c>
      <c r="AB648" s="2"/>
      <c r="AC648" s="2"/>
      <c r="AD648" s="2"/>
      <c r="AE648" s="2"/>
      <c r="AF648" s="2"/>
      <c r="AG648" s="2"/>
      <c r="AH648" s="2"/>
      <c r="AI648" s="2"/>
      <c r="AJ648" s="9" t="s">
        <v>2275</v>
      </c>
    </row>
    <row r="649" spans="1:36" hidden="1" x14ac:dyDescent="0.2">
      <c r="A649" s="2" t="str">
        <f t="shared" si="50"/>
        <v>Dell Latitude E3450</v>
      </c>
      <c r="B649" s="2" t="s">
        <v>10</v>
      </c>
      <c r="C649" s="2" t="s">
        <v>102</v>
      </c>
      <c r="D649" s="2" t="s">
        <v>1731</v>
      </c>
      <c r="E649" s="2" t="s">
        <v>1736</v>
      </c>
      <c r="F649" s="2" t="s">
        <v>20</v>
      </c>
      <c r="G649" s="2" t="s">
        <v>80</v>
      </c>
      <c r="H649" s="2" t="s">
        <v>33</v>
      </c>
      <c r="I649" s="2">
        <v>14</v>
      </c>
      <c r="J649" s="2" t="s">
        <v>27</v>
      </c>
      <c r="K649" s="2"/>
      <c r="L649" s="2" t="s">
        <v>129</v>
      </c>
      <c r="M649" s="2"/>
      <c r="N649" s="2"/>
      <c r="O649" s="2"/>
      <c r="P649" s="2">
        <v>1</v>
      </c>
      <c r="Q649" s="2"/>
      <c r="R649" s="2"/>
      <c r="S649" s="2"/>
      <c r="T649" s="2"/>
      <c r="U649" s="2">
        <v>1</v>
      </c>
      <c r="V649" s="2"/>
      <c r="W649" s="2"/>
      <c r="X649" s="2">
        <f t="shared" si="52"/>
        <v>1</v>
      </c>
      <c r="Y649" s="2"/>
      <c r="Z649" s="9"/>
      <c r="AA649" s="2">
        <v>1</v>
      </c>
      <c r="AB649" s="2"/>
      <c r="AC649" s="2"/>
      <c r="AD649" s="2"/>
      <c r="AE649" s="2"/>
      <c r="AF649" s="2"/>
      <c r="AG649" s="2"/>
      <c r="AH649" s="2"/>
      <c r="AI649" s="2"/>
      <c r="AJ649" s="9" t="s">
        <v>2275</v>
      </c>
    </row>
    <row r="650" spans="1:36" hidden="1" x14ac:dyDescent="0.2">
      <c r="A650" s="2" t="str">
        <f t="shared" si="50"/>
        <v>Dell Latitude E3450 (B)</v>
      </c>
      <c r="B650" s="2" t="s">
        <v>10</v>
      </c>
      <c r="C650" s="2" t="s">
        <v>121</v>
      </c>
      <c r="D650" s="2" t="s">
        <v>1731</v>
      </c>
      <c r="E650" s="2" t="s">
        <v>1736</v>
      </c>
      <c r="F650" s="2" t="s">
        <v>20</v>
      </c>
      <c r="G650" s="2" t="s">
        <v>80</v>
      </c>
      <c r="H650" s="2" t="s">
        <v>33</v>
      </c>
      <c r="I650" s="2">
        <v>14</v>
      </c>
      <c r="J650" s="2" t="s">
        <v>27</v>
      </c>
      <c r="K650" s="2"/>
      <c r="L650" s="2" t="s">
        <v>129</v>
      </c>
      <c r="M650" s="2"/>
      <c r="N650" s="2"/>
      <c r="O650" s="2"/>
      <c r="P650" s="2">
        <v>1</v>
      </c>
      <c r="Q650" s="2"/>
      <c r="R650" s="2"/>
      <c r="S650" s="2"/>
      <c r="T650" s="2"/>
      <c r="U650" s="2">
        <v>1</v>
      </c>
      <c r="V650" s="2"/>
      <c r="W650" s="2"/>
      <c r="X650" s="2">
        <f t="shared" si="52"/>
        <v>1</v>
      </c>
      <c r="Y650" s="2"/>
      <c r="Z650" s="9"/>
      <c r="AA650" s="2">
        <v>1</v>
      </c>
      <c r="AB650" s="2"/>
      <c r="AC650" s="2"/>
      <c r="AD650" s="2"/>
      <c r="AE650" s="2"/>
      <c r="AF650" s="2"/>
      <c r="AG650" s="2"/>
      <c r="AH650" s="2"/>
      <c r="AI650" s="2"/>
      <c r="AJ650" s="9" t="s">
        <v>2275</v>
      </c>
    </row>
    <row r="651" spans="1:36" hidden="1" x14ac:dyDescent="0.2">
      <c r="A651" s="2" t="str">
        <f t="shared" si="50"/>
        <v>Dell Latitude E3460</v>
      </c>
      <c r="B651" s="2" t="s">
        <v>10</v>
      </c>
      <c r="C651" s="2" t="s">
        <v>249</v>
      </c>
      <c r="D651" s="2" t="s">
        <v>1731</v>
      </c>
      <c r="E651" s="2" t="s">
        <v>1736</v>
      </c>
      <c r="F651" s="2" t="s">
        <v>20</v>
      </c>
      <c r="G651" s="2" t="s">
        <v>80</v>
      </c>
      <c r="H651" s="2" t="s">
        <v>33</v>
      </c>
      <c r="I651" s="2">
        <v>14</v>
      </c>
      <c r="J651" s="2" t="s">
        <v>27</v>
      </c>
      <c r="K651" s="2"/>
      <c r="L651" s="2" t="s">
        <v>129</v>
      </c>
      <c r="M651" s="2"/>
      <c r="N651" s="2"/>
      <c r="O651" s="2"/>
      <c r="P651" s="2">
        <v>1</v>
      </c>
      <c r="Q651" s="2"/>
      <c r="R651" s="2"/>
      <c r="S651" s="2"/>
      <c r="T651" s="2"/>
      <c r="U651" s="2">
        <v>1</v>
      </c>
      <c r="V651" s="2"/>
      <c r="W651" s="2"/>
      <c r="X651" s="2">
        <f t="shared" si="52"/>
        <v>1</v>
      </c>
      <c r="Y651" s="2"/>
      <c r="Z651" s="9"/>
      <c r="AA651" s="2">
        <v>1</v>
      </c>
      <c r="AB651" s="2"/>
      <c r="AC651" s="2"/>
      <c r="AD651" s="2"/>
      <c r="AE651" s="2"/>
      <c r="AF651" s="2"/>
      <c r="AG651" s="2"/>
      <c r="AH651" s="2"/>
      <c r="AI651" s="2"/>
      <c r="AJ651" s="9" t="s">
        <v>2275</v>
      </c>
    </row>
    <row r="652" spans="1:36" hidden="1" x14ac:dyDescent="0.2">
      <c r="A652" s="2" t="str">
        <f t="shared" si="50"/>
        <v>Dell Latitude E3470</v>
      </c>
      <c r="B652" s="2" t="s">
        <v>10</v>
      </c>
      <c r="C652" s="2" t="s">
        <v>281</v>
      </c>
      <c r="D652" s="2" t="s">
        <v>1731</v>
      </c>
      <c r="E652" s="2" t="s">
        <v>1736</v>
      </c>
      <c r="F652" s="2" t="s">
        <v>20</v>
      </c>
      <c r="G652" s="2" t="s">
        <v>164</v>
      </c>
      <c r="H652" s="2" t="s">
        <v>33</v>
      </c>
      <c r="I652" s="2">
        <v>14</v>
      </c>
      <c r="J652" s="2" t="s">
        <v>27</v>
      </c>
      <c r="K652" s="2"/>
      <c r="L652" s="2" t="s">
        <v>129</v>
      </c>
      <c r="M652" s="2"/>
      <c r="N652" s="2"/>
      <c r="O652" s="2"/>
      <c r="P652" s="2">
        <v>1</v>
      </c>
      <c r="Q652" s="2"/>
      <c r="R652" s="2"/>
      <c r="S652" s="2"/>
      <c r="T652" s="2"/>
      <c r="U652" s="2">
        <v>1</v>
      </c>
      <c r="V652" s="2"/>
      <c r="W652" s="2"/>
      <c r="X652" s="2">
        <f t="shared" si="52"/>
        <v>1</v>
      </c>
      <c r="Y652" s="2"/>
      <c r="Z652" s="9"/>
      <c r="AA652" s="2">
        <v>1</v>
      </c>
      <c r="AB652" s="2"/>
      <c r="AC652" s="2"/>
      <c r="AD652" s="2"/>
      <c r="AE652" s="2"/>
      <c r="AF652" s="2"/>
      <c r="AG652" s="2"/>
      <c r="AH652" s="2"/>
      <c r="AI652" s="2"/>
      <c r="AJ652" s="9" t="s">
        <v>2275</v>
      </c>
    </row>
    <row r="653" spans="1:36" hidden="1" x14ac:dyDescent="0.2">
      <c r="A653" s="2" t="str">
        <f t="shared" si="50"/>
        <v>Dell Latitude E3480</v>
      </c>
      <c r="B653" s="2" t="s">
        <v>10</v>
      </c>
      <c r="C653" s="2" t="s">
        <v>641</v>
      </c>
      <c r="D653" s="2" t="s">
        <v>1731</v>
      </c>
      <c r="E653" s="2" t="s">
        <v>1736</v>
      </c>
      <c r="F653" s="2" t="s">
        <v>20</v>
      </c>
      <c r="G653" s="2" t="s">
        <v>416</v>
      </c>
      <c r="H653" s="2" t="s">
        <v>33</v>
      </c>
      <c r="I653" s="2">
        <v>14</v>
      </c>
      <c r="J653" s="2" t="s">
        <v>44</v>
      </c>
      <c r="K653" s="2"/>
      <c r="L653" s="2" t="s">
        <v>129</v>
      </c>
      <c r="M653" s="2"/>
      <c r="N653" s="2"/>
      <c r="O653" s="2"/>
      <c r="P653" s="2">
        <v>1</v>
      </c>
      <c r="Q653" s="2"/>
      <c r="R653" s="2"/>
      <c r="S653" s="2"/>
      <c r="T653" s="2"/>
      <c r="U653" s="2">
        <v>1</v>
      </c>
      <c r="V653" s="2"/>
      <c r="W653" s="2"/>
      <c r="X653" s="2">
        <f t="shared" si="52"/>
        <v>1</v>
      </c>
      <c r="Y653" s="2"/>
      <c r="Z653" s="9"/>
      <c r="AA653" s="2">
        <v>1</v>
      </c>
      <c r="AB653" s="2"/>
      <c r="AC653" s="2"/>
      <c r="AD653" s="2"/>
      <c r="AE653" s="2"/>
      <c r="AF653" s="2"/>
      <c r="AG653" s="2"/>
      <c r="AH653" s="2"/>
      <c r="AI653" s="2"/>
      <c r="AJ653" s="9" t="s">
        <v>2275</v>
      </c>
    </row>
    <row r="654" spans="1:36" hidden="1" x14ac:dyDescent="0.2">
      <c r="A654" s="2" t="str">
        <f t="shared" si="50"/>
        <v>Dell Latitude 3490</v>
      </c>
      <c r="B654" s="2" t="s">
        <v>10</v>
      </c>
      <c r="C654" s="2" t="s">
        <v>901</v>
      </c>
      <c r="D654" s="2" t="s">
        <v>1731</v>
      </c>
      <c r="E654" s="2" t="s">
        <v>1736</v>
      </c>
      <c r="F654" s="2" t="s">
        <v>20</v>
      </c>
      <c r="G654" s="2" t="s">
        <v>743</v>
      </c>
      <c r="H654" s="2" t="s">
        <v>33</v>
      </c>
      <c r="I654" s="2">
        <v>14</v>
      </c>
      <c r="J654" s="2" t="s">
        <v>27</v>
      </c>
      <c r="K654" s="2"/>
      <c r="L654" s="2" t="s">
        <v>129</v>
      </c>
      <c r="M654" s="2"/>
      <c r="N654" s="2"/>
      <c r="O654" s="2"/>
      <c r="P654" s="2">
        <v>1</v>
      </c>
      <c r="Q654" s="2"/>
      <c r="R654" s="2"/>
      <c r="S654" s="2"/>
      <c r="T654" s="2"/>
      <c r="U654" s="2">
        <v>1</v>
      </c>
      <c r="V654" s="2"/>
      <c r="W654" s="2"/>
      <c r="X654" s="2">
        <f t="shared" si="52"/>
        <v>1</v>
      </c>
      <c r="Y654" s="2"/>
      <c r="Z654" s="9"/>
      <c r="AA654" s="2">
        <v>1</v>
      </c>
      <c r="AB654" s="2"/>
      <c r="AC654" s="2"/>
      <c r="AD654" s="2"/>
      <c r="AE654" s="2"/>
      <c r="AF654" s="2"/>
      <c r="AG654" s="2"/>
      <c r="AH654" s="2"/>
      <c r="AI654" s="2"/>
      <c r="AJ654" s="9" t="s">
        <v>2275</v>
      </c>
    </row>
    <row r="655" spans="1:36" hidden="1" x14ac:dyDescent="0.2">
      <c r="A655" s="2" t="str">
        <f t="shared" si="50"/>
        <v>Dell Latitude 3500</v>
      </c>
      <c r="B655" s="2" t="s">
        <v>10</v>
      </c>
      <c r="C655" s="2" t="s">
        <v>1313</v>
      </c>
      <c r="D655" s="2" t="s">
        <v>1732</v>
      </c>
      <c r="E655" s="2" t="s">
        <v>1736</v>
      </c>
      <c r="F655" s="2" t="s">
        <v>20</v>
      </c>
      <c r="G655" s="2" t="s">
        <v>1216</v>
      </c>
      <c r="H655" s="2" t="s">
        <v>33</v>
      </c>
      <c r="I655" s="2">
        <v>15</v>
      </c>
      <c r="J655" s="2" t="s">
        <v>28</v>
      </c>
      <c r="K655" s="2"/>
      <c r="L655" s="2" t="s">
        <v>129</v>
      </c>
      <c r="M655" s="2"/>
      <c r="N655" s="2"/>
      <c r="O655" s="2"/>
      <c r="P655" s="2">
        <v>1</v>
      </c>
      <c r="Q655" s="2"/>
      <c r="R655" s="2"/>
      <c r="S655" s="2"/>
      <c r="T655" s="2"/>
      <c r="U655" s="2"/>
      <c r="V655" s="2">
        <v>1</v>
      </c>
      <c r="W655" s="2"/>
      <c r="X655" s="2">
        <f t="shared" si="52"/>
        <v>1</v>
      </c>
      <c r="Y655" s="2"/>
      <c r="Z655" s="9"/>
      <c r="AA655" s="2">
        <v>1</v>
      </c>
      <c r="AB655" s="2"/>
      <c r="AC655" s="2"/>
      <c r="AD655" s="2"/>
      <c r="AE655" s="2"/>
      <c r="AF655" s="2"/>
      <c r="AG655" s="2"/>
      <c r="AH655" s="2"/>
      <c r="AI655" s="2"/>
      <c r="AJ655" s="9" t="s">
        <v>2275</v>
      </c>
    </row>
    <row r="656" spans="1:36" hidden="1" x14ac:dyDescent="0.2">
      <c r="A656" s="2" t="str">
        <f t="shared" ref="A656" si="54">CONCATENATE(B656," ",C656)</f>
        <v>Dell Latitude 3510</v>
      </c>
      <c r="B656" s="2" t="s">
        <v>10</v>
      </c>
      <c r="C656" s="2" t="s">
        <v>5975</v>
      </c>
      <c r="D656" s="2" t="s">
        <v>1733</v>
      </c>
      <c r="E656" s="2" t="s">
        <v>1736</v>
      </c>
      <c r="F656" s="2" t="s">
        <v>20</v>
      </c>
      <c r="G656" s="2" t="s">
        <v>1494</v>
      </c>
      <c r="H656" s="2" t="s">
        <v>5976</v>
      </c>
      <c r="I656" s="2">
        <v>15</v>
      </c>
      <c r="J656" s="2" t="s">
        <v>28</v>
      </c>
      <c r="K656" s="2"/>
      <c r="L656" s="2" t="s">
        <v>129</v>
      </c>
      <c r="M656" s="2"/>
      <c r="N656" s="2" t="s">
        <v>5935</v>
      </c>
      <c r="O656" s="2"/>
      <c r="P656" s="2">
        <v>1</v>
      </c>
      <c r="Q656" s="2">
        <v>1</v>
      </c>
      <c r="R656" s="2"/>
      <c r="S656" s="2"/>
      <c r="T656" s="2"/>
      <c r="U656" s="2"/>
      <c r="V656" s="2">
        <v>1</v>
      </c>
      <c r="W656" s="2"/>
      <c r="X656" s="2">
        <f t="shared" si="52"/>
        <v>2</v>
      </c>
      <c r="Y656" s="2"/>
      <c r="Z656" s="9"/>
      <c r="AA656" s="2">
        <v>1</v>
      </c>
      <c r="AB656" s="2"/>
      <c r="AC656" s="2"/>
      <c r="AD656" s="2"/>
      <c r="AE656" s="2"/>
      <c r="AF656" s="2"/>
      <c r="AG656" s="2"/>
      <c r="AH656" s="2"/>
      <c r="AI656" s="2"/>
      <c r="AJ656" s="9" t="s">
        <v>2275</v>
      </c>
    </row>
    <row r="657" spans="1:36" hidden="1" x14ac:dyDescent="0.2">
      <c r="A657" s="2" t="str">
        <f t="shared" si="50"/>
        <v>Dell Latitude E3540 (B)</v>
      </c>
      <c r="B657" s="2" t="s">
        <v>10</v>
      </c>
      <c r="C657" s="2" t="s">
        <v>148</v>
      </c>
      <c r="D657" s="2" t="s">
        <v>1732</v>
      </c>
      <c r="E657" s="2" t="s">
        <v>1736</v>
      </c>
      <c r="F657" s="2" t="s">
        <v>20</v>
      </c>
      <c r="G657" s="2" t="s">
        <v>80</v>
      </c>
      <c r="H657" s="2" t="s">
        <v>33</v>
      </c>
      <c r="I657" s="2">
        <v>15</v>
      </c>
      <c r="J657" s="2" t="s">
        <v>44</v>
      </c>
      <c r="K657" s="2"/>
      <c r="L657" s="2" t="s">
        <v>129</v>
      </c>
      <c r="M657" s="2"/>
      <c r="N657" s="2"/>
      <c r="O657" s="2"/>
      <c r="P657" s="2">
        <v>1</v>
      </c>
      <c r="Q657" s="2"/>
      <c r="R657" s="2"/>
      <c r="S657" s="2"/>
      <c r="T657" s="2"/>
      <c r="U657" s="2"/>
      <c r="V657" s="2">
        <v>1</v>
      </c>
      <c r="W657" s="2"/>
      <c r="X657" s="2">
        <f t="shared" si="52"/>
        <v>1</v>
      </c>
      <c r="Y657" s="2"/>
      <c r="Z657" s="9"/>
      <c r="AA657" s="2">
        <v>1</v>
      </c>
      <c r="AB657" s="2"/>
      <c r="AC657" s="2"/>
      <c r="AD657" s="2"/>
      <c r="AE657" s="2"/>
      <c r="AF657" s="2"/>
      <c r="AG657" s="2"/>
      <c r="AH657" s="2"/>
      <c r="AI657" s="2"/>
      <c r="AJ657" s="9" t="s">
        <v>2275</v>
      </c>
    </row>
    <row r="658" spans="1:36" hidden="1" x14ac:dyDescent="0.2">
      <c r="A658" s="2" t="str">
        <f t="shared" si="50"/>
        <v>Dell Latitude E3550</v>
      </c>
      <c r="B658" s="2" t="s">
        <v>10</v>
      </c>
      <c r="C658" s="2" t="s">
        <v>99</v>
      </c>
      <c r="D658" s="2" t="s">
        <v>1733</v>
      </c>
      <c r="E658" s="2" t="s">
        <v>1736</v>
      </c>
      <c r="F658" s="2" t="s">
        <v>20</v>
      </c>
      <c r="G658" s="2" t="s">
        <v>80</v>
      </c>
      <c r="H658" s="2" t="s">
        <v>100</v>
      </c>
      <c r="I658" s="2">
        <v>15</v>
      </c>
      <c r="J658" s="2" t="s">
        <v>44</v>
      </c>
      <c r="K658" s="2"/>
      <c r="L658" s="2" t="s">
        <v>129</v>
      </c>
      <c r="M658" s="2"/>
      <c r="N658" s="2"/>
      <c r="O658" s="2"/>
      <c r="P658" s="2">
        <v>1</v>
      </c>
      <c r="Q658" s="2">
        <v>1</v>
      </c>
      <c r="R658" s="2"/>
      <c r="S658" s="2"/>
      <c r="T658" s="2"/>
      <c r="U658" s="2"/>
      <c r="V658" s="2">
        <v>1</v>
      </c>
      <c r="W658" s="2"/>
      <c r="X658" s="2">
        <f t="shared" si="52"/>
        <v>2</v>
      </c>
      <c r="Y658" s="2"/>
      <c r="Z658" s="9"/>
      <c r="AA658" s="2">
        <v>1</v>
      </c>
      <c r="AB658" s="2"/>
      <c r="AC658" s="2"/>
      <c r="AD658" s="2"/>
      <c r="AE658" s="2"/>
      <c r="AF658" s="2"/>
      <c r="AG658" s="2"/>
      <c r="AH658" s="2"/>
      <c r="AI658" s="2"/>
      <c r="AJ658" s="9" t="s">
        <v>2275</v>
      </c>
    </row>
    <row r="659" spans="1:36" hidden="1" x14ac:dyDescent="0.2">
      <c r="A659" s="2" t="str">
        <f t="shared" si="50"/>
        <v>Dell Latitude E3550</v>
      </c>
      <c r="B659" s="2" t="s">
        <v>10</v>
      </c>
      <c r="C659" s="2" t="s">
        <v>99</v>
      </c>
      <c r="D659" s="2" t="s">
        <v>1733</v>
      </c>
      <c r="E659" s="2" t="s">
        <v>1736</v>
      </c>
      <c r="F659" s="2" t="s">
        <v>20</v>
      </c>
      <c r="G659" s="2" t="s">
        <v>80</v>
      </c>
      <c r="H659" s="2" t="s">
        <v>100</v>
      </c>
      <c r="I659" s="2">
        <v>15</v>
      </c>
      <c r="J659" s="2" t="s">
        <v>44</v>
      </c>
      <c r="K659" s="2"/>
      <c r="L659" s="2" t="s">
        <v>129</v>
      </c>
      <c r="M659" s="2"/>
      <c r="N659" s="2"/>
      <c r="O659" s="2"/>
      <c r="P659" s="2">
        <v>1</v>
      </c>
      <c r="Q659" s="2">
        <v>1</v>
      </c>
      <c r="R659" s="2"/>
      <c r="S659" s="2"/>
      <c r="T659" s="2"/>
      <c r="U659" s="2"/>
      <c r="V659" s="2">
        <v>1</v>
      </c>
      <c r="W659" s="2"/>
      <c r="X659" s="2">
        <f t="shared" si="52"/>
        <v>2</v>
      </c>
      <c r="Y659" s="2"/>
      <c r="Z659" s="9"/>
      <c r="AA659" s="2">
        <v>1</v>
      </c>
      <c r="AB659" s="2"/>
      <c r="AC659" s="2"/>
      <c r="AD659" s="2"/>
      <c r="AE659" s="2"/>
      <c r="AF659" s="2"/>
      <c r="AG659" s="2"/>
      <c r="AH659" s="2"/>
      <c r="AI659" s="2"/>
      <c r="AJ659" s="9" t="s">
        <v>2275</v>
      </c>
    </row>
    <row r="660" spans="1:36" hidden="1" x14ac:dyDescent="0.2">
      <c r="A660" s="2" t="str">
        <f t="shared" si="50"/>
        <v>Dell Latitude E3560</v>
      </c>
      <c r="B660" s="2" t="s">
        <v>10</v>
      </c>
      <c r="C660" s="2" t="s">
        <v>233</v>
      </c>
      <c r="D660" s="2" t="s">
        <v>1732</v>
      </c>
      <c r="E660" s="2" t="s">
        <v>1736</v>
      </c>
      <c r="F660" s="2" t="s">
        <v>20</v>
      </c>
      <c r="G660" s="2" t="s">
        <v>80</v>
      </c>
      <c r="H660" s="2" t="s">
        <v>33</v>
      </c>
      <c r="I660" s="2">
        <v>15</v>
      </c>
      <c r="J660" s="2" t="s">
        <v>27</v>
      </c>
      <c r="K660" s="2"/>
      <c r="L660" s="2" t="s">
        <v>129</v>
      </c>
      <c r="M660" s="2"/>
      <c r="N660" s="2"/>
      <c r="O660" s="2"/>
      <c r="P660" s="2">
        <v>1</v>
      </c>
      <c r="Q660" s="2"/>
      <c r="R660" s="2"/>
      <c r="S660" s="2"/>
      <c r="T660" s="2"/>
      <c r="U660" s="2"/>
      <c r="V660" s="2">
        <v>1</v>
      </c>
      <c r="W660" s="2"/>
      <c r="X660" s="2">
        <f t="shared" si="52"/>
        <v>1</v>
      </c>
      <c r="Y660" s="2"/>
      <c r="Z660" s="9"/>
      <c r="AA660" s="2">
        <v>1</v>
      </c>
      <c r="AB660" s="2"/>
      <c r="AC660" s="2"/>
      <c r="AD660" s="2"/>
      <c r="AE660" s="2"/>
      <c r="AF660" s="2"/>
      <c r="AG660" s="2"/>
      <c r="AH660" s="2"/>
      <c r="AI660" s="2"/>
      <c r="AJ660" s="9" t="s">
        <v>2275</v>
      </c>
    </row>
    <row r="661" spans="1:36" hidden="1" x14ac:dyDescent="0.2">
      <c r="A661" s="2" t="str">
        <f t="shared" si="50"/>
        <v>Dell Latitude E3570</v>
      </c>
      <c r="B661" s="2" t="s">
        <v>10</v>
      </c>
      <c r="C661" s="2" t="s">
        <v>413</v>
      </c>
      <c r="D661" s="2" t="s">
        <v>1732</v>
      </c>
      <c r="E661" s="2" t="s">
        <v>1736</v>
      </c>
      <c r="F661" s="2" t="s">
        <v>20</v>
      </c>
      <c r="G661" s="2" t="s">
        <v>164</v>
      </c>
      <c r="H661" s="2" t="s">
        <v>33</v>
      </c>
      <c r="I661" s="2">
        <v>15</v>
      </c>
      <c r="J661" s="2" t="s">
        <v>28</v>
      </c>
      <c r="K661" s="2"/>
      <c r="L661" s="2" t="s">
        <v>129</v>
      </c>
      <c r="M661" s="2"/>
      <c r="N661" s="2"/>
      <c r="O661" s="2"/>
      <c r="P661" s="2">
        <v>1</v>
      </c>
      <c r="Q661" s="2"/>
      <c r="R661" s="2"/>
      <c r="S661" s="2"/>
      <c r="T661" s="2"/>
      <c r="U661" s="2"/>
      <c r="V661" s="2">
        <v>1</v>
      </c>
      <c r="W661" s="2"/>
      <c r="X661" s="2">
        <f t="shared" si="52"/>
        <v>1</v>
      </c>
      <c r="Y661" s="2"/>
      <c r="Z661" s="9"/>
      <c r="AA661" s="2">
        <v>1</v>
      </c>
      <c r="AB661" s="2"/>
      <c r="AC661" s="2"/>
      <c r="AD661" s="2"/>
      <c r="AE661" s="2"/>
      <c r="AF661" s="2"/>
      <c r="AG661" s="2"/>
      <c r="AH661" s="2"/>
      <c r="AI661" s="2"/>
      <c r="AJ661" s="9" t="s">
        <v>2275</v>
      </c>
    </row>
    <row r="662" spans="1:36" hidden="1" x14ac:dyDescent="0.2">
      <c r="A662" s="2" t="str">
        <f t="shared" si="50"/>
        <v>Dell Latitude E3580</v>
      </c>
      <c r="B662" s="2" t="s">
        <v>10</v>
      </c>
      <c r="C662" s="2" t="s">
        <v>642</v>
      </c>
      <c r="D662" s="2" t="s">
        <v>1732</v>
      </c>
      <c r="E662" s="2" t="s">
        <v>1736</v>
      </c>
      <c r="F662" s="2" t="s">
        <v>20</v>
      </c>
      <c r="G662" s="2" t="s">
        <v>416</v>
      </c>
      <c r="H662" s="2" t="s">
        <v>33</v>
      </c>
      <c r="I662" s="2">
        <v>15</v>
      </c>
      <c r="J662" s="2" t="s">
        <v>27</v>
      </c>
      <c r="K662" s="2"/>
      <c r="L662" s="2" t="s">
        <v>129</v>
      </c>
      <c r="M662" s="2"/>
      <c r="N662" s="2"/>
      <c r="O662" s="2"/>
      <c r="P662" s="2">
        <v>1</v>
      </c>
      <c r="Q662" s="2"/>
      <c r="R662" s="2"/>
      <c r="S662" s="2"/>
      <c r="T662" s="2"/>
      <c r="U662" s="2"/>
      <c r="V662" s="2">
        <v>1</v>
      </c>
      <c r="W662" s="2"/>
      <c r="X662" s="2">
        <f t="shared" si="52"/>
        <v>1</v>
      </c>
      <c r="Y662" s="2"/>
      <c r="Z662" s="9"/>
      <c r="AA662" s="2">
        <v>1</v>
      </c>
      <c r="AB662" s="2"/>
      <c r="AC662" s="2"/>
      <c r="AD662" s="2"/>
      <c r="AE662" s="2"/>
      <c r="AF662" s="2"/>
      <c r="AG662" s="2"/>
      <c r="AH662" s="2"/>
      <c r="AI662" s="2"/>
      <c r="AJ662" s="9" t="s">
        <v>2275</v>
      </c>
    </row>
    <row r="663" spans="1:36" hidden="1" x14ac:dyDescent="0.2">
      <c r="A663" s="2" t="str">
        <f t="shared" si="50"/>
        <v>Dell Latitude 3590</v>
      </c>
      <c r="B663" s="2" t="s">
        <v>10</v>
      </c>
      <c r="C663" s="2" t="s">
        <v>902</v>
      </c>
      <c r="D663" s="2" t="s">
        <v>1733</v>
      </c>
      <c r="E663" s="2" t="s">
        <v>1736</v>
      </c>
      <c r="F663" s="2" t="s">
        <v>20</v>
      </c>
      <c r="G663" s="2" t="s">
        <v>743</v>
      </c>
      <c r="H663" s="2" t="s">
        <v>674</v>
      </c>
      <c r="I663" s="2">
        <v>15</v>
      </c>
      <c r="J663" s="2" t="s">
        <v>44</v>
      </c>
      <c r="K663" s="2"/>
      <c r="L663" s="2" t="s">
        <v>129</v>
      </c>
      <c r="M663" s="2"/>
      <c r="N663" s="2"/>
      <c r="O663" s="2"/>
      <c r="P663" s="2">
        <v>1</v>
      </c>
      <c r="Q663" s="2">
        <v>1</v>
      </c>
      <c r="R663" s="2"/>
      <c r="S663" s="2"/>
      <c r="T663" s="2"/>
      <c r="U663" s="2"/>
      <c r="V663" s="2">
        <v>1</v>
      </c>
      <c r="W663" s="2"/>
      <c r="X663" s="2">
        <f t="shared" si="52"/>
        <v>2</v>
      </c>
      <c r="Y663" s="2"/>
      <c r="Z663" s="9"/>
      <c r="AA663" s="2">
        <v>1</v>
      </c>
      <c r="AB663" s="2"/>
      <c r="AC663" s="2"/>
      <c r="AD663" s="2"/>
      <c r="AE663" s="2"/>
      <c r="AF663" s="2"/>
      <c r="AG663" s="2"/>
      <c r="AH663" s="2"/>
      <c r="AI663" s="2"/>
      <c r="AJ663" s="9" t="s">
        <v>2275</v>
      </c>
    </row>
    <row r="664" spans="1:36" hidden="1" x14ac:dyDescent="0.2">
      <c r="A664" s="2" t="str">
        <f t="shared" si="50"/>
        <v>Dell Latitude E5280</v>
      </c>
      <c r="B664" s="2" t="s">
        <v>10</v>
      </c>
      <c r="C664" s="2" t="s">
        <v>547</v>
      </c>
      <c r="D664" s="2" t="s">
        <v>1730</v>
      </c>
      <c r="E664" s="2" t="s">
        <v>1736</v>
      </c>
      <c r="F664" s="2" t="s">
        <v>20</v>
      </c>
      <c r="G664" s="2" t="s">
        <v>416</v>
      </c>
      <c r="H664" s="2" t="s">
        <v>33</v>
      </c>
      <c r="I664" s="2">
        <v>12</v>
      </c>
      <c r="J664" s="2" t="s">
        <v>28</v>
      </c>
      <c r="K664" s="2"/>
      <c r="L664" s="2" t="s">
        <v>129</v>
      </c>
      <c r="M664" s="2"/>
      <c r="N664" s="2"/>
      <c r="O664" s="2"/>
      <c r="P664" s="2">
        <v>1</v>
      </c>
      <c r="Q664" s="2"/>
      <c r="R664" s="2"/>
      <c r="S664" s="2"/>
      <c r="T664" s="2">
        <v>1</v>
      </c>
      <c r="U664" s="2"/>
      <c r="V664" s="2"/>
      <c r="W664" s="2"/>
      <c r="X664" s="2">
        <f t="shared" si="52"/>
        <v>2</v>
      </c>
      <c r="Y664" s="2"/>
      <c r="Z664" s="9">
        <v>1</v>
      </c>
      <c r="AA664" s="2"/>
      <c r="AB664" s="2"/>
      <c r="AC664" s="2"/>
      <c r="AD664" s="2"/>
      <c r="AE664" s="2"/>
      <c r="AF664" s="2"/>
      <c r="AG664" s="2"/>
      <c r="AH664" s="2"/>
      <c r="AI664" s="2"/>
      <c r="AJ664" s="9" t="s">
        <v>2276</v>
      </c>
    </row>
    <row r="665" spans="1:36" hidden="1" x14ac:dyDescent="0.2">
      <c r="A665" s="2" t="str">
        <f t="shared" si="50"/>
        <v>Dell Latitude E5285</v>
      </c>
      <c r="B665" s="2" t="s">
        <v>10</v>
      </c>
      <c r="C665" s="2" t="s">
        <v>716</v>
      </c>
      <c r="D665" s="2" t="s">
        <v>1730</v>
      </c>
      <c r="E665" s="2" t="s">
        <v>1736</v>
      </c>
      <c r="F665" s="2" t="s">
        <v>20</v>
      </c>
      <c r="G665" s="2" t="s">
        <v>416</v>
      </c>
      <c r="H665" s="2" t="s">
        <v>33</v>
      </c>
      <c r="I665" s="2">
        <v>12</v>
      </c>
      <c r="J665" s="2" t="s">
        <v>28</v>
      </c>
      <c r="K665" s="2" t="s">
        <v>30</v>
      </c>
      <c r="L665" s="2" t="s">
        <v>129</v>
      </c>
      <c r="M665" s="2"/>
      <c r="N665" s="2"/>
      <c r="O665" s="2"/>
      <c r="P665" s="2">
        <v>1</v>
      </c>
      <c r="Q665" s="2"/>
      <c r="R665" s="2"/>
      <c r="S665" s="9">
        <v>1</v>
      </c>
      <c r="T665" s="2">
        <v>1</v>
      </c>
      <c r="U665" s="2"/>
      <c r="V665" s="2"/>
      <c r="W665" s="2"/>
      <c r="X665" s="2">
        <f t="shared" si="52"/>
        <v>3</v>
      </c>
      <c r="Y665" s="2"/>
      <c r="Z665" s="9">
        <v>1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9" t="s">
        <v>2276</v>
      </c>
    </row>
    <row r="666" spans="1:36" hidden="1" x14ac:dyDescent="0.2">
      <c r="A666" s="2" t="str">
        <f t="shared" si="50"/>
        <v>Dell Latitude E5289</v>
      </c>
      <c r="B666" s="2" t="s">
        <v>10</v>
      </c>
      <c r="C666" s="2" t="s">
        <v>643</v>
      </c>
      <c r="D666" s="2" t="s">
        <v>1730</v>
      </c>
      <c r="E666" s="2" t="s">
        <v>1736</v>
      </c>
      <c r="F666" s="2" t="s">
        <v>20</v>
      </c>
      <c r="G666" s="2" t="s">
        <v>416</v>
      </c>
      <c r="H666" s="2" t="s">
        <v>33</v>
      </c>
      <c r="I666" s="2">
        <v>12</v>
      </c>
      <c r="J666" s="2" t="s">
        <v>28</v>
      </c>
      <c r="K666" s="2" t="s">
        <v>30</v>
      </c>
      <c r="L666" s="2" t="s">
        <v>129</v>
      </c>
      <c r="M666" s="2"/>
      <c r="N666" s="2"/>
      <c r="O666" s="2"/>
      <c r="P666" s="2">
        <v>1</v>
      </c>
      <c r="Q666" s="2"/>
      <c r="R666" s="2"/>
      <c r="S666" s="9">
        <v>1</v>
      </c>
      <c r="T666" s="2">
        <v>1</v>
      </c>
      <c r="U666" s="2"/>
      <c r="V666" s="2"/>
      <c r="W666" s="2"/>
      <c r="X666" s="2">
        <f t="shared" si="52"/>
        <v>3</v>
      </c>
      <c r="Y666" s="2"/>
      <c r="Z666" s="9">
        <v>1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9" t="s">
        <v>2276</v>
      </c>
    </row>
    <row r="667" spans="1:36" hidden="1" x14ac:dyDescent="0.2">
      <c r="A667" s="2" t="str">
        <f t="shared" si="50"/>
        <v>Dell Latitude 5290</v>
      </c>
      <c r="B667" s="2" t="s">
        <v>10</v>
      </c>
      <c r="C667" s="2" t="s">
        <v>903</v>
      </c>
      <c r="D667" s="2" t="s">
        <v>1730</v>
      </c>
      <c r="E667" s="2" t="s">
        <v>1736</v>
      </c>
      <c r="F667" s="2" t="s">
        <v>20</v>
      </c>
      <c r="G667" s="2" t="s">
        <v>743</v>
      </c>
      <c r="H667" s="2" t="s">
        <v>33</v>
      </c>
      <c r="I667" s="2">
        <v>12</v>
      </c>
      <c r="J667" s="2" t="s">
        <v>27</v>
      </c>
      <c r="K667" s="2"/>
      <c r="L667" s="2" t="s">
        <v>129</v>
      </c>
      <c r="M667" s="2"/>
      <c r="N667" s="2"/>
      <c r="O667" s="2"/>
      <c r="P667" s="2">
        <v>1</v>
      </c>
      <c r="Q667" s="2"/>
      <c r="R667" s="2"/>
      <c r="S667" s="2"/>
      <c r="T667" s="2">
        <v>1</v>
      </c>
      <c r="U667" s="2"/>
      <c r="V667" s="2"/>
      <c r="W667" s="2"/>
      <c r="X667" s="2">
        <f t="shared" si="52"/>
        <v>2</v>
      </c>
      <c r="Y667" s="2"/>
      <c r="Z667" s="9">
        <v>1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9" t="s">
        <v>2276</v>
      </c>
    </row>
    <row r="668" spans="1:36" hidden="1" x14ac:dyDescent="0.2">
      <c r="A668" s="2" t="str">
        <f t="shared" si="50"/>
        <v>Dell Latitude 5300</v>
      </c>
      <c r="B668" s="2" t="s">
        <v>10</v>
      </c>
      <c r="C668" s="2" t="s">
        <v>1379</v>
      </c>
      <c r="D668" s="2" t="s">
        <v>1731</v>
      </c>
      <c r="E668" s="2" t="s">
        <v>1736</v>
      </c>
      <c r="F668" s="2" t="s">
        <v>20</v>
      </c>
      <c r="G668" s="2" t="s">
        <v>1216</v>
      </c>
      <c r="H668" s="2" t="s">
        <v>33</v>
      </c>
      <c r="I668" s="2">
        <v>13</v>
      </c>
      <c r="J668" s="2" t="s">
        <v>27</v>
      </c>
      <c r="K668" s="2"/>
      <c r="L668" s="2" t="s">
        <v>129</v>
      </c>
      <c r="M668" s="2"/>
      <c r="N668" s="2"/>
      <c r="O668" s="2"/>
      <c r="P668" s="2">
        <v>1</v>
      </c>
      <c r="Q668" s="2"/>
      <c r="R668" s="2"/>
      <c r="S668" s="2"/>
      <c r="T668" s="2"/>
      <c r="U668" s="2">
        <v>1</v>
      </c>
      <c r="V668" s="2"/>
      <c r="W668" s="2"/>
      <c r="X668" s="2">
        <f t="shared" si="52"/>
        <v>1</v>
      </c>
      <c r="Y668" s="2"/>
      <c r="Z668" s="9">
        <v>1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9" t="s">
        <v>2276</v>
      </c>
    </row>
    <row r="669" spans="1:36" hidden="1" x14ac:dyDescent="0.2">
      <c r="A669" s="2" t="str">
        <f t="shared" si="50"/>
        <v>Dell Latitude 5300 2-in-1</v>
      </c>
      <c r="B669" s="2" t="s">
        <v>10</v>
      </c>
      <c r="C669" s="2" t="s">
        <v>2375</v>
      </c>
      <c r="D669" s="2" t="s">
        <v>1731</v>
      </c>
      <c r="E669" s="2" t="s">
        <v>1736</v>
      </c>
      <c r="F669" s="2" t="s">
        <v>20</v>
      </c>
      <c r="G669" s="2" t="s">
        <v>1216</v>
      </c>
      <c r="H669" s="2" t="s">
        <v>33</v>
      </c>
      <c r="I669" s="2">
        <v>13</v>
      </c>
      <c r="J669" s="2" t="s">
        <v>28</v>
      </c>
      <c r="K669" s="2" t="s">
        <v>30</v>
      </c>
      <c r="L669" s="2" t="s">
        <v>129</v>
      </c>
      <c r="M669" s="2"/>
      <c r="N669" s="2" t="s">
        <v>2122</v>
      </c>
      <c r="O669" s="2"/>
      <c r="P669" s="2">
        <v>1</v>
      </c>
      <c r="Q669" s="2"/>
      <c r="R669" s="2"/>
      <c r="S669" s="2">
        <v>1</v>
      </c>
      <c r="T669" s="2"/>
      <c r="U669" s="2">
        <v>1</v>
      </c>
      <c r="V669" s="2"/>
      <c r="W669" s="2"/>
      <c r="X669" s="2">
        <f t="shared" si="52"/>
        <v>2</v>
      </c>
      <c r="Y669" s="2"/>
      <c r="Z669" s="9">
        <v>1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9"/>
    </row>
    <row r="670" spans="1:36" hidden="1" x14ac:dyDescent="0.2">
      <c r="A670" s="2" t="str">
        <f t="shared" si="50"/>
        <v>Dell Latitude 5310</v>
      </c>
      <c r="B670" s="2" t="s">
        <v>10</v>
      </c>
      <c r="C670" s="2" t="s">
        <v>2376</v>
      </c>
      <c r="D670" s="2" t="s">
        <v>1731</v>
      </c>
      <c r="E670" s="2" t="s">
        <v>1736</v>
      </c>
      <c r="F670" s="2" t="s">
        <v>20</v>
      </c>
      <c r="G670" s="2" t="s">
        <v>1494</v>
      </c>
      <c r="H670" s="2" t="s">
        <v>33</v>
      </c>
      <c r="I670" s="2">
        <v>13</v>
      </c>
      <c r="J670" s="2" t="s">
        <v>28</v>
      </c>
      <c r="K670" s="2"/>
      <c r="L670" s="2" t="s">
        <v>129</v>
      </c>
      <c r="M670" s="2"/>
      <c r="N670" s="2" t="s">
        <v>2122</v>
      </c>
      <c r="O670" s="2"/>
      <c r="P670" s="2">
        <v>1</v>
      </c>
      <c r="Q670" s="2"/>
      <c r="R670" s="2"/>
      <c r="S670" s="2"/>
      <c r="T670" s="2"/>
      <c r="U670" s="2">
        <v>1</v>
      </c>
      <c r="V670" s="2"/>
      <c r="W670" s="2"/>
      <c r="X670" s="2">
        <f t="shared" si="52"/>
        <v>1</v>
      </c>
      <c r="Y670" s="2"/>
      <c r="Z670" s="9">
        <v>1</v>
      </c>
      <c r="AA670" s="2"/>
      <c r="AB670" s="2"/>
      <c r="AC670" s="2"/>
      <c r="AD670" s="2"/>
      <c r="AE670" s="2"/>
      <c r="AF670" s="2"/>
      <c r="AG670" s="2"/>
      <c r="AH670" s="2"/>
      <c r="AI670" s="2"/>
      <c r="AJ670" s="9"/>
    </row>
    <row r="671" spans="1:36" hidden="1" x14ac:dyDescent="0.2">
      <c r="A671" s="2" t="str">
        <f t="shared" si="50"/>
        <v>Dell Latitude 5310 2-in-1</v>
      </c>
      <c r="B671" s="2" t="s">
        <v>10</v>
      </c>
      <c r="C671" s="2" t="s">
        <v>4258</v>
      </c>
      <c r="D671" s="2" t="s">
        <v>1731</v>
      </c>
      <c r="E671" s="2" t="s">
        <v>1736</v>
      </c>
      <c r="F671" s="2" t="s">
        <v>20</v>
      </c>
      <c r="G671" s="2" t="s">
        <v>1494</v>
      </c>
      <c r="H671" s="2" t="s">
        <v>33</v>
      </c>
      <c r="I671" s="2">
        <v>13</v>
      </c>
      <c r="J671" s="2" t="s">
        <v>28</v>
      </c>
      <c r="K671" s="2" t="s">
        <v>30</v>
      </c>
      <c r="L671" s="2" t="s">
        <v>129</v>
      </c>
      <c r="M671" s="2"/>
      <c r="N671" s="2" t="s">
        <v>4242</v>
      </c>
      <c r="O671" s="2"/>
      <c r="P671" s="2">
        <v>1</v>
      </c>
      <c r="Q671" s="2"/>
      <c r="R671" s="2"/>
      <c r="S671" s="2">
        <v>1</v>
      </c>
      <c r="T671" s="2"/>
      <c r="U671" s="2">
        <v>1</v>
      </c>
      <c r="V671" s="2"/>
      <c r="W671" s="2"/>
      <c r="X671" s="2">
        <f t="shared" si="52"/>
        <v>2</v>
      </c>
      <c r="Y671" s="2"/>
      <c r="Z671" s="9">
        <v>1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9"/>
    </row>
    <row r="672" spans="1:36" hidden="1" x14ac:dyDescent="0.2">
      <c r="A672" s="2" t="str">
        <f t="shared" si="50"/>
        <v>Dell Latitude E5414</v>
      </c>
      <c r="B672" s="2" t="s">
        <v>10</v>
      </c>
      <c r="C672" s="2" t="s">
        <v>715</v>
      </c>
      <c r="D672" s="2" t="s">
        <v>1731</v>
      </c>
      <c r="E672" s="2" t="s">
        <v>1736</v>
      </c>
      <c r="F672" s="2" t="s">
        <v>20</v>
      </c>
      <c r="G672" s="2" t="s">
        <v>164</v>
      </c>
      <c r="H672" s="2" t="s">
        <v>33</v>
      </c>
      <c r="I672" s="2">
        <v>14</v>
      </c>
      <c r="J672" s="2" t="s">
        <v>27</v>
      </c>
      <c r="K672" s="2"/>
      <c r="L672" s="2" t="s">
        <v>129</v>
      </c>
      <c r="M672" s="2"/>
      <c r="N672" s="2"/>
      <c r="O672" s="2"/>
      <c r="P672" s="2">
        <v>1</v>
      </c>
      <c r="Q672" s="2"/>
      <c r="R672" s="2"/>
      <c r="S672" s="2"/>
      <c r="T672" s="2"/>
      <c r="U672" s="2">
        <v>1</v>
      </c>
      <c r="V672" s="2"/>
      <c r="W672" s="2"/>
      <c r="X672" s="2">
        <f t="shared" si="52"/>
        <v>1</v>
      </c>
      <c r="Y672" s="2"/>
      <c r="Z672" s="9">
        <v>1</v>
      </c>
      <c r="AA672" s="2"/>
      <c r="AB672" s="2"/>
      <c r="AC672" s="2"/>
      <c r="AD672" s="2"/>
      <c r="AE672" s="2"/>
      <c r="AF672" s="2"/>
      <c r="AG672" s="2"/>
      <c r="AH672" s="2"/>
      <c r="AI672" s="2"/>
      <c r="AJ672" s="9" t="s">
        <v>2279</v>
      </c>
    </row>
    <row r="673" spans="1:36" hidden="1" x14ac:dyDescent="0.2">
      <c r="A673" s="2" t="str">
        <f t="shared" si="50"/>
        <v>Dell Latitude E5424</v>
      </c>
      <c r="B673" s="2" t="s">
        <v>10</v>
      </c>
      <c r="C673" s="2" t="s">
        <v>1272</v>
      </c>
      <c r="D673" s="2" t="s">
        <v>1731</v>
      </c>
      <c r="E673" s="2" t="s">
        <v>1736</v>
      </c>
      <c r="F673" s="2" t="s">
        <v>20</v>
      </c>
      <c r="G673" s="2" t="s">
        <v>416</v>
      </c>
      <c r="H673" s="2" t="s">
        <v>33</v>
      </c>
      <c r="I673" s="2">
        <v>14</v>
      </c>
      <c r="J673" s="2" t="s">
        <v>28</v>
      </c>
      <c r="K673" s="2"/>
      <c r="L673" s="2" t="s">
        <v>129</v>
      </c>
      <c r="M673" s="2"/>
      <c r="N673" s="2"/>
      <c r="O673" s="2"/>
      <c r="P673" s="2">
        <v>1</v>
      </c>
      <c r="Q673" s="2"/>
      <c r="R673" s="2"/>
      <c r="S673" s="2"/>
      <c r="T673" s="2"/>
      <c r="U673" s="2">
        <v>1</v>
      </c>
      <c r="V673" s="2"/>
      <c r="W673" s="2"/>
      <c r="X673" s="2">
        <f t="shared" si="52"/>
        <v>1</v>
      </c>
      <c r="Y673" s="2"/>
      <c r="Z673" s="9">
        <v>1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9" t="s">
        <v>2279</v>
      </c>
    </row>
    <row r="674" spans="1:36" hidden="1" x14ac:dyDescent="0.2">
      <c r="A674" s="2" t="str">
        <f t="shared" ref="A674:A741" si="55">CONCATENATE(B674," ",C674)</f>
        <v>Dell Latitude E5420</v>
      </c>
      <c r="B674" s="2" t="s">
        <v>10</v>
      </c>
      <c r="C674" s="2" t="s">
        <v>46</v>
      </c>
      <c r="D674" s="2" t="s">
        <v>1731</v>
      </c>
      <c r="E674" s="2" t="s">
        <v>1736</v>
      </c>
      <c r="F674" s="2" t="s">
        <v>20</v>
      </c>
      <c r="G674" s="2" t="s">
        <v>743</v>
      </c>
      <c r="H674" s="2" t="s">
        <v>33</v>
      </c>
      <c r="I674" s="2">
        <v>14</v>
      </c>
      <c r="J674" s="2" t="s">
        <v>28</v>
      </c>
      <c r="K674" s="2"/>
      <c r="L674" s="2" t="s">
        <v>129</v>
      </c>
      <c r="M674" s="2"/>
      <c r="N674" s="2"/>
      <c r="O674" s="2"/>
      <c r="P674" s="2">
        <v>1</v>
      </c>
      <c r="Q674" s="2"/>
      <c r="R674" s="2"/>
      <c r="S674" s="2"/>
      <c r="T674" s="2"/>
      <c r="U674" s="2">
        <v>1</v>
      </c>
      <c r="V674" s="2"/>
      <c r="W674" s="2"/>
      <c r="X674" s="2">
        <f t="shared" si="52"/>
        <v>1</v>
      </c>
      <c r="Y674" s="2"/>
      <c r="Z674" s="9">
        <v>1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9" t="s">
        <v>2276</v>
      </c>
    </row>
    <row r="675" spans="1:36" hidden="1" x14ac:dyDescent="0.2">
      <c r="A675" s="2" t="str">
        <f t="shared" si="55"/>
        <v>Dell Latitude E5480</v>
      </c>
      <c r="B675" s="2" t="s">
        <v>10</v>
      </c>
      <c r="C675" s="2" t="s">
        <v>528</v>
      </c>
      <c r="D675" s="2" t="s">
        <v>1731</v>
      </c>
      <c r="E675" s="2" t="s">
        <v>1736</v>
      </c>
      <c r="F675" s="2" t="s">
        <v>20</v>
      </c>
      <c r="G675" s="2" t="s">
        <v>416</v>
      </c>
      <c r="H675" s="2" t="s">
        <v>218</v>
      </c>
      <c r="I675" s="2">
        <v>14</v>
      </c>
      <c r="J675" s="2" t="s">
        <v>44</v>
      </c>
      <c r="K675" s="2"/>
      <c r="L675" s="2" t="s">
        <v>129</v>
      </c>
      <c r="M675" s="2"/>
      <c r="N675" s="2"/>
      <c r="O675" s="2"/>
      <c r="P675" s="2">
        <v>1</v>
      </c>
      <c r="Q675" s="2">
        <v>1</v>
      </c>
      <c r="R675" s="2"/>
      <c r="S675" s="2"/>
      <c r="T675" s="2"/>
      <c r="U675" s="2">
        <v>1</v>
      </c>
      <c r="V675" s="2"/>
      <c r="W675" s="2"/>
      <c r="X675" s="2">
        <f t="shared" si="52"/>
        <v>2</v>
      </c>
      <c r="Y675" s="2"/>
      <c r="Z675" s="9">
        <v>1</v>
      </c>
      <c r="AA675" s="2"/>
      <c r="AB675" s="2"/>
      <c r="AC675" s="2"/>
      <c r="AD675" s="2"/>
      <c r="AE675" s="2"/>
      <c r="AF675" s="2"/>
      <c r="AG675" s="2"/>
      <c r="AH675" s="2"/>
      <c r="AI675" s="2"/>
      <c r="AJ675" s="9" t="s">
        <v>2276</v>
      </c>
    </row>
    <row r="676" spans="1:36" hidden="1" x14ac:dyDescent="0.2">
      <c r="A676" s="2" t="str">
        <f t="shared" si="55"/>
        <v>Dell Latitude 5400</v>
      </c>
      <c r="B676" s="2" t="s">
        <v>10</v>
      </c>
      <c r="C676" s="2" t="s">
        <v>1382</v>
      </c>
      <c r="D676" s="2" t="s">
        <v>1731</v>
      </c>
      <c r="E676" s="2" t="s">
        <v>1736</v>
      </c>
      <c r="F676" s="2" t="s">
        <v>20</v>
      </c>
      <c r="G676" s="2" t="s">
        <v>1216</v>
      </c>
      <c r="H676" s="2" t="s">
        <v>33</v>
      </c>
      <c r="I676" s="2">
        <v>14</v>
      </c>
      <c r="J676" s="2" t="s">
        <v>28</v>
      </c>
      <c r="K676" s="2"/>
      <c r="L676" s="2" t="s">
        <v>129</v>
      </c>
      <c r="M676" s="2"/>
      <c r="N676" s="2"/>
      <c r="O676" s="2"/>
      <c r="P676" s="2">
        <v>1</v>
      </c>
      <c r="Q676" s="2"/>
      <c r="R676" s="2"/>
      <c r="S676" s="2"/>
      <c r="T676" s="2"/>
      <c r="U676" s="2">
        <v>1</v>
      </c>
      <c r="V676" s="2"/>
      <c r="W676" s="2"/>
      <c r="X676" s="2">
        <f t="shared" si="52"/>
        <v>1</v>
      </c>
      <c r="Y676" s="2"/>
      <c r="Z676" s="9">
        <v>1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9" t="s">
        <v>2276</v>
      </c>
    </row>
    <row r="677" spans="1:36" hidden="1" x14ac:dyDescent="0.2">
      <c r="A677" s="2" t="str">
        <f t="shared" si="55"/>
        <v>Dell Latitude 5401</v>
      </c>
      <c r="B677" s="2" t="s">
        <v>10</v>
      </c>
      <c r="C677" s="2" t="s">
        <v>1380</v>
      </c>
      <c r="D677" s="2" t="s">
        <v>1731</v>
      </c>
      <c r="E677" s="2" t="s">
        <v>1736</v>
      </c>
      <c r="F677" s="2" t="s">
        <v>20</v>
      </c>
      <c r="G677" s="2" t="s">
        <v>947</v>
      </c>
      <c r="H677" s="2" t="s">
        <v>784</v>
      </c>
      <c r="I677" s="2">
        <v>14</v>
      </c>
      <c r="J677" s="2" t="s">
        <v>28</v>
      </c>
      <c r="K677" s="2"/>
      <c r="L677" s="2" t="s">
        <v>129</v>
      </c>
      <c r="M677" s="2"/>
      <c r="N677" s="2"/>
      <c r="O677" s="2"/>
      <c r="P677" s="2">
        <v>1</v>
      </c>
      <c r="Q677" s="2">
        <v>1</v>
      </c>
      <c r="R677" s="2"/>
      <c r="S677" s="2"/>
      <c r="T677" s="2"/>
      <c r="U677" s="2">
        <v>1</v>
      </c>
      <c r="V677" s="2"/>
      <c r="W677" s="2"/>
      <c r="X677" s="2">
        <f t="shared" si="52"/>
        <v>2</v>
      </c>
      <c r="Y677" s="2"/>
      <c r="Z677" s="9">
        <v>1</v>
      </c>
      <c r="AA677" s="2"/>
      <c r="AB677" s="2"/>
      <c r="AC677" s="2"/>
      <c r="AD677" s="2"/>
      <c r="AE677" s="2"/>
      <c r="AF677" s="2"/>
      <c r="AG677" s="2"/>
      <c r="AH677" s="2"/>
      <c r="AI677" s="2"/>
      <c r="AJ677" s="9" t="s">
        <v>2276</v>
      </c>
    </row>
    <row r="678" spans="1:36" hidden="1" x14ac:dyDescent="0.2">
      <c r="A678" s="2" t="str">
        <f t="shared" si="55"/>
        <v>Dell Latitude 5410</v>
      </c>
      <c r="B678" s="2" t="s">
        <v>10</v>
      </c>
      <c r="C678" s="2" t="s">
        <v>2377</v>
      </c>
      <c r="D678" s="2" t="s">
        <v>1731</v>
      </c>
      <c r="E678" s="2" t="s">
        <v>1736</v>
      </c>
      <c r="F678" s="2" t="s">
        <v>20</v>
      </c>
      <c r="G678" s="2" t="s">
        <v>1494</v>
      </c>
      <c r="H678" s="2" t="s">
        <v>33</v>
      </c>
      <c r="I678" s="2">
        <v>14</v>
      </c>
      <c r="J678" s="2" t="s">
        <v>28</v>
      </c>
      <c r="K678" s="2"/>
      <c r="L678" s="2" t="s">
        <v>129</v>
      </c>
      <c r="M678" s="2"/>
      <c r="N678" s="2" t="s">
        <v>2122</v>
      </c>
      <c r="O678" s="2"/>
      <c r="P678" s="2">
        <v>1</v>
      </c>
      <c r="Q678" s="2"/>
      <c r="R678" s="2"/>
      <c r="S678" s="2"/>
      <c r="T678" s="2"/>
      <c r="U678" s="2">
        <v>1</v>
      </c>
      <c r="V678" s="2"/>
      <c r="W678" s="2"/>
      <c r="X678" s="2"/>
      <c r="Y678" s="2"/>
      <c r="Z678" s="9">
        <v>1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9"/>
    </row>
    <row r="679" spans="1:36" hidden="1" x14ac:dyDescent="0.2">
      <c r="A679" s="2" t="str">
        <f t="shared" si="55"/>
        <v>Dell Latitude 5411</v>
      </c>
      <c r="B679" s="2" t="s">
        <v>10</v>
      </c>
      <c r="C679" s="2" t="s">
        <v>2192</v>
      </c>
      <c r="D679" s="2" t="s">
        <v>1731</v>
      </c>
      <c r="E679" s="2" t="s">
        <v>1736</v>
      </c>
      <c r="F679" s="2" t="s">
        <v>20</v>
      </c>
      <c r="G679" s="2" t="s">
        <v>2150</v>
      </c>
      <c r="H679" s="2" t="s">
        <v>1333</v>
      </c>
      <c r="I679" s="2">
        <v>14</v>
      </c>
      <c r="J679" s="2" t="s">
        <v>28</v>
      </c>
      <c r="K679" s="2"/>
      <c r="L679" s="2" t="s">
        <v>129</v>
      </c>
      <c r="M679" s="2"/>
      <c r="N679" s="2" t="s">
        <v>2122</v>
      </c>
      <c r="O679" s="2"/>
      <c r="P679" s="2">
        <v>1</v>
      </c>
      <c r="Q679" s="2"/>
      <c r="R679" s="2"/>
      <c r="S679" s="2"/>
      <c r="T679" s="2"/>
      <c r="U679" s="2">
        <v>1</v>
      </c>
      <c r="V679" s="2"/>
      <c r="W679" s="2"/>
      <c r="X679" s="2">
        <f t="shared" ref="X679:X701" si="56">SUM(O679:T679)</f>
        <v>1</v>
      </c>
      <c r="Y679" s="2"/>
      <c r="Z679" s="9">
        <v>1</v>
      </c>
      <c r="AA679" s="2"/>
      <c r="AB679" s="2"/>
      <c r="AC679" s="2"/>
      <c r="AD679" s="2"/>
      <c r="AE679" s="2"/>
      <c r="AF679" s="2"/>
      <c r="AG679" s="2"/>
      <c r="AH679" s="2"/>
      <c r="AI679" s="2"/>
      <c r="AJ679" s="9" t="s">
        <v>2276</v>
      </c>
    </row>
    <row r="680" spans="1:36" hidden="1" x14ac:dyDescent="0.2">
      <c r="A680" s="2" t="str">
        <f t="shared" si="55"/>
        <v>Dell Latitude 5490</v>
      </c>
      <c r="B680" s="2" t="s">
        <v>10</v>
      </c>
      <c r="C680" s="2" t="s">
        <v>904</v>
      </c>
      <c r="D680" s="2" t="s">
        <v>1731</v>
      </c>
      <c r="E680" s="2" t="s">
        <v>1736</v>
      </c>
      <c r="F680" s="2" t="s">
        <v>20</v>
      </c>
      <c r="G680" s="2" t="s">
        <v>743</v>
      </c>
      <c r="H680" s="2" t="s">
        <v>33</v>
      </c>
      <c r="I680" s="2">
        <v>14</v>
      </c>
      <c r="J680" s="2" t="s">
        <v>44</v>
      </c>
      <c r="K680" s="2"/>
      <c r="L680" s="2" t="s">
        <v>129</v>
      </c>
      <c r="M680" s="2"/>
      <c r="N680" s="2"/>
      <c r="O680" s="2"/>
      <c r="P680" s="2">
        <v>1</v>
      </c>
      <c r="Q680" s="2"/>
      <c r="R680" s="2"/>
      <c r="S680" s="2"/>
      <c r="T680" s="2"/>
      <c r="U680" s="2">
        <v>1</v>
      </c>
      <c r="V680" s="2"/>
      <c r="W680" s="2"/>
      <c r="X680" s="2">
        <f t="shared" si="56"/>
        <v>1</v>
      </c>
      <c r="Y680" s="2"/>
      <c r="Z680" s="9">
        <v>1</v>
      </c>
      <c r="AA680" s="2"/>
      <c r="AB680" s="2"/>
      <c r="AC680" s="2"/>
      <c r="AD680" s="2"/>
      <c r="AE680" s="2"/>
      <c r="AF680" s="2"/>
      <c r="AG680" s="2"/>
      <c r="AH680" s="2"/>
      <c r="AI680" s="2"/>
      <c r="AJ680" s="9" t="s">
        <v>2276</v>
      </c>
    </row>
    <row r="681" spans="1:36" hidden="1" x14ac:dyDescent="0.2">
      <c r="A681" s="2" t="str">
        <f t="shared" si="55"/>
        <v>Dell Latitude 5491</v>
      </c>
      <c r="B681" s="2" t="s">
        <v>10</v>
      </c>
      <c r="C681" s="2" t="s">
        <v>1018</v>
      </c>
      <c r="D681" s="2" t="s">
        <v>1731</v>
      </c>
      <c r="E681" s="2" t="s">
        <v>1736</v>
      </c>
      <c r="F681" s="2" t="s">
        <v>20</v>
      </c>
      <c r="G681" s="2" t="s">
        <v>947</v>
      </c>
      <c r="H681" s="2" t="s">
        <v>919</v>
      </c>
      <c r="I681" s="2">
        <v>14</v>
      </c>
      <c r="J681" s="2" t="s">
        <v>28</v>
      </c>
      <c r="K681" s="2"/>
      <c r="L681" s="2" t="s">
        <v>129</v>
      </c>
      <c r="M681" s="2"/>
      <c r="N681" s="2"/>
      <c r="O681" s="2"/>
      <c r="P681" s="2">
        <v>1</v>
      </c>
      <c r="Q681" s="2">
        <v>1</v>
      </c>
      <c r="R681" s="2"/>
      <c r="S681" s="2"/>
      <c r="T681" s="2"/>
      <c r="U681" s="2">
        <v>1</v>
      </c>
      <c r="V681" s="2"/>
      <c r="W681" s="2"/>
      <c r="X681" s="2">
        <f t="shared" si="56"/>
        <v>2</v>
      </c>
      <c r="Y681" s="2"/>
      <c r="Z681" s="9">
        <v>1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9" t="s">
        <v>2276</v>
      </c>
    </row>
    <row r="682" spans="1:36" hidden="1" x14ac:dyDescent="0.2">
      <c r="A682" s="2" t="str">
        <f t="shared" si="55"/>
        <v>Dell Latitude E5580</v>
      </c>
      <c r="B682" s="2" t="s">
        <v>10</v>
      </c>
      <c r="C682" s="2" t="s">
        <v>529</v>
      </c>
      <c r="D682" s="2" t="s">
        <v>1733</v>
      </c>
      <c r="E682" s="2" t="s">
        <v>1736</v>
      </c>
      <c r="F682" s="2" t="s">
        <v>20</v>
      </c>
      <c r="G682" s="2" t="s">
        <v>416</v>
      </c>
      <c r="H682" s="2" t="s">
        <v>113</v>
      </c>
      <c r="I682" s="2">
        <v>15</v>
      </c>
      <c r="J682" s="2" t="s">
        <v>44</v>
      </c>
      <c r="K682" s="2"/>
      <c r="L682" s="2" t="s">
        <v>129</v>
      </c>
      <c r="M682" s="2"/>
      <c r="N682" s="2"/>
      <c r="O682" s="2"/>
      <c r="P682" s="2">
        <v>1</v>
      </c>
      <c r="Q682" s="2">
        <v>1</v>
      </c>
      <c r="R682" s="2">
        <v>1</v>
      </c>
      <c r="S682" s="2"/>
      <c r="T682" s="2"/>
      <c r="U682" s="2"/>
      <c r="V682" s="2">
        <v>1</v>
      </c>
      <c r="W682" s="2"/>
      <c r="X682" s="2">
        <f t="shared" si="56"/>
        <v>3</v>
      </c>
      <c r="Y682" s="2"/>
      <c r="Z682" s="9">
        <v>1</v>
      </c>
      <c r="AA682" s="2"/>
      <c r="AB682" s="2"/>
      <c r="AC682" s="2"/>
      <c r="AD682" s="2"/>
      <c r="AE682" s="2"/>
      <c r="AF682" s="2">
        <v>1</v>
      </c>
      <c r="AG682" s="2"/>
      <c r="AH682" s="2"/>
      <c r="AI682" s="2"/>
      <c r="AJ682" s="9" t="s">
        <v>2276</v>
      </c>
    </row>
    <row r="683" spans="1:36" hidden="1" x14ac:dyDescent="0.2">
      <c r="A683" s="2" t="str">
        <f t="shared" si="55"/>
        <v>Dell Latitude 5500</v>
      </c>
      <c r="B683" s="2" t="s">
        <v>10</v>
      </c>
      <c r="C683" s="2" t="s">
        <v>1383</v>
      </c>
      <c r="D683" s="2" t="s">
        <v>1732</v>
      </c>
      <c r="E683" s="2" t="s">
        <v>1736</v>
      </c>
      <c r="F683" s="2" t="s">
        <v>20</v>
      </c>
      <c r="G683" s="2" t="s">
        <v>1216</v>
      </c>
      <c r="H683" s="2" t="s">
        <v>33</v>
      </c>
      <c r="I683" s="2">
        <v>15</v>
      </c>
      <c r="J683" s="2" t="s">
        <v>28</v>
      </c>
      <c r="K683" s="2"/>
      <c r="L683" s="2" t="s">
        <v>129</v>
      </c>
      <c r="M683" s="2"/>
      <c r="N683" s="2"/>
      <c r="O683" s="2"/>
      <c r="P683" s="2">
        <v>1</v>
      </c>
      <c r="Q683" s="2"/>
      <c r="R683" s="2"/>
      <c r="S683" s="2"/>
      <c r="T683" s="2"/>
      <c r="U683" s="2"/>
      <c r="V683" s="2">
        <v>1</v>
      </c>
      <c r="W683" s="2"/>
      <c r="X683" s="2">
        <f t="shared" si="56"/>
        <v>1</v>
      </c>
      <c r="Y683" s="2"/>
      <c r="Z683" s="9">
        <v>1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9" t="s">
        <v>2276</v>
      </c>
    </row>
    <row r="684" spans="1:36" hidden="1" x14ac:dyDescent="0.2">
      <c r="A684" s="2" t="str">
        <f t="shared" si="55"/>
        <v>Dell Latitude 5501</v>
      </c>
      <c r="B684" s="2" t="s">
        <v>10</v>
      </c>
      <c r="C684" s="2" t="s">
        <v>1418</v>
      </c>
      <c r="D684" s="2" t="s">
        <v>1732</v>
      </c>
      <c r="E684" s="2" t="s">
        <v>1736</v>
      </c>
      <c r="F684" s="2" t="s">
        <v>20</v>
      </c>
      <c r="G684" s="2" t="s">
        <v>947</v>
      </c>
      <c r="H684" s="2" t="s">
        <v>33</v>
      </c>
      <c r="I684" s="2">
        <v>15</v>
      </c>
      <c r="J684" s="2" t="s">
        <v>28</v>
      </c>
      <c r="K684" s="2"/>
      <c r="L684" s="2" t="s">
        <v>129</v>
      </c>
      <c r="M684" s="2"/>
      <c r="N684" s="2"/>
      <c r="O684" s="2"/>
      <c r="P684" s="2">
        <v>1</v>
      </c>
      <c r="Q684" s="2"/>
      <c r="R684" s="2"/>
      <c r="S684" s="2"/>
      <c r="T684" s="2"/>
      <c r="U684" s="2"/>
      <c r="V684" s="2">
        <v>1</v>
      </c>
      <c r="W684" s="2"/>
      <c r="X684" s="2">
        <f t="shared" si="56"/>
        <v>1</v>
      </c>
      <c r="Y684" s="2"/>
      <c r="Z684" s="9">
        <v>1</v>
      </c>
      <c r="AA684" s="2"/>
      <c r="AB684" s="2"/>
      <c r="AC684" s="2"/>
      <c r="AD684" s="2"/>
      <c r="AE684" s="2"/>
      <c r="AF684" s="2"/>
      <c r="AG684" s="2"/>
      <c r="AH684" s="2"/>
      <c r="AI684" s="2"/>
      <c r="AJ684" s="9" t="s">
        <v>2276</v>
      </c>
    </row>
    <row r="685" spans="1:36" hidden="1" x14ac:dyDescent="0.2">
      <c r="A685" s="2" t="str">
        <f t="shared" si="55"/>
        <v>Dell Latitude 5510</v>
      </c>
      <c r="B685" s="2" t="s">
        <v>10</v>
      </c>
      <c r="C685" s="2" t="s">
        <v>2193</v>
      </c>
      <c r="D685" s="2" t="s">
        <v>1732</v>
      </c>
      <c r="E685" s="2" t="s">
        <v>1736</v>
      </c>
      <c r="F685" s="2" t="s">
        <v>20</v>
      </c>
      <c r="G685" s="2" t="s">
        <v>1494</v>
      </c>
      <c r="H685" s="2" t="s">
        <v>33</v>
      </c>
      <c r="I685" s="2">
        <v>15</v>
      </c>
      <c r="J685" s="2" t="s">
        <v>28</v>
      </c>
      <c r="K685" s="2"/>
      <c r="L685" s="2" t="s">
        <v>129</v>
      </c>
      <c r="M685" s="2"/>
      <c r="N685" s="2" t="s">
        <v>2122</v>
      </c>
      <c r="O685" s="2"/>
      <c r="P685" s="2">
        <v>1</v>
      </c>
      <c r="Q685" s="2"/>
      <c r="R685" s="2"/>
      <c r="S685" s="2"/>
      <c r="T685" s="2"/>
      <c r="U685" s="2"/>
      <c r="V685" s="2">
        <v>1</v>
      </c>
      <c r="W685" s="2"/>
      <c r="X685" s="2">
        <f t="shared" si="56"/>
        <v>1</v>
      </c>
      <c r="Y685" s="2"/>
      <c r="Z685" s="9">
        <v>1</v>
      </c>
      <c r="AA685" s="2"/>
      <c r="AB685" s="2"/>
      <c r="AC685" s="2"/>
      <c r="AD685" s="2"/>
      <c r="AE685" s="2"/>
      <c r="AF685" s="2"/>
      <c r="AG685" s="2"/>
      <c r="AH685" s="2"/>
      <c r="AI685" s="2"/>
      <c r="AJ685" s="9" t="s">
        <v>2276</v>
      </c>
    </row>
    <row r="686" spans="1:36" hidden="1" x14ac:dyDescent="0.2">
      <c r="A686" s="2" t="str">
        <f t="shared" si="55"/>
        <v>Dell Latitude 5511</v>
      </c>
      <c r="B686" s="2" t="s">
        <v>10</v>
      </c>
      <c r="C686" s="2" t="s">
        <v>2194</v>
      </c>
      <c r="D686" s="2" t="s">
        <v>1732</v>
      </c>
      <c r="E686" s="2" t="s">
        <v>1736</v>
      </c>
      <c r="F686" s="2" t="s">
        <v>20</v>
      </c>
      <c r="G686" s="2" t="s">
        <v>1494</v>
      </c>
      <c r="H686" s="2" t="s">
        <v>33</v>
      </c>
      <c r="I686" s="2">
        <v>15</v>
      </c>
      <c r="J686" s="2" t="s">
        <v>28</v>
      </c>
      <c r="K686" s="2"/>
      <c r="L686" s="2" t="s">
        <v>129</v>
      </c>
      <c r="M686" s="2"/>
      <c r="N686" s="2" t="s">
        <v>2122</v>
      </c>
      <c r="O686" s="2"/>
      <c r="P686" s="2">
        <v>1</v>
      </c>
      <c r="Q686" s="2"/>
      <c r="R686" s="2"/>
      <c r="S686" s="2"/>
      <c r="T686" s="2"/>
      <c r="U686" s="2"/>
      <c r="V686" s="2">
        <v>1</v>
      </c>
      <c r="W686" s="2"/>
      <c r="X686" s="2">
        <f t="shared" si="56"/>
        <v>1</v>
      </c>
      <c r="Y686" s="2"/>
      <c r="Z686" s="9">
        <v>1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9" t="s">
        <v>2276</v>
      </c>
    </row>
    <row r="687" spans="1:36" hidden="1" x14ac:dyDescent="0.2">
      <c r="A687" s="2" t="str">
        <f t="shared" si="55"/>
        <v>Dell Latitude 5590</v>
      </c>
      <c r="B687" s="2" t="s">
        <v>10</v>
      </c>
      <c r="C687" s="2" t="s">
        <v>881</v>
      </c>
      <c r="D687" s="2" t="s">
        <v>1732</v>
      </c>
      <c r="E687" s="2" t="s">
        <v>1736</v>
      </c>
      <c r="F687" s="2" t="s">
        <v>20</v>
      </c>
      <c r="G687" s="2" t="s">
        <v>743</v>
      </c>
      <c r="H687" s="2" t="s">
        <v>33</v>
      </c>
      <c r="I687" s="2">
        <v>15</v>
      </c>
      <c r="J687" s="2" t="s">
        <v>28</v>
      </c>
      <c r="K687" s="2"/>
      <c r="L687" s="2" t="s">
        <v>129</v>
      </c>
      <c r="M687" s="2"/>
      <c r="N687" s="2"/>
      <c r="O687" s="2"/>
      <c r="P687" s="2">
        <v>1</v>
      </c>
      <c r="Q687" s="2"/>
      <c r="R687" s="2"/>
      <c r="S687" s="2"/>
      <c r="T687" s="2"/>
      <c r="U687" s="2"/>
      <c r="V687" s="2">
        <v>1</v>
      </c>
      <c r="W687" s="2"/>
      <c r="X687" s="2">
        <f t="shared" si="56"/>
        <v>1</v>
      </c>
      <c r="Y687" s="2"/>
      <c r="Z687" s="9">
        <v>1</v>
      </c>
      <c r="AA687" s="2"/>
      <c r="AB687" s="2"/>
      <c r="AC687" s="2"/>
      <c r="AD687" s="2"/>
      <c r="AE687" s="2"/>
      <c r="AF687" s="2"/>
      <c r="AG687" s="2"/>
      <c r="AH687" s="2"/>
      <c r="AI687" s="2"/>
      <c r="AJ687" s="9" t="s">
        <v>2276</v>
      </c>
    </row>
    <row r="688" spans="1:36" hidden="1" x14ac:dyDescent="0.2">
      <c r="A688" s="2" t="str">
        <f t="shared" si="55"/>
        <v>Dell Latitude 5591</v>
      </c>
      <c r="B688" s="2" t="s">
        <v>10</v>
      </c>
      <c r="C688" s="2" t="s">
        <v>1019</v>
      </c>
      <c r="D688" s="2" t="s">
        <v>1733</v>
      </c>
      <c r="E688" s="2" t="s">
        <v>1736</v>
      </c>
      <c r="F688" s="2" t="s">
        <v>20</v>
      </c>
      <c r="G688" s="2" t="s">
        <v>947</v>
      </c>
      <c r="H688" s="2" t="s">
        <v>919</v>
      </c>
      <c r="I688" s="2">
        <v>15</v>
      </c>
      <c r="J688" s="2" t="s">
        <v>28</v>
      </c>
      <c r="K688" s="2"/>
      <c r="L688" s="2" t="s">
        <v>129</v>
      </c>
      <c r="M688" s="2"/>
      <c r="N688" s="2"/>
      <c r="O688" s="2"/>
      <c r="P688" s="2">
        <v>1</v>
      </c>
      <c r="Q688" s="2">
        <v>1</v>
      </c>
      <c r="R688" s="2"/>
      <c r="S688" s="2"/>
      <c r="T688" s="2"/>
      <c r="U688" s="2"/>
      <c r="V688" s="2">
        <v>1</v>
      </c>
      <c r="W688" s="2"/>
      <c r="X688" s="2">
        <f t="shared" si="56"/>
        <v>2</v>
      </c>
      <c r="Y688" s="2"/>
      <c r="Z688" s="9">
        <v>1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9" t="s">
        <v>2276</v>
      </c>
    </row>
    <row r="689" spans="1:36" ht="15" hidden="1" customHeight="1" x14ac:dyDescent="0.2">
      <c r="A689" s="2" t="str">
        <f t="shared" si="55"/>
        <v>Dell Latitude 7200 2-in-1</v>
      </c>
      <c r="B689" s="2" t="s">
        <v>10</v>
      </c>
      <c r="C689" s="2" t="s">
        <v>2378</v>
      </c>
      <c r="D689" s="2" t="s">
        <v>1730</v>
      </c>
      <c r="E689" s="2" t="s">
        <v>1736</v>
      </c>
      <c r="F689" s="2" t="s">
        <v>20</v>
      </c>
      <c r="G689" s="2" t="s">
        <v>1216</v>
      </c>
      <c r="H689" s="2" t="s">
        <v>33</v>
      </c>
      <c r="I689" s="2">
        <v>12</v>
      </c>
      <c r="J689" s="2" t="s">
        <v>28</v>
      </c>
      <c r="K689" s="2" t="s">
        <v>30</v>
      </c>
      <c r="L689" s="2" t="s">
        <v>129</v>
      </c>
      <c r="M689" s="2"/>
      <c r="N689" s="2"/>
      <c r="O689" s="2"/>
      <c r="P689" s="2">
        <v>1</v>
      </c>
      <c r="Q689" s="2"/>
      <c r="R689" s="2"/>
      <c r="S689" s="2">
        <v>1</v>
      </c>
      <c r="T689" s="2">
        <v>1</v>
      </c>
      <c r="U689" s="2"/>
      <c r="V689" s="2"/>
      <c r="W689" s="2"/>
      <c r="X689" s="2">
        <f t="shared" si="56"/>
        <v>3</v>
      </c>
      <c r="Y689" s="2">
        <v>1</v>
      </c>
      <c r="Z689" s="9">
        <v>1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9" t="s">
        <v>2277</v>
      </c>
    </row>
    <row r="690" spans="1:36" ht="15" hidden="1" customHeight="1" x14ac:dyDescent="0.2">
      <c r="A690" s="2" t="str">
        <f t="shared" si="55"/>
        <v>Dell Latitude E7250</v>
      </c>
      <c r="B690" s="2" t="s">
        <v>10</v>
      </c>
      <c r="C690" s="2" t="s">
        <v>82</v>
      </c>
      <c r="D690" s="2" t="s">
        <v>1730</v>
      </c>
      <c r="E690" s="2" t="s">
        <v>1736</v>
      </c>
      <c r="F690" s="2" t="s">
        <v>20</v>
      </c>
      <c r="G690" s="2" t="s">
        <v>80</v>
      </c>
      <c r="H690" s="2" t="s">
        <v>33</v>
      </c>
      <c r="I690" s="2">
        <v>12</v>
      </c>
      <c r="J690" s="2" t="s">
        <v>27</v>
      </c>
      <c r="K690" s="2"/>
      <c r="L690" s="2" t="s">
        <v>129</v>
      </c>
      <c r="M690" s="2"/>
      <c r="N690" s="2"/>
      <c r="O690" s="2"/>
      <c r="P690" s="2">
        <v>1</v>
      </c>
      <c r="Q690" s="2"/>
      <c r="R690" s="2"/>
      <c r="S690" s="2"/>
      <c r="T690" s="2">
        <v>1</v>
      </c>
      <c r="U690" s="2"/>
      <c r="V690" s="2"/>
      <c r="W690" s="2"/>
      <c r="X690" s="2">
        <f t="shared" si="56"/>
        <v>2</v>
      </c>
      <c r="Y690" s="2">
        <v>1</v>
      </c>
      <c r="Z690" s="9">
        <v>1</v>
      </c>
      <c r="AA690" s="2"/>
      <c r="AB690" s="2"/>
      <c r="AC690" s="2"/>
      <c r="AD690" s="2"/>
      <c r="AE690" s="2"/>
      <c r="AF690" s="2"/>
      <c r="AG690" s="2"/>
      <c r="AH690" s="2"/>
      <c r="AI690" s="2"/>
      <c r="AJ690" s="9" t="s">
        <v>2277</v>
      </c>
    </row>
    <row r="691" spans="1:36" ht="15" hidden="1" customHeight="1" x14ac:dyDescent="0.2">
      <c r="A691" s="2" t="str">
        <f t="shared" si="55"/>
        <v>Dell Latitude E7250</v>
      </c>
      <c r="B691" s="2" t="s">
        <v>10</v>
      </c>
      <c r="C691" s="2" t="s">
        <v>82</v>
      </c>
      <c r="D691" s="2" t="s">
        <v>1730</v>
      </c>
      <c r="E691" s="2" t="s">
        <v>1736</v>
      </c>
      <c r="F691" s="2" t="s">
        <v>20</v>
      </c>
      <c r="G691" s="2" t="s">
        <v>80</v>
      </c>
      <c r="H691" s="2" t="s">
        <v>33</v>
      </c>
      <c r="I691" s="2">
        <v>12</v>
      </c>
      <c r="J691" s="2" t="s">
        <v>27</v>
      </c>
      <c r="K691" s="2"/>
      <c r="L691" s="2" t="s">
        <v>129</v>
      </c>
      <c r="M691" s="2"/>
      <c r="N691" s="2"/>
      <c r="O691" s="2"/>
      <c r="P691" s="2">
        <v>1</v>
      </c>
      <c r="Q691" s="2"/>
      <c r="R691" s="2"/>
      <c r="S691" s="2"/>
      <c r="T691" s="2">
        <v>1</v>
      </c>
      <c r="U691" s="2"/>
      <c r="V691" s="2"/>
      <c r="W691" s="2"/>
      <c r="X691" s="2">
        <f t="shared" si="56"/>
        <v>2</v>
      </c>
      <c r="Y691" s="2">
        <v>1</v>
      </c>
      <c r="Z691" s="9">
        <v>1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9" t="s">
        <v>2277</v>
      </c>
    </row>
    <row r="692" spans="1:36" ht="15" hidden="1" customHeight="1" x14ac:dyDescent="0.2">
      <c r="A692" s="2" t="str">
        <f t="shared" si="55"/>
        <v>Dell Latitude E7270</v>
      </c>
      <c r="B692" s="2" t="s">
        <v>10</v>
      </c>
      <c r="C692" s="2" t="s">
        <v>232</v>
      </c>
      <c r="D692" s="2" t="s">
        <v>1730</v>
      </c>
      <c r="E692" s="2" t="s">
        <v>1736</v>
      </c>
      <c r="F692" s="2" t="s">
        <v>20</v>
      </c>
      <c r="G692" s="2" t="s">
        <v>164</v>
      </c>
      <c r="H692" s="2" t="s">
        <v>33</v>
      </c>
      <c r="I692" s="2">
        <v>12</v>
      </c>
      <c r="J692" s="2" t="s">
        <v>27</v>
      </c>
      <c r="K692" s="2"/>
      <c r="L692" s="2" t="s">
        <v>129</v>
      </c>
      <c r="M692" s="2"/>
      <c r="N692" s="2"/>
      <c r="O692" s="2"/>
      <c r="P692" s="2">
        <v>1</v>
      </c>
      <c r="Q692" s="2"/>
      <c r="R692" s="2"/>
      <c r="S692" s="2"/>
      <c r="T692" s="2">
        <v>1</v>
      </c>
      <c r="U692" s="2"/>
      <c r="V692" s="2"/>
      <c r="W692" s="2"/>
      <c r="X692" s="2">
        <f t="shared" si="56"/>
        <v>2</v>
      </c>
      <c r="Y692" s="2">
        <v>1</v>
      </c>
      <c r="Z692" s="9">
        <v>1</v>
      </c>
      <c r="AA692" s="2"/>
      <c r="AB692" s="2"/>
      <c r="AC692" s="2"/>
      <c r="AD692" s="2"/>
      <c r="AE692" s="2"/>
      <c r="AF692" s="2"/>
      <c r="AG692" s="2"/>
      <c r="AH692" s="2"/>
      <c r="AI692" s="2"/>
      <c r="AJ692" s="9" t="s">
        <v>2277</v>
      </c>
    </row>
    <row r="693" spans="1:36" ht="15" hidden="1" customHeight="1" x14ac:dyDescent="0.2">
      <c r="A693" s="2" t="str">
        <f t="shared" si="55"/>
        <v>Dell Latitude E7270 Touch</v>
      </c>
      <c r="B693" s="2" t="s">
        <v>10</v>
      </c>
      <c r="C693" s="2" t="s">
        <v>310</v>
      </c>
      <c r="D693" s="2" t="s">
        <v>1730</v>
      </c>
      <c r="E693" s="2" t="s">
        <v>1736</v>
      </c>
      <c r="F693" s="2" t="s">
        <v>20</v>
      </c>
      <c r="G693" s="2" t="s">
        <v>164</v>
      </c>
      <c r="H693" s="2" t="s">
        <v>33</v>
      </c>
      <c r="I693" s="2">
        <v>12</v>
      </c>
      <c r="J693" s="2" t="s">
        <v>27</v>
      </c>
      <c r="K693" s="2" t="s">
        <v>30</v>
      </c>
      <c r="L693" s="2" t="s">
        <v>129</v>
      </c>
      <c r="M693" s="2"/>
      <c r="N693" s="2"/>
      <c r="O693" s="2"/>
      <c r="P693" s="2">
        <v>1</v>
      </c>
      <c r="Q693" s="2"/>
      <c r="R693" s="2"/>
      <c r="S693" s="9">
        <v>1</v>
      </c>
      <c r="T693" s="2">
        <v>1</v>
      </c>
      <c r="U693" s="2"/>
      <c r="V693" s="2"/>
      <c r="W693" s="2"/>
      <c r="X693" s="2">
        <f t="shared" si="56"/>
        <v>3</v>
      </c>
      <c r="Y693" s="2">
        <v>1</v>
      </c>
      <c r="Z693" s="9">
        <v>1</v>
      </c>
      <c r="AA693" s="2"/>
      <c r="AB693" s="2"/>
      <c r="AC693" s="2"/>
      <c r="AD693" s="2"/>
      <c r="AE693" s="2"/>
      <c r="AF693" s="2"/>
      <c r="AG693" s="2"/>
      <c r="AH693" s="2"/>
      <c r="AI693" s="2"/>
      <c r="AJ693" s="9" t="s">
        <v>2277</v>
      </c>
    </row>
    <row r="694" spans="1:36" ht="15" hidden="1" customHeight="1" x14ac:dyDescent="0.2">
      <c r="A694" s="2" t="str">
        <f t="shared" si="55"/>
        <v>Dell Latitude E7275</v>
      </c>
      <c r="B694" s="2" t="s">
        <v>10</v>
      </c>
      <c r="C694" s="2" t="s">
        <v>317</v>
      </c>
      <c r="D694" s="2" t="s">
        <v>1730</v>
      </c>
      <c r="E694" s="2" t="s">
        <v>1736</v>
      </c>
      <c r="F694" s="2" t="s">
        <v>20</v>
      </c>
      <c r="G694" s="2" t="s">
        <v>309</v>
      </c>
      <c r="H694" s="2" t="s">
        <v>33</v>
      </c>
      <c r="I694" s="2">
        <v>12</v>
      </c>
      <c r="J694" s="2" t="s">
        <v>28</v>
      </c>
      <c r="K694" s="2" t="s">
        <v>30</v>
      </c>
      <c r="L694" s="2" t="s">
        <v>88</v>
      </c>
      <c r="M694" s="2"/>
      <c r="N694" s="2"/>
      <c r="O694" s="2"/>
      <c r="P694" s="2"/>
      <c r="Q694" s="2"/>
      <c r="R694" s="2"/>
      <c r="S694" s="9">
        <v>1</v>
      </c>
      <c r="T694" s="2">
        <v>1</v>
      </c>
      <c r="U694" s="2"/>
      <c r="V694" s="2"/>
      <c r="W694" s="2"/>
      <c r="X694" s="2">
        <f t="shared" si="56"/>
        <v>2</v>
      </c>
      <c r="Y694" s="2">
        <v>1</v>
      </c>
      <c r="Z694" s="9">
        <v>1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9" t="s">
        <v>2277</v>
      </c>
    </row>
    <row r="695" spans="1:36" ht="15" hidden="1" customHeight="1" x14ac:dyDescent="0.2">
      <c r="A695" s="2" t="str">
        <f t="shared" si="55"/>
        <v>Dell Latitude E7280</v>
      </c>
      <c r="B695" s="2" t="s">
        <v>10</v>
      </c>
      <c r="C695" s="2" t="s">
        <v>530</v>
      </c>
      <c r="D695" s="2" t="s">
        <v>1730</v>
      </c>
      <c r="E695" s="2" t="s">
        <v>1736</v>
      </c>
      <c r="F695" s="2" t="s">
        <v>20</v>
      </c>
      <c r="G695" s="2" t="s">
        <v>416</v>
      </c>
      <c r="H695" s="2" t="s">
        <v>33</v>
      </c>
      <c r="I695" s="2">
        <v>12</v>
      </c>
      <c r="J695" s="2" t="s">
        <v>28</v>
      </c>
      <c r="K695" s="2" t="s">
        <v>30</v>
      </c>
      <c r="L695" s="2" t="s">
        <v>129</v>
      </c>
      <c r="M695" s="2"/>
      <c r="N695" s="2"/>
      <c r="O695" s="2"/>
      <c r="P695" s="2">
        <v>1</v>
      </c>
      <c r="Q695" s="2"/>
      <c r="R695" s="2"/>
      <c r="S695" s="9"/>
      <c r="T695" s="2">
        <v>1</v>
      </c>
      <c r="U695" s="2"/>
      <c r="V695" s="2"/>
      <c r="W695" s="2"/>
      <c r="X695" s="2">
        <f t="shared" si="56"/>
        <v>2</v>
      </c>
      <c r="Y695" s="2">
        <v>1</v>
      </c>
      <c r="Z695" s="9">
        <v>1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9" t="s">
        <v>2277</v>
      </c>
    </row>
    <row r="696" spans="1:36" ht="15" hidden="1" customHeight="1" x14ac:dyDescent="0.2">
      <c r="A696" s="2" t="str">
        <f t="shared" si="55"/>
        <v>Dell Latitude E7285</v>
      </c>
      <c r="B696" s="2" t="s">
        <v>10</v>
      </c>
      <c r="C696" s="2" t="s">
        <v>1273</v>
      </c>
      <c r="D696" s="2" t="s">
        <v>1730</v>
      </c>
      <c r="E696" s="2" t="s">
        <v>1736</v>
      </c>
      <c r="F696" s="2" t="s">
        <v>20</v>
      </c>
      <c r="G696" s="2" t="s">
        <v>448</v>
      </c>
      <c r="H696" s="2" t="s">
        <v>33</v>
      </c>
      <c r="I696" s="2">
        <v>12</v>
      </c>
      <c r="J696" s="2" t="s">
        <v>1274</v>
      </c>
      <c r="K696" s="2" t="s">
        <v>30</v>
      </c>
      <c r="L696" s="2" t="s">
        <v>88</v>
      </c>
      <c r="M696" s="2"/>
      <c r="N696" s="2"/>
      <c r="O696" s="2"/>
      <c r="P696" s="2"/>
      <c r="Q696" s="2"/>
      <c r="R696" s="2"/>
      <c r="S696" s="9">
        <v>1</v>
      </c>
      <c r="T696" s="2">
        <v>1</v>
      </c>
      <c r="U696" s="2"/>
      <c r="V696" s="2"/>
      <c r="W696" s="2"/>
      <c r="X696" s="2">
        <f t="shared" si="56"/>
        <v>2</v>
      </c>
      <c r="Y696" s="2">
        <v>1</v>
      </c>
      <c r="Z696" s="9">
        <v>1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9" t="s">
        <v>2277</v>
      </c>
    </row>
    <row r="697" spans="1:36" ht="15" hidden="1" customHeight="1" x14ac:dyDescent="0.2">
      <c r="A697" s="2" t="str">
        <f t="shared" si="55"/>
        <v>Dell Latitude 7290</v>
      </c>
      <c r="B697" s="2" t="s">
        <v>10</v>
      </c>
      <c r="C697" s="2" t="s">
        <v>905</v>
      </c>
      <c r="D697" s="2" t="s">
        <v>1730</v>
      </c>
      <c r="E697" s="2" t="s">
        <v>1736</v>
      </c>
      <c r="F697" s="2" t="s">
        <v>20</v>
      </c>
      <c r="G697" s="2" t="s">
        <v>743</v>
      </c>
      <c r="H697" s="2" t="s">
        <v>33</v>
      </c>
      <c r="I697" s="2">
        <v>12</v>
      </c>
      <c r="J697" s="2" t="s">
        <v>27</v>
      </c>
      <c r="K697" s="2"/>
      <c r="L697" s="2" t="s">
        <v>129</v>
      </c>
      <c r="M697" s="2"/>
      <c r="N697" s="2"/>
      <c r="O697" s="2"/>
      <c r="P697" s="2">
        <v>1</v>
      </c>
      <c r="Q697" s="2"/>
      <c r="R697" s="2"/>
      <c r="S697" s="2"/>
      <c r="T697" s="2">
        <v>1</v>
      </c>
      <c r="U697" s="2"/>
      <c r="V697" s="2"/>
      <c r="W697" s="2"/>
      <c r="X697" s="2">
        <f t="shared" si="56"/>
        <v>2</v>
      </c>
      <c r="Y697" s="2">
        <v>1</v>
      </c>
      <c r="Z697" s="9">
        <v>1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9" t="s">
        <v>2277</v>
      </c>
    </row>
    <row r="698" spans="1:36" ht="15" hidden="1" customHeight="1" x14ac:dyDescent="0.2">
      <c r="A698" s="2" t="str">
        <f t="shared" si="55"/>
        <v>Dell Latitude E7202</v>
      </c>
      <c r="B698" s="2" t="s">
        <v>10</v>
      </c>
      <c r="C698" s="2" t="s">
        <v>714</v>
      </c>
      <c r="D698" s="2" t="s">
        <v>1730</v>
      </c>
      <c r="E698" s="2" t="s">
        <v>1736</v>
      </c>
      <c r="F698" s="2" t="s">
        <v>20</v>
      </c>
      <c r="G698" s="2" t="s">
        <v>76</v>
      </c>
      <c r="H698" s="2" t="s">
        <v>33</v>
      </c>
      <c r="I698" s="2">
        <v>11</v>
      </c>
      <c r="J698" s="2" t="s">
        <v>27</v>
      </c>
      <c r="K698" s="2"/>
      <c r="L698" s="2" t="s">
        <v>88</v>
      </c>
      <c r="M698" s="2"/>
      <c r="N698" s="2"/>
      <c r="O698" s="2"/>
      <c r="P698" s="2"/>
      <c r="Q698" s="2"/>
      <c r="R698" s="2"/>
      <c r="S698" s="2"/>
      <c r="T698" s="2">
        <v>1</v>
      </c>
      <c r="U698" s="2"/>
      <c r="V698" s="2"/>
      <c r="W698" s="2"/>
      <c r="X698" s="2">
        <f t="shared" si="56"/>
        <v>1</v>
      </c>
      <c r="Y698" s="2"/>
      <c r="Z698" s="9">
        <v>1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9" t="s">
        <v>2278</v>
      </c>
    </row>
    <row r="699" spans="1:36" ht="15" hidden="1" customHeight="1" x14ac:dyDescent="0.2">
      <c r="A699" s="2" t="str">
        <f t="shared" si="55"/>
        <v>Dell Latitude E7204</v>
      </c>
      <c r="B699" s="2" t="s">
        <v>10</v>
      </c>
      <c r="C699" s="2" t="s">
        <v>180</v>
      </c>
      <c r="D699" s="2" t="s">
        <v>1730</v>
      </c>
      <c r="E699" s="2" t="s">
        <v>1736</v>
      </c>
      <c r="F699" s="2" t="s">
        <v>20</v>
      </c>
      <c r="G699" s="2" t="s">
        <v>164</v>
      </c>
      <c r="H699" s="2" t="s">
        <v>33</v>
      </c>
      <c r="I699" s="2">
        <v>11</v>
      </c>
      <c r="J699" s="2" t="s">
        <v>27</v>
      </c>
      <c r="K699" s="2" t="s">
        <v>30</v>
      </c>
      <c r="L699" s="2" t="s">
        <v>129</v>
      </c>
      <c r="M699" s="2"/>
      <c r="N699" s="2"/>
      <c r="O699" s="2"/>
      <c r="P699" s="2">
        <v>1</v>
      </c>
      <c r="Q699" s="2"/>
      <c r="R699" s="2"/>
      <c r="S699" s="9"/>
      <c r="T699" s="2">
        <v>1</v>
      </c>
      <c r="U699" s="2"/>
      <c r="V699" s="2"/>
      <c r="W699" s="2"/>
      <c r="X699" s="2">
        <f t="shared" si="56"/>
        <v>2</v>
      </c>
      <c r="Y699" s="2"/>
      <c r="Z699" s="9">
        <v>1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9" t="s">
        <v>2278</v>
      </c>
    </row>
    <row r="700" spans="1:36" ht="15" hidden="1" customHeight="1" x14ac:dyDescent="0.2">
      <c r="A700" s="2" t="str">
        <f t="shared" si="55"/>
        <v>Dell Latitude E7212</v>
      </c>
      <c r="B700" s="2" t="s">
        <v>10</v>
      </c>
      <c r="C700" s="2" t="s">
        <v>862</v>
      </c>
      <c r="D700" s="2" t="s">
        <v>1730</v>
      </c>
      <c r="E700" s="2" t="s">
        <v>1736</v>
      </c>
      <c r="F700" s="2" t="s">
        <v>20</v>
      </c>
      <c r="G700" s="2" t="s">
        <v>416</v>
      </c>
      <c r="H700" s="2" t="s">
        <v>33</v>
      </c>
      <c r="I700" s="2">
        <v>11</v>
      </c>
      <c r="J700" s="2" t="s">
        <v>28</v>
      </c>
      <c r="K700" s="2" t="s">
        <v>30</v>
      </c>
      <c r="L700" s="2" t="s">
        <v>129</v>
      </c>
      <c r="M700" s="2"/>
      <c r="N700" s="2"/>
      <c r="O700" s="2"/>
      <c r="P700" s="2">
        <v>1</v>
      </c>
      <c r="Q700" s="2"/>
      <c r="R700" s="2"/>
      <c r="S700" s="9"/>
      <c r="T700" s="2">
        <v>1</v>
      </c>
      <c r="U700" s="2"/>
      <c r="V700" s="2"/>
      <c r="W700" s="2"/>
      <c r="X700" s="2">
        <f t="shared" si="56"/>
        <v>2</v>
      </c>
      <c r="Y700" s="2"/>
      <c r="Z700" s="9">
        <v>1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9" t="s">
        <v>2278</v>
      </c>
    </row>
    <row r="701" spans="1:36" ht="15" hidden="1" customHeight="1" x14ac:dyDescent="0.2">
      <c r="A701" s="2" t="str">
        <f t="shared" si="55"/>
        <v>Dell Latitude E7214</v>
      </c>
      <c r="B701" s="2" t="s">
        <v>10</v>
      </c>
      <c r="C701" s="2" t="s">
        <v>543</v>
      </c>
      <c r="D701" s="2" t="s">
        <v>1730</v>
      </c>
      <c r="E701" s="2" t="s">
        <v>1736</v>
      </c>
      <c r="F701" s="2" t="s">
        <v>20</v>
      </c>
      <c r="G701" s="2" t="s">
        <v>164</v>
      </c>
      <c r="H701" s="2" t="s">
        <v>33</v>
      </c>
      <c r="I701" s="2">
        <v>11</v>
      </c>
      <c r="J701" s="2" t="s">
        <v>27</v>
      </c>
      <c r="K701" s="2" t="s">
        <v>30</v>
      </c>
      <c r="L701" s="2" t="s">
        <v>129</v>
      </c>
      <c r="M701" s="2"/>
      <c r="N701" s="2"/>
      <c r="O701" s="2"/>
      <c r="P701" s="2">
        <v>1</v>
      </c>
      <c r="Q701" s="2"/>
      <c r="R701" s="2"/>
      <c r="S701" s="9"/>
      <c r="T701" s="2">
        <v>1</v>
      </c>
      <c r="U701" s="2"/>
      <c r="V701" s="2"/>
      <c r="W701" s="2"/>
      <c r="X701" s="2">
        <f t="shared" si="56"/>
        <v>2</v>
      </c>
      <c r="Y701" s="2"/>
      <c r="Z701" s="9">
        <v>1</v>
      </c>
      <c r="AA701" s="2"/>
      <c r="AB701" s="2"/>
      <c r="AC701" s="2"/>
      <c r="AD701" s="2"/>
      <c r="AE701" s="2"/>
      <c r="AF701" s="2"/>
      <c r="AG701" s="2"/>
      <c r="AH701" s="2"/>
      <c r="AI701" s="2"/>
      <c r="AJ701" s="9" t="s">
        <v>2278</v>
      </c>
    </row>
    <row r="702" spans="1:36" ht="15" hidden="1" customHeight="1" x14ac:dyDescent="0.2">
      <c r="A702" s="2" t="str">
        <f t="shared" si="55"/>
        <v>Dell Latitude 7220 Rugged</v>
      </c>
      <c r="B702" s="2" t="s">
        <v>10</v>
      </c>
      <c r="C702" s="2" t="s">
        <v>4260</v>
      </c>
      <c r="D702" s="2" t="s">
        <v>1730</v>
      </c>
      <c r="E702" s="2" t="s">
        <v>1736</v>
      </c>
      <c r="F702" s="2" t="s">
        <v>20</v>
      </c>
      <c r="G702" s="2" t="s">
        <v>1216</v>
      </c>
      <c r="H702" s="2" t="s">
        <v>33</v>
      </c>
      <c r="I702" s="2">
        <v>11</v>
      </c>
      <c r="J702" s="2" t="s">
        <v>28</v>
      </c>
      <c r="K702" s="2"/>
      <c r="L702" s="2" t="s">
        <v>129</v>
      </c>
      <c r="M702" s="2"/>
      <c r="N702" s="2" t="s">
        <v>4242</v>
      </c>
      <c r="O702" s="2"/>
      <c r="P702" s="2">
        <v>1</v>
      </c>
      <c r="Q702" s="2"/>
      <c r="R702" s="2"/>
      <c r="S702" s="9"/>
      <c r="T702" s="2">
        <v>1</v>
      </c>
      <c r="U702" s="2"/>
      <c r="V702" s="2"/>
      <c r="W702" s="2"/>
      <c r="X702" s="2"/>
      <c r="Y702" s="2"/>
      <c r="Z702" s="9">
        <v>1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9"/>
    </row>
    <row r="703" spans="1:36" ht="15" hidden="1" customHeight="1" x14ac:dyDescent="0.2">
      <c r="A703" s="2" t="str">
        <f t="shared" si="55"/>
        <v>Dell Latitude E7414</v>
      </c>
      <c r="B703" s="2" t="s">
        <v>10</v>
      </c>
      <c r="C703" s="2" t="s">
        <v>599</v>
      </c>
      <c r="D703" s="2" t="s">
        <v>1731</v>
      </c>
      <c r="E703" s="2" t="s">
        <v>1736</v>
      </c>
      <c r="F703" s="2" t="s">
        <v>20</v>
      </c>
      <c r="G703" s="2" t="s">
        <v>164</v>
      </c>
      <c r="H703" s="2" t="s">
        <v>33</v>
      </c>
      <c r="I703" s="2">
        <v>14</v>
      </c>
      <c r="J703" s="2" t="s">
        <v>27</v>
      </c>
      <c r="K703" s="2" t="s">
        <v>30</v>
      </c>
      <c r="L703" s="2" t="s">
        <v>129</v>
      </c>
      <c r="M703" s="2"/>
      <c r="N703" s="2"/>
      <c r="O703" s="2"/>
      <c r="P703" s="2">
        <v>1</v>
      </c>
      <c r="Q703" s="2"/>
      <c r="R703" s="2"/>
      <c r="S703" s="9"/>
      <c r="T703" s="2"/>
      <c r="U703" s="2">
        <v>1</v>
      </c>
      <c r="V703" s="2"/>
      <c r="W703" s="2"/>
      <c r="X703" s="2">
        <f t="shared" ref="X703:X739" si="57">SUM(O703:T703)</f>
        <v>1</v>
      </c>
      <c r="Y703" s="2"/>
      <c r="Z703" s="9">
        <v>1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9" t="s">
        <v>2278</v>
      </c>
    </row>
    <row r="704" spans="1:36" ht="15" hidden="1" customHeight="1" x14ac:dyDescent="0.2">
      <c r="A704" s="2" t="str">
        <f t="shared" si="55"/>
        <v>Dell Latitude E7424</v>
      </c>
      <c r="B704" s="2" t="s">
        <v>10</v>
      </c>
      <c r="C704" s="2" t="s">
        <v>1384</v>
      </c>
      <c r="D704" s="2" t="s">
        <v>1731</v>
      </c>
      <c r="E704" s="2" t="s">
        <v>1736</v>
      </c>
      <c r="F704" s="2" t="s">
        <v>20</v>
      </c>
      <c r="G704" s="2" t="s">
        <v>743</v>
      </c>
      <c r="H704" s="2" t="s">
        <v>33</v>
      </c>
      <c r="I704" s="2">
        <v>14</v>
      </c>
      <c r="J704" s="2" t="s">
        <v>28</v>
      </c>
      <c r="K704" s="2" t="s">
        <v>30</v>
      </c>
      <c r="L704" s="2" t="s">
        <v>129</v>
      </c>
      <c r="M704" s="2"/>
      <c r="N704" s="2"/>
      <c r="O704" s="2"/>
      <c r="P704" s="2">
        <v>1</v>
      </c>
      <c r="Q704" s="2"/>
      <c r="R704" s="2"/>
      <c r="S704" s="9"/>
      <c r="T704" s="2"/>
      <c r="U704" s="2">
        <v>1</v>
      </c>
      <c r="V704" s="2"/>
      <c r="W704" s="2"/>
      <c r="X704" s="2">
        <f t="shared" si="57"/>
        <v>1</v>
      </c>
      <c r="Y704" s="2"/>
      <c r="Z704" s="9">
        <v>1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9" t="s">
        <v>2278</v>
      </c>
    </row>
    <row r="705" spans="1:36" ht="15" hidden="1" customHeight="1" x14ac:dyDescent="0.2">
      <c r="A705" s="2" t="str">
        <f t="shared" si="55"/>
        <v>Dell Latitude E7350</v>
      </c>
      <c r="B705" s="2" t="s">
        <v>10</v>
      </c>
      <c r="C705" s="2" t="s">
        <v>101</v>
      </c>
      <c r="D705" s="2" t="s">
        <v>1731</v>
      </c>
      <c r="E705" s="2" t="s">
        <v>1736</v>
      </c>
      <c r="F705" s="2" t="s">
        <v>20</v>
      </c>
      <c r="G705" s="2" t="s">
        <v>76</v>
      </c>
      <c r="H705" s="2" t="s">
        <v>33</v>
      </c>
      <c r="I705" s="2">
        <v>13</v>
      </c>
      <c r="J705" s="2" t="s">
        <v>28</v>
      </c>
      <c r="K705" s="2"/>
      <c r="L705" s="2" t="s">
        <v>88</v>
      </c>
      <c r="M705" s="2"/>
      <c r="N705" s="2"/>
      <c r="O705" s="2"/>
      <c r="P705" s="2"/>
      <c r="Q705" s="2"/>
      <c r="R705" s="2"/>
      <c r="S705" s="2"/>
      <c r="T705" s="2"/>
      <c r="U705" s="2">
        <v>1</v>
      </c>
      <c r="V705" s="2"/>
      <c r="W705" s="2"/>
      <c r="X705" s="2">
        <f t="shared" si="57"/>
        <v>0</v>
      </c>
      <c r="Y705" s="2">
        <v>1</v>
      </c>
      <c r="Z705" s="9">
        <v>1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9" t="s">
        <v>2277</v>
      </c>
    </row>
    <row r="706" spans="1:36" ht="15" hidden="1" customHeight="1" x14ac:dyDescent="0.2">
      <c r="A706" s="2" t="str">
        <f t="shared" si="55"/>
        <v>Dell Latitude E7370</v>
      </c>
      <c r="B706" s="2" t="s">
        <v>10</v>
      </c>
      <c r="C706" s="2" t="s">
        <v>308</v>
      </c>
      <c r="D706" s="2" t="s">
        <v>1731</v>
      </c>
      <c r="E706" s="2" t="s">
        <v>1736</v>
      </c>
      <c r="F706" s="2" t="s">
        <v>20</v>
      </c>
      <c r="G706" s="2" t="s">
        <v>309</v>
      </c>
      <c r="H706" s="2" t="s">
        <v>33</v>
      </c>
      <c r="I706" s="2">
        <v>13</v>
      </c>
      <c r="J706" s="2" t="s">
        <v>28</v>
      </c>
      <c r="K706" s="2"/>
      <c r="L706" s="2" t="s">
        <v>88</v>
      </c>
      <c r="M706" s="2"/>
      <c r="N706" s="2"/>
      <c r="O706" s="2"/>
      <c r="P706" s="2"/>
      <c r="Q706" s="2"/>
      <c r="R706" s="2"/>
      <c r="S706" s="2"/>
      <c r="T706" s="2"/>
      <c r="U706" s="2">
        <v>1</v>
      </c>
      <c r="V706" s="2"/>
      <c r="W706" s="2"/>
      <c r="X706" s="2">
        <f t="shared" si="57"/>
        <v>0</v>
      </c>
      <c r="Y706" s="2">
        <v>1</v>
      </c>
      <c r="Z706" s="9">
        <v>1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9" t="s">
        <v>2277</v>
      </c>
    </row>
    <row r="707" spans="1:36" hidden="1" x14ac:dyDescent="0.2">
      <c r="A707" s="2" t="str">
        <f t="shared" si="55"/>
        <v>Dell Latitude E7380</v>
      </c>
      <c r="B707" s="2" t="s">
        <v>10</v>
      </c>
      <c r="C707" s="2" t="s">
        <v>840</v>
      </c>
      <c r="D707" s="2" t="s">
        <v>1731</v>
      </c>
      <c r="E707" s="2" t="s">
        <v>1736</v>
      </c>
      <c r="F707" s="2" t="s">
        <v>20</v>
      </c>
      <c r="G707" s="2" t="s">
        <v>416</v>
      </c>
      <c r="H707" s="2" t="s">
        <v>33</v>
      </c>
      <c r="I707" s="2">
        <v>13</v>
      </c>
      <c r="J707" s="2" t="s">
        <v>28</v>
      </c>
      <c r="K707" s="2"/>
      <c r="L707" s="2" t="s">
        <v>129</v>
      </c>
      <c r="M707" s="2"/>
      <c r="N707" s="2"/>
      <c r="O707" s="2"/>
      <c r="P707" s="2">
        <v>1</v>
      </c>
      <c r="Q707" s="2"/>
      <c r="R707" s="2"/>
      <c r="S707" s="2"/>
      <c r="T707" s="2"/>
      <c r="U707" s="2">
        <v>1</v>
      </c>
      <c r="V707" s="2"/>
      <c r="W707" s="2"/>
      <c r="X707" s="2">
        <f t="shared" si="57"/>
        <v>1</v>
      </c>
      <c r="Y707" s="2">
        <v>1</v>
      </c>
      <c r="Z707" s="9">
        <v>1</v>
      </c>
      <c r="AA707" s="2"/>
      <c r="AB707" s="2"/>
      <c r="AC707" s="2"/>
      <c r="AD707" s="2"/>
      <c r="AE707" s="2"/>
      <c r="AF707" s="2"/>
      <c r="AG707" s="2"/>
      <c r="AH707" s="2"/>
      <c r="AI707" s="2"/>
      <c r="AJ707" s="9" t="s">
        <v>2277</v>
      </c>
    </row>
    <row r="708" spans="1:36" ht="15" hidden="1" customHeight="1" x14ac:dyDescent="0.2">
      <c r="A708" s="2" t="str">
        <f t="shared" si="55"/>
        <v>Dell Latitude E7389</v>
      </c>
      <c r="B708" s="2" t="s">
        <v>10</v>
      </c>
      <c r="C708" s="2" t="s">
        <v>813</v>
      </c>
      <c r="D708" s="2" t="s">
        <v>1731</v>
      </c>
      <c r="E708" s="2" t="s">
        <v>1736</v>
      </c>
      <c r="F708" s="2" t="s">
        <v>20</v>
      </c>
      <c r="G708" s="2" t="s">
        <v>416</v>
      </c>
      <c r="H708" s="2" t="s">
        <v>33</v>
      </c>
      <c r="I708" s="2">
        <v>13</v>
      </c>
      <c r="J708" s="2" t="s">
        <v>28</v>
      </c>
      <c r="K708" s="2" t="s">
        <v>30</v>
      </c>
      <c r="L708" s="2" t="s">
        <v>129</v>
      </c>
      <c r="M708" s="2"/>
      <c r="N708" s="2"/>
      <c r="O708" s="2"/>
      <c r="P708" s="2">
        <v>1</v>
      </c>
      <c r="Q708" s="2"/>
      <c r="R708" s="2"/>
      <c r="S708" s="9">
        <v>1</v>
      </c>
      <c r="T708" s="2"/>
      <c r="U708" s="2">
        <v>1</v>
      </c>
      <c r="V708" s="2"/>
      <c r="W708" s="2"/>
      <c r="X708" s="2">
        <f t="shared" si="57"/>
        <v>2</v>
      </c>
      <c r="Y708" s="2">
        <v>1</v>
      </c>
      <c r="Z708" s="9">
        <v>1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9" t="s">
        <v>2277</v>
      </c>
    </row>
    <row r="709" spans="1:36" ht="15" hidden="1" customHeight="1" x14ac:dyDescent="0.2">
      <c r="A709" s="2" t="str">
        <f t="shared" si="55"/>
        <v>Dell Latitude 7300</v>
      </c>
      <c r="B709" s="2" t="s">
        <v>10</v>
      </c>
      <c r="C709" s="2" t="s">
        <v>1381</v>
      </c>
      <c r="D709" s="2" t="s">
        <v>1731</v>
      </c>
      <c r="E709" s="2" t="s">
        <v>1736</v>
      </c>
      <c r="F709" s="2" t="s">
        <v>20</v>
      </c>
      <c r="G709" s="2" t="s">
        <v>1216</v>
      </c>
      <c r="H709" s="2" t="s">
        <v>33</v>
      </c>
      <c r="I709" s="2">
        <v>13</v>
      </c>
      <c r="J709" s="2" t="s">
        <v>28</v>
      </c>
      <c r="K709" s="2"/>
      <c r="L709" s="2" t="s">
        <v>129</v>
      </c>
      <c r="M709" s="2"/>
      <c r="N709" s="2"/>
      <c r="O709" s="2"/>
      <c r="P709" s="2">
        <v>1</v>
      </c>
      <c r="Q709" s="2"/>
      <c r="R709" s="2"/>
      <c r="S709" s="2"/>
      <c r="T709" s="2"/>
      <c r="U709" s="2">
        <v>1</v>
      </c>
      <c r="V709" s="2"/>
      <c r="W709" s="2"/>
      <c r="X709" s="2">
        <f t="shared" si="57"/>
        <v>1</v>
      </c>
      <c r="Y709" s="2">
        <v>1</v>
      </c>
      <c r="Z709" s="9">
        <v>1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9" t="s">
        <v>2277</v>
      </c>
    </row>
    <row r="710" spans="1:36" ht="15" hidden="1" customHeight="1" x14ac:dyDescent="0.2">
      <c r="A710" s="2" t="str">
        <f t="shared" si="55"/>
        <v>Dell Latitude 7310</v>
      </c>
      <c r="B710" s="2" t="s">
        <v>10</v>
      </c>
      <c r="C710" s="2" t="s">
        <v>2195</v>
      </c>
      <c r="D710" s="2" t="s">
        <v>1731</v>
      </c>
      <c r="E710" s="2" t="s">
        <v>1736</v>
      </c>
      <c r="F710" s="2" t="s">
        <v>20</v>
      </c>
      <c r="G710" s="2" t="s">
        <v>1494</v>
      </c>
      <c r="H710" s="2" t="s">
        <v>33</v>
      </c>
      <c r="I710" s="2">
        <v>13</v>
      </c>
      <c r="J710" s="2" t="s">
        <v>28</v>
      </c>
      <c r="K710" s="2" t="s">
        <v>30</v>
      </c>
      <c r="L710" s="2" t="s">
        <v>129</v>
      </c>
      <c r="M710" s="2"/>
      <c r="N710" s="2" t="s">
        <v>2122</v>
      </c>
      <c r="O710" s="2"/>
      <c r="P710" s="2">
        <v>1</v>
      </c>
      <c r="Q710" s="2"/>
      <c r="R710" s="2"/>
      <c r="S710" s="9">
        <v>1</v>
      </c>
      <c r="T710" s="2"/>
      <c r="U710" s="2">
        <v>1</v>
      </c>
      <c r="V710" s="2"/>
      <c r="W710" s="2"/>
      <c r="X710" s="2">
        <f t="shared" si="57"/>
        <v>2</v>
      </c>
      <c r="Y710" s="2">
        <v>1</v>
      </c>
      <c r="Z710" s="9">
        <v>1</v>
      </c>
      <c r="AA710" s="2"/>
      <c r="AB710" s="2"/>
      <c r="AC710" s="2"/>
      <c r="AD710" s="2"/>
      <c r="AE710" s="2"/>
      <c r="AF710" s="2"/>
      <c r="AG710" s="2"/>
      <c r="AH710" s="2"/>
      <c r="AI710" s="2"/>
      <c r="AJ710" s="9" t="s">
        <v>2277</v>
      </c>
    </row>
    <row r="711" spans="1:36" ht="15" hidden="1" customHeight="1" x14ac:dyDescent="0.2">
      <c r="A711" s="2" t="str">
        <f t="shared" si="55"/>
        <v>Dell Latitude 7390</v>
      </c>
      <c r="B711" s="2" t="s">
        <v>10</v>
      </c>
      <c r="C711" s="2" t="s">
        <v>906</v>
      </c>
      <c r="D711" s="2" t="s">
        <v>1731</v>
      </c>
      <c r="E711" s="2" t="s">
        <v>1736</v>
      </c>
      <c r="F711" s="2" t="s">
        <v>20</v>
      </c>
      <c r="G711" s="2" t="s">
        <v>743</v>
      </c>
      <c r="H711" s="2" t="s">
        <v>33</v>
      </c>
      <c r="I711" s="2">
        <v>13</v>
      </c>
      <c r="J711" s="2" t="s">
        <v>28</v>
      </c>
      <c r="K711" s="2" t="s">
        <v>30</v>
      </c>
      <c r="L711" s="2" t="s">
        <v>129</v>
      </c>
      <c r="M711" s="2"/>
      <c r="N711" s="2"/>
      <c r="O711" s="2"/>
      <c r="P711" s="2">
        <v>1</v>
      </c>
      <c r="Q711" s="2"/>
      <c r="R711" s="2"/>
      <c r="S711" s="9">
        <v>1</v>
      </c>
      <c r="T711" s="2"/>
      <c r="U711" s="2">
        <v>1</v>
      </c>
      <c r="V711" s="2"/>
      <c r="W711" s="2"/>
      <c r="X711" s="2">
        <f t="shared" si="57"/>
        <v>2</v>
      </c>
      <c r="Y711" s="2">
        <v>1</v>
      </c>
      <c r="Z711" s="9">
        <v>1</v>
      </c>
      <c r="AA711" s="2"/>
      <c r="AB711" s="2"/>
      <c r="AC711" s="2"/>
      <c r="AD711" s="2"/>
      <c r="AE711" s="2"/>
      <c r="AF711" s="2"/>
      <c r="AG711" s="2"/>
      <c r="AH711" s="2"/>
      <c r="AI711" s="2"/>
      <c r="AJ711" s="9" t="s">
        <v>2277</v>
      </c>
    </row>
    <row r="712" spans="1:36" ht="15" hidden="1" customHeight="1" x14ac:dyDescent="0.2">
      <c r="A712" s="2" t="str">
        <f t="shared" si="55"/>
        <v>Dell Latitude 7400</v>
      </c>
      <c r="B712" s="2" t="s">
        <v>10</v>
      </c>
      <c r="C712" s="2" t="s">
        <v>1314</v>
      </c>
      <c r="D712" s="2" t="s">
        <v>1731</v>
      </c>
      <c r="E712" s="2" t="s">
        <v>1736</v>
      </c>
      <c r="F712" s="2" t="s">
        <v>20</v>
      </c>
      <c r="G712" s="2" t="s">
        <v>1216</v>
      </c>
      <c r="H712" s="2" t="s">
        <v>33</v>
      </c>
      <c r="I712" s="2">
        <v>14</v>
      </c>
      <c r="J712" s="2" t="s">
        <v>28</v>
      </c>
      <c r="K712" s="2"/>
      <c r="L712" s="2" t="s">
        <v>129</v>
      </c>
      <c r="M712" s="2"/>
      <c r="N712" s="2"/>
      <c r="O712" s="2"/>
      <c r="P712" s="2">
        <v>1</v>
      </c>
      <c r="Q712" s="2"/>
      <c r="R712" s="2"/>
      <c r="S712" s="2"/>
      <c r="T712" s="2"/>
      <c r="U712" s="2">
        <v>1</v>
      </c>
      <c r="V712" s="2"/>
      <c r="W712" s="2"/>
      <c r="X712" s="2">
        <f t="shared" si="57"/>
        <v>1</v>
      </c>
      <c r="Y712" s="2">
        <v>1</v>
      </c>
      <c r="Z712" s="9">
        <v>1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9" t="s">
        <v>2277</v>
      </c>
    </row>
    <row r="713" spans="1:36" ht="15" hidden="1" customHeight="1" x14ac:dyDescent="0.2">
      <c r="A713" s="2" t="str">
        <f t="shared" si="55"/>
        <v>Dell Latitude 7400 2-in-1</v>
      </c>
      <c r="B713" s="2" t="s">
        <v>10</v>
      </c>
      <c r="C713" s="2" t="s">
        <v>2103</v>
      </c>
      <c r="D713" s="2" t="s">
        <v>1731</v>
      </c>
      <c r="E713" s="2" t="s">
        <v>1736</v>
      </c>
      <c r="F713" s="2" t="s">
        <v>20</v>
      </c>
      <c r="G713" s="2" t="s">
        <v>1216</v>
      </c>
      <c r="H713" s="2" t="s">
        <v>33</v>
      </c>
      <c r="I713" s="2">
        <v>14</v>
      </c>
      <c r="J713" s="2" t="s">
        <v>28</v>
      </c>
      <c r="K713" s="2" t="s">
        <v>30</v>
      </c>
      <c r="L713" s="2" t="s">
        <v>129</v>
      </c>
      <c r="M713" s="2"/>
      <c r="N713" s="2"/>
      <c r="O713" s="2"/>
      <c r="P713" s="2">
        <v>1</v>
      </c>
      <c r="Q713" s="2"/>
      <c r="R713" s="2"/>
      <c r="S713" s="9">
        <v>1</v>
      </c>
      <c r="T713" s="2"/>
      <c r="U713" s="2">
        <v>1</v>
      </c>
      <c r="V713" s="2"/>
      <c r="W713" s="2"/>
      <c r="X713" s="2">
        <f t="shared" si="57"/>
        <v>2</v>
      </c>
      <c r="Y713" s="2">
        <v>1</v>
      </c>
      <c r="Z713" s="9">
        <v>1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9" t="s">
        <v>2277</v>
      </c>
    </row>
    <row r="714" spans="1:36" ht="15" hidden="1" customHeight="1" x14ac:dyDescent="0.2">
      <c r="A714" s="2" t="str">
        <f t="shared" si="55"/>
        <v>Dell Latitude 7410</v>
      </c>
      <c r="B714" s="2" t="s">
        <v>10</v>
      </c>
      <c r="C714" s="2" t="s">
        <v>4259</v>
      </c>
      <c r="D714" s="2" t="s">
        <v>1731</v>
      </c>
      <c r="E714" s="2" t="s">
        <v>1736</v>
      </c>
      <c r="F714" s="2" t="s">
        <v>20</v>
      </c>
      <c r="G714" s="2" t="s">
        <v>1494</v>
      </c>
      <c r="H714" s="2" t="s">
        <v>33</v>
      </c>
      <c r="I714" s="2">
        <v>14</v>
      </c>
      <c r="J714" s="2" t="s">
        <v>178</v>
      </c>
      <c r="K714" s="2"/>
      <c r="L714" s="2" t="s">
        <v>129</v>
      </c>
      <c r="M714" s="2"/>
      <c r="N714" s="2" t="s">
        <v>4242</v>
      </c>
      <c r="O714" s="2"/>
      <c r="P714" s="2">
        <v>1</v>
      </c>
      <c r="Q714" s="2"/>
      <c r="R714" s="2"/>
      <c r="S714" s="2"/>
      <c r="T714" s="2"/>
      <c r="U714" s="2">
        <v>1</v>
      </c>
      <c r="V714" s="2"/>
      <c r="W714" s="2"/>
      <c r="X714" s="2">
        <f t="shared" si="57"/>
        <v>1</v>
      </c>
      <c r="Y714" s="2">
        <v>1</v>
      </c>
      <c r="Z714" s="9">
        <v>1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9" t="s">
        <v>2277</v>
      </c>
    </row>
    <row r="715" spans="1:36" ht="15" hidden="1" customHeight="1" x14ac:dyDescent="0.2">
      <c r="A715" s="2" t="str">
        <f t="shared" ref="A715" si="58">CONCATENATE(B715," ",C715)</f>
        <v>Dell Latitude 7410 2-in-1</v>
      </c>
      <c r="B715" s="2" t="s">
        <v>10</v>
      </c>
      <c r="C715" s="2" t="s">
        <v>5978</v>
      </c>
      <c r="D715" s="2" t="s">
        <v>1731</v>
      </c>
      <c r="E715" s="2" t="s">
        <v>1736</v>
      </c>
      <c r="F715" s="2" t="s">
        <v>20</v>
      </c>
      <c r="G715" s="2" t="s">
        <v>1494</v>
      </c>
      <c r="H715" s="2" t="s">
        <v>33</v>
      </c>
      <c r="I715" s="2">
        <v>14</v>
      </c>
      <c r="J715" s="2" t="s">
        <v>28</v>
      </c>
      <c r="K715" s="2"/>
      <c r="L715" s="2" t="s">
        <v>129</v>
      </c>
      <c r="M715" s="2"/>
      <c r="N715" s="2" t="s">
        <v>5935</v>
      </c>
      <c r="O715" s="2"/>
      <c r="P715" s="2">
        <v>1</v>
      </c>
      <c r="Q715" s="2"/>
      <c r="R715" s="2"/>
      <c r="S715" s="9">
        <v>1</v>
      </c>
      <c r="T715" s="2"/>
      <c r="U715" s="2">
        <v>1</v>
      </c>
      <c r="V715" s="2"/>
      <c r="W715" s="2"/>
      <c r="X715" s="2">
        <f t="shared" ref="X715" si="59">SUM(O715:T715)</f>
        <v>2</v>
      </c>
      <c r="Y715" s="2">
        <v>1</v>
      </c>
      <c r="Z715" s="9">
        <v>1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9" t="s">
        <v>2277</v>
      </c>
    </row>
    <row r="716" spans="1:36" hidden="1" x14ac:dyDescent="0.2">
      <c r="A716" s="2" t="str">
        <f t="shared" si="55"/>
        <v>Dell Latitude E7450</v>
      </c>
      <c r="B716" s="2" t="s">
        <v>10</v>
      </c>
      <c r="C716" s="2" t="s">
        <v>83</v>
      </c>
      <c r="D716" s="2" t="s">
        <v>1731</v>
      </c>
      <c r="E716" s="2" t="s">
        <v>1736</v>
      </c>
      <c r="F716" s="2" t="s">
        <v>20</v>
      </c>
      <c r="G716" s="2" t="s">
        <v>80</v>
      </c>
      <c r="H716" s="2" t="s">
        <v>33</v>
      </c>
      <c r="I716" s="2">
        <v>14</v>
      </c>
      <c r="J716" s="2"/>
      <c r="K716" s="2"/>
      <c r="L716" s="2" t="s">
        <v>129</v>
      </c>
      <c r="M716" s="2"/>
      <c r="N716" s="2"/>
      <c r="O716" s="2"/>
      <c r="P716" s="2">
        <v>1</v>
      </c>
      <c r="Q716" s="2"/>
      <c r="R716" s="2"/>
      <c r="S716" s="2"/>
      <c r="T716" s="2"/>
      <c r="U716" s="2">
        <v>1</v>
      </c>
      <c r="V716" s="2"/>
      <c r="W716" s="2"/>
      <c r="X716" s="2">
        <f t="shared" si="57"/>
        <v>1</v>
      </c>
      <c r="Y716" s="2">
        <v>1</v>
      </c>
      <c r="Z716" s="9">
        <v>1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9" t="s">
        <v>2277</v>
      </c>
    </row>
    <row r="717" spans="1:36" hidden="1" x14ac:dyDescent="0.2">
      <c r="A717" s="2" t="str">
        <f t="shared" si="55"/>
        <v>Dell Latitude E7450</v>
      </c>
      <c r="B717" s="2" t="s">
        <v>10</v>
      </c>
      <c r="C717" s="2" t="s">
        <v>83</v>
      </c>
      <c r="D717" s="2" t="s">
        <v>1731</v>
      </c>
      <c r="E717" s="2" t="s">
        <v>1736</v>
      </c>
      <c r="F717" s="2" t="s">
        <v>20</v>
      </c>
      <c r="G717" s="2" t="s">
        <v>80</v>
      </c>
      <c r="H717" s="2" t="s">
        <v>33</v>
      </c>
      <c r="I717" s="2">
        <v>14</v>
      </c>
      <c r="J717" s="2"/>
      <c r="K717" s="2"/>
      <c r="L717" s="2" t="s">
        <v>129</v>
      </c>
      <c r="M717" s="2"/>
      <c r="N717" s="2"/>
      <c r="O717" s="2"/>
      <c r="P717" s="2">
        <v>1</v>
      </c>
      <c r="Q717" s="2"/>
      <c r="R717" s="2"/>
      <c r="S717" s="2"/>
      <c r="T717" s="2"/>
      <c r="U717" s="2">
        <v>1</v>
      </c>
      <c r="V717" s="2"/>
      <c r="W717" s="2"/>
      <c r="X717" s="2">
        <f t="shared" si="57"/>
        <v>1</v>
      </c>
      <c r="Y717" s="2">
        <v>1</v>
      </c>
      <c r="Z717" s="9">
        <v>1</v>
      </c>
      <c r="AA717" s="2"/>
      <c r="AB717" s="2"/>
      <c r="AC717" s="2"/>
      <c r="AD717" s="2"/>
      <c r="AE717" s="2"/>
      <c r="AF717" s="2"/>
      <c r="AG717" s="2"/>
      <c r="AH717" s="2"/>
      <c r="AI717" s="2"/>
      <c r="AJ717" s="9" t="s">
        <v>2277</v>
      </c>
    </row>
    <row r="718" spans="1:36" hidden="1" x14ac:dyDescent="0.2">
      <c r="A718" s="2" t="str">
        <f t="shared" si="55"/>
        <v>Dell Latitude E7450 (B)</v>
      </c>
      <c r="B718" s="2" t="s">
        <v>10</v>
      </c>
      <c r="C718" s="2" t="s">
        <v>122</v>
      </c>
      <c r="D718" s="2" t="s">
        <v>1731</v>
      </c>
      <c r="E718" s="2" t="s">
        <v>1736</v>
      </c>
      <c r="F718" s="2" t="s">
        <v>20</v>
      </c>
      <c r="G718" s="2" t="s">
        <v>80</v>
      </c>
      <c r="H718" s="2" t="s">
        <v>33</v>
      </c>
      <c r="I718" s="2">
        <v>14</v>
      </c>
      <c r="J718" s="2"/>
      <c r="K718" s="2"/>
      <c r="L718" s="2" t="s">
        <v>129</v>
      </c>
      <c r="M718" s="2"/>
      <c r="N718" s="2"/>
      <c r="O718" s="2"/>
      <c r="P718" s="2">
        <v>1</v>
      </c>
      <c r="Q718" s="2"/>
      <c r="R718" s="2"/>
      <c r="S718" s="2"/>
      <c r="T718" s="2"/>
      <c r="U718" s="2">
        <v>1</v>
      </c>
      <c r="V718" s="2"/>
      <c r="W718" s="2"/>
      <c r="X718" s="2">
        <f t="shared" si="57"/>
        <v>1</v>
      </c>
      <c r="Y718" s="2">
        <v>1</v>
      </c>
      <c r="Z718" s="9">
        <v>1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9" t="s">
        <v>2277</v>
      </c>
    </row>
    <row r="719" spans="1:36" hidden="1" x14ac:dyDescent="0.2">
      <c r="A719" s="2" t="str">
        <f t="shared" si="55"/>
        <v>Dell Latitude E7450 (B)</v>
      </c>
      <c r="B719" s="2" t="s">
        <v>10</v>
      </c>
      <c r="C719" s="2" t="s">
        <v>122</v>
      </c>
      <c r="D719" s="2" t="s">
        <v>1731</v>
      </c>
      <c r="E719" s="2" t="s">
        <v>1736</v>
      </c>
      <c r="F719" s="2" t="s">
        <v>20</v>
      </c>
      <c r="G719" s="2" t="s">
        <v>80</v>
      </c>
      <c r="H719" s="2" t="s">
        <v>33</v>
      </c>
      <c r="I719" s="2">
        <v>14</v>
      </c>
      <c r="J719" s="2"/>
      <c r="K719" s="2"/>
      <c r="L719" s="2" t="s">
        <v>129</v>
      </c>
      <c r="M719" s="2"/>
      <c r="N719" s="2"/>
      <c r="O719" s="2"/>
      <c r="P719" s="2">
        <v>1</v>
      </c>
      <c r="Q719" s="2"/>
      <c r="R719" s="2"/>
      <c r="S719" s="2"/>
      <c r="T719" s="2"/>
      <c r="U719" s="2">
        <v>1</v>
      </c>
      <c r="V719" s="2"/>
      <c r="W719" s="2"/>
      <c r="X719" s="2">
        <f t="shared" si="57"/>
        <v>1</v>
      </c>
      <c r="Y719" s="2">
        <v>1</v>
      </c>
      <c r="Z719" s="9">
        <v>1</v>
      </c>
      <c r="AA719" s="2"/>
      <c r="AB719" s="2"/>
      <c r="AC719" s="2"/>
      <c r="AD719" s="2"/>
      <c r="AE719" s="2"/>
      <c r="AF719" s="2"/>
      <c r="AG719" s="2"/>
      <c r="AH719" s="2"/>
      <c r="AI719" s="2"/>
      <c r="AJ719" s="9" t="s">
        <v>2277</v>
      </c>
    </row>
    <row r="720" spans="1:36" hidden="1" x14ac:dyDescent="0.2">
      <c r="A720" s="2" t="str">
        <f t="shared" si="55"/>
        <v>Dell Latitude E7450 (B) Touch</v>
      </c>
      <c r="B720" s="2" t="s">
        <v>10</v>
      </c>
      <c r="C720" s="2" t="s">
        <v>307</v>
      </c>
      <c r="D720" s="2" t="s">
        <v>1731</v>
      </c>
      <c r="E720" s="2" t="s">
        <v>1736</v>
      </c>
      <c r="F720" s="2" t="s">
        <v>20</v>
      </c>
      <c r="G720" s="2" t="s">
        <v>80</v>
      </c>
      <c r="H720" s="2" t="s">
        <v>33</v>
      </c>
      <c r="I720" s="2">
        <v>14</v>
      </c>
      <c r="J720" s="2"/>
      <c r="K720" s="2" t="s">
        <v>30</v>
      </c>
      <c r="L720" s="2" t="s">
        <v>129</v>
      </c>
      <c r="M720" s="2"/>
      <c r="N720" s="2"/>
      <c r="O720" s="2"/>
      <c r="P720" s="2">
        <v>1</v>
      </c>
      <c r="Q720" s="2"/>
      <c r="R720" s="2"/>
      <c r="S720" s="9"/>
      <c r="T720" s="2"/>
      <c r="U720" s="2">
        <v>1</v>
      </c>
      <c r="V720" s="2"/>
      <c r="W720" s="2"/>
      <c r="X720" s="2">
        <f t="shared" si="57"/>
        <v>1</v>
      </c>
      <c r="Y720" s="2">
        <v>1</v>
      </c>
      <c r="Z720" s="9">
        <v>1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9" t="s">
        <v>2277</v>
      </c>
    </row>
    <row r="721" spans="1:36" hidden="1" x14ac:dyDescent="0.2">
      <c r="A721" s="2" t="str">
        <f t="shared" si="55"/>
        <v>Dell Latitude E7470</v>
      </c>
      <c r="B721" s="2" t="s">
        <v>10</v>
      </c>
      <c r="C721" s="2" t="s">
        <v>234</v>
      </c>
      <c r="D721" s="2" t="s">
        <v>1731</v>
      </c>
      <c r="E721" s="2" t="s">
        <v>1736</v>
      </c>
      <c r="F721" s="2" t="s">
        <v>20</v>
      </c>
      <c r="G721" s="2" t="s">
        <v>164</v>
      </c>
      <c r="H721" s="2" t="s">
        <v>33</v>
      </c>
      <c r="I721" s="2">
        <v>14</v>
      </c>
      <c r="J721" s="2" t="s">
        <v>28</v>
      </c>
      <c r="K721" s="2"/>
      <c r="L721" s="2" t="s">
        <v>129</v>
      </c>
      <c r="M721" s="2"/>
      <c r="N721" s="2"/>
      <c r="O721" s="2"/>
      <c r="P721" s="2">
        <v>1</v>
      </c>
      <c r="Q721" s="2"/>
      <c r="R721" s="2"/>
      <c r="S721" s="2"/>
      <c r="T721" s="2"/>
      <c r="U721" s="2">
        <v>1</v>
      </c>
      <c r="V721" s="2"/>
      <c r="W721" s="2"/>
      <c r="X721" s="2">
        <f t="shared" si="57"/>
        <v>1</v>
      </c>
      <c r="Y721" s="2">
        <v>1</v>
      </c>
      <c r="Z721" s="9">
        <v>1</v>
      </c>
      <c r="AA721" s="2"/>
      <c r="AB721" s="2"/>
      <c r="AC721" s="2"/>
      <c r="AD721" s="2"/>
      <c r="AE721" s="2"/>
      <c r="AF721" s="2"/>
      <c r="AG721" s="2"/>
      <c r="AH721" s="2"/>
      <c r="AI721" s="2"/>
      <c r="AJ721" s="9" t="s">
        <v>2277</v>
      </c>
    </row>
    <row r="722" spans="1:36" hidden="1" x14ac:dyDescent="0.2">
      <c r="A722" s="2" t="str">
        <f t="shared" si="55"/>
        <v>Dell Latitude E7470 Touch</v>
      </c>
      <c r="B722" s="2" t="s">
        <v>10</v>
      </c>
      <c r="C722" s="2" t="s">
        <v>311</v>
      </c>
      <c r="D722" s="2" t="s">
        <v>1731</v>
      </c>
      <c r="E722" s="2" t="s">
        <v>1736</v>
      </c>
      <c r="F722" s="2" t="s">
        <v>20</v>
      </c>
      <c r="G722" s="2" t="s">
        <v>164</v>
      </c>
      <c r="H722" s="2" t="s">
        <v>33</v>
      </c>
      <c r="I722" s="2">
        <v>14</v>
      </c>
      <c r="J722" s="2" t="s">
        <v>28</v>
      </c>
      <c r="K722" s="2" t="s">
        <v>30</v>
      </c>
      <c r="L722" s="2" t="s">
        <v>129</v>
      </c>
      <c r="M722" s="2"/>
      <c r="N722" s="2"/>
      <c r="O722" s="2"/>
      <c r="P722" s="2">
        <v>1</v>
      </c>
      <c r="Q722" s="2"/>
      <c r="R722" s="2"/>
      <c r="S722" s="9">
        <v>1</v>
      </c>
      <c r="T722" s="2"/>
      <c r="U722" s="2">
        <v>1</v>
      </c>
      <c r="V722" s="2"/>
      <c r="W722" s="2"/>
      <c r="X722" s="2">
        <f t="shared" si="57"/>
        <v>2</v>
      </c>
      <c r="Y722" s="2">
        <v>1</v>
      </c>
      <c r="Z722" s="9">
        <v>1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9" t="s">
        <v>2277</v>
      </c>
    </row>
    <row r="723" spans="1:36" hidden="1" x14ac:dyDescent="0.2">
      <c r="A723" s="2" t="str">
        <f t="shared" si="55"/>
        <v>Dell Latitude E7480 Touch</v>
      </c>
      <c r="B723" s="2" t="s">
        <v>10</v>
      </c>
      <c r="C723" s="2" t="s">
        <v>548</v>
      </c>
      <c r="D723" s="2" t="s">
        <v>1731</v>
      </c>
      <c r="E723" s="2" t="s">
        <v>1736</v>
      </c>
      <c r="F723" s="2" t="s">
        <v>20</v>
      </c>
      <c r="G723" s="2" t="s">
        <v>416</v>
      </c>
      <c r="H723" s="2" t="s">
        <v>33</v>
      </c>
      <c r="I723" s="2">
        <v>14</v>
      </c>
      <c r="J723" s="2" t="s">
        <v>62</v>
      </c>
      <c r="K723" s="2" t="s">
        <v>30</v>
      </c>
      <c r="L723" s="2" t="s">
        <v>129</v>
      </c>
      <c r="M723" s="2"/>
      <c r="N723" s="2"/>
      <c r="O723" s="2"/>
      <c r="P723" s="2">
        <v>1</v>
      </c>
      <c r="Q723" s="2"/>
      <c r="R723" s="2"/>
      <c r="S723" s="9"/>
      <c r="T723" s="2"/>
      <c r="U723" s="2">
        <v>1</v>
      </c>
      <c r="V723" s="2"/>
      <c r="W723" s="2"/>
      <c r="X723" s="2">
        <f t="shared" si="57"/>
        <v>1</v>
      </c>
      <c r="Y723" s="2">
        <v>1</v>
      </c>
      <c r="Z723" s="9">
        <v>1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9" t="s">
        <v>2277</v>
      </c>
    </row>
    <row r="724" spans="1:36" hidden="1" x14ac:dyDescent="0.2">
      <c r="A724" s="2" t="str">
        <f t="shared" si="55"/>
        <v>Dell Latitude E7480</v>
      </c>
      <c r="B724" s="2" t="s">
        <v>10</v>
      </c>
      <c r="C724" s="2" t="s">
        <v>549</v>
      </c>
      <c r="D724" s="2" t="s">
        <v>1731</v>
      </c>
      <c r="E724" s="2" t="s">
        <v>1736</v>
      </c>
      <c r="F724" s="2" t="s">
        <v>20</v>
      </c>
      <c r="G724" s="2" t="s">
        <v>416</v>
      </c>
      <c r="H724" s="2" t="s">
        <v>33</v>
      </c>
      <c r="I724" s="2">
        <v>14</v>
      </c>
      <c r="J724" s="2" t="s">
        <v>61</v>
      </c>
      <c r="K724" s="2"/>
      <c r="L724" s="2" t="s">
        <v>129</v>
      </c>
      <c r="M724" s="2"/>
      <c r="N724" s="2"/>
      <c r="O724" s="2"/>
      <c r="P724" s="2">
        <v>1</v>
      </c>
      <c r="Q724" s="2"/>
      <c r="R724" s="2"/>
      <c r="S724" s="2"/>
      <c r="T724" s="2"/>
      <c r="U724" s="2">
        <v>1</v>
      </c>
      <c r="V724" s="2"/>
      <c r="W724" s="2"/>
      <c r="X724" s="2">
        <f t="shared" si="57"/>
        <v>1</v>
      </c>
      <c r="Y724" s="2">
        <v>1</v>
      </c>
      <c r="Z724" s="9">
        <v>1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9" t="s">
        <v>2277</v>
      </c>
    </row>
    <row r="725" spans="1:36" hidden="1" x14ac:dyDescent="0.2">
      <c r="A725" s="2" t="str">
        <f t="shared" si="55"/>
        <v>Dell Latitude 7490</v>
      </c>
      <c r="B725" s="2" t="s">
        <v>10</v>
      </c>
      <c r="C725" s="2" t="s">
        <v>907</v>
      </c>
      <c r="D725" s="2" t="s">
        <v>1731</v>
      </c>
      <c r="E725" s="2" t="s">
        <v>1736</v>
      </c>
      <c r="F725" s="2" t="s">
        <v>20</v>
      </c>
      <c r="G725" s="2" t="s">
        <v>743</v>
      </c>
      <c r="H725" s="2" t="s">
        <v>33</v>
      </c>
      <c r="I725" s="2">
        <v>14</v>
      </c>
      <c r="J725" s="2" t="s">
        <v>28</v>
      </c>
      <c r="K725" s="2"/>
      <c r="L725" s="2" t="s">
        <v>129</v>
      </c>
      <c r="M725" s="2"/>
      <c r="N725" s="2"/>
      <c r="O725" s="2"/>
      <c r="P725" s="2">
        <v>1</v>
      </c>
      <c r="Q725" s="2"/>
      <c r="R725" s="2"/>
      <c r="S725" s="2"/>
      <c r="T725" s="2"/>
      <c r="U725" s="2">
        <v>1</v>
      </c>
      <c r="V725" s="2"/>
      <c r="W725" s="2"/>
      <c r="X725" s="2">
        <f t="shared" si="57"/>
        <v>1</v>
      </c>
      <c r="Y725" s="2">
        <v>1</v>
      </c>
      <c r="Z725" s="9">
        <v>1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9" t="s">
        <v>2277</v>
      </c>
    </row>
    <row r="726" spans="1:36" hidden="1" x14ac:dyDescent="0.2">
      <c r="A726" s="2" t="str">
        <f t="shared" si="55"/>
        <v>Dell Latitude 9410 2-in-1</v>
      </c>
      <c r="B726" s="2" t="s">
        <v>10</v>
      </c>
      <c r="C726" s="2" t="s">
        <v>4261</v>
      </c>
      <c r="D726" s="2" t="s">
        <v>1731</v>
      </c>
      <c r="E726" s="2" t="s">
        <v>1736</v>
      </c>
      <c r="F726" s="2" t="s">
        <v>20</v>
      </c>
      <c r="G726" s="2" t="s">
        <v>1494</v>
      </c>
      <c r="H726" s="2" t="s">
        <v>33</v>
      </c>
      <c r="I726" s="2">
        <v>14</v>
      </c>
      <c r="J726" s="2" t="s">
        <v>28</v>
      </c>
      <c r="K726" s="2" t="s">
        <v>30</v>
      </c>
      <c r="L726" s="2" t="s">
        <v>129</v>
      </c>
      <c r="M726" s="2"/>
      <c r="N726" s="2" t="s">
        <v>2122</v>
      </c>
      <c r="O726" s="2"/>
      <c r="P726" s="2">
        <v>1</v>
      </c>
      <c r="Q726" s="2"/>
      <c r="R726" s="2"/>
      <c r="S726" s="9">
        <v>1</v>
      </c>
      <c r="T726" s="2"/>
      <c r="U726" s="2">
        <v>1</v>
      </c>
      <c r="V726" s="2"/>
      <c r="W726" s="2"/>
      <c r="X726" s="2">
        <f t="shared" si="57"/>
        <v>2</v>
      </c>
      <c r="Y726" s="2">
        <v>1</v>
      </c>
      <c r="Z726" s="9">
        <v>1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9" t="s">
        <v>2280</v>
      </c>
    </row>
    <row r="727" spans="1:36" hidden="1" x14ac:dyDescent="0.2">
      <c r="A727" s="2" t="str">
        <f t="shared" ref="A727" si="60">CONCATENATE(B727," ",C727)</f>
        <v>Dell Latitude 9510 2-in-1</v>
      </c>
      <c r="B727" s="2" t="s">
        <v>10</v>
      </c>
      <c r="C727" s="2" t="s">
        <v>5941</v>
      </c>
      <c r="D727" s="2" t="s">
        <v>1732</v>
      </c>
      <c r="E727" s="2" t="s">
        <v>1736</v>
      </c>
      <c r="F727" s="2" t="s">
        <v>20</v>
      </c>
      <c r="G727" s="2" t="s">
        <v>1494</v>
      </c>
      <c r="H727" s="2" t="s">
        <v>33</v>
      </c>
      <c r="I727" s="2">
        <v>15</v>
      </c>
      <c r="J727" s="2" t="s">
        <v>28</v>
      </c>
      <c r="K727" s="2" t="s">
        <v>30</v>
      </c>
      <c r="L727" s="2" t="s">
        <v>129</v>
      </c>
      <c r="M727" s="2"/>
      <c r="N727" s="2" t="s">
        <v>5935</v>
      </c>
      <c r="O727" s="2"/>
      <c r="P727" s="2">
        <v>1</v>
      </c>
      <c r="Q727" s="2"/>
      <c r="R727" s="2"/>
      <c r="S727" s="9">
        <v>1</v>
      </c>
      <c r="T727" s="2"/>
      <c r="U727" s="2"/>
      <c r="V727" s="2">
        <v>1</v>
      </c>
      <c r="W727" s="2"/>
      <c r="X727" s="2"/>
      <c r="Y727" s="2">
        <v>1</v>
      </c>
      <c r="Z727" s="9">
        <v>1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9" t="s">
        <v>2280</v>
      </c>
    </row>
    <row r="728" spans="1:36" hidden="1" x14ac:dyDescent="0.2">
      <c r="A728" s="2" t="str">
        <f t="shared" si="55"/>
        <v>Dell Precision 3510</v>
      </c>
      <c r="B728" s="2" t="s">
        <v>10</v>
      </c>
      <c r="C728" s="2" t="s">
        <v>282</v>
      </c>
      <c r="D728" s="2" t="s">
        <v>1734</v>
      </c>
      <c r="E728" s="2" t="s">
        <v>1736</v>
      </c>
      <c r="F728" s="2" t="s">
        <v>20</v>
      </c>
      <c r="G728" s="2" t="s">
        <v>164</v>
      </c>
      <c r="H728" s="2" t="s">
        <v>283</v>
      </c>
      <c r="I728" s="2">
        <v>15</v>
      </c>
      <c r="J728" s="2" t="s">
        <v>28</v>
      </c>
      <c r="K728" s="2"/>
      <c r="L728" s="2" t="s">
        <v>129</v>
      </c>
      <c r="M728" s="2"/>
      <c r="N728" s="2"/>
      <c r="O728" s="2"/>
      <c r="P728" s="2"/>
      <c r="Q728" s="2"/>
      <c r="R728" s="2">
        <v>1</v>
      </c>
      <c r="S728" s="2"/>
      <c r="T728" s="2"/>
      <c r="U728" s="2"/>
      <c r="V728" s="2">
        <v>1</v>
      </c>
      <c r="W728" s="2"/>
      <c r="X728" s="2">
        <f t="shared" si="57"/>
        <v>1</v>
      </c>
      <c r="Y728" s="2"/>
      <c r="Z728" s="9"/>
      <c r="AA728" s="2"/>
      <c r="AB728" s="2"/>
      <c r="AC728" s="2"/>
      <c r="AD728" s="2"/>
      <c r="AE728" s="2"/>
      <c r="AF728" s="2"/>
      <c r="AG728" s="2"/>
      <c r="AH728" s="2">
        <v>1</v>
      </c>
      <c r="AI728" s="2"/>
      <c r="AJ728" s="9" t="s">
        <v>26</v>
      </c>
    </row>
    <row r="729" spans="1:36" hidden="1" x14ac:dyDescent="0.2">
      <c r="A729" s="2" t="str">
        <f t="shared" si="55"/>
        <v>Dell Precision 3520</v>
      </c>
      <c r="B729" s="2" t="s">
        <v>10</v>
      </c>
      <c r="C729" s="2" t="s">
        <v>607</v>
      </c>
      <c r="D729" s="2" t="s">
        <v>1734</v>
      </c>
      <c r="E729" s="2" t="s">
        <v>1736</v>
      </c>
      <c r="F729" s="2" t="s">
        <v>20</v>
      </c>
      <c r="G729" s="2" t="s">
        <v>416</v>
      </c>
      <c r="H729" s="2" t="s">
        <v>608</v>
      </c>
      <c r="I729" s="2">
        <v>15</v>
      </c>
      <c r="J729" s="2" t="s">
        <v>28</v>
      </c>
      <c r="K729" s="2"/>
      <c r="L729" s="2" t="s">
        <v>129</v>
      </c>
      <c r="M729" s="2"/>
      <c r="N729" s="2"/>
      <c r="O729" s="2"/>
      <c r="P729" s="2"/>
      <c r="Q729" s="2"/>
      <c r="R729" s="2">
        <v>1</v>
      </c>
      <c r="S729" s="2"/>
      <c r="T729" s="2"/>
      <c r="U729" s="2"/>
      <c r="V729" s="2">
        <v>1</v>
      </c>
      <c r="W729" s="2"/>
      <c r="X729" s="2">
        <f t="shared" si="57"/>
        <v>1</v>
      </c>
      <c r="Y729" s="2"/>
      <c r="Z729" s="9"/>
      <c r="AA729" s="2"/>
      <c r="AB729" s="2"/>
      <c r="AC729" s="2"/>
      <c r="AD729" s="2"/>
      <c r="AE729" s="2"/>
      <c r="AF729" s="2"/>
      <c r="AG729" s="2"/>
      <c r="AH729" s="2">
        <v>1</v>
      </c>
      <c r="AI729" s="2"/>
      <c r="AJ729" s="9" t="s">
        <v>26</v>
      </c>
    </row>
    <row r="730" spans="1:36" hidden="1" x14ac:dyDescent="0.2">
      <c r="A730" s="2" t="str">
        <f t="shared" si="55"/>
        <v>Dell Precision 3541</v>
      </c>
      <c r="B730" s="2" t="s">
        <v>10</v>
      </c>
      <c r="C730" s="2" t="s">
        <v>1419</v>
      </c>
      <c r="D730" s="2" t="s">
        <v>1734</v>
      </c>
      <c r="E730" s="2" t="s">
        <v>1736</v>
      </c>
      <c r="F730" s="2" t="s">
        <v>20</v>
      </c>
      <c r="G730" s="2" t="s">
        <v>947</v>
      </c>
      <c r="H730" s="2" t="s">
        <v>608</v>
      </c>
      <c r="I730" s="2">
        <v>15</v>
      </c>
      <c r="J730" s="2" t="s">
        <v>28</v>
      </c>
      <c r="K730" s="2"/>
      <c r="L730" s="2" t="s">
        <v>129</v>
      </c>
      <c r="M730" s="2"/>
      <c r="N730" s="2"/>
      <c r="O730" s="2"/>
      <c r="P730" s="2"/>
      <c r="Q730" s="2"/>
      <c r="R730" s="2">
        <v>1</v>
      </c>
      <c r="S730" s="2"/>
      <c r="T730" s="2"/>
      <c r="U730" s="2"/>
      <c r="V730" s="2">
        <v>1</v>
      </c>
      <c r="W730" s="2"/>
      <c r="X730" s="2">
        <f t="shared" si="57"/>
        <v>1</v>
      </c>
      <c r="Y730" s="2"/>
      <c r="Z730" s="9"/>
      <c r="AA730" s="2"/>
      <c r="AB730" s="2"/>
      <c r="AC730" s="2"/>
      <c r="AD730" s="2"/>
      <c r="AE730" s="2"/>
      <c r="AF730" s="2"/>
      <c r="AG730" s="2"/>
      <c r="AH730" s="2">
        <v>1</v>
      </c>
      <c r="AI730" s="2"/>
      <c r="AJ730" s="9" t="s">
        <v>26</v>
      </c>
    </row>
    <row r="731" spans="1:36" hidden="1" x14ac:dyDescent="0.2">
      <c r="A731" s="2" t="str">
        <f t="shared" si="55"/>
        <v>Dell Precision 3530</v>
      </c>
      <c r="B731" s="2" t="s">
        <v>10</v>
      </c>
      <c r="C731" s="2" t="s">
        <v>1057</v>
      </c>
      <c r="D731" s="2" t="s">
        <v>1734</v>
      </c>
      <c r="E731" s="2" t="s">
        <v>1736</v>
      </c>
      <c r="F731" s="2" t="s">
        <v>20</v>
      </c>
      <c r="G731" s="2" t="s">
        <v>947</v>
      </c>
      <c r="H731" s="2" t="s">
        <v>1056</v>
      </c>
      <c r="I731" s="2">
        <v>15</v>
      </c>
      <c r="J731" s="2" t="s">
        <v>28</v>
      </c>
      <c r="K731" s="2"/>
      <c r="L731" s="2" t="s">
        <v>129</v>
      </c>
      <c r="M731" s="2"/>
      <c r="N731" s="2"/>
      <c r="O731" s="2"/>
      <c r="P731" s="2"/>
      <c r="Q731" s="2"/>
      <c r="R731" s="2">
        <v>1</v>
      </c>
      <c r="S731" s="2"/>
      <c r="T731" s="2"/>
      <c r="U731" s="2"/>
      <c r="V731" s="2">
        <v>1</v>
      </c>
      <c r="W731" s="2"/>
      <c r="X731" s="2">
        <f t="shared" si="57"/>
        <v>1</v>
      </c>
      <c r="Y731" s="2"/>
      <c r="Z731" s="9"/>
      <c r="AA731" s="2"/>
      <c r="AB731" s="2"/>
      <c r="AC731" s="2"/>
      <c r="AD731" s="2"/>
      <c r="AE731" s="2"/>
      <c r="AF731" s="2"/>
      <c r="AG731" s="2"/>
      <c r="AH731" s="2">
        <v>1</v>
      </c>
      <c r="AI731" s="2"/>
      <c r="AJ731" s="9" t="s">
        <v>26</v>
      </c>
    </row>
    <row r="732" spans="1:36" hidden="1" x14ac:dyDescent="0.2">
      <c r="A732" s="2" t="str">
        <f t="shared" si="55"/>
        <v>Dell Precision 3540</v>
      </c>
      <c r="B732" s="2" t="s">
        <v>10</v>
      </c>
      <c r="C732" s="2" t="s">
        <v>1666</v>
      </c>
      <c r="D732" s="2" t="s">
        <v>1734</v>
      </c>
      <c r="E732" s="2" t="s">
        <v>1736</v>
      </c>
      <c r="F732" s="2" t="s">
        <v>20</v>
      </c>
      <c r="G732" s="2" t="s">
        <v>1216</v>
      </c>
      <c r="H732" s="2" t="s">
        <v>1667</v>
      </c>
      <c r="I732" s="2">
        <v>15</v>
      </c>
      <c r="J732" s="2" t="s">
        <v>28</v>
      </c>
      <c r="K732" s="2"/>
      <c r="L732" s="2" t="s">
        <v>129</v>
      </c>
      <c r="M732" s="2"/>
      <c r="N732" s="2" t="s">
        <v>1645</v>
      </c>
      <c r="O732" s="2"/>
      <c r="P732" s="2"/>
      <c r="Q732" s="2"/>
      <c r="R732" s="2">
        <v>1</v>
      </c>
      <c r="S732" s="2"/>
      <c r="T732" s="2"/>
      <c r="U732" s="2"/>
      <c r="V732" s="2">
        <v>1</v>
      </c>
      <c r="W732" s="2"/>
      <c r="X732" s="2">
        <f t="shared" si="57"/>
        <v>1</v>
      </c>
      <c r="Y732" s="2"/>
      <c r="Z732" s="9"/>
      <c r="AA732" s="2"/>
      <c r="AB732" s="2"/>
      <c r="AC732" s="2"/>
      <c r="AD732" s="2"/>
      <c r="AE732" s="2"/>
      <c r="AF732" s="2"/>
      <c r="AG732" s="2"/>
      <c r="AH732" s="2">
        <v>1</v>
      </c>
      <c r="AI732" s="2"/>
      <c r="AJ732" s="9" t="s">
        <v>26</v>
      </c>
    </row>
    <row r="733" spans="1:36" hidden="1" x14ac:dyDescent="0.2">
      <c r="A733" s="2" t="str">
        <f t="shared" ref="A733" si="61">CONCATENATE(B733," ",C733)</f>
        <v>Dell Precision 3550</v>
      </c>
      <c r="B733" s="2" t="s">
        <v>10</v>
      </c>
      <c r="C733" s="2" t="s">
        <v>5985</v>
      </c>
      <c r="D733" s="2" t="s">
        <v>1734</v>
      </c>
      <c r="E733" s="2" t="s">
        <v>1736</v>
      </c>
      <c r="F733" s="2" t="s">
        <v>20</v>
      </c>
      <c r="G733" s="2" t="s">
        <v>2150</v>
      </c>
      <c r="H733" s="2" t="s">
        <v>1542</v>
      </c>
      <c r="I733" s="2">
        <v>15</v>
      </c>
      <c r="J733" s="2" t="s">
        <v>28</v>
      </c>
      <c r="K733" s="2"/>
      <c r="L733" s="2" t="s">
        <v>129</v>
      </c>
      <c r="M733" s="2"/>
      <c r="N733" s="2" t="s">
        <v>5935</v>
      </c>
      <c r="O733" s="2"/>
      <c r="P733" s="2"/>
      <c r="Q733" s="2"/>
      <c r="R733" s="2">
        <v>1</v>
      </c>
      <c r="S733" s="2"/>
      <c r="T733" s="2"/>
      <c r="U733" s="2"/>
      <c r="V733" s="2">
        <v>1</v>
      </c>
      <c r="W733" s="2"/>
      <c r="X733" s="2">
        <f t="shared" si="57"/>
        <v>1</v>
      </c>
      <c r="Y733" s="2"/>
      <c r="Z733" s="9"/>
      <c r="AA733" s="2"/>
      <c r="AB733" s="2"/>
      <c r="AC733" s="2"/>
      <c r="AD733" s="2"/>
      <c r="AE733" s="2"/>
      <c r="AF733" s="2"/>
      <c r="AG733" s="2"/>
      <c r="AH733" s="2">
        <v>1</v>
      </c>
      <c r="AI733" s="2"/>
      <c r="AJ733" s="9" t="s">
        <v>26</v>
      </c>
    </row>
    <row r="734" spans="1:36" hidden="1" x14ac:dyDescent="0.2">
      <c r="A734" s="2" t="str">
        <f t="shared" si="55"/>
        <v>Dell Precision 3551</v>
      </c>
      <c r="B734" s="2" t="s">
        <v>10</v>
      </c>
      <c r="C734" s="2" t="s">
        <v>4269</v>
      </c>
      <c r="D734" s="2" t="s">
        <v>1734</v>
      </c>
      <c r="E734" s="2" t="s">
        <v>1736</v>
      </c>
      <c r="F734" s="2" t="s">
        <v>20</v>
      </c>
      <c r="G734" s="2" t="s">
        <v>2150</v>
      </c>
      <c r="H734" s="2" t="s">
        <v>4270</v>
      </c>
      <c r="I734" s="2">
        <v>15</v>
      </c>
      <c r="J734" s="2" t="s">
        <v>28</v>
      </c>
      <c r="K734" s="2"/>
      <c r="L734" s="2" t="s">
        <v>129</v>
      </c>
      <c r="M734" s="2"/>
      <c r="N734" s="2" t="s">
        <v>4242</v>
      </c>
      <c r="O734" s="2"/>
      <c r="P734" s="2"/>
      <c r="Q734" s="2"/>
      <c r="R734" s="2">
        <v>1</v>
      </c>
      <c r="S734" s="2"/>
      <c r="T734" s="2"/>
      <c r="U734" s="2"/>
      <c r="V734" s="2">
        <v>1</v>
      </c>
      <c r="W734" s="2"/>
      <c r="X734" s="2">
        <f t="shared" si="57"/>
        <v>1</v>
      </c>
      <c r="Y734" s="2"/>
      <c r="Z734" s="9"/>
      <c r="AA734" s="2"/>
      <c r="AB734" s="2"/>
      <c r="AC734" s="2"/>
      <c r="AD734" s="2"/>
      <c r="AE734" s="2"/>
      <c r="AF734" s="2"/>
      <c r="AG734" s="2"/>
      <c r="AH734" s="2">
        <v>1</v>
      </c>
      <c r="AI734" s="2"/>
      <c r="AJ734" s="9" t="s">
        <v>26</v>
      </c>
    </row>
    <row r="735" spans="1:36" hidden="1" x14ac:dyDescent="0.2">
      <c r="A735" s="2" t="str">
        <f t="shared" si="55"/>
        <v>Dell Precision 5510</v>
      </c>
      <c r="B735" s="2" t="s">
        <v>10</v>
      </c>
      <c r="C735" s="2" t="s">
        <v>250</v>
      </c>
      <c r="D735" s="2" t="s">
        <v>1734</v>
      </c>
      <c r="E735" s="2" t="s">
        <v>1736</v>
      </c>
      <c r="F735" s="2" t="s">
        <v>20</v>
      </c>
      <c r="G735" s="2" t="s">
        <v>164</v>
      </c>
      <c r="H735" s="2" t="s">
        <v>251</v>
      </c>
      <c r="I735" s="2">
        <v>15</v>
      </c>
      <c r="J735" s="2" t="s">
        <v>130</v>
      </c>
      <c r="K735" s="2"/>
      <c r="L735" s="2" t="s">
        <v>129</v>
      </c>
      <c r="M735" s="2"/>
      <c r="N735" s="2"/>
      <c r="O735" s="2"/>
      <c r="P735" s="2"/>
      <c r="Q735" s="2"/>
      <c r="R735" s="2">
        <v>1</v>
      </c>
      <c r="S735" s="2"/>
      <c r="T735" s="2"/>
      <c r="U735" s="2"/>
      <c r="V735" s="2">
        <v>1</v>
      </c>
      <c r="W735" s="2"/>
      <c r="X735" s="2">
        <f t="shared" si="57"/>
        <v>1</v>
      </c>
      <c r="Y735" s="2"/>
      <c r="Z735" s="9"/>
      <c r="AA735" s="2"/>
      <c r="AB735" s="2"/>
      <c r="AC735" s="2"/>
      <c r="AD735" s="2"/>
      <c r="AE735" s="2"/>
      <c r="AF735" s="2"/>
      <c r="AG735" s="2"/>
      <c r="AH735" s="2">
        <v>1</v>
      </c>
      <c r="AI735" s="2"/>
      <c r="AJ735" s="9" t="s">
        <v>26</v>
      </c>
    </row>
    <row r="736" spans="1:36" hidden="1" x14ac:dyDescent="0.2">
      <c r="A736" s="2" t="str">
        <f t="shared" si="55"/>
        <v>Dell Precision 5520</v>
      </c>
      <c r="B736" s="2" t="s">
        <v>10</v>
      </c>
      <c r="C736" s="2" t="s">
        <v>550</v>
      </c>
      <c r="D736" s="2" t="s">
        <v>1734</v>
      </c>
      <c r="E736" s="2" t="s">
        <v>1736</v>
      </c>
      <c r="F736" s="2" t="s">
        <v>20</v>
      </c>
      <c r="G736" s="2" t="s">
        <v>416</v>
      </c>
      <c r="H736" s="2" t="s">
        <v>551</v>
      </c>
      <c r="I736" s="2">
        <v>15</v>
      </c>
      <c r="J736" s="2" t="s">
        <v>178</v>
      </c>
      <c r="K736" s="2"/>
      <c r="L736" s="2" t="s">
        <v>129</v>
      </c>
      <c r="M736" s="2"/>
      <c r="N736" s="2"/>
      <c r="O736" s="2"/>
      <c r="P736" s="2"/>
      <c r="Q736" s="2"/>
      <c r="R736" s="2">
        <v>1</v>
      </c>
      <c r="S736" s="2"/>
      <c r="T736" s="2"/>
      <c r="U736" s="2"/>
      <c r="V736" s="2">
        <v>1</v>
      </c>
      <c r="W736" s="2"/>
      <c r="X736" s="2">
        <f t="shared" si="57"/>
        <v>1</v>
      </c>
      <c r="Y736" s="2"/>
      <c r="Z736" s="9"/>
      <c r="AA736" s="2"/>
      <c r="AB736" s="2"/>
      <c r="AC736" s="2"/>
      <c r="AD736" s="2"/>
      <c r="AE736" s="2"/>
      <c r="AF736" s="2"/>
      <c r="AG736" s="2"/>
      <c r="AH736" s="2">
        <v>1</v>
      </c>
      <c r="AI736" s="2"/>
      <c r="AJ736" s="9" t="s">
        <v>26</v>
      </c>
    </row>
    <row r="737" spans="1:36" hidden="1" x14ac:dyDescent="0.2">
      <c r="A737" s="2" t="str">
        <f t="shared" si="55"/>
        <v>Dell Precision 5530</v>
      </c>
      <c r="B737" s="2" t="s">
        <v>10</v>
      </c>
      <c r="C737" s="2" t="s">
        <v>1058</v>
      </c>
      <c r="D737" s="2" t="s">
        <v>1734</v>
      </c>
      <c r="E737" s="2" t="s">
        <v>1736</v>
      </c>
      <c r="F737" s="2" t="s">
        <v>20</v>
      </c>
      <c r="G737" s="2" t="s">
        <v>743</v>
      </c>
      <c r="H737" s="2" t="s">
        <v>1059</v>
      </c>
      <c r="I737" s="2">
        <v>15</v>
      </c>
      <c r="J737" s="2" t="s">
        <v>28</v>
      </c>
      <c r="K737" s="2"/>
      <c r="L737" s="2" t="s">
        <v>129</v>
      </c>
      <c r="M737" s="2"/>
      <c r="N737" s="2"/>
      <c r="O737" s="2"/>
      <c r="P737" s="2"/>
      <c r="Q737" s="2"/>
      <c r="R737" s="2">
        <v>1</v>
      </c>
      <c r="S737" s="2"/>
      <c r="T737" s="2"/>
      <c r="U737" s="2"/>
      <c r="V737" s="2">
        <v>1</v>
      </c>
      <c r="W737" s="2"/>
      <c r="X737" s="2">
        <f t="shared" si="57"/>
        <v>1</v>
      </c>
      <c r="Y737" s="2"/>
      <c r="Z737" s="9"/>
      <c r="AA737" s="2"/>
      <c r="AB737" s="2"/>
      <c r="AC737" s="2"/>
      <c r="AD737" s="2"/>
      <c r="AE737" s="2"/>
      <c r="AF737" s="2"/>
      <c r="AG737" s="2"/>
      <c r="AH737" s="2">
        <v>1</v>
      </c>
      <c r="AI737" s="2"/>
      <c r="AJ737" s="9" t="s">
        <v>26</v>
      </c>
    </row>
    <row r="738" spans="1:36" hidden="1" x14ac:dyDescent="0.2">
      <c r="A738" s="2" t="str">
        <f t="shared" si="55"/>
        <v>Dell Precision 5530 Touch</v>
      </c>
      <c r="B738" s="2" t="s">
        <v>10</v>
      </c>
      <c r="C738" s="2" t="s">
        <v>1607</v>
      </c>
      <c r="D738" s="2" t="s">
        <v>1734</v>
      </c>
      <c r="E738" s="2" t="s">
        <v>1736</v>
      </c>
      <c r="F738" s="2" t="s">
        <v>20</v>
      </c>
      <c r="G738" s="2" t="s">
        <v>743</v>
      </c>
      <c r="H738" s="2" t="s">
        <v>1608</v>
      </c>
      <c r="I738" s="2">
        <v>15</v>
      </c>
      <c r="J738" s="2" t="s">
        <v>28</v>
      </c>
      <c r="K738" s="2"/>
      <c r="L738" s="2" t="s">
        <v>129</v>
      </c>
      <c r="M738" s="2"/>
      <c r="N738" s="2"/>
      <c r="O738" s="2"/>
      <c r="P738" s="2">
        <v>1</v>
      </c>
      <c r="Q738" s="2"/>
      <c r="R738" s="2">
        <v>1</v>
      </c>
      <c r="S738" s="2"/>
      <c r="T738" s="2"/>
      <c r="U738" s="2"/>
      <c r="V738" s="2">
        <v>1</v>
      </c>
      <c r="W738" s="2"/>
      <c r="X738" s="2">
        <f t="shared" si="57"/>
        <v>2</v>
      </c>
      <c r="Y738" s="2"/>
      <c r="Z738" s="9"/>
      <c r="AA738" s="2"/>
      <c r="AB738" s="2"/>
      <c r="AC738" s="2"/>
      <c r="AD738" s="2"/>
      <c r="AE738" s="2"/>
      <c r="AF738" s="2"/>
      <c r="AG738" s="2"/>
      <c r="AH738" s="2">
        <v>1</v>
      </c>
      <c r="AI738" s="2"/>
      <c r="AJ738" s="9" t="s">
        <v>26</v>
      </c>
    </row>
    <row r="739" spans="1:36" hidden="1" x14ac:dyDescent="0.2">
      <c r="A739" s="2" t="str">
        <f t="shared" si="55"/>
        <v>Dell Precision 5540</v>
      </c>
      <c r="B739" s="2" t="s">
        <v>10</v>
      </c>
      <c r="C739" s="2" t="s">
        <v>1466</v>
      </c>
      <c r="D739" s="2" t="s">
        <v>1734</v>
      </c>
      <c r="E739" s="2" t="s">
        <v>1736</v>
      </c>
      <c r="F739" s="2" t="s">
        <v>20</v>
      </c>
      <c r="G739" s="2" t="s">
        <v>947</v>
      </c>
      <c r="H739" s="2" t="s">
        <v>4263</v>
      </c>
      <c r="I739" s="2">
        <v>15</v>
      </c>
      <c r="J739" s="2" t="s">
        <v>178</v>
      </c>
      <c r="K739" s="2"/>
      <c r="L739" s="2" t="s">
        <v>129</v>
      </c>
      <c r="M739" s="2"/>
      <c r="N739" s="2"/>
      <c r="O739" s="2"/>
      <c r="P739" s="2"/>
      <c r="Q739" s="2"/>
      <c r="R739" s="2">
        <v>1</v>
      </c>
      <c r="S739" s="2"/>
      <c r="T739" s="2"/>
      <c r="U739" s="2"/>
      <c r="V739" s="2">
        <v>1</v>
      </c>
      <c r="W739" s="2"/>
      <c r="X739" s="2">
        <f t="shared" si="57"/>
        <v>1</v>
      </c>
      <c r="Y739" s="2"/>
      <c r="Z739" s="9"/>
      <c r="AA739" s="2"/>
      <c r="AB739" s="2"/>
      <c r="AC739" s="2"/>
      <c r="AD739" s="2"/>
      <c r="AE739" s="2"/>
      <c r="AF739" s="2"/>
      <c r="AG739" s="2"/>
      <c r="AH739" s="2">
        <v>1</v>
      </c>
      <c r="AI739" s="2"/>
      <c r="AJ739" s="9" t="s">
        <v>26</v>
      </c>
    </row>
    <row r="740" spans="1:36" hidden="1" x14ac:dyDescent="0.2">
      <c r="A740" s="2" t="str">
        <f t="shared" si="55"/>
        <v>Dell Precision 5550</v>
      </c>
      <c r="B740" s="2" t="s">
        <v>10</v>
      </c>
      <c r="C740" s="2" t="s">
        <v>4262</v>
      </c>
      <c r="D740" s="2" t="s">
        <v>1734</v>
      </c>
      <c r="E740" s="2" t="s">
        <v>1736</v>
      </c>
      <c r="F740" s="2" t="s">
        <v>20</v>
      </c>
      <c r="G740" s="2" t="s">
        <v>2150</v>
      </c>
      <c r="H740" s="2" t="s">
        <v>4263</v>
      </c>
      <c r="I740" s="2">
        <v>15</v>
      </c>
      <c r="J740" s="2" t="s">
        <v>4264</v>
      </c>
      <c r="K740" s="2"/>
      <c r="L740" s="2" t="s">
        <v>129</v>
      </c>
      <c r="M740" s="2"/>
      <c r="N740" s="2" t="s">
        <v>4242</v>
      </c>
      <c r="O740" s="2"/>
      <c r="P740" s="2"/>
      <c r="Q740" s="2"/>
      <c r="R740" s="2">
        <v>1</v>
      </c>
      <c r="S740" s="2"/>
      <c r="T740" s="2"/>
      <c r="U740" s="2"/>
      <c r="V740" s="2">
        <v>1</v>
      </c>
      <c r="W740" s="2"/>
      <c r="X740" s="2"/>
      <c r="Y740" s="2"/>
      <c r="Z740" s="9"/>
      <c r="AA740" s="2"/>
      <c r="AB740" s="2"/>
      <c r="AC740" s="2"/>
      <c r="AD740" s="2"/>
      <c r="AE740" s="2"/>
      <c r="AF740" s="2"/>
      <c r="AG740" s="2"/>
      <c r="AH740" s="2">
        <v>1</v>
      </c>
      <c r="AI740" s="2"/>
      <c r="AJ740" s="9" t="s">
        <v>26</v>
      </c>
    </row>
    <row r="741" spans="1:36" hidden="1" x14ac:dyDescent="0.2">
      <c r="A741" s="2" t="str">
        <f t="shared" si="55"/>
        <v>Dell Precision 5750</v>
      </c>
      <c r="B741" s="2" t="s">
        <v>10</v>
      </c>
      <c r="C741" s="2" t="s">
        <v>4265</v>
      </c>
      <c r="D741" s="2" t="s">
        <v>1734</v>
      </c>
      <c r="E741" s="2" t="s">
        <v>1736</v>
      </c>
      <c r="F741" s="2" t="s">
        <v>20</v>
      </c>
      <c r="G741" s="2" t="s">
        <v>2150</v>
      </c>
      <c r="H741" s="2" t="s">
        <v>4266</v>
      </c>
      <c r="I741" s="2">
        <v>15</v>
      </c>
      <c r="J741" s="2" t="s">
        <v>4267</v>
      </c>
      <c r="K741" s="2"/>
      <c r="L741" s="2" t="s">
        <v>129</v>
      </c>
      <c r="M741" s="2"/>
      <c r="N741" s="2" t="s">
        <v>4242</v>
      </c>
      <c r="O741" s="2"/>
      <c r="P741" s="2"/>
      <c r="Q741" s="2"/>
      <c r="R741" s="2">
        <v>1</v>
      </c>
      <c r="S741" s="2"/>
      <c r="T741" s="2"/>
      <c r="U741" s="2"/>
      <c r="V741" s="2">
        <v>1</v>
      </c>
      <c r="W741" s="2"/>
      <c r="X741" s="2"/>
      <c r="Y741" s="2"/>
      <c r="Z741" s="9"/>
      <c r="AA741" s="2"/>
      <c r="AB741" s="2"/>
      <c r="AC741" s="2"/>
      <c r="AD741" s="2"/>
      <c r="AE741" s="2"/>
      <c r="AF741" s="2"/>
      <c r="AG741" s="2"/>
      <c r="AH741" s="2">
        <v>1</v>
      </c>
      <c r="AI741" s="2"/>
      <c r="AJ741" s="9" t="s">
        <v>26</v>
      </c>
    </row>
    <row r="742" spans="1:36" hidden="1" x14ac:dyDescent="0.2">
      <c r="A742" s="2" t="str">
        <f t="shared" ref="A742:A813" si="62">CONCATENATE(B742," ",C742)</f>
        <v>Dell Precision 7520</v>
      </c>
      <c r="B742" s="2" t="s">
        <v>10</v>
      </c>
      <c r="C742" s="2" t="s">
        <v>746</v>
      </c>
      <c r="D742" s="2" t="s">
        <v>1734</v>
      </c>
      <c r="E742" s="2" t="s">
        <v>1736</v>
      </c>
      <c r="F742" s="2" t="s">
        <v>20</v>
      </c>
      <c r="G742" s="2" t="s">
        <v>164</v>
      </c>
      <c r="H742" s="2" t="s">
        <v>747</v>
      </c>
      <c r="I742" s="2">
        <v>15</v>
      </c>
      <c r="J742" s="2" t="s">
        <v>130</v>
      </c>
      <c r="K742" s="2"/>
      <c r="L742" s="2" t="s">
        <v>129</v>
      </c>
      <c r="M742" s="2"/>
      <c r="N742" s="2"/>
      <c r="O742" s="2"/>
      <c r="P742" s="2"/>
      <c r="Q742" s="2"/>
      <c r="R742" s="2">
        <v>1</v>
      </c>
      <c r="S742" s="2"/>
      <c r="T742" s="2"/>
      <c r="U742" s="2"/>
      <c r="V742" s="2">
        <v>1</v>
      </c>
      <c r="W742" s="2"/>
      <c r="X742" s="2">
        <f t="shared" ref="X742:X773" si="63">SUM(O742:T742)</f>
        <v>1</v>
      </c>
      <c r="Y742" s="2"/>
      <c r="Z742" s="9"/>
      <c r="AA742" s="2"/>
      <c r="AB742" s="2"/>
      <c r="AC742" s="2"/>
      <c r="AD742" s="2"/>
      <c r="AE742" s="2"/>
      <c r="AF742" s="2"/>
      <c r="AG742" s="2"/>
      <c r="AH742" s="2">
        <v>1</v>
      </c>
      <c r="AI742" s="2"/>
      <c r="AJ742" s="9" t="s">
        <v>26</v>
      </c>
    </row>
    <row r="743" spans="1:36" hidden="1" x14ac:dyDescent="0.2">
      <c r="A743" s="2" t="str">
        <f t="shared" si="62"/>
        <v>Dell Precision 7530</v>
      </c>
      <c r="B743" s="2" t="s">
        <v>10</v>
      </c>
      <c r="C743" s="2" t="s">
        <v>1042</v>
      </c>
      <c r="D743" s="2" t="s">
        <v>1734</v>
      </c>
      <c r="E743" s="2" t="s">
        <v>1736</v>
      </c>
      <c r="F743" s="2" t="s">
        <v>20</v>
      </c>
      <c r="G743" s="2" t="s">
        <v>947</v>
      </c>
      <c r="H743" s="2" t="s">
        <v>1060</v>
      </c>
      <c r="I743" s="2">
        <v>15</v>
      </c>
      <c r="J743" s="2" t="s">
        <v>28</v>
      </c>
      <c r="K743" s="2"/>
      <c r="L743" s="2" t="s">
        <v>129</v>
      </c>
      <c r="M743" s="2"/>
      <c r="N743" s="2"/>
      <c r="O743" s="2"/>
      <c r="P743" s="2"/>
      <c r="Q743" s="2"/>
      <c r="R743" s="2">
        <v>1</v>
      </c>
      <c r="S743" s="2"/>
      <c r="T743" s="2"/>
      <c r="U743" s="2"/>
      <c r="V743" s="2">
        <v>1</v>
      </c>
      <c r="W743" s="2"/>
      <c r="X743" s="2">
        <f t="shared" si="63"/>
        <v>1</v>
      </c>
      <c r="Y743" s="2"/>
      <c r="Z743" s="9"/>
      <c r="AA743" s="2"/>
      <c r="AB743" s="2"/>
      <c r="AC743" s="2"/>
      <c r="AD743" s="2"/>
      <c r="AE743" s="2"/>
      <c r="AF743" s="2"/>
      <c r="AG743" s="2"/>
      <c r="AH743" s="2">
        <v>1</v>
      </c>
      <c r="AI743" s="2"/>
      <c r="AJ743" s="9" t="s">
        <v>26</v>
      </c>
    </row>
    <row r="744" spans="1:36" hidden="1" x14ac:dyDescent="0.2">
      <c r="A744" s="2" t="str">
        <f t="shared" si="62"/>
        <v>Dell Precision 7540</v>
      </c>
      <c r="B744" s="2" t="s">
        <v>10</v>
      </c>
      <c r="C744" s="2" t="s">
        <v>1467</v>
      </c>
      <c r="D744" s="2" t="s">
        <v>1734</v>
      </c>
      <c r="E744" s="2" t="s">
        <v>1736</v>
      </c>
      <c r="F744" s="2" t="s">
        <v>20</v>
      </c>
      <c r="G744" s="2" t="s">
        <v>947</v>
      </c>
      <c r="H744" s="2" t="s">
        <v>4272</v>
      </c>
      <c r="I744" s="2">
        <v>15</v>
      </c>
      <c r="J744" s="2" t="s">
        <v>178</v>
      </c>
      <c r="K744" s="2"/>
      <c r="L744" s="2" t="s">
        <v>129</v>
      </c>
      <c r="M744" s="2"/>
      <c r="N744" s="2"/>
      <c r="O744" s="2"/>
      <c r="P744" s="2"/>
      <c r="Q744" s="2"/>
      <c r="R744" s="2">
        <v>1</v>
      </c>
      <c r="S744" s="2"/>
      <c r="T744" s="2"/>
      <c r="U744" s="2"/>
      <c r="V744" s="2">
        <v>1</v>
      </c>
      <c r="W744" s="2"/>
      <c r="X744" s="2">
        <f t="shared" si="63"/>
        <v>1</v>
      </c>
      <c r="Y744" s="2"/>
      <c r="Z744" s="9"/>
      <c r="AA744" s="2"/>
      <c r="AB744" s="2"/>
      <c r="AC744" s="2"/>
      <c r="AD744" s="2"/>
      <c r="AE744" s="2"/>
      <c r="AF744" s="2"/>
      <c r="AG744" s="2"/>
      <c r="AH744" s="2">
        <v>1</v>
      </c>
      <c r="AI744" s="2"/>
      <c r="AJ744" s="9" t="s">
        <v>26</v>
      </c>
    </row>
    <row r="745" spans="1:36" hidden="1" x14ac:dyDescent="0.2">
      <c r="A745" s="2" t="str">
        <f t="shared" si="62"/>
        <v>Dell Precision 7550</v>
      </c>
      <c r="B745" s="2" t="s">
        <v>10</v>
      </c>
      <c r="C745" s="2" t="s">
        <v>4271</v>
      </c>
      <c r="D745" s="2" t="s">
        <v>1734</v>
      </c>
      <c r="E745" s="2" t="s">
        <v>1736</v>
      </c>
      <c r="F745" s="2" t="s">
        <v>20</v>
      </c>
      <c r="G745" s="2" t="s">
        <v>2150</v>
      </c>
      <c r="H745" s="2" t="s">
        <v>4273</v>
      </c>
      <c r="I745" s="2">
        <v>15</v>
      </c>
      <c r="J745" s="2" t="s">
        <v>178</v>
      </c>
      <c r="K745" s="2"/>
      <c r="L745" s="2" t="s">
        <v>129</v>
      </c>
      <c r="M745" s="2"/>
      <c r="N745" s="2" t="s">
        <v>4242</v>
      </c>
      <c r="O745" s="2"/>
      <c r="P745" s="2"/>
      <c r="Q745" s="2"/>
      <c r="R745" s="2">
        <v>1</v>
      </c>
      <c r="S745" s="2"/>
      <c r="T745" s="2"/>
      <c r="U745" s="2"/>
      <c r="V745" s="2">
        <v>1</v>
      </c>
      <c r="W745" s="2"/>
      <c r="X745" s="2">
        <f t="shared" si="63"/>
        <v>1</v>
      </c>
      <c r="Y745" s="2"/>
      <c r="Z745" s="9"/>
      <c r="AA745" s="2"/>
      <c r="AB745" s="2"/>
      <c r="AC745" s="2"/>
      <c r="AD745" s="2"/>
      <c r="AE745" s="2"/>
      <c r="AF745" s="2"/>
      <c r="AG745" s="2"/>
      <c r="AH745" s="2">
        <v>1</v>
      </c>
      <c r="AI745" s="2"/>
      <c r="AJ745" s="9" t="s">
        <v>26</v>
      </c>
    </row>
    <row r="746" spans="1:36" hidden="1" x14ac:dyDescent="0.2">
      <c r="A746" s="2" t="str">
        <f t="shared" si="62"/>
        <v>Dell Precision 7710</v>
      </c>
      <c r="B746" s="2" t="s">
        <v>10</v>
      </c>
      <c r="C746" s="2" t="s">
        <v>252</v>
      </c>
      <c r="D746" s="2" t="s">
        <v>1734</v>
      </c>
      <c r="E746" s="2" t="s">
        <v>1736</v>
      </c>
      <c r="F746" s="2" t="s">
        <v>20</v>
      </c>
      <c r="G746" s="2" t="s">
        <v>164</v>
      </c>
      <c r="H746" s="2" t="s">
        <v>253</v>
      </c>
      <c r="I746" s="2">
        <v>17</v>
      </c>
      <c r="J746" s="2" t="s">
        <v>28</v>
      </c>
      <c r="K746" s="2"/>
      <c r="L746" s="2" t="s">
        <v>129</v>
      </c>
      <c r="M746" s="2"/>
      <c r="N746" s="2"/>
      <c r="O746" s="2"/>
      <c r="P746" s="2"/>
      <c r="Q746" s="2"/>
      <c r="R746" s="2">
        <v>1</v>
      </c>
      <c r="S746" s="2"/>
      <c r="T746" s="2"/>
      <c r="U746" s="2"/>
      <c r="V746" s="2"/>
      <c r="W746" s="2">
        <v>1</v>
      </c>
      <c r="X746" s="2">
        <f t="shared" si="63"/>
        <v>1</v>
      </c>
      <c r="Y746" s="2"/>
      <c r="Z746" s="9"/>
      <c r="AA746" s="2"/>
      <c r="AB746" s="2"/>
      <c r="AC746" s="2"/>
      <c r="AD746" s="2"/>
      <c r="AE746" s="2"/>
      <c r="AF746" s="2"/>
      <c r="AG746" s="2"/>
      <c r="AH746" s="2">
        <v>1</v>
      </c>
      <c r="AI746" s="2"/>
      <c r="AJ746" s="9" t="s">
        <v>26</v>
      </c>
    </row>
    <row r="747" spans="1:36" hidden="1" x14ac:dyDescent="0.2">
      <c r="A747" s="2" t="str">
        <f t="shared" si="62"/>
        <v>Dell Precision 7720</v>
      </c>
      <c r="B747" s="2" t="s">
        <v>10</v>
      </c>
      <c r="C747" s="2" t="s">
        <v>748</v>
      </c>
      <c r="D747" s="2" t="s">
        <v>1734</v>
      </c>
      <c r="E747" s="2" t="s">
        <v>1736</v>
      </c>
      <c r="F747" s="2" t="s">
        <v>20</v>
      </c>
      <c r="G747" s="2" t="s">
        <v>416</v>
      </c>
      <c r="H747" s="2" t="s">
        <v>749</v>
      </c>
      <c r="I747" s="2">
        <v>17</v>
      </c>
      <c r="J747" s="2" t="s">
        <v>130</v>
      </c>
      <c r="K747" s="2"/>
      <c r="L747" s="2" t="s">
        <v>129</v>
      </c>
      <c r="M747" s="2"/>
      <c r="N747" s="2"/>
      <c r="O747" s="2"/>
      <c r="P747" s="2"/>
      <c r="Q747" s="2"/>
      <c r="R747" s="2">
        <v>1</v>
      </c>
      <c r="S747" s="2"/>
      <c r="T747" s="2"/>
      <c r="U747" s="2"/>
      <c r="V747" s="2"/>
      <c r="W747" s="2">
        <v>1</v>
      </c>
      <c r="X747" s="2">
        <f t="shared" si="63"/>
        <v>1</v>
      </c>
      <c r="Y747" s="2"/>
      <c r="Z747" s="9"/>
      <c r="AA747" s="2"/>
      <c r="AB747" s="2"/>
      <c r="AC747" s="2"/>
      <c r="AD747" s="2"/>
      <c r="AE747" s="2"/>
      <c r="AF747" s="2"/>
      <c r="AG747" s="2"/>
      <c r="AH747" s="2">
        <v>1</v>
      </c>
      <c r="AI747" s="2"/>
      <c r="AJ747" s="9" t="s">
        <v>26</v>
      </c>
    </row>
    <row r="748" spans="1:36" hidden="1" x14ac:dyDescent="0.2">
      <c r="A748" s="2" t="str">
        <f t="shared" si="62"/>
        <v>Dell Precision 7730</v>
      </c>
      <c r="B748" s="2" t="s">
        <v>10</v>
      </c>
      <c r="C748" s="2" t="s">
        <v>1061</v>
      </c>
      <c r="D748" s="2" t="s">
        <v>1734</v>
      </c>
      <c r="E748" s="2" t="s">
        <v>1736</v>
      </c>
      <c r="F748" s="2" t="s">
        <v>20</v>
      </c>
      <c r="G748" s="2" t="s">
        <v>947</v>
      </c>
      <c r="H748" s="2" t="s">
        <v>1157</v>
      </c>
      <c r="I748" s="2">
        <v>17</v>
      </c>
      <c r="J748" s="2" t="s">
        <v>28</v>
      </c>
      <c r="K748" s="2"/>
      <c r="L748" s="2" t="s">
        <v>129</v>
      </c>
      <c r="M748" s="2"/>
      <c r="N748" s="2"/>
      <c r="O748" s="2"/>
      <c r="P748" s="2"/>
      <c r="Q748" s="2"/>
      <c r="R748" s="2">
        <v>1</v>
      </c>
      <c r="S748" s="2"/>
      <c r="T748" s="2"/>
      <c r="U748" s="2"/>
      <c r="V748" s="2"/>
      <c r="W748" s="2">
        <v>1</v>
      </c>
      <c r="X748" s="2">
        <f t="shared" si="63"/>
        <v>1</v>
      </c>
      <c r="Y748" s="2"/>
      <c r="Z748" s="9"/>
      <c r="AA748" s="2"/>
      <c r="AB748" s="2"/>
      <c r="AC748" s="2"/>
      <c r="AD748" s="2"/>
      <c r="AE748" s="2"/>
      <c r="AF748" s="2"/>
      <c r="AG748" s="2"/>
      <c r="AH748" s="2">
        <v>1</v>
      </c>
      <c r="AI748" s="2"/>
      <c r="AJ748" s="9" t="s">
        <v>26</v>
      </c>
    </row>
    <row r="749" spans="1:36" hidden="1" x14ac:dyDescent="0.2">
      <c r="A749" s="2" t="str">
        <f t="shared" si="62"/>
        <v>Dell Precision 7740</v>
      </c>
      <c r="B749" s="2" t="s">
        <v>10</v>
      </c>
      <c r="C749" s="2" t="s">
        <v>1468</v>
      </c>
      <c r="D749" s="2" t="s">
        <v>1734</v>
      </c>
      <c r="E749" s="2" t="s">
        <v>1736</v>
      </c>
      <c r="F749" s="2" t="s">
        <v>20</v>
      </c>
      <c r="G749" s="2" t="s">
        <v>947</v>
      </c>
      <c r="H749" s="2" t="s">
        <v>1469</v>
      </c>
      <c r="I749" s="2">
        <v>17</v>
      </c>
      <c r="J749" s="2" t="s">
        <v>28</v>
      </c>
      <c r="K749" s="2"/>
      <c r="L749" s="2" t="s">
        <v>129</v>
      </c>
      <c r="M749" s="2"/>
      <c r="N749" s="2"/>
      <c r="O749" s="2"/>
      <c r="P749" s="2"/>
      <c r="Q749" s="2"/>
      <c r="R749" s="2">
        <v>1</v>
      </c>
      <c r="S749" s="2"/>
      <c r="T749" s="2"/>
      <c r="U749" s="2"/>
      <c r="V749" s="2"/>
      <c r="W749" s="2">
        <v>1</v>
      </c>
      <c r="X749" s="2">
        <f t="shared" si="63"/>
        <v>1</v>
      </c>
      <c r="Y749" s="2"/>
      <c r="Z749" s="9"/>
      <c r="AA749" s="2"/>
      <c r="AB749" s="2"/>
      <c r="AC749" s="2"/>
      <c r="AD749" s="2"/>
      <c r="AE749" s="2"/>
      <c r="AF749" s="2"/>
      <c r="AG749" s="2"/>
      <c r="AH749" s="2">
        <v>1</v>
      </c>
      <c r="AI749" s="2"/>
      <c r="AJ749" s="9" t="s">
        <v>26</v>
      </c>
    </row>
    <row r="750" spans="1:36" hidden="1" x14ac:dyDescent="0.2">
      <c r="A750" s="2" t="str">
        <f t="shared" si="62"/>
        <v>Dell Precision 7750</v>
      </c>
      <c r="B750" s="2" t="s">
        <v>10</v>
      </c>
      <c r="C750" s="2" t="s">
        <v>4328</v>
      </c>
      <c r="D750" s="2" t="s">
        <v>1734</v>
      </c>
      <c r="E750" s="2" t="s">
        <v>1736</v>
      </c>
      <c r="F750" s="2" t="s">
        <v>20</v>
      </c>
      <c r="G750" s="2" t="s">
        <v>2150</v>
      </c>
      <c r="H750" s="2" t="s">
        <v>1469</v>
      </c>
      <c r="I750" s="2">
        <v>17</v>
      </c>
      <c r="J750" s="2" t="s">
        <v>130</v>
      </c>
      <c r="K750" s="2"/>
      <c r="L750" s="2" t="s">
        <v>129</v>
      </c>
      <c r="M750" s="2"/>
      <c r="N750" s="2" t="s">
        <v>4242</v>
      </c>
      <c r="O750" s="2"/>
      <c r="P750" s="2"/>
      <c r="Q750" s="2"/>
      <c r="R750" s="2">
        <v>1</v>
      </c>
      <c r="S750" s="2"/>
      <c r="T750" s="2"/>
      <c r="U750" s="2"/>
      <c r="V750" s="2"/>
      <c r="W750" s="2">
        <v>1</v>
      </c>
      <c r="X750" s="2">
        <f t="shared" si="63"/>
        <v>1</v>
      </c>
      <c r="Y750" s="2"/>
      <c r="Z750" s="9"/>
      <c r="AA750" s="2"/>
      <c r="AB750" s="2"/>
      <c r="AC750" s="2"/>
      <c r="AD750" s="2"/>
      <c r="AE750" s="2"/>
      <c r="AF750" s="2"/>
      <c r="AG750" s="2"/>
      <c r="AH750" s="2">
        <v>1</v>
      </c>
      <c r="AI750" s="2"/>
      <c r="AJ750" s="9" t="s">
        <v>26</v>
      </c>
    </row>
    <row r="751" spans="1:36" hidden="1" x14ac:dyDescent="0.2">
      <c r="A751" s="2" t="str">
        <f t="shared" si="62"/>
        <v>Dell Vostro 3480</v>
      </c>
      <c r="B751" s="2" t="s">
        <v>10</v>
      </c>
      <c r="C751" s="2" t="s">
        <v>1275</v>
      </c>
      <c r="D751" s="2" t="s">
        <v>1731</v>
      </c>
      <c r="E751" s="2" t="s">
        <v>1736</v>
      </c>
      <c r="F751" s="2" t="s">
        <v>20</v>
      </c>
      <c r="G751" s="2" t="s">
        <v>1216</v>
      </c>
      <c r="H751" s="2" t="s">
        <v>33</v>
      </c>
      <c r="I751" s="2">
        <v>14</v>
      </c>
      <c r="J751" s="2" t="s">
        <v>28</v>
      </c>
      <c r="K751" s="2"/>
      <c r="L751" s="2" t="s">
        <v>129</v>
      </c>
      <c r="M751" s="2"/>
      <c r="N751" s="2"/>
      <c r="O751" s="2"/>
      <c r="P751" s="2">
        <v>1</v>
      </c>
      <c r="Q751" s="2"/>
      <c r="R751" s="2"/>
      <c r="S751" s="2"/>
      <c r="T751" s="2"/>
      <c r="U751" s="2">
        <v>1</v>
      </c>
      <c r="V751" s="2"/>
      <c r="W751" s="2"/>
      <c r="X751" s="2">
        <f t="shared" si="63"/>
        <v>1</v>
      </c>
      <c r="Y751" s="2"/>
      <c r="Z751" s="9"/>
      <c r="AA751" s="2">
        <v>1</v>
      </c>
      <c r="AB751" s="2"/>
      <c r="AC751" s="2"/>
      <c r="AD751" s="2"/>
      <c r="AE751" s="2"/>
      <c r="AF751" s="2"/>
      <c r="AG751" s="2"/>
      <c r="AH751" s="2"/>
      <c r="AI751" s="2"/>
      <c r="AJ751" s="9" t="s">
        <v>2281</v>
      </c>
    </row>
    <row r="752" spans="1:36" hidden="1" x14ac:dyDescent="0.2">
      <c r="A752" s="2" t="str">
        <f t="shared" si="62"/>
        <v>Dell Vostro 3490</v>
      </c>
      <c r="B752" s="2" t="s">
        <v>10</v>
      </c>
      <c r="C752" s="2" t="s">
        <v>1609</v>
      </c>
      <c r="D752" s="2" t="s">
        <v>1731</v>
      </c>
      <c r="E752" s="2" t="s">
        <v>1736</v>
      </c>
      <c r="F752" s="2" t="s">
        <v>20</v>
      </c>
      <c r="G752" s="2" t="s">
        <v>1494</v>
      </c>
      <c r="H752" s="2" t="s">
        <v>33</v>
      </c>
      <c r="I752" s="2">
        <v>14</v>
      </c>
      <c r="J752" s="2" t="s">
        <v>44</v>
      </c>
      <c r="K752" s="2"/>
      <c r="L752" s="2" t="s">
        <v>129</v>
      </c>
      <c r="M752" s="2"/>
      <c r="N752" s="2"/>
      <c r="O752" s="2"/>
      <c r="P752" s="2">
        <v>1</v>
      </c>
      <c r="Q752" s="2"/>
      <c r="R752" s="2"/>
      <c r="S752" s="2"/>
      <c r="T752" s="2"/>
      <c r="U752" s="2">
        <v>1</v>
      </c>
      <c r="V752" s="2"/>
      <c r="W752" s="2"/>
      <c r="X752" s="2">
        <f t="shared" si="63"/>
        <v>1</v>
      </c>
      <c r="Y752" s="2"/>
      <c r="Z752" s="9"/>
      <c r="AA752" s="2">
        <v>1</v>
      </c>
      <c r="AB752" s="2"/>
      <c r="AC752" s="2"/>
      <c r="AD752" s="2"/>
      <c r="AE752" s="2"/>
      <c r="AF752" s="2"/>
      <c r="AG752" s="2"/>
      <c r="AH752" s="2"/>
      <c r="AI752" s="2"/>
      <c r="AJ752" s="9" t="s">
        <v>2281</v>
      </c>
    </row>
    <row r="753" spans="1:36" hidden="1" x14ac:dyDescent="0.2">
      <c r="A753" s="2" t="str">
        <f t="shared" si="62"/>
        <v>Dell Vostro 3491</v>
      </c>
      <c r="B753" s="2" t="s">
        <v>10</v>
      </c>
      <c r="C753" s="2" t="s">
        <v>2126</v>
      </c>
      <c r="D753" s="2" t="s">
        <v>1731</v>
      </c>
      <c r="E753" s="2" t="s">
        <v>1736</v>
      </c>
      <c r="F753" s="2" t="s">
        <v>20</v>
      </c>
      <c r="G753" s="2" t="s">
        <v>1526</v>
      </c>
      <c r="H753" s="2" t="s">
        <v>33</v>
      </c>
      <c r="I753" s="2">
        <v>14</v>
      </c>
      <c r="J753" s="2" t="s">
        <v>28</v>
      </c>
      <c r="K753" s="2"/>
      <c r="L753" s="2" t="s">
        <v>129</v>
      </c>
      <c r="M753" s="2"/>
      <c r="N753" s="2" t="s">
        <v>2122</v>
      </c>
      <c r="O753" s="2"/>
      <c r="P753" s="2">
        <v>1</v>
      </c>
      <c r="Q753" s="2"/>
      <c r="R753" s="2"/>
      <c r="S753" s="2"/>
      <c r="T753" s="2"/>
      <c r="U753" s="2">
        <v>1</v>
      </c>
      <c r="V753" s="2"/>
      <c r="W753" s="2"/>
      <c r="X753" s="2">
        <f t="shared" si="63"/>
        <v>1</v>
      </c>
      <c r="Y753" s="2"/>
      <c r="Z753" s="9"/>
      <c r="AA753" s="2">
        <v>1</v>
      </c>
      <c r="AB753" s="2"/>
      <c r="AC753" s="2"/>
      <c r="AD753" s="2"/>
      <c r="AE753" s="2"/>
      <c r="AF753" s="2"/>
      <c r="AG753" s="2"/>
      <c r="AH753" s="2"/>
      <c r="AI753" s="2"/>
      <c r="AJ753" s="9" t="s">
        <v>2281</v>
      </c>
    </row>
    <row r="754" spans="1:36" hidden="1" x14ac:dyDescent="0.2">
      <c r="A754" s="2" t="str">
        <f t="shared" si="62"/>
        <v>Dell Vostro 3481</v>
      </c>
      <c r="B754" s="2" t="s">
        <v>10</v>
      </c>
      <c r="C754" s="2" t="s">
        <v>1276</v>
      </c>
      <c r="D754" s="2" t="s">
        <v>1731</v>
      </c>
      <c r="E754" s="2" t="s">
        <v>1736</v>
      </c>
      <c r="F754" s="2" t="s">
        <v>20</v>
      </c>
      <c r="G754" s="2" t="s">
        <v>416</v>
      </c>
      <c r="H754" s="2" t="s">
        <v>33</v>
      </c>
      <c r="I754" s="2">
        <v>14</v>
      </c>
      <c r="J754" s="2" t="s">
        <v>28</v>
      </c>
      <c r="K754" s="2"/>
      <c r="L754" s="2" t="s">
        <v>129</v>
      </c>
      <c r="M754" s="2"/>
      <c r="N754" s="2"/>
      <c r="O754" s="2"/>
      <c r="P754" s="2">
        <v>1</v>
      </c>
      <c r="Q754" s="2"/>
      <c r="R754" s="2"/>
      <c r="S754" s="2"/>
      <c r="T754" s="2"/>
      <c r="U754" s="2">
        <v>1</v>
      </c>
      <c r="V754" s="2"/>
      <c r="W754" s="2"/>
      <c r="X754" s="2">
        <f t="shared" si="63"/>
        <v>1</v>
      </c>
      <c r="Y754" s="2"/>
      <c r="Z754" s="9"/>
      <c r="AA754" s="2">
        <v>1</v>
      </c>
      <c r="AB754" s="2"/>
      <c r="AC754" s="2"/>
      <c r="AD754" s="2"/>
      <c r="AE754" s="2"/>
      <c r="AF754" s="2"/>
      <c r="AG754" s="2"/>
      <c r="AH754" s="2"/>
      <c r="AI754" s="2"/>
      <c r="AJ754" s="9" t="s">
        <v>2281</v>
      </c>
    </row>
    <row r="755" spans="1:36" hidden="1" x14ac:dyDescent="0.2">
      <c r="A755" s="2" t="str">
        <f t="shared" si="62"/>
        <v>Dell Vostro 3491</v>
      </c>
      <c r="B755" s="2" t="s">
        <v>10</v>
      </c>
      <c r="C755" s="2" t="s">
        <v>2126</v>
      </c>
      <c r="D755" s="2" t="s">
        <v>1731</v>
      </c>
      <c r="E755" s="2" t="s">
        <v>1736</v>
      </c>
      <c r="F755" s="2" t="s">
        <v>20</v>
      </c>
      <c r="G755" s="2" t="s">
        <v>1526</v>
      </c>
      <c r="H755" s="2" t="s">
        <v>33</v>
      </c>
      <c r="I755" s="2">
        <v>14</v>
      </c>
      <c r="J755" s="2" t="s">
        <v>28</v>
      </c>
      <c r="K755" s="2"/>
      <c r="L755" s="2" t="s">
        <v>129</v>
      </c>
      <c r="M755" s="2"/>
      <c r="N755" s="2" t="s">
        <v>2122</v>
      </c>
      <c r="O755" s="2"/>
      <c r="P755" s="2">
        <v>1</v>
      </c>
      <c r="Q755" s="2"/>
      <c r="R755" s="2"/>
      <c r="S755" s="2"/>
      <c r="T755" s="2"/>
      <c r="U755" s="2">
        <v>1</v>
      </c>
      <c r="V755" s="2"/>
      <c r="W755" s="2"/>
      <c r="X755" s="2">
        <f t="shared" si="63"/>
        <v>1</v>
      </c>
      <c r="Y755" s="2"/>
      <c r="Z755" s="9"/>
      <c r="AA755" s="2">
        <v>1</v>
      </c>
      <c r="AB755" s="2"/>
      <c r="AC755" s="2"/>
      <c r="AD755" s="2"/>
      <c r="AE755" s="2"/>
      <c r="AF755" s="2"/>
      <c r="AG755" s="2"/>
      <c r="AH755" s="2"/>
      <c r="AI755" s="2"/>
      <c r="AJ755" s="9" t="s">
        <v>2281</v>
      </c>
    </row>
    <row r="756" spans="1:36" hidden="1" x14ac:dyDescent="0.2">
      <c r="A756" s="2" t="str">
        <f t="shared" si="62"/>
        <v>Dell Vostro 3558</v>
      </c>
      <c r="B756" s="2" t="s">
        <v>10</v>
      </c>
      <c r="C756" s="2" t="s">
        <v>149</v>
      </c>
      <c r="D756" s="2" t="s">
        <v>1733</v>
      </c>
      <c r="E756" s="2" t="s">
        <v>1736</v>
      </c>
      <c r="F756" s="2" t="s">
        <v>20</v>
      </c>
      <c r="G756" s="2" t="s">
        <v>80</v>
      </c>
      <c r="H756" s="2" t="s">
        <v>71</v>
      </c>
      <c r="I756" s="2">
        <v>15</v>
      </c>
      <c r="J756" s="2" t="s">
        <v>27</v>
      </c>
      <c r="K756" s="2"/>
      <c r="L756" s="2" t="s">
        <v>129</v>
      </c>
      <c r="M756" s="2"/>
      <c r="N756" s="2"/>
      <c r="O756" s="2"/>
      <c r="P756" s="2">
        <v>1</v>
      </c>
      <c r="Q756" s="2">
        <v>1</v>
      </c>
      <c r="R756" s="2"/>
      <c r="S756" s="2"/>
      <c r="T756" s="2"/>
      <c r="U756" s="2"/>
      <c r="V756" s="2">
        <v>1</v>
      </c>
      <c r="W756" s="2"/>
      <c r="X756" s="2">
        <f t="shared" si="63"/>
        <v>2</v>
      </c>
      <c r="Y756" s="2"/>
      <c r="Z756" s="9"/>
      <c r="AA756" s="2">
        <v>1</v>
      </c>
      <c r="AB756" s="2"/>
      <c r="AC756" s="2"/>
      <c r="AD756" s="2"/>
      <c r="AE756" s="2"/>
      <c r="AF756" s="2"/>
      <c r="AG756" s="2"/>
      <c r="AH756" s="2"/>
      <c r="AI756" s="2"/>
      <c r="AJ756" s="9" t="s">
        <v>2281</v>
      </c>
    </row>
    <row r="757" spans="1:36" hidden="1" x14ac:dyDescent="0.2">
      <c r="A757" s="2" t="str">
        <f t="shared" si="62"/>
        <v>Dell Vostro 3565</v>
      </c>
      <c r="B757" s="2" t="s">
        <v>10</v>
      </c>
      <c r="C757" s="2" t="s">
        <v>544</v>
      </c>
      <c r="D757" s="2" t="s">
        <v>1733</v>
      </c>
      <c r="E757" s="2" t="s">
        <v>1736</v>
      </c>
      <c r="F757" s="2" t="s">
        <v>19</v>
      </c>
      <c r="G757" s="2" t="s">
        <v>173</v>
      </c>
      <c r="H757" s="2" t="s">
        <v>356</v>
      </c>
      <c r="I757" s="2">
        <v>15</v>
      </c>
      <c r="J757" s="2" t="s">
        <v>27</v>
      </c>
      <c r="K757" s="2"/>
      <c r="L757" s="2" t="s">
        <v>87</v>
      </c>
      <c r="M757" s="2"/>
      <c r="N757" s="2"/>
      <c r="O757" s="2">
        <v>1</v>
      </c>
      <c r="P757" s="2"/>
      <c r="Q757" s="2"/>
      <c r="R757" s="2"/>
      <c r="S757" s="2"/>
      <c r="T757" s="2"/>
      <c r="U757" s="2"/>
      <c r="V757" s="2">
        <v>1</v>
      </c>
      <c r="W757" s="2"/>
      <c r="X757" s="2">
        <f t="shared" si="63"/>
        <v>1</v>
      </c>
      <c r="Y757" s="2"/>
      <c r="Z757" s="9"/>
      <c r="AA757" s="2">
        <v>1</v>
      </c>
      <c r="AB757" s="2"/>
      <c r="AC757" s="2"/>
      <c r="AD757" s="2"/>
      <c r="AE757" s="2"/>
      <c r="AF757" s="2"/>
      <c r="AG757" s="2"/>
      <c r="AH757" s="2"/>
      <c r="AI757" s="2"/>
      <c r="AJ757" s="9" t="s">
        <v>2281</v>
      </c>
    </row>
    <row r="758" spans="1:36" hidden="1" x14ac:dyDescent="0.2">
      <c r="A758" s="2" t="str">
        <f t="shared" si="62"/>
        <v>Dell Vostro 3559</v>
      </c>
      <c r="B758" s="2" t="s">
        <v>10</v>
      </c>
      <c r="C758" s="2" t="s">
        <v>355</v>
      </c>
      <c r="D758" s="2" t="s">
        <v>1733</v>
      </c>
      <c r="E758" s="2" t="s">
        <v>1736</v>
      </c>
      <c r="F758" s="2" t="s">
        <v>20</v>
      </c>
      <c r="G758" s="2" t="s">
        <v>164</v>
      </c>
      <c r="H758" s="2" t="s">
        <v>356</v>
      </c>
      <c r="I758" s="2">
        <v>15</v>
      </c>
      <c r="J758" s="2" t="s">
        <v>27</v>
      </c>
      <c r="K758" s="2"/>
      <c r="L758" s="2" t="s">
        <v>129</v>
      </c>
      <c r="M758" s="2"/>
      <c r="N758" s="2"/>
      <c r="O758" s="2"/>
      <c r="P758" s="2"/>
      <c r="Q758" s="2">
        <v>1</v>
      </c>
      <c r="R758" s="2"/>
      <c r="S758" s="2"/>
      <c r="T758" s="2"/>
      <c r="U758" s="2"/>
      <c r="V758" s="2">
        <v>1</v>
      </c>
      <c r="W758" s="2"/>
      <c r="X758" s="2">
        <f t="shared" si="63"/>
        <v>1</v>
      </c>
      <c r="Y758" s="2"/>
      <c r="Z758" s="9"/>
      <c r="AA758" s="2">
        <v>1</v>
      </c>
      <c r="AB758" s="2"/>
      <c r="AC758" s="2"/>
      <c r="AD758" s="2"/>
      <c r="AE758" s="2"/>
      <c r="AF758" s="2"/>
      <c r="AG758" s="2"/>
      <c r="AH758" s="2"/>
      <c r="AI758" s="2"/>
      <c r="AJ758" s="9" t="s">
        <v>2281</v>
      </c>
    </row>
    <row r="759" spans="1:36" hidden="1" x14ac:dyDescent="0.2">
      <c r="A759" s="2" t="str">
        <f t="shared" si="62"/>
        <v>Dell Vostro 3568</v>
      </c>
      <c r="B759" s="2" t="s">
        <v>10</v>
      </c>
      <c r="C759" s="2" t="s">
        <v>468</v>
      </c>
      <c r="D759" s="2" t="s">
        <v>1732</v>
      </c>
      <c r="E759" s="2" t="s">
        <v>1736</v>
      </c>
      <c r="F759" s="2" t="s">
        <v>20</v>
      </c>
      <c r="G759" s="2" t="s">
        <v>164</v>
      </c>
      <c r="H759" s="2" t="s">
        <v>33</v>
      </c>
      <c r="I759" s="2">
        <v>15</v>
      </c>
      <c r="J759" s="2" t="s">
        <v>27</v>
      </c>
      <c r="K759" s="2"/>
      <c r="L759" s="2" t="s">
        <v>129</v>
      </c>
      <c r="M759" s="2"/>
      <c r="N759" s="2"/>
      <c r="O759" s="2"/>
      <c r="P759" s="2">
        <v>1</v>
      </c>
      <c r="Q759" s="2"/>
      <c r="R759" s="2"/>
      <c r="S759" s="2"/>
      <c r="T759" s="2"/>
      <c r="U759" s="2"/>
      <c r="V759" s="2">
        <v>1</v>
      </c>
      <c r="W759" s="2"/>
      <c r="X759" s="2">
        <f t="shared" si="63"/>
        <v>1</v>
      </c>
      <c r="Y759" s="2"/>
      <c r="Z759" s="9"/>
      <c r="AA759" s="2">
        <v>1</v>
      </c>
      <c r="AB759" s="2"/>
      <c r="AC759" s="2"/>
      <c r="AD759" s="2"/>
      <c r="AE759" s="2"/>
      <c r="AF759" s="2"/>
      <c r="AG759" s="2"/>
      <c r="AH759" s="2"/>
      <c r="AI759" s="2"/>
      <c r="AJ759" s="9" t="s">
        <v>2281</v>
      </c>
    </row>
    <row r="760" spans="1:36" hidden="1" x14ac:dyDescent="0.2">
      <c r="A760" s="2" t="str">
        <f t="shared" si="62"/>
        <v>Dell Vostro 3578</v>
      </c>
      <c r="B760" s="2" t="s">
        <v>10</v>
      </c>
      <c r="C760" s="2" t="s">
        <v>908</v>
      </c>
      <c r="D760" s="2" t="s">
        <v>1733</v>
      </c>
      <c r="E760" s="2" t="s">
        <v>1736</v>
      </c>
      <c r="F760" s="2" t="s">
        <v>20</v>
      </c>
      <c r="G760" s="2" t="s">
        <v>743</v>
      </c>
      <c r="H760" s="2" t="s">
        <v>836</v>
      </c>
      <c r="I760" s="2">
        <v>15</v>
      </c>
      <c r="J760" s="2" t="s">
        <v>28</v>
      </c>
      <c r="K760" s="2"/>
      <c r="L760" s="2" t="s">
        <v>129</v>
      </c>
      <c r="M760" s="2"/>
      <c r="N760" s="2"/>
      <c r="O760" s="2"/>
      <c r="P760" s="2"/>
      <c r="Q760" s="2">
        <v>1</v>
      </c>
      <c r="R760" s="2"/>
      <c r="S760" s="2"/>
      <c r="T760" s="2"/>
      <c r="U760" s="2"/>
      <c r="V760" s="2">
        <v>1</v>
      </c>
      <c r="W760" s="2"/>
      <c r="X760" s="2">
        <f t="shared" si="63"/>
        <v>1</v>
      </c>
      <c r="Y760" s="2"/>
      <c r="Z760" s="9"/>
      <c r="AA760" s="2">
        <v>1</v>
      </c>
      <c r="AB760" s="2"/>
      <c r="AC760" s="2"/>
      <c r="AD760" s="2"/>
      <c r="AE760" s="2"/>
      <c r="AF760" s="2"/>
      <c r="AG760" s="2"/>
      <c r="AH760" s="2"/>
      <c r="AI760" s="2"/>
      <c r="AJ760" s="9" t="s">
        <v>2281</v>
      </c>
    </row>
    <row r="761" spans="1:36" hidden="1" x14ac:dyDescent="0.2">
      <c r="A761" s="2" t="str">
        <f t="shared" si="62"/>
        <v>Dell Vostro 3580</v>
      </c>
      <c r="B761" s="2" t="s">
        <v>10</v>
      </c>
      <c r="C761" s="2" t="s">
        <v>1252</v>
      </c>
      <c r="D761" s="2" t="s">
        <v>1733</v>
      </c>
      <c r="E761" s="2" t="s">
        <v>1736</v>
      </c>
      <c r="F761" s="2" t="s">
        <v>20</v>
      </c>
      <c r="G761" s="2" t="s">
        <v>1216</v>
      </c>
      <c r="H761" s="2" t="s">
        <v>793</v>
      </c>
      <c r="I761" s="2">
        <v>15</v>
      </c>
      <c r="J761" s="2" t="s">
        <v>28</v>
      </c>
      <c r="K761" s="2"/>
      <c r="L761" s="2" t="s">
        <v>129</v>
      </c>
      <c r="M761" s="2"/>
      <c r="N761" s="2"/>
      <c r="O761" s="2"/>
      <c r="P761" s="2">
        <v>1</v>
      </c>
      <c r="Q761" s="2"/>
      <c r="R761" s="2"/>
      <c r="S761" s="2"/>
      <c r="T761" s="2"/>
      <c r="U761" s="2"/>
      <c r="V761" s="2">
        <v>1</v>
      </c>
      <c r="W761" s="2"/>
      <c r="X761" s="2">
        <f t="shared" si="63"/>
        <v>1</v>
      </c>
      <c r="Y761" s="2"/>
      <c r="Z761" s="9"/>
      <c r="AA761" s="2">
        <v>1</v>
      </c>
      <c r="AB761" s="2"/>
      <c r="AC761" s="2"/>
      <c r="AD761" s="2"/>
      <c r="AE761" s="2"/>
      <c r="AF761" s="2"/>
      <c r="AG761" s="2"/>
      <c r="AH761" s="2"/>
      <c r="AI761" s="2"/>
      <c r="AJ761" s="9" t="s">
        <v>2281</v>
      </c>
    </row>
    <row r="762" spans="1:36" hidden="1" x14ac:dyDescent="0.2">
      <c r="A762" s="2" t="str">
        <f t="shared" si="62"/>
        <v>Dell Vostro 3581</v>
      </c>
      <c r="B762" s="2" t="s">
        <v>10</v>
      </c>
      <c r="C762" s="2" t="s">
        <v>1315</v>
      </c>
      <c r="D762" s="2" t="s">
        <v>1732</v>
      </c>
      <c r="E762" s="2" t="s">
        <v>1736</v>
      </c>
      <c r="F762" s="2" t="s">
        <v>20</v>
      </c>
      <c r="G762" s="2" t="s">
        <v>416</v>
      </c>
      <c r="H762" s="2" t="s">
        <v>33</v>
      </c>
      <c r="I762" s="2">
        <v>15</v>
      </c>
      <c r="J762" s="2" t="s">
        <v>28</v>
      </c>
      <c r="K762" s="2"/>
      <c r="L762" s="2" t="s">
        <v>129</v>
      </c>
      <c r="M762" s="2"/>
      <c r="N762" s="2"/>
      <c r="O762" s="2"/>
      <c r="P762" s="2">
        <v>1</v>
      </c>
      <c r="Q762" s="2"/>
      <c r="R762" s="2"/>
      <c r="S762" s="2"/>
      <c r="T762" s="2"/>
      <c r="U762" s="2"/>
      <c r="V762" s="2">
        <v>1</v>
      </c>
      <c r="W762" s="2"/>
      <c r="X762" s="2">
        <f t="shared" si="63"/>
        <v>1</v>
      </c>
      <c r="Y762" s="2"/>
      <c r="Z762" s="9"/>
      <c r="AA762" s="2">
        <v>1</v>
      </c>
      <c r="AB762" s="2"/>
      <c r="AC762" s="2"/>
      <c r="AD762" s="2"/>
      <c r="AE762" s="2"/>
      <c r="AF762" s="2"/>
      <c r="AG762" s="2"/>
      <c r="AH762" s="2"/>
      <c r="AI762" s="2"/>
      <c r="AJ762" s="9" t="s">
        <v>2281</v>
      </c>
    </row>
    <row r="763" spans="1:36" hidden="1" x14ac:dyDescent="0.2">
      <c r="A763" s="2" t="str">
        <f t="shared" si="62"/>
        <v>Dell Vostro 3583</v>
      </c>
      <c r="B763" s="2" t="s">
        <v>10</v>
      </c>
      <c r="C763" s="2" t="s">
        <v>1277</v>
      </c>
      <c r="D763" s="2" t="s">
        <v>1732</v>
      </c>
      <c r="E763" s="2" t="s">
        <v>1736</v>
      </c>
      <c r="F763" s="2" t="s">
        <v>20</v>
      </c>
      <c r="G763" s="2" t="s">
        <v>1216</v>
      </c>
      <c r="H763" s="2" t="s">
        <v>33</v>
      </c>
      <c r="I763" s="2">
        <v>15</v>
      </c>
      <c r="J763" s="2" t="s">
        <v>28</v>
      </c>
      <c r="K763" s="2"/>
      <c r="L763" s="2" t="s">
        <v>129</v>
      </c>
      <c r="M763" s="2"/>
      <c r="N763" s="2"/>
      <c r="O763" s="2"/>
      <c r="P763" s="2">
        <v>1</v>
      </c>
      <c r="Q763" s="2"/>
      <c r="R763" s="2"/>
      <c r="S763" s="2"/>
      <c r="T763" s="2"/>
      <c r="U763" s="2"/>
      <c r="V763" s="2">
        <v>1</v>
      </c>
      <c r="W763" s="2"/>
      <c r="X763" s="2">
        <f t="shared" si="63"/>
        <v>1</v>
      </c>
      <c r="Y763" s="2"/>
      <c r="Z763" s="9"/>
      <c r="AA763" s="2">
        <v>1</v>
      </c>
      <c r="AB763" s="2"/>
      <c r="AC763" s="2"/>
      <c r="AD763" s="2"/>
      <c r="AE763" s="2"/>
      <c r="AF763" s="2"/>
      <c r="AG763" s="2"/>
      <c r="AH763" s="2"/>
      <c r="AI763" s="2"/>
      <c r="AJ763" s="9" t="s">
        <v>2281</v>
      </c>
    </row>
    <row r="764" spans="1:36" hidden="1" x14ac:dyDescent="0.2">
      <c r="A764" s="2" t="str">
        <f t="shared" si="62"/>
        <v>Dell Vostro 3584</v>
      </c>
      <c r="B764" s="2" t="s">
        <v>10</v>
      </c>
      <c r="C764" s="2" t="s">
        <v>1278</v>
      </c>
      <c r="D764" s="2" t="s">
        <v>1732</v>
      </c>
      <c r="E764" s="2" t="s">
        <v>1736</v>
      </c>
      <c r="F764" s="2" t="s">
        <v>20</v>
      </c>
      <c r="G764" s="2" t="s">
        <v>416</v>
      </c>
      <c r="H764" s="2" t="s">
        <v>33</v>
      </c>
      <c r="I764" s="2">
        <v>15</v>
      </c>
      <c r="J764" s="2" t="s">
        <v>28</v>
      </c>
      <c r="K764" s="2"/>
      <c r="L764" s="2" t="s">
        <v>129</v>
      </c>
      <c r="M764" s="2"/>
      <c r="N764" s="2"/>
      <c r="O764" s="2"/>
      <c r="P764" s="2">
        <v>1</v>
      </c>
      <c r="Q764" s="2"/>
      <c r="R764" s="2"/>
      <c r="S764" s="2"/>
      <c r="T764" s="2"/>
      <c r="U764" s="2"/>
      <c r="V764" s="2">
        <v>1</v>
      </c>
      <c r="W764" s="2"/>
      <c r="X764" s="2">
        <f t="shared" si="63"/>
        <v>1</v>
      </c>
      <c r="Y764" s="2"/>
      <c r="Z764" s="9"/>
      <c r="AA764" s="2">
        <v>1</v>
      </c>
      <c r="AB764" s="2"/>
      <c r="AC764" s="2"/>
      <c r="AD764" s="2"/>
      <c r="AE764" s="2"/>
      <c r="AF764" s="2"/>
      <c r="AG764" s="2"/>
      <c r="AH764" s="2"/>
      <c r="AI764" s="2"/>
      <c r="AJ764" s="9" t="s">
        <v>2281</v>
      </c>
    </row>
    <row r="765" spans="1:36" hidden="1" x14ac:dyDescent="0.2">
      <c r="A765" s="2" t="str">
        <f t="shared" si="62"/>
        <v>Dell Vostro 3590</v>
      </c>
      <c r="B765" s="2" t="s">
        <v>10</v>
      </c>
      <c r="C765" s="2" t="s">
        <v>1610</v>
      </c>
      <c r="D765" s="2" t="s">
        <v>1732</v>
      </c>
      <c r="E765" s="2" t="s">
        <v>1736</v>
      </c>
      <c r="F765" s="2" t="s">
        <v>20</v>
      </c>
      <c r="G765" s="2" t="s">
        <v>1494</v>
      </c>
      <c r="H765" s="2" t="s">
        <v>33</v>
      </c>
      <c r="I765" s="2">
        <v>15</v>
      </c>
      <c r="J765" s="2" t="s">
        <v>28</v>
      </c>
      <c r="K765" s="2"/>
      <c r="L765" s="2" t="s">
        <v>129</v>
      </c>
      <c r="M765" s="2"/>
      <c r="N765" s="2"/>
      <c r="O765" s="2"/>
      <c r="P765" s="2">
        <v>1</v>
      </c>
      <c r="Q765" s="2"/>
      <c r="R765" s="2"/>
      <c r="S765" s="2"/>
      <c r="T765" s="2"/>
      <c r="U765" s="2"/>
      <c r="V765" s="2">
        <v>1</v>
      </c>
      <c r="W765" s="2"/>
      <c r="X765" s="2">
        <f t="shared" si="63"/>
        <v>1</v>
      </c>
      <c r="Y765" s="2"/>
      <c r="Z765" s="9"/>
      <c r="AA765" s="2">
        <v>1</v>
      </c>
      <c r="AB765" s="2"/>
      <c r="AC765" s="2"/>
      <c r="AD765" s="2"/>
      <c r="AE765" s="2"/>
      <c r="AF765" s="2"/>
      <c r="AG765" s="2"/>
      <c r="AH765" s="2"/>
      <c r="AI765" s="2"/>
      <c r="AJ765" s="9" t="s">
        <v>2281</v>
      </c>
    </row>
    <row r="766" spans="1:36" hidden="1" x14ac:dyDescent="0.2">
      <c r="A766" s="2" t="str">
        <f t="shared" si="62"/>
        <v>Dell Vostro 3591</v>
      </c>
      <c r="B766" s="2" t="s">
        <v>10</v>
      </c>
      <c r="C766" s="2" t="s">
        <v>2196</v>
      </c>
      <c r="D766" s="2" t="s">
        <v>1732</v>
      </c>
      <c r="E766" s="2" t="s">
        <v>1736</v>
      </c>
      <c r="F766" s="2" t="s">
        <v>20</v>
      </c>
      <c r="G766" s="2" t="s">
        <v>1526</v>
      </c>
      <c r="H766" s="2" t="s">
        <v>33</v>
      </c>
      <c r="I766" s="2">
        <v>15</v>
      </c>
      <c r="J766" s="2" t="s">
        <v>28</v>
      </c>
      <c r="K766" s="2"/>
      <c r="L766" s="2" t="s">
        <v>129</v>
      </c>
      <c r="M766" s="2"/>
      <c r="N766" s="2" t="s">
        <v>2122</v>
      </c>
      <c r="O766" s="2"/>
      <c r="P766" s="2">
        <v>1</v>
      </c>
      <c r="Q766" s="2"/>
      <c r="R766" s="2"/>
      <c r="S766" s="2"/>
      <c r="T766" s="2"/>
      <c r="U766" s="2"/>
      <c r="V766" s="2">
        <v>1</v>
      </c>
      <c r="W766" s="2"/>
      <c r="X766" s="2">
        <f t="shared" si="63"/>
        <v>1</v>
      </c>
      <c r="Y766" s="2"/>
      <c r="Z766" s="9"/>
      <c r="AA766" s="2">
        <v>1</v>
      </c>
      <c r="AB766" s="2"/>
      <c r="AC766" s="2"/>
      <c r="AD766" s="2"/>
      <c r="AE766" s="2"/>
      <c r="AF766" s="2"/>
      <c r="AG766" s="2"/>
      <c r="AH766" s="2"/>
      <c r="AI766" s="2"/>
      <c r="AJ766" s="9" t="s">
        <v>2281</v>
      </c>
    </row>
    <row r="767" spans="1:36" hidden="1" x14ac:dyDescent="0.2">
      <c r="A767" s="2" t="str">
        <f t="shared" si="62"/>
        <v>Dell Vostro 5370</v>
      </c>
      <c r="B767" s="2" t="s">
        <v>10</v>
      </c>
      <c r="C767" s="2" t="s">
        <v>882</v>
      </c>
      <c r="D767" s="2" t="s">
        <v>1731</v>
      </c>
      <c r="E767" s="2" t="s">
        <v>1736</v>
      </c>
      <c r="F767" s="2" t="s">
        <v>20</v>
      </c>
      <c r="G767" s="2" t="s">
        <v>743</v>
      </c>
      <c r="H767" s="2" t="s">
        <v>674</v>
      </c>
      <c r="I767" s="2">
        <v>13</v>
      </c>
      <c r="J767" s="2" t="s">
        <v>28</v>
      </c>
      <c r="K767" s="2"/>
      <c r="L767" s="2" t="s">
        <v>129</v>
      </c>
      <c r="M767" s="2"/>
      <c r="N767" s="2"/>
      <c r="O767" s="2"/>
      <c r="P767" s="2">
        <v>1</v>
      </c>
      <c r="Q767" s="2">
        <v>1</v>
      </c>
      <c r="R767" s="2"/>
      <c r="S767" s="2"/>
      <c r="T767" s="2"/>
      <c r="U767" s="2">
        <v>1</v>
      </c>
      <c r="V767" s="2"/>
      <c r="W767" s="2"/>
      <c r="X767" s="2">
        <f t="shared" si="63"/>
        <v>2</v>
      </c>
      <c r="Y767" s="2"/>
      <c r="Z767" s="9"/>
      <c r="AA767" s="2">
        <v>1</v>
      </c>
      <c r="AB767" s="2"/>
      <c r="AC767" s="2"/>
      <c r="AD767" s="2"/>
      <c r="AE767" s="2"/>
      <c r="AF767" s="2"/>
      <c r="AG767" s="2"/>
      <c r="AH767" s="2"/>
      <c r="AI767" s="2"/>
      <c r="AJ767" s="9" t="s">
        <v>2282</v>
      </c>
    </row>
    <row r="768" spans="1:36" hidden="1" x14ac:dyDescent="0.2">
      <c r="A768" s="2" t="str">
        <f t="shared" si="62"/>
        <v>Dell Vostro 5390</v>
      </c>
      <c r="B768" s="2" t="s">
        <v>10</v>
      </c>
      <c r="C768" s="2" t="s">
        <v>1611</v>
      </c>
      <c r="D768" s="2" t="s">
        <v>1731</v>
      </c>
      <c r="E768" s="2" t="s">
        <v>1736</v>
      </c>
      <c r="F768" s="2" t="s">
        <v>20</v>
      </c>
      <c r="G768" s="2" t="s">
        <v>1216</v>
      </c>
      <c r="H768" s="2" t="s">
        <v>1316</v>
      </c>
      <c r="I768" s="2">
        <v>13</v>
      </c>
      <c r="J768" s="2" t="s">
        <v>28</v>
      </c>
      <c r="K768" s="2"/>
      <c r="L768" s="2" t="s">
        <v>129</v>
      </c>
      <c r="M768" s="2"/>
      <c r="N768" s="2"/>
      <c r="O768" s="2"/>
      <c r="P768" s="2"/>
      <c r="Q768" s="2">
        <v>1</v>
      </c>
      <c r="R768" s="2"/>
      <c r="S768" s="2"/>
      <c r="T768" s="2"/>
      <c r="U768" s="2">
        <v>1</v>
      </c>
      <c r="V768" s="2"/>
      <c r="W768" s="2"/>
      <c r="X768" s="2">
        <f t="shared" si="63"/>
        <v>1</v>
      </c>
      <c r="Y768" s="2"/>
      <c r="Z768" s="9"/>
      <c r="AA768" s="2">
        <v>1</v>
      </c>
      <c r="AB768" s="2"/>
      <c r="AC768" s="2"/>
      <c r="AD768" s="2"/>
      <c r="AE768" s="2"/>
      <c r="AF768" s="2"/>
      <c r="AG768" s="2"/>
      <c r="AH768" s="2"/>
      <c r="AI768" s="2"/>
      <c r="AJ768" s="9" t="s">
        <v>2282</v>
      </c>
    </row>
    <row r="769" spans="1:36" hidden="1" x14ac:dyDescent="0.2">
      <c r="A769" s="2" t="str">
        <f t="shared" si="62"/>
        <v>Dell Vostro 5391</v>
      </c>
      <c r="B769" s="2" t="s">
        <v>10</v>
      </c>
      <c r="C769" s="2" t="s">
        <v>1613</v>
      </c>
      <c r="D769" s="2" t="s">
        <v>1731</v>
      </c>
      <c r="E769" s="2" t="s">
        <v>1736</v>
      </c>
      <c r="F769" s="2" t="s">
        <v>20</v>
      </c>
      <c r="G769" s="2" t="s">
        <v>1494</v>
      </c>
      <c r="H769" s="2" t="s">
        <v>1505</v>
      </c>
      <c r="I769" s="2">
        <v>13</v>
      </c>
      <c r="J769" s="2" t="s">
        <v>28</v>
      </c>
      <c r="K769" s="2"/>
      <c r="L769" s="2" t="s">
        <v>129</v>
      </c>
      <c r="M769" s="2"/>
      <c r="N769" s="2"/>
      <c r="O769" s="2"/>
      <c r="P769" s="2">
        <v>1</v>
      </c>
      <c r="Q769" s="2">
        <v>1</v>
      </c>
      <c r="R769" s="2"/>
      <c r="S769" s="2"/>
      <c r="T769" s="2"/>
      <c r="U769" s="2">
        <v>1</v>
      </c>
      <c r="V769" s="2"/>
      <c r="W769" s="2"/>
      <c r="X769" s="2">
        <f t="shared" si="63"/>
        <v>2</v>
      </c>
      <c r="Y769" s="2"/>
      <c r="Z769" s="9"/>
      <c r="AA769" s="2">
        <v>1</v>
      </c>
      <c r="AB769" s="2"/>
      <c r="AC769" s="2"/>
      <c r="AD769" s="2"/>
      <c r="AE769" s="2"/>
      <c r="AF769" s="2"/>
      <c r="AG769" s="2"/>
      <c r="AH769" s="2"/>
      <c r="AI769" s="2"/>
      <c r="AJ769" s="9" t="s">
        <v>2282</v>
      </c>
    </row>
    <row r="770" spans="1:36" hidden="1" x14ac:dyDescent="0.2">
      <c r="A770" s="2" t="str">
        <f t="shared" si="62"/>
        <v>Dell Vostro 5471</v>
      </c>
      <c r="B770" s="2" t="s">
        <v>10</v>
      </c>
      <c r="C770" s="2" t="s">
        <v>883</v>
      </c>
      <c r="D770" s="2" t="s">
        <v>1731</v>
      </c>
      <c r="E770" s="2" t="s">
        <v>1736</v>
      </c>
      <c r="F770" s="2" t="s">
        <v>20</v>
      </c>
      <c r="G770" s="2" t="s">
        <v>743</v>
      </c>
      <c r="H770" s="2" t="s">
        <v>33</v>
      </c>
      <c r="I770" s="2">
        <v>14</v>
      </c>
      <c r="J770" s="2" t="s">
        <v>28</v>
      </c>
      <c r="K770" s="2"/>
      <c r="L770" s="2" t="s">
        <v>129</v>
      </c>
      <c r="M770" s="2"/>
      <c r="N770" s="2"/>
      <c r="O770" s="2"/>
      <c r="P770" s="2">
        <v>1</v>
      </c>
      <c r="Q770" s="2"/>
      <c r="R770" s="2"/>
      <c r="S770" s="2"/>
      <c r="T770" s="2"/>
      <c r="U770" s="2">
        <v>1</v>
      </c>
      <c r="V770" s="2"/>
      <c r="W770" s="2"/>
      <c r="X770" s="2">
        <f t="shared" si="63"/>
        <v>1</v>
      </c>
      <c r="Y770" s="2"/>
      <c r="Z770" s="9"/>
      <c r="AA770" s="2">
        <v>1</v>
      </c>
      <c r="AB770" s="2"/>
      <c r="AC770" s="2"/>
      <c r="AD770" s="2"/>
      <c r="AE770" s="2"/>
      <c r="AF770" s="2"/>
      <c r="AG770" s="2"/>
      <c r="AH770" s="2"/>
      <c r="AI770" s="2"/>
      <c r="AJ770" s="9" t="s">
        <v>2282</v>
      </c>
    </row>
    <row r="771" spans="1:36" hidden="1" x14ac:dyDescent="0.2">
      <c r="A771" s="2" t="str">
        <f t="shared" si="62"/>
        <v>Dell Vostro 5459</v>
      </c>
      <c r="B771" s="2" t="s">
        <v>10</v>
      </c>
      <c r="C771" s="2" t="s">
        <v>217</v>
      </c>
      <c r="D771" s="2" t="s">
        <v>1731</v>
      </c>
      <c r="E771" s="2" t="s">
        <v>1736</v>
      </c>
      <c r="F771" s="2" t="s">
        <v>20</v>
      </c>
      <c r="G771" s="2" t="s">
        <v>164</v>
      </c>
      <c r="H771" s="2" t="s">
        <v>218</v>
      </c>
      <c r="I771" s="2">
        <v>14</v>
      </c>
      <c r="J771" s="2" t="s">
        <v>27</v>
      </c>
      <c r="K771" s="2"/>
      <c r="L771" s="2" t="s">
        <v>129</v>
      </c>
      <c r="M771" s="2"/>
      <c r="N771" s="2"/>
      <c r="O771" s="2"/>
      <c r="P771" s="2">
        <v>1</v>
      </c>
      <c r="Q771" s="2"/>
      <c r="R771" s="2"/>
      <c r="S771" s="2"/>
      <c r="T771" s="2"/>
      <c r="U771" s="2">
        <v>1</v>
      </c>
      <c r="V771" s="2"/>
      <c r="W771" s="2"/>
      <c r="X771" s="2">
        <f t="shared" si="63"/>
        <v>1</v>
      </c>
      <c r="Y771" s="2"/>
      <c r="Z771" s="9"/>
      <c r="AA771" s="2">
        <v>1</v>
      </c>
      <c r="AB771" s="2"/>
      <c r="AC771" s="2"/>
      <c r="AD771" s="2"/>
      <c r="AE771" s="2"/>
      <c r="AF771" s="2"/>
      <c r="AG771" s="2"/>
      <c r="AH771" s="2"/>
      <c r="AI771" s="2"/>
      <c r="AJ771" s="9" t="s">
        <v>2282</v>
      </c>
    </row>
    <row r="772" spans="1:36" hidden="1" x14ac:dyDescent="0.2">
      <c r="A772" s="2" t="str">
        <f t="shared" si="62"/>
        <v>Dell Vostro 5468</v>
      </c>
      <c r="B772" s="2" t="s">
        <v>10</v>
      </c>
      <c r="C772" s="2" t="s">
        <v>433</v>
      </c>
      <c r="D772" s="2" t="s">
        <v>1731</v>
      </c>
      <c r="E772" s="2" t="s">
        <v>1736</v>
      </c>
      <c r="F772" s="2" t="s">
        <v>20</v>
      </c>
      <c r="G772" s="2" t="s">
        <v>416</v>
      </c>
      <c r="H772" s="2" t="s">
        <v>113</v>
      </c>
      <c r="I772" s="2">
        <v>14</v>
      </c>
      <c r="J772" s="2" t="s">
        <v>27</v>
      </c>
      <c r="K772" s="2"/>
      <c r="L772" s="2" t="s">
        <v>129</v>
      </c>
      <c r="M772" s="2"/>
      <c r="N772" s="2"/>
      <c r="O772" s="2"/>
      <c r="P772" s="2">
        <v>1</v>
      </c>
      <c r="Q772" s="2">
        <v>1</v>
      </c>
      <c r="R772" s="2">
        <v>1</v>
      </c>
      <c r="S772" s="2"/>
      <c r="T772" s="2"/>
      <c r="U772" s="2">
        <v>1</v>
      </c>
      <c r="V772" s="2"/>
      <c r="W772" s="2"/>
      <c r="X772" s="2">
        <f t="shared" si="63"/>
        <v>3</v>
      </c>
      <c r="Y772" s="2"/>
      <c r="Z772" s="9"/>
      <c r="AA772" s="2">
        <v>1</v>
      </c>
      <c r="AB772" s="2"/>
      <c r="AC772" s="2"/>
      <c r="AD772" s="2"/>
      <c r="AE772" s="2"/>
      <c r="AF772" s="2">
        <v>1</v>
      </c>
      <c r="AG772" s="2"/>
      <c r="AH772" s="2"/>
      <c r="AI772" s="2"/>
      <c r="AJ772" s="9" t="s">
        <v>2282</v>
      </c>
    </row>
    <row r="773" spans="1:36" hidden="1" x14ac:dyDescent="0.2">
      <c r="A773" s="2" t="str">
        <f t="shared" si="62"/>
        <v>Dell Vostro 5481</v>
      </c>
      <c r="B773" s="2" t="s">
        <v>10</v>
      </c>
      <c r="C773" s="2" t="s">
        <v>1225</v>
      </c>
      <c r="D773" s="2" t="s">
        <v>1731</v>
      </c>
      <c r="E773" s="2" t="s">
        <v>1736</v>
      </c>
      <c r="F773" s="2" t="s">
        <v>20</v>
      </c>
      <c r="G773" s="2" t="s">
        <v>1216</v>
      </c>
      <c r="H773" s="2" t="s">
        <v>919</v>
      </c>
      <c r="I773" s="2">
        <v>14</v>
      </c>
      <c r="J773" s="2" t="s">
        <v>28</v>
      </c>
      <c r="K773" s="2"/>
      <c r="L773" s="2" t="s">
        <v>129</v>
      </c>
      <c r="M773" s="2"/>
      <c r="N773" s="2"/>
      <c r="O773" s="2"/>
      <c r="P773" s="2">
        <v>1</v>
      </c>
      <c r="Q773" s="2">
        <v>1</v>
      </c>
      <c r="R773" s="2"/>
      <c r="S773" s="2"/>
      <c r="T773" s="2"/>
      <c r="U773" s="2">
        <v>1</v>
      </c>
      <c r="V773" s="2"/>
      <c r="W773" s="2"/>
      <c r="X773" s="2">
        <f t="shared" si="63"/>
        <v>2</v>
      </c>
      <c r="Y773" s="2"/>
      <c r="Z773" s="9"/>
      <c r="AA773" s="2">
        <v>1</v>
      </c>
      <c r="AB773" s="2"/>
      <c r="AC773" s="2"/>
      <c r="AD773" s="2"/>
      <c r="AE773" s="2"/>
      <c r="AF773" s="2"/>
      <c r="AG773" s="2"/>
      <c r="AH773" s="2"/>
      <c r="AI773" s="2"/>
      <c r="AJ773" s="9" t="s">
        <v>2282</v>
      </c>
    </row>
    <row r="774" spans="1:36" hidden="1" x14ac:dyDescent="0.2">
      <c r="A774" s="2" t="str">
        <f t="shared" si="62"/>
        <v>Dell Vostro 5490</v>
      </c>
      <c r="B774" s="2" t="s">
        <v>10</v>
      </c>
      <c r="C774" s="2" t="s">
        <v>1612</v>
      </c>
      <c r="D774" s="2" t="s">
        <v>1731</v>
      </c>
      <c r="E774" s="2" t="s">
        <v>1736</v>
      </c>
      <c r="F774" s="2" t="s">
        <v>20</v>
      </c>
      <c r="G774" s="2" t="s">
        <v>1494</v>
      </c>
      <c r="H774" s="2" t="s">
        <v>1505</v>
      </c>
      <c r="I774" s="2">
        <v>14</v>
      </c>
      <c r="J774" s="2" t="s">
        <v>28</v>
      </c>
      <c r="K774" s="2"/>
      <c r="L774" s="2" t="s">
        <v>129</v>
      </c>
      <c r="M774" s="2"/>
      <c r="N774" s="2"/>
      <c r="O774" s="2"/>
      <c r="P774" s="2">
        <v>1</v>
      </c>
      <c r="Q774" s="2">
        <v>1</v>
      </c>
      <c r="R774" s="2"/>
      <c r="S774" s="2"/>
      <c r="T774" s="2"/>
      <c r="U774" s="2">
        <v>1</v>
      </c>
      <c r="V774" s="2"/>
      <c r="W774" s="2"/>
      <c r="X774" s="2">
        <f t="shared" ref="X774:X796" si="64">SUM(O774:T774)</f>
        <v>2</v>
      </c>
      <c r="Y774" s="2"/>
      <c r="Z774" s="9"/>
      <c r="AA774" s="2">
        <v>1</v>
      </c>
      <c r="AB774" s="2"/>
      <c r="AC774" s="2"/>
      <c r="AD774" s="2"/>
      <c r="AE774" s="2"/>
      <c r="AF774" s="2"/>
      <c r="AG774" s="2"/>
      <c r="AH774" s="2"/>
      <c r="AI774" s="2"/>
      <c r="AJ774" s="9" t="s">
        <v>2282</v>
      </c>
    </row>
    <row r="775" spans="1:36" hidden="1" x14ac:dyDescent="0.2">
      <c r="A775" s="2" t="str">
        <f t="shared" si="62"/>
        <v>Dell Vostro 5501</v>
      </c>
      <c r="B775" s="2" t="s">
        <v>10</v>
      </c>
      <c r="C775" s="2" t="s">
        <v>5977</v>
      </c>
      <c r="D775" s="2" t="s">
        <v>1732</v>
      </c>
      <c r="E775" s="2" t="s">
        <v>1736</v>
      </c>
      <c r="F775" s="2" t="s">
        <v>20</v>
      </c>
      <c r="G775" s="2" t="s">
        <v>1526</v>
      </c>
      <c r="H775" s="2" t="s">
        <v>33</v>
      </c>
      <c r="I775" s="2">
        <v>15</v>
      </c>
      <c r="J775" s="2" t="s">
        <v>28</v>
      </c>
      <c r="K775" s="2"/>
      <c r="L775" s="2" t="s">
        <v>129</v>
      </c>
      <c r="M775" s="2"/>
      <c r="N775" s="2" t="s">
        <v>5935</v>
      </c>
      <c r="O775" s="2"/>
      <c r="P775" s="2">
        <v>1</v>
      </c>
      <c r="Q775" s="2"/>
      <c r="R775" s="2"/>
      <c r="S775" s="2"/>
      <c r="T775" s="2"/>
      <c r="U775" s="2"/>
      <c r="V775" s="2">
        <v>1</v>
      </c>
      <c r="W775" s="2"/>
      <c r="X775" s="2"/>
      <c r="Y775" s="2"/>
      <c r="Z775" s="9"/>
      <c r="AA775" s="2">
        <v>1</v>
      </c>
      <c r="AB775" s="2"/>
      <c r="AC775" s="2"/>
      <c r="AD775" s="2"/>
      <c r="AE775" s="2"/>
      <c r="AF775" s="2"/>
      <c r="AG775" s="2"/>
      <c r="AH775" s="2"/>
      <c r="AI775" s="2"/>
      <c r="AJ775" s="9" t="s">
        <v>2282</v>
      </c>
    </row>
    <row r="776" spans="1:36" hidden="1" x14ac:dyDescent="0.2">
      <c r="A776" s="2" t="str">
        <f t="shared" si="62"/>
        <v>Dell Vostro 5568</v>
      </c>
      <c r="B776" s="2" t="s">
        <v>10</v>
      </c>
      <c r="C776" s="2" t="s">
        <v>434</v>
      </c>
      <c r="D776" s="2" t="s">
        <v>1733</v>
      </c>
      <c r="E776" s="2" t="s">
        <v>1736</v>
      </c>
      <c r="F776" s="2" t="s">
        <v>20</v>
      </c>
      <c r="G776" s="2" t="s">
        <v>416</v>
      </c>
      <c r="H776" s="2" t="s">
        <v>113</v>
      </c>
      <c r="I776" s="2">
        <v>15</v>
      </c>
      <c r="J776" s="2" t="s">
        <v>44</v>
      </c>
      <c r="K776" s="2"/>
      <c r="L776" s="2" t="s">
        <v>129</v>
      </c>
      <c r="M776" s="2"/>
      <c r="N776" s="2"/>
      <c r="O776" s="2"/>
      <c r="P776" s="2">
        <v>1</v>
      </c>
      <c r="Q776" s="2">
        <v>1</v>
      </c>
      <c r="R776" s="2">
        <v>1</v>
      </c>
      <c r="S776" s="2"/>
      <c r="T776" s="2"/>
      <c r="U776" s="2"/>
      <c r="V776" s="2">
        <v>1</v>
      </c>
      <c r="W776" s="2"/>
      <c r="X776" s="2">
        <f t="shared" si="64"/>
        <v>3</v>
      </c>
      <c r="Y776" s="2"/>
      <c r="Z776" s="9"/>
      <c r="AA776" s="2">
        <v>1</v>
      </c>
      <c r="AB776" s="2"/>
      <c r="AC776" s="2"/>
      <c r="AD776" s="2"/>
      <c r="AE776" s="2"/>
      <c r="AF776" s="2">
        <v>1</v>
      </c>
      <c r="AG776" s="2"/>
      <c r="AH776" s="2"/>
      <c r="AI776" s="2"/>
      <c r="AJ776" s="9" t="s">
        <v>2282</v>
      </c>
    </row>
    <row r="777" spans="1:36" hidden="1" x14ac:dyDescent="0.2">
      <c r="A777" s="2" t="str">
        <f t="shared" si="62"/>
        <v>Dell Vostro 5581</v>
      </c>
      <c r="B777" s="2" t="s">
        <v>10</v>
      </c>
      <c r="C777" s="2" t="s">
        <v>1226</v>
      </c>
      <c r="D777" s="2" t="s">
        <v>1733</v>
      </c>
      <c r="E777" s="2" t="s">
        <v>1736</v>
      </c>
      <c r="F777" s="2" t="s">
        <v>20</v>
      </c>
      <c r="G777" s="2" t="s">
        <v>1216</v>
      </c>
      <c r="H777" s="2" t="s">
        <v>917</v>
      </c>
      <c r="I777" s="2">
        <v>15</v>
      </c>
      <c r="J777" s="2" t="s">
        <v>28</v>
      </c>
      <c r="K777" s="2"/>
      <c r="L777" s="2" t="s">
        <v>129</v>
      </c>
      <c r="M777" s="2"/>
      <c r="N777" s="2"/>
      <c r="O777" s="2"/>
      <c r="P777" s="2"/>
      <c r="Q777" s="2">
        <v>1</v>
      </c>
      <c r="R777" s="2"/>
      <c r="S777" s="2"/>
      <c r="T777" s="2"/>
      <c r="U777" s="2"/>
      <c r="V777" s="2">
        <v>1</v>
      </c>
      <c r="W777" s="2"/>
      <c r="X777" s="2">
        <f t="shared" si="64"/>
        <v>1</v>
      </c>
      <c r="Y777" s="2"/>
      <c r="Z777" s="9"/>
      <c r="AA777" s="2">
        <v>1</v>
      </c>
      <c r="AB777" s="2"/>
      <c r="AC777" s="2"/>
      <c r="AD777" s="2"/>
      <c r="AE777" s="2"/>
      <c r="AF777" s="2"/>
      <c r="AG777" s="2"/>
      <c r="AH777" s="2"/>
      <c r="AI777" s="2"/>
      <c r="AJ777" s="9" t="s">
        <v>2282</v>
      </c>
    </row>
    <row r="778" spans="1:36" hidden="1" x14ac:dyDescent="0.2">
      <c r="A778" s="2" t="str">
        <f t="shared" si="62"/>
        <v>Dell Vostro 5590</v>
      </c>
      <c r="B778" s="2" t="s">
        <v>10</v>
      </c>
      <c r="C778" s="2" t="s">
        <v>1524</v>
      </c>
      <c r="D778" s="2" t="s">
        <v>1733</v>
      </c>
      <c r="E778" s="2" t="s">
        <v>1736</v>
      </c>
      <c r="F778" s="2" t="s">
        <v>20</v>
      </c>
      <c r="G778" s="2" t="s">
        <v>1494</v>
      </c>
      <c r="H778" s="2" t="s">
        <v>1525</v>
      </c>
      <c r="I778" s="2">
        <v>15</v>
      </c>
      <c r="J778" s="2" t="s">
        <v>28</v>
      </c>
      <c r="K778" s="2"/>
      <c r="L778" s="2" t="s">
        <v>129</v>
      </c>
      <c r="M778" s="2"/>
      <c r="N778" s="2"/>
      <c r="O778" s="2"/>
      <c r="P778" s="2">
        <v>1</v>
      </c>
      <c r="Q778" s="2">
        <v>1</v>
      </c>
      <c r="R778" s="2"/>
      <c r="S778" s="2"/>
      <c r="T778" s="2"/>
      <c r="U778" s="2"/>
      <c r="V778" s="2">
        <v>1</v>
      </c>
      <c r="W778" s="2"/>
      <c r="X778" s="2">
        <f t="shared" si="64"/>
        <v>2</v>
      </c>
      <c r="Y778" s="2"/>
      <c r="Z778" s="9"/>
      <c r="AA778" s="2">
        <v>1</v>
      </c>
      <c r="AB778" s="2"/>
      <c r="AC778" s="2"/>
      <c r="AD778" s="2"/>
      <c r="AE778" s="2"/>
      <c r="AF778" s="2"/>
      <c r="AG778" s="2"/>
      <c r="AH778" s="2"/>
      <c r="AI778" s="2"/>
      <c r="AJ778" s="9" t="s">
        <v>2282</v>
      </c>
    </row>
    <row r="779" spans="1:36" hidden="1" x14ac:dyDescent="0.2">
      <c r="A779" s="2" t="str">
        <f t="shared" si="62"/>
        <v>Dell Vostro 7590</v>
      </c>
      <c r="B779" s="2" t="s">
        <v>10</v>
      </c>
      <c r="C779" s="2" t="s">
        <v>1420</v>
      </c>
      <c r="D779" s="2" t="s">
        <v>1735</v>
      </c>
      <c r="E779" s="2" t="s">
        <v>1736</v>
      </c>
      <c r="F779" s="2" t="s">
        <v>20</v>
      </c>
      <c r="G779" s="2" t="s">
        <v>947</v>
      </c>
      <c r="H779" s="2" t="s">
        <v>1336</v>
      </c>
      <c r="I779" s="2">
        <v>15</v>
      </c>
      <c r="J779" s="2" t="s">
        <v>28</v>
      </c>
      <c r="K779" s="2"/>
      <c r="L779" s="2" t="s">
        <v>129</v>
      </c>
      <c r="M779" s="2"/>
      <c r="N779" s="2"/>
      <c r="O779" s="2"/>
      <c r="P779" s="2"/>
      <c r="Q779" s="2"/>
      <c r="R779" s="2">
        <v>1</v>
      </c>
      <c r="S779" s="2"/>
      <c r="T779" s="2"/>
      <c r="U779" s="2"/>
      <c r="V779" s="2">
        <v>1</v>
      </c>
      <c r="W779" s="2"/>
      <c r="X779" s="2">
        <f t="shared" si="64"/>
        <v>1</v>
      </c>
      <c r="Y779" s="2"/>
      <c r="Z779" s="9"/>
      <c r="AA779" s="2">
        <v>1</v>
      </c>
      <c r="AB779" s="2"/>
      <c r="AC779" s="2"/>
      <c r="AD779" s="2"/>
      <c r="AE779" s="2"/>
      <c r="AF779" s="2">
        <v>1</v>
      </c>
      <c r="AG779" s="2"/>
      <c r="AH779" s="2"/>
      <c r="AI779" s="2"/>
      <c r="AJ779" s="9" t="s">
        <v>2367</v>
      </c>
    </row>
    <row r="780" spans="1:36" hidden="1" x14ac:dyDescent="0.2">
      <c r="A780" s="2" t="str">
        <f t="shared" si="62"/>
        <v>Dell XPS 12 9250</v>
      </c>
      <c r="B780" s="2" t="s">
        <v>10</v>
      </c>
      <c r="C780" s="2" t="s">
        <v>1799</v>
      </c>
      <c r="D780" s="2" t="s">
        <v>1730</v>
      </c>
      <c r="E780" s="2" t="s">
        <v>52</v>
      </c>
      <c r="F780" s="2" t="s">
        <v>20</v>
      </c>
      <c r="G780" s="2" t="s">
        <v>309</v>
      </c>
      <c r="H780" s="2" t="s">
        <v>33</v>
      </c>
      <c r="I780" s="2">
        <v>12</v>
      </c>
      <c r="J780" s="2" t="s">
        <v>178</v>
      </c>
      <c r="K780" s="2" t="s">
        <v>30</v>
      </c>
      <c r="L780" s="2" t="s">
        <v>88</v>
      </c>
      <c r="M780" s="2"/>
      <c r="N780" s="2"/>
      <c r="O780" s="2"/>
      <c r="P780" s="2"/>
      <c r="Q780" s="2"/>
      <c r="R780" s="2"/>
      <c r="S780" s="9">
        <v>1</v>
      </c>
      <c r="T780" s="2">
        <v>1</v>
      </c>
      <c r="U780" s="2"/>
      <c r="V780" s="2"/>
      <c r="W780" s="2"/>
      <c r="X780" s="2">
        <f t="shared" si="64"/>
        <v>2</v>
      </c>
      <c r="Y780" s="2">
        <v>1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9" t="s">
        <v>21</v>
      </c>
    </row>
    <row r="781" spans="1:36" hidden="1" x14ac:dyDescent="0.2">
      <c r="A781" s="2" t="str">
        <f t="shared" si="62"/>
        <v>Dell XPS 13 Ultarbook</v>
      </c>
      <c r="B781" s="2" t="s">
        <v>10</v>
      </c>
      <c r="C781" s="2" t="s">
        <v>1849</v>
      </c>
      <c r="D781" s="2" t="s">
        <v>1731</v>
      </c>
      <c r="E781" s="2" t="s">
        <v>52</v>
      </c>
      <c r="F781" s="2" t="s">
        <v>20</v>
      </c>
      <c r="G781" s="2" t="s">
        <v>80</v>
      </c>
      <c r="H781" s="2" t="s">
        <v>33</v>
      </c>
      <c r="I781" s="2">
        <v>13</v>
      </c>
      <c r="J781" s="2" t="s">
        <v>28</v>
      </c>
      <c r="K781" s="2"/>
      <c r="L781" s="2" t="s">
        <v>129</v>
      </c>
      <c r="M781" s="2"/>
      <c r="N781" s="2"/>
      <c r="O781" s="2"/>
      <c r="P781" s="2">
        <v>1</v>
      </c>
      <c r="Q781" s="2"/>
      <c r="R781" s="2"/>
      <c r="S781" s="2"/>
      <c r="T781" s="2"/>
      <c r="U781" s="2">
        <v>1</v>
      </c>
      <c r="V781" s="2"/>
      <c r="W781" s="2"/>
      <c r="X781" s="2">
        <f t="shared" si="64"/>
        <v>1</v>
      </c>
      <c r="Y781" s="2">
        <v>1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9" t="s">
        <v>21</v>
      </c>
    </row>
    <row r="782" spans="1:36" hidden="1" x14ac:dyDescent="0.2">
      <c r="A782" s="2" t="str">
        <f t="shared" si="62"/>
        <v>Dell XPS 13 9350</v>
      </c>
      <c r="B782" s="2" t="s">
        <v>10</v>
      </c>
      <c r="C782" s="2" t="s">
        <v>1800</v>
      </c>
      <c r="D782" s="2" t="s">
        <v>1731</v>
      </c>
      <c r="E782" s="2" t="s">
        <v>52</v>
      </c>
      <c r="F782" s="2" t="s">
        <v>20</v>
      </c>
      <c r="G782" s="2" t="s">
        <v>164</v>
      </c>
      <c r="H782" s="2" t="s">
        <v>33</v>
      </c>
      <c r="I782" s="2">
        <v>13</v>
      </c>
      <c r="J782" s="2" t="s">
        <v>61</v>
      </c>
      <c r="K782" s="2" t="s">
        <v>30</v>
      </c>
      <c r="L782" s="2" t="s">
        <v>129</v>
      </c>
      <c r="M782" s="2"/>
      <c r="N782" s="2"/>
      <c r="O782" s="2"/>
      <c r="P782" s="2">
        <v>1</v>
      </c>
      <c r="Q782" s="2"/>
      <c r="R782" s="2"/>
      <c r="S782" s="9"/>
      <c r="T782" s="2"/>
      <c r="U782" s="2">
        <v>1</v>
      </c>
      <c r="V782" s="2"/>
      <c r="W782" s="2"/>
      <c r="X782" s="2">
        <f t="shared" si="64"/>
        <v>1</v>
      </c>
      <c r="Y782" s="2">
        <v>1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9" t="s">
        <v>21</v>
      </c>
    </row>
    <row r="783" spans="1:36" hidden="1" x14ac:dyDescent="0.2">
      <c r="A783" s="2" t="str">
        <f t="shared" si="62"/>
        <v>Dell XPS 13 9360</v>
      </c>
      <c r="B783" s="2" t="s">
        <v>10</v>
      </c>
      <c r="C783" s="2" t="s">
        <v>1801</v>
      </c>
      <c r="D783" s="2" t="s">
        <v>1731</v>
      </c>
      <c r="E783" s="2" t="s">
        <v>52</v>
      </c>
      <c r="F783" s="2" t="s">
        <v>20</v>
      </c>
      <c r="G783" s="2" t="s">
        <v>416</v>
      </c>
      <c r="H783" s="2" t="s">
        <v>33</v>
      </c>
      <c r="I783" s="2">
        <v>13</v>
      </c>
      <c r="J783" s="2" t="s">
        <v>61</v>
      </c>
      <c r="K783" s="2" t="s">
        <v>30</v>
      </c>
      <c r="L783" s="2" t="s">
        <v>129</v>
      </c>
      <c r="M783" s="2"/>
      <c r="N783" s="2"/>
      <c r="O783" s="2"/>
      <c r="P783" s="2">
        <v>1</v>
      </c>
      <c r="Q783" s="2"/>
      <c r="R783" s="2"/>
      <c r="S783" s="9"/>
      <c r="T783" s="2"/>
      <c r="U783" s="2">
        <v>1</v>
      </c>
      <c r="V783" s="2"/>
      <c r="W783" s="2"/>
      <c r="X783" s="2">
        <f t="shared" si="64"/>
        <v>1</v>
      </c>
      <c r="Y783" s="2">
        <v>1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9" t="s">
        <v>21</v>
      </c>
    </row>
    <row r="784" spans="1:36" hidden="1" x14ac:dyDescent="0.2">
      <c r="A784" s="2" t="str">
        <f t="shared" si="62"/>
        <v>Dell XPS 13 9370</v>
      </c>
      <c r="B784" s="2" t="s">
        <v>10</v>
      </c>
      <c r="C784" s="2" t="s">
        <v>1802</v>
      </c>
      <c r="D784" s="2" t="s">
        <v>1731</v>
      </c>
      <c r="E784" s="2" t="s">
        <v>52</v>
      </c>
      <c r="F784" s="2" t="s">
        <v>20</v>
      </c>
      <c r="G784" s="2" t="s">
        <v>743</v>
      </c>
      <c r="H784" s="2" t="s">
        <v>33</v>
      </c>
      <c r="I784" s="2">
        <v>13</v>
      </c>
      <c r="J784" s="2" t="s">
        <v>61</v>
      </c>
      <c r="K784" s="2" t="s">
        <v>30</v>
      </c>
      <c r="L784" s="2" t="s">
        <v>129</v>
      </c>
      <c r="M784" s="2"/>
      <c r="N784" s="2"/>
      <c r="O784" s="2"/>
      <c r="P784" s="2">
        <v>1</v>
      </c>
      <c r="Q784" s="2"/>
      <c r="R784" s="2"/>
      <c r="S784" s="9"/>
      <c r="T784" s="2"/>
      <c r="U784" s="2">
        <v>1</v>
      </c>
      <c r="V784" s="2"/>
      <c r="W784" s="2"/>
      <c r="X784" s="2">
        <f t="shared" si="64"/>
        <v>1</v>
      </c>
      <c r="Y784" s="2">
        <v>1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9" t="s">
        <v>21</v>
      </c>
    </row>
    <row r="785" spans="1:36" hidden="1" x14ac:dyDescent="0.2">
      <c r="A785" s="2" t="str">
        <f t="shared" si="62"/>
        <v>Dell XPS 13 9380</v>
      </c>
      <c r="B785" s="2" t="s">
        <v>10</v>
      </c>
      <c r="C785" s="2" t="s">
        <v>1803</v>
      </c>
      <c r="D785" s="2" t="s">
        <v>1731</v>
      </c>
      <c r="E785" s="2" t="s">
        <v>52</v>
      </c>
      <c r="F785" s="2" t="s">
        <v>20</v>
      </c>
      <c r="G785" s="2" t="s">
        <v>1216</v>
      </c>
      <c r="H785" s="2" t="s">
        <v>33</v>
      </c>
      <c r="I785" s="2">
        <v>13</v>
      </c>
      <c r="J785" s="2" t="s">
        <v>1850</v>
      </c>
      <c r="K785" s="2" t="s">
        <v>30</v>
      </c>
      <c r="L785" s="2" t="s">
        <v>129</v>
      </c>
      <c r="M785" s="2"/>
      <c r="N785" s="2"/>
      <c r="O785" s="2"/>
      <c r="P785" s="2">
        <v>1</v>
      </c>
      <c r="Q785" s="2"/>
      <c r="R785" s="2"/>
      <c r="S785" s="9"/>
      <c r="T785" s="2"/>
      <c r="U785" s="2">
        <v>1</v>
      </c>
      <c r="V785" s="2"/>
      <c r="W785" s="2"/>
      <c r="X785" s="2">
        <f t="shared" si="64"/>
        <v>1</v>
      </c>
      <c r="Y785" s="2">
        <v>1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9" t="s">
        <v>21</v>
      </c>
    </row>
    <row r="786" spans="1:36" hidden="1" x14ac:dyDescent="0.2">
      <c r="A786" s="2" t="str">
        <f t="shared" si="62"/>
        <v>Dell XPS 13 9365</v>
      </c>
      <c r="B786" s="2" t="s">
        <v>10</v>
      </c>
      <c r="C786" s="2" t="s">
        <v>1804</v>
      </c>
      <c r="D786" s="2" t="s">
        <v>1731</v>
      </c>
      <c r="E786" s="2" t="s">
        <v>52</v>
      </c>
      <c r="F786" s="2" t="s">
        <v>20</v>
      </c>
      <c r="G786" s="2" t="s">
        <v>1208</v>
      </c>
      <c r="H786" s="2" t="s">
        <v>33</v>
      </c>
      <c r="I786" s="2">
        <v>13</v>
      </c>
      <c r="J786" s="2" t="s">
        <v>62</v>
      </c>
      <c r="K786" s="2" t="s">
        <v>30</v>
      </c>
      <c r="L786" s="2" t="s">
        <v>88</v>
      </c>
      <c r="M786" s="2"/>
      <c r="N786" s="2"/>
      <c r="O786" s="2"/>
      <c r="P786" s="2"/>
      <c r="Q786" s="2"/>
      <c r="R786" s="2"/>
      <c r="S786" s="9">
        <v>1</v>
      </c>
      <c r="T786" s="2"/>
      <c r="U786" s="2">
        <v>1</v>
      </c>
      <c r="V786" s="2"/>
      <c r="W786" s="2"/>
      <c r="X786" s="2">
        <f t="shared" si="64"/>
        <v>1</v>
      </c>
      <c r="Y786" s="2">
        <v>1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9" t="s">
        <v>21</v>
      </c>
    </row>
    <row r="787" spans="1:36" hidden="1" x14ac:dyDescent="0.2">
      <c r="A787" s="2" t="str">
        <f t="shared" si="62"/>
        <v>Dell XPS 13 7390</v>
      </c>
      <c r="B787" s="2" t="s">
        <v>10</v>
      </c>
      <c r="C787" s="2" t="s">
        <v>1805</v>
      </c>
      <c r="D787" s="2" t="s">
        <v>1731</v>
      </c>
      <c r="E787" s="2" t="s">
        <v>52</v>
      </c>
      <c r="F787" s="2" t="s">
        <v>20</v>
      </c>
      <c r="G787" s="2" t="s">
        <v>1494</v>
      </c>
      <c r="H787" s="2" t="s">
        <v>33</v>
      </c>
      <c r="I787" s="2">
        <v>13</v>
      </c>
      <c r="J787" s="2" t="s">
        <v>178</v>
      </c>
      <c r="K787" s="2" t="s">
        <v>30</v>
      </c>
      <c r="L787" s="2" t="s">
        <v>129</v>
      </c>
      <c r="M787" s="2"/>
      <c r="N787" s="2"/>
      <c r="O787" s="2"/>
      <c r="P787" s="2">
        <v>1</v>
      </c>
      <c r="Q787" s="2"/>
      <c r="R787" s="2"/>
      <c r="S787" s="9"/>
      <c r="T787" s="2"/>
      <c r="U787" s="2">
        <v>1</v>
      </c>
      <c r="V787" s="2"/>
      <c r="W787" s="2"/>
      <c r="X787" s="2">
        <f t="shared" si="64"/>
        <v>1</v>
      </c>
      <c r="Y787" s="2">
        <v>1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9" t="s">
        <v>21</v>
      </c>
    </row>
    <row r="788" spans="1:36" hidden="1" x14ac:dyDescent="0.2">
      <c r="A788" s="2" t="str">
        <f t="shared" si="62"/>
        <v>Dell XPS 13 7390 2-in-1</v>
      </c>
      <c r="B788" s="2" t="s">
        <v>10</v>
      </c>
      <c r="C788" s="2" t="s">
        <v>1851</v>
      </c>
      <c r="D788" s="2" t="s">
        <v>1731</v>
      </c>
      <c r="E788" s="2" t="s">
        <v>52</v>
      </c>
      <c r="F788" s="2" t="s">
        <v>20</v>
      </c>
      <c r="G788" s="2" t="s">
        <v>1526</v>
      </c>
      <c r="H788" s="2" t="s">
        <v>33</v>
      </c>
      <c r="I788" s="2">
        <v>13</v>
      </c>
      <c r="J788" s="2" t="s">
        <v>178</v>
      </c>
      <c r="K788" s="2" t="s">
        <v>30</v>
      </c>
      <c r="L788" s="2" t="s">
        <v>129</v>
      </c>
      <c r="M788" s="2"/>
      <c r="N788" s="2"/>
      <c r="O788" s="2"/>
      <c r="P788" s="2">
        <v>1</v>
      </c>
      <c r="Q788" s="2"/>
      <c r="R788" s="2"/>
      <c r="S788" s="9">
        <v>1</v>
      </c>
      <c r="T788" s="2"/>
      <c r="U788" s="2">
        <v>1</v>
      </c>
      <c r="V788" s="2"/>
      <c r="W788" s="2"/>
      <c r="X788" s="2">
        <f t="shared" si="64"/>
        <v>2</v>
      </c>
      <c r="Y788" s="2">
        <v>1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9" t="s">
        <v>21</v>
      </c>
    </row>
    <row r="789" spans="1:36" hidden="1" x14ac:dyDescent="0.2">
      <c r="A789" s="2" t="str">
        <f t="shared" si="62"/>
        <v>Dell XPS 13 9300</v>
      </c>
      <c r="B789" s="2" t="s">
        <v>10</v>
      </c>
      <c r="C789" s="2" t="s">
        <v>1852</v>
      </c>
      <c r="D789" s="2" t="s">
        <v>1731</v>
      </c>
      <c r="E789" s="2" t="s">
        <v>52</v>
      </c>
      <c r="F789" s="2" t="s">
        <v>20</v>
      </c>
      <c r="G789" s="2" t="s">
        <v>1526</v>
      </c>
      <c r="H789" s="2" t="s">
        <v>33</v>
      </c>
      <c r="I789" s="2">
        <v>13</v>
      </c>
      <c r="J789" s="2" t="s">
        <v>2198</v>
      </c>
      <c r="K789" s="2" t="s">
        <v>30</v>
      </c>
      <c r="L789" s="2" t="s">
        <v>129</v>
      </c>
      <c r="M789" s="2"/>
      <c r="N789" s="2"/>
      <c r="O789" s="2"/>
      <c r="P789" s="2">
        <v>1</v>
      </c>
      <c r="Q789" s="2"/>
      <c r="R789" s="2"/>
      <c r="S789" s="2"/>
      <c r="T789" s="2"/>
      <c r="U789" s="2">
        <v>1</v>
      </c>
      <c r="V789" s="2"/>
      <c r="W789" s="2"/>
      <c r="X789" s="2">
        <f t="shared" si="64"/>
        <v>1</v>
      </c>
      <c r="Y789" s="2">
        <v>1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9" t="s">
        <v>21</v>
      </c>
    </row>
    <row r="790" spans="1:36" hidden="1" x14ac:dyDescent="0.2">
      <c r="A790" s="2" t="str">
        <f t="shared" si="62"/>
        <v>Dell XPS 15 9550</v>
      </c>
      <c r="B790" s="2" t="s">
        <v>10</v>
      </c>
      <c r="C790" s="2" t="s">
        <v>1806</v>
      </c>
      <c r="D790" s="2" t="s">
        <v>1735</v>
      </c>
      <c r="E790" s="2" t="s">
        <v>52</v>
      </c>
      <c r="F790" s="2" t="s">
        <v>20</v>
      </c>
      <c r="G790" s="2" t="s">
        <v>164</v>
      </c>
      <c r="H790" s="2" t="s">
        <v>89</v>
      </c>
      <c r="I790" s="2">
        <v>15</v>
      </c>
      <c r="J790" s="2" t="s">
        <v>61</v>
      </c>
      <c r="K790" s="2"/>
      <c r="L790" s="2" t="s">
        <v>129</v>
      </c>
      <c r="M790" s="2"/>
      <c r="N790" s="2"/>
      <c r="O790" s="2"/>
      <c r="P790" s="2"/>
      <c r="Q790" s="2"/>
      <c r="R790" s="2">
        <v>1</v>
      </c>
      <c r="S790" s="2"/>
      <c r="T790" s="2"/>
      <c r="U790" s="2"/>
      <c r="V790" s="2">
        <v>1</v>
      </c>
      <c r="W790" s="2"/>
      <c r="X790" s="2">
        <f t="shared" si="64"/>
        <v>1</v>
      </c>
      <c r="Y790" s="2">
        <v>1</v>
      </c>
      <c r="Z790" s="2"/>
      <c r="AA790" s="2"/>
      <c r="AB790" s="2"/>
      <c r="AC790" s="2"/>
      <c r="AD790" s="2"/>
      <c r="AE790" s="2">
        <v>1</v>
      </c>
      <c r="AF790" s="2">
        <v>1</v>
      </c>
      <c r="AG790" s="2"/>
      <c r="AH790" s="2"/>
      <c r="AI790" s="2"/>
      <c r="AJ790" s="9" t="s">
        <v>21</v>
      </c>
    </row>
    <row r="791" spans="1:36" hidden="1" x14ac:dyDescent="0.2">
      <c r="A791" s="2" t="str">
        <f t="shared" si="62"/>
        <v>Dell XPS 15 9575</v>
      </c>
      <c r="B791" s="2" t="s">
        <v>10</v>
      </c>
      <c r="C791" s="2" t="s">
        <v>1807</v>
      </c>
      <c r="D791" s="2" t="s">
        <v>1735</v>
      </c>
      <c r="E791" s="2" t="s">
        <v>52</v>
      </c>
      <c r="F791" s="2" t="s">
        <v>20</v>
      </c>
      <c r="G791" s="2" t="s">
        <v>416</v>
      </c>
      <c r="H791" s="2" t="s">
        <v>1853</v>
      </c>
      <c r="I791" s="2">
        <v>15</v>
      </c>
      <c r="J791" s="2" t="s">
        <v>178</v>
      </c>
      <c r="K791" s="2" t="s">
        <v>30</v>
      </c>
      <c r="L791" s="2" t="s">
        <v>129</v>
      </c>
      <c r="M791" s="2"/>
      <c r="N791" s="2"/>
      <c r="O791" s="2"/>
      <c r="P791" s="2"/>
      <c r="Q791" s="2"/>
      <c r="R791" s="2">
        <v>1</v>
      </c>
      <c r="S791" s="9">
        <v>1</v>
      </c>
      <c r="T791" s="2"/>
      <c r="U791" s="2"/>
      <c r="V791" s="2">
        <v>1</v>
      </c>
      <c r="W791" s="2"/>
      <c r="X791" s="2">
        <f t="shared" si="64"/>
        <v>2</v>
      </c>
      <c r="Y791" s="2">
        <v>1</v>
      </c>
      <c r="Z791" s="2"/>
      <c r="AA791" s="2"/>
      <c r="AB791" s="2"/>
      <c r="AC791" s="2"/>
      <c r="AD791" s="2"/>
      <c r="AE791" s="2">
        <v>1</v>
      </c>
      <c r="AF791" s="2">
        <v>1</v>
      </c>
      <c r="AG791" s="2"/>
      <c r="AH791" s="2"/>
      <c r="AI791" s="2"/>
      <c r="AJ791" s="9" t="s">
        <v>21</v>
      </c>
    </row>
    <row r="792" spans="1:36" hidden="1" x14ac:dyDescent="0.2">
      <c r="A792" s="2" t="str">
        <f t="shared" si="62"/>
        <v>Dell XPS 15 (K)</v>
      </c>
      <c r="B792" s="2" t="s">
        <v>10</v>
      </c>
      <c r="C792" s="2" t="s">
        <v>552</v>
      </c>
      <c r="D792" s="2" t="s">
        <v>1735</v>
      </c>
      <c r="E792" s="2" t="s">
        <v>52</v>
      </c>
      <c r="F792" s="2" t="s">
        <v>20</v>
      </c>
      <c r="G792" s="2" t="s">
        <v>416</v>
      </c>
      <c r="H792" s="2" t="s">
        <v>492</v>
      </c>
      <c r="I792" s="2">
        <v>15</v>
      </c>
      <c r="J792" s="2" t="s">
        <v>61</v>
      </c>
      <c r="K792" s="2"/>
      <c r="L792" s="2" t="s">
        <v>129</v>
      </c>
      <c r="M792" s="2"/>
      <c r="N792" s="2"/>
      <c r="O792" s="2"/>
      <c r="P792" s="2"/>
      <c r="Q792" s="2"/>
      <c r="R792" s="2">
        <v>1</v>
      </c>
      <c r="S792" s="2"/>
      <c r="T792" s="2"/>
      <c r="U792" s="2"/>
      <c r="V792" s="2">
        <v>1</v>
      </c>
      <c r="W792" s="2"/>
      <c r="X792" s="2">
        <f t="shared" si="64"/>
        <v>1</v>
      </c>
      <c r="Y792" s="2">
        <v>1</v>
      </c>
      <c r="Z792" s="2"/>
      <c r="AA792" s="2"/>
      <c r="AB792" s="2"/>
      <c r="AC792" s="2"/>
      <c r="AD792" s="2"/>
      <c r="AE792" s="2">
        <v>1</v>
      </c>
      <c r="AF792" s="2">
        <v>1</v>
      </c>
      <c r="AG792" s="2"/>
      <c r="AH792" s="2"/>
      <c r="AI792" s="2"/>
      <c r="AJ792" s="9" t="s">
        <v>21</v>
      </c>
    </row>
    <row r="793" spans="1:36" hidden="1" x14ac:dyDescent="0.2">
      <c r="A793" s="2" t="str">
        <f t="shared" si="62"/>
        <v>Dell XPS 15 9500</v>
      </c>
      <c r="B793" s="2" t="s">
        <v>10</v>
      </c>
      <c r="C793" s="2" t="s">
        <v>2197</v>
      </c>
      <c r="D793" s="2" t="s">
        <v>1735</v>
      </c>
      <c r="E793" s="2" t="s">
        <v>52</v>
      </c>
      <c r="F793" s="2" t="s">
        <v>20</v>
      </c>
      <c r="G793" s="2" t="s">
        <v>2150</v>
      </c>
      <c r="H793" s="2" t="s">
        <v>1336</v>
      </c>
      <c r="I793" s="2">
        <v>15</v>
      </c>
      <c r="J793" s="2" t="s">
        <v>2198</v>
      </c>
      <c r="K793" s="2" t="s">
        <v>30</v>
      </c>
      <c r="L793" s="2" t="s">
        <v>129</v>
      </c>
      <c r="M793" s="2"/>
      <c r="N793" s="2" t="s">
        <v>2122</v>
      </c>
      <c r="O793" s="2"/>
      <c r="P793" s="2"/>
      <c r="Q793" s="2"/>
      <c r="R793" s="2">
        <v>1</v>
      </c>
      <c r="S793" s="2"/>
      <c r="T793" s="2"/>
      <c r="U793" s="2"/>
      <c r="V793" s="2">
        <v>1</v>
      </c>
      <c r="W793" s="2"/>
      <c r="X793" s="2">
        <f t="shared" si="64"/>
        <v>1</v>
      </c>
      <c r="Y793" s="2">
        <v>1</v>
      </c>
      <c r="Z793" s="2"/>
      <c r="AA793" s="2"/>
      <c r="AB793" s="2"/>
      <c r="AC793" s="2"/>
      <c r="AD793" s="2"/>
      <c r="AE793" s="2">
        <v>1</v>
      </c>
      <c r="AF793" s="2">
        <v>1</v>
      </c>
      <c r="AG793" s="2"/>
      <c r="AH793" s="2"/>
      <c r="AI793" s="2"/>
      <c r="AJ793" s="9" t="s">
        <v>21</v>
      </c>
    </row>
    <row r="794" spans="1:36" hidden="1" x14ac:dyDescent="0.2">
      <c r="A794" s="2" t="str">
        <f t="shared" si="62"/>
        <v>Dell XPS 15 9560</v>
      </c>
      <c r="B794" s="2" t="s">
        <v>10</v>
      </c>
      <c r="C794" s="2" t="s">
        <v>1808</v>
      </c>
      <c r="D794" s="2" t="s">
        <v>1735</v>
      </c>
      <c r="E794" s="2" t="s">
        <v>52</v>
      </c>
      <c r="F794" s="2" t="s">
        <v>20</v>
      </c>
      <c r="G794" s="2" t="s">
        <v>743</v>
      </c>
      <c r="H794" s="2" t="s">
        <v>4329</v>
      </c>
      <c r="I794" s="2">
        <v>15</v>
      </c>
      <c r="J794" s="2" t="s">
        <v>178</v>
      </c>
      <c r="K794" s="2" t="s">
        <v>30</v>
      </c>
      <c r="L794" s="2" t="s">
        <v>129</v>
      </c>
      <c r="M794" s="2"/>
      <c r="N794" s="2"/>
      <c r="O794" s="2"/>
      <c r="P794" s="2">
        <v>1</v>
      </c>
      <c r="Q794" s="2"/>
      <c r="R794" s="2">
        <v>1</v>
      </c>
      <c r="S794" s="9"/>
      <c r="T794" s="2"/>
      <c r="U794" s="2"/>
      <c r="V794" s="2">
        <v>1</v>
      </c>
      <c r="W794" s="2"/>
      <c r="X794" s="2">
        <f t="shared" si="64"/>
        <v>2</v>
      </c>
      <c r="Y794" s="2">
        <v>1</v>
      </c>
      <c r="Z794" s="2"/>
      <c r="AA794" s="2"/>
      <c r="AB794" s="2"/>
      <c r="AC794" s="2"/>
      <c r="AD794" s="2"/>
      <c r="AE794" s="2">
        <v>1</v>
      </c>
      <c r="AF794" s="2">
        <v>1</v>
      </c>
      <c r="AG794" s="2"/>
      <c r="AH794" s="2"/>
      <c r="AI794" s="2"/>
      <c r="AJ794" s="9" t="s">
        <v>21</v>
      </c>
    </row>
    <row r="795" spans="1:36" hidden="1" x14ac:dyDescent="0.2">
      <c r="A795" s="2" t="str">
        <f t="shared" si="62"/>
        <v>Dell XPS 15 7590</v>
      </c>
      <c r="B795" s="2" t="s">
        <v>10</v>
      </c>
      <c r="C795" s="2" t="s">
        <v>1809</v>
      </c>
      <c r="D795" s="2" t="s">
        <v>1735</v>
      </c>
      <c r="E795" s="2" t="s">
        <v>52</v>
      </c>
      <c r="F795" s="2" t="s">
        <v>20</v>
      </c>
      <c r="G795" s="2" t="s">
        <v>947</v>
      </c>
      <c r="H795" s="2" t="s">
        <v>1356</v>
      </c>
      <c r="I795" s="2">
        <v>15</v>
      </c>
      <c r="J795" s="2" t="s">
        <v>178</v>
      </c>
      <c r="K795" s="2"/>
      <c r="L795" s="2" t="s">
        <v>129</v>
      </c>
      <c r="M795" s="2"/>
      <c r="N795" s="2"/>
      <c r="O795" s="2"/>
      <c r="P795" s="2"/>
      <c r="Q795" s="2"/>
      <c r="R795" s="2">
        <v>1</v>
      </c>
      <c r="S795" s="2"/>
      <c r="T795" s="2"/>
      <c r="U795" s="2"/>
      <c r="V795" s="2">
        <v>1</v>
      </c>
      <c r="W795" s="2"/>
      <c r="X795" s="2">
        <f t="shared" si="64"/>
        <v>1</v>
      </c>
      <c r="Y795" s="2">
        <v>1</v>
      </c>
      <c r="Z795" s="2"/>
      <c r="AA795" s="2"/>
      <c r="AB795" s="2"/>
      <c r="AC795" s="2"/>
      <c r="AD795" s="2"/>
      <c r="AE795" s="2">
        <v>1</v>
      </c>
      <c r="AF795" s="2">
        <v>1</v>
      </c>
      <c r="AG795" s="2"/>
      <c r="AH795" s="2"/>
      <c r="AI795" s="2"/>
      <c r="AJ795" s="9" t="s">
        <v>21</v>
      </c>
    </row>
    <row r="796" spans="1:36" hidden="1" x14ac:dyDescent="0.2">
      <c r="A796" s="2" t="str">
        <f t="shared" si="62"/>
        <v>Dell XPS 15 9570</v>
      </c>
      <c r="B796" s="2" t="s">
        <v>10</v>
      </c>
      <c r="C796" s="2" t="s">
        <v>1810</v>
      </c>
      <c r="D796" s="2" t="s">
        <v>1735</v>
      </c>
      <c r="E796" s="2" t="s">
        <v>52</v>
      </c>
      <c r="F796" s="2" t="s">
        <v>20</v>
      </c>
      <c r="G796" s="2" t="s">
        <v>947</v>
      </c>
      <c r="H796" s="2" t="s">
        <v>1170</v>
      </c>
      <c r="I796" s="2">
        <v>15</v>
      </c>
      <c r="J796" s="2" t="s">
        <v>178</v>
      </c>
      <c r="K796" s="2" t="s">
        <v>30</v>
      </c>
      <c r="L796" s="2" t="s">
        <v>129</v>
      </c>
      <c r="M796" s="2"/>
      <c r="N796" s="2"/>
      <c r="O796" s="2"/>
      <c r="P796" s="2"/>
      <c r="Q796" s="2"/>
      <c r="R796" s="2">
        <v>1</v>
      </c>
      <c r="S796" s="9"/>
      <c r="T796" s="2"/>
      <c r="U796" s="2"/>
      <c r="V796" s="2">
        <v>1</v>
      </c>
      <c r="W796" s="2"/>
      <c r="X796" s="2">
        <f t="shared" si="64"/>
        <v>1</v>
      </c>
      <c r="Y796" s="2">
        <v>1</v>
      </c>
      <c r="Z796" s="2"/>
      <c r="AA796" s="2"/>
      <c r="AB796" s="2"/>
      <c r="AC796" s="2"/>
      <c r="AD796" s="2"/>
      <c r="AE796" s="2">
        <v>1</v>
      </c>
      <c r="AF796" s="2">
        <v>1</v>
      </c>
      <c r="AG796" s="2"/>
      <c r="AH796" s="2"/>
      <c r="AI796" s="2"/>
      <c r="AJ796" s="9" t="s">
        <v>21</v>
      </c>
    </row>
    <row r="797" spans="1:36" hidden="1" x14ac:dyDescent="0.2">
      <c r="A797" s="2" t="str">
        <f t="shared" si="62"/>
        <v>Dell XPS 17 9700</v>
      </c>
      <c r="B797" s="2" t="s">
        <v>10</v>
      </c>
      <c r="C797" s="2" t="s">
        <v>4268</v>
      </c>
      <c r="D797" s="2" t="s">
        <v>1735</v>
      </c>
      <c r="E797" s="2" t="s">
        <v>52</v>
      </c>
      <c r="F797" s="2" t="s">
        <v>20</v>
      </c>
      <c r="G797" s="2" t="s">
        <v>2150</v>
      </c>
      <c r="H797" s="2" t="s">
        <v>1265</v>
      </c>
      <c r="I797" s="2">
        <v>15</v>
      </c>
      <c r="J797" s="2"/>
      <c r="K797" s="2"/>
      <c r="L797" s="2" t="s">
        <v>129</v>
      </c>
      <c r="M797" s="2"/>
      <c r="N797" s="2" t="s">
        <v>4242</v>
      </c>
      <c r="O797" s="2"/>
      <c r="P797" s="2"/>
      <c r="Q797" s="2"/>
      <c r="R797" s="2">
        <v>1</v>
      </c>
      <c r="S797" s="9"/>
      <c r="T797" s="2"/>
      <c r="U797" s="2"/>
      <c r="V797" s="2">
        <v>1</v>
      </c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>
        <v>1</v>
      </c>
      <c r="AH797" s="2"/>
      <c r="AI797" s="2"/>
      <c r="AJ797" s="9"/>
    </row>
    <row r="798" spans="1:36" hidden="1" x14ac:dyDescent="0.2">
      <c r="A798" s="2" t="str">
        <f t="shared" si="62"/>
        <v>HP Chromebook 13 Pro</v>
      </c>
      <c r="B798" s="2" t="s">
        <v>11</v>
      </c>
      <c r="C798" s="2" t="s">
        <v>440</v>
      </c>
      <c r="D798" s="2" t="s">
        <v>1731</v>
      </c>
      <c r="E798" s="2" t="s">
        <v>52</v>
      </c>
      <c r="F798" s="2" t="s">
        <v>20</v>
      </c>
      <c r="G798" s="2" t="s">
        <v>309</v>
      </c>
      <c r="H798" s="2" t="s">
        <v>33</v>
      </c>
      <c r="I798" s="2">
        <v>13</v>
      </c>
      <c r="J798" s="2" t="s">
        <v>61</v>
      </c>
      <c r="K798" s="2"/>
      <c r="L798" s="2" t="s">
        <v>88</v>
      </c>
      <c r="M798" s="2"/>
      <c r="N798" s="2"/>
      <c r="O798" s="2"/>
      <c r="P798" s="2"/>
      <c r="Q798" s="2"/>
      <c r="R798" s="2"/>
      <c r="S798" s="2"/>
      <c r="T798" s="2"/>
      <c r="U798" s="2">
        <v>1</v>
      </c>
      <c r="V798" s="2"/>
      <c r="W798" s="2"/>
      <c r="X798" s="2">
        <f t="shared" ref="X798:X829" si="65">SUM(O798:T798)</f>
        <v>0</v>
      </c>
      <c r="Y798" s="2"/>
      <c r="Z798" s="2"/>
      <c r="AA798" s="2">
        <v>1</v>
      </c>
      <c r="AB798" s="2"/>
      <c r="AC798" s="2"/>
      <c r="AD798" s="2"/>
      <c r="AE798" s="2"/>
      <c r="AF798" s="2"/>
      <c r="AG798" s="2"/>
      <c r="AH798" s="2"/>
      <c r="AI798" s="2">
        <v>1</v>
      </c>
      <c r="AJ798" s="9" t="s">
        <v>2283</v>
      </c>
    </row>
    <row r="799" spans="1:36" hidden="1" x14ac:dyDescent="0.2">
      <c r="A799" s="2" t="str">
        <f t="shared" si="62"/>
        <v>HP Chromebook x360 11 G1</v>
      </c>
      <c r="B799" s="2" t="s">
        <v>11</v>
      </c>
      <c r="C799" s="2" t="s">
        <v>797</v>
      </c>
      <c r="D799" s="2" t="s">
        <v>1730</v>
      </c>
      <c r="E799" s="2" t="s">
        <v>52</v>
      </c>
      <c r="F799" s="2" t="s">
        <v>20</v>
      </c>
      <c r="G799" s="2" t="s">
        <v>447</v>
      </c>
      <c r="H799" s="2" t="s">
        <v>33</v>
      </c>
      <c r="I799" s="2">
        <v>11</v>
      </c>
      <c r="J799" s="2" t="s">
        <v>27</v>
      </c>
      <c r="K799" s="2" t="s">
        <v>30</v>
      </c>
      <c r="L799" s="2" t="s">
        <v>87</v>
      </c>
      <c r="M799" s="2"/>
      <c r="N799" s="2"/>
      <c r="O799" s="2">
        <v>1</v>
      </c>
      <c r="P799" s="2"/>
      <c r="Q799" s="2"/>
      <c r="R799" s="2"/>
      <c r="S799" s="9">
        <v>1</v>
      </c>
      <c r="T799" s="2">
        <v>1</v>
      </c>
      <c r="U799" s="2"/>
      <c r="V799" s="2"/>
      <c r="W799" s="2"/>
      <c r="X799" s="2">
        <f t="shared" si="65"/>
        <v>3</v>
      </c>
      <c r="Y799" s="2"/>
      <c r="Z799" s="2"/>
      <c r="AA799" s="2"/>
      <c r="AB799" s="2"/>
      <c r="AC799" s="2">
        <v>1</v>
      </c>
      <c r="AD799" s="2"/>
      <c r="AE799" s="2"/>
      <c r="AF799" s="2"/>
      <c r="AG799" s="2"/>
      <c r="AH799" s="2"/>
      <c r="AI799" s="2">
        <v>1</v>
      </c>
      <c r="AJ799" s="9" t="s">
        <v>2283</v>
      </c>
    </row>
    <row r="800" spans="1:36" hidden="1" x14ac:dyDescent="0.2">
      <c r="A800" s="2" t="str">
        <f t="shared" si="62"/>
        <v>HP Chromebook x360 11 G2</v>
      </c>
      <c r="B800" s="2" t="s">
        <v>11</v>
      </c>
      <c r="C800" s="2" t="s">
        <v>1432</v>
      </c>
      <c r="D800" s="2" t="s">
        <v>1730</v>
      </c>
      <c r="E800" s="2" t="s">
        <v>52</v>
      </c>
      <c r="F800" s="2" t="s">
        <v>20</v>
      </c>
      <c r="G800" s="2" t="s">
        <v>968</v>
      </c>
      <c r="H800" s="2" t="s">
        <v>33</v>
      </c>
      <c r="I800" s="2">
        <v>11</v>
      </c>
      <c r="J800" s="2" t="s">
        <v>27</v>
      </c>
      <c r="K800" s="2" t="s">
        <v>30</v>
      </c>
      <c r="L800" s="2" t="s">
        <v>87</v>
      </c>
      <c r="M800" s="2"/>
      <c r="N800" s="2"/>
      <c r="O800" s="2">
        <v>1</v>
      </c>
      <c r="P800" s="2"/>
      <c r="Q800" s="2"/>
      <c r="R800" s="2"/>
      <c r="S800" s="9">
        <v>1</v>
      </c>
      <c r="T800" s="2">
        <v>1</v>
      </c>
      <c r="U800" s="2"/>
      <c r="V800" s="2"/>
      <c r="W800" s="2"/>
      <c r="X800" s="2">
        <f t="shared" si="65"/>
        <v>3</v>
      </c>
      <c r="Y800" s="2"/>
      <c r="Z800" s="2"/>
      <c r="AA800" s="2"/>
      <c r="AB800" s="2"/>
      <c r="AC800" s="2">
        <v>1</v>
      </c>
      <c r="AD800" s="2"/>
      <c r="AE800" s="2"/>
      <c r="AF800" s="2"/>
      <c r="AG800" s="2"/>
      <c r="AH800" s="2"/>
      <c r="AI800" s="2">
        <v>1</v>
      </c>
      <c r="AJ800" s="9" t="s">
        <v>2283</v>
      </c>
    </row>
    <row r="801" spans="1:36" hidden="1" x14ac:dyDescent="0.2">
      <c r="A801" s="2" t="str">
        <f t="shared" si="62"/>
        <v>HP Chromebook x360 14 G1</v>
      </c>
      <c r="B801" s="2" t="s">
        <v>11</v>
      </c>
      <c r="C801" s="2" t="s">
        <v>1528</v>
      </c>
      <c r="D801" s="2" t="s">
        <v>1731</v>
      </c>
      <c r="E801" s="2" t="s">
        <v>52</v>
      </c>
      <c r="F801" s="2" t="s">
        <v>20</v>
      </c>
      <c r="G801" s="2" t="s">
        <v>743</v>
      </c>
      <c r="H801" s="2" t="s">
        <v>33</v>
      </c>
      <c r="I801" s="2">
        <v>14</v>
      </c>
      <c r="J801" s="2" t="s">
        <v>28</v>
      </c>
      <c r="K801" s="2" t="s">
        <v>30</v>
      </c>
      <c r="L801" s="2" t="s">
        <v>129</v>
      </c>
      <c r="M801" s="2"/>
      <c r="N801" s="2"/>
      <c r="O801" s="2"/>
      <c r="P801" s="2">
        <v>1</v>
      </c>
      <c r="Q801" s="2"/>
      <c r="R801" s="2"/>
      <c r="S801" s="9">
        <v>1</v>
      </c>
      <c r="T801" s="2"/>
      <c r="U801" s="2">
        <v>1</v>
      </c>
      <c r="V801" s="2"/>
      <c r="W801" s="2"/>
      <c r="X801" s="2">
        <f t="shared" si="65"/>
        <v>2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>
        <v>1</v>
      </c>
      <c r="AJ801" s="9" t="s">
        <v>2283</v>
      </c>
    </row>
    <row r="802" spans="1:36" hidden="1" x14ac:dyDescent="0.2">
      <c r="A802" s="2" t="str">
        <f t="shared" si="62"/>
        <v>HP Chromebook 11 G5</v>
      </c>
      <c r="B802" s="2" t="s">
        <v>11</v>
      </c>
      <c r="C802" s="2" t="s">
        <v>798</v>
      </c>
      <c r="D802" s="2" t="s">
        <v>1730</v>
      </c>
      <c r="E802" s="2" t="s">
        <v>52</v>
      </c>
      <c r="F802" s="2" t="s">
        <v>20</v>
      </c>
      <c r="G802" s="2" t="s">
        <v>139</v>
      </c>
      <c r="H802" s="2" t="s">
        <v>33</v>
      </c>
      <c r="I802" s="2">
        <v>11</v>
      </c>
      <c r="J802" s="2" t="s">
        <v>27</v>
      </c>
      <c r="K802" s="2"/>
      <c r="L802" s="2" t="s">
        <v>87</v>
      </c>
      <c r="M802" s="2"/>
      <c r="N802" s="2"/>
      <c r="O802" s="2">
        <v>1</v>
      </c>
      <c r="P802" s="2"/>
      <c r="Q802" s="2"/>
      <c r="R802" s="2"/>
      <c r="S802" s="2"/>
      <c r="T802" s="2">
        <v>1</v>
      </c>
      <c r="U802" s="2"/>
      <c r="V802" s="2"/>
      <c r="W802" s="2"/>
      <c r="X802" s="2">
        <f t="shared" si="65"/>
        <v>2</v>
      </c>
      <c r="Y802" s="2"/>
      <c r="Z802" s="2"/>
      <c r="AA802" s="2"/>
      <c r="AB802" s="2"/>
      <c r="AC802" s="2">
        <v>1</v>
      </c>
      <c r="AD802" s="2"/>
      <c r="AE802" s="2"/>
      <c r="AF802" s="2"/>
      <c r="AG802" s="2"/>
      <c r="AH802" s="2"/>
      <c r="AI802" s="2">
        <v>1</v>
      </c>
      <c r="AJ802" s="9" t="s">
        <v>2283</v>
      </c>
    </row>
    <row r="803" spans="1:36" hidden="1" x14ac:dyDescent="0.2">
      <c r="A803" s="2" t="str">
        <f t="shared" si="62"/>
        <v>HP Chromebook 11 G6</v>
      </c>
      <c r="B803" s="2" t="s">
        <v>11</v>
      </c>
      <c r="C803" s="2" t="s">
        <v>954</v>
      </c>
      <c r="D803" s="2" t="s">
        <v>1730</v>
      </c>
      <c r="E803" s="2" t="s">
        <v>52</v>
      </c>
      <c r="F803" s="2" t="s">
        <v>20</v>
      </c>
      <c r="G803" s="2" t="s">
        <v>447</v>
      </c>
      <c r="H803" s="2" t="s">
        <v>33</v>
      </c>
      <c r="I803" s="2">
        <v>11</v>
      </c>
      <c r="J803" s="2" t="s">
        <v>27</v>
      </c>
      <c r="K803" s="2"/>
      <c r="L803" s="2" t="s">
        <v>87</v>
      </c>
      <c r="M803" s="2"/>
      <c r="N803" s="2"/>
      <c r="O803" s="2">
        <v>1</v>
      </c>
      <c r="P803" s="2"/>
      <c r="Q803" s="2"/>
      <c r="R803" s="2"/>
      <c r="S803" s="2"/>
      <c r="T803" s="2">
        <v>1</v>
      </c>
      <c r="U803" s="2"/>
      <c r="V803" s="2"/>
      <c r="W803" s="2"/>
      <c r="X803" s="2">
        <f t="shared" si="65"/>
        <v>2</v>
      </c>
      <c r="Y803" s="2"/>
      <c r="Z803" s="2"/>
      <c r="AA803" s="2"/>
      <c r="AB803" s="2"/>
      <c r="AC803" s="2">
        <v>1</v>
      </c>
      <c r="AD803" s="2"/>
      <c r="AE803" s="2"/>
      <c r="AF803" s="2"/>
      <c r="AG803" s="2"/>
      <c r="AH803" s="2"/>
      <c r="AI803" s="2">
        <v>1</v>
      </c>
      <c r="AJ803" s="9" t="s">
        <v>2283</v>
      </c>
    </row>
    <row r="804" spans="1:36" hidden="1" x14ac:dyDescent="0.2">
      <c r="A804" s="2" t="str">
        <f t="shared" si="62"/>
        <v>HP Chromebook 13 G1</v>
      </c>
      <c r="B804" s="2" t="s">
        <v>11</v>
      </c>
      <c r="C804" s="2" t="s">
        <v>799</v>
      </c>
      <c r="D804" s="2" t="s">
        <v>1731</v>
      </c>
      <c r="E804" s="2" t="s">
        <v>52</v>
      </c>
      <c r="F804" s="2" t="s">
        <v>20</v>
      </c>
      <c r="G804" s="2" t="s">
        <v>309</v>
      </c>
      <c r="H804" s="2" t="s">
        <v>33</v>
      </c>
      <c r="I804" s="2">
        <v>13</v>
      </c>
      <c r="J804" s="2" t="s">
        <v>62</v>
      </c>
      <c r="K804" s="2"/>
      <c r="L804" s="2" t="s">
        <v>88</v>
      </c>
      <c r="M804" s="2"/>
      <c r="N804" s="2"/>
      <c r="O804" s="2"/>
      <c r="P804" s="2"/>
      <c r="Q804" s="2"/>
      <c r="R804" s="2"/>
      <c r="S804" s="2"/>
      <c r="T804" s="2"/>
      <c r="U804" s="2">
        <v>1</v>
      </c>
      <c r="V804" s="2"/>
      <c r="W804" s="2"/>
      <c r="X804" s="2">
        <f t="shared" si="65"/>
        <v>0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>
        <v>1</v>
      </c>
      <c r="AJ804" s="9" t="s">
        <v>2283</v>
      </c>
    </row>
    <row r="805" spans="1:36" hidden="1" x14ac:dyDescent="0.2">
      <c r="A805" s="2" t="str">
        <f t="shared" si="62"/>
        <v>HP Chromebook 14 G5</v>
      </c>
      <c r="B805" s="2" t="s">
        <v>11</v>
      </c>
      <c r="C805" s="2" t="s">
        <v>914</v>
      </c>
      <c r="D805" s="2" t="s">
        <v>1731</v>
      </c>
      <c r="E805" s="2" t="s">
        <v>52</v>
      </c>
      <c r="F805" s="2" t="s">
        <v>20</v>
      </c>
      <c r="G805" s="2" t="s">
        <v>447</v>
      </c>
      <c r="H805" s="2" t="s">
        <v>33</v>
      </c>
      <c r="I805" s="2">
        <v>14</v>
      </c>
      <c r="J805" s="2" t="s">
        <v>28</v>
      </c>
      <c r="K805" s="2"/>
      <c r="L805" s="2" t="s">
        <v>87</v>
      </c>
      <c r="M805" s="2"/>
      <c r="N805" s="2"/>
      <c r="O805" s="2">
        <v>1</v>
      </c>
      <c r="P805" s="2"/>
      <c r="Q805" s="2"/>
      <c r="R805" s="2"/>
      <c r="S805" s="2"/>
      <c r="T805" s="2"/>
      <c r="U805" s="2">
        <v>1</v>
      </c>
      <c r="V805" s="2"/>
      <c r="W805" s="2"/>
      <c r="X805" s="2">
        <f t="shared" si="65"/>
        <v>1</v>
      </c>
      <c r="Y805" s="2"/>
      <c r="Z805" s="2"/>
      <c r="AA805" s="2"/>
      <c r="AB805" s="2"/>
      <c r="AC805" s="2">
        <v>1</v>
      </c>
      <c r="AD805" s="2"/>
      <c r="AE805" s="2"/>
      <c r="AF805" s="2"/>
      <c r="AG805" s="2"/>
      <c r="AH805" s="2"/>
      <c r="AI805" s="2">
        <v>1</v>
      </c>
      <c r="AJ805" s="9" t="s">
        <v>2283</v>
      </c>
    </row>
    <row r="806" spans="1:36" hidden="1" x14ac:dyDescent="0.2">
      <c r="A806" s="2" t="str">
        <f t="shared" si="62"/>
        <v>HP Chromebook 14 G6</v>
      </c>
      <c r="B806" s="2" t="s">
        <v>11</v>
      </c>
      <c r="C806" s="2" t="s">
        <v>4275</v>
      </c>
      <c r="D806" s="2" t="s">
        <v>1731</v>
      </c>
      <c r="E806" s="2" t="s">
        <v>52</v>
      </c>
      <c r="F806" s="2" t="s">
        <v>20</v>
      </c>
      <c r="G806" s="2" t="s">
        <v>968</v>
      </c>
      <c r="H806" s="2" t="s">
        <v>33</v>
      </c>
      <c r="I806" s="2">
        <v>14</v>
      </c>
      <c r="J806" s="2" t="s">
        <v>28</v>
      </c>
      <c r="K806" s="2"/>
      <c r="L806" s="2" t="s">
        <v>87</v>
      </c>
      <c r="M806" s="2"/>
      <c r="N806" s="2"/>
      <c r="O806" s="2">
        <v>1</v>
      </c>
      <c r="P806" s="2"/>
      <c r="Q806" s="2"/>
      <c r="R806" s="2"/>
      <c r="S806" s="2"/>
      <c r="T806" s="2"/>
      <c r="U806" s="2">
        <v>1</v>
      </c>
      <c r="V806" s="2"/>
      <c r="W806" s="2"/>
      <c r="X806" s="2">
        <f t="shared" si="65"/>
        <v>1</v>
      </c>
      <c r="Y806" s="2"/>
      <c r="Z806" s="2"/>
      <c r="AA806" s="2"/>
      <c r="AB806" s="2"/>
      <c r="AC806" s="2">
        <v>1</v>
      </c>
      <c r="AD806" s="2"/>
      <c r="AE806" s="2"/>
      <c r="AF806" s="2"/>
      <c r="AG806" s="2"/>
      <c r="AH806" s="2"/>
      <c r="AI806" s="2">
        <v>1</v>
      </c>
      <c r="AJ806" s="9" t="s">
        <v>2283</v>
      </c>
    </row>
    <row r="807" spans="1:36" hidden="1" x14ac:dyDescent="0.2">
      <c r="A807" s="2" t="str">
        <f t="shared" si="62"/>
        <v>HP Chromebook x360 14b-ca0000</v>
      </c>
      <c r="B807" s="2" t="s">
        <v>11</v>
      </c>
      <c r="C807" s="2" t="s">
        <v>1854</v>
      </c>
      <c r="D807" s="2" t="s">
        <v>1731</v>
      </c>
      <c r="E807" s="2" t="s">
        <v>52</v>
      </c>
      <c r="F807" s="2" t="s">
        <v>20</v>
      </c>
      <c r="G807" s="2" t="s">
        <v>968</v>
      </c>
      <c r="H807" s="2" t="s">
        <v>33</v>
      </c>
      <c r="I807" s="2">
        <v>14</v>
      </c>
      <c r="J807" s="2" t="s">
        <v>28</v>
      </c>
      <c r="K807" s="2" t="s">
        <v>30</v>
      </c>
      <c r="L807" s="2" t="s">
        <v>87</v>
      </c>
      <c r="M807" s="2"/>
      <c r="N807" s="2"/>
      <c r="O807" s="2">
        <v>1</v>
      </c>
      <c r="P807" s="2"/>
      <c r="Q807" s="2"/>
      <c r="R807" s="2"/>
      <c r="S807" s="2">
        <v>1</v>
      </c>
      <c r="T807" s="2"/>
      <c r="U807" s="2">
        <v>1</v>
      </c>
      <c r="V807" s="2"/>
      <c r="W807" s="2"/>
      <c r="X807" s="2">
        <f t="shared" si="65"/>
        <v>2</v>
      </c>
      <c r="Y807" s="2"/>
      <c r="Z807" s="2"/>
      <c r="AA807" s="2"/>
      <c r="AB807" s="2"/>
      <c r="AC807" s="2">
        <v>1</v>
      </c>
      <c r="AD807" s="2"/>
      <c r="AE807" s="2"/>
      <c r="AF807" s="2"/>
      <c r="AG807" s="2"/>
      <c r="AH807" s="2"/>
      <c r="AI807" s="2">
        <v>1</v>
      </c>
      <c r="AJ807" s="9" t="s">
        <v>2283</v>
      </c>
    </row>
    <row r="808" spans="1:36" hidden="1" x14ac:dyDescent="0.2">
      <c r="A808" s="2" t="str">
        <f t="shared" si="62"/>
        <v>HP Chromebook x360 12b-ca0000</v>
      </c>
      <c r="B808" s="2" t="s">
        <v>11</v>
      </c>
      <c r="C808" s="2" t="s">
        <v>1855</v>
      </c>
      <c r="D808" s="2" t="s">
        <v>1730</v>
      </c>
      <c r="E808" s="2" t="s">
        <v>52</v>
      </c>
      <c r="F808" s="2" t="s">
        <v>20</v>
      </c>
      <c r="G808" s="2" t="s">
        <v>968</v>
      </c>
      <c r="H808" s="2" t="s">
        <v>33</v>
      </c>
      <c r="I808" s="2">
        <v>12</v>
      </c>
      <c r="J808" s="2" t="s">
        <v>1856</v>
      </c>
      <c r="K808" s="2" t="s">
        <v>30</v>
      </c>
      <c r="L808" s="2" t="s">
        <v>87</v>
      </c>
      <c r="M808" s="2"/>
      <c r="N808" s="2"/>
      <c r="O808" s="2">
        <v>1</v>
      </c>
      <c r="P808" s="2"/>
      <c r="Q808" s="2"/>
      <c r="R808" s="2"/>
      <c r="S808" s="2">
        <v>1</v>
      </c>
      <c r="T808" s="2">
        <v>1</v>
      </c>
      <c r="U808" s="2"/>
      <c r="V808" s="2"/>
      <c r="W808" s="2"/>
      <c r="X808" s="2">
        <f t="shared" si="65"/>
        <v>3</v>
      </c>
      <c r="Y808" s="2"/>
      <c r="Z808" s="2"/>
      <c r="AA808" s="2"/>
      <c r="AB808" s="2"/>
      <c r="AC808" s="2">
        <v>1</v>
      </c>
      <c r="AD808" s="2"/>
      <c r="AE808" s="2"/>
      <c r="AF808" s="2"/>
      <c r="AG808" s="2"/>
      <c r="AH808" s="2"/>
      <c r="AI808" s="2">
        <v>1</v>
      </c>
      <c r="AJ808" s="9" t="s">
        <v>2283</v>
      </c>
    </row>
    <row r="809" spans="1:36" hidden="1" x14ac:dyDescent="0.2">
      <c r="A809" s="2" t="str">
        <f t="shared" si="62"/>
        <v>HP HP 11-ak0000</v>
      </c>
      <c r="B809" s="2" t="s">
        <v>11</v>
      </c>
      <c r="C809" s="2" t="s">
        <v>1857</v>
      </c>
      <c r="D809" s="2" t="s">
        <v>1730</v>
      </c>
      <c r="E809" s="2" t="s">
        <v>52</v>
      </c>
      <c r="F809" s="2" t="s">
        <v>20</v>
      </c>
      <c r="G809" s="2" t="s">
        <v>968</v>
      </c>
      <c r="H809" s="2" t="s">
        <v>33</v>
      </c>
      <c r="I809" s="2">
        <v>11</v>
      </c>
      <c r="J809" s="2" t="s">
        <v>1856</v>
      </c>
      <c r="K809" s="2"/>
      <c r="L809" s="2" t="s">
        <v>87</v>
      </c>
      <c r="M809" s="2"/>
      <c r="N809" s="2"/>
      <c r="O809" s="2">
        <v>1</v>
      </c>
      <c r="P809" s="2"/>
      <c r="Q809" s="2"/>
      <c r="R809" s="2"/>
      <c r="S809" s="2"/>
      <c r="T809" s="2">
        <v>1</v>
      </c>
      <c r="U809" s="2"/>
      <c r="V809" s="2"/>
      <c r="W809" s="2"/>
      <c r="X809" s="2">
        <f t="shared" si="65"/>
        <v>2</v>
      </c>
      <c r="Y809" s="2"/>
      <c r="Z809" s="2"/>
      <c r="AA809" s="2"/>
      <c r="AB809" s="2"/>
      <c r="AC809" s="2">
        <v>1</v>
      </c>
      <c r="AD809" s="2"/>
      <c r="AE809" s="2"/>
      <c r="AF809" s="2"/>
      <c r="AG809" s="2"/>
      <c r="AH809" s="2"/>
      <c r="AI809" s="2"/>
      <c r="AJ809" s="9" t="s">
        <v>11</v>
      </c>
    </row>
    <row r="810" spans="1:36" hidden="1" x14ac:dyDescent="0.2">
      <c r="A810" s="2" t="str">
        <f t="shared" si="62"/>
        <v>HP HP 14-ac000</v>
      </c>
      <c r="B810" s="2" t="s">
        <v>11</v>
      </c>
      <c r="C810" s="2" t="s">
        <v>141</v>
      </c>
      <c r="D810" s="2" t="s">
        <v>1731</v>
      </c>
      <c r="E810" s="2" t="s">
        <v>52</v>
      </c>
      <c r="F810" s="2" t="s">
        <v>20</v>
      </c>
      <c r="G810" s="2" t="s">
        <v>139</v>
      </c>
      <c r="H810" s="2" t="s">
        <v>33</v>
      </c>
      <c r="I810" s="2">
        <v>14</v>
      </c>
      <c r="J810" s="2" t="s">
        <v>27</v>
      </c>
      <c r="K810" s="2"/>
      <c r="L810" s="2" t="s">
        <v>87</v>
      </c>
      <c r="M810" s="2"/>
      <c r="N810" s="2"/>
      <c r="O810" s="2">
        <v>1</v>
      </c>
      <c r="P810" s="2"/>
      <c r="Q810" s="2"/>
      <c r="R810" s="2"/>
      <c r="S810" s="2"/>
      <c r="T810" s="2"/>
      <c r="U810" s="2">
        <v>1</v>
      </c>
      <c r="V810" s="2"/>
      <c r="W810" s="2"/>
      <c r="X810" s="2">
        <f t="shared" si="65"/>
        <v>1</v>
      </c>
      <c r="Y810" s="2"/>
      <c r="Z810" s="2"/>
      <c r="AA810" s="2"/>
      <c r="AB810" s="2"/>
      <c r="AC810" s="2">
        <v>1</v>
      </c>
      <c r="AD810" s="2"/>
      <c r="AE810" s="2"/>
      <c r="AF810" s="2"/>
      <c r="AG810" s="2"/>
      <c r="AH810" s="2"/>
      <c r="AI810" s="2"/>
      <c r="AJ810" s="9" t="s">
        <v>11</v>
      </c>
    </row>
    <row r="811" spans="1:36" hidden="1" x14ac:dyDescent="0.2">
      <c r="A811" s="2" t="str">
        <f t="shared" si="62"/>
        <v>HP HP 14-ac000</v>
      </c>
      <c r="B811" s="2" t="s">
        <v>11</v>
      </c>
      <c r="C811" s="2" t="s">
        <v>141</v>
      </c>
      <c r="D811" s="2" t="s">
        <v>1731</v>
      </c>
      <c r="E811" s="2" t="s">
        <v>52</v>
      </c>
      <c r="F811" s="2" t="s">
        <v>20</v>
      </c>
      <c r="G811" s="2" t="s">
        <v>139</v>
      </c>
      <c r="H811" s="2" t="s">
        <v>33</v>
      </c>
      <c r="I811" s="2">
        <v>14</v>
      </c>
      <c r="J811" s="2" t="s">
        <v>27</v>
      </c>
      <c r="K811" s="2"/>
      <c r="L811" s="2" t="s">
        <v>87</v>
      </c>
      <c r="M811" s="2"/>
      <c r="N811" s="2"/>
      <c r="O811" s="2">
        <v>1</v>
      </c>
      <c r="P811" s="2"/>
      <c r="Q811" s="2"/>
      <c r="R811" s="2"/>
      <c r="S811" s="2"/>
      <c r="T811" s="2"/>
      <c r="U811" s="2">
        <v>1</v>
      </c>
      <c r="V811" s="2"/>
      <c r="W811" s="2"/>
      <c r="X811" s="2">
        <f t="shared" si="65"/>
        <v>1</v>
      </c>
      <c r="Y811" s="2"/>
      <c r="Z811" s="2"/>
      <c r="AA811" s="2"/>
      <c r="AB811" s="2"/>
      <c r="AC811" s="2">
        <v>1</v>
      </c>
      <c r="AD811" s="2"/>
      <c r="AE811" s="2"/>
      <c r="AF811" s="2"/>
      <c r="AG811" s="2"/>
      <c r="AH811" s="2"/>
      <c r="AI811" s="2"/>
      <c r="AJ811" s="9" t="s">
        <v>11</v>
      </c>
    </row>
    <row r="812" spans="1:36" hidden="1" x14ac:dyDescent="0.2">
      <c r="A812" s="2" t="str">
        <f t="shared" si="62"/>
        <v>HP HP 14-ac100</v>
      </c>
      <c r="B812" s="2" t="s">
        <v>11</v>
      </c>
      <c r="C812" s="2" t="s">
        <v>204</v>
      </c>
      <c r="D812" s="2" t="s">
        <v>1731</v>
      </c>
      <c r="E812" s="2" t="s">
        <v>52</v>
      </c>
      <c r="F812" s="2" t="s">
        <v>20</v>
      </c>
      <c r="G812" s="2" t="s">
        <v>139</v>
      </c>
      <c r="H812" s="2" t="s">
        <v>33</v>
      </c>
      <c r="I812" s="2">
        <v>14</v>
      </c>
      <c r="J812" s="2" t="s">
        <v>27</v>
      </c>
      <c r="K812" s="2"/>
      <c r="L812" s="2" t="s">
        <v>87</v>
      </c>
      <c r="M812" s="2"/>
      <c r="N812" s="2"/>
      <c r="O812" s="2">
        <v>1</v>
      </c>
      <c r="P812" s="2"/>
      <c r="Q812" s="2"/>
      <c r="R812" s="2"/>
      <c r="S812" s="2"/>
      <c r="T812" s="2"/>
      <c r="U812" s="2">
        <v>1</v>
      </c>
      <c r="V812" s="2"/>
      <c r="W812" s="2"/>
      <c r="X812" s="2">
        <f t="shared" si="65"/>
        <v>1</v>
      </c>
      <c r="Y812" s="2"/>
      <c r="Z812" s="2"/>
      <c r="AA812" s="2"/>
      <c r="AB812" s="2"/>
      <c r="AC812" s="2">
        <v>1</v>
      </c>
      <c r="AD812" s="2"/>
      <c r="AE812" s="2"/>
      <c r="AF812" s="2"/>
      <c r="AG812" s="2"/>
      <c r="AH812" s="2"/>
      <c r="AI812" s="2"/>
      <c r="AJ812" s="9" t="s">
        <v>11</v>
      </c>
    </row>
    <row r="813" spans="1:36" hidden="1" x14ac:dyDescent="0.2">
      <c r="A813" s="2" t="str">
        <f t="shared" si="62"/>
        <v>HP HP 14-am000</v>
      </c>
      <c r="B813" s="2" t="s">
        <v>11</v>
      </c>
      <c r="C813" s="2" t="s">
        <v>418</v>
      </c>
      <c r="D813" s="2" t="s">
        <v>1731</v>
      </c>
      <c r="E813" s="2" t="s">
        <v>52</v>
      </c>
      <c r="F813" s="2" t="s">
        <v>20</v>
      </c>
      <c r="G813" s="2" t="s">
        <v>80</v>
      </c>
      <c r="H813" s="2" t="s">
        <v>381</v>
      </c>
      <c r="I813" s="2">
        <v>14</v>
      </c>
      <c r="J813" s="2" t="s">
        <v>27</v>
      </c>
      <c r="K813" s="2"/>
      <c r="L813" s="2" t="s">
        <v>129</v>
      </c>
      <c r="M813" s="2"/>
      <c r="N813" s="2"/>
      <c r="O813" s="2"/>
      <c r="P813" s="2">
        <v>1</v>
      </c>
      <c r="Q813" s="2">
        <v>1</v>
      </c>
      <c r="R813" s="2"/>
      <c r="S813" s="2"/>
      <c r="T813" s="2"/>
      <c r="U813" s="2">
        <v>1</v>
      </c>
      <c r="V813" s="2"/>
      <c r="W813" s="2"/>
      <c r="X813" s="2">
        <f t="shared" si="65"/>
        <v>2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9" t="s">
        <v>11</v>
      </c>
    </row>
    <row r="814" spans="1:36" hidden="1" x14ac:dyDescent="0.2">
      <c r="A814" s="2" t="str">
        <f t="shared" ref="A814:A879" si="66">CONCATENATE(B814," ",C814)</f>
        <v>HP HP 14-am100</v>
      </c>
      <c r="B814" s="2" t="s">
        <v>11</v>
      </c>
      <c r="C814" s="2" t="s">
        <v>557</v>
      </c>
      <c r="D814" s="2" t="s">
        <v>1731</v>
      </c>
      <c r="E814" s="2" t="s">
        <v>52</v>
      </c>
      <c r="F814" s="2" t="s">
        <v>20</v>
      </c>
      <c r="G814" s="2" t="s">
        <v>416</v>
      </c>
      <c r="H814" s="2" t="s">
        <v>363</v>
      </c>
      <c r="I814" s="2">
        <v>14</v>
      </c>
      <c r="J814" s="2" t="s">
        <v>28</v>
      </c>
      <c r="K814" s="2"/>
      <c r="L814" s="2" t="s">
        <v>129</v>
      </c>
      <c r="M814" s="2"/>
      <c r="N814" s="2"/>
      <c r="O814" s="2"/>
      <c r="P814" s="2"/>
      <c r="Q814" s="2">
        <v>1</v>
      </c>
      <c r="R814" s="2"/>
      <c r="S814" s="2"/>
      <c r="T814" s="2"/>
      <c r="U814" s="2">
        <v>1</v>
      </c>
      <c r="V814" s="2"/>
      <c r="W814" s="2"/>
      <c r="X814" s="2">
        <f t="shared" si="65"/>
        <v>1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9" t="s">
        <v>11</v>
      </c>
    </row>
    <row r="815" spans="1:36" hidden="1" x14ac:dyDescent="0.2">
      <c r="A815" s="2" t="str">
        <f t="shared" si="66"/>
        <v>HP HP 14-bp000</v>
      </c>
      <c r="B815" s="2" t="s">
        <v>11</v>
      </c>
      <c r="C815" s="2" t="s">
        <v>672</v>
      </c>
      <c r="D815" s="2" t="s">
        <v>1731</v>
      </c>
      <c r="E815" s="2" t="s">
        <v>52</v>
      </c>
      <c r="F815" s="2" t="s">
        <v>20</v>
      </c>
      <c r="G815" s="2" t="s">
        <v>139</v>
      </c>
      <c r="H815" s="2" t="s">
        <v>33</v>
      </c>
      <c r="I815" s="2">
        <v>14</v>
      </c>
      <c r="J815" s="2" t="s">
        <v>27</v>
      </c>
      <c r="K815" s="2"/>
      <c r="L815" s="2" t="s">
        <v>87</v>
      </c>
      <c r="M815" s="2"/>
      <c r="N815" s="2"/>
      <c r="O815" s="2">
        <v>1</v>
      </c>
      <c r="P815" s="2"/>
      <c r="Q815" s="2"/>
      <c r="R815" s="2"/>
      <c r="S815" s="2"/>
      <c r="T815" s="2"/>
      <c r="U815" s="2">
        <v>1</v>
      </c>
      <c r="V815" s="2"/>
      <c r="W815" s="2"/>
      <c r="X815" s="2">
        <f t="shared" si="65"/>
        <v>1</v>
      </c>
      <c r="Y815" s="2"/>
      <c r="Z815" s="2"/>
      <c r="AA815" s="2"/>
      <c r="AB815" s="2"/>
      <c r="AC815" s="2">
        <v>1</v>
      </c>
      <c r="AD815" s="2"/>
      <c r="AE815" s="2"/>
      <c r="AF815" s="2"/>
      <c r="AG815" s="2"/>
      <c r="AH815" s="2"/>
      <c r="AI815" s="2"/>
      <c r="AJ815" s="9" t="s">
        <v>11</v>
      </c>
    </row>
    <row r="816" spans="1:36" hidden="1" x14ac:dyDescent="0.2">
      <c r="A816" s="2" t="str">
        <f t="shared" si="66"/>
        <v>HP HP 14-bp000 Core</v>
      </c>
      <c r="B816" s="2" t="s">
        <v>11</v>
      </c>
      <c r="C816" s="2" t="s">
        <v>673</v>
      </c>
      <c r="D816" s="2" t="s">
        <v>1731</v>
      </c>
      <c r="E816" s="2" t="s">
        <v>52</v>
      </c>
      <c r="F816" s="2" t="s">
        <v>20</v>
      </c>
      <c r="G816" s="2" t="s">
        <v>416</v>
      </c>
      <c r="H816" s="2" t="s">
        <v>674</v>
      </c>
      <c r="I816" s="2">
        <v>14</v>
      </c>
      <c r="J816" s="2" t="s">
        <v>27</v>
      </c>
      <c r="K816" s="2"/>
      <c r="L816" s="2" t="s">
        <v>129</v>
      </c>
      <c r="M816" s="2"/>
      <c r="N816" s="2"/>
      <c r="O816" s="2"/>
      <c r="P816" s="2">
        <v>1</v>
      </c>
      <c r="Q816" s="2">
        <v>1</v>
      </c>
      <c r="R816" s="2"/>
      <c r="S816" s="2"/>
      <c r="T816" s="2"/>
      <c r="U816" s="2">
        <v>1</v>
      </c>
      <c r="V816" s="2"/>
      <c r="W816" s="2"/>
      <c r="X816" s="2">
        <f t="shared" si="65"/>
        <v>2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9" t="s">
        <v>11</v>
      </c>
    </row>
    <row r="817" spans="1:36" hidden="1" x14ac:dyDescent="0.2">
      <c r="A817" s="2" t="str">
        <f t="shared" si="66"/>
        <v>HP HP 14-bp100 Core</v>
      </c>
      <c r="B817" s="2" t="s">
        <v>11</v>
      </c>
      <c r="C817" s="2" t="s">
        <v>791</v>
      </c>
      <c r="D817" s="2" t="s">
        <v>1731</v>
      </c>
      <c r="E817" s="2" t="s">
        <v>52</v>
      </c>
      <c r="F817" s="2" t="s">
        <v>20</v>
      </c>
      <c r="G817" s="2" t="s">
        <v>743</v>
      </c>
      <c r="H817" s="2">
        <v>530</v>
      </c>
      <c r="I817" s="2">
        <v>14</v>
      </c>
      <c r="J817" s="2" t="s">
        <v>28</v>
      </c>
      <c r="K817" s="2"/>
      <c r="L817" s="2" t="s">
        <v>129</v>
      </c>
      <c r="M817" s="2"/>
      <c r="N817" s="2"/>
      <c r="O817" s="2"/>
      <c r="P817" s="2"/>
      <c r="Q817" s="2">
        <v>1</v>
      </c>
      <c r="R817" s="2"/>
      <c r="S817" s="2"/>
      <c r="T817" s="2"/>
      <c r="U817" s="2">
        <v>1</v>
      </c>
      <c r="V817" s="2"/>
      <c r="W817" s="2"/>
      <c r="X817" s="2">
        <f t="shared" si="65"/>
        <v>1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9" t="s">
        <v>11</v>
      </c>
    </row>
    <row r="818" spans="1:36" hidden="1" x14ac:dyDescent="0.2">
      <c r="A818" s="2" t="str">
        <f t="shared" si="66"/>
        <v>HP HP 14-bs000</v>
      </c>
      <c r="B818" s="2" t="s">
        <v>11</v>
      </c>
      <c r="C818" s="2" t="s">
        <v>682</v>
      </c>
      <c r="D818" s="2" t="s">
        <v>1731</v>
      </c>
      <c r="E818" s="2" t="s">
        <v>52</v>
      </c>
      <c r="F818" s="2" t="s">
        <v>20</v>
      </c>
      <c r="G818" s="2" t="s">
        <v>139</v>
      </c>
      <c r="H818" s="2" t="s">
        <v>33</v>
      </c>
      <c r="I818" s="2">
        <v>14</v>
      </c>
      <c r="J818" s="2" t="s">
        <v>27</v>
      </c>
      <c r="K818" s="2"/>
      <c r="L818" s="2" t="s">
        <v>87</v>
      </c>
      <c r="M818" s="2"/>
      <c r="N818" s="2"/>
      <c r="O818" s="2">
        <v>1</v>
      </c>
      <c r="P818" s="2"/>
      <c r="Q818" s="2"/>
      <c r="R818" s="2"/>
      <c r="S818" s="2"/>
      <c r="T818" s="2"/>
      <c r="U818" s="2">
        <v>1</v>
      </c>
      <c r="V818" s="2"/>
      <c r="W818" s="2"/>
      <c r="X818" s="2">
        <f t="shared" si="65"/>
        <v>1</v>
      </c>
      <c r="Y818" s="2"/>
      <c r="Z818" s="2"/>
      <c r="AA818" s="2"/>
      <c r="AB818" s="2"/>
      <c r="AC818" s="2">
        <v>1</v>
      </c>
      <c r="AD818" s="2"/>
      <c r="AE818" s="2"/>
      <c r="AF818" s="2"/>
      <c r="AG818" s="2"/>
      <c r="AH818" s="2"/>
      <c r="AI818" s="2"/>
      <c r="AJ818" s="9" t="s">
        <v>11</v>
      </c>
    </row>
    <row r="819" spans="1:36" hidden="1" x14ac:dyDescent="0.2">
      <c r="A819" s="2" t="str">
        <f t="shared" si="66"/>
        <v>HP HP 14-bs000 Core</v>
      </c>
      <c r="B819" s="2" t="s">
        <v>11</v>
      </c>
      <c r="C819" s="2" t="s">
        <v>683</v>
      </c>
      <c r="D819" s="2" t="s">
        <v>1731</v>
      </c>
      <c r="E819" s="2" t="s">
        <v>52</v>
      </c>
      <c r="F819" s="2" t="s">
        <v>20</v>
      </c>
      <c r="G819" s="2" t="s">
        <v>416</v>
      </c>
      <c r="H819" s="2" t="s">
        <v>674</v>
      </c>
      <c r="I819" s="2">
        <v>14</v>
      </c>
      <c r="J819" s="2" t="s">
        <v>44</v>
      </c>
      <c r="K819" s="2"/>
      <c r="L819" s="2" t="s">
        <v>129</v>
      </c>
      <c r="M819" s="2"/>
      <c r="N819" s="2"/>
      <c r="O819" s="2"/>
      <c r="P819" s="2">
        <v>1</v>
      </c>
      <c r="Q819" s="2">
        <v>1</v>
      </c>
      <c r="R819" s="2"/>
      <c r="S819" s="2"/>
      <c r="T819" s="2"/>
      <c r="U819" s="2">
        <v>1</v>
      </c>
      <c r="V819" s="2"/>
      <c r="W819" s="2"/>
      <c r="X819" s="2">
        <f t="shared" si="65"/>
        <v>2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9" t="s">
        <v>11</v>
      </c>
    </row>
    <row r="820" spans="1:36" hidden="1" x14ac:dyDescent="0.2">
      <c r="A820" s="2" t="str">
        <f t="shared" si="66"/>
        <v>HP HP 14-cf0000 Core</v>
      </c>
      <c r="B820" s="2" t="s">
        <v>11</v>
      </c>
      <c r="C820" s="2" t="s">
        <v>1124</v>
      </c>
      <c r="D820" s="2" t="s">
        <v>1731</v>
      </c>
      <c r="E820" s="2" t="s">
        <v>52</v>
      </c>
      <c r="F820" s="2" t="s">
        <v>20</v>
      </c>
      <c r="G820" s="2" t="s">
        <v>416</v>
      </c>
      <c r="H820" s="2">
        <v>530</v>
      </c>
      <c r="I820" s="2">
        <v>14</v>
      </c>
      <c r="J820" s="2" t="s">
        <v>44</v>
      </c>
      <c r="K820" s="2"/>
      <c r="L820" s="2" t="s">
        <v>129</v>
      </c>
      <c r="M820" s="2"/>
      <c r="N820" s="2"/>
      <c r="O820" s="2"/>
      <c r="P820" s="2"/>
      <c r="Q820" s="2">
        <v>1</v>
      </c>
      <c r="R820" s="2"/>
      <c r="S820" s="2"/>
      <c r="T820" s="2"/>
      <c r="U820" s="2">
        <v>1</v>
      </c>
      <c r="V820" s="2"/>
      <c r="W820" s="2"/>
      <c r="X820" s="2">
        <f t="shared" si="65"/>
        <v>1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9" t="s">
        <v>11</v>
      </c>
    </row>
    <row r="821" spans="1:36" hidden="1" x14ac:dyDescent="0.2">
      <c r="A821" s="2" t="str">
        <f t="shared" si="66"/>
        <v>HP HP 14-cf0000</v>
      </c>
      <c r="B821" s="2" t="s">
        <v>11</v>
      </c>
      <c r="C821" s="2" t="s">
        <v>1066</v>
      </c>
      <c r="D821" s="2" t="s">
        <v>1731</v>
      </c>
      <c r="E821" s="2" t="s">
        <v>52</v>
      </c>
      <c r="F821" s="2" t="s">
        <v>20</v>
      </c>
      <c r="G821" s="2" t="s">
        <v>968</v>
      </c>
      <c r="H821" s="2" t="s">
        <v>33</v>
      </c>
      <c r="I821" s="2">
        <v>14</v>
      </c>
      <c r="J821" s="2" t="s">
        <v>27</v>
      </c>
      <c r="K821" s="2"/>
      <c r="L821" s="2" t="s">
        <v>87</v>
      </c>
      <c r="M821" s="2"/>
      <c r="N821" s="2"/>
      <c r="O821" s="2">
        <v>1</v>
      </c>
      <c r="P821" s="2"/>
      <c r="Q821" s="2"/>
      <c r="R821" s="2"/>
      <c r="S821" s="2"/>
      <c r="T821" s="2"/>
      <c r="U821" s="2">
        <v>1</v>
      </c>
      <c r="V821" s="2"/>
      <c r="W821" s="2"/>
      <c r="X821" s="2">
        <f t="shared" si="65"/>
        <v>1</v>
      </c>
      <c r="Y821" s="2"/>
      <c r="Z821" s="2"/>
      <c r="AA821" s="2"/>
      <c r="AB821" s="2"/>
      <c r="AC821" s="2">
        <v>1</v>
      </c>
      <c r="AD821" s="2"/>
      <c r="AE821" s="2"/>
      <c r="AF821" s="2"/>
      <c r="AG821" s="2"/>
      <c r="AH821" s="2"/>
      <c r="AI821" s="2"/>
      <c r="AJ821" s="9" t="s">
        <v>11</v>
      </c>
    </row>
    <row r="822" spans="1:36" hidden="1" x14ac:dyDescent="0.2">
      <c r="A822" s="2" t="str">
        <f t="shared" si="66"/>
        <v>HP HP 14-cf1000 Core</v>
      </c>
      <c r="B822" s="2" t="s">
        <v>11</v>
      </c>
      <c r="C822" s="2" t="s">
        <v>1253</v>
      </c>
      <c r="D822" s="2" t="s">
        <v>1731</v>
      </c>
      <c r="E822" s="2" t="s">
        <v>52</v>
      </c>
      <c r="F822" s="2" t="s">
        <v>20</v>
      </c>
      <c r="G822" s="2" t="s">
        <v>1216</v>
      </c>
      <c r="H822" s="2" t="s">
        <v>33</v>
      </c>
      <c r="I822" s="2">
        <v>14</v>
      </c>
      <c r="J822" s="2" t="s">
        <v>28</v>
      </c>
      <c r="K822" s="2"/>
      <c r="L822" s="2" t="s">
        <v>129</v>
      </c>
      <c r="M822" s="2"/>
      <c r="N822" s="2"/>
      <c r="O822" s="2"/>
      <c r="P822" s="2">
        <v>1</v>
      </c>
      <c r="Q822" s="2"/>
      <c r="R822" s="2"/>
      <c r="S822" s="2"/>
      <c r="T822" s="2"/>
      <c r="U822" s="2">
        <v>1</v>
      </c>
      <c r="V822" s="2"/>
      <c r="W822" s="2"/>
      <c r="X822" s="2">
        <f t="shared" si="65"/>
        <v>1</v>
      </c>
      <c r="Y822" s="2"/>
      <c r="Z822" s="2"/>
      <c r="AA822" s="2"/>
      <c r="AB822" s="2"/>
      <c r="AC822" s="2"/>
      <c r="AD822" s="2">
        <v>1</v>
      </c>
      <c r="AE822" s="2"/>
      <c r="AF822" s="2"/>
      <c r="AG822" s="2"/>
      <c r="AH822" s="2"/>
      <c r="AI822" s="2"/>
      <c r="AJ822" s="9" t="s">
        <v>11</v>
      </c>
    </row>
    <row r="823" spans="1:36" hidden="1" x14ac:dyDescent="0.2">
      <c r="A823" s="2" t="str">
        <f t="shared" si="66"/>
        <v>HP HP 14-cf3000 Core</v>
      </c>
      <c r="B823" s="2" t="s">
        <v>11</v>
      </c>
      <c r="C823" s="2" t="s">
        <v>2131</v>
      </c>
      <c r="D823" s="2" t="s">
        <v>1731</v>
      </c>
      <c r="E823" s="2" t="s">
        <v>52</v>
      </c>
      <c r="F823" s="2" t="s">
        <v>20</v>
      </c>
      <c r="G823" s="2" t="s">
        <v>1526</v>
      </c>
      <c r="H823" s="2" t="s">
        <v>2132</v>
      </c>
      <c r="I823" s="2">
        <v>14</v>
      </c>
      <c r="J823" s="2" t="s">
        <v>28</v>
      </c>
      <c r="K823" s="2"/>
      <c r="L823" s="2" t="s">
        <v>129</v>
      </c>
      <c r="M823" s="2"/>
      <c r="N823" s="2" t="s">
        <v>2122</v>
      </c>
      <c r="O823" s="2"/>
      <c r="P823" s="2">
        <v>1</v>
      </c>
      <c r="Q823" s="2">
        <v>1</v>
      </c>
      <c r="R823" s="2"/>
      <c r="S823" s="2"/>
      <c r="T823" s="2"/>
      <c r="U823" s="2">
        <v>1</v>
      </c>
      <c r="V823" s="2"/>
      <c r="W823" s="2"/>
      <c r="X823" s="2">
        <f t="shared" si="65"/>
        <v>2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9" t="s">
        <v>11</v>
      </c>
    </row>
    <row r="824" spans="1:36" hidden="1" x14ac:dyDescent="0.2">
      <c r="A824" s="2" t="str">
        <f t="shared" si="66"/>
        <v>HP HP 14-ck0000</v>
      </c>
      <c r="B824" s="2" t="s">
        <v>11</v>
      </c>
      <c r="C824" s="2" t="s">
        <v>1067</v>
      </c>
      <c r="D824" s="2" t="s">
        <v>1731</v>
      </c>
      <c r="E824" s="2" t="s">
        <v>52</v>
      </c>
      <c r="F824" s="2" t="s">
        <v>20</v>
      </c>
      <c r="G824" s="2" t="s">
        <v>968</v>
      </c>
      <c r="H824" s="2" t="s">
        <v>33</v>
      </c>
      <c r="I824" s="2">
        <v>14</v>
      </c>
      <c r="J824" s="2" t="s">
        <v>44</v>
      </c>
      <c r="K824" s="2"/>
      <c r="L824" s="2" t="s">
        <v>87</v>
      </c>
      <c r="M824" s="2"/>
      <c r="N824" s="2"/>
      <c r="O824" s="2">
        <v>1</v>
      </c>
      <c r="P824" s="2"/>
      <c r="Q824" s="2"/>
      <c r="R824" s="2"/>
      <c r="S824" s="2"/>
      <c r="T824" s="2"/>
      <c r="U824" s="2">
        <v>1</v>
      </c>
      <c r="V824" s="2"/>
      <c r="W824" s="2"/>
      <c r="X824" s="2">
        <f t="shared" si="65"/>
        <v>1</v>
      </c>
      <c r="Y824" s="2"/>
      <c r="Z824" s="2"/>
      <c r="AA824" s="2"/>
      <c r="AB824" s="2"/>
      <c r="AC824" s="2">
        <v>1</v>
      </c>
      <c r="AD824" s="2"/>
      <c r="AE824" s="2"/>
      <c r="AF824" s="2"/>
      <c r="AG824" s="2"/>
      <c r="AH824" s="2"/>
      <c r="AI824" s="2"/>
      <c r="AJ824" s="9" t="s">
        <v>11</v>
      </c>
    </row>
    <row r="825" spans="1:36" hidden="1" x14ac:dyDescent="0.2">
      <c r="A825" s="2" t="str">
        <f t="shared" si="66"/>
        <v>HP HP 14-ck0000 Core</v>
      </c>
      <c r="B825" s="2" t="s">
        <v>11</v>
      </c>
      <c r="C825" s="2" t="s">
        <v>1668</v>
      </c>
      <c r="D825" s="2" t="s">
        <v>1731</v>
      </c>
      <c r="E825" s="2" t="s">
        <v>52</v>
      </c>
      <c r="F825" s="2" t="s">
        <v>20</v>
      </c>
      <c r="G825" s="2" t="s">
        <v>416</v>
      </c>
      <c r="H825" s="2" t="s">
        <v>33</v>
      </c>
      <c r="I825" s="2">
        <v>14</v>
      </c>
      <c r="J825" s="2" t="s">
        <v>28</v>
      </c>
      <c r="K825" s="2"/>
      <c r="L825" s="2" t="s">
        <v>129</v>
      </c>
      <c r="N825" s="2" t="s">
        <v>1645</v>
      </c>
      <c r="O825" s="2"/>
      <c r="P825" s="2">
        <v>1</v>
      </c>
      <c r="Q825" s="2"/>
      <c r="R825" s="2"/>
      <c r="S825" s="2"/>
      <c r="T825" s="2"/>
      <c r="U825" s="2">
        <v>1</v>
      </c>
      <c r="V825" s="2"/>
      <c r="W825" s="2"/>
      <c r="X825" s="2">
        <f t="shared" si="65"/>
        <v>1</v>
      </c>
      <c r="Y825" s="2"/>
      <c r="Z825" s="2"/>
      <c r="AA825" s="2"/>
      <c r="AB825" s="2"/>
      <c r="AC825" s="2"/>
      <c r="AD825" s="2">
        <v>1</v>
      </c>
      <c r="AE825" s="2"/>
      <c r="AF825" s="2"/>
      <c r="AG825" s="2"/>
      <c r="AH825" s="2"/>
      <c r="AI825" s="2"/>
      <c r="AJ825" s="9" t="s">
        <v>11</v>
      </c>
    </row>
    <row r="826" spans="1:36" hidden="1" x14ac:dyDescent="0.2">
      <c r="A826" s="2" t="str">
        <f t="shared" si="66"/>
        <v>HP HP 14-ck1000 Core</v>
      </c>
      <c r="B826" s="2" t="s">
        <v>11</v>
      </c>
      <c r="C826" s="2" t="s">
        <v>1257</v>
      </c>
      <c r="D826" s="2" t="s">
        <v>1731</v>
      </c>
      <c r="E826" s="2" t="s">
        <v>52</v>
      </c>
      <c r="F826" s="2" t="s">
        <v>20</v>
      </c>
      <c r="G826" s="2" t="s">
        <v>1216</v>
      </c>
      <c r="H826" s="2">
        <v>520</v>
      </c>
      <c r="I826" s="2">
        <v>14</v>
      </c>
      <c r="J826" s="2" t="s">
        <v>44</v>
      </c>
      <c r="K826" s="2"/>
      <c r="L826" s="2" t="s">
        <v>129</v>
      </c>
      <c r="M826" s="2"/>
      <c r="N826" s="2"/>
      <c r="O826" s="2"/>
      <c r="P826" s="2"/>
      <c r="Q826" s="2">
        <v>1</v>
      </c>
      <c r="R826" s="2"/>
      <c r="S826" s="2"/>
      <c r="T826" s="2"/>
      <c r="U826" s="2">
        <v>1</v>
      </c>
      <c r="V826" s="2"/>
      <c r="W826" s="2"/>
      <c r="X826" s="2">
        <f t="shared" si="65"/>
        <v>1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9" t="s">
        <v>11</v>
      </c>
    </row>
    <row r="827" spans="1:36" hidden="1" x14ac:dyDescent="0.2">
      <c r="A827" s="2" t="str">
        <f t="shared" si="66"/>
        <v>HP HP 14-cm0000</v>
      </c>
      <c r="B827" s="2" t="s">
        <v>11</v>
      </c>
      <c r="C827" s="2" t="s">
        <v>1068</v>
      </c>
      <c r="D827" s="2" t="s">
        <v>1731</v>
      </c>
      <c r="E827" s="2" t="s">
        <v>52</v>
      </c>
      <c r="F827" s="2" t="s">
        <v>19</v>
      </c>
      <c r="G827" s="2" t="s">
        <v>842</v>
      </c>
      <c r="H827" s="2" t="s">
        <v>33</v>
      </c>
      <c r="I827" s="2">
        <v>14</v>
      </c>
      <c r="J827" s="2" t="s">
        <v>44</v>
      </c>
      <c r="K827" s="2"/>
      <c r="L827" s="2" t="s">
        <v>129</v>
      </c>
      <c r="M827" s="2"/>
      <c r="N827" s="2"/>
      <c r="O827" s="2"/>
      <c r="P827" s="2">
        <v>1</v>
      </c>
      <c r="Q827" s="2"/>
      <c r="R827" s="2"/>
      <c r="S827" s="2"/>
      <c r="T827" s="2"/>
      <c r="U827" s="2">
        <v>1</v>
      </c>
      <c r="V827" s="2"/>
      <c r="W827" s="2"/>
      <c r="X827" s="2">
        <f t="shared" si="65"/>
        <v>1</v>
      </c>
      <c r="Y827" s="2"/>
      <c r="Z827" s="2"/>
      <c r="AA827" s="2"/>
      <c r="AB827" s="2"/>
      <c r="AC827" s="2"/>
      <c r="AD827" s="2">
        <v>1</v>
      </c>
      <c r="AE827" s="2"/>
      <c r="AF827" s="2"/>
      <c r="AG827" s="2"/>
      <c r="AH827" s="2"/>
      <c r="AI827" s="2"/>
      <c r="AJ827" s="9" t="s">
        <v>11</v>
      </c>
    </row>
    <row r="828" spans="1:36" hidden="1" x14ac:dyDescent="0.2">
      <c r="A828" s="2" t="str">
        <f t="shared" si="66"/>
        <v>HP HP 14-cm0000 Stoney</v>
      </c>
      <c r="B828" s="2" t="s">
        <v>11</v>
      </c>
      <c r="C828" s="2" t="s">
        <v>1125</v>
      </c>
      <c r="D828" s="2" t="s">
        <v>1731</v>
      </c>
      <c r="E828" s="2" t="s">
        <v>52</v>
      </c>
      <c r="F828" s="2" t="s">
        <v>19</v>
      </c>
      <c r="G828" s="2" t="s">
        <v>408</v>
      </c>
      <c r="H828" s="2" t="s">
        <v>33</v>
      </c>
      <c r="I828" s="2">
        <v>14</v>
      </c>
      <c r="J828" s="2" t="s">
        <v>44</v>
      </c>
      <c r="K828" s="2"/>
      <c r="L828" s="2" t="s">
        <v>129</v>
      </c>
      <c r="M828" s="2"/>
      <c r="N828" s="2"/>
      <c r="O828" s="2">
        <v>1</v>
      </c>
      <c r="P828" s="2"/>
      <c r="Q828" s="2"/>
      <c r="R828" s="2"/>
      <c r="S828" s="2"/>
      <c r="T828" s="2"/>
      <c r="U828" s="2">
        <v>1</v>
      </c>
      <c r="V828" s="2"/>
      <c r="W828" s="2"/>
      <c r="X828" s="2">
        <f t="shared" si="65"/>
        <v>1</v>
      </c>
      <c r="Y828" s="2"/>
      <c r="Z828" s="2"/>
      <c r="AA828" s="2"/>
      <c r="AB828" s="2"/>
      <c r="AC828" s="2">
        <v>1</v>
      </c>
      <c r="AD828" s="2"/>
      <c r="AE828" s="2"/>
      <c r="AF828" s="2"/>
      <c r="AG828" s="2"/>
      <c r="AH828" s="2"/>
      <c r="AI828" s="2"/>
      <c r="AJ828" s="9" t="s">
        <v>11</v>
      </c>
    </row>
    <row r="829" spans="1:36" hidden="1" x14ac:dyDescent="0.2">
      <c r="A829" s="2" t="str">
        <f t="shared" si="66"/>
        <v>HP HP 14-cm1000</v>
      </c>
      <c r="B829" s="2" t="s">
        <v>11</v>
      </c>
      <c r="C829" s="2" t="s">
        <v>1348</v>
      </c>
      <c r="D829" s="2" t="s">
        <v>1731</v>
      </c>
      <c r="E829" s="2" t="s">
        <v>52</v>
      </c>
      <c r="F829" s="2" t="s">
        <v>19</v>
      </c>
      <c r="G829" s="2" t="s">
        <v>1244</v>
      </c>
      <c r="H829" s="2" t="s">
        <v>33</v>
      </c>
      <c r="I829" s="2">
        <v>14</v>
      </c>
      <c r="J829" s="2" t="s">
        <v>28</v>
      </c>
      <c r="K829" s="2"/>
      <c r="L829" s="2" t="s">
        <v>129</v>
      </c>
      <c r="M829" s="2"/>
      <c r="N829" s="2"/>
      <c r="O829" s="2"/>
      <c r="P829" s="2">
        <v>1</v>
      </c>
      <c r="Q829" s="2"/>
      <c r="R829" s="2"/>
      <c r="S829" s="2"/>
      <c r="T829" s="2"/>
      <c r="U829" s="2">
        <v>1</v>
      </c>
      <c r="V829" s="2"/>
      <c r="W829" s="2"/>
      <c r="X829" s="2">
        <f t="shared" si="65"/>
        <v>1</v>
      </c>
      <c r="Y829" s="2"/>
      <c r="Z829" s="2"/>
      <c r="AA829" s="2"/>
      <c r="AB829" s="2"/>
      <c r="AC829" s="2"/>
      <c r="AD829" s="2">
        <v>1</v>
      </c>
      <c r="AE829" s="2"/>
      <c r="AF829" s="2"/>
      <c r="AG829" s="2"/>
      <c r="AH829" s="2"/>
      <c r="AI829" s="2"/>
      <c r="AJ829" s="9" t="s">
        <v>11</v>
      </c>
    </row>
    <row r="830" spans="1:36" hidden="1" x14ac:dyDescent="0.2">
      <c r="A830" s="2" t="str">
        <f t="shared" si="66"/>
        <v>HP HP 14-dk0000</v>
      </c>
      <c r="B830" s="2" t="s">
        <v>11</v>
      </c>
      <c r="C830" s="2" t="s">
        <v>1349</v>
      </c>
      <c r="D830" s="2" t="s">
        <v>1731</v>
      </c>
      <c r="E830" s="2" t="s">
        <v>52</v>
      </c>
      <c r="F830" s="2" t="s">
        <v>19</v>
      </c>
      <c r="G830" s="2" t="s">
        <v>1244</v>
      </c>
      <c r="H830" s="2" t="s">
        <v>33</v>
      </c>
      <c r="I830" s="2">
        <v>14</v>
      </c>
      <c r="J830" s="2" t="s">
        <v>44</v>
      </c>
      <c r="K830" s="2"/>
      <c r="L830" s="2" t="s">
        <v>129</v>
      </c>
      <c r="M830" s="2"/>
      <c r="N830" s="2"/>
      <c r="O830" s="2"/>
      <c r="P830" s="2">
        <v>1</v>
      </c>
      <c r="Q830" s="2"/>
      <c r="R830" s="2"/>
      <c r="S830" s="2"/>
      <c r="T830" s="2"/>
      <c r="U830" s="2">
        <v>1</v>
      </c>
      <c r="V830" s="2"/>
      <c r="W830" s="2"/>
      <c r="X830" s="2">
        <f t="shared" ref="X830:X861" si="67">SUM(O830:T830)</f>
        <v>1</v>
      </c>
      <c r="Y830" s="2"/>
      <c r="Z830" s="2"/>
      <c r="AA830" s="2"/>
      <c r="AB830" s="2"/>
      <c r="AC830" s="2"/>
      <c r="AD830" s="2">
        <v>1</v>
      </c>
      <c r="AE830" s="2"/>
      <c r="AF830" s="2"/>
      <c r="AG830" s="2"/>
      <c r="AH830" s="2"/>
      <c r="AI830" s="2"/>
      <c r="AJ830" s="9" t="s">
        <v>11</v>
      </c>
    </row>
    <row r="831" spans="1:36" hidden="1" x14ac:dyDescent="0.2">
      <c r="A831" s="2" t="str">
        <f t="shared" si="66"/>
        <v>HP HP 14-dk0000 Stoney</v>
      </c>
      <c r="B831" s="2" t="s">
        <v>11</v>
      </c>
      <c r="C831" s="2" t="s">
        <v>1350</v>
      </c>
      <c r="D831" s="2" t="s">
        <v>1731</v>
      </c>
      <c r="E831" s="2" t="s">
        <v>52</v>
      </c>
      <c r="F831" s="2" t="s">
        <v>19</v>
      </c>
      <c r="G831" s="2" t="s">
        <v>408</v>
      </c>
      <c r="H831" s="2" t="s">
        <v>33</v>
      </c>
      <c r="I831" s="2">
        <v>14</v>
      </c>
      <c r="J831" s="2" t="s">
        <v>44</v>
      </c>
      <c r="K831" s="2"/>
      <c r="L831" s="2" t="s">
        <v>129</v>
      </c>
      <c r="M831" s="2"/>
      <c r="N831" s="2"/>
      <c r="O831" s="2">
        <v>1</v>
      </c>
      <c r="P831" s="2"/>
      <c r="Q831" s="2"/>
      <c r="R831" s="2"/>
      <c r="S831" s="2"/>
      <c r="T831" s="2"/>
      <c r="U831" s="2">
        <v>1</v>
      </c>
      <c r="V831" s="2"/>
      <c r="W831" s="2"/>
      <c r="X831" s="2">
        <f t="shared" si="67"/>
        <v>1</v>
      </c>
      <c r="Y831" s="2"/>
      <c r="Z831" s="2"/>
      <c r="AA831" s="2"/>
      <c r="AB831" s="2"/>
      <c r="AC831" s="2">
        <v>1</v>
      </c>
      <c r="AD831" s="2"/>
      <c r="AE831" s="2"/>
      <c r="AF831" s="2"/>
      <c r="AG831" s="2"/>
      <c r="AH831" s="2"/>
      <c r="AI831" s="2"/>
      <c r="AJ831" s="9" t="s">
        <v>11</v>
      </c>
    </row>
    <row r="832" spans="1:36" hidden="1" x14ac:dyDescent="0.2">
      <c r="A832" s="2" t="str">
        <f t="shared" si="66"/>
        <v>HP HP 14-dk1000</v>
      </c>
      <c r="B832" s="2" t="s">
        <v>11</v>
      </c>
      <c r="C832" s="2" t="s">
        <v>2380</v>
      </c>
      <c r="D832" s="2" t="s">
        <v>1731</v>
      </c>
      <c r="E832" s="2" t="s">
        <v>52</v>
      </c>
      <c r="F832" s="2" t="s">
        <v>19</v>
      </c>
      <c r="G832" s="2" t="s">
        <v>1244</v>
      </c>
      <c r="H832" s="2" t="s">
        <v>33</v>
      </c>
      <c r="I832" s="2">
        <v>14</v>
      </c>
      <c r="J832" s="2" t="s">
        <v>44</v>
      </c>
      <c r="K832" s="2"/>
      <c r="L832" s="2" t="s">
        <v>129</v>
      </c>
      <c r="M832" s="2"/>
      <c r="N832" s="2" t="s">
        <v>2122</v>
      </c>
      <c r="O832" s="2"/>
      <c r="P832" s="2">
        <v>1</v>
      </c>
      <c r="Q832" s="2"/>
      <c r="R832" s="2"/>
      <c r="S832" s="2"/>
      <c r="T832" s="2"/>
      <c r="U832" s="2">
        <v>1</v>
      </c>
      <c r="V832" s="2"/>
      <c r="W832" s="2"/>
      <c r="X832" s="2">
        <f t="shared" si="67"/>
        <v>1</v>
      </c>
      <c r="Y832" s="2"/>
      <c r="Z832" s="2"/>
      <c r="AA832" s="2"/>
      <c r="AB832" s="2"/>
      <c r="AC832" s="2"/>
      <c r="AD832" s="2">
        <v>1</v>
      </c>
      <c r="AE832" s="2"/>
      <c r="AF832" s="2"/>
      <c r="AG832" s="2"/>
      <c r="AH832" s="2"/>
      <c r="AI832" s="2"/>
      <c r="AJ832" s="9"/>
    </row>
    <row r="833" spans="1:36" hidden="1" x14ac:dyDescent="0.2">
      <c r="A833" s="2" t="str">
        <f t="shared" si="66"/>
        <v>HP HP 14-df0000</v>
      </c>
      <c r="B833" s="2" t="s">
        <v>11</v>
      </c>
      <c r="C833" s="2" t="s">
        <v>1858</v>
      </c>
      <c r="D833" s="2" t="s">
        <v>1731</v>
      </c>
      <c r="E833" s="2" t="s">
        <v>52</v>
      </c>
      <c r="F833" s="2" t="s">
        <v>20</v>
      </c>
      <c r="G833" s="2" t="s">
        <v>968</v>
      </c>
      <c r="H833" s="2" t="s">
        <v>33</v>
      </c>
      <c r="I833" s="2">
        <v>14</v>
      </c>
      <c r="J833" s="2" t="s">
        <v>28</v>
      </c>
      <c r="K833" s="2"/>
      <c r="L833" s="2" t="s">
        <v>87</v>
      </c>
      <c r="M833" s="2"/>
      <c r="N833" s="2"/>
      <c r="O833" s="2">
        <v>1</v>
      </c>
      <c r="P833" s="2"/>
      <c r="Q833" s="2"/>
      <c r="R833" s="2"/>
      <c r="S833" s="2"/>
      <c r="T833" s="2"/>
      <c r="U833" s="2">
        <v>1</v>
      </c>
      <c r="V833" s="2"/>
      <c r="W833" s="2"/>
      <c r="X833" s="2">
        <f t="shared" si="67"/>
        <v>1</v>
      </c>
      <c r="Y833" s="2"/>
      <c r="Z833" s="2"/>
      <c r="AA833" s="2"/>
      <c r="AB833" s="2"/>
      <c r="AC833" s="2">
        <v>1</v>
      </c>
      <c r="AD833" s="2"/>
      <c r="AE833" s="2"/>
      <c r="AF833" s="2"/>
      <c r="AG833" s="2"/>
      <c r="AH833" s="2"/>
      <c r="AI833" s="2"/>
      <c r="AJ833" s="9" t="s">
        <v>11</v>
      </c>
    </row>
    <row r="834" spans="1:36" hidden="1" x14ac:dyDescent="0.2">
      <c r="A834" s="2" t="str">
        <f t="shared" si="66"/>
        <v>HP HP 14s-dq0000</v>
      </c>
      <c r="B834" s="2" t="s">
        <v>11</v>
      </c>
      <c r="C834" s="2" t="s">
        <v>1474</v>
      </c>
      <c r="D834" s="2" t="s">
        <v>1731</v>
      </c>
      <c r="E834" s="2" t="s">
        <v>52</v>
      </c>
      <c r="F834" s="2" t="s">
        <v>20</v>
      </c>
      <c r="G834" s="2" t="s">
        <v>1216</v>
      </c>
      <c r="H834" s="2" t="s">
        <v>33</v>
      </c>
      <c r="I834" s="2">
        <v>14</v>
      </c>
      <c r="J834" s="2" t="s">
        <v>44</v>
      </c>
      <c r="K834" s="2"/>
      <c r="L834" s="2" t="s">
        <v>129</v>
      </c>
      <c r="M834" s="2"/>
      <c r="N834" s="2"/>
      <c r="O834" s="2"/>
      <c r="P834" s="2">
        <v>1</v>
      </c>
      <c r="Q834" s="2"/>
      <c r="R834" s="2"/>
      <c r="S834" s="2"/>
      <c r="T834" s="2"/>
      <c r="U834" s="2">
        <v>1</v>
      </c>
      <c r="V834" s="2"/>
      <c r="W834" s="2"/>
      <c r="X834" s="2">
        <f t="shared" si="67"/>
        <v>1</v>
      </c>
      <c r="Y834" s="2"/>
      <c r="Z834" s="2"/>
      <c r="AA834" s="2"/>
      <c r="AB834" s="2"/>
      <c r="AC834" s="2"/>
      <c r="AD834" s="2">
        <v>1</v>
      </c>
      <c r="AE834" s="2"/>
      <c r="AF834" s="2"/>
      <c r="AG834" s="2"/>
      <c r="AH834" s="2"/>
      <c r="AI834" s="2"/>
      <c r="AJ834" s="9" t="s">
        <v>11</v>
      </c>
    </row>
    <row r="835" spans="1:36" hidden="1" x14ac:dyDescent="0.2">
      <c r="A835" s="2" t="str">
        <f t="shared" si="66"/>
        <v>HP HP 14s-dq1000</v>
      </c>
      <c r="B835" s="2" t="s">
        <v>11</v>
      </c>
      <c r="C835" s="2" t="s">
        <v>1614</v>
      </c>
      <c r="D835" s="2" t="s">
        <v>1731</v>
      </c>
      <c r="E835" s="2" t="s">
        <v>52</v>
      </c>
      <c r="F835" s="2" t="s">
        <v>20</v>
      </c>
      <c r="G835" s="2" t="s">
        <v>1526</v>
      </c>
      <c r="H835" s="2" t="s">
        <v>33</v>
      </c>
      <c r="I835" s="2">
        <v>14</v>
      </c>
      <c r="J835" s="2" t="s">
        <v>44</v>
      </c>
      <c r="K835" s="2"/>
      <c r="L835" s="2" t="s">
        <v>129</v>
      </c>
      <c r="M835" s="2"/>
      <c r="N835" s="2"/>
      <c r="O835" s="2"/>
      <c r="P835" s="2">
        <v>1</v>
      </c>
      <c r="Q835" s="2"/>
      <c r="R835" s="2"/>
      <c r="S835" s="2"/>
      <c r="T835" s="2"/>
      <c r="U835" s="2">
        <v>1</v>
      </c>
      <c r="V835" s="2"/>
      <c r="W835" s="2"/>
      <c r="X835" s="2">
        <f t="shared" si="67"/>
        <v>1</v>
      </c>
      <c r="Y835" s="2"/>
      <c r="Z835" s="2"/>
      <c r="AA835" s="2"/>
      <c r="AB835" s="2"/>
      <c r="AC835" s="2"/>
      <c r="AD835" s="2">
        <v>1</v>
      </c>
      <c r="AE835" s="2"/>
      <c r="AF835" s="2"/>
      <c r="AG835" s="2"/>
      <c r="AH835" s="2"/>
      <c r="AI835" s="2"/>
      <c r="AJ835" s="9" t="s">
        <v>11</v>
      </c>
    </row>
    <row r="836" spans="1:36" hidden="1" x14ac:dyDescent="0.2">
      <c r="A836" s="2" t="str">
        <f t="shared" si="66"/>
        <v>HP HP 15-ac000</v>
      </c>
      <c r="B836" s="2" t="s">
        <v>11</v>
      </c>
      <c r="C836" s="2" t="s">
        <v>140</v>
      </c>
      <c r="D836" s="2" t="s">
        <v>1732</v>
      </c>
      <c r="E836" s="2" t="s">
        <v>52</v>
      </c>
      <c r="F836" s="2" t="s">
        <v>20</v>
      </c>
      <c r="G836" s="2" t="s">
        <v>139</v>
      </c>
      <c r="H836" s="2" t="s">
        <v>33</v>
      </c>
      <c r="I836" s="2">
        <v>15</v>
      </c>
      <c r="J836" s="2" t="s">
        <v>27</v>
      </c>
      <c r="K836" s="2"/>
      <c r="L836" s="2" t="s">
        <v>87</v>
      </c>
      <c r="M836" s="2"/>
      <c r="N836" s="2"/>
      <c r="O836" s="2">
        <v>1</v>
      </c>
      <c r="P836" s="2"/>
      <c r="Q836" s="2"/>
      <c r="R836" s="2"/>
      <c r="S836" s="2"/>
      <c r="T836" s="2"/>
      <c r="U836" s="2"/>
      <c r="V836" s="2">
        <v>1</v>
      </c>
      <c r="W836" s="2"/>
      <c r="X836" s="2">
        <f t="shared" si="67"/>
        <v>1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9" t="s">
        <v>11</v>
      </c>
    </row>
    <row r="837" spans="1:36" hidden="1" x14ac:dyDescent="0.2">
      <c r="A837" s="2" t="str">
        <f t="shared" si="66"/>
        <v>HP HP 15-ac100</v>
      </c>
      <c r="B837" s="2" t="s">
        <v>11</v>
      </c>
      <c r="C837" s="2" t="s">
        <v>181</v>
      </c>
      <c r="D837" s="2" t="s">
        <v>1732</v>
      </c>
      <c r="E837" s="2" t="s">
        <v>52</v>
      </c>
      <c r="F837" s="2" t="s">
        <v>20</v>
      </c>
      <c r="G837" s="2" t="s">
        <v>139</v>
      </c>
      <c r="H837" s="2" t="s">
        <v>33</v>
      </c>
      <c r="I837" s="2">
        <v>15</v>
      </c>
      <c r="J837" s="2" t="s">
        <v>27</v>
      </c>
      <c r="K837" s="2"/>
      <c r="L837" s="2" t="s">
        <v>87</v>
      </c>
      <c r="M837" s="2"/>
      <c r="N837" s="2"/>
      <c r="O837" s="2">
        <v>1</v>
      </c>
      <c r="P837" s="2"/>
      <c r="Q837" s="2"/>
      <c r="R837" s="2"/>
      <c r="S837" s="2"/>
      <c r="T837" s="2"/>
      <c r="U837" s="2"/>
      <c r="V837" s="2">
        <v>1</v>
      </c>
      <c r="W837" s="2"/>
      <c r="X837" s="2">
        <f t="shared" si="67"/>
        <v>1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9" t="s">
        <v>11</v>
      </c>
    </row>
    <row r="838" spans="1:36" hidden="1" x14ac:dyDescent="0.2">
      <c r="A838" s="2" t="str">
        <f t="shared" si="66"/>
        <v>HP HP 15-ac100 Core</v>
      </c>
      <c r="B838" s="2" t="s">
        <v>11</v>
      </c>
      <c r="C838" s="2" t="s">
        <v>182</v>
      </c>
      <c r="D838" s="2" t="s">
        <v>1733</v>
      </c>
      <c r="E838" s="2" t="s">
        <v>52</v>
      </c>
      <c r="F838" s="2" t="s">
        <v>20</v>
      </c>
      <c r="G838" s="2" t="s">
        <v>80</v>
      </c>
      <c r="H838" s="2" t="s">
        <v>154</v>
      </c>
      <c r="I838" s="2">
        <v>15</v>
      </c>
      <c r="J838" s="2" t="s">
        <v>27</v>
      </c>
      <c r="K838" s="2"/>
      <c r="L838" s="2" t="s">
        <v>129</v>
      </c>
      <c r="M838" s="2"/>
      <c r="N838" s="2"/>
      <c r="O838" s="2"/>
      <c r="P838" s="2"/>
      <c r="Q838" s="2">
        <v>1</v>
      </c>
      <c r="R838" s="2"/>
      <c r="S838" s="2"/>
      <c r="T838" s="2"/>
      <c r="U838" s="2"/>
      <c r="V838" s="2">
        <v>1</v>
      </c>
      <c r="W838" s="2"/>
      <c r="X838" s="2">
        <f t="shared" si="67"/>
        <v>1</v>
      </c>
      <c r="Y838" s="2"/>
      <c r="Z838" s="2"/>
      <c r="AA838" s="2"/>
      <c r="AB838" s="2"/>
      <c r="AC838" s="2"/>
      <c r="AD838" s="2"/>
      <c r="AE838" s="2">
        <v>1</v>
      </c>
      <c r="AF838" s="2"/>
      <c r="AG838" s="2"/>
      <c r="AH838" s="2"/>
      <c r="AI838" s="2"/>
      <c r="AJ838" s="9" t="s">
        <v>11</v>
      </c>
    </row>
    <row r="839" spans="1:36" hidden="1" x14ac:dyDescent="0.2">
      <c r="A839" s="2" t="str">
        <f t="shared" si="66"/>
        <v>HP HP 15-ac100 Core (S)</v>
      </c>
      <c r="B839" s="2" t="s">
        <v>11</v>
      </c>
      <c r="C839" s="2" t="s">
        <v>183</v>
      </c>
      <c r="D839" s="2" t="s">
        <v>1733</v>
      </c>
      <c r="E839" s="2" t="s">
        <v>52</v>
      </c>
      <c r="F839" s="2" t="s">
        <v>20</v>
      </c>
      <c r="G839" s="2" t="s">
        <v>164</v>
      </c>
      <c r="H839" s="2" t="s">
        <v>154</v>
      </c>
      <c r="I839" s="2">
        <v>15</v>
      </c>
      <c r="J839" s="2" t="s">
        <v>27</v>
      </c>
      <c r="K839" s="2"/>
      <c r="L839" s="2" t="s">
        <v>129</v>
      </c>
      <c r="M839" s="2"/>
      <c r="N839" s="2"/>
      <c r="O839" s="2"/>
      <c r="P839" s="2"/>
      <c r="Q839" s="2">
        <v>1</v>
      </c>
      <c r="R839" s="2"/>
      <c r="S839" s="2"/>
      <c r="T839" s="2"/>
      <c r="U839" s="2"/>
      <c r="V839" s="2">
        <v>1</v>
      </c>
      <c r="W839" s="2"/>
      <c r="X839" s="2">
        <f t="shared" si="67"/>
        <v>1</v>
      </c>
      <c r="Y839" s="2"/>
      <c r="Z839" s="2"/>
      <c r="AA839" s="2"/>
      <c r="AB839" s="2"/>
      <c r="AC839" s="2"/>
      <c r="AD839" s="2"/>
      <c r="AE839" s="2">
        <v>1</v>
      </c>
      <c r="AF839" s="2"/>
      <c r="AG839" s="2"/>
      <c r="AH839" s="2"/>
      <c r="AI839" s="2"/>
      <c r="AJ839" s="9" t="s">
        <v>11</v>
      </c>
    </row>
    <row r="840" spans="1:36" hidden="1" x14ac:dyDescent="0.2">
      <c r="A840" s="2" t="str">
        <f t="shared" si="66"/>
        <v>HP HP 15-ac600</v>
      </c>
      <c r="B840" s="2" t="s">
        <v>11</v>
      </c>
      <c r="C840" s="2" t="s">
        <v>260</v>
      </c>
      <c r="D840" s="2" t="s">
        <v>1732</v>
      </c>
      <c r="E840" s="2" t="s">
        <v>52</v>
      </c>
      <c r="F840" s="2" t="s">
        <v>20</v>
      </c>
      <c r="G840" s="2" t="s">
        <v>139</v>
      </c>
      <c r="H840" s="2" t="s">
        <v>33</v>
      </c>
      <c r="I840" s="2">
        <v>15</v>
      </c>
      <c r="J840" s="2" t="s">
        <v>27</v>
      </c>
      <c r="K840" s="2"/>
      <c r="L840" s="2" t="s">
        <v>87</v>
      </c>
      <c r="M840" s="2"/>
      <c r="N840" s="2"/>
      <c r="O840" s="2">
        <v>1</v>
      </c>
      <c r="P840" s="2"/>
      <c r="Q840" s="2"/>
      <c r="R840" s="2"/>
      <c r="S840" s="2"/>
      <c r="T840" s="2"/>
      <c r="U840" s="2"/>
      <c r="V840" s="2">
        <v>1</v>
      </c>
      <c r="W840" s="2"/>
      <c r="X840" s="2">
        <f t="shared" si="67"/>
        <v>1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9" t="s">
        <v>11</v>
      </c>
    </row>
    <row r="841" spans="1:36" hidden="1" x14ac:dyDescent="0.2">
      <c r="A841" s="2" t="str">
        <f t="shared" si="66"/>
        <v>HP HP 15-ac600 Core</v>
      </c>
      <c r="B841" s="2" t="s">
        <v>11</v>
      </c>
      <c r="C841" s="2" t="s">
        <v>261</v>
      </c>
      <c r="D841" s="2" t="s">
        <v>1733</v>
      </c>
      <c r="E841" s="2" t="s">
        <v>52</v>
      </c>
      <c r="F841" s="2" t="s">
        <v>20</v>
      </c>
      <c r="G841" s="2" t="s">
        <v>164</v>
      </c>
      <c r="H841" s="2" t="s">
        <v>154</v>
      </c>
      <c r="I841" s="2">
        <v>15</v>
      </c>
      <c r="J841" s="2" t="s">
        <v>27</v>
      </c>
      <c r="K841" s="2"/>
      <c r="L841" s="2" t="s">
        <v>129</v>
      </c>
      <c r="M841" s="2"/>
      <c r="N841" s="2"/>
      <c r="O841" s="2"/>
      <c r="P841" s="2"/>
      <c r="Q841" s="2">
        <v>1</v>
      </c>
      <c r="R841" s="2"/>
      <c r="S841" s="2"/>
      <c r="T841" s="2"/>
      <c r="U841" s="2"/>
      <c r="V841" s="2">
        <v>1</v>
      </c>
      <c r="W841" s="2"/>
      <c r="X841" s="2">
        <f t="shared" si="67"/>
        <v>1</v>
      </c>
      <c r="Y841" s="2"/>
      <c r="Z841" s="2"/>
      <c r="AA841" s="2"/>
      <c r="AB841" s="2"/>
      <c r="AC841" s="2"/>
      <c r="AD841" s="2"/>
      <c r="AE841" s="2">
        <v>1</v>
      </c>
      <c r="AF841" s="2"/>
      <c r="AG841" s="2"/>
      <c r="AH841" s="2"/>
      <c r="AI841" s="2"/>
      <c r="AJ841" s="9" t="s">
        <v>11</v>
      </c>
    </row>
    <row r="842" spans="1:36" hidden="1" x14ac:dyDescent="0.2">
      <c r="A842" s="2" t="str">
        <f t="shared" si="66"/>
        <v>HP HP 15-af000 Carrizo-L</v>
      </c>
      <c r="B842" s="2" t="s">
        <v>11</v>
      </c>
      <c r="C842" s="2" t="s">
        <v>184</v>
      </c>
      <c r="D842" s="2" t="s">
        <v>1732</v>
      </c>
      <c r="E842" s="2" t="s">
        <v>52</v>
      </c>
      <c r="F842" s="2" t="s">
        <v>19</v>
      </c>
      <c r="G842" s="2" t="s">
        <v>173</v>
      </c>
      <c r="H842" s="2" t="s">
        <v>33</v>
      </c>
      <c r="I842" s="2">
        <v>15</v>
      </c>
      <c r="J842" s="2" t="s">
        <v>27</v>
      </c>
      <c r="K842" s="2"/>
      <c r="L842" s="2" t="s">
        <v>87</v>
      </c>
      <c r="M842" s="2"/>
      <c r="N842" s="2"/>
      <c r="O842" s="2">
        <v>1</v>
      </c>
      <c r="P842" s="2"/>
      <c r="Q842" s="2"/>
      <c r="R842" s="2"/>
      <c r="S842" s="2"/>
      <c r="T842" s="2"/>
      <c r="U842" s="2"/>
      <c r="V842" s="2">
        <v>1</v>
      </c>
      <c r="W842" s="2"/>
      <c r="X842" s="2">
        <f t="shared" si="67"/>
        <v>1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9" t="s">
        <v>11</v>
      </c>
    </row>
    <row r="843" spans="1:36" ht="15.75" hidden="1" customHeight="1" x14ac:dyDescent="0.2">
      <c r="A843" s="2" t="str">
        <f t="shared" si="66"/>
        <v>HP HP 15-af100 Carrizo-L</v>
      </c>
      <c r="B843" s="2" t="s">
        <v>11</v>
      </c>
      <c r="C843" s="2" t="s">
        <v>203</v>
      </c>
      <c r="D843" s="2" t="s">
        <v>1732</v>
      </c>
      <c r="E843" s="2" t="s">
        <v>52</v>
      </c>
      <c r="F843" s="2" t="s">
        <v>19</v>
      </c>
      <c r="G843" s="2" t="s">
        <v>173</v>
      </c>
      <c r="H843" s="2" t="s">
        <v>33</v>
      </c>
      <c r="I843" s="2">
        <v>15</v>
      </c>
      <c r="J843" s="2" t="s">
        <v>27</v>
      </c>
      <c r="K843" s="2"/>
      <c r="L843" s="2" t="s">
        <v>87</v>
      </c>
      <c r="M843" s="2"/>
      <c r="N843" s="2"/>
      <c r="O843" s="2">
        <v>1</v>
      </c>
      <c r="P843" s="2"/>
      <c r="Q843" s="2"/>
      <c r="R843" s="2"/>
      <c r="S843" s="2"/>
      <c r="T843" s="2"/>
      <c r="U843" s="2"/>
      <c r="V843" s="2">
        <v>1</v>
      </c>
      <c r="W843" s="2"/>
      <c r="X843" s="2">
        <f t="shared" si="67"/>
        <v>1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9" t="s">
        <v>11</v>
      </c>
    </row>
    <row r="844" spans="1:36" ht="15.75" hidden="1" customHeight="1" x14ac:dyDescent="0.2">
      <c r="A844" s="2" t="str">
        <f t="shared" si="66"/>
        <v>HP HP 15-ay000</v>
      </c>
      <c r="B844" s="2" t="s">
        <v>11</v>
      </c>
      <c r="C844" s="2" t="s">
        <v>361</v>
      </c>
      <c r="D844" s="2" t="s">
        <v>1733</v>
      </c>
      <c r="E844" s="2" t="s">
        <v>52</v>
      </c>
      <c r="F844" s="2" t="s">
        <v>20</v>
      </c>
      <c r="G844" s="2" t="s">
        <v>139</v>
      </c>
      <c r="H844" s="2" t="s">
        <v>363</v>
      </c>
      <c r="I844" s="2">
        <v>15</v>
      </c>
      <c r="J844" s="2" t="s">
        <v>27</v>
      </c>
      <c r="K844" s="2"/>
      <c r="L844" s="2" t="s">
        <v>87</v>
      </c>
      <c r="M844" s="2"/>
      <c r="N844" s="2"/>
      <c r="O844" s="2">
        <v>1</v>
      </c>
      <c r="P844" s="2"/>
      <c r="Q844" s="2"/>
      <c r="R844" s="2"/>
      <c r="S844" s="2"/>
      <c r="T844" s="2"/>
      <c r="U844" s="2"/>
      <c r="V844" s="2">
        <v>1</v>
      </c>
      <c r="W844" s="2"/>
      <c r="X844" s="2">
        <f t="shared" si="67"/>
        <v>1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9" t="s">
        <v>11</v>
      </c>
    </row>
    <row r="845" spans="1:36" ht="15.75" hidden="1" customHeight="1" x14ac:dyDescent="0.2">
      <c r="A845" s="2" t="str">
        <f t="shared" si="66"/>
        <v>HP HP 15-ay000 Core</v>
      </c>
      <c r="B845" s="2" t="s">
        <v>11</v>
      </c>
      <c r="C845" s="2" t="s">
        <v>362</v>
      </c>
      <c r="D845" s="2" t="s">
        <v>1733</v>
      </c>
      <c r="E845" s="2" t="s">
        <v>52</v>
      </c>
      <c r="F845" s="2" t="s">
        <v>20</v>
      </c>
      <c r="G845" s="2" t="s">
        <v>80</v>
      </c>
      <c r="H845" s="2" t="s">
        <v>363</v>
      </c>
      <c r="I845" s="2">
        <v>15</v>
      </c>
      <c r="J845" s="2" t="s">
        <v>44</v>
      </c>
      <c r="K845" s="2"/>
      <c r="L845" s="2" t="s">
        <v>129</v>
      </c>
      <c r="M845" s="2"/>
      <c r="N845" s="2"/>
      <c r="O845" s="2"/>
      <c r="P845" s="2"/>
      <c r="Q845" s="2">
        <v>1</v>
      </c>
      <c r="R845" s="2"/>
      <c r="S845" s="2"/>
      <c r="T845" s="2"/>
      <c r="U845" s="2"/>
      <c r="V845" s="2">
        <v>1</v>
      </c>
      <c r="W845" s="2"/>
      <c r="X845" s="2">
        <f t="shared" si="67"/>
        <v>1</v>
      </c>
      <c r="Y845" s="2"/>
      <c r="Z845" s="2"/>
      <c r="AA845" s="2"/>
      <c r="AB845" s="2"/>
      <c r="AC845" s="2"/>
      <c r="AD845" s="2"/>
      <c r="AE845" s="2">
        <v>1</v>
      </c>
      <c r="AF845" s="2"/>
      <c r="AG845" s="2"/>
      <c r="AH845" s="2"/>
      <c r="AI845" s="2"/>
      <c r="AJ845" s="9" t="s">
        <v>11</v>
      </c>
    </row>
    <row r="846" spans="1:36" ht="15.75" hidden="1" customHeight="1" x14ac:dyDescent="0.2">
      <c r="A846" s="2" t="str">
        <f t="shared" si="66"/>
        <v>HP HP 15-ay100 Core</v>
      </c>
      <c r="B846" s="2" t="s">
        <v>11</v>
      </c>
      <c r="C846" s="2" t="s">
        <v>532</v>
      </c>
      <c r="D846" s="2" t="s">
        <v>1733</v>
      </c>
      <c r="E846" s="2" t="s">
        <v>52</v>
      </c>
      <c r="F846" s="2" t="s">
        <v>20</v>
      </c>
      <c r="G846" s="2" t="s">
        <v>416</v>
      </c>
      <c r="H846" s="2" t="s">
        <v>609</v>
      </c>
      <c r="I846" s="2">
        <v>15</v>
      </c>
      <c r="J846" s="2" t="s">
        <v>44</v>
      </c>
      <c r="K846" s="2"/>
      <c r="L846" s="2" t="s">
        <v>129</v>
      </c>
      <c r="M846" s="2"/>
      <c r="N846" s="2"/>
      <c r="O846" s="2"/>
      <c r="P846" s="2"/>
      <c r="Q846" s="2">
        <v>1</v>
      </c>
      <c r="R846" s="2">
        <v>1</v>
      </c>
      <c r="S846" s="2"/>
      <c r="T846" s="2"/>
      <c r="U846" s="2"/>
      <c r="V846" s="2">
        <v>1</v>
      </c>
      <c r="W846" s="2"/>
      <c r="X846" s="2">
        <f t="shared" si="67"/>
        <v>2</v>
      </c>
      <c r="Y846" s="2"/>
      <c r="Z846" s="2"/>
      <c r="AA846" s="2"/>
      <c r="AB846" s="2"/>
      <c r="AC846" s="2"/>
      <c r="AD846" s="2"/>
      <c r="AE846" s="2">
        <v>1</v>
      </c>
      <c r="AF846" s="2"/>
      <c r="AG846" s="2"/>
      <c r="AH846" s="2"/>
      <c r="AI846" s="2"/>
      <c r="AJ846" s="9" t="s">
        <v>11</v>
      </c>
    </row>
    <row r="847" spans="1:36" ht="15.75" hidden="1" customHeight="1" x14ac:dyDescent="0.2">
      <c r="A847" s="2" t="str">
        <f t="shared" si="66"/>
        <v>HP HP 15-ay500 Core</v>
      </c>
      <c r="B847" s="2" t="s">
        <v>11</v>
      </c>
      <c r="C847" s="2" t="s">
        <v>419</v>
      </c>
      <c r="D847" s="2" t="s">
        <v>1733</v>
      </c>
      <c r="E847" s="2" t="s">
        <v>52</v>
      </c>
      <c r="F847" s="2" t="s">
        <v>20</v>
      </c>
      <c r="G847" s="2" t="s">
        <v>164</v>
      </c>
      <c r="H847" s="2" t="s">
        <v>363</v>
      </c>
      <c r="I847" s="2">
        <v>15</v>
      </c>
      <c r="J847" s="2" t="s">
        <v>27</v>
      </c>
      <c r="K847" s="2"/>
      <c r="L847" s="2" t="s">
        <v>129</v>
      </c>
      <c r="M847" s="2"/>
      <c r="N847" s="2"/>
      <c r="O847" s="2"/>
      <c r="P847" s="2"/>
      <c r="Q847" s="2">
        <v>1</v>
      </c>
      <c r="R847" s="2"/>
      <c r="S847" s="2"/>
      <c r="T847" s="2"/>
      <c r="U847" s="2"/>
      <c r="V847" s="2">
        <v>1</v>
      </c>
      <c r="W847" s="2"/>
      <c r="X847" s="2">
        <f t="shared" si="67"/>
        <v>1</v>
      </c>
      <c r="Y847" s="2"/>
      <c r="Z847" s="2"/>
      <c r="AA847" s="2"/>
      <c r="AB847" s="2"/>
      <c r="AC847" s="2"/>
      <c r="AD847" s="2"/>
      <c r="AE847" s="2">
        <v>1</v>
      </c>
      <c r="AF847" s="2"/>
      <c r="AG847" s="2"/>
      <c r="AH847" s="2"/>
      <c r="AI847" s="2"/>
      <c r="AJ847" s="9" t="s">
        <v>11</v>
      </c>
    </row>
    <row r="848" spans="1:36" ht="15.75" hidden="1" customHeight="1" x14ac:dyDescent="0.2">
      <c r="A848" s="2" t="str">
        <f t="shared" si="66"/>
        <v>HP HP 15-ay500</v>
      </c>
      <c r="B848" s="2" t="s">
        <v>11</v>
      </c>
      <c r="C848" s="2" t="s">
        <v>420</v>
      </c>
      <c r="D848" s="2" t="s">
        <v>1733</v>
      </c>
      <c r="E848" s="2" t="s">
        <v>52</v>
      </c>
      <c r="F848" s="2" t="s">
        <v>20</v>
      </c>
      <c r="G848" s="2" t="s">
        <v>139</v>
      </c>
      <c r="H848" s="2" t="s">
        <v>381</v>
      </c>
      <c r="I848" s="2">
        <v>15</v>
      </c>
      <c r="J848" s="2" t="s">
        <v>27</v>
      </c>
      <c r="K848" s="2"/>
      <c r="L848" s="2" t="s">
        <v>87</v>
      </c>
      <c r="M848" s="2"/>
      <c r="N848" s="2"/>
      <c r="O848" s="2">
        <v>1</v>
      </c>
      <c r="P848" s="2"/>
      <c r="Q848" s="2"/>
      <c r="R848" s="2"/>
      <c r="S848" s="2"/>
      <c r="T848" s="2"/>
      <c r="U848" s="2"/>
      <c r="V848" s="2">
        <v>1</v>
      </c>
      <c r="W848" s="2"/>
      <c r="X848" s="2">
        <f t="shared" si="67"/>
        <v>1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9" t="s">
        <v>11</v>
      </c>
    </row>
    <row r="849" spans="1:36" ht="15.75" hidden="1" customHeight="1" x14ac:dyDescent="0.2">
      <c r="A849" s="2" t="str">
        <f t="shared" si="66"/>
        <v>HP HP 15-ba000 Carrizo-L</v>
      </c>
      <c r="B849" s="2" t="s">
        <v>11</v>
      </c>
      <c r="C849" s="2" t="s">
        <v>365</v>
      </c>
      <c r="D849" s="2" t="s">
        <v>1732</v>
      </c>
      <c r="E849" s="2" t="s">
        <v>52</v>
      </c>
      <c r="F849" s="2" t="s">
        <v>19</v>
      </c>
      <c r="G849" s="2" t="s">
        <v>173</v>
      </c>
      <c r="H849" s="2" t="s">
        <v>33</v>
      </c>
      <c r="I849" s="2">
        <v>15</v>
      </c>
      <c r="J849" s="2" t="s">
        <v>27</v>
      </c>
      <c r="K849" s="2"/>
      <c r="L849" s="2" t="s">
        <v>87</v>
      </c>
      <c r="M849" s="2"/>
      <c r="N849" s="2"/>
      <c r="O849" s="2">
        <v>1</v>
      </c>
      <c r="P849" s="2"/>
      <c r="Q849" s="2"/>
      <c r="R849" s="2"/>
      <c r="S849" s="2"/>
      <c r="T849" s="2"/>
      <c r="U849" s="2"/>
      <c r="V849" s="2">
        <v>1</v>
      </c>
      <c r="W849" s="2"/>
      <c r="X849" s="2">
        <f t="shared" si="67"/>
        <v>1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9" t="s">
        <v>11</v>
      </c>
    </row>
    <row r="850" spans="1:36" ht="15.75" hidden="1" customHeight="1" x14ac:dyDescent="0.2">
      <c r="A850" s="2" t="str">
        <f t="shared" si="66"/>
        <v>HP HP 15-ba000</v>
      </c>
      <c r="B850" s="2" t="s">
        <v>11</v>
      </c>
      <c r="C850" s="2" t="s">
        <v>364</v>
      </c>
      <c r="D850" s="2" t="s">
        <v>1735</v>
      </c>
      <c r="E850" s="2" t="s">
        <v>52</v>
      </c>
      <c r="F850" s="2" t="s">
        <v>19</v>
      </c>
      <c r="G850" s="2" t="s">
        <v>334</v>
      </c>
      <c r="H850" s="2" t="s">
        <v>335</v>
      </c>
      <c r="I850" s="2">
        <v>15</v>
      </c>
      <c r="J850" s="2" t="s">
        <v>28</v>
      </c>
      <c r="K850" s="2"/>
      <c r="L850" s="2" t="s">
        <v>129</v>
      </c>
      <c r="M850" s="2"/>
      <c r="N850" s="2"/>
      <c r="O850" s="2"/>
      <c r="P850" s="2"/>
      <c r="Q850" s="2"/>
      <c r="R850" s="2">
        <v>1</v>
      </c>
      <c r="S850" s="2"/>
      <c r="T850" s="2"/>
      <c r="U850" s="2"/>
      <c r="V850" s="2">
        <v>1</v>
      </c>
      <c r="W850" s="2"/>
      <c r="X850" s="2">
        <f t="shared" si="67"/>
        <v>1</v>
      </c>
      <c r="Y850" s="2"/>
      <c r="Z850" s="2"/>
      <c r="AA850" s="2"/>
      <c r="AB850" s="2"/>
      <c r="AC850" s="2"/>
      <c r="AD850" s="2"/>
      <c r="AE850" s="2">
        <v>1</v>
      </c>
      <c r="AF850" s="2">
        <v>1</v>
      </c>
      <c r="AG850" s="2"/>
      <c r="AH850" s="2"/>
      <c r="AI850" s="2"/>
      <c r="AJ850" s="9" t="s">
        <v>11</v>
      </c>
    </row>
    <row r="851" spans="1:36" ht="15.75" hidden="1" customHeight="1" x14ac:dyDescent="0.2">
      <c r="A851" s="2" t="str">
        <f t="shared" si="66"/>
        <v>HP HP 15-ba500 Carrizo-L</v>
      </c>
      <c r="B851" s="2" t="s">
        <v>11</v>
      </c>
      <c r="C851" s="2" t="s">
        <v>511</v>
      </c>
      <c r="D851" s="2" t="s">
        <v>1732</v>
      </c>
      <c r="E851" s="2" t="s">
        <v>52</v>
      </c>
      <c r="F851" s="2" t="s">
        <v>19</v>
      </c>
      <c r="G851" s="2" t="s">
        <v>173</v>
      </c>
      <c r="H851" s="2" t="s">
        <v>33</v>
      </c>
      <c r="I851" s="2">
        <v>15</v>
      </c>
      <c r="J851" s="2" t="s">
        <v>27</v>
      </c>
      <c r="K851" s="2"/>
      <c r="L851" s="2" t="s">
        <v>87</v>
      </c>
      <c r="M851" s="2"/>
      <c r="N851" s="2"/>
      <c r="O851" s="2">
        <v>1</v>
      </c>
      <c r="P851" s="2"/>
      <c r="Q851" s="2"/>
      <c r="R851" s="2"/>
      <c r="S851" s="2"/>
      <c r="T851" s="2"/>
      <c r="U851" s="2"/>
      <c r="V851" s="2">
        <v>1</v>
      </c>
      <c r="W851" s="2"/>
      <c r="X851" s="2">
        <f t="shared" si="67"/>
        <v>1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9" t="s">
        <v>11</v>
      </c>
    </row>
    <row r="852" spans="1:36" ht="15.75" hidden="1" customHeight="1" x14ac:dyDescent="0.2">
      <c r="A852" s="2" t="str">
        <f t="shared" si="66"/>
        <v>HP HP 15-ba500</v>
      </c>
      <c r="B852" s="2" t="s">
        <v>11</v>
      </c>
      <c r="C852" s="2" t="s">
        <v>720</v>
      </c>
      <c r="D852" s="2" t="s">
        <v>1735</v>
      </c>
      <c r="E852" s="2" t="s">
        <v>52</v>
      </c>
      <c r="F852" s="2" t="s">
        <v>19</v>
      </c>
      <c r="G852" s="2" t="s">
        <v>334</v>
      </c>
      <c r="H852" s="2" t="s">
        <v>335</v>
      </c>
      <c r="I852" s="2">
        <v>15</v>
      </c>
      <c r="J852" s="2" t="s">
        <v>27</v>
      </c>
      <c r="K852" s="2"/>
      <c r="L852" s="2" t="s">
        <v>129</v>
      </c>
      <c r="M852" s="2"/>
      <c r="N852" s="2"/>
      <c r="O852" s="2"/>
      <c r="P852" s="2"/>
      <c r="Q852" s="2"/>
      <c r="R852" s="2">
        <v>1</v>
      </c>
      <c r="S852" s="2"/>
      <c r="T852" s="2"/>
      <c r="U852" s="2"/>
      <c r="V852" s="2">
        <v>1</v>
      </c>
      <c r="W852" s="2"/>
      <c r="X852" s="2">
        <f t="shared" si="67"/>
        <v>1</v>
      </c>
      <c r="Y852" s="2"/>
      <c r="Z852" s="2"/>
      <c r="AA852" s="2"/>
      <c r="AB852" s="2"/>
      <c r="AC852" s="2"/>
      <c r="AD852" s="2"/>
      <c r="AE852" s="2">
        <v>1</v>
      </c>
      <c r="AF852" s="2">
        <v>1</v>
      </c>
      <c r="AG852" s="2"/>
      <c r="AH852" s="2"/>
      <c r="AI852" s="2"/>
      <c r="AJ852" s="9" t="s">
        <v>11</v>
      </c>
    </row>
    <row r="853" spans="1:36" ht="15.75" hidden="1" customHeight="1" x14ac:dyDescent="0.2">
      <c r="A853" s="2" t="str">
        <f t="shared" si="66"/>
        <v>HP HP 15-bs000</v>
      </c>
      <c r="B853" s="2" t="s">
        <v>11</v>
      </c>
      <c r="C853" s="2" t="s">
        <v>675</v>
      </c>
      <c r="D853" s="2" t="s">
        <v>1732</v>
      </c>
      <c r="E853" s="2" t="s">
        <v>52</v>
      </c>
      <c r="F853" s="2" t="s">
        <v>20</v>
      </c>
      <c r="G853" s="2" t="s">
        <v>139</v>
      </c>
      <c r="H853" s="2" t="s">
        <v>33</v>
      </c>
      <c r="I853" s="2">
        <v>15</v>
      </c>
      <c r="J853" s="2" t="s">
        <v>27</v>
      </c>
      <c r="K853" s="2"/>
      <c r="L853" s="2" t="s">
        <v>87</v>
      </c>
      <c r="M853" s="2"/>
      <c r="N853" s="2"/>
      <c r="O853" s="2">
        <v>1</v>
      </c>
      <c r="P853" s="2"/>
      <c r="Q853" s="2"/>
      <c r="R853" s="2"/>
      <c r="S853" s="2"/>
      <c r="T853" s="2"/>
      <c r="U853" s="2"/>
      <c r="V853" s="2">
        <v>1</v>
      </c>
      <c r="W853" s="2"/>
      <c r="X853" s="2">
        <f t="shared" si="67"/>
        <v>1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9" t="s">
        <v>11</v>
      </c>
    </row>
    <row r="854" spans="1:36" ht="15.75" hidden="1" customHeight="1" x14ac:dyDescent="0.2">
      <c r="A854" s="2" t="str">
        <f t="shared" si="66"/>
        <v>HP HP 15-bs000 Core</v>
      </c>
      <c r="B854" s="2" t="s">
        <v>11</v>
      </c>
      <c r="C854" s="2" t="s">
        <v>676</v>
      </c>
      <c r="D854" s="2" t="s">
        <v>1733</v>
      </c>
      <c r="E854" s="2" t="s">
        <v>52</v>
      </c>
      <c r="F854" s="2" t="s">
        <v>20</v>
      </c>
      <c r="G854" s="2" t="s">
        <v>164</v>
      </c>
      <c r="H854" s="2" t="s">
        <v>677</v>
      </c>
      <c r="I854" s="2">
        <v>15</v>
      </c>
      <c r="J854" s="2" t="s">
        <v>27</v>
      </c>
      <c r="K854" s="2"/>
      <c r="L854" s="2" t="s">
        <v>129</v>
      </c>
      <c r="M854" s="2"/>
      <c r="N854" s="2"/>
      <c r="O854" s="2"/>
      <c r="P854" s="2">
        <v>1</v>
      </c>
      <c r="Q854" s="2">
        <v>1</v>
      </c>
      <c r="R854" s="2"/>
      <c r="S854" s="2"/>
      <c r="T854" s="2"/>
      <c r="U854" s="2"/>
      <c r="V854" s="2">
        <v>1</v>
      </c>
      <c r="W854" s="2"/>
      <c r="X854" s="2">
        <f t="shared" si="67"/>
        <v>2</v>
      </c>
      <c r="Y854" s="2"/>
      <c r="Z854" s="2"/>
      <c r="AA854" s="2"/>
      <c r="AB854" s="2"/>
      <c r="AC854" s="2"/>
      <c r="AD854" s="2"/>
      <c r="AE854" s="2">
        <v>1</v>
      </c>
      <c r="AF854" s="2"/>
      <c r="AG854" s="2"/>
      <c r="AH854" s="2"/>
      <c r="AI854" s="2"/>
      <c r="AJ854" s="9" t="s">
        <v>11</v>
      </c>
    </row>
    <row r="855" spans="1:36" ht="15.75" hidden="1" customHeight="1" x14ac:dyDescent="0.2">
      <c r="A855" s="2" t="str">
        <f t="shared" si="66"/>
        <v>HP HP 15-bs100 Core</v>
      </c>
      <c r="B855" s="2" t="s">
        <v>11</v>
      </c>
      <c r="C855" s="2" t="s">
        <v>816</v>
      </c>
      <c r="D855" s="2" t="s">
        <v>1733</v>
      </c>
      <c r="E855" s="2" t="s">
        <v>52</v>
      </c>
      <c r="F855" s="2" t="s">
        <v>20</v>
      </c>
      <c r="G855" s="2" t="s">
        <v>743</v>
      </c>
      <c r="H855" s="2" t="s">
        <v>817</v>
      </c>
      <c r="I855" s="2">
        <v>15</v>
      </c>
      <c r="J855" s="2" t="s">
        <v>28</v>
      </c>
      <c r="K855" s="2"/>
      <c r="L855" s="2" t="s">
        <v>129</v>
      </c>
      <c r="M855" s="2"/>
      <c r="N855" s="2"/>
      <c r="O855" s="2"/>
      <c r="P855" s="2"/>
      <c r="Q855" s="2">
        <v>1</v>
      </c>
      <c r="R855" s="2"/>
      <c r="S855" s="2"/>
      <c r="T855" s="2"/>
      <c r="U855" s="2"/>
      <c r="V855" s="2">
        <v>1</v>
      </c>
      <c r="W855" s="2"/>
      <c r="X855" s="2">
        <f t="shared" si="67"/>
        <v>1</v>
      </c>
      <c r="Y855" s="2"/>
      <c r="Z855" s="2"/>
      <c r="AA855" s="2"/>
      <c r="AB855" s="2"/>
      <c r="AC855" s="2"/>
      <c r="AD855" s="2"/>
      <c r="AE855" s="2">
        <v>1</v>
      </c>
      <c r="AF855" s="2"/>
      <c r="AG855" s="2"/>
      <c r="AH855" s="2"/>
      <c r="AI855" s="2"/>
      <c r="AJ855" s="9" t="s">
        <v>11</v>
      </c>
    </row>
    <row r="856" spans="1:36" ht="15.75" hidden="1" customHeight="1" x14ac:dyDescent="0.2">
      <c r="A856" s="2" t="str">
        <f t="shared" si="66"/>
        <v>HP HP 15-bw000 Stoney</v>
      </c>
      <c r="B856" s="2" t="s">
        <v>11</v>
      </c>
      <c r="C856" s="2" t="s">
        <v>678</v>
      </c>
      <c r="D856" s="2" t="s">
        <v>1732</v>
      </c>
      <c r="E856" s="2" t="s">
        <v>52</v>
      </c>
      <c r="F856" s="2" t="s">
        <v>19</v>
      </c>
      <c r="G856" s="2" t="s">
        <v>408</v>
      </c>
      <c r="H856" s="2" t="s">
        <v>33</v>
      </c>
      <c r="I856" s="2">
        <v>15</v>
      </c>
      <c r="J856" s="2" t="s">
        <v>27</v>
      </c>
      <c r="K856" s="2"/>
      <c r="L856" s="2" t="s">
        <v>129</v>
      </c>
      <c r="M856" s="2"/>
      <c r="N856" s="2"/>
      <c r="O856" s="2">
        <v>1</v>
      </c>
      <c r="P856" s="2"/>
      <c r="Q856" s="2"/>
      <c r="R856" s="2"/>
      <c r="S856" s="2"/>
      <c r="T856" s="2"/>
      <c r="U856" s="2"/>
      <c r="V856" s="2">
        <v>1</v>
      </c>
      <c r="W856" s="2"/>
      <c r="X856" s="2">
        <f t="shared" si="67"/>
        <v>1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9" t="s">
        <v>11</v>
      </c>
    </row>
    <row r="857" spans="1:36" ht="15.75" hidden="1" customHeight="1" x14ac:dyDescent="0.2">
      <c r="A857" s="2" t="str">
        <f t="shared" si="66"/>
        <v>HP HP 15-bw000</v>
      </c>
      <c r="B857" s="2" t="s">
        <v>11</v>
      </c>
      <c r="C857" s="2" t="s">
        <v>679</v>
      </c>
      <c r="D857" s="2" t="s">
        <v>1733</v>
      </c>
      <c r="E857" s="2" t="s">
        <v>52</v>
      </c>
      <c r="F857" s="2" t="s">
        <v>19</v>
      </c>
      <c r="G857" s="2" t="s">
        <v>334</v>
      </c>
      <c r="H857" s="2" t="s">
        <v>677</v>
      </c>
      <c r="I857" s="2">
        <v>15</v>
      </c>
      <c r="J857" s="2" t="s">
        <v>44</v>
      </c>
      <c r="K857" s="2"/>
      <c r="L857" s="2" t="s">
        <v>129</v>
      </c>
      <c r="M857" s="2"/>
      <c r="N857" s="2"/>
      <c r="O857" s="2"/>
      <c r="P857" s="2">
        <v>1</v>
      </c>
      <c r="Q857" s="2">
        <v>1</v>
      </c>
      <c r="R857" s="2"/>
      <c r="S857" s="2"/>
      <c r="T857" s="2"/>
      <c r="U857" s="2"/>
      <c r="V857" s="2">
        <v>1</v>
      </c>
      <c r="W857" s="2"/>
      <c r="X857" s="2">
        <f t="shared" si="67"/>
        <v>2</v>
      </c>
      <c r="Y857" s="2"/>
      <c r="Z857" s="2"/>
      <c r="AA857" s="2"/>
      <c r="AB857" s="2"/>
      <c r="AC857" s="2"/>
      <c r="AD857" s="2"/>
      <c r="AE857" s="2">
        <v>1</v>
      </c>
      <c r="AF857" s="2"/>
      <c r="AG857" s="2"/>
      <c r="AH857" s="2"/>
      <c r="AI857" s="2"/>
      <c r="AJ857" s="9" t="s">
        <v>11</v>
      </c>
    </row>
    <row r="858" spans="1:36" ht="15.75" hidden="1" customHeight="1" x14ac:dyDescent="0.2">
      <c r="A858" s="2" t="str">
        <f t="shared" si="66"/>
        <v>HP HP 15-bw500</v>
      </c>
      <c r="B858" s="2" t="s">
        <v>11</v>
      </c>
      <c r="C858" s="2" t="s">
        <v>792</v>
      </c>
      <c r="D858" s="2" t="s">
        <v>1733</v>
      </c>
      <c r="E858" s="2" t="s">
        <v>52</v>
      </c>
      <c r="F858" s="2" t="s">
        <v>19</v>
      </c>
      <c r="G858" s="2" t="s">
        <v>334</v>
      </c>
      <c r="H858" s="2" t="s">
        <v>1859</v>
      </c>
      <c r="I858" s="2">
        <v>15</v>
      </c>
      <c r="J858" s="2" t="s">
        <v>27</v>
      </c>
      <c r="K858" s="2"/>
      <c r="L858" s="2" t="s">
        <v>129</v>
      </c>
      <c r="M858" s="2"/>
      <c r="N858" s="2"/>
      <c r="O858" s="2"/>
      <c r="P858" s="2">
        <v>1</v>
      </c>
      <c r="Q858" s="2">
        <v>1</v>
      </c>
      <c r="R858" s="2"/>
      <c r="S858" s="2"/>
      <c r="T858" s="2"/>
      <c r="U858" s="2"/>
      <c r="V858" s="2">
        <v>1</v>
      </c>
      <c r="W858" s="2"/>
      <c r="X858" s="2">
        <f t="shared" si="67"/>
        <v>2</v>
      </c>
      <c r="Y858" s="2"/>
      <c r="Z858" s="2"/>
      <c r="AA858" s="2"/>
      <c r="AB858" s="2"/>
      <c r="AC858" s="2"/>
      <c r="AD858" s="2"/>
      <c r="AE858" s="2">
        <v>1</v>
      </c>
      <c r="AF858" s="2"/>
      <c r="AG858" s="2"/>
      <c r="AH858" s="2"/>
      <c r="AI858" s="2"/>
      <c r="AJ858" s="9" t="s">
        <v>11</v>
      </c>
    </row>
    <row r="859" spans="1:36" ht="14.25" hidden="1" customHeight="1" x14ac:dyDescent="0.2">
      <c r="A859" s="2" t="str">
        <f t="shared" si="66"/>
        <v>HP HP 15-bw500 Stoney</v>
      </c>
      <c r="B859" s="2" t="s">
        <v>11</v>
      </c>
      <c r="C859" s="2" t="s">
        <v>1814</v>
      </c>
      <c r="D859" s="2" t="s">
        <v>1733</v>
      </c>
      <c r="E859" s="2" t="s">
        <v>52</v>
      </c>
      <c r="F859" s="2" t="s">
        <v>19</v>
      </c>
      <c r="G859" s="2" t="s">
        <v>408</v>
      </c>
      <c r="H859" s="2" t="s">
        <v>793</v>
      </c>
      <c r="I859" s="2">
        <v>15</v>
      </c>
      <c r="J859" s="2" t="s">
        <v>27</v>
      </c>
      <c r="K859" s="2"/>
      <c r="L859" s="2" t="s">
        <v>129</v>
      </c>
      <c r="M859" s="2"/>
      <c r="N859" s="2"/>
      <c r="O859" s="2">
        <v>1</v>
      </c>
      <c r="P859" s="2"/>
      <c r="Q859" s="2">
        <v>1</v>
      </c>
      <c r="R859" s="2"/>
      <c r="S859" s="2"/>
      <c r="T859" s="2"/>
      <c r="U859" s="2"/>
      <c r="V859" s="2">
        <v>1</v>
      </c>
      <c r="W859" s="2"/>
      <c r="X859" s="2">
        <f t="shared" si="67"/>
        <v>2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9" t="s">
        <v>11</v>
      </c>
    </row>
    <row r="860" spans="1:36" hidden="1" x14ac:dyDescent="0.2">
      <c r="A860" s="2" t="str">
        <f t="shared" si="66"/>
        <v>HP HP 15-da0000</v>
      </c>
      <c r="B860" s="2" t="s">
        <v>11</v>
      </c>
      <c r="C860" s="2" t="s">
        <v>1069</v>
      </c>
      <c r="D860" s="2" t="s">
        <v>1732</v>
      </c>
      <c r="E860" s="2" t="s">
        <v>52</v>
      </c>
      <c r="F860" s="2" t="s">
        <v>20</v>
      </c>
      <c r="G860" s="2" t="s">
        <v>968</v>
      </c>
      <c r="H860" s="2" t="s">
        <v>33</v>
      </c>
      <c r="I860" s="2">
        <v>15</v>
      </c>
      <c r="J860" s="2" t="s">
        <v>1121</v>
      </c>
      <c r="K860" s="2"/>
      <c r="L860" s="2" t="s">
        <v>87</v>
      </c>
      <c r="M860" s="2"/>
      <c r="N860" s="2"/>
      <c r="O860" s="2">
        <v>1</v>
      </c>
      <c r="P860" s="2"/>
      <c r="Q860" s="2"/>
      <c r="R860" s="2"/>
      <c r="S860" s="2"/>
      <c r="T860" s="2"/>
      <c r="U860" s="2"/>
      <c r="V860" s="2">
        <v>1</v>
      </c>
      <c r="W860" s="2"/>
      <c r="X860" s="2">
        <f t="shared" si="67"/>
        <v>1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9" t="s">
        <v>11</v>
      </c>
    </row>
    <row r="861" spans="1:36" hidden="1" x14ac:dyDescent="0.2">
      <c r="A861" s="2" t="str">
        <f t="shared" si="66"/>
        <v>HP HP 15-da0000 Core</v>
      </c>
      <c r="B861" s="2" t="s">
        <v>11</v>
      </c>
      <c r="C861" s="2" t="s">
        <v>1119</v>
      </c>
      <c r="D861" s="2" t="s">
        <v>1733</v>
      </c>
      <c r="E861" s="2" t="s">
        <v>52</v>
      </c>
      <c r="F861" s="2" t="s">
        <v>20</v>
      </c>
      <c r="G861" s="2" t="s">
        <v>743</v>
      </c>
      <c r="H861" s="2" t="s">
        <v>1120</v>
      </c>
      <c r="I861" s="2">
        <v>15</v>
      </c>
      <c r="J861" s="2" t="s">
        <v>892</v>
      </c>
      <c r="K861" s="2"/>
      <c r="L861" s="2" t="s">
        <v>129</v>
      </c>
      <c r="M861" s="2"/>
      <c r="N861" s="2"/>
      <c r="O861" s="2"/>
      <c r="P861" s="2"/>
      <c r="Q861" s="2">
        <v>1</v>
      </c>
      <c r="R861" s="2"/>
      <c r="S861" s="2"/>
      <c r="T861" s="2"/>
      <c r="U861" s="2"/>
      <c r="V861" s="2">
        <v>1</v>
      </c>
      <c r="W861" s="2"/>
      <c r="X861" s="2">
        <f t="shared" si="67"/>
        <v>1</v>
      </c>
      <c r="Y861" s="2"/>
      <c r="Z861" s="2"/>
      <c r="AA861" s="2"/>
      <c r="AB861" s="2"/>
      <c r="AC861" s="2"/>
      <c r="AD861" s="2"/>
      <c r="AE861" s="2">
        <v>1</v>
      </c>
      <c r="AF861" s="2"/>
      <c r="AG861" s="2"/>
      <c r="AH861" s="2"/>
      <c r="AI861" s="2"/>
      <c r="AJ861" s="9" t="s">
        <v>11</v>
      </c>
    </row>
    <row r="862" spans="1:36" hidden="1" x14ac:dyDescent="0.2">
      <c r="A862" s="2" t="str">
        <f t="shared" si="66"/>
        <v>HP HP 15-da1000 Core</v>
      </c>
      <c r="B862" s="2" t="s">
        <v>11</v>
      </c>
      <c r="C862" s="2" t="s">
        <v>1254</v>
      </c>
      <c r="D862" s="2" t="s">
        <v>1733</v>
      </c>
      <c r="E862" s="2" t="s">
        <v>52</v>
      </c>
      <c r="F862" s="2" t="s">
        <v>20</v>
      </c>
      <c r="G862" s="2" t="s">
        <v>1216</v>
      </c>
      <c r="H862" s="2" t="s">
        <v>1255</v>
      </c>
      <c r="I862" s="2">
        <v>15</v>
      </c>
      <c r="J862" s="2" t="s">
        <v>892</v>
      </c>
      <c r="K862" s="2"/>
      <c r="L862" s="2" t="s">
        <v>129</v>
      </c>
      <c r="M862" s="2"/>
      <c r="N862" s="2"/>
      <c r="O862" s="2"/>
      <c r="P862" s="2">
        <v>1</v>
      </c>
      <c r="Q862" s="2">
        <v>1</v>
      </c>
      <c r="R862" s="2"/>
      <c r="S862" s="2"/>
      <c r="T862" s="2"/>
      <c r="U862" s="2"/>
      <c r="V862" s="2">
        <v>1</v>
      </c>
      <c r="W862" s="2"/>
      <c r="X862" s="2">
        <f t="shared" ref="X862:X894" si="68">SUM(O862:T862)</f>
        <v>2</v>
      </c>
      <c r="Y862" s="2"/>
      <c r="Z862" s="2"/>
      <c r="AA862" s="2"/>
      <c r="AB862" s="2"/>
      <c r="AC862" s="2"/>
      <c r="AD862" s="2"/>
      <c r="AE862" s="2">
        <v>1</v>
      </c>
      <c r="AF862" s="2"/>
      <c r="AG862" s="2"/>
      <c r="AH862" s="2"/>
      <c r="AI862" s="2"/>
      <c r="AJ862" s="9" t="s">
        <v>11</v>
      </c>
    </row>
    <row r="863" spans="1:36" ht="15.75" hidden="1" customHeight="1" x14ac:dyDescent="0.2">
      <c r="A863" s="2" t="str">
        <f t="shared" si="66"/>
        <v>HP HP 15-db0000 Stoney</v>
      </c>
      <c r="B863" s="2" t="s">
        <v>11</v>
      </c>
      <c r="C863" s="2" t="s">
        <v>1122</v>
      </c>
      <c r="D863" s="2" t="s">
        <v>1732</v>
      </c>
      <c r="E863" s="2" t="s">
        <v>52</v>
      </c>
      <c r="F863" s="2" t="s">
        <v>19</v>
      </c>
      <c r="G863" s="2" t="s">
        <v>408</v>
      </c>
      <c r="H863" s="2" t="s">
        <v>33</v>
      </c>
      <c r="I863" s="2">
        <v>15</v>
      </c>
      <c r="J863" s="2" t="s">
        <v>44</v>
      </c>
      <c r="K863" s="2"/>
      <c r="L863" s="2" t="s">
        <v>129</v>
      </c>
      <c r="M863" s="2"/>
      <c r="N863" s="2"/>
      <c r="O863" s="2">
        <v>1</v>
      </c>
      <c r="P863" s="2"/>
      <c r="Q863" s="2"/>
      <c r="R863" s="2"/>
      <c r="S863" s="2"/>
      <c r="T863" s="2"/>
      <c r="U863" s="2"/>
      <c r="V863" s="2">
        <v>1</v>
      </c>
      <c r="W863" s="2"/>
      <c r="X863" s="2">
        <f t="shared" si="68"/>
        <v>1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9" t="s">
        <v>11</v>
      </c>
    </row>
    <row r="864" spans="1:36" ht="15.75" hidden="1" customHeight="1" x14ac:dyDescent="0.2">
      <c r="A864" s="2" t="str">
        <f t="shared" si="66"/>
        <v>HP HP 15-db0000</v>
      </c>
      <c r="B864" s="2" t="s">
        <v>11</v>
      </c>
      <c r="C864" s="2" t="s">
        <v>1097</v>
      </c>
      <c r="D864" s="2" t="s">
        <v>1732</v>
      </c>
      <c r="E864" s="2" t="s">
        <v>52</v>
      </c>
      <c r="F864" s="2" t="s">
        <v>19</v>
      </c>
      <c r="G864" s="2" t="s">
        <v>842</v>
      </c>
      <c r="H864" s="2" t="s">
        <v>33</v>
      </c>
      <c r="I864" s="2">
        <v>15</v>
      </c>
      <c r="J864" s="2" t="s">
        <v>44</v>
      </c>
      <c r="K864" s="2"/>
      <c r="L864" s="2" t="s">
        <v>129</v>
      </c>
      <c r="M864" s="2"/>
      <c r="N864" s="2"/>
      <c r="O864" s="2"/>
      <c r="P864" s="2">
        <v>1</v>
      </c>
      <c r="Q864" s="2"/>
      <c r="R864" s="2"/>
      <c r="S864" s="2"/>
      <c r="T864" s="2"/>
      <c r="U864" s="2"/>
      <c r="V864" s="2">
        <v>1</v>
      </c>
      <c r="W864" s="2"/>
      <c r="X864" s="2">
        <f t="shared" si="68"/>
        <v>1</v>
      </c>
      <c r="Y864" s="2"/>
      <c r="Z864" s="2"/>
      <c r="AA864" s="2"/>
      <c r="AB864" s="2"/>
      <c r="AC864" s="2"/>
      <c r="AD864" s="2">
        <v>1</v>
      </c>
      <c r="AE864" s="2">
        <v>1</v>
      </c>
      <c r="AF864" s="2"/>
      <c r="AG864" s="2"/>
      <c r="AH864" s="2"/>
      <c r="AI864" s="2"/>
      <c r="AJ864" s="9" t="s">
        <v>11</v>
      </c>
    </row>
    <row r="865" spans="1:39" ht="15.75" hidden="1" customHeight="1" x14ac:dyDescent="0.2">
      <c r="A865" s="2" t="str">
        <f t="shared" si="66"/>
        <v>HP HP 15-db1000</v>
      </c>
      <c r="B865" s="2" t="s">
        <v>11</v>
      </c>
      <c r="C865" s="2" t="s">
        <v>1351</v>
      </c>
      <c r="D865" s="2" t="s">
        <v>1732</v>
      </c>
      <c r="E865" s="2" t="s">
        <v>52</v>
      </c>
      <c r="F865" s="2" t="s">
        <v>19</v>
      </c>
      <c r="G865" s="2" t="s">
        <v>1244</v>
      </c>
      <c r="H865" s="2" t="s">
        <v>33</v>
      </c>
      <c r="I865" s="2">
        <v>15</v>
      </c>
      <c r="J865" s="2" t="s">
        <v>44</v>
      </c>
      <c r="K865" s="2"/>
      <c r="L865" s="2" t="s">
        <v>129</v>
      </c>
      <c r="M865" s="2"/>
      <c r="N865" s="2"/>
      <c r="O865" s="2"/>
      <c r="P865" s="2">
        <v>1</v>
      </c>
      <c r="Q865" s="2"/>
      <c r="R865" s="2"/>
      <c r="S865" s="2"/>
      <c r="T865" s="2"/>
      <c r="U865" s="2"/>
      <c r="V865" s="2">
        <v>1</v>
      </c>
      <c r="W865" s="2"/>
      <c r="X865" s="2">
        <f t="shared" si="68"/>
        <v>1</v>
      </c>
      <c r="Y865" s="2"/>
      <c r="Z865" s="2"/>
      <c r="AA865" s="2"/>
      <c r="AB865" s="2"/>
      <c r="AC865" s="2"/>
      <c r="AD865" s="2">
        <v>1</v>
      </c>
      <c r="AE865" s="2">
        <v>1</v>
      </c>
      <c r="AF865" s="2"/>
      <c r="AG865" s="2"/>
      <c r="AH865" s="2"/>
      <c r="AI865" s="2"/>
      <c r="AJ865" s="9" t="s">
        <v>11</v>
      </c>
    </row>
    <row r="866" spans="1:39" ht="15.75" hidden="1" customHeight="1" x14ac:dyDescent="0.2">
      <c r="A866" s="2" t="str">
        <f t="shared" si="66"/>
        <v>HP HP 15-dw0000 Core</v>
      </c>
      <c r="B866" s="2" t="s">
        <v>11</v>
      </c>
      <c r="C866" s="2" t="s">
        <v>1321</v>
      </c>
      <c r="D866" s="2" t="s">
        <v>1733</v>
      </c>
      <c r="E866" s="2" t="s">
        <v>52</v>
      </c>
      <c r="F866" s="2" t="s">
        <v>20</v>
      </c>
      <c r="G866" s="2" t="s">
        <v>1216</v>
      </c>
      <c r="H866" s="2" t="s">
        <v>1320</v>
      </c>
      <c r="I866" s="2">
        <v>15</v>
      </c>
      <c r="J866" s="2" t="s">
        <v>44</v>
      </c>
      <c r="K866" s="2"/>
      <c r="L866" s="2" t="s">
        <v>129</v>
      </c>
      <c r="M866" s="2"/>
      <c r="N866" s="2"/>
      <c r="O866" s="2"/>
      <c r="P866" s="2">
        <v>1</v>
      </c>
      <c r="Q866" s="2">
        <v>1</v>
      </c>
      <c r="R866" s="2"/>
      <c r="S866" s="2"/>
      <c r="T866" s="2"/>
      <c r="U866" s="2"/>
      <c r="V866" s="2">
        <v>1</v>
      </c>
      <c r="W866" s="2"/>
      <c r="X866" s="2">
        <f t="shared" si="68"/>
        <v>2</v>
      </c>
      <c r="Y866" s="2"/>
      <c r="Z866" s="2"/>
      <c r="AA866" s="2"/>
      <c r="AB866" s="2"/>
      <c r="AC866" s="2"/>
      <c r="AD866" s="2"/>
      <c r="AE866" s="2">
        <v>1</v>
      </c>
      <c r="AF866" s="2"/>
      <c r="AG866" s="2"/>
      <c r="AH866" s="2"/>
      <c r="AI866" s="2"/>
      <c r="AJ866" s="9" t="s">
        <v>11</v>
      </c>
    </row>
    <row r="867" spans="1:39" ht="15.75" hidden="1" customHeight="1" x14ac:dyDescent="0.2">
      <c r="A867" s="2" t="str">
        <f t="shared" si="66"/>
        <v>HP HP 15-dw1000</v>
      </c>
      <c r="B867" s="2" t="s">
        <v>11</v>
      </c>
      <c r="C867" s="2" t="s">
        <v>2105</v>
      </c>
      <c r="D867" s="2" t="s">
        <v>1732</v>
      </c>
      <c r="E867" s="2" t="s">
        <v>52</v>
      </c>
      <c r="F867" s="2" t="s">
        <v>20</v>
      </c>
      <c r="G867" s="2" t="s">
        <v>968</v>
      </c>
      <c r="H867" s="2" t="s">
        <v>33</v>
      </c>
      <c r="I867" s="2">
        <v>15</v>
      </c>
      <c r="J867" s="2" t="s">
        <v>44</v>
      </c>
      <c r="K867" s="2"/>
      <c r="L867" s="2" t="s">
        <v>87</v>
      </c>
      <c r="M867" s="2"/>
      <c r="N867" s="2" t="s">
        <v>2092</v>
      </c>
      <c r="O867" s="2">
        <v>1</v>
      </c>
      <c r="P867" s="2"/>
      <c r="Q867" s="2"/>
      <c r="R867" s="2"/>
      <c r="S867" s="2"/>
      <c r="T867" s="2"/>
      <c r="U867" s="2"/>
      <c r="V867" s="2">
        <v>1</v>
      </c>
      <c r="W867" s="2"/>
      <c r="X867" s="2">
        <f t="shared" si="68"/>
        <v>1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9" t="s">
        <v>11</v>
      </c>
    </row>
    <row r="868" spans="1:39" ht="15.75" hidden="1" customHeight="1" x14ac:dyDescent="0.2">
      <c r="A868" s="2" t="str">
        <f t="shared" si="66"/>
        <v>HP HP 15-dw2000 Core</v>
      </c>
      <c r="B868" s="2" t="s">
        <v>11</v>
      </c>
      <c r="C868" s="2" t="s">
        <v>2106</v>
      </c>
      <c r="D868" s="2" t="s">
        <v>1732</v>
      </c>
      <c r="E868" s="2" t="s">
        <v>52</v>
      </c>
      <c r="F868" s="2" t="s">
        <v>20</v>
      </c>
      <c r="G868" s="2" t="s">
        <v>1526</v>
      </c>
      <c r="H868" s="2" t="s">
        <v>33</v>
      </c>
      <c r="I868" s="2">
        <v>15</v>
      </c>
      <c r="J868" s="2" t="s">
        <v>28</v>
      </c>
      <c r="K868" s="2"/>
      <c r="L868" s="2" t="s">
        <v>129</v>
      </c>
      <c r="M868" s="2"/>
      <c r="N868" s="2" t="s">
        <v>2092</v>
      </c>
      <c r="O868" s="2"/>
      <c r="P868" s="2">
        <v>1</v>
      </c>
      <c r="Q868" s="2"/>
      <c r="R868" s="2"/>
      <c r="S868" s="2"/>
      <c r="T868" s="2"/>
      <c r="U868" s="2"/>
      <c r="V868" s="2">
        <v>1</v>
      </c>
      <c r="W868" s="2"/>
      <c r="X868" s="2">
        <f t="shared" si="68"/>
        <v>1</v>
      </c>
      <c r="Y868" s="2"/>
      <c r="Z868" s="2"/>
      <c r="AA868" s="2"/>
      <c r="AB868" s="2"/>
      <c r="AC868" s="2"/>
      <c r="AD868" s="2">
        <v>1</v>
      </c>
      <c r="AE868" s="2">
        <v>1</v>
      </c>
      <c r="AF868" s="2"/>
      <c r="AG868" s="2"/>
      <c r="AH868" s="2"/>
      <c r="AI868" s="2"/>
      <c r="AJ868" s="9" t="s">
        <v>11</v>
      </c>
    </row>
    <row r="869" spans="1:39" s="9" customFormat="1" hidden="1" x14ac:dyDescent="0.2">
      <c r="A869" s="2" t="str">
        <f t="shared" si="66"/>
        <v>HP HP 15-cs2000 Core</v>
      </c>
      <c r="B869" s="2" t="s">
        <v>11</v>
      </c>
      <c r="C869" s="2" t="s">
        <v>1323</v>
      </c>
      <c r="D869" s="2" t="s">
        <v>1733</v>
      </c>
      <c r="E869" s="2" t="s">
        <v>52</v>
      </c>
      <c r="F869" s="2" t="s">
        <v>20</v>
      </c>
      <c r="G869" s="2" t="s">
        <v>1216</v>
      </c>
      <c r="H869" s="2" t="s">
        <v>1324</v>
      </c>
      <c r="I869" s="2">
        <v>15</v>
      </c>
      <c r="J869" s="2" t="s">
        <v>28</v>
      </c>
      <c r="K869" s="2"/>
      <c r="L869" s="2" t="s">
        <v>129</v>
      </c>
      <c r="M869" s="2"/>
      <c r="N869" s="2"/>
      <c r="O869" s="2"/>
      <c r="P869" s="2">
        <v>1</v>
      </c>
      <c r="Q869" s="2">
        <v>1</v>
      </c>
      <c r="R869" s="2">
        <v>1</v>
      </c>
      <c r="S869" s="2"/>
      <c r="T869" s="2"/>
      <c r="U869" s="2"/>
      <c r="V869" s="2">
        <v>1</v>
      </c>
      <c r="W869" s="2"/>
      <c r="X869" s="2">
        <f t="shared" si="68"/>
        <v>3</v>
      </c>
      <c r="Y869" s="2"/>
      <c r="Z869" s="2"/>
      <c r="AA869" s="2"/>
      <c r="AB869" s="2"/>
      <c r="AC869" s="2"/>
      <c r="AD869" s="2"/>
      <c r="AE869" s="2">
        <v>1</v>
      </c>
      <c r="AF869" s="2">
        <v>1</v>
      </c>
      <c r="AG869" s="2"/>
      <c r="AH869" s="2"/>
      <c r="AI869" s="2"/>
      <c r="AJ869" s="9" t="s">
        <v>11</v>
      </c>
      <c r="AK869" s="41"/>
      <c r="AL869" s="41"/>
      <c r="AM869" s="41"/>
    </row>
    <row r="870" spans="1:39" s="9" customFormat="1" hidden="1" x14ac:dyDescent="0.2">
      <c r="A870" s="2" t="str">
        <f t="shared" si="66"/>
        <v>HP HP 15-ra000</v>
      </c>
      <c r="B870" s="9" t="s">
        <v>11</v>
      </c>
      <c r="C870" s="9" t="s">
        <v>884</v>
      </c>
      <c r="D870" s="2" t="s">
        <v>1732</v>
      </c>
      <c r="E870" s="2" t="s">
        <v>52</v>
      </c>
      <c r="F870" s="9" t="s">
        <v>20</v>
      </c>
      <c r="G870" s="9" t="s">
        <v>139</v>
      </c>
      <c r="H870" s="9" t="s">
        <v>33</v>
      </c>
      <c r="I870" s="9">
        <v>15</v>
      </c>
      <c r="J870" s="9" t="s">
        <v>27</v>
      </c>
      <c r="L870" s="2" t="s">
        <v>87</v>
      </c>
      <c r="M870" s="2"/>
      <c r="O870" s="2">
        <v>1</v>
      </c>
      <c r="V870" s="2">
        <v>1</v>
      </c>
      <c r="X870" s="2">
        <f t="shared" si="68"/>
        <v>1</v>
      </c>
      <c r="AJ870" s="9" t="s">
        <v>11</v>
      </c>
      <c r="AK870" s="41"/>
      <c r="AL870" s="41"/>
      <c r="AM870" s="41"/>
    </row>
    <row r="871" spans="1:39" s="9" customFormat="1" hidden="1" x14ac:dyDescent="0.2">
      <c r="A871" s="2" t="str">
        <f t="shared" si="66"/>
        <v>HP HP 15-ra100 Core</v>
      </c>
      <c r="B871" s="9" t="s">
        <v>11</v>
      </c>
      <c r="C871" s="9" t="s">
        <v>1473</v>
      </c>
      <c r="D871" s="2" t="s">
        <v>1732</v>
      </c>
      <c r="E871" s="2" t="s">
        <v>52</v>
      </c>
      <c r="F871" s="9" t="s">
        <v>20</v>
      </c>
      <c r="G871" s="9" t="s">
        <v>743</v>
      </c>
      <c r="H871" s="9" t="s">
        <v>33</v>
      </c>
      <c r="I871" s="9">
        <v>15</v>
      </c>
      <c r="J871" s="9" t="s">
        <v>44</v>
      </c>
      <c r="L871" s="2" t="s">
        <v>129</v>
      </c>
      <c r="M871" s="2"/>
      <c r="P871" s="2">
        <v>1</v>
      </c>
      <c r="Q871" s="2"/>
      <c r="R871" s="2"/>
      <c r="V871" s="2">
        <v>1</v>
      </c>
      <c r="X871" s="2">
        <f t="shared" si="68"/>
        <v>1</v>
      </c>
      <c r="AD871" s="2">
        <v>1</v>
      </c>
      <c r="AE871" s="2">
        <v>1</v>
      </c>
      <c r="AJ871" s="9" t="s">
        <v>11</v>
      </c>
      <c r="AK871" s="41"/>
      <c r="AL871" s="41"/>
      <c r="AM871" s="41"/>
    </row>
    <row r="872" spans="1:39" hidden="1" x14ac:dyDescent="0.2">
      <c r="A872" s="2" t="str">
        <f t="shared" si="66"/>
        <v>HP HP 15-rb000 Stoney</v>
      </c>
      <c r="B872" s="9" t="s">
        <v>11</v>
      </c>
      <c r="C872" s="9" t="s">
        <v>913</v>
      </c>
      <c r="D872" s="2" t="s">
        <v>1732</v>
      </c>
      <c r="E872" s="2" t="s">
        <v>52</v>
      </c>
      <c r="F872" s="9" t="s">
        <v>19</v>
      </c>
      <c r="G872" s="9" t="s">
        <v>408</v>
      </c>
      <c r="H872" s="9" t="s">
        <v>33</v>
      </c>
      <c r="I872" s="9">
        <v>15</v>
      </c>
      <c r="J872" s="9" t="s">
        <v>27</v>
      </c>
      <c r="K872" s="9"/>
      <c r="L872" s="2" t="s">
        <v>129</v>
      </c>
      <c r="M872" s="2"/>
      <c r="N872" s="9"/>
      <c r="O872" s="2">
        <v>1</v>
      </c>
      <c r="P872" s="9"/>
      <c r="Q872" s="9"/>
      <c r="R872" s="9"/>
      <c r="S872" s="9"/>
      <c r="T872" s="9"/>
      <c r="U872" s="9"/>
      <c r="V872" s="2">
        <v>1</v>
      </c>
      <c r="W872" s="9"/>
      <c r="X872" s="2">
        <f t="shared" si="68"/>
        <v>1</v>
      </c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 t="s">
        <v>11</v>
      </c>
    </row>
    <row r="873" spans="1:39" hidden="1" x14ac:dyDescent="0.2">
      <c r="A873" s="2" t="str">
        <f t="shared" si="66"/>
        <v>HP HP 15-r250 Core</v>
      </c>
      <c r="B873" s="2" t="s">
        <v>11</v>
      </c>
      <c r="C873" s="2" t="s">
        <v>127</v>
      </c>
      <c r="D873" s="2" t="s">
        <v>1733</v>
      </c>
      <c r="E873" s="2" t="s">
        <v>52</v>
      </c>
      <c r="F873" s="2" t="s">
        <v>20</v>
      </c>
      <c r="G873" s="2" t="s">
        <v>80</v>
      </c>
      <c r="H873" s="2" t="s">
        <v>71</v>
      </c>
      <c r="I873" s="2">
        <v>15</v>
      </c>
      <c r="J873" s="2" t="s">
        <v>27</v>
      </c>
      <c r="K873" s="2"/>
      <c r="L873" s="2" t="s">
        <v>129</v>
      </c>
      <c r="M873" s="2"/>
      <c r="N873" s="2"/>
      <c r="O873" s="2"/>
      <c r="P873" s="2">
        <v>1</v>
      </c>
      <c r="Q873" s="2">
        <v>1</v>
      </c>
      <c r="R873" s="2"/>
      <c r="S873" s="2"/>
      <c r="T873" s="2"/>
      <c r="U873" s="2"/>
      <c r="V873" s="2">
        <v>1</v>
      </c>
      <c r="W873" s="2"/>
      <c r="X873" s="2">
        <f t="shared" si="68"/>
        <v>2</v>
      </c>
      <c r="Y873" s="2"/>
      <c r="Z873" s="2"/>
      <c r="AA873" s="2"/>
      <c r="AB873" s="2"/>
      <c r="AC873" s="2"/>
      <c r="AD873" s="2"/>
      <c r="AE873" s="2">
        <v>1</v>
      </c>
      <c r="AF873" s="2"/>
      <c r="AG873" s="2"/>
      <c r="AH873" s="2"/>
      <c r="AI873" s="2"/>
      <c r="AJ873" s="9" t="s">
        <v>11</v>
      </c>
    </row>
    <row r="874" spans="1:39" hidden="1" x14ac:dyDescent="0.2">
      <c r="A874" s="2" t="str">
        <f t="shared" si="66"/>
        <v>HP HP 15-r250 Core</v>
      </c>
      <c r="B874" s="2" t="s">
        <v>11</v>
      </c>
      <c r="C874" s="2" t="s">
        <v>127</v>
      </c>
      <c r="D874" s="2" t="s">
        <v>1733</v>
      </c>
      <c r="E874" s="2" t="s">
        <v>52</v>
      </c>
      <c r="F874" s="2" t="s">
        <v>20</v>
      </c>
      <c r="G874" s="2" t="s">
        <v>80</v>
      </c>
      <c r="H874" s="2" t="s">
        <v>71</v>
      </c>
      <c r="I874" s="2">
        <v>15</v>
      </c>
      <c r="J874" s="2" t="s">
        <v>27</v>
      </c>
      <c r="K874" s="2"/>
      <c r="L874" s="2" t="s">
        <v>129</v>
      </c>
      <c r="M874" s="2"/>
      <c r="N874" s="2"/>
      <c r="O874" s="2"/>
      <c r="P874" s="2">
        <v>1</v>
      </c>
      <c r="Q874" s="2">
        <v>1</v>
      </c>
      <c r="R874" s="2"/>
      <c r="S874" s="2"/>
      <c r="T874" s="2"/>
      <c r="U874" s="2"/>
      <c r="V874" s="2">
        <v>1</v>
      </c>
      <c r="W874" s="2"/>
      <c r="X874" s="2">
        <f t="shared" si="68"/>
        <v>2</v>
      </c>
      <c r="Y874" s="2"/>
      <c r="Z874" s="2"/>
      <c r="AA874" s="2"/>
      <c r="AB874" s="2"/>
      <c r="AC874" s="2"/>
      <c r="AD874" s="2"/>
      <c r="AE874" s="2">
        <v>1</v>
      </c>
      <c r="AF874" s="2"/>
      <c r="AG874" s="2"/>
      <c r="AH874" s="2"/>
      <c r="AI874" s="2"/>
      <c r="AJ874" s="9" t="s">
        <v>11</v>
      </c>
    </row>
    <row r="875" spans="1:39" hidden="1" x14ac:dyDescent="0.2">
      <c r="A875" s="2" t="str">
        <f t="shared" si="66"/>
        <v>HP HP 15s-eq0000</v>
      </c>
      <c r="B875" s="2" t="s">
        <v>11</v>
      </c>
      <c r="C875" s="2" t="s">
        <v>1669</v>
      </c>
      <c r="D875" s="2" t="s">
        <v>1732</v>
      </c>
      <c r="E875" s="2" t="s">
        <v>52</v>
      </c>
      <c r="F875" s="2" t="s">
        <v>19</v>
      </c>
      <c r="G875" s="2" t="s">
        <v>1244</v>
      </c>
      <c r="H875" s="2" t="s">
        <v>33</v>
      </c>
      <c r="I875" s="2">
        <v>15</v>
      </c>
      <c r="J875" s="2" t="s">
        <v>28</v>
      </c>
      <c r="K875" s="2"/>
      <c r="L875" s="2" t="s">
        <v>129</v>
      </c>
      <c r="N875" s="2" t="s">
        <v>1645</v>
      </c>
      <c r="O875" s="2"/>
      <c r="P875" s="2">
        <v>1</v>
      </c>
      <c r="Q875" s="2"/>
      <c r="R875" s="2"/>
      <c r="S875" s="2"/>
      <c r="T875" s="2"/>
      <c r="U875" s="2"/>
      <c r="V875" s="2">
        <v>1</v>
      </c>
      <c r="W875" s="2"/>
      <c r="X875" s="2">
        <f t="shared" si="68"/>
        <v>1</v>
      </c>
      <c r="Y875" s="2"/>
      <c r="Z875" s="2"/>
      <c r="AA875" s="2"/>
      <c r="AB875" s="2"/>
      <c r="AC875" s="2"/>
      <c r="AD875" s="2">
        <v>1</v>
      </c>
      <c r="AE875" s="2">
        <v>1</v>
      </c>
      <c r="AF875" s="2"/>
      <c r="AG875" s="2"/>
      <c r="AH875" s="2"/>
      <c r="AI875" s="2"/>
      <c r="AJ875" s="9" t="s">
        <v>11</v>
      </c>
    </row>
    <row r="876" spans="1:39" hidden="1" x14ac:dyDescent="0.2">
      <c r="A876" s="2" t="str">
        <f t="shared" si="66"/>
        <v>HP HP 15s-eq1000</v>
      </c>
      <c r="B876" s="2" t="s">
        <v>11</v>
      </c>
      <c r="C876" s="2" t="s">
        <v>2125</v>
      </c>
      <c r="D876" s="2" t="s">
        <v>1732</v>
      </c>
      <c r="E876" s="2" t="s">
        <v>52</v>
      </c>
      <c r="F876" s="2" t="s">
        <v>19</v>
      </c>
      <c r="G876" s="2" t="s">
        <v>1244</v>
      </c>
      <c r="H876" s="2" t="s">
        <v>33</v>
      </c>
      <c r="I876" s="2">
        <v>15</v>
      </c>
      <c r="J876" s="2" t="s">
        <v>28</v>
      </c>
      <c r="K876" s="2"/>
      <c r="L876" s="2" t="s">
        <v>129</v>
      </c>
      <c r="N876" s="2" t="s">
        <v>2122</v>
      </c>
      <c r="O876" s="2"/>
      <c r="P876" s="2">
        <v>1</v>
      </c>
      <c r="Q876" s="2"/>
      <c r="R876" s="2"/>
      <c r="S876" s="2"/>
      <c r="T876" s="2"/>
      <c r="U876" s="2"/>
      <c r="V876" s="2">
        <v>1</v>
      </c>
      <c r="W876" s="2"/>
      <c r="X876" s="2">
        <f t="shared" si="68"/>
        <v>1</v>
      </c>
      <c r="Y876" s="2"/>
      <c r="Z876" s="2"/>
      <c r="AA876" s="2"/>
      <c r="AB876" s="2"/>
      <c r="AC876" s="2"/>
      <c r="AD876" s="2">
        <v>1</v>
      </c>
      <c r="AE876" s="2">
        <v>1</v>
      </c>
      <c r="AF876" s="2"/>
      <c r="AG876" s="2"/>
      <c r="AH876" s="2"/>
      <c r="AI876" s="2"/>
      <c r="AJ876" s="9" t="s">
        <v>11</v>
      </c>
    </row>
    <row r="877" spans="1:39" hidden="1" x14ac:dyDescent="0.2">
      <c r="A877" s="2" t="str">
        <f t="shared" si="66"/>
        <v>HP HP 15s-fq0000 Core</v>
      </c>
      <c r="B877" s="2" t="s">
        <v>11</v>
      </c>
      <c r="C877" s="2" t="s">
        <v>1795</v>
      </c>
      <c r="D877" s="2" t="s">
        <v>1732</v>
      </c>
      <c r="E877" s="2" t="s">
        <v>52</v>
      </c>
      <c r="F877" s="2" t="s">
        <v>20</v>
      </c>
      <c r="G877" s="2" t="s">
        <v>1216</v>
      </c>
      <c r="H877" s="2" t="s">
        <v>33</v>
      </c>
      <c r="I877" s="2">
        <v>15</v>
      </c>
      <c r="J877" s="9" t="s">
        <v>44</v>
      </c>
      <c r="K877" s="2"/>
      <c r="L877" s="2" t="s">
        <v>129</v>
      </c>
      <c r="M877" s="2"/>
      <c r="N877" s="2"/>
      <c r="O877" s="2"/>
      <c r="P877" s="2">
        <v>1</v>
      </c>
      <c r="Q877" s="2"/>
      <c r="R877" s="2"/>
      <c r="S877" s="2"/>
      <c r="T877" s="2"/>
      <c r="U877" s="2"/>
      <c r="V877" s="2">
        <v>1</v>
      </c>
      <c r="W877" s="2"/>
      <c r="X877" s="2">
        <f t="shared" si="68"/>
        <v>1</v>
      </c>
      <c r="Y877" s="2"/>
      <c r="Z877" s="2"/>
      <c r="AA877" s="2"/>
      <c r="AB877" s="2"/>
      <c r="AC877" s="2"/>
      <c r="AD877" s="2">
        <v>1</v>
      </c>
      <c r="AE877" s="2">
        <v>1</v>
      </c>
      <c r="AF877" s="2"/>
      <c r="AG877" s="2"/>
      <c r="AH877" s="2"/>
      <c r="AI877" s="2"/>
      <c r="AJ877" s="9" t="s">
        <v>11</v>
      </c>
    </row>
    <row r="878" spans="1:39" hidden="1" x14ac:dyDescent="0.2">
      <c r="A878" s="2" t="str">
        <f t="shared" si="66"/>
        <v>HP HP 15s-fq0000</v>
      </c>
      <c r="B878" s="2" t="s">
        <v>11</v>
      </c>
      <c r="C878" s="2" t="s">
        <v>1475</v>
      </c>
      <c r="D878" s="2" t="s">
        <v>1732</v>
      </c>
      <c r="E878" s="2" t="s">
        <v>52</v>
      </c>
      <c r="F878" s="2" t="s">
        <v>20</v>
      </c>
      <c r="G878" s="2" t="s">
        <v>968</v>
      </c>
      <c r="H878" s="2" t="s">
        <v>33</v>
      </c>
      <c r="I878" s="2">
        <v>15</v>
      </c>
      <c r="J878" s="9" t="s">
        <v>44</v>
      </c>
      <c r="K878" s="2"/>
      <c r="L878" s="2" t="s">
        <v>87</v>
      </c>
      <c r="M878" s="2"/>
      <c r="N878" s="2"/>
      <c r="O878" s="2">
        <v>1</v>
      </c>
      <c r="P878" s="2"/>
      <c r="Q878" s="2"/>
      <c r="R878" s="2"/>
      <c r="S878" s="2"/>
      <c r="T878" s="2"/>
      <c r="U878" s="2"/>
      <c r="V878" s="2">
        <v>1</v>
      </c>
      <c r="W878" s="2"/>
      <c r="X878" s="2">
        <f t="shared" si="68"/>
        <v>1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9" t="s">
        <v>11</v>
      </c>
    </row>
    <row r="879" spans="1:39" hidden="1" x14ac:dyDescent="0.2">
      <c r="A879" s="2" t="str">
        <f t="shared" si="66"/>
        <v>HP HP 15s-fq1000 Core</v>
      </c>
      <c r="B879" s="2" t="s">
        <v>11</v>
      </c>
      <c r="C879" s="2" t="s">
        <v>1860</v>
      </c>
      <c r="D879" s="2" t="s">
        <v>1732</v>
      </c>
      <c r="E879" s="2" t="s">
        <v>52</v>
      </c>
      <c r="F879" s="2" t="s">
        <v>20</v>
      </c>
      <c r="G879" s="2" t="s">
        <v>1526</v>
      </c>
      <c r="H879" s="2" t="s">
        <v>33</v>
      </c>
      <c r="I879" s="2">
        <v>15</v>
      </c>
      <c r="J879" s="9" t="s">
        <v>44</v>
      </c>
      <c r="K879" s="2"/>
      <c r="L879" s="2" t="s">
        <v>129</v>
      </c>
      <c r="M879" s="2"/>
      <c r="N879" s="2"/>
      <c r="O879" s="2"/>
      <c r="P879" s="2">
        <v>1</v>
      </c>
      <c r="Q879" s="2"/>
      <c r="R879" s="2"/>
      <c r="S879" s="2"/>
      <c r="T879" s="2"/>
      <c r="U879" s="2"/>
      <c r="V879" s="2">
        <v>1</v>
      </c>
      <c r="W879" s="2"/>
      <c r="X879" s="2">
        <f t="shared" si="68"/>
        <v>1</v>
      </c>
      <c r="Y879" s="2"/>
      <c r="Z879" s="2"/>
      <c r="AA879" s="2"/>
      <c r="AB879" s="2"/>
      <c r="AC879" s="2"/>
      <c r="AD879" s="2">
        <v>1</v>
      </c>
      <c r="AE879" s="2">
        <v>1</v>
      </c>
      <c r="AF879" s="2"/>
      <c r="AG879" s="2"/>
      <c r="AH879" s="2"/>
      <c r="AI879" s="2"/>
      <c r="AJ879" s="9" t="s">
        <v>11</v>
      </c>
    </row>
    <row r="880" spans="1:39" hidden="1" x14ac:dyDescent="0.2">
      <c r="A880" s="2" t="str">
        <f t="shared" ref="A880:A945" si="69">CONCATENATE(B880," ",C880)</f>
        <v>HP HP 17-ak000</v>
      </c>
      <c r="B880" s="2" t="s">
        <v>11</v>
      </c>
      <c r="C880" s="2" t="s">
        <v>684</v>
      </c>
      <c r="D880" s="2" t="s">
        <v>1733</v>
      </c>
      <c r="E880" s="2" t="s">
        <v>52</v>
      </c>
      <c r="F880" s="2" t="s">
        <v>19</v>
      </c>
      <c r="G880" s="2" t="s">
        <v>334</v>
      </c>
      <c r="H880" s="2">
        <v>530</v>
      </c>
      <c r="I880" s="2">
        <v>17</v>
      </c>
      <c r="J880" s="2" t="s">
        <v>32</v>
      </c>
      <c r="K880" s="2"/>
      <c r="L880" s="2" t="s">
        <v>129</v>
      </c>
      <c r="M880" s="2"/>
      <c r="N880" s="2"/>
      <c r="O880" s="2"/>
      <c r="P880" s="2"/>
      <c r="Q880" s="2">
        <v>1</v>
      </c>
      <c r="R880" s="2"/>
      <c r="S880" s="2"/>
      <c r="T880" s="2"/>
      <c r="U880" s="2"/>
      <c r="V880" s="2"/>
      <c r="W880" s="2">
        <v>1</v>
      </c>
      <c r="X880" s="2">
        <f t="shared" si="68"/>
        <v>1</v>
      </c>
      <c r="Y880" s="2"/>
      <c r="Z880" s="2"/>
      <c r="AA880" s="2"/>
      <c r="AB880" s="2"/>
      <c r="AC880" s="2"/>
      <c r="AD880" s="2"/>
      <c r="AE880" s="2">
        <v>1</v>
      </c>
      <c r="AF880" s="2"/>
      <c r="AG880" s="2"/>
      <c r="AH880" s="2"/>
      <c r="AI880" s="2"/>
      <c r="AJ880" s="9" t="s">
        <v>11</v>
      </c>
    </row>
    <row r="881" spans="1:36" hidden="1" x14ac:dyDescent="0.2">
      <c r="A881" s="2" t="str">
        <f t="shared" si="69"/>
        <v>HP HP 17-ak000 Stoney</v>
      </c>
      <c r="B881" s="2" t="s">
        <v>11</v>
      </c>
      <c r="C881" s="2" t="s">
        <v>721</v>
      </c>
      <c r="D881" s="2" t="s">
        <v>1732</v>
      </c>
      <c r="E881" s="2" t="s">
        <v>52</v>
      </c>
      <c r="F881" s="2" t="s">
        <v>19</v>
      </c>
      <c r="G881" s="2" t="s">
        <v>408</v>
      </c>
      <c r="H881" s="2" t="s">
        <v>33</v>
      </c>
      <c r="I881" s="2">
        <v>17</v>
      </c>
      <c r="J881" s="2" t="s">
        <v>32</v>
      </c>
      <c r="K881" s="2"/>
      <c r="L881" s="2" t="s">
        <v>129</v>
      </c>
      <c r="M881" s="2"/>
      <c r="N881" s="2"/>
      <c r="O881" s="2">
        <v>1</v>
      </c>
      <c r="P881" s="2"/>
      <c r="Q881" s="2"/>
      <c r="R881" s="2"/>
      <c r="S881" s="2"/>
      <c r="T881" s="2"/>
      <c r="U881" s="2"/>
      <c r="V881" s="2"/>
      <c r="W881" s="2">
        <v>1</v>
      </c>
      <c r="X881" s="2">
        <f t="shared" si="68"/>
        <v>1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9" t="s">
        <v>11</v>
      </c>
    </row>
    <row r="882" spans="1:36" hidden="1" x14ac:dyDescent="0.2">
      <c r="A882" s="2" t="str">
        <f t="shared" si="69"/>
        <v>HP HP 17-bs000</v>
      </c>
      <c r="B882" s="2" t="s">
        <v>11</v>
      </c>
      <c r="C882" s="2" t="s">
        <v>680</v>
      </c>
      <c r="D882" s="2" t="s">
        <v>1732</v>
      </c>
      <c r="E882" s="2" t="s">
        <v>52</v>
      </c>
      <c r="F882" s="2" t="s">
        <v>20</v>
      </c>
      <c r="G882" s="2" t="s">
        <v>139</v>
      </c>
      <c r="H882" s="2" t="s">
        <v>33</v>
      </c>
      <c r="I882" s="2">
        <v>17</v>
      </c>
      <c r="J882" s="2" t="s">
        <v>32</v>
      </c>
      <c r="K882" s="2"/>
      <c r="L882" s="2" t="s">
        <v>87</v>
      </c>
      <c r="M882" s="2"/>
      <c r="N882" s="2"/>
      <c r="O882" s="2">
        <v>1</v>
      </c>
      <c r="P882" s="2"/>
      <c r="Q882" s="2"/>
      <c r="R882" s="2"/>
      <c r="S882" s="2"/>
      <c r="T882" s="2"/>
      <c r="U882" s="2"/>
      <c r="V882" s="2"/>
      <c r="W882" s="2">
        <v>1</v>
      </c>
      <c r="X882" s="2">
        <f t="shared" si="68"/>
        <v>1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9" t="s">
        <v>11</v>
      </c>
    </row>
    <row r="883" spans="1:36" hidden="1" x14ac:dyDescent="0.2">
      <c r="A883" s="2" t="str">
        <f t="shared" si="69"/>
        <v>HP HP 17-bs000 Core</v>
      </c>
      <c r="B883" s="2" t="s">
        <v>11</v>
      </c>
      <c r="C883" s="2" t="s">
        <v>681</v>
      </c>
      <c r="D883" s="2" t="s">
        <v>1733</v>
      </c>
      <c r="E883" s="2" t="s">
        <v>52</v>
      </c>
      <c r="F883" s="2" t="s">
        <v>20</v>
      </c>
      <c r="G883" s="2" t="s">
        <v>164</v>
      </c>
      <c r="H883" s="2" t="s">
        <v>674</v>
      </c>
      <c r="I883" s="2">
        <v>17</v>
      </c>
      <c r="J883" s="2" t="s">
        <v>32</v>
      </c>
      <c r="K883" s="2"/>
      <c r="L883" s="2" t="s">
        <v>129</v>
      </c>
      <c r="M883" s="2"/>
      <c r="N883" s="2"/>
      <c r="O883" s="2"/>
      <c r="P883" s="2">
        <v>1</v>
      </c>
      <c r="Q883" s="2">
        <v>1</v>
      </c>
      <c r="R883" s="2"/>
      <c r="S883" s="2"/>
      <c r="T883" s="2"/>
      <c r="U883" s="2"/>
      <c r="V883" s="2"/>
      <c r="W883" s="2">
        <v>1</v>
      </c>
      <c r="X883" s="2">
        <f t="shared" si="68"/>
        <v>2</v>
      </c>
      <c r="Y883" s="2"/>
      <c r="Z883" s="2"/>
      <c r="AA883" s="2"/>
      <c r="AB883" s="2"/>
      <c r="AC883" s="2"/>
      <c r="AD883" s="2"/>
      <c r="AE883" s="2">
        <v>1</v>
      </c>
      <c r="AF883" s="2"/>
      <c r="AG883" s="2"/>
      <c r="AH883" s="2"/>
      <c r="AI883" s="2"/>
      <c r="AJ883" s="9" t="s">
        <v>11</v>
      </c>
    </row>
    <row r="884" spans="1:36" hidden="1" x14ac:dyDescent="0.2">
      <c r="A884" s="2" t="str">
        <f t="shared" si="69"/>
        <v>HP HP 17-bs100 Core</v>
      </c>
      <c r="B884" s="2" t="s">
        <v>11</v>
      </c>
      <c r="C884" s="2" t="s">
        <v>843</v>
      </c>
      <c r="D884" s="2" t="s">
        <v>1733</v>
      </c>
      <c r="E884" s="2" t="s">
        <v>52</v>
      </c>
      <c r="F884" s="2" t="s">
        <v>20</v>
      </c>
      <c r="G884" s="2" t="s">
        <v>743</v>
      </c>
      <c r="H884" s="2" t="s">
        <v>674</v>
      </c>
      <c r="I884" s="2">
        <v>17</v>
      </c>
      <c r="J884" s="2" t="s">
        <v>45</v>
      </c>
      <c r="K884" s="2"/>
      <c r="L884" s="2" t="s">
        <v>129</v>
      </c>
      <c r="M884" s="2"/>
      <c r="N884" s="2"/>
      <c r="O884" s="2"/>
      <c r="P884" s="2">
        <v>1</v>
      </c>
      <c r="Q884" s="2">
        <v>1</v>
      </c>
      <c r="R884" s="2"/>
      <c r="S884" s="2"/>
      <c r="T884" s="2"/>
      <c r="U884" s="2"/>
      <c r="V884" s="2"/>
      <c r="W884" s="2">
        <v>1</v>
      </c>
      <c r="X884" s="2">
        <f t="shared" si="68"/>
        <v>2</v>
      </c>
      <c r="Y884" s="2"/>
      <c r="Z884" s="2"/>
      <c r="AA884" s="2"/>
      <c r="AB884" s="2"/>
      <c r="AC884" s="2"/>
      <c r="AD884" s="2"/>
      <c r="AE884" s="2">
        <v>1</v>
      </c>
      <c r="AF884" s="2"/>
      <c r="AG884" s="2"/>
      <c r="AH884" s="2"/>
      <c r="AI884" s="2"/>
      <c r="AJ884" s="9" t="s">
        <v>11</v>
      </c>
    </row>
    <row r="885" spans="1:36" hidden="1" x14ac:dyDescent="0.2">
      <c r="A885" s="2" t="str">
        <f t="shared" si="69"/>
        <v>HP HP 17-by0000 Core</v>
      </c>
      <c r="B885" s="2" t="s">
        <v>11</v>
      </c>
      <c r="C885" s="2" t="s">
        <v>1123</v>
      </c>
      <c r="D885" s="2" t="s">
        <v>1733</v>
      </c>
      <c r="E885" s="2" t="s">
        <v>52</v>
      </c>
      <c r="F885" s="2" t="s">
        <v>20</v>
      </c>
      <c r="G885" s="2" t="s">
        <v>416</v>
      </c>
      <c r="H885" s="2" t="s">
        <v>793</v>
      </c>
      <c r="I885" s="2">
        <v>17</v>
      </c>
      <c r="J885" s="2" t="s">
        <v>32</v>
      </c>
      <c r="K885" s="2"/>
      <c r="L885" s="2" t="s">
        <v>129</v>
      </c>
      <c r="M885" s="2"/>
      <c r="N885" s="2"/>
      <c r="O885" s="2"/>
      <c r="P885" s="2">
        <v>1</v>
      </c>
      <c r="Q885" s="2">
        <v>1</v>
      </c>
      <c r="R885" s="2"/>
      <c r="S885" s="2"/>
      <c r="T885" s="2"/>
      <c r="U885" s="2"/>
      <c r="V885" s="2"/>
      <c r="W885" s="2">
        <v>1</v>
      </c>
      <c r="X885" s="2">
        <f t="shared" si="68"/>
        <v>2</v>
      </c>
      <c r="Y885" s="2"/>
      <c r="Z885" s="2"/>
      <c r="AA885" s="2"/>
      <c r="AB885" s="2"/>
      <c r="AC885" s="2"/>
      <c r="AD885" s="2"/>
      <c r="AE885" s="2">
        <v>1</v>
      </c>
      <c r="AF885" s="2"/>
      <c r="AG885" s="2"/>
      <c r="AH885" s="2"/>
      <c r="AI885" s="2"/>
      <c r="AJ885" s="9" t="s">
        <v>11</v>
      </c>
    </row>
    <row r="886" spans="1:36" ht="15.75" hidden="1" customHeight="1" x14ac:dyDescent="0.2">
      <c r="A886" s="2" t="str">
        <f t="shared" si="69"/>
        <v>HP HP 17-by0000</v>
      </c>
      <c r="B886" s="2" t="s">
        <v>11</v>
      </c>
      <c r="C886" s="2" t="s">
        <v>1071</v>
      </c>
      <c r="D886" s="2" t="s">
        <v>1733</v>
      </c>
      <c r="E886" s="2" t="s">
        <v>52</v>
      </c>
      <c r="F886" s="2" t="s">
        <v>20</v>
      </c>
      <c r="G886" s="2" t="s">
        <v>968</v>
      </c>
      <c r="H886" s="2" t="s">
        <v>793</v>
      </c>
      <c r="I886" s="2">
        <v>17</v>
      </c>
      <c r="J886" s="2" t="s">
        <v>32</v>
      </c>
      <c r="K886" s="2"/>
      <c r="L886" s="2" t="s">
        <v>87</v>
      </c>
      <c r="M886" s="2"/>
      <c r="N886" s="2"/>
      <c r="O886" s="2">
        <v>1</v>
      </c>
      <c r="P886" s="2"/>
      <c r="Q886" s="2">
        <v>1</v>
      </c>
      <c r="R886" s="2"/>
      <c r="S886" s="2"/>
      <c r="T886" s="2"/>
      <c r="U886" s="2"/>
      <c r="V886" s="2"/>
      <c r="W886" s="2">
        <v>1</v>
      </c>
      <c r="X886" s="2">
        <f t="shared" si="68"/>
        <v>2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9" t="s">
        <v>11</v>
      </c>
    </row>
    <row r="887" spans="1:36" ht="15.75" hidden="1" customHeight="1" x14ac:dyDescent="0.2">
      <c r="A887" s="2" t="str">
        <f t="shared" si="69"/>
        <v>HP HP 17-by1000 Core</v>
      </c>
      <c r="B887" s="2" t="s">
        <v>11</v>
      </c>
      <c r="C887" s="2" t="s">
        <v>1256</v>
      </c>
      <c r="D887" s="2" t="s">
        <v>1733</v>
      </c>
      <c r="E887" s="2" t="s">
        <v>52</v>
      </c>
      <c r="F887" s="2" t="s">
        <v>20</v>
      </c>
      <c r="G887" s="2" t="s">
        <v>1216</v>
      </c>
      <c r="H887" s="2">
        <v>530</v>
      </c>
      <c r="I887" s="2">
        <v>17</v>
      </c>
      <c r="J887" s="2" t="s">
        <v>45</v>
      </c>
      <c r="K887" s="2"/>
      <c r="L887" s="2" t="s">
        <v>129</v>
      </c>
      <c r="M887" s="2"/>
      <c r="N887" s="2"/>
      <c r="O887" s="2"/>
      <c r="P887" s="2"/>
      <c r="Q887" s="2">
        <v>1</v>
      </c>
      <c r="R887" s="2"/>
      <c r="S887" s="2"/>
      <c r="T887" s="2"/>
      <c r="U887" s="2"/>
      <c r="V887" s="2"/>
      <c r="W887" s="2">
        <v>1</v>
      </c>
      <c r="X887" s="2">
        <f t="shared" si="68"/>
        <v>1</v>
      </c>
      <c r="Y887" s="2"/>
      <c r="Z887" s="2"/>
      <c r="AA887" s="2"/>
      <c r="AB887" s="2"/>
      <c r="AC887" s="2"/>
      <c r="AD887" s="2"/>
      <c r="AE887" s="2">
        <v>1</v>
      </c>
      <c r="AF887" s="2"/>
      <c r="AG887" s="2"/>
      <c r="AH887" s="2"/>
      <c r="AI887" s="2"/>
      <c r="AJ887" s="9" t="s">
        <v>11</v>
      </c>
    </row>
    <row r="888" spans="1:36" ht="15.75" hidden="1" customHeight="1" x14ac:dyDescent="0.2">
      <c r="A888" s="2" t="str">
        <f t="shared" ref="A888" si="70">CONCATENATE(B888," ",C888)</f>
        <v>HP HP 17-by2000 Core</v>
      </c>
      <c r="B888" s="2" t="s">
        <v>11</v>
      </c>
      <c r="C888" s="2" t="s">
        <v>5949</v>
      </c>
      <c r="D888" s="2" t="s">
        <v>1733</v>
      </c>
      <c r="E888" s="2" t="s">
        <v>52</v>
      </c>
      <c r="F888" s="2" t="s">
        <v>20</v>
      </c>
      <c r="G888" s="2" t="s">
        <v>1494</v>
      </c>
      <c r="H888" s="2">
        <v>530</v>
      </c>
      <c r="I888" s="2">
        <v>17</v>
      </c>
      <c r="J888" s="2" t="s">
        <v>45</v>
      </c>
      <c r="K888" s="2"/>
      <c r="L888" s="2" t="s">
        <v>129</v>
      </c>
      <c r="M888" s="2"/>
      <c r="N888" s="2" t="s">
        <v>5935</v>
      </c>
      <c r="O888" s="2"/>
      <c r="P888" s="2"/>
      <c r="Q888" s="2">
        <v>1</v>
      </c>
      <c r="R888" s="2"/>
      <c r="S888" s="2"/>
      <c r="T888" s="2"/>
      <c r="U888" s="2"/>
      <c r="V888" s="2"/>
      <c r="W888" s="2">
        <v>1</v>
      </c>
      <c r="X888" s="2">
        <f t="shared" si="68"/>
        <v>1</v>
      </c>
      <c r="Y888" s="2"/>
      <c r="Z888" s="2"/>
      <c r="AA888" s="2"/>
      <c r="AB888" s="2"/>
      <c r="AC888" s="2"/>
      <c r="AD888" s="2"/>
      <c r="AE888" s="2">
        <v>1</v>
      </c>
      <c r="AF888" s="2"/>
      <c r="AG888" s="2"/>
      <c r="AH888" s="2"/>
      <c r="AI888" s="2"/>
      <c r="AJ888" s="9" t="s">
        <v>11</v>
      </c>
    </row>
    <row r="889" spans="1:36" ht="15.75" hidden="1" customHeight="1" x14ac:dyDescent="0.2">
      <c r="A889" s="2" t="str">
        <f t="shared" si="69"/>
        <v>HP HP 17-by3000 Core</v>
      </c>
      <c r="B889" s="2" t="s">
        <v>11</v>
      </c>
      <c r="C889" s="2" t="s">
        <v>2183</v>
      </c>
      <c r="D889" s="2" t="s">
        <v>1733</v>
      </c>
      <c r="E889" s="2" t="s">
        <v>52</v>
      </c>
      <c r="F889" s="2" t="s">
        <v>20</v>
      </c>
      <c r="G889" s="2" t="s">
        <v>1526</v>
      </c>
      <c r="H889" s="2" t="s">
        <v>2184</v>
      </c>
      <c r="I889" s="2">
        <v>17</v>
      </c>
      <c r="J889" s="2" t="s">
        <v>28</v>
      </c>
      <c r="K889" s="2"/>
      <c r="L889" s="2" t="s">
        <v>129</v>
      </c>
      <c r="M889" s="2"/>
      <c r="N889" s="2" t="s">
        <v>2122</v>
      </c>
      <c r="O889" s="2"/>
      <c r="P889" s="2">
        <v>1</v>
      </c>
      <c r="Q889" s="2">
        <v>1</v>
      </c>
      <c r="R889" s="2"/>
      <c r="S889" s="2"/>
      <c r="T889" s="2"/>
      <c r="U889" s="2"/>
      <c r="V889" s="2"/>
      <c r="W889" s="2">
        <v>1</v>
      </c>
      <c r="X889" s="2">
        <f t="shared" si="68"/>
        <v>2</v>
      </c>
      <c r="Y889" s="2"/>
      <c r="Z889" s="2"/>
      <c r="AA889" s="2"/>
      <c r="AB889" s="2"/>
      <c r="AC889" s="2"/>
      <c r="AD889" s="2"/>
      <c r="AE889" s="2">
        <v>1</v>
      </c>
      <c r="AF889" s="2"/>
      <c r="AG889" s="2"/>
      <c r="AH889" s="2"/>
      <c r="AI889" s="2"/>
      <c r="AJ889" s="9" t="s">
        <v>11</v>
      </c>
    </row>
    <row r="890" spans="1:36" ht="15.75" hidden="1" customHeight="1" x14ac:dyDescent="0.2">
      <c r="A890" s="2" t="str">
        <f t="shared" si="69"/>
        <v>HP HP 17-ca0000</v>
      </c>
      <c r="B890" s="2" t="s">
        <v>11</v>
      </c>
      <c r="C890" s="2" t="s">
        <v>1065</v>
      </c>
      <c r="D890" s="2" t="s">
        <v>1732</v>
      </c>
      <c r="E890" s="2" t="s">
        <v>52</v>
      </c>
      <c r="F890" s="2" t="s">
        <v>19</v>
      </c>
      <c r="G890" s="2" t="s">
        <v>842</v>
      </c>
      <c r="H890" s="2" t="s">
        <v>33</v>
      </c>
      <c r="I890" s="2">
        <v>17</v>
      </c>
      <c r="J890" s="2" t="s">
        <v>32</v>
      </c>
      <c r="K890" s="2"/>
      <c r="L890" s="2" t="s">
        <v>129</v>
      </c>
      <c r="M890" s="2"/>
      <c r="N890" s="2"/>
      <c r="O890" s="2"/>
      <c r="P890" s="2">
        <v>1</v>
      </c>
      <c r="Q890" s="2"/>
      <c r="R890" s="2"/>
      <c r="S890" s="2"/>
      <c r="T890" s="2"/>
      <c r="U890" s="2"/>
      <c r="V890" s="2"/>
      <c r="W890" s="2">
        <v>1</v>
      </c>
      <c r="X890" s="2">
        <f t="shared" si="68"/>
        <v>1</v>
      </c>
      <c r="Y890" s="2"/>
      <c r="Z890" s="2"/>
      <c r="AA890" s="2"/>
      <c r="AB890" s="2"/>
      <c r="AC890" s="2"/>
      <c r="AD890" s="2">
        <v>1</v>
      </c>
      <c r="AE890" s="2">
        <v>1</v>
      </c>
      <c r="AF890" s="2"/>
      <c r="AG890" s="2"/>
      <c r="AH890" s="2"/>
      <c r="AI890" s="2"/>
      <c r="AJ890" s="9" t="s">
        <v>11</v>
      </c>
    </row>
    <row r="891" spans="1:36" ht="15.75" hidden="1" customHeight="1" x14ac:dyDescent="0.2">
      <c r="A891" s="2" t="str">
        <f t="shared" si="69"/>
        <v>HP HP 17-ca0000 Stoney</v>
      </c>
      <c r="B891" s="2" t="s">
        <v>11</v>
      </c>
      <c r="C891" s="2" t="s">
        <v>1070</v>
      </c>
      <c r="D891" s="2" t="s">
        <v>1732</v>
      </c>
      <c r="E891" s="2" t="s">
        <v>52</v>
      </c>
      <c r="F891" s="2" t="s">
        <v>19</v>
      </c>
      <c r="G891" s="2" t="s">
        <v>408</v>
      </c>
      <c r="H891" s="2" t="s">
        <v>33</v>
      </c>
      <c r="I891" s="2">
        <v>17</v>
      </c>
      <c r="J891" s="2" t="s">
        <v>32</v>
      </c>
      <c r="K891" s="2"/>
      <c r="L891" s="2" t="s">
        <v>129</v>
      </c>
      <c r="M891" s="2"/>
      <c r="N891" s="2"/>
      <c r="O891" s="2">
        <v>1</v>
      </c>
      <c r="P891" s="2"/>
      <c r="Q891" s="2"/>
      <c r="R891" s="2"/>
      <c r="S891" s="2"/>
      <c r="T891" s="2"/>
      <c r="U891" s="2"/>
      <c r="V891" s="2"/>
      <c r="W891" s="2">
        <v>1</v>
      </c>
      <c r="X891" s="2">
        <f t="shared" si="68"/>
        <v>1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9" t="s">
        <v>11</v>
      </c>
    </row>
    <row r="892" spans="1:36" ht="15.75" hidden="1" customHeight="1" x14ac:dyDescent="0.2">
      <c r="A892" s="2" t="str">
        <f t="shared" si="69"/>
        <v>HP HP 17-ca1000</v>
      </c>
      <c r="B892" s="2" t="s">
        <v>11</v>
      </c>
      <c r="C892" s="2" t="s">
        <v>1322</v>
      </c>
      <c r="D892" s="2" t="s">
        <v>1732</v>
      </c>
      <c r="E892" s="2" t="s">
        <v>52</v>
      </c>
      <c r="F892" s="2" t="s">
        <v>19</v>
      </c>
      <c r="G892" s="2" t="s">
        <v>1244</v>
      </c>
      <c r="H892" s="2" t="s">
        <v>33</v>
      </c>
      <c r="I892" s="2">
        <v>17</v>
      </c>
      <c r="J892" s="2" t="s">
        <v>32</v>
      </c>
      <c r="K892" s="2"/>
      <c r="L892" s="2" t="s">
        <v>129</v>
      </c>
      <c r="M892" s="2"/>
      <c r="N892" s="2"/>
      <c r="O892" s="2"/>
      <c r="P892" s="2">
        <v>1</v>
      </c>
      <c r="Q892" s="2"/>
      <c r="R892" s="2"/>
      <c r="S892" s="2"/>
      <c r="T892" s="2"/>
      <c r="U892" s="2"/>
      <c r="V892" s="2"/>
      <c r="W892" s="2">
        <v>1</v>
      </c>
      <c r="X892" s="2">
        <f t="shared" si="68"/>
        <v>1</v>
      </c>
      <c r="Y892" s="2"/>
      <c r="Z892" s="2"/>
      <c r="AA892" s="2"/>
      <c r="AB892" s="2"/>
      <c r="AC892" s="2"/>
      <c r="AD892" s="2">
        <v>1</v>
      </c>
      <c r="AE892" s="2">
        <v>1</v>
      </c>
      <c r="AF892" s="2"/>
      <c r="AG892" s="2"/>
      <c r="AH892" s="2"/>
      <c r="AI892" s="2"/>
      <c r="AJ892" s="9" t="s">
        <v>11</v>
      </c>
    </row>
    <row r="893" spans="1:36" ht="15.75" hidden="1" customHeight="1" x14ac:dyDescent="0.2">
      <c r="A893" s="2" t="str">
        <f t="shared" si="69"/>
        <v>HP HP 17-ca1000 Stoney</v>
      </c>
      <c r="B893" s="2" t="s">
        <v>11</v>
      </c>
      <c r="C893" s="2" t="s">
        <v>1670</v>
      </c>
      <c r="D893" s="2" t="s">
        <v>1732</v>
      </c>
      <c r="E893" s="2" t="s">
        <v>52</v>
      </c>
      <c r="F893" s="2" t="s">
        <v>19</v>
      </c>
      <c r="G893" s="2" t="s">
        <v>408</v>
      </c>
      <c r="H893" s="2" t="s">
        <v>33</v>
      </c>
      <c r="I893" s="2">
        <v>17</v>
      </c>
      <c r="J893" s="2" t="s">
        <v>32</v>
      </c>
      <c r="K893" s="2"/>
      <c r="L893" s="2" t="s">
        <v>129</v>
      </c>
      <c r="M893" s="2"/>
      <c r="N893" s="2" t="s">
        <v>1645</v>
      </c>
      <c r="O893" s="2">
        <v>1</v>
      </c>
      <c r="P893" s="2"/>
      <c r="Q893" s="2"/>
      <c r="R893" s="2"/>
      <c r="S893" s="2"/>
      <c r="T893" s="2"/>
      <c r="U893" s="2"/>
      <c r="V893" s="2"/>
      <c r="W893" s="2">
        <v>1</v>
      </c>
      <c r="X893" s="2">
        <f t="shared" si="68"/>
        <v>1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9" t="s">
        <v>11</v>
      </c>
    </row>
    <row r="894" spans="1:36" hidden="1" x14ac:dyDescent="0.2">
      <c r="A894" s="2" t="str">
        <f t="shared" si="69"/>
        <v>HP HP 17-ca2000</v>
      </c>
      <c r="B894" s="2" t="s">
        <v>11</v>
      </c>
      <c r="C894" s="2" t="s">
        <v>2199</v>
      </c>
      <c r="D894" s="2" t="s">
        <v>1732</v>
      </c>
      <c r="E894" s="2" t="s">
        <v>52</v>
      </c>
      <c r="F894" s="2" t="s">
        <v>19</v>
      </c>
      <c r="G894" s="2" t="s">
        <v>1244</v>
      </c>
      <c r="H894" s="2" t="s">
        <v>33</v>
      </c>
      <c r="I894" s="2">
        <v>17</v>
      </c>
      <c r="J894" s="2" t="s">
        <v>45</v>
      </c>
      <c r="K894" s="2"/>
      <c r="L894" s="2" t="s">
        <v>129</v>
      </c>
      <c r="M894" s="2"/>
      <c r="N894" s="2" t="s">
        <v>2122</v>
      </c>
      <c r="O894" s="2"/>
      <c r="P894" s="2">
        <v>1</v>
      </c>
      <c r="Q894" s="2"/>
      <c r="R894" s="2"/>
      <c r="S894" s="2"/>
      <c r="T894" s="2"/>
      <c r="U894" s="2"/>
      <c r="V894" s="2"/>
      <c r="W894" s="2">
        <v>1</v>
      </c>
      <c r="X894" s="2">
        <f t="shared" si="68"/>
        <v>1</v>
      </c>
      <c r="Y894" s="2"/>
      <c r="Z894" s="2"/>
      <c r="AA894" s="2"/>
      <c r="AB894" s="2"/>
      <c r="AC894" s="2"/>
      <c r="AD894" s="2">
        <v>1</v>
      </c>
      <c r="AE894" s="2">
        <v>1</v>
      </c>
      <c r="AF894" s="2"/>
      <c r="AG894" s="2"/>
      <c r="AH894" s="2"/>
      <c r="AI894" s="2"/>
      <c r="AJ894" s="9" t="s">
        <v>11</v>
      </c>
    </row>
    <row r="895" spans="1:36" hidden="1" x14ac:dyDescent="0.2">
      <c r="A895" s="2" t="str">
        <f t="shared" si="69"/>
        <v>HP HP 17-p000 Carrizo-L</v>
      </c>
      <c r="B895" s="2" t="s">
        <v>11</v>
      </c>
      <c r="C895" s="2" t="s">
        <v>236</v>
      </c>
      <c r="D895" s="2" t="s">
        <v>1732</v>
      </c>
      <c r="E895" s="2" t="s">
        <v>52</v>
      </c>
      <c r="F895" s="2" t="s">
        <v>19</v>
      </c>
      <c r="G895" s="2" t="s">
        <v>173</v>
      </c>
      <c r="H895" s="2" t="s">
        <v>33</v>
      </c>
      <c r="I895" s="2">
        <v>17</v>
      </c>
      <c r="J895" s="2" t="s">
        <v>32</v>
      </c>
      <c r="K895" s="2"/>
      <c r="L895" s="2" t="s">
        <v>87</v>
      </c>
      <c r="M895" s="2"/>
      <c r="N895" s="2"/>
      <c r="O895" s="2">
        <v>1</v>
      </c>
      <c r="P895" s="2"/>
      <c r="Q895" s="2"/>
      <c r="R895" s="2"/>
      <c r="S895" s="2"/>
      <c r="T895" s="2"/>
      <c r="U895" s="2"/>
      <c r="V895" s="2"/>
      <c r="W895" s="2">
        <v>1</v>
      </c>
      <c r="X895" s="2">
        <f t="shared" ref="X895:X926" si="71">SUM(O895:T895)</f>
        <v>1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9" t="s">
        <v>11</v>
      </c>
    </row>
    <row r="896" spans="1:36" hidden="1" x14ac:dyDescent="0.2">
      <c r="A896" s="2" t="str">
        <f t="shared" si="69"/>
        <v>HP HP 17-p100 Carrizo-L</v>
      </c>
      <c r="B896" s="2" t="s">
        <v>11</v>
      </c>
      <c r="C896" s="2" t="s">
        <v>320</v>
      </c>
      <c r="D896" s="2" t="s">
        <v>1732</v>
      </c>
      <c r="E896" s="2" t="s">
        <v>52</v>
      </c>
      <c r="F896" s="2" t="s">
        <v>19</v>
      </c>
      <c r="G896" s="2" t="s">
        <v>173</v>
      </c>
      <c r="H896" s="2" t="s">
        <v>33</v>
      </c>
      <c r="I896" s="2">
        <v>17</v>
      </c>
      <c r="J896" s="2" t="s">
        <v>32</v>
      </c>
      <c r="K896" s="2"/>
      <c r="L896" s="2" t="s">
        <v>87</v>
      </c>
      <c r="M896" s="2"/>
      <c r="N896" s="2"/>
      <c r="O896" s="2">
        <v>1</v>
      </c>
      <c r="P896" s="2"/>
      <c r="Q896" s="2"/>
      <c r="R896" s="2"/>
      <c r="S896" s="2"/>
      <c r="T896" s="2"/>
      <c r="U896" s="2"/>
      <c r="V896" s="2"/>
      <c r="W896" s="2">
        <v>1</v>
      </c>
      <c r="X896" s="2">
        <f t="shared" si="71"/>
        <v>1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9" t="s">
        <v>11</v>
      </c>
    </row>
    <row r="897" spans="1:36" hidden="1" x14ac:dyDescent="0.2">
      <c r="A897" s="2" t="str">
        <f t="shared" si="69"/>
        <v>HP HP 17-x000</v>
      </c>
      <c r="B897" s="2" t="s">
        <v>11</v>
      </c>
      <c r="C897" s="2" t="s">
        <v>367</v>
      </c>
      <c r="D897" s="2" t="s">
        <v>1733</v>
      </c>
      <c r="E897" s="2" t="s">
        <v>52</v>
      </c>
      <c r="F897" s="2" t="s">
        <v>20</v>
      </c>
      <c r="G897" s="2" t="s">
        <v>139</v>
      </c>
      <c r="H897" s="2" t="s">
        <v>363</v>
      </c>
      <c r="I897" s="2">
        <v>17</v>
      </c>
      <c r="J897" s="2" t="s">
        <v>32</v>
      </c>
      <c r="K897" s="2"/>
      <c r="L897" s="2" t="s">
        <v>87</v>
      </c>
      <c r="M897" s="2"/>
      <c r="N897" s="2"/>
      <c r="O897" s="2">
        <v>1</v>
      </c>
      <c r="P897" s="2"/>
      <c r="Q897" s="2"/>
      <c r="R897" s="2"/>
      <c r="S897" s="2"/>
      <c r="T897" s="2"/>
      <c r="U897" s="2"/>
      <c r="V897" s="2"/>
      <c r="W897" s="2">
        <v>1</v>
      </c>
      <c r="X897" s="2">
        <f t="shared" si="71"/>
        <v>1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9" t="s">
        <v>11</v>
      </c>
    </row>
    <row r="898" spans="1:36" hidden="1" x14ac:dyDescent="0.2">
      <c r="A898" s="2" t="str">
        <f t="shared" si="69"/>
        <v>HP HP 17-x000 Core</v>
      </c>
      <c r="B898" s="2" t="s">
        <v>11</v>
      </c>
      <c r="C898" s="2" t="s">
        <v>366</v>
      </c>
      <c r="D898" s="2" t="s">
        <v>1733</v>
      </c>
      <c r="E898" s="2" t="s">
        <v>52</v>
      </c>
      <c r="F898" s="2" t="s">
        <v>20</v>
      </c>
      <c r="G898" s="2" t="s">
        <v>164</v>
      </c>
      <c r="H898" s="2" t="s">
        <v>368</v>
      </c>
      <c r="I898" s="2">
        <v>17</v>
      </c>
      <c r="J898" s="2" t="s">
        <v>45</v>
      </c>
      <c r="K898" s="2"/>
      <c r="L898" s="2" t="s">
        <v>129</v>
      </c>
      <c r="M898" s="2"/>
      <c r="N898" s="2"/>
      <c r="O898" s="2"/>
      <c r="P898" s="2"/>
      <c r="Q898" s="2">
        <v>1</v>
      </c>
      <c r="R898" s="2">
        <v>1</v>
      </c>
      <c r="S898" s="2"/>
      <c r="T898" s="2"/>
      <c r="U898" s="2"/>
      <c r="V898" s="2"/>
      <c r="W898" s="2">
        <v>1</v>
      </c>
      <c r="X898" s="2">
        <f t="shared" si="71"/>
        <v>2</v>
      </c>
      <c r="Y898" s="2"/>
      <c r="Z898" s="2"/>
      <c r="AA898" s="2"/>
      <c r="AB898" s="2"/>
      <c r="AC898" s="2"/>
      <c r="AD898" s="2"/>
      <c r="AE898" s="2">
        <v>1</v>
      </c>
      <c r="AF898" s="2"/>
      <c r="AG898" s="2"/>
      <c r="AH898" s="2"/>
      <c r="AI898" s="2"/>
      <c r="AJ898" s="9" t="s">
        <v>11</v>
      </c>
    </row>
    <row r="899" spans="1:36" hidden="1" x14ac:dyDescent="0.2">
      <c r="A899" s="2" t="str">
        <f t="shared" si="69"/>
        <v>HP HP 17-x100 Core</v>
      </c>
      <c r="B899" s="2" t="s">
        <v>11</v>
      </c>
      <c r="C899" s="2" t="s">
        <v>558</v>
      </c>
      <c r="D899" s="2" t="s">
        <v>1733</v>
      </c>
      <c r="E899" s="2" t="s">
        <v>52</v>
      </c>
      <c r="F899" s="2" t="s">
        <v>20</v>
      </c>
      <c r="G899" s="2" t="s">
        <v>416</v>
      </c>
      <c r="H899" s="2" t="s">
        <v>559</v>
      </c>
      <c r="I899" s="2">
        <v>17</v>
      </c>
      <c r="J899" s="2" t="s">
        <v>45</v>
      </c>
      <c r="K899" s="2"/>
      <c r="L899" s="2" t="s">
        <v>129</v>
      </c>
      <c r="M899" s="2"/>
      <c r="N899" s="2"/>
      <c r="O899" s="2"/>
      <c r="P899" s="2"/>
      <c r="Q899" s="2">
        <v>1</v>
      </c>
      <c r="R899" s="2"/>
      <c r="S899" s="2"/>
      <c r="T899" s="2"/>
      <c r="U899" s="2"/>
      <c r="V899" s="2"/>
      <c r="W899" s="2">
        <v>1</v>
      </c>
      <c r="X899" s="2">
        <f t="shared" si="71"/>
        <v>1</v>
      </c>
      <c r="Y899" s="2"/>
      <c r="Z899" s="2"/>
      <c r="AA899" s="2"/>
      <c r="AB899" s="2"/>
      <c r="AC899" s="2"/>
      <c r="AD899" s="2"/>
      <c r="AE899" s="2">
        <v>1</v>
      </c>
      <c r="AF899" s="2"/>
      <c r="AG899" s="2"/>
      <c r="AH899" s="2"/>
      <c r="AI899" s="2"/>
      <c r="AJ899" s="9" t="s">
        <v>11</v>
      </c>
    </row>
    <row r="900" spans="1:36" hidden="1" x14ac:dyDescent="0.2">
      <c r="A900" s="2" t="str">
        <f t="shared" si="69"/>
        <v>HP HP 17-y000 Carrizo-L</v>
      </c>
      <c r="B900" s="2" t="s">
        <v>11</v>
      </c>
      <c r="C900" s="2" t="s">
        <v>369</v>
      </c>
      <c r="D900" s="2" t="s">
        <v>1732</v>
      </c>
      <c r="E900" s="2" t="s">
        <v>52</v>
      </c>
      <c r="F900" s="2" t="s">
        <v>19</v>
      </c>
      <c r="G900" s="2" t="s">
        <v>173</v>
      </c>
      <c r="H900" s="2" t="s">
        <v>33</v>
      </c>
      <c r="I900" s="2">
        <v>17</v>
      </c>
      <c r="J900" s="2" t="s">
        <v>32</v>
      </c>
      <c r="K900" s="2"/>
      <c r="L900" s="2" t="s">
        <v>87</v>
      </c>
      <c r="M900" s="2"/>
      <c r="N900" s="2"/>
      <c r="O900" s="2">
        <v>1</v>
      </c>
      <c r="P900" s="2"/>
      <c r="Q900" s="2"/>
      <c r="R900" s="2"/>
      <c r="S900" s="2"/>
      <c r="T900" s="2"/>
      <c r="U900" s="2"/>
      <c r="V900" s="2"/>
      <c r="W900" s="2">
        <v>1</v>
      </c>
      <c r="X900" s="2">
        <f t="shared" si="71"/>
        <v>1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9" t="s">
        <v>11</v>
      </c>
    </row>
    <row r="901" spans="1:36" hidden="1" x14ac:dyDescent="0.2">
      <c r="A901" s="2" t="str">
        <f t="shared" si="69"/>
        <v>HP HP 17-y000</v>
      </c>
      <c r="B901" s="2" t="s">
        <v>11</v>
      </c>
      <c r="C901" s="2" t="s">
        <v>435</v>
      </c>
      <c r="D901" s="2" t="s">
        <v>1735</v>
      </c>
      <c r="E901" s="2" t="s">
        <v>52</v>
      </c>
      <c r="F901" s="2" t="s">
        <v>19</v>
      </c>
      <c r="G901" s="2" t="s">
        <v>334</v>
      </c>
      <c r="H901" s="2" t="s">
        <v>335</v>
      </c>
      <c r="I901" s="2">
        <v>17</v>
      </c>
      <c r="J901" s="2" t="s">
        <v>28</v>
      </c>
      <c r="K901" s="2"/>
      <c r="L901" s="2" t="s">
        <v>129</v>
      </c>
      <c r="M901" s="2"/>
      <c r="N901" s="2"/>
      <c r="O901" s="2"/>
      <c r="P901" s="2"/>
      <c r="Q901" s="2"/>
      <c r="R901" s="2">
        <v>1</v>
      </c>
      <c r="S901" s="2"/>
      <c r="T901" s="2"/>
      <c r="U901" s="2"/>
      <c r="V901" s="2"/>
      <c r="W901" s="2">
        <v>1</v>
      </c>
      <c r="X901" s="2">
        <f t="shared" si="71"/>
        <v>1</v>
      </c>
      <c r="Y901" s="2"/>
      <c r="Z901" s="2"/>
      <c r="AA901" s="2"/>
      <c r="AB901" s="2"/>
      <c r="AC901" s="2"/>
      <c r="AD901" s="2"/>
      <c r="AE901" s="2">
        <v>1</v>
      </c>
      <c r="AF901" s="2">
        <v>1</v>
      </c>
      <c r="AG901" s="2"/>
      <c r="AH901" s="2"/>
      <c r="AI901" s="2"/>
      <c r="AJ901" s="9" t="s">
        <v>11</v>
      </c>
    </row>
    <row r="902" spans="1:36" hidden="1" x14ac:dyDescent="0.2">
      <c r="A902" s="2" t="str">
        <f t="shared" si="69"/>
        <v>HP Elite Dragonfly x360 13</v>
      </c>
      <c r="B902" s="2" t="s">
        <v>11</v>
      </c>
      <c r="C902" s="2" t="s">
        <v>1673</v>
      </c>
      <c r="D902" s="2" t="s">
        <v>1731</v>
      </c>
      <c r="E902" s="2" t="s">
        <v>1736</v>
      </c>
      <c r="F902" s="2" t="s">
        <v>20</v>
      </c>
      <c r="G902" s="2" t="s">
        <v>1216</v>
      </c>
      <c r="H902" s="2" t="s">
        <v>33</v>
      </c>
      <c r="I902" s="2">
        <v>13</v>
      </c>
      <c r="J902" s="2" t="s">
        <v>28</v>
      </c>
      <c r="K902" s="2"/>
      <c r="L902" s="2" t="s">
        <v>129</v>
      </c>
      <c r="M902" s="2"/>
      <c r="N902" s="2" t="s">
        <v>1645</v>
      </c>
      <c r="O902" s="2"/>
      <c r="P902" s="2">
        <v>1</v>
      </c>
      <c r="Q902" s="2"/>
      <c r="R902" s="2"/>
      <c r="S902" s="9">
        <v>1</v>
      </c>
      <c r="T902" s="2"/>
      <c r="U902" s="2">
        <v>1</v>
      </c>
      <c r="V902" s="2"/>
      <c r="W902" s="2"/>
      <c r="X902" s="2">
        <f t="shared" si="71"/>
        <v>2</v>
      </c>
      <c r="Y902" s="2">
        <v>1</v>
      </c>
      <c r="Z902" s="9">
        <v>1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9" t="s">
        <v>2284</v>
      </c>
    </row>
    <row r="903" spans="1:36" hidden="1" x14ac:dyDescent="0.2">
      <c r="A903" s="2" t="str">
        <f t="shared" si="69"/>
        <v>HP EliteBook 1030</v>
      </c>
      <c r="B903" s="2" t="s">
        <v>11</v>
      </c>
      <c r="C903" s="2" t="s">
        <v>318</v>
      </c>
      <c r="D903" s="2" t="s">
        <v>1731</v>
      </c>
      <c r="E903" s="2" t="s">
        <v>1736</v>
      </c>
      <c r="F903" s="2" t="s">
        <v>20</v>
      </c>
      <c r="G903" s="2" t="s">
        <v>309</v>
      </c>
      <c r="H903" s="2" t="s">
        <v>33</v>
      </c>
      <c r="I903" s="2">
        <v>13</v>
      </c>
      <c r="J903" s="2" t="s">
        <v>893</v>
      </c>
      <c r="K903" s="2" t="s">
        <v>30</v>
      </c>
      <c r="L903" s="2" t="s">
        <v>88</v>
      </c>
      <c r="M903" s="2"/>
      <c r="N903" s="2"/>
      <c r="O903" s="2"/>
      <c r="P903" s="2"/>
      <c r="Q903" s="2"/>
      <c r="R903" s="2"/>
      <c r="S903" s="9"/>
      <c r="T903" s="2"/>
      <c r="U903" s="2">
        <v>1</v>
      </c>
      <c r="V903" s="2"/>
      <c r="W903" s="2"/>
      <c r="X903" s="2">
        <f t="shared" si="71"/>
        <v>0</v>
      </c>
      <c r="Y903" s="2">
        <v>1</v>
      </c>
      <c r="Z903" s="9">
        <v>1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9" t="s">
        <v>2285</v>
      </c>
    </row>
    <row r="904" spans="1:36" hidden="1" x14ac:dyDescent="0.2">
      <c r="A904" s="2" t="str">
        <f t="shared" si="69"/>
        <v>HP Elitebook 725 G3</v>
      </c>
      <c r="B904" s="2" t="s">
        <v>11</v>
      </c>
      <c r="C904" s="2" t="s">
        <v>254</v>
      </c>
      <c r="D904" s="2" t="s">
        <v>1730</v>
      </c>
      <c r="E904" s="2" t="s">
        <v>1736</v>
      </c>
      <c r="F904" s="2" t="s">
        <v>19</v>
      </c>
      <c r="G904" s="2" t="s">
        <v>155</v>
      </c>
      <c r="H904" s="2" t="s">
        <v>33</v>
      </c>
      <c r="I904" s="2">
        <v>12</v>
      </c>
      <c r="J904" s="2" t="s">
        <v>44</v>
      </c>
      <c r="K904" s="2"/>
      <c r="L904" s="2" t="s">
        <v>129</v>
      </c>
      <c r="M904" s="2"/>
      <c r="N904" s="2"/>
      <c r="O904" s="2"/>
      <c r="P904" s="2">
        <v>1</v>
      </c>
      <c r="Q904" s="2"/>
      <c r="R904" s="2"/>
      <c r="S904" s="2"/>
      <c r="T904" s="2">
        <v>1</v>
      </c>
      <c r="U904" s="2"/>
      <c r="V904" s="2"/>
      <c r="W904" s="2"/>
      <c r="X904" s="2">
        <f t="shared" si="71"/>
        <v>2</v>
      </c>
      <c r="Y904" s="2">
        <v>1</v>
      </c>
      <c r="Z904" s="9">
        <v>1</v>
      </c>
      <c r="AA904" s="2"/>
      <c r="AB904" s="2"/>
      <c r="AC904" s="2"/>
      <c r="AD904" s="2"/>
      <c r="AE904" s="2"/>
      <c r="AF904" s="2"/>
      <c r="AG904" s="2"/>
      <c r="AH904" s="2"/>
      <c r="AI904" s="2"/>
      <c r="AJ904" s="9" t="s">
        <v>2286</v>
      </c>
    </row>
    <row r="905" spans="1:36" hidden="1" x14ac:dyDescent="0.2">
      <c r="A905" s="2" t="str">
        <f t="shared" si="69"/>
        <v>HP Elitebook 725 G4</v>
      </c>
      <c r="B905" s="2" t="s">
        <v>11</v>
      </c>
      <c r="C905" s="2" t="s">
        <v>580</v>
      </c>
      <c r="D905" s="2" t="s">
        <v>1730</v>
      </c>
      <c r="E905" s="2" t="s">
        <v>1736</v>
      </c>
      <c r="F905" s="2" t="s">
        <v>19</v>
      </c>
      <c r="G905" s="2" t="s">
        <v>334</v>
      </c>
      <c r="H905" s="2" t="s">
        <v>33</v>
      </c>
      <c r="I905" s="2">
        <v>12</v>
      </c>
      <c r="J905" s="2" t="s">
        <v>28</v>
      </c>
      <c r="K905" s="2"/>
      <c r="L905" s="2" t="s">
        <v>129</v>
      </c>
      <c r="M905" s="2"/>
      <c r="N905" s="2"/>
      <c r="O905" s="2"/>
      <c r="P905" s="2">
        <v>1</v>
      </c>
      <c r="Q905" s="2"/>
      <c r="R905" s="2"/>
      <c r="S905" s="2"/>
      <c r="T905" s="2">
        <v>1</v>
      </c>
      <c r="U905" s="2"/>
      <c r="V905" s="2"/>
      <c r="W905" s="2"/>
      <c r="X905" s="2">
        <f t="shared" si="71"/>
        <v>2</v>
      </c>
      <c r="Y905" s="2">
        <v>1</v>
      </c>
      <c r="Z905" s="9">
        <v>1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9" t="s">
        <v>2286</v>
      </c>
    </row>
    <row r="906" spans="1:36" hidden="1" x14ac:dyDescent="0.2">
      <c r="A906" s="2" t="str">
        <f t="shared" si="69"/>
        <v>HP Elitebook 735 G5</v>
      </c>
      <c r="B906" s="2" t="s">
        <v>11</v>
      </c>
      <c r="C906" s="2" t="s">
        <v>985</v>
      </c>
      <c r="D906" s="2" t="s">
        <v>1731</v>
      </c>
      <c r="E906" s="2" t="s">
        <v>1736</v>
      </c>
      <c r="F906" s="2" t="s">
        <v>19</v>
      </c>
      <c r="G906" s="2" t="s">
        <v>842</v>
      </c>
      <c r="H906" s="2" t="s">
        <v>33</v>
      </c>
      <c r="I906" s="2">
        <v>13</v>
      </c>
      <c r="J906" s="2" t="s">
        <v>28</v>
      </c>
      <c r="K906" s="2"/>
      <c r="L906" s="2" t="s">
        <v>129</v>
      </c>
      <c r="M906" s="2"/>
      <c r="N906" s="2"/>
      <c r="O906" s="2"/>
      <c r="P906" s="2">
        <v>1</v>
      </c>
      <c r="Q906" s="2"/>
      <c r="R906" s="2"/>
      <c r="S906" s="2"/>
      <c r="T906" s="2"/>
      <c r="U906" s="2">
        <v>1</v>
      </c>
      <c r="V906" s="2"/>
      <c r="W906" s="2"/>
      <c r="X906" s="2">
        <f t="shared" si="71"/>
        <v>1</v>
      </c>
      <c r="Y906" s="2">
        <v>1</v>
      </c>
      <c r="Z906" s="9">
        <v>1</v>
      </c>
      <c r="AA906" s="2"/>
      <c r="AB906" s="2"/>
      <c r="AC906" s="2"/>
      <c r="AD906" s="2"/>
      <c r="AE906" s="2"/>
      <c r="AF906" s="2"/>
      <c r="AG906" s="2"/>
      <c r="AH906" s="2"/>
      <c r="AI906" s="2"/>
      <c r="AJ906" s="9" t="s">
        <v>2286</v>
      </c>
    </row>
    <row r="907" spans="1:36" hidden="1" x14ac:dyDescent="0.2">
      <c r="A907" s="2" t="str">
        <f t="shared" si="69"/>
        <v>HP Elitebook 735 G6</v>
      </c>
      <c r="B907" s="2" t="s">
        <v>11</v>
      </c>
      <c r="C907" s="2" t="s">
        <v>1422</v>
      </c>
      <c r="D907" s="2" t="s">
        <v>1731</v>
      </c>
      <c r="E907" s="2" t="s">
        <v>1736</v>
      </c>
      <c r="F907" s="2" t="s">
        <v>19</v>
      </c>
      <c r="G907" s="2" t="s">
        <v>1244</v>
      </c>
      <c r="H907" s="2" t="s">
        <v>33</v>
      </c>
      <c r="I907" s="2">
        <v>13</v>
      </c>
      <c r="J907" s="2" t="s">
        <v>28</v>
      </c>
      <c r="K907" s="2"/>
      <c r="L907" s="2" t="s">
        <v>129</v>
      </c>
      <c r="M907" s="2"/>
      <c r="N907" s="2"/>
      <c r="O907" s="2"/>
      <c r="P907" s="2">
        <v>1</v>
      </c>
      <c r="Q907" s="2"/>
      <c r="R907" s="2"/>
      <c r="S907" s="2"/>
      <c r="T907" s="2"/>
      <c r="U907" s="2">
        <v>1</v>
      </c>
      <c r="V907" s="2"/>
      <c r="W907" s="2"/>
      <c r="X907" s="2">
        <f t="shared" si="71"/>
        <v>1</v>
      </c>
      <c r="Y907" s="2">
        <v>1</v>
      </c>
      <c r="Z907" s="9">
        <v>1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9" t="s">
        <v>2286</v>
      </c>
    </row>
    <row r="908" spans="1:36" hidden="1" x14ac:dyDescent="0.2">
      <c r="A908" s="2" t="str">
        <f t="shared" si="69"/>
        <v>HP Elitebook 745 G3</v>
      </c>
      <c r="B908" s="2" t="s">
        <v>11</v>
      </c>
      <c r="C908" s="2" t="s">
        <v>202</v>
      </c>
      <c r="D908" s="2" t="s">
        <v>1731</v>
      </c>
      <c r="E908" s="2" t="s">
        <v>1736</v>
      </c>
      <c r="F908" s="2" t="s">
        <v>19</v>
      </c>
      <c r="G908" s="2" t="s">
        <v>155</v>
      </c>
      <c r="H908" s="2" t="s">
        <v>33</v>
      </c>
      <c r="I908" s="2">
        <v>14</v>
      </c>
      <c r="J908" s="2" t="s">
        <v>62</v>
      </c>
      <c r="K908" s="2"/>
      <c r="L908" s="2" t="s">
        <v>129</v>
      </c>
      <c r="M908" s="2"/>
      <c r="N908" s="2"/>
      <c r="O908" s="2"/>
      <c r="P908" s="2">
        <v>1</v>
      </c>
      <c r="Q908" s="2"/>
      <c r="R908" s="2"/>
      <c r="S908" s="2"/>
      <c r="T908" s="2"/>
      <c r="U908" s="2">
        <v>1</v>
      </c>
      <c r="V908" s="2"/>
      <c r="W908" s="2"/>
      <c r="X908" s="2">
        <f t="shared" si="71"/>
        <v>1</v>
      </c>
      <c r="Y908" s="2">
        <v>1</v>
      </c>
      <c r="Z908" s="9">
        <v>1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9" t="s">
        <v>2286</v>
      </c>
    </row>
    <row r="909" spans="1:36" hidden="1" x14ac:dyDescent="0.2">
      <c r="A909" s="2" t="str">
        <f t="shared" si="69"/>
        <v>HP Elitebook 745 G4</v>
      </c>
      <c r="B909" s="2" t="s">
        <v>11</v>
      </c>
      <c r="C909" s="2" t="s">
        <v>553</v>
      </c>
      <c r="D909" s="2" t="s">
        <v>1731</v>
      </c>
      <c r="E909" s="2" t="s">
        <v>1736</v>
      </c>
      <c r="F909" s="2" t="s">
        <v>19</v>
      </c>
      <c r="G909" s="2" t="s">
        <v>334</v>
      </c>
      <c r="H909" s="2" t="s">
        <v>33</v>
      </c>
      <c r="I909" s="2">
        <v>14</v>
      </c>
      <c r="J909" s="2" t="s">
        <v>64</v>
      </c>
      <c r="K909" s="2"/>
      <c r="L909" s="2" t="s">
        <v>129</v>
      </c>
      <c r="M909" s="2"/>
      <c r="N909" s="2"/>
      <c r="O909" s="2"/>
      <c r="P909" s="2">
        <v>1</v>
      </c>
      <c r="Q909" s="2"/>
      <c r="R909" s="2"/>
      <c r="S909" s="2"/>
      <c r="T909" s="2"/>
      <c r="U909" s="2">
        <v>1</v>
      </c>
      <c r="V909" s="2"/>
      <c r="W909" s="2"/>
      <c r="X909" s="2">
        <f t="shared" si="71"/>
        <v>1</v>
      </c>
      <c r="Y909" s="2">
        <v>1</v>
      </c>
      <c r="Z909" s="9">
        <v>1</v>
      </c>
      <c r="AA909" s="2"/>
      <c r="AB909" s="2"/>
      <c r="AC909" s="2"/>
      <c r="AD909" s="2"/>
      <c r="AE909" s="2"/>
      <c r="AF909" s="2"/>
      <c r="AG909" s="2"/>
      <c r="AH909" s="2"/>
      <c r="AI909" s="2"/>
      <c r="AJ909" s="9" t="s">
        <v>2286</v>
      </c>
    </row>
    <row r="910" spans="1:36" hidden="1" x14ac:dyDescent="0.2">
      <c r="A910" s="2" t="str">
        <f t="shared" si="69"/>
        <v>HP Elitebook 745 G5</v>
      </c>
      <c r="B910" s="2" t="s">
        <v>11</v>
      </c>
      <c r="C910" s="2" t="s">
        <v>986</v>
      </c>
      <c r="D910" s="2" t="s">
        <v>1731</v>
      </c>
      <c r="E910" s="2" t="s">
        <v>1736</v>
      </c>
      <c r="F910" s="2" t="s">
        <v>19</v>
      </c>
      <c r="G910" s="2" t="s">
        <v>842</v>
      </c>
      <c r="H910" s="2" t="s">
        <v>33</v>
      </c>
      <c r="I910" s="2">
        <v>14</v>
      </c>
      <c r="J910" s="2" t="s">
        <v>28</v>
      </c>
      <c r="K910" s="2"/>
      <c r="L910" s="2" t="s">
        <v>129</v>
      </c>
      <c r="M910" s="2"/>
      <c r="N910" s="2"/>
      <c r="O910" s="2"/>
      <c r="P910" s="2">
        <v>1</v>
      </c>
      <c r="Q910" s="2"/>
      <c r="R910" s="2"/>
      <c r="S910" s="2"/>
      <c r="T910" s="2"/>
      <c r="U910" s="2">
        <v>1</v>
      </c>
      <c r="V910" s="2"/>
      <c r="W910" s="2"/>
      <c r="X910" s="2">
        <f t="shared" si="71"/>
        <v>1</v>
      </c>
      <c r="Y910" s="2">
        <v>1</v>
      </c>
      <c r="Z910" s="9">
        <v>1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9" t="s">
        <v>2286</v>
      </c>
    </row>
    <row r="911" spans="1:36" hidden="1" x14ac:dyDescent="0.2">
      <c r="A911" s="2" t="str">
        <f t="shared" si="69"/>
        <v>HP Elitebook 745 G6</v>
      </c>
      <c r="B911" s="2" t="s">
        <v>11</v>
      </c>
      <c r="C911" s="2" t="s">
        <v>1423</v>
      </c>
      <c r="D911" s="2" t="s">
        <v>1731</v>
      </c>
      <c r="E911" s="2" t="s">
        <v>1736</v>
      </c>
      <c r="F911" s="2" t="s">
        <v>19</v>
      </c>
      <c r="G911" s="2" t="s">
        <v>1244</v>
      </c>
      <c r="H911" s="2" t="s">
        <v>33</v>
      </c>
      <c r="I911" s="2">
        <v>14</v>
      </c>
      <c r="J911" s="2" t="s">
        <v>28</v>
      </c>
      <c r="K911" s="2"/>
      <c r="L911" s="2" t="s">
        <v>129</v>
      </c>
      <c r="M911" s="2"/>
      <c r="N911" s="2"/>
      <c r="O911" s="2"/>
      <c r="P911" s="2">
        <v>1</v>
      </c>
      <c r="Q911" s="2"/>
      <c r="R911" s="2"/>
      <c r="S911" s="2"/>
      <c r="T911" s="2"/>
      <c r="U911" s="2">
        <v>1</v>
      </c>
      <c r="V911" s="2"/>
      <c r="W911" s="2"/>
      <c r="X911" s="2">
        <f t="shared" si="71"/>
        <v>1</v>
      </c>
      <c r="Y911" s="2">
        <v>1</v>
      </c>
      <c r="Z911" s="9">
        <v>1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9" t="s">
        <v>2286</v>
      </c>
    </row>
    <row r="912" spans="1:36" hidden="1" x14ac:dyDescent="0.2">
      <c r="A912" s="2" t="str">
        <f t="shared" si="69"/>
        <v>HP Elitebook 755 G3</v>
      </c>
      <c r="B912" s="2" t="s">
        <v>11</v>
      </c>
      <c r="C912" s="2" t="s">
        <v>235</v>
      </c>
      <c r="D912" s="2" t="s">
        <v>1732</v>
      </c>
      <c r="E912" s="2" t="s">
        <v>1736</v>
      </c>
      <c r="F912" s="2" t="s">
        <v>19</v>
      </c>
      <c r="G912" s="2" t="s">
        <v>155</v>
      </c>
      <c r="H912" s="2" t="s">
        <v>33</v>
      </c>
      <c r="I912" s="2">
        <v>15</v>
      </c>
      <c r="J912" s="2" t="s">
        <v>28</v>
      </c>
      <c r="K912" s="2"/>
      <c r="L912" s="2" t="s">
        <v>129</v>
      </c>
      <c r="M912" s="2"/>
      <c r="N912" s="2"/>
      <c r="O912" s="2"/>
      <c r="P912" s="2">
        <v>1</v>
      </c>
      <c r="Q912" s="2"/>
      <c r="R912" s="2"/>
      <c r="S912" s="2"/>
      <c r="T912" s="2"/>
      <c r="U912" s="2"/>
      <c r="V912" s="2">
        <v>1</v>
      </c>
      <c r="W912" s="2"/>
      <c r="X912" s="2">
        <f t="shared" si="71"/>
        <v>1</v>
      </c>
      <c r="Y912" s="2">
        <v>1</v>
      </c>
      <c r="Z912" s="9">
        <v>1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9" t="s">
        <v>2286</v>
      </c>
    </row>
    <row r="913" spans="1:36" hidden="1" x14ac:dyDescent="0.2">
      <c r="A913" s="2" t="str">
        <f t="shared" si="69"/>
        <v>HP Elitebook 755 G4</v>
      </c>
      <c r="B913" s="2" t="s">
        <v>11</v>
      </c>
      <c r="C913" s="2" t="s">
        <v>581</v>
      </c>
      <c r="D913" s="2" t="s">
        <v>1732</v>
      </c>
      <c r="E913" s="2" t="s">
        <v>1736</v>
      </c>
      <c r="F913" s="2" t="s">
        <v>19</v>
      </c>
      <c r="G913" s="2" t="s">
        <v>334</v>
      </c>
      <c r="H913" s="2" t="s">
        <v>33</v>
      </c>
      <c r="I913" s="2">
        <v>15</v>
      </c>
      <c r="J913" s="2" t="s">
        <v>28</v>
      </c>
      <c r="K913" s="2"/>
      <c r="L913" s="2" t="s">
        <v>129</v>
      </c>
      <c r="M913" s="2"/>
      <c r="N913" s="2"/>
      <c r="O913" s="2"/>
      <c r="P913" s="2">
        <v>1</v>
      </c>
      <c r="Q913" s="2"/>
      <c r="R913" s="2"/>
      <c r="S913" s="2"/>
      <c r="T913" s="2"/>
      <c r="U913" s="2"/>
      <c r="V913" s="2">
        <v>1</v>
      </c>
      <c r="W913" s="2"/>
      <c r="X913" s="2">
        <f t="shared" si="71"/>
        <v>1</v>
      </c>
      <c r="Y913" s="2">
        <v>1</v>
      </c>
      <c r="Z913" s="9">
        <v>1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9" t="s">
        <v>2286</v>
      </c>
    </row>
    <row r="914" spans="1:36" hidden="1" x14ac:dyDescent="0.2">
      <c r="A914" s="2" t="str">
        <f t="shared" si="69"/>
        <v>HP Elitebook 755 G5</v>
      </c>
      <c r="B914" s="2" t="s">
        <v>11</v>
      </c>
      <c r="C914" s="2" t="s">
        <v>1063</v>
      </c>
      <c r="D914" s="2" t="s">
        <v>1732</v>
      </c>
      <c r="E914" s="2" t="s">
        <v>1736</v>
      </c>
      <c r="F914" s="2" t="s">
        <v>19</v>
      </c>
      <c r="G914" s="2" t="s">
        <v>842</v>
      </c>
      <c r="H914" s="2" t="s">
        <v>33</v>
      </c>
      <c r="I914" s="2">
        <v>15</v>
      </c>
      <c r="J914" s="2" t="s">
        <v>28</v>
      </c>
      <c r="K914" s="2"/>
      <c r="L914" s="2" t="s">
        <v>129</v>
      </c>
      <c r="M914" s="2"/>
      <c r="N914" s="2"/>
      <c r="O914" s="2"/>
      <c r="P914" s="2">
        <v>1</v>
      </c>
      <c r="Q914" s="2"/>
      <c r="R914" s="2"/>
      <c r="S914" s="2"/>
      <c r="T914" s="2"/>
      <c r="U914" s="2"/>
      <c r="V914" s="2">
        <v>1</v>
      </c>
      <c r="W914" s="2"/>
      <c r="X914" s="2">
        <f t="shared" si="71"/>
        <v>1</v>
      </c>
      <c r="Y914" s="2">
        <v>1</v>
      </c>
      <c r="Z914" s="9">
        <v>1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9" t="s">
        <v>2286</v>
      </c>
    </row>
    <row r="915" spans="1:36" hidden="1" x14ac:dyDescent="0.2">
      <c r="A915" s="2" t="str">
        <f t="shared" si="69"/>
        <v>HP EliteBook 820 G2</v>
      </c>
      <c r="B915" s="2" t="s">
        <v>11</v>
      </c>
      <c r="C915" s="2" t="s">
        <v>123</v>
      </c>
      <c r="D915" s="2" t="s">
        <v>1730</v>
      </c>
      <c r="E915" s="2" t="s">
        <v>1736</v>
      </c>
      <c r="F915" s="2" t="s">
        <v>20</v>
      </c>
      <c r="G915" s="2" t="s">
        <v>80</v>
      </c>
      <c r="H915" s="2" t="s">
        <v>33</v>
      </c>
      <c r="I915" s="2">
        <v>12</v>
      </c>
      <c r="J915" s="2" t="s">
        <v>28</v>
      </c>
      <c r="K915" s="2"/>
      <c r="L915" s="2" t="s">
        <v>129</v>
      </c>
      <c r="M915" s="2"/>
      <c r="N915" s="2"/>
      <c r="O915" s="2"/>
      <c r="P915" s="2">
        <v>1</v>
      </c>
      <c r="Q915" s="2"/>
      <c r="R915" s="2"/>
      <c r="S915" s="2"/>
      <c r="T915" s="2">
        <v>1</v>
      </c>
      <c r="U915" s="2"/>
      <c r="V915" s="2"/>
      <c r="W915" s="2"/>
      <c r="X915" s="2">
        <f t="shared" si="71"/>
        <v>2</v>
      </c>
      <c r="Y915" s="2">
        <v>1</v>
      </c>
      <c r="Z915" s="9">
        <v>1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9" t="s">
        <v>2287</v>
      </c>
    </row>
    <row r="916" spans="1:36" hidden="1" x14ac:dyDescent="0.2">
      <c r="A916" s="2" t="str">
        <f t="shared" si="69"/>
        <v>HP EliteBook 820 G2</v>
      </c>
      <c r="B916" s="2" t="s">
        <v>11</v>
      </c>
      <c r="C916" s="2" t="s">
        <v>123</v>
      </c>
      <c r="D916" s="2" t="s">
        <v>1730</v>
      </c>
      <c r="E916" s="2" t="s">
        <v>1736</v>
      </c>
      <c r="F916" s="2" t="s">
        <v>20</v>
      </c>
      <c r="G916" s="2" t="s">
        <v>80</v>
      </c>
      <c r="H916" s="2" t="s">
        <v>33</v>
      </c>
      <c r="I916" s="2">
        <v>12</v>
      </c>
      <c r="J916" s="2" t="s">
        <v>28</v>
      </c>
      <c r="K916" s="2"/>
      <c r="L916" s="2" t="s">
        <v>129</v>
      </c>
      <c r="M916" s="2"/>
      <c r="N916" s="2"/>
      <c r="O916" s="2"/>
      <c r="P916" s="2">
        <v>1</v>
      </c>
      <c r="Q916" s="2"/>
      <c r="R916" s="2"/>
      <c r="S916" s="2"/>
      <c r="T916" s="2">
        <v>1</v>
      </c>
      <c r="U916" s="2"/>
      <c r="V916" s="2"/>
      <c r="W916" s="2"/>
      <c r="X916" s="2">
        <f t="shared" si="71"/>
        <v>2</v>
      </c>
      <c r="Y916" s="2">
        <v>1</v>
      </c>
      <c r="Z916" s="9">
        <v>1</v>
      </c>
      <c r="AA916" s="2"/>
      <c r="AB916" s="2"/>
      <c r="AC916" s="2"/>
      <c r="AD916" s="2"/>
      <c r="AE916" s="2"/>
      <c r="AF916" s="2"/>
      <c r="AG916" s="2"/>
      <c r="AH916" s="2"/>
      <c r="AI916" s="2"/>
      <c r="AJ916" s="9" t="s">
        <v>2287</v>
      </c>
    </row>
    <row r="917" spans="1:36" hidden="1" x14ac:dyDescent="0.2">
      <c r="A917" s="2" t="str">
        <f t="shared" si="69"/>
        <v>HP EliteBook 820 G2 Touch</v>
      </c>
      <c r="B917" s="2" t="s">
        <v>11</v>
      </c>
      <c r="C917" s="2" t="s">
        <v>124</v>
      </c>
      <c r="D917" s="2" t="s">
        <v>1730</v>
      </c>
      <c r="E917" s="2" t="s">
        <v>1736</v>
      </c>
      <c r="F917" s="2" t="s">
        <v>20</v>
      </c>
      <c r="G917" s="2" t="s">
        <v>80</v>
      </c>
      <c r="H917" s="2" t="s">
        <v>33</v>
      </c>
      <c r="I917" s="2">
        <v>12</v>
      </c>
      <c r="J917" s="2" t="s">
        <v>28</v>
      </c>
      <c r="K917" s="2" t="s">
        <v>30</v>
      </c>
      <c r="L917" s="2" t="s">
        <v>129</v>
      </c>
      <c r="M917" s="2"/>
      <c r="N917" s="2"/>
      <c r="O917" s="2"/>
      <c r="P917" s="2">
        <v>1</v>
      </c>
      <c r="Q917" s="2"/>
      <c r="R917" s="2"/>
      <c r="S917" s="9"/>
      <c r="T917" s="2">
        <v>1</v>
      </c>
      <c r="U917" s="2"/>
      <c r="V917" s="2"/>
      <c r="W917" s="2"/>
      <c r="X917" s="2">
        <f t="shared" si="71"/>
        <v>2</v>
      </c>
      <c r="Y917" s="2">
        <v>1</v>
      </c>
      <c r="Z917" s="9">
        <v>1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9" t="s">
        <v>2287</v>
      </c>
    </row>
    <row r="918" spans="1:36" hidden="1" x14ac:dyDescent="0.2">
      <c r="A918" s="2" t="str">
        <f t="shared" si="69"/>
        <v>HP EliteBook 820 G3</v>
      </c>
      <c r="B918" s="2" t="s">
        <v>11</v>
      </c>
      <c r="C918" s="2" t="s">
        <v>255</v>
      </c>
      <c r="D918" s="2" t="s">
        <v>1730</v>
      </c>
      <c r="E918" s="2" t="s">
        <v>1736</v>
      </c>
      <c r="F918" s="2" t="s">
        <v>20</v>
      </c>
      <c r="G918" s="2" t="s">
        <v>164</v>
      </c>
      <c r="H918" s="2" t="s">
        <v>33</v>
      </c>
      <c r="I918" s="2">
        <v>12</v>
      </c>
      <c r="J918" s="2" t="s">
        <v>44</v>
      </c>
      <c r="K918" s="2"/>
      <c r="L918" s="2" t="s">
        <v>129</v>
      </c>
      <c r="M918" s="2"/>
      <c r="N918" s="2"/>
      <c r="O918" s="2"/>
      <c r="P918" s="2">
        <v>1</v>
      </c>
      <c r="Q918" s="2"/>
      <c r="R918" s="2"/>
      <c r="S918" s="2"/>
      <c r="T918" s="2">
        <v>1</v>
      </c>
      <c r="U918" s="2"/>
      <c r="V918" s="2"/>
      <c r="W918" s="2"/>
      <c r="X918" s="2">
        <f t="shared" si="71"/>
        <v>2</v>
      </c>
      <c r="Y918" s="2">
        <v>1</v>
      </c>
      <c r="Z918" s="9">
        <v>1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9" t="s">
        <v>2287</v>
      </c>
    </row>
    <row r="919" spans="1:36" hidden="1" x14ac:dyDescent="0.2">
      <c r="A919" s="2" t="str">
        <f t="shared" si="69"/>
        <v>HP EliteBook 820 G4</v>
      </c>
      <c r="B919" s="2" t="s">
        <v>11</v>
      </c>
      <c r="C919" s="2" t="s">
        <v>554</v>
      </c>
      <c r="D919" s="2" t="s">
        <v>1730</v>
      </c>
      <c r="E919" s="2" t="s">
        <v>1736</v>
      </c>
      <c r="F919" s="2" t="s">
        <v>20</v>
      </c>
      <c r="G919" s="2" t="s">
        <v>416</v>
      </c>
      <c r="H919" s="2" t="s">
        <v>33</v>
      </c>
      <c r="I919" s="2">
        <v>12</v>
      </c>
      <c r="J919" s="2" t="s">
        <v>44</v>
      </c>
      <c r="K919" s="2"/>
      <c r="L919" s="2" t="s">
        <v>129</v>
      </c>
      <c r="M919" s="2"/>
      <c r="N919" s="2"/>
      <c r="O919" s="2"/>
      <c r="P919" s="2">
        <v>1</v>
      </c>
      <c r="Q919" s="2"/>
      <c r="R919" s="2"/>
      <c r="S919" s="2"/>
      <c r="T919" s="2">
        <v>1</v>
      </c>
      <c r="U919" s="2"/>
      <c r="V919" s="2"/>
      <c r="W919" s="2"/>
      <c r="X919" s="2">
        <f t="shared" si="71"/>
        <v>2</v>
      </c>
      <c r="Y919" s="2">
        <v>1</v>
      </c>
      <c r="Z919" s="9">
        <v>1</v>
      </c>
      <c r="AA919" s="2"/>
      <c r="AB919" s="2"/>
      <c r="AC919" s="2"/>
      <c r="AD919" s="2"/>
      <c r="AE919" s="2"/>
      <c r="AF919" s="2"/>
      <c r="AG919" s="2"/>
      <c r="AH919" s="2"/>
      <c r="AI919" s="2"/>
      <c r="AJ919" s="9" t="s">
        <v>2287</v>
      </c>
    </row>
    <row r="920" spans="1:36" hidden="1" x14ac:dyDescent="0.2">
      <c r="A920" s="2" t="str">
        <f t="shared" si="69"/>
        <v>HP EliteBook 830 G4</v>
      </c>
      <c r="B920" s="2" t="s">
        <v>11</v>
      </c>
      <c r="C920" s="2" t="s">
        <v>1182</v>
      </c>
      <c r="D920" s="2" t="s">
        <v>1731</v>
      </c>
      <c r="E920" s="2" t="s">
        <v>1736</v>
      </c>
      <c r="F920" s="2" t="s">
        <v>20</v>
      </c>
      <c r="G920" s="2" t="s">
        <v>416</v>
      </c>
      <c r="H920" s="2" t="s">
        <v>33</v>
      </c>
      <c r="I920" s="2">
        <v>13</v>
      </c>
      <c r="J920" s="2" t="s">
        <v>28</v>
      </c>
      <c r="K920" s="2"/>
      <c r="L920" s="2" t="s">
        <v>129</v>
      </c>
      <c r="M920" s="2"/>
      <c r="N920" s="2"/>
      <c r="O920" s="2"/>
      <c r="P920" s="2">
        <v>1</v>
      </c>
      <c r="Q920" s="2"/>
      <c r="R920" s="2"/>
      <c r="S920" s="2"/>
      <c r="T920" s="2"/>
      <c r="U920" s="2">
        <v>1</v>
      </c>
      <c r="V920" s="2"/>
      <c r="W920" s="2"/>
      <c r="X920" s="2">
        <f t="shared" si="71"/>
        <v>1</v>
      </c>
      <c r="Y920" s="2">
        <v>1</v>
      </c>
      <c r="Z920" s="9">
        <v>1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9" t="s">
        <v>2287</v>
      </c>
    </row>
    <row r="921" spans="1:36" hidden="1" x14ac:dyDescent="0.2">
      <c r="A921" s="2" t="str">
        <f t="shared" si="69"/>
        <v>HP EliteBook 830 G5</v>
      </c>
      <c r="B921" s="2" t="s">
        <v>11</v>
      </c>
      <c r="C921" s="2" t="s">
        <v>909</v>
      </c>
      <c r="D921" s="2" t="s">
        <v>1731</v>
      </c>
      <c r="E921" s="2" t="s">
        <v>1736</v>
      </c>
      <c r="F921" s="2" t="s">
        <v>20</v>
      </c>
      <c r="G921" s="2" t="s">
        <v>743</v>
      </c>
      <c r="H921" s="2" t="s">
        <v>33</v>
      </c>
      <c r="I921" s="2">
        <v>13</v>
      </c>
      <c r="J921" s="2" t="s">
        <v>28</v>
      </c>
      <c r="K921" s="2"/>
      <c r="L921" s="2" t="s">
        <v>129</v>
      </c>
      <c r="M921" s="2"/>
      <c r="N921" s="2"/>
      <c r="O921" s="2"/>
      <c r="P921" s="2">
        <v>1</v>
      </c>
      <c r="Q921" s="2"/>
      <c r="R921" s="2"/>
      <c r="S921" s="2"/>
      <c r="T921" s="2"/>
      <c r="U921" s="2">
        <v>1</v>
      </c>
      <c r="V921" s="2"/>
      <c r="W921" s="2"/>
      <c r="X921" s="2">
        <f t="shared" si="71"/>
        <v>1</v>
      </c>
      <c r="Y921" s="2">
        <v>1</v>
      </c>
      <c r="Z921" s="9">
        <v>1</v>
      </c>
      <c r="AA921" s="2"/>
      <c r="AB921" s="2"/>
      <c r="AC921" s="2"/>
      <c r="AD921" s="2"/>
      <c r="AE921" s="2"/>
      <c r="AF921" s="2"/>
      <c r="AG921" s="2"/>
      <c r="AH921" s="2"/>
      <c r="AI921" s="2"/>
      <c r="AJ921" s="9" t="s">
        <v>2287</v>
      </c>
    </row>
    <row r="922" spans="1:36" hidden="1" x14ac:dyDescent="0.2">
      <c r="A922" s="2" t="str">
        <f t="shared" si="69"/>
        <v>HP EliteBook 830 G6</v>
      </c>
      <c r="B922" s="2" t="s">
        <v>11</v>
      </c>
      <c r="C922" s="2" t="s">
        <v>1424</v>
      </c>
      <c r="D922" s="2" t="s">
        <v>1731</v>
      </c>
      <c r="E922" s="2" t="s">
        <v>1736</v>
      </c>
      <c r="F922" s="2" t="s">
        <v>20</v>
      </c>
      <c r="G922" s="2" t="s">
        <v>1216</v>
      </c>
      <c r="H922" s="2" t="s">
        <v>33</v>
      </c>
      <c r="I922" s="2">
        <v>13</v>
      </c>
      <c r="J922" s="2" t="s">
        <v>28</v>
      </c>
      <c r="K922" s="2"/>
      <c r="L922" s="2" t="s">
        <v>129</v>
      </c>
      <c r="M922" s="2"/>
      <c r="N922" s="2"/>
      <c r="O922" s="2"/>
      <c r="P922" s="2">
        <v>1</v>
      </c>
      <c r="Q922" s="2"/>
      <c r="R922" s="2"/>
      <c r="S922" s="2"/>
      <c r="T922" s="2"/>
      <c r="U922" s="2">
        <v>1</v>
      </c>
      <c r="V922" s="2"/>
      <c r="W922" s="2"/>
      <c r="X922" s="2">
        <f t="shared" si="71"/>
        <v>1</v>
      </c>
      <c r="Y922" s="2">
        <v>1</v>
      </c>
      <c r="Z922" s="9">
        <v>1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9" t="s">
        <v>2287</v>
      </c>
    </row>
    <row r="923" spans="1:36" hidden="1" x14ac:dyDescent="0.2">
      <c r="A923" s="2" t="str">
        <f t="shared" si="69"/>
        <v>HP EliteBook x360 830 G6</v>
      </c>
      <c r="B923" s="2" t="s">
        <v>11</v>
      </c>
      <c r="C923" s="2" t="s">
        <v>1425</v>
      </c>
      <c r="D923" s="2" t="s">
        <v>1731</v>
      </c>
      <c r="E923" s="2" t="s">
        <v>1736</v>
      </c>
      <c r="F923" s="2" t="s">
        <v>20</v>
      </c>
      <c r="G923" s="2" t="s">
        <v>1216</v>
      </c>
      <c r="H923" s="2" t="s">
        <v>33</v>
      </c>
      <c r="I923" s="2">
        <v>13</v>
      </c>
      <c r="J923" s="2" t="s">
        <v>28</v>
      </c>
      <c r="K923" s="2" t="s">
        <v>30</v>
      </c>
      <c r="L923" s="2" t="s">
        <v>129</v>
      </c>
      <c r="M923" s="2"/>
      <c r="N923" s="2"/>
      <c r="O923" s="2"/>
      <c r="P923" s="2">
        <v>1</v>
      </c>
      <c r="Q923" s="2"/>
      <c r="R923" s="2"/>
      <c r="S923" s="9">
        <v>1</v>
      </c>
      <c r="T923" s="2"/>
      <c r="U923" s="2">
        <v>1</v>
      </c>
      <c r="V923" s="2"/>
      <c r="W923" s="2"/>
      <c r="X923" s="2">
        <f t="shared" si="71"/>
        <v>2</v>
      </c>
      <c r="Y923" s="2">
        <v>1</v>
      </c>
      <c r="Z923" s="9">
        <v>1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9" t="s">
        <v>2287</v>
      </c>
    </row>
    <row r="924" spans="1:36" hidden="1" x14ac:dyDescent="0.2">
      <c r="A924" s="2" t="str">
        <f t="shared" si="69"/>
        <v>HP EliteBook x360 830 G5</v>
      </c>
      <c r="B924" s="2" t="s">
        <v>11</v>
      </c>
      <c r="C924" s="2" t="s">
        <v>1300</v>
      </c>
      <c r="D924" s="2" t="s">
        <v>1731</v>
      </c>
      <c r="E924" s="2" t="s">
        <v>1736</v>
      </c>
      <c r="F924" s="2" t="s">
        <v>20</v>
      </c>
      <c r="G924" s="2" t="s">
        <v>743</v>
      </c>
      <c r="H924" s="2" t="s">
        <v>33</v>
      </c>
      <c r="I924" s="2">
        <v>13</v>
      </c>
      <c r="J924" s="2" t="s">
        <v>28</v>
      </c>
      <c r="K924" s="2" t="s">
        <v>30</v>
      </c>
      <c r="L924" s="2" t="s">
        <v>129</v>
      </c>
      <c r="M924" s="2"/>
      <c r="N924" s="2"/>
      <c r="O924" s="2"/>
      <c r="P924" s="2">
        <v>1</v>
      </c>
      <c r="Q924" s="2"/>
      <c r="R924" s="2"/>
      <c r="S924" s="9">
        <v>1</v>
      </c>
      <c r="T924" s="2"/>
      <c r="U924" s="2">
        <v>1</v>
      </c>
      <c r="V924" s="2"/>
      <c r="W924" s="2"/>
      <c r="X924" s="2">
        <f t="shared" si="71"/>
        <v>2</v>
      </c>
      <c r="Y924" s="2">
        <v>1</v>
      </c>
      <c r="Z924" s="9">
        <v>1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9" t="s">
        <v>2287</v>
      </c>
    </row>
    <row r="925" spans="1:36" hidden="1" x14ac:dyDescent="0.2">
      <c r="A925" s="2" t="str">
        <f t="shared" si="69"/>
        <v>HP EliteBook 840 G3</v>
      </c>
      <c r="B925" s="2" t="s">
        <v>11</v>
      </c>
      <c r="C925" s="2" t="s">
        <v>256</v>
      </c>
      <c r="D925" s="2" t="s">
        <v>1731</v>
      </c>
      <c r="E925" s="2" t="s">
        <v>1736</v>
      </c>
      <c r="F925" s="2" t="s">
        <v>20</v>
      </c>
      <c r="G925" s="2" t="s">
        <v>164</v>
      </c>
      <c r="H925" s="2" t="s">
        <v>33</v>
      </c>
      <c r="I925" s="2">
        <v>14</v>
      </c>
      <c r="J925" s="2" t="s">
        <v>257</v>
      </c>
      <c r="K925" s="2"/>
      <c r="L925" s="2" t="s">
        <v>129</v>
      </c>
      <c r="M925" s="2"/>
      <c r="N925" s="2"/>
      <c r="O925" s="2"/>
      <c r="P925" s="2">
        <v>1</v>
      </c>
      <c r="Q925" s="2"/>
      <c r="R925" s="2"/>
      <c r="S925" s="2"/>
      <c r="T925" s="2"/>
      <c r="U925" s="2">
        <v>1</v>
      </c>
      <c r="V925" s="2"/>
      <c r="W925" s="2"/>
      <c r="X925" s="2">
        <f t="shared" si="71"/>
        <v>1</v>
      </c>
      <c r="Y925" s="2">
        <v>1</v>
      </c>
      <c r="Z925" s="9">
        <v>1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9" t="s">
        <v>2287</v>
      </c>
    </row>
    <row r="926" spans="1:36" hidden="1" x14ac:dyDescent="0.2">
      <c r="A926" s="2" t="str">
        <f t="shared" si="69"/>
        <v>HP EliteBook 840 G4</v>
      </c>
      <c r="B926" s="2" t="s">
        <v>11</v>
      </c>
      <c r="C926" s="2" t="s">
        <v>469</v>
      </c>
      <c r="D926" s="2" t="s">
        <v>1731</v>
      </c>
      <c r="E926" s="2" t="s">
        <v>1736</v>
      </c>
      <c r="F926" s="2" t="s">
        <v>20</v>
      </c>
      <c r="G926" s="2" t="s">
        <v>416</v>
      </c>
      <c r="H926" s="2" t="s">
        <v>33</v>
      </c>
      <c r="I926" s="2">
        <v>14</v>
      </c>
      <c r="J926" s="2" t="s">
        <v>257</v>
      </c>
      <c r="K926" s="2"/>
      <c r="L926" s="2" t="s">
        <v>129</v>
      </c>
      <c r="M926" s="2"/>
      <c r="N926" s="2"/>
      <c r="O926" s="2"/>
      <c r="P926" s="2">
        <v>1</v>
      </c>
      <c r="Q926" s="2"/>
      <c r="R926" s="2"/>
      <c r="S926" s="2"/>
      <c r="T926" s="2"/>
      <c r="U926" s="2">
        <v>1</v>
      </c>
      <c r="V926" s="2"/>
      <c r="W926" s="2"/>
      <c r="X926" s="2">
        <f t="shared" si="71"/>
        <v>1</v>
      </c>
      <c r="Y926" s="2">
        <v>1</v>
      </c>
      <c r="Z926" s="9">
        <v>1</v>
      </c>
      <c r="AA926" s="2"/>
      <c r="AB926" s="2"/>
      <c r="AC926" s="2"/>
      <c r="AD926" s="2"/>
      <c r="AE926" s="2"/>
      <c r="AF926" s="2"/>
      <c r="AG926" s="2"/>
      <c r="AH926" s="2"/>
      <c r="AI926" s="2"/>
      <c r="AJ926" s="9" t="s">
        <v>2287</v>
      </c>
    </row>
    <row r="927" spans="1:36" hidden="1" x14ac:dyDescent="0.2">
      <c r="A927" s="2" t="str">
        <f t="shared" si="69"/>
        <v>HP EliteBook 840 G5</v>
      </c>
      <c r="B927" s="2" t="s">
        <v>11</v>
      </c>
      <c r="C927" s="2" t="s">
        <v>910</v>
      </c>
      <c r="D927" s="2" t="s">
        <v>1731</v>
      </c>
      <c r="E927" s="2" t="s">
        <v>1736</v>
      </c>
      <c r="F927" s="2" t="s">
        <v>20</v>
      </c>
      <c r="G927" s="2" t="s">
        <v>743</v>
      </c>
      <c r="H927" s="2" t="s">
        <v>911</v>
      </c>
      <c r="I927" s="2">
        <v>14</v>
      </c>
      <c r="J927" s="2" t="s">
        <v>178</v>
      </c>
      <c r="K927" s="2" t="s">
        <v>30</v>
      </c>
      <c r="L927" s="2" t="s">
        <v>129</v>
      </c>
      <c r="M927" s="2"/>
      <c r="N927" s="2"/>
      <c r="O927" s="2"/>
      <c r="P927" s="2">
        <v>1</v>
      </c>
      <c r="Q927" s="2">
        <v>1</v>
      </c>
      <c r="R927" s="2"/>
      <c r="S927" s="9"/>
      <c r="T927" s="2"/>
      <c r="U927" s="2">
        <v>1</v>
      </c>
      <c r="V927" s="2"/>
      <c r="W927" s="2"/>
      <c r="X927" s="2">
        <f t="shared" ref="X927:X960" si="72">SUM(O927:T927)</f>
        <v>2</v>
      </c>
      <c r="Y927" s="2">
        <v>1</v>
      </c>
      <c r="Z927" s="9">
        <v>1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9" t="s">
        <v>2287</v>
      </c>
    </row>
    <row r="928" spans="1:36" hidden="1" x14ac:dyDescent="0.2">
      <c r="A928" s="2" t="str">
        <f t="shared" si="69"/>
        <v>HP EliteBook 840 G6</v>
      </c>
      <c r="B928" s="2" t="s">
        <v>11</v>
      </c>
      <c r="C928" s="2" t="s">
        <v>1421</v>
      </c>
      <c r="D928" s="2" t="s">
        <v>1731</v>
      </c>
      <c r="E928" s="2" t="s">
        <v>1736</v>
      </c>
      <c r="F928" s="2" t="s">
        <v>20</v>
      </c>
      <c r="G928" s="2" t="s">
        <v>1216</v>
      </c>
      <c r="H928" s="2" t="s">
        <v>33</v>
      </c>
      <c r="I928" s="2">
        <v>14</v>
      </c>
      <c r="J928" s="2" t="s">
        <v>28</v>
      </c>
      <c r="K928" s="2"/>
      <c r="L928" s="2" t="s">
        <v>129</v>
      </c>
      <c r="M928" s="2"/>
      <c r="N928" s="2"/>
      <c r="O928" s="2"/>
      <c r="P928" s="2">
        <v>1</v>
      </c>
      <c r="Q928" s="2"/>
      <c r="R928" s="2"/>
      <c r="S928" s="2"/>
      <c r="T928" s="2"/>
      <c r="U928" s="2">
        <v>1</v>
      </c>
      <c r="V928" s="2"/>
      <c r="W928" s="2"/>
      <c r="X928" s="2">
        <f t="shared" si="72"/>
        <v>1</v>
      </c>
      <c r="Y928" s="2">
        <v>1</v>
      </c>
      <c r="Z928" s="9">
        <v>1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9" t="s">
        <v>2287</v>
      </c>
    </row>
    <row r="929" spans="1:36" hidden="1" x14ac:dyDescent="0.2">
      <c r="A929" s="2" t="str">
        <f t="shared" ref="A929" si="73">CONCATENATE(B929," ",C929)</f>
        <v>HP EliteBook 840 G7</v>
      </c>
      <c r="B929" s="2" t="s">
        <v>11</v>
      </c>
      <c r="C929" s="2" t="s">
        <v>6002</v>
      </c>
      <c r="D929" s="2" t="s">
        <v>1731</v>
      </c>
      <c r="E929" s="2" t="s">
        <v>1736</v>
      </c>
      <c r="F929" s="2" t="s">
        <v>20</v>
      </c>
      <c r="G929" s="2" t="s">
        <v>1494</v>
      </c>
      <c r="H929" s="2" t="s">
        <v>33</v>
      </c>
      <c r="I929" s="2">
        <v>14</v>
      </c>
      <c r="J929" s="2" t="s">
        <v>28</v>
      </c>
      <c r="K929" s="2"/>
      <c r="L929" s="2" t="s">
        <v>129</v>
      </c>
      <c r="M929" s="2"/>
      <c r="N929" s="2" t="s">
        <v>5935</v>
      </c>
      <c r="O929" s="2"/>
      <c r="P929" s="2">
        <v>1</v>
      </c>
      <c r="Q929" s="2"/>
      <c r="R929" s="2"/>
      <c r="S929" s="2"/>
      <c r="T929" s="2"/>
      <c r="U929" s="2">
        <v>1</v>
      </c>
      <c r="V929" s="2"/>
      <c r="W929" s="2"/>
      <c r="X929" s="2">
        <f t="shared" ref="X929" si="74">SUM(O929:T929)</f>
        <v>1</v>
      </c>
      <c r="Y929" s="2">
        <v>1</v>
      </c>
      <c r="Z929" s="9">
        <v>1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9" t="s">
        <v>2287</v>
      </c>
    </row>
    <row r="930" spans="1:36" hidden="1" x14ac:dyDescent="0.2">
      <c r="A930" s="2" t="str">
        <f t="shared" si="69"/>
        <v>HP EliteBook 850 G3</v>
      </c>
      <c r="B930" s="2" t="s">
        <v>11</v>
      </c>
      <c r="C930" s="2" t="s">
        <v>258</v>
      </c>
      <c r="D930" s="2" t="s">
        <v>1732</v>
      </c>
      <c r="E930" s="2" t="s">
        <v>1736</v>
      </c>
      <c r="F930" s="2" t="s">
        <v>20</v>
      </c>
      <c r="G930" s="2" t="s">
        <v>164</v>
      </c>
      <c r="H930" s="2" t="s">
        <v>33</v>
      </c>
      <c r="I930" s="2">
        <v>15</v>
      </c>
      <c r="J930" s="2" t="s">
        <v>44</v>
      </c>
      <c r="K930" s="2"/>
      <c r="L930" s="2" t="s">
        <v>129</v>
      </c>
      <c r="M930" s="2"/>
      <c r="N930" s="2"/>
      <c r="O930" s="2"/>
      <c r="P930" s="2">
        <v>1</v>
      </c>
      <c r="Q930" s="2"/>
      <c r="R930" s="2"/>
      <c r="S930" s="2"/>
      <c r="T930" s="2"/>
      <c r="U930" s="2"/>
      <c r="V930" s="2">
        <v>1</v>
      </c>
      <c r="W930" s="2"/>
      <c r="X930" s="2">
        <f t="shared" si="72"/>
        <v>1</v>
      </c>
      <c r="Y930" s="2">
        <v>1</v>
      </c>
      <c r="Z930" s="9">
        <v>1</v>
      </c>
      <c r="AA930" s="2"/>
      <c r="AB930" s="2"/>
      <c r="AC930" s="2"/>
      <c r="AD930" s="2"/>
      <c r="AE930" s="2"/>
      <c r="AF930" s="2"/>
      <c r="AG930" s="2"/>
      <c r="AH930" s="2"/>
      <c r="AI930" s="2"/>
      <c r="AJ930" s="9" t="s">
        <v>2287</v>
      </c>
    </row>
    <row r="931" spans="1:36" hidden="1" x14ac:dyDescent="0.2">
      <c r="A931" s="2" t="str">
        <f t="shared" si="69"/>
        <v>HP EliteBook 850 G4</v>
      </c>
      <c r="B931" s="2" t="s">
        <v>11</v>
      </c>
      <c r="C931" s="2" t="s">
        <v>555</v>
      </c>
      <c r="D931" s="2" t="s">
        <v>1733</v>
      </c>
      <c r="E931" s="2" t="s">
        <v>1736</v>
      </c>
      <c r="F931" s="2" t="s">
        <v>20</v>
      </c>
      <c r="G931" s="2" t="s">
        <v>416</v>
      </c>
      <c r="H931" s="2" t="s">
        <v>556</v>
      </c>
      <c r="I931" s="2">
        <v>15</v>
      </c>
      <c r="J931" s="2" t="s">
        <v>44</v>
      </c>
      <c r="K931" s="2"/>
      <c r="L931" s="2" t="s">
        <v>129</v>
      </c>
      <c r="M931" s="2"/>
      <c r="N931" s="2"/>
      <c r="O931" s="2"/>
      <c r="P931" s="2">
        <v>1</v>
      </c>
      <c r="Q931" s="2">
        <v>1</v>
      </c>
      <c r="R931" s="2">
        <v>1</v>
      </c>
      <c r="S931" s="2"/>
      <c r="T931" s="2"/>
      <c r="U931" s="2"/>
      <c r="V931" s="2">
        <v>1</v>
      </c>
      <c r="W931" s="2"/>
      <c r="X931" s="2">
        <f t="shared" si="72"/>
        <v>3</v>
      </c>
      <c r="Y931" s="2">
        <v>1</v>
      </c>
      <c r="Z931" s="9">
        <v>1</v>
      </c>
      <c r="AA931" s="2"/>
      <c r="AB931" s="2"/>
      <c r="AC931" s="2"/>
      <c r="AD931" s="2"/>
      <c r="AE931" s="2"/>
      <c r="AF931" s="2">
        <v>1</v>
      </c>
      <c r="AG931" s="2"/>
      <c r="AH931" s="2"/>
      <c r="AI931" s="2"/>
      <c r="AJ931" s="9" t="s">
        <v>2287</v>
      </c>
    </row>
    <row r="932" spans="1:36" hidden="1" x14ac:dyDescent="0.2">
      <c r="A932" s="2" t="str">
        <f t="shared" si="69"/>
        <v>HP EliteBook 850 G5</v>
      </c>
      <c r="B932" s="2" t="s">
        <v>11</v>
      </c>
      <c r="C932" s="2" t="s">
        <v>912</v>
      </c>
      <c r="D932" s="2" t="s">
        <v>1733</v>
      </c>
      <c r="E932" s="2" t="s">
        <v>1736</v>
      </c>
      <c r="F932" s="2" t="s">
        <v>20</v>
      </c>
      <c r="G932" s="2" t="s">
        <v>743</v>
      </c>
      <c r="H932" s="2" t="s">
        <v>911</v>
      </c>
      <c r="I932" s="2">
        <v>15</v>
      </c>
      <c r="J932" s="2" t="s">
        <v>178</v>
      </c>
      <c r="K932" s="2"/>
      <c r="L932" s="2" t="s">
        <v>129</v>
      </c>
      <c r="M932" s="2"/>
      <c r="N932" s="2"/>
      <c r="O932" s="2"/>
      <c r="P932" s="2">
        <v>1</v>
      </c>
      <c r="Q932" s="2">
        <v>1</v>
      </c>
      <c r="R932" s="2"/>
      <c r="S932" s="2"/>
      <c r="T932" s="2"/>
      <c r="U932" s="2"/>
      <c r="V932" s="2">
        <v>1</v>
      </c>
      <c r="W932" s="2"/>
      <c r="X932" s="2">
        <f t="shared" si="72"/>
        <v>2</v>
      </c>
      <c r="Y932" s="2">
        <v>1</v>
      </c>
      <c r="Z932" s="9">
        <v>1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9" t="s">
        <v>2287</v>
      </c>
    </row>
    <row r="933" spans="1:36" hidden="1" x14ac:dyDescent="0.2">
      <c r="A933" s="2" t="str">
        <f t="shared" si="69"/>
        <v>HP EliteBook 850 G6</v>
      </c>
      <c r="B933" s="2" t="s">
        <v>11</v>
      </c>
      <c r="C933" s="2" t="s">
        <v>1426</v>
      </c>
      <c r="D933" s="2" t="s">
        <v>1732</v>
      </c>
      <c r="E933" s="2" t="s">
        <v>1736</v>
      </c>
      <c r="F933" s="2" t="s">
        <v>20</v>
      </c>
      <c r="G933" s="2" t="s">
        <v>1216</v>
      </c>
      <c r="H933" s="2" t="s">
        <v>33</v>
      </c>
      <c r="I933" s="2">
        <v>15</v>
      </c>
      <c r="J933" s="2" t="s">
        <v>28</v>
      </c>
      <c r="K933" s="2"/>
      <c r="L933" s="2" t="s">
        <v>129</v>
      </c>
      <c r="M933" s="2"/>
      <c r="N933" s="2"/>
      <c r="O933" s="2"/>
      <c r="P933" s="2">
        <v>1</v>
      </c>
      <c r="Q933" s="2"/>
      <c r="R933" s="2"/>
      <c r="S933" s="2"/>
      <c r="T933" s="2"/>
      <c r="U933" s="2"/>
      <c r="V933" s="2">
        <v>1</v>
      </c>
      <c r="W933" s="2"/>
      <c r="X933" s="2">
        <f t="shared" si="72"/>
        <v>1</v>
      </c>
      <c r="Y933" s="2">
        <v>1</v>
      </c>
      <c r="Z933" s="9">
        <v>1</v>
      </c>
      <c r="AA933" s="2"/>
      <c r="AB933" s="2"/>
      <c r="AC933" s="2"/>
      <c r="AD933" s="2"/>
      <c r="AE933" s="2"/>
      <c r="AF933" s="2"/>
      <c r="AG933" s="2"/>
      <c r="AH933" s="2"/>
      <c r="AI933" s="2"/>
      <c r="AJ933" s="9" t="s">
        <v>2287</v>
      </c>
    </row>
    <row r="934" spans="1:36" hidden="1" x14ac:dyDescent="0.2">
      <c r="A934" s="2" t="str">
        <f t="shared" si="69"/>
        <v>HP Elitebook Folio G1</v>
      </c>
      <c r="B934" s="2" t="s">
        <v>11</v>
      </c>
      <c r="C934" s="2" t="s">
        <v>284</v>
      </c>
      <c r="D934" s="2" t="s">
        <v>1730</v>
      </c>
      <c r="E934" s="2" t="s">
        <v>1736</v>
      </c>
      <c r="F934" s="2" t="s">
        <v>20</v>
      </c>
      <c r="G934" s="5" t="s">
        <v>309</v>
      </c>
      <c r="H934" s="2" t="s">
        <v>33</v>
      </c>
      <c r="I934" s="2">
        <v>12</v>
      </c>
      <c r="J934" s="2" t="s">
        <v>285</v>
      </c>
      <c r="K934" s="2"/>
      <c r="L934" s="2" t="s">
        <v>88</v>
      </c>
      <c r="M934" s="2"/>
      <c r="N934" s="2"/>
      <c r="O934" s="2"/>
      <c r="P934" s="2"/>
      <c r="Q934" s="2"/>
      <c r="R934" s="2"/>
      <c r="S934" s="2"/>
      <c r="T934" s="2">
        <v>1</v>
      </c>
      <c r="U934" s="2"/>
      <c r="V934" s="2"/>
      <c r="W934" s="2"/>
      <c r="X934" s="2">
        <f t="shared" si="72"/>
        <v>1</v>
      </c>
      <c r="Y934" s="2">
        <v>1</v>
      </c>
      <c r="Z934" s="9">
        <v>1</v>
      </c>
      <c r="AA934" s="2"/>
      <c r="AB934" s="2"/>
      <c r="AC934" s="2"/>
      <c r="AD934" s="2"/>
      <c r="AE934" s="2"/>
      <c r="AF934" s="2"/>
      <c r="AG934" s="2"/>
      <c r="AH934" s="2"/>
      <c r="AI934" s="2"/>
      <c r="AJ934" s="9" t="s">
        <v>2285</v>
      </c>
    </row>
    <row r="935" spans="1:36" hidden="1" x14ac:dyDescent="0.2">
      <c r="A935" s="2" t="str">
        <f t="shared" si="69"/>
        <v>HP EliteBook Folio 1020</v>
      </c>
      <c r="B935" s="2" t="s">
        <v>11</v>
      </c>
      <c r="C935" s="2" t="s">
        <v>125</v>
      </c>
      <c r="D935" s="2" t="s">
        <v>1730</v>
      </c>
      <c r="E935" s="2" t="s">
        <v>1736</v>
      </c>
      <c r="F935" s="2" t="s">
        <v>20</v>
      </c>
      <c r="G935" s="2" t="s">
        <v>76</v>
      </c>
      <c r="H935" s="2" t="s">
        <v>33</v>
      </c>
      <c r="I935" s="2">
        <v>12</v>
      </c>
      <c r="J935" s="2" t="s">
        <v>32</v>
      </c>
      <c r="K935" s="2"/>
      <c r="L935" s="2" t="s">
        <v>88</v>
      </c>
      <c r="M935" s="2"/>
      <c r="N935" s="2"/>
      <c r="O935" s="2"/>
      <c r="P935" s="2"/>
      <c r="Q935" s="2"/>
      <c r="R935" s="2"/>
      <c r="S935" s="2"/>
      <c r="T935" s="2">
        <v>1</v>
      </c>
      <c r="U935" s="2"/>
      <c r="V935" s="2"/>
      <c r="W935" s="2"/>
      <c r="X935" s="2">
        <f t="shared" si="72"/>
        <v>1</v>
      </c>
      <c r="Y935" s="2">
        <v>1</v>
      </c>
      <c r="Z935" s="9">
        <v>1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9" t="s">
        <v>2285</v>
      </c>
    </row>
    <row r="936" spans="1:36" hidden="1" x14ac:dyDescent="0.2">
      <c r="A936" s="2" t="str">
        <f t="shared" si="69"/>
        <v>HP EliteBook Folio 1020 Touch</v>
      </c>
      <c r="B936" s="2" t="s">
        <v>11</v>
      </c>
      <c r="C936" s="2" t="s">
        <v>126</v>
      </c>
      <c r="D936" s="2" t="s">
        <v>1730</v>
      </c>
      <c r="E936" s="2" t="s">
        <v>1736</v>
      </c>
      <c r="F936" s="2" t="s">
        <v>20</v>
      </c>
      <c r="G936" s="2" t="s">
        <v>76</v>
      </c>
      <c r="H936" s="2" t="s">
        <v>33</v>
      </c>
      <c r="I936" s="2">
        <v>12</v>
      </c>
      <c r="J936" s="2" t="s">
        <v>28</v>
      </c>
      <c r="K936" s="2" t="s">
        <v>30</v>
      </c>
      <c r="L936" s="2" t="s">
        <v>88</v>
      </c>
      <c r="M936" s="2"/>
      <c r="N936" s="2"/>
      <c r="O936" s="2"/>
      <c r="P936" s="2"/>
      <c r="Q936" s="2"/>
      <c r="R936" s="2"/>
      <c r="S936" s="9">
        <v>1</v>
      </c>
      <c r="T936" s="2">
        <v>1</v>
      </c>
      <c r="U936" s="2"/>
      <c r="V936" s="2"/>
      <c r="W936" s="2"/>
      <c r="X936" s="2">
        <f t="shared" si="72"/>
        <v>2</v>
      </c>
      <c r="Y936" s="2">
        <v>1</v>
      </c>
      <c r="Z936" s="9">
        <v>1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9" t="s">
        <v>2285</v>
      </c>
    </row>
    <row r="937" spans="1:36" hidden="1" x14ac:dyDescent="0.2">
      <c r="A937" s="2" t="str">
        <f t="shared" si="69"/>
        <v>HP EliteBook Folio 1030</v>
      </c>
      <c r="B937" s="2" t="s">
        <v>11</v>
      </c>
      <c r="C937" s="2" t="s">
        <v>414</v>
      </c>
      <c r="D937" s="2" t="s">
        <v>1731</v>
      </c>
      <c r="E937" s="2" t="s">
        <v>1736</v>
      </c>
      <c r="F937" s="2" t="s">
        <v>20</v>
      </c>
      <c r="G937" s="2" t="s">
        <v>309</v>
      </c>
      <c r="H937" s="2" t="s">
        <v>33</v>
      </c>
      <c r="I937" s="2">
        <v>13</v>
      </c>
      <c r="J937" s="2" t="s">
        <v>61</v>
      </c>
      <c r="K937" s="2"/>
      <c r="L937" s="2" t="s">
        <v>88</v>
      </c>
      <c r="M937" s="2"/>
      <c r="N937" s="2"/>
      <c r="O937" s="2"/>
      <c r="P937" s="2"/>
      <c r="Q937" s="2"/>
      <c r="R937" s="2"/>
      <c r="S937" s="2"/>
      <c r="T937" s="2"/>
      <c r="U937" s="2">
        <v>1</v>
      </c>
      <c r="V937" s="2"/>
      <c r="W937" s="2"/>
      <c r="X937" s="2">
        <f t="shared" si="72"/>
        <v>0</v>
      </c>
      <c r="Y937" s="2">
        <v>1</v>
      </c>
      <c r="Z937" s="9">
        <v>1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9" t="s">
        <v>2285</v>
      </c>
    </row>
    <row r="938" spans="1:36" hidden="1" x14ac:dyDescent="0.2">
      <c r="A938" s="2" t="str">
        <f t="shared" si="69"/>
        <v>HP EliteBook x360 1020 G2</v>
      </c>
      <c r="B938" s="2" t="s">
        <v>11</v>
      </c>
      <c r="C938" s="2" t="s">
        <v>789</v>
      </c>
      <c r="D938" s="2" t="s">
        <v>1730</v>
      </c>
      <c r="E938" s="2" t="s">
        <v>1736</v>
      </c>
      <c r="F938" s="2" t="s">
        <v>20</v>
      </c>
      <c r="G938" s="2" t="s">
        <v>416</v>
      </c>
      <c r="H938" s="2" t="s">
        <v>33</v>
      </c>
      <c r="I938" s="2">
        <v>12</v>
      </c>
      <c r="J938" s="2" t="s">
        <v>28</v>
      </c>
      <c r="K938" s="2" t="s">
        <v>30</v>
      </c>
      <c r="L938" s="2" t="s">
        <v>129</v>
      </c>
      <c r="M938" s="2"/>
      <c r="N938" s="2"/>
      <c r="O938" s="2"/>
      <c r="P938" s="2">
        <v>1</v>
      </c>
      <c r="Q938" s="2"/>
      <c r="R938" s="2"/>
      <c r="S938" s="9">
        <v>1</v>
      </c>
      <c r="T938" s="2">
        <v>1</v>
      </c>
      <c r="U938" s="2"/>
      <c r="V938" s="2"/>
      <c r="W938" s="2"/>
      <c r="X938" s="2">
        <f t="shared" si="72"/>
        <v>3</v>
      </c>
      <c r="Y938" s="2">
        <v>1</v>
      </c>
      <c r="Z938" s="9">
        <v>1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9" t="s">
        <v>2285</v>
      </c>
    </row>
    <row r="939" spans="1:36" hidden="1" x14ac:dyDescent="0.2">
      <c r="A939" s="2" t="str">
        <f t="shared" si="69"/>
        <v>HP EliteBook x360 1030 G2</v>
      </c>
      <c r="B939" s="2" t="s">
        <v>11</v>
      </c>
      <c r="C939" s="2" t="s">
        <v>1111</v>
      </c>
      <c r="D939" s="2" t="s">
        <v>1731</v>
      </c>
      <c r="E939" s="2" t="s">
        <v>1736</v>
      </c>
      <c r="F939" s="2" t="s">
        <v>20</v>
      </c>
      <c r="G939" s="2" t="s">
        <v>416</v>
      </c>
      <c r="H939" s="2" t="s">
        <v>33</v>
      </c>
      <c r="I939" s="2">
        <v>13</v>
      </c>
      <c r="J939" s="2" t="s">
        <v>178</v>
      </c>
      <c r="K939" s="2" t="s">
        <v>30</v>
      </c>
      <c r="L939" s="2" t="s">
        <v>129</v>
      </c>
      <c r="M939" s="2"/>
      <c r="N939" s="2"/>
      <c r="O939" s="2"/>
      <c r="P939" s="2">
        <v>1</v>
      </c>
      <c r="Q939" s="2"/>
      <c r="R939" s="2"/>
      <c r="S939" s="9">
        <v>1</v>
      </c>
      <c r="T939" s="2"/>
      <c r="U939" s="2">
        <v>1</v>
      </c>
      <c r="V939" s="2"/>
      <c r="W939" s="2"/>
      <c r="X939" s="2">
        <f t="shared" si="72"/>
        <v>2</v>
      </c>
      <c r="Y939" s="2">
        <v>1</v>
      </c>
      <c r="Z939" s="9">
        <v>1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9" t="s">
        <v>2285</v>
      </c>
    </row>
    <row r="940" spans="1:36" hidden="1" x14ac:dyDescent="0.2">
      <c r="A940" s="2" t="str">
        <f t="shared" si="69"/>
        <v>HP EliteBook x360 1030 G3</v>
      </c>
      <c r="B940" s="2" t="s">
        <v>11</v>
      </c>
      <c r="C940" s="2" t="s">
        <v>1112</v>
      </c>
      <c r="D940" s="2" t="s">
        <v>1731</v>
      </c>
      <c r="E940" s="2" t="s">
        <v>1736</v>
      </c>
      <c r="F940" s="2" t="s">
        <v>20</v>
      </c>
      <c r="G940" s="2" t="s">
        <v>743</v>
      </c>
      <c r="H940" s="2" t="s">
        <v>33</v>
      </c>
      <c r="I940" s="2">
        <v>13</v>
      </c>
      <c r="J940" s="2" t="s">
        <v>28</v>
      </c>
      <c r="K940" s="2" t="s">
        <v>30</v>
      </c>
      <c r="L940" s="2" t="s">
        <v>129</v>
      </c>
      <c r="M940" s="2"/>
      <c r="N940" s="2"/>
      <c r="O940" s="2"/>
      <c r="P940" s="2">
        <v>1</v>
      </c>
      <c r="Q940" s="2"/>
      <c r="R940" s="2"/>
      <c r="S940" s="9">
        <v>1</v>
      </c>
      <c r="T940" s="2"/>
      <c r="U940" s="2">
        <v>1</v>
      </c>
      <c r="V940" s="2"/>
      <c r="W940" s="2"/>
      <c r="X940" s="2">
        <f t="shared" si="72"/>
        <v>2</v>
      </c>
      <c r="Y940" s="2">
        <v>1</v>
      </c>
      <c r="Z940" s="9">
        <v>1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9" t="s">
        <v>2285</v>
      </c>
    </row>
    <row r="941" spans="1:36" hidden="1" x14ac:dyDescent="0.2">
      <c r="A941" s="2" t="str">
        <f t="shared" si="69"/>
        <v>HP EliteBook x360 1030 G4</v>
      </c>
      <c r="B941" s="2" t="s">
        <v>11</v>
      </c>
      <c r="C941" s="2" t="s">
        <v>1470</v>
      </c>
      <c r="D941" s="2" t="s">
        <v>1731</v>
      </c>
      <c r="E941" s="2" t="s">
        <v>1736</v>
      </c>
      <c r="F941" s="2" t="s">
        <v>20</v>
      </c>
      <c r="G941" s="2" t="s">
        <v>1216</v>
      </c>
      <c r="H941" s="2" t="s">
        <v>33</v>
      </c>
      <c r="I941" s="2">
        <v>13</v>
      </c>
      <c r="J941" s="2" t="s">
        <v>28</v>
      </c>
      <c r="K941" s="2" t="s">
        <v>30</v>
      </c>
      <c r="L941" s="2" t="s">
        <v>129</v>
      </c>
      <c r="M941" s="2"/>
      <c r="N941" s="2"/>
      <c r="O941" s="2"/>
      <c r="P941" s="2">
        <v>1</v>
      </c>
      <c r="Q941" s="2"/>
      <c r="R941" s="2"/>
      <c r="S941" s="9">
        <v>1</v>
      </c>
      <c r="T941" s="2"/>
      <c r="U941" s="2">
        <v>1</v>
      </c>
      <c r="V941" s="2"/>
      <c r="W941" s="2"/>
      <c r="X941" s="2">
        <f t="shared" si="72"/>
        <v>2</v>
      </c>
      <c r="Y941" s="2">
        <v>1</v>
      </c>
      <c r="Z941" s="9">
        <v>1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9" t="s">
        <v>2285</v>
      </c>
    </row>
    <row r="942" spans="1:36" hidden="1" x14ac:dyDescent="0.2">
      <c r="A942" s="2" t="str">
        <f t="shared" si="69"/>
        <v>HP Elitebook Folio 1040 G1</v>
      </c>
      <c r="B942" s="2" t="s">
        <v>11</v>
      </c>
      <c r="C942" s="2" t="s">
        <v>103</v>
      </c>
      <c r="D942" s="2" t="s">
        <v>1731</v>
      </c>
      <c r="E942" s="2" t="s">
        <v>1736</v>
      </c>
      <c r="F942" s="2" t="s">
        <v>20</v>
      </c>
      <c r="G942" s="2" t="s">
        <v>80</v>
      </c>
      <c r="H942" s="2" t="s">
        <v>33</v>
      </c>
      <c r="I942" s="2">
        <v>14</v>
      </c>
      <c r="J942" s="2" t="s">
        <v>28</v>
      </c>
      <c r="K942" s="2"/>
      <c r="L942" s="2" t="s">
        <v>129</v>
      </c>
      <c r="M942" s="2"/>
      <c r="N942" s="2"/>
      <c r="O942" s="2"/>
      <c r="P942" s="2">
        <v>1</v>
      </c>
      <c r="Q942" s="2"/>
      <c r="R942" s="2"/>
      <c r="S942" s="2"/>
      <c r="T942" s="2"/>
      <c r="U942" s="2">
        <v>1</v>
      </c>
      <c r="V942" s="2"/>
      <c r="W942" s="2"/>
      <c r="X942" s="2">
        <f t="shared" si="72"/>
        <v>1</v>
      </c>
      <c r="Y942" s="2">
        <v>1</v>
      </c>
      <c r="Z942" s="9">
        <v>1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9" t="s">
        <v>2285</v>
      </c>
    </row>
    <row r="943" spans="1:36" hidden="1" x14ac:dyDescent="0.2">
      <c r="A943" s="2" t="str">
        <f t="shared" si="69"/>
        <v>HP Elitebook Folio 1040 G3</v>
      </c>
      <c r="B943" s="2" t="s">
        <v>11</v>
      </c>
      <c r="C943" s="2" t="s">
        <v>259</v>
      </c>
      <c r="D943" s="2" t="s">
        <v>1731</v>
      </c>
      <c r="E943" s="2" t="s">
        <v>1736</v>
      </c>
      <c r="F943" s="2" t="s">
        <v>20</v>
      </c>
      <c r="G943" s="2" t="s">
        <v>164</v>
      </c>
      <c r="H943" s="2" t="s">
        <v>33</v>
      </c>
      <c r="I943" s="2">
        <v>14</v>
      </c>
      <c r="J943" s="2" t="s">
        <v>64</v>
      </c>
      <c r="K943" s="2"/>
      <c r="L943" s="2" t="s">
        <v>129</v>
      </c>
      <c r="M943" s="2"/>
      <c r="N943" s="2"/>
      <c r="O943" s="2"/>
      <c r="P943" s="2">
        <v>1</v>
      </c>
      <c r="Q943" s="2"/>
      <c r="R943" s="2"/>
      <c r="S943" s="2"/>
      <c r="T943" s="2"/>
      <c r="U943" s="2">
        <v>1</v>
      </c>
      <c r="V943" s="2"/>
      <c r="W943" s="2"/>
      <c r="X943" s="2">
        <f t="shared" si="72"/>
        <v>1</v>
      </c>
      <c r="Y943" s="2">
        <v>1</v>
      </c>
      <c r="Z943" s="9">
        <v>1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9" t="s">
        <v>2285</v>
      </c>
    </row>
    <row r="944" spans="1:36" hidden="1" x14ac:dyDescent="0.2">
      <c r="A944" s="2" t="str">
        <f t="shared" si="69"/>
        <v>HP Elitebook Folio 1040 G4</v>
      </c>
      <c r="B944" s="2" t="s">
        <v>11</v>
      </c>
      <c r="C944" s="2" t="s">
        <v>788</v>
      </c>
      <c r="D944" s="2" t="s">
        <v>1731</v>
      </c>
      <c r="E944" s="2" t="s">
        <v>1736</v>
      </c>
      <c r="F944" s="2" t="s">
        <v>20</v>
      </c>
      <c r="G944" s="2" t="s">
        <v>416</v>
      </c>
      <c r="H944" s="2" t="s">
        <v>33</v>
      </c>
      <c r="I944" s="2">
        <v>14</v>
      </c>
      <c r="J944" s="2" t="s">
        <v>178</v>
      </c>
      <c r="K944" s="2"/>
      <c r="L944" s="2" t="s">
        <v>129</v>
      </c>
      <c r="M944" s="2"/>
      <c r="N944" s="2"/>
      <c r="O944" s="2"/>
      <c r="P944" s="2">
        <v>1</v>
      </c>
      <c r="Q944" s="2"/>
      <c r="R944" s="2"/>
      <c r="S944" s="2"/>
      <c r="T944" s="2"/>
      <c r="U944" s="2">
        <v>1</v>
      </c>
      <c r="V944" s="2"/>
      <c r="W944" s="2"/>
      <c r="X944" s="2">
        <f t="shared" si="72"/>
        <v>1</v>
      </c>
      <c r="Y944" s="2">
        <v>1</v>
      </c>
      <c r="Z944" s="9">
        <v>1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9" t="s">
        <v>2285</v>
      </c>
    </row>
    <row r="945" spans="1:36" hidden="1" x14ac:dyDescent="0.2">
      <c r="A945" s="2" t="str">
        <f t="shared" si="69"/>
        <v>HP Elitebook x360 1040 G5</v>
      </c>
      <c r="B945" s="2" t="s">
        <v>11</v>
      </c>
      <c r="C945" s="2" t="s">
        <v>1227</v>
      </c>
      <c r="D945" s="2" t="s">
        <v>1731</v>
      </c>
      <c r="E945" s="2" t="s">
        <v>1736</v>
      </c>
      <c r="F945" s="2" t="s">
        <v>20</v>
      </c>
      <c r="G945" s="2" t="s">
        <v>743</v>
      </c>
      <c r="H945" s="2" t="s">
        <v>33</v>
      </c>
      <c r="I945" s="2">
        <v>14</v>
      </c>
      <c r="J945" s="2" t="s">
        <v>178</v>
      </c>
      <c r="K945" s="2" t="s">
        <v>30</v>
      </c>
      <c r="L945" s="2" t="s">
        <v>129</v>
      </c>
      <c r="M945" s="2"/>
      <c r="N945" s="2"/>
      <c r="O945" s="2"/>
      <c r="P945" s="2">
        <v>1</v>
      </c>
      <c r="Q945" s="2"/>
      <c r="R945" s="2"/>
      <c r="S945" s="9">
        <v>1</v>
      </c>
      <c r="T945" s="2"/>
      <c r="U945" s="2">
        <v>1</v>
      </c>
      <c r="V945" s="2"/>
      <c r="W945" s="2"/>
      <c r="X945" s="2">
        <f t="shared" si="72"/>
        <v>2</v>
      </c>
      <c r="Y945" s="2">
        <v>1</v>
      </c>
      <c r="Z945" s="9">
        <v>1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9" t="s">
        <v>2285</v>
      </c>
    </row>
    <row r="946" spans="1:36" hidden="1" x14ac:dyDescent="0.2">
      <c r="A946" s="2" t="str">
        <f t="shared" ref="A946:A1011" si="75">CONCATENATE(B946," ",C946)</f>
        <v>HP Elitebook x360 1040 G6</v>
      </c>
      <c r="B946" s="2" t="s">
        <v>11</v>
      </c>
      <c r="C946" s="2" t="s">
        <v>1471</v>
      </c>
      <c r="D946" s="2" t="s">
        <v>1731</v>
      </c>
      <c r="E946" s="2" t="s">
        <v>1736</v>
      </c>
      <c r="F946" s="2" t="s">
        <v>20</v>
      </c>
      <c r="G946" s="2" t="s">
        <v>1216</v>
      </c>
      <c r="H946" s="2" t="s">
        <v>33</v>
      </c>
      <c r="I946" s="2">
        <v>14</v>
      </c>
      <c r="J946" s="2" t="s">
        <v>178</v>
      </c>
      <c r="K946" s="2" t="s">
        <v>30</v>
      </c>
      <c r="L946" s="2" t="s">
        <v>129</v>
      </c>
      <c r="M946" s="2"/>
      <c r="N946" s="2"/>
      <c r="O946" s="2"/>
      <c r="P946" s="2">
        <v>1</v>
      </c>
      <c r="Q946" s="2"/>
      <c r="R946" s="2"/>
      <c r="S946" s="9">
        <v>1</v>
      </c>
      <c r="T946" s="2"/>
      <c r="U946" s="2">
        <v>1</v>
      </c>
      <c r="V946" s="2"/>
      <c r="W946" s="2"/>
      <c r="X946" s="2">
        <f t="shared" si="72"/>
        <v>2</v>
      </c>
      <c r="Y946" s="2">
        <v>1</v>
      </c>
      <c r="Z946" s="9">
        <v>1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9" t="s">
        <v>2285</v>
      </c>
    </row>
    <row r="947" spans="1:36" hidden="1" x14ac:dyDescent="0.2">
      <c r="A947" s="2" t="str">
        <f t="shared" si="75"/>
        <v>HP Elitebook Folio 1050 G1</v>
      </c>
      <c r="B947" s="2" t="s">
        <v>11</v>
      </c>
      <c r="C947" s="2" t="s">
        <v>1062</v>
      </c>
      <c r="D947" s="2" t="s">
        <v>1735</v>
      </c>
      <c r="E947" s="2" t="s">
        <v>1736</v>
      </c>
      <c r="F947" s="2" t="s">
        <v>20</v>
      </c>
      <c r="G947" s="2" t="s">
        <v>743</v>
      </c>
      <c r="H947" s="2" t="s">
        <v>492</v>
      </c>
      <c r="I947" s="2">
        <v>15</v>
      </c>
      <c r="J947" s="2" t="s">
        <v>178</v>
      </c>
      <c r="K947" s="2"/>
      <c r="L947" s="2" t="s">
        <v>129</v>
      </c>
      <c r="M947" s="2"/>
      <c r="N947" s="2"/>
      <c r="O947" s="2"/>
      <c r="P947" s="2"/>
      <c r="Q947" s="2"/>
      <c r="R947" s="2">
        <v>1</v>
      </c>
      <c r="S947" s="2"/>
      <c r="T947" s="2"/>
      <c r="U947" s="2"/>
      <c r="V947" s="2">
        <v>1</v>
      </c>
      <c r="W947" s="2"/>
      <c r="X947" s="2">
        <f t="shared" si="72"/>
        <v>1</v>
      </c>
      <c r="Y947" s="2">
        <v>1</v>
      </c>
      <c r="Z947" s="9">
        <v>1</v>
      </c>
      <c r="AA947" s="2"/>
      <c r="AB947" s="2"/>
      <c r="AC947" s="2"/>
      <c r="AD947" s="2"/>
      <c r="AE947" s="2"/>
      <c r="AF947" s="2">
        <v>1</v>
      </c>
      <c r="AG947" s="2"/>
      <c r="AH947" s="2"/>
      <c r="AI947" s="2"/>
      <c r="AJ947" s="9" t="s">
        <v>2285</v>
      </c>
    </row>
    <row r="948" spans="1:36" hidden="1" x14ac:dyDescent="0.2">
      <c r="A948" s="2" t="str">
        <f t="shared" si="75"/>
        <v>HP Elitebook Revolve 810 G2</v>
      </c>
      <c r="B948" s="2" t="s">
        <v>11</v>
      </c>
      <c r="C948" s="2" t="s">
        <v>104</v>
      </c>
      <c r="D948" s="2" t="s">
        <v>1730</v>
      </c>
      <c r="E948" s="2" t="s">
        <v>1736</v>
      </c>
      <c r="F948" s="2" t="s">
        <v>20</v>
      </c>
      <c r="G948" s="2" t="s">
        <v>80</v>
      </c>
      <c r="H948" s="2" t="s">
        <v>33</v>
      </c>
      <c r="I948" s="2">
        <v>11</v>
      </c>
      <c r="J948" s="2" t="s">
        <v>27</v>
      </c>
      <c r="K948" s="2" t="s">
        <v>30</v>
      </c>
      <c r="L948" s="2" t="s">
        <v>129</v>
      </c>
      <c r="M948" s="2"/>
      <c r="N948" s="2"/>
      <c r="O948" s="2"/>
      <c r="P948" s="2">
        <v>1</v>
      </c>
      <c r="Q948" s="2"/>
      <c r="R948" s="2"/>
      <c r="S948" s="9">
        <v>1</v>
      </c>
      <c r="T948" s="2">
        <v>1</v>
      </c>
      <c r="U948" s="2"/>
      <c r="V948" s="2"/>
      <c r="W948" s="2"/>
      <c r="X948" s="2">
        <f t="shared" si="72"/>
        <v>3</v>
      </c>
      <c r="Y948" s="2">
        <v>1</v>
      </c>
      <c r="Z948" s="9">
        <v>1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9" t="s">
        <v>2287</v>
      </c>
    </row>
    <row r="949" spans="1:36" hidden="1" x14ac:dyDescent="0.2">
      <c r="A949" s="2" t="str">
        <f t="shared" si="75"/>
        <v>HP Elitebook x360 1030 G2</v>
      </c>
      <c r="B949" s="2" t="s">
        <v>11</v>
      </c>
      <c r="C949" s="2" t="s">
        <v>717</v>
      </c>
      <c r="D949" s="2" t="s">
        <v>1731</v>
      </c>
      <c r="E949" s="2" t="s">
        <v>1736</v>
      </c>
      <c r="F949" s="2" t="s">
        <v>20</v>
      </c>
      <c r="G949" s="2" t="s">
        <v>164</v>
      </c>
      <c r="H949" s="2" t="s">
        <v>33</v>
      </c>
      <c r="I949" s="2">
        <v>13</v>
      </c>
      <c r="J949" s="2" t="s">
        <v>178</v>
      </c>
      <c r="K949" s="2" t="s">
        <v>30</v>
      </c>
      <c r="L949" s="2" t="s">
        <v>129</v>
      </c>
      <c r="M949" s="2"/>
      <c r="N949" s="2"/>
      <c r="O949" s="2"/>
      <c r="P949" s="2">
        <v>1</v>
      </c>
      <c r="Q949" s="2"/>
      <c r="R949" s="2"/>
      <c r="S949" s="9">
        <v>1</v>
      </c>
      <c r="T949" s="2"/>
      <c r="U949" s="2">
        <v>1</v>
      </c>
      <c r="V949" s="2"/>
      <c r="W949" s="2"/>
      <c r="X949" s="2">
        <f t="shared" si="72"/>
        <v>2</v>
      </c>
      <c r="Y949" s="2">
        <v>1</v>
      </c>
      <c r="Z949" s="9">
        <v>1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9" t="s">
        <v>2285</v>
      </c>
    </row>
    <row r="950" spans="1:36" hidden="1" x14ac:dyDescent="0.2">
      <c r="A950" s="2" t="str">
        <f t="shared" si="75"/>
        <v>HP Envy 13-ab000</v>
      </c>
      <c r="B950" s="2" t="s">
        <v>11</v>
      </c>
      <c r="C950" s="2" t="s">
        <v>470</v>
      </c>
      <c r="D950" s="2" t="s">
        <v>1731</v>
      </c>
      <c r="E950" s="2" t="s">
        <v>52</v>
      </c>
      <c r="F950" s="2" t="s">
        <v>20</v>
      </c>
      <c r="G950" s="2" t="s">
        <v>416</v>
      </c>
      <c r="H950" s="2" t="s">
        <v>33</v>
      </c>
      <c r="I950" s="2">
        <v>13</v>
      </c>
      <c r="J950" s="2" t="s">
        <v>61</v>
      </c>
      <c r="K950" s="2"/>
      <c r="L950" s="2" t="s">
        <v>129</v>
      </c>
      <c r="M950" s="2"/>
      <c r="N950" s="2"/>
      <c r="O950" s="2"/>
      <c r="P950" s="2">
        <v>1</v>
      </c>
      <c r="Q950" s="2"/>
      <c r="R950" s="2"/>
      <c r="S950" s="2"/>
      <c r="T950" s="2"/>
      <c r="U950" s="2">
        <v>1</v>
      </c>
      <c r="V950" s="2"/>
      <c r="W950" s="2"/>
      <c r="X950" s="2">
        <f t="shared" si="72"/>
        <v>1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9" t="s">
        <v>24</v>
      </c>
    </row>
    <row r="951" spans="1:36" hidden="1" x14ac:dyDescent="0.2">
      <c r="A951" s="2" t="str">
        <f t="shared" si="75"/>
        <v>HP Envy 13-ad000</v>
      </c>
      <c r="B951" s="2" t="s">
        <v>11</v>
      </c>
      <c r="C951" s="2" t="s">
        <v>718</v>
      </c>
      <c r="D951" s="2" t="s">
        <v>1731</v>
      </c>
      <c r="E951" s="2" t="s">
        <v>52</v>
      </c>
      <c r="F951" s="2" t="s">
        <v>20</v>
      </c>
      <c r="G951" s="2" t="s">
        <v>416</v>
      </c>
      <c r="H951" s="2" t="s">
        <v>33</v>
      </c>
      <c r="I951" s="2">
        <v>13</v>
      </c>
      <c r="J951" s="2" t="s">
        <v>28</v>
      </c>
      <c r="K951" s="2"/>
      <c r="L951" s="2" t="s">
        <v>129</v>
      </c>
      <c r="M951" s="2"/>
      <c r="N951" s="2"/>
      <c r="O951" s="2"/>
      <c r="P951" s="2">
        <v>1</v>
      </c>
      <c r="Q951" s="2"/>
      <c r="R951" s="2"/>
      <c r="S951" s="2"/>
      <c r="T951" s="2"/>
      <c r="U951" s="2">
        <v>1</v>
      </c>
      <c r="V951" s="2"/>
      <c r="W951" s="2"/>
      <c r="X951" s="2">
        <f t="shared" si="72"/>
        <v>1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9" t="s">
        <v>24</v>
      </c>
    </row>
    <row r="952" spans="1:36" hidden="1" x14ac:dyDescent="0.2">
      <c r="A952" s="2" t="str">
        <f t="shared" si="75"/>
        <v>HP Envy 13-ad100</v>
      </c>
      <c r="B952" s="2" t="s">
        <v>11</v>
      </c>
      <c r="C952" s="2" t="s">
        <v>814</v>
      </c>
      <c r="D952" s="2" t="s">
        <v>1731</v>
      </c>
      <c r="E952" s="2" t="s">
        <v>52</v>
      </c>
      <c r="F952" s="2" t="s">
        <v>20</v>
      </c>
      <c r="G952" s="2" t="s">
        <v>743</v>
      </c>
      <c r="H952" s="2" t="s">
        <v>33</v>
      </c>
      <c r="I952" s="2">
        <v>13</v>
      </c>
      <c r="J952" s="2" t="s">
        <v>28</v>
      </c>
      <c r="K952" s="2"/>
      <c r="L952" s="2" t="s">
        <v>129</v>
      </c>
      <c r="M952" s="2"/>
      <c r="N952" s="2"/>
      <c r="O952" s="2"/>
      <c r="P952" s="2">
        <v>1</v>
      </c>
      <c r="Q952" s="2"/>
      <c r="R952" s="2"/>
      <c r="S952" s="2"/>
      <c r="T952" s="2"/>
      <c r="U952" s="2">
        <v>1</v>
      </c>
      <c r="V952" s="2"/>
      <c r="W952" s="2"/>
      <c r="X952" s="2">
        <f t="shared" si="72"/>
        <v>1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9" t="s">
        <v>24</v>
      </c>
    </row>
    <row r="953" spans="1:36" hidden="1" x14ac:dyDescent="0.2">
      <c r="A953" s="2" t="str">
        <f t="shared" si="75"/>
        <v>HP Envy 13-ah0000</v>
      </c>
      <c r="B953" s="2" t="s">
        <v>11</v>
      </c>
      <c r="C953" s="2" t="s">
        <v>1113</v>
      </c>
      <c r="D953" s="2" t="s">
        <v>1731</v>
      </c>
      <c r="E953" s="2" t="s">
        <v>52</v>
      </c>
      <c r="F953" s="2" t="s">
        <v>20</v>
      </c>
      <c r="G953" s="2" t="s">
        <v>743</v>
      </c>
      <c r="H953" s="2" t="s">
        <v>33</v>
      </c>
      <c r="I953" s="2">
        <v>13</v>
      </c>
      <c r="J953" s="2" t="s">
        <v>178</v>
      </c>
      <c r="K953" s="2"/>
      <c r="L953" s="2" t="s">
        <v>129</v>
      </c>
      <c r="M953" s="2"/>
      <c r="N953" s="2"/>
      <c r="O953" s="2"/>
      <c r="P953" s="2">
        <v>1</v>
      </c>
      <c r="Q953" s="2"/>
      <c r="R953" s="2"/>
      <c r="S953" s="2"/>
      <c r="T953" s="2"/>
      <c r="U953" s="2">
        <v>1</v>
      </c>
      <c r="V953" s="2"/>
      <c r="W953" s="2"/>
      <c r="X953" s="2">
        <f t="shared" si="72"/>
        <v>1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9" t="s">
        <v>24</v>
      </c>
    </row>
    <row r="954" spans="1:36" hidden="1" x14ac:dyDescent="0.2">
      <c r="A954" s="2" t="str">
        <f t="shared" si="75"/>
        <v>HP Envy 13-ah1000</v>
      </c>
      <c r="B954" s="2" t="s">
        <v>11</v>
      </c>
      <c r="C954" s="2" t="s">
        <v>1209</v>
      </c>
      <c r="D954" s="2" t="s">
        <v>1731</v>
      </c>
      <c r="E954" s="2" t="s">
        <v>52</v>
      </c>
      <c r="F954" s="2" t="s">
        <v>20</v>
      </c>
      <c r="G954" s="2" t="s">
        <v>743</v>
      </c>
      <c r="H954" s="2" t="s">
        <v>768</v>
      </c>
      <c r="I954" s="2">
        <v>13</v>
      </c>
      <c r="J954" s="2" t="s">
        <v>178</v>
      </c>
      <c r="K954" s="2"/>
      <c r="L954" s="2" t="s">
        <v>129</v>
      </c>
      <c r="M954" s="2"/>
      <c r="N954" s="2"/>
      <c r="O954" s="2"/>
      <c r="P954" s="2"/>
      <c r="Q954" s="2">
        <v>1</v>
      </c>
      <c r="R954" s="2"/>
      <c r="S954" s="2"/>
      <c r="T954" s="2"/>
      <c r="U954" s="2">
        <v>1</v>
      </c>
      <c r="V954" s="2"/>
      <c r="W954" s="2"/>
      <c r="X954" s="2">
        <f t="shared" si="72"/>
        <v>1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9" t="s">
        <v>24</v>
      </c>
    </row>
    <row r="955" spans="1:36" hidden="1" x14ac:dyDescent="0.2">
      <c r="A955" s="2" t="str">
        <f t="shared" si="75"/>
        <v>HP Envy 13-aq0000</v>
      </c>
      <c r="B955" s="2" t="s">
        <v>11</v>
      </c>
      <c r="C955" s="2" t="s">
        <v>1317</v>
      </c>
      <c r="D955" s="2" t="s">
        <v>1731</v>
      </c>
      <c r="E955" s="2" t="s">
        <v>52</v>
      </c>
      <c r="F955" s="2" t="s">
        <v>20</v>
      </c>
      <c r="G955" s="2" t="s">
        <v>1216</v>
      </c>
      <c r="H955" s="2" t="s">
        <v>1316</v>
      </c>
      <c r="I955" s="2">
        <v>13</v>
      </c>
      <c r="J955" s="2" t="s">
        <v>178</v>
      </c>
      <c r="K955" s="2"/>
      <c r="L955" s="2" t="s">
        <v>129</v>
      </c>
      <c r="M955" s="2"/>
      <c r="N955" s="2"/>
      <c r="O955" s="2"/>
      <c r="P955" s="2"/>
      <c r="Q955" s="2">
        <v>1</v>
      </c>
      <c r="R955" s="2"/>
      <c r="S955" s="2"/>
      <c r="T955" s="2"/>
      <c r="U955" s="2">
        <v>1</v>
      </c>
      <c r="V955" s="2"/>
      <c r="W955" s="2"/>
      <c r="X955" s="2">
        <f t="shared" si="72"/>
        <v>1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9" t="s">
        <v>24</v>
      </c>
    </row>
    <row r="956" spans="1:36" hidden="1" x14ac:dyDescent="0.2">
      <c r="A956" s="2" t="str">
        <f t="shared" si="75"/>
        <v>HP Envy 13-aq1000</v>
      </c>
      <c r="B956" s="2" t="s">
        <v>11</v>
      </c>
      <c r="C956" s="2" t="s">
        <v>1861</v>
      </c>
      <c r="D956" s="2" t="s">
        <v>1731</v>
      </c>
      <c r="E956" s="2" t="s">
        <v>52</v>
      </c>
      <c r="F956" s="2" t="s">
        <v>20</v>
      </c>
      <c r="G956" s="2" t="s">
        <v>1526</v>
      </c>
      <c r="H956" s="2" t="s">
        <v>33</v>
      </c>
      <c r="I956" s="2">
        <v>13</v>
      </c>
      <c r="J956" s="2" t="s">
        <v>178</v>
      </c>
      <c r="K956" s="2"/>
      <c r="L956" s="2" t="s">
        <v>129</v>
      </c>
      <c r="M956" s="2"/>
      <c r="N956" s="2"/>
      <c r="O956" s="2"/>
      <c r="P956" s="2">
        <v>1</v>
      </c>
      <c r="Q956" s="2"/>
      <c r="R956" s="2"/>
      <c r="S956" s="2"/>
      <c r="T956" s="2"/>
      <c r="U956" s="2">
        <v>1</v>
      </c>
      <c r="V956" s="2"/>
      <c r="W956" s="2"/>
      <c r="X956" s="2">
        <f t="shared" si="72"/>
        <v>1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9" t="s">
        <v>24</v>
      </c>
    </row>
    <row r="957" spans="1:36" hidden="1" x14ac:dyDescent="0.2">
      <c r="A957" s="2" t="str">
        <f t="shared" si="75"/>
        <v>HP Envy 13-ba0000</v>
      </c>
      <c r="B957" s="2" t="s">
        <v>11</v>
      </c>
      <c r="C957" s="2" t="s">
        <v>4301</v>
      </c>
      <c r="D957" s="2" t="s">
        <v>1731</v>
      </c>
      <c r="E957" s="2" t="s">
        <v>52</v>
      </c>
      <c r="F957" s="2" t="s">
        <v>20</v>
      </c>
      <c r="G957" s="2" t="s">
        <v>1494</v>
      </c>
      <c r="H957" s="2" t="s">
        <v>4247</v>
      </c>
      <c r="I957" s="2">
        <v>13</v>
      </c>
      <c r="J957" s="2" t="s">
        <v>28</v>
      </c>
      <c r="K957" s="2"/>
      <c r="L957" s="2" t="s">
        <v>129</v>
      </c>
      <c r="M957" s="2"/>
      <c r="N957" s="2" t="s">
        <v>4242</v>
      </c>
      <c r="O957" s="2"/>
      <c r="P957" s="2">
        <v>1</v>
      </c>
      <c r="Q957" s="2">
        <v>1</v>
      </c>
      <c r="R957" s="2"/>
      <c r="S957" s="2"/>
      <c r="T957" s="2"/>
      <c r="U957" s="2">
        <v>1</v>
      </c>
      <c r="V957" s="2"/>
      <c r="W957" s="2"/>
      <c r="X957" s="2">
        <f t="shared" si="72"/>
        <v>2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9"/>
    </row>
    <row r="958" spans="1:36" hidden="1" x14ac:dyDescent="0.2">
      <c r="A958" s="2" t="str">
        <f t="shared" si="75"/>
        <v>HP Envy 13-d100</v>
      </c>
      <c r="B958" s="2" t="s">
        <v>11</v>
      </c>
      <c r="C958" s="2" t="s">
        <v>357</v>
      </c>
      <c r="D958" s="2" t="s">
        <v>1731</v>
      </c>
      <c r="E958" s="2" t="s">
        <v>52</v>
      </c>
      <c r="F958" s="2" t="s">
        <v>20</v>
      </c>
      <c r="G958" s="2" t="s">
        <v>164</v>
      </c>
      <c r="H958" s="2" t="s">
        <v>33</v>
      </c>
      <c r="I958" s="2">
        <v>13</v>
      </c>
      <c r="J958" s="2" t="s">
        <v>61</v>
      </c>
      <c r="K958" s="2"/>
      <c r="L958" s="2" t="s">
        <v>129</v>
      </c>
      <c r="M958" s="2"/>
      <c r="N958" s="2"/>
      <c r="O958" s="2"/>
      <c r="P958" s="2">
        <v>1</v>
      </c>
      <c r="Q958" s="2"/>
      <c r="R958" s="2"/>
      <c r="S958" s="2"/>
      <c r="T958" s="2"/>
      <c r="U958" s="2">
        <v>1</v>
      </c>
      <c r="V958" s="2"/>
      <c r="W958" s="2"/>
      <c r="X958" s="2">
        <f t="shared" si="72"/>
        <v>1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9" t="s">
        <v>24</v>
      </c>
    </row>
    <row r="959" spans="1:36" hidden="1" x14ac:dyDescent="0.2">
      <c r="A959" s="2" t="str">
        <f t="shared" si="75"/>
        <v>HP Envy 15-as000</v>
      </c>
      <c r="B959" s="2" t="s">
        <v>11</v>
      </c>
      <c r="C959" s="2" t="s">
        <v>358</v>
      </c>
      <c r="D959" s="2" t="s">
        <v>1732</v>
      </c>
      <c r="E959" s="2" t="s">
        <v>52</v>
      </c>
      <c r="F959" s="2" t="s">
        <v>20</v>
      </c>
      <c r="G959" s="2" t="s">
        <v>164</v>
      </c>
      <c r="H959" s="2" t="s">
        <v>33</v>
      </c>
      <c r="I959" s="2">
        <v>15</v>
      </c>
      <c r="J959" s="2" t="s">
        <v>130</v>
      </c>
      <c r="K959" s="2"/>
      <c r="L959" s="2" t="s">
        <v>129</v>
      </c>
      <c r="M959" s="2"/>
      <c r="N959" s="2"/>
      <c r="O959" s="2"/>
      <c r="P959" s="2">
        <v>1</v>
      </c>
      <c r="Q959" s="2"/>
      <c r="R959" s="2"/>
      <c r="S959" s="2"/>
      <c r="T959" s="2"/>
      <c r="U959" s="2"/>
      <c r="V959" s="2">
        <v>1</v>
      </c>
      <c r="W959" s="2"/>
      <c r="X959" s="2">
        <f t="shared" si="72"/>
        <v>1</v>
      </c>
      <c r="Y959" s="2"/>
      <c r="Z959" s="2"/>
      <c r="AA959" s="2"/>
      <c r="AB959" s="2"/>
      <c r="AC959" s="2"/>
      <c r="AD959" s="2">
        <v>1</v>
      </c>
      <c r="AE959" s="2">
        <v>1</v>
      </c>
      <c r="AF959" s="2"/>
      <c r="AG959" s="2"/>
      <c r="AH959" s="2"/>
      <c r="AI959" s="2"/>
      <c r="AJ959" s="9" t="s">
        <v>24</v>
      </c>
    </row>
    <row r="960" spans="1:36" hidden="1" x14ac:dyDescent="0.2">
      <c r="A960" s="2" t="str">
        <f t="shared" si="75"/>
        <v>HP Envy 15-as100</v>
      </c>
      <c r="B960" s="2" t="s">
        <v>11</v>
      </c>
      <c r="C960" s="2" t="s">
        <v>415</v>
      </c>
      <c r="D960" s="2" t="s">
        <v>1732</v>
      </c>
      <c r="E960" s="2" t="s">
        <v>52</v>
      </c>
      <c r="F960" s="2" t="s">
        <v>20</v>
      </c>
      <c r="G960" s="2" t="s">
        <v>416</v>
      </c>
      <c r="H960" s="2" t="s">
        <v>33</v>
      </c>
      <c r="I960" s="2">
        <v>15</v>
      </c>
      <c r="J960" s="2" t="s">
        <v>178</v>
      </c>
      <c r="K960" s="2"/>
      <c r="L960" s="2" t="s">
        <v>129</v>
      </c>
      <c r="M960" s="2"/>
      <c r="N960" s="2"/>
      <c r="O960" s="2"/>
      <c r="P960" s="2">
        <v>1</v>
      </c>
      <c r="Q960" s="2"/>
      <c r="R960" s="2"/>
      <c r="S960" s="2"/>
      <c r="T960" s="2"/>
      <c r="U960" s="2"/>
      <c r="V960" s="2">
        <v>1</v>
      </c>
      <c r="W960" s="2"/>
      <c r="X960" s="2">
        <f t="shared" si="72"/>
        <v>1</v>
      </c>
      <c r="Y960" s="2"/>
      <c r="Z960" s="2"/>
      <c r="AA960" s="2"/>
      <c r="AB960" s="2"/>
      <c r="AC960" s="2"/>
      <c r="AD960" s="2">
        <v>1</v>
      </c>
      <c r="AE960" s="2">
        <v>1</v>
      </c>
      <c r="AF960" s="2"/>
      <c r="AG960" s="2"/>
      <c r="AH960" s="2"/>
      <c r="AI960" s="2"/>
      <c r="AJ960" s="9" t="s">
        <v>24</v>
      </c>
    </row>
    <row r="961" spans="1:36" hidden="1" x14ac:dyDescent="0.2">
      <c r="A961" s="2" t="str">
        <f t="shared" si="75"/>
        <v>HP Envy 15-ep0000</v>
      </c>
      <c r="B961" s="2" t="s">
        <v>11</v>
      </c>
      <c r="C961" s="2" t="s">
        <v>4279</v>
      </c>
      <c r="D961" s="2" t="s">
        <v>1732</v>
      </c>
      <c r="E961" s="2" t="s">
        <v>52</v>
      </c>
      <c r="F961" s="2" t="s">
        <v>20</v>
      </c>
      <c r="G961" s="2" t="s">
        <v>2150</v>
      </c>
      <c r="H961" s="2" t="s">
        <v>1336</v>
      </c>
      <c r="I961" s="2">
        <v>15</v>
      </c>
      <c r="J961" s="2" t="s">
        <v>28</v>
      </c>
      <c r="K961" s="2"/>
      <c r="L961" s="2" t="s">
        <v>129</v>
      </c>
      <c r="M961" s="2"/>
      <c r="N961" s="2" t="s">
        <v>4242</v>
      </c>
      <c r="O961" s="2"/>
      <c r="P961" s="2"/>
      <c r="Q961" s="2"/>
      <c r="R961" s="2">
        <v>1</v>
      </c>
      <c r="S961" s="2"/>
      <c r="T961" s="2"/>
      <c r="U961" s="2"/>
      <c r="V961" s="2">
        <v>1</v>
      </c>
      <c r="W961" s="2"/>
      <c r="X961" s="2"/>
      <c r="Y961" s="2"/>
      <c r="Z961" s="2"/>
      <c r="AA961" s="2"/>
      <c r="AB961" s="2"/>
      <c r="AC961" s="2"/>
      <c r="AD961" s="2"/>
      <c r="AE961" s="2">
        <v>1</v>
      </c>
      <c r="AF961" s="2">
        <v>1</v>
      </c>
      <c r="AG961" s="2"/>
      <c r="AH961" s="2"/>
      <c r="AI961" s="2"/>
      <c r="AJ961" s="9"/>
    </row>
    <row r="962" spans="1:36" hidden="1" x14ac:dyDescent="0.2">
      <c r="A962" s="2" t="str">
        <f t="shared" si="75"/>
        <v>HP Envy 17-ae000</v>
      </c>
      <c r="B962" s="2" t="s">
        <v>11</v>
      </c>
      <c r="C962" s="2" t="s">
        <v>719</v>
      </c>
      <c r="D962" s="2" t="s">
        <v>1735</v>
      </c>
      <c r="E962" s="2" t="s">
        <v>52</v>
      </c>
      <c r="F962" s="2" t="s">
        <v>20</v>
      </c>
      <c r="G962" s="2" t="s">
        <v>416</v>
      </c>
      <c r="H962" s="2" t="s">
        <v>135</v>
      </c>
      <c r="I962" s="2">
        <v>17</v>
      </c>
      <c r="J962" s="2" t="s">
        <v>178</v>
      </c>
      <c r="K962" s="2"/>
      <c r="L962" s="2" t="s">
        <v>129</v>
      </c>
      <c r="M962" s="2"/>
      <c r="N962" s="2"/>
      <c r="O962" s="2"/>
      <c r="P962" s="2"/>
      <c r="Q962" s="2">
        <v>1</v>
      </c>
      <c r="R962" s="2">
        <v>1</v>
      </c>
      <c r="S962" s="2"/>
      <c r="T962" s="2"/>
      <c r="U962" s="2"/>
      <c r="V962" s="2"/>
      <c r="W962" s="2">
        <v>1</v>
      </c>
      <c r="X962" s="2">
        <f t="shared" ref="X962:X991" si="76">SUM(O962:T962)</f>
        <v>2</v>
      </c>
      <c r="Y962" s="2"/>
      <c r="Z962" s="2"/>
      <c r="AA962" s="2"/>
      <c r="AB962" s="2"/>
      <c r="AC962" s="2"/>
      <c r="AD962" s="2"/>
      <c r="AE962" s="2">
        <v>1</v>
      </c>
      <c r="AF962" s="2">
        <v>1</v>
      </c>
      <c r="AG962" s="2"/>
      <c r="AH962" s="2"/>
      <c r="AI962" s="2"/>
      <c r="AJ962" s="9" t="s">
        <v>24</v>
      </c>
    </row>
    <row r="963" spans="1:36" hidden="1" x14ac:dyDescent="0.2">
      <c r="A963" s="2" t="str">
        <f t="shared" si="75"/>
        <v>HP Envy 17-ae100</v>
      </c>
      <c r="B963" s="2" t="s">
        <v>11</v>
      </c>
      <c r="C963" s="2" t="s">
        <v>790</v>
      </c>
      <c r="D963" s="2" t="s">
        <v>1733</v>
      </c>
      <c r="E963" s="2" t="s">
        <v>52</v>
      </c>
      <c r="F963" s="2" t="s">
        <v>20</v>
      </c>
      <c r="G963" s="2" t="s">
        <v>743</v>
      </c>
      <c r="H963" s="2" t="s">
        <v>768</v>
      </c>
      <c r="I963" s="2">
        <v>17</v>
      </c>
      <c r="J963" s="2" t="s">
        <v>178</v>
      </c>
      <c r="K963" s="2"/>
      <c r="L963" s="2" t="s">
        <v>129</v>
      </c>
      <c r="M963" s="2"/>
      <c r="N963" s="2"/>
      <c r="O963" s="2"/>
      <c r="P963" s="2"/>
      <c r="Q963" s="2">
        <v>1</v>
      </c>
      <c r="R963" s="2"/>
      <c r="S963" s="2"/>
      <c r="T963" s="2"/>
      <c r="U963" s="2"/>
      <c r="V963" s="2"/>
      <c r="W963" s="2">
        <v>1</v>
      </c>
      <c r="X963" s="2">
        <f t="shared" si="76"/>
        <v>1</v>
      </c>
      <c r="Y963" s="2"/>
      <c r="Z963" s="2"/>
      <c r="AA963" s="2"/>
      <c r="AB963" s="2"/>
      <c r="AC963" s="2"/>
      <c r="AD963" s="2"/>
      <c r="AE963" s="2">
        <v>1</v>
      </c>
      <c r="AF963" s="2"/>
      <c r="AG963" s="2"/>
      <c r="AH963" s="2"/>
      <c r="AI963" s="2"/>
      <c r="AJ963" s="9" t="s">
        <v>24</v>
      </c>
    </row>
    <row r="964" spans="1:36" hidden="1" x14ac:dyDescent="0.2">
      <c r="A964" s="2" t="str">
        <f t="shared" si="75"/>
        <v>HP Envy 17-bw0000</v>
      </c>
      <c r="B964" s="2" t="s">
        <v>11</v>
      </c>
      <c r="C964" s="2" t="s">
        <v>1116</v>
      </c>
      <c r="D964" s="2" t="s">
        <v>1733</v>
      </c>
      <c r="E964" s="2" t="s">
        <v>52</v>
      </c>
      <c r="F964" s="2" t="s">
        <v>20</v>
      </c>
      <c r="G964" s="2" t="s">
        <v>743</v>
      </c>
      <c r="H964" s="2" t="s">
        <v>768</v>
      </c>
      <c r="I964" s="2">
        <v>17</v>
      </c>
      <c r="J964" s="2" t="s">
        <v>178</v>
      </c>
      <c r="K964" s="2"/>
      <c r="L964" s="2" t="s">
        <v>129</v>
      </c>
      <c r="M964" s="2"/>
      <c r="N964" s="2"/>
      <c r="O964" s="2"/>
      <c r="P964" s="2"/>
      <c r="Q964" s="2">
        <v>1</v>
      </c>
      <c r="R964" s="2"/>
      <c r="S964" s="2"/>
      <c r="T964" s="2"/>
      <c r="U964" s="2"/>
      <c r="V964" s="2"/>
      <c r="W964" s="2">
        <v>1</v>
      </c>
      <c r="X964" s="2">
        <f t="shared" si="76"/>
        <v>1</v>
      </c>
      <c r="Y964" s="2"/>
      <c r="Z964" s="2"/>
      <c r="AA964" s="2"/>
      <c r="AB964" s="2"/>
      <c r="AC964" s="2"/>
      <c r="AD964" s="2"/>
      <c r="AE964" s="2">
        <v>1</v>
      </c>
      <c r="AF964" s="2"/>
      <c r="AG964" s="2"/>
      <c r="AH964" s="2"/>
      <c r="AI964" s="2"/>
      <c r="AJ964" s="9" t="s">
        <v>24</v>
      </c>
    </row>
    <row r="965" spans="1:36" hidden="1" x14ac:dyDescent="0.2">
      <c r="A965" s="2" t="str">
        <f t="shared" si="75"/>
        <v>HP Envy 17-ce0000</v>
      </c>
      <c r="B965" s="2" t="s">
        <v>11</v>
      </c>
      <c r="C965" s="2" t="s">
        <v>1319</v>
      </c>
      <c r="D965" s="2" t="s">
        <v>1733</v>
      </c>
      <c r="E965" s="2" t="s">
        <v>52</v>
      </c>
      <c r="F965" s="2" t="s">
        <v>20</v>
      </c>
      <c r="G965" s="2" t="s">
        <v>1216</v>
      </c>
      <c r="H965" s="2" t="s">
        <v>1316</v>
      </c>
      <c r="I965" s="2">
        <v>17</v>
      </c>
      <c r="J965" s="2" t="s">
        <v>28</v>
      </c>
      <c r="K965" s="2"/>
      <c r="L965" s="2" t="s">
        <v>129</v>
      </c>
      <c r="M965" s="2"/>
      <c r="N965" s="2"/>
      <c r="O965" s="2"/>
      <c r="P965" s="2"/>
      <c r="Q965" s="2">
        <v>1</v>
      </c>
      <c r="R965" s="2"/>
      <c r="S965" s="2"/>
      <c r="T965" s="2"/>
      <c r="U965" s="2"/>
      <c r="V965" s="2"/>
      <c r="W965" s="2">
        <v>1</v>
      </c>
      <c r="X965" s="2">
        <f t="shared" si="76"/>
        <v>1</v>
      </c>
      <c r="Y965" s="2"/>
      <c r="Z965" s="2"/>
      <c r="AA965" s="2"/>
      <c r="AB965" s="2"/>
      <c r="AC965" s="2"/>
      <c r="AD965" s="2"/>
      <c r="AE965" s="2">
        <v>1</v>
      </c>
      <c r="AF965" s="2"/>
      <c r="AG965" s="2"/>
      <c r="AH965" s="2"/>
      <c r="AI965" s="2"/>
      <c r="AJ965" s="9" t="s">
        <v>24</v>
      </c>
    </row>
    <row r="966" spans="1:36" hidden="1" x14ac:dyDescent="0.2">
      <c r="A966" s="2" t="str">
        <f t="shared" si="75"/>
        <v>HP Envy 17-ce1000</v>
      </c>
      <c r="B966" s="2" t="s">
        <v>11</v>
      </c>
      <c r="C966" s="2" t="s">
        <v>2104</v>
      </c>
      <c r="D966" s="2" t="s">
        <v>1733</v>
      </c>
      <c r="E966" s="2" t="s">
        <v>52</v>
      </c>
      <c r="F966" s="2" t="s">
        <v>20</v>
      </c>
      <c r="G966" s="2" t="s">
        <v>1494</v>
      </c>
      <c r="H966" s="2" t="s">
        <v>1316</v>
      </c>
      <c r="I966" s="2">
        <v>17</v>
      </c>
      <c r="J966" s="2" t="s">
        <v>28</v>
      </c>
      <c r="K966" s="2"/>
      <c r="L966" s="2" t="s">
        <v>129</v>
      </c>
      <c r="M966" s="2"/>
      <c r="N966" s="2" t="s">
        <v>2092</v>
      </c>
      <c r="O966" s="2"/>
      <c r="P966" s="2"/>
      <c r="Q966" s="2">
        <v>1</v>
      </c>
      <c r="R966" s="2"/>
      <c r="S966" s="2"/>
      <c r="T966" s="2"/>
      <c r="U966" s="2"/>
      <c r="V966" s="2"/>
      <c r="W966" s="2">
        <v>1</v>
      </c>
      <c r="X966" s="2">
        <f t="shared" si="76"/>
        <v>1</v>
      </c>
      <c r="Y966" s="2"/>
      <c r="Z966" s="2"/>
      <c r="AA966" s="2"/>
      <c r="AB966" s="2"/>
      <c r="AC966" s="2"/>
      <c r="AD966" s="2"/>
      <c r="AE966" s="2">
        <v>1</v>
      </c>
      <c r="AF966" s="2"/>
      <c r="AG966" s="2"/>
      <c r="AH966" s="2"/>
      <c r="AI966" s="2"/>
      <c r="AJ966" s="9" t="s">
        <v>24</v>
      </c>
    </row>
    <row r="967" spans="1:36" hidden="1" x14ac:dyDescent="0.2">
      <c r="A967" s="2" t="str">
        <f t="shared" si="75"/>
        <v>HP Envy 17-cg0000</v>
      </c>
      <c r="B967" s="2" t="s">
        <v>11</v>
      </c>
      <c r="C967" s="2" t="s">
        <v>4281</v>
      </c>
      <c r="D967" s="2" t="s">
        <v>1733</v>
      </c>
      <c r="E967" s="2" t="s">
        <v>52</v>
      </c>
      <c r="F967" s="2" t="s">
        <v>20</v>
      </c>
      <c r="G967" s="2" t="s">
        <v>1526</v>
      </c>
      <c r="H967" s="2" t="s">
        <v>2096</v>
      </c>
      <c r="I967" s="2">
        <v>17</v>
      </c>
      <c r="J967" s="2" t="s">
        <v>28</v>
      </c>
      <c r="K967" s="2"/>
      <c r="L967" s="2" t="s">
        <v>129</v>
      </c>
      <c r="M967" s="2"/>
      <c r="N967" s="2" t="s">
        <v>4242</v>
      </c>
      <c r="O967" s="2"/>
      <c r="P967" s="2"/>
      <c r="Q967" s="2">
        <v>1</v>
      </c>
      <c r="R967" s="2"/>
      <c r="S967" s="2"/>
      <c r="T967" s="2"/>
      <c r="U967" s="2"/>
      <c r="V967" s="2"/>
      <c r="W967" s="2">
        <v>1</v>
      </c>
      <c r="X967" s="2">
        <f t="shared" si="76"/>
        <v>1</v>
      </c>
      <c r="Y967" s="2"/>
      <c r="Z967" s="2"/>
      <c r="AA967" s="2"/>
      <c r="AB967" s="2"/>
      <c r="AC967" s="2"/>
      <c r="AD967" s="2"/>
      <c r="AE967" s="2">
        <v>1</v>
      </c>
      <c r="AF967" s="2"/>
      <c r="AG967" s="2"/>
      <c r="AH967" s="2"/>
      <c r="AI967" s="2"/>
      <c r="AJ967" s="9" t="s">
        <v>24</v>
      </c>
    </row>
    <row r="968" spans="1:36" hidden="1" x14ac:dyDescent="0.2">
      <c r="A968" s="2" t="str">
        <f t="shared" si="75"/>
        <v>HP Envy 17-r100</v>
      </c>
      <c r="B968" s="2" t="s">
        <v>11</v>
      </c>
      <c r="C968" s="2" t="s">
        <v>286</v>
      </c>
      <c r="D968" s="2" t="s">
        <v>1735</v>
      </c>
      <c r="E968" s="2" t="s">
        <v>52</v>
      </c>
      <c r="F968" s="2" t="s">
        <v>20</v>
      </c>
      <c r="G968" s="2" t="s">
        <v>164</v>
      </c>
      <c r="H968" s="2" t="s">
        <v>97</v>
      </c>
      <c r="I968" s="2">
        <v>17</v>
      </c>
      <c r="J968" s="2" t="s">
        <v>28</v>
      </c>
      <c r="K968" s="2"/>
      <c r="L968" s="2" t="s">
        <v>129</v>
      </c>
      <c r="M968" s="2"/>
      <c r="N968" s="2"/>
      <c r="O968" s="2"/>
      <c r="P968" s="2"/>
      <c r="Q968" s="2"/>
      <c r="R968" s="2">
        <v>1</v>
      </c>
      <c r="S968" s="2"/>
      <c r="T968" s="2"/>
      <c r="U968" s="2"/>
      <c r="V968" s="2"/>
      <c r="W968" s="2">
        <v>1</v>
      </c>
      <c r="X968" s="2">
        <f t="shared" si="76"/>
        <v>1</v>
      </c>
      <c r="Y968" s="2"/>
      <c r="Z968" s="2"/>
      <c r="AA968" s="2"/>
      <c r="AB968" s="2"/>
      <c r="AC968" s="2"/>
      <c r="AD968" s="2"/>
      <c r="AE968" s="2">
        <v>1</v>
      </c>
      <c r="AF968" s="2">
        <v>1</v>
      </c>
      <c r="AG968" s="2"/>
      <c r="AH968" s="2"/>
      <c r="AI968" s="2"/>
      <c r="AJ968" s="9" t="s">
        <v>24</v>
      </c>
    </row>
    <row r="969" spans="1:36" hidden="1" x14ac:dyDescent="0.2">
      <c r="A969" s="2" t="str">
        <f t="shared" si="75"/>
        <v>HP Envy x360 13-ag0000</v>
      </c>
      <c r="B969" s="2" t="s">
        <v>11</v>
      </c>
      <c r="C969" s="2" t="s">
        <v>1114</v>
      </c>
      <c r="D969" s="2" t="s">
        <v>1731</v>
      </c>
      <c r="E969" s="2" t="s">
        <v>52</v>
      </c>
      <c r="F969" s="2" t="s">
        <v>19</v>
      </c>
      <c r="G969" s="2" t="s">
        <v>842</v>
      </c>
      <c r="H969" s="2" t="s">
        <v>33</v>
      </c>
      <c r="I969" s="2">
        <v>13</v>
      </c>
      <c r="J969" s="2" t="s">
        <v>28</v>
      </c>
      <c r="K969" s="2" t="s">
        <v>30</v>
      </c>
      <c r="L969" s="2" t="s">
        <v>129</v>
      </c>
      <c r="M969" s="2"/>
      <c r="N969" s="2"/>
      <c r="O969" s="2"/>
      <c r="P969" s="2">
        <v>1</v>
      </c>
      <c r="Q969" s="2"/>
      <c r="R969" s="2"/>
      <c r="S969" s="9">
        <v>1</v>
      </c>
      <c r="T969" s="2"/>
      <c r="U969" s="2">
        <v>1</v>
      </c>
      <c r="V969" s="2"/>
      <c r="W969" s="2"/>
      <c r="X969" s="2">
        <f t="shared" si="76"/>
        <v>2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9" t="s">
        <v>24</v>
      </c>
    </row>
    <row r="970" spans="1:36" hidden="1" x14ac:dyDescent="0.2">
      <c r="A970" s="2" t="str">
        <f t="shared" si="75"/>
        <v>HP Envy x360 13-ar0000</v>
      </c>
      <c r="B970" s="2" t="s">
        <v>11</v>
      </c>
      <c r="C970" s="2" t="s">
        <v>1318</v>
      </c>
      <c r="D970" s="2" t="s">
        <v>1731</v>
      </c>
      <c r="E970" s="2" t="s">
        <v>52</v>
      </c>
      <c r="F970" s="2" t="s">
        <v>19</v>
      </c>
      <c r="G970" s="2" t="s">
        <v>1244</v>
      </c>
      <c r="H970" s="2" t="s">
        <v>33</v>
      </c>
      <c r="I970" s="2">
        <v>13</v>
      </c>
      <c r="J970" s="2" t="s">
        <v>28</v>
      </c>
      <c r="K970" s="2" t="s">
        <v>30</v>
      </c>
      <c r="L970" s="2" t="s">
        <v>129</v>
      </c>
      <c r="M970" s="2"/>
      <c r="N970" s="2"/>
      <c r="O970" s="2"/>
      <c r="P970" s="2">
        <v>1</v>
      </c>
      <c r="Q970" s="2"/>
      <c r="R970" s="2"/>
      <c r="S970" s="9">
        <v>1</v>
      </c>
      <c r="T970" s="2"/>
      <c r="U970" s="2">
        <v>1</v>
      </c>
      <c r="V970" s="2"/>
      <c r="W970" s="2"/>
      <c r="X970" s="2">
        <f t="shared" si="76"/>
        <v>2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9" t="s">
        <v>24</v>
      </c>
    </row>
    <row r="971" spans="1:36" hidden="1" x14ac:dyDescent="0.2">
      <c r="A971" s="2" t="str">
        <f t="shared" ref="A971" si="77">CONCATENATE(B971," ",C971)</f>
        <v>HP Envy x360 13-ay0000</v>
      </c>
      <c r="B971" s="2" t="s">
        <v>11</v>
      </c>
      <c r="C971" s="2" t="s">
        <v>5981</v>
      </c>
      <c r="D971" s="2" t="s">
        <v>1731</v>
      </c>
      <c r="E971" s="2" t="s">
        <v>52</v>
      </c>
      <c r="F971" s="2" t="s">
        <v>19</v>
      </c>
      <c r="G971" s="2" t="s">
        <v>1788</v>
      </c>
      <c r="H971" s="2" t="s">
        <v>33</v>
      </c>
      <c r="I971" s="2">
        <v>13</v>
      </c>
      <c r="J971" s="2" t="s">
        <v>28</v>
      </c>
      <c r="K971" s="2" t="s">
        <v>30</v>
      </c>
      <c r="L971" s="2" t="s">
        <v>129</v>
      </c>
      <c r="M971" s="2"/>
      <c r="N971" s="2" t="s">
        <v>5935</v>
      </c>
      <c r="O971" s="2"/>
      <c r="P971" s="2">
        <v>1</v>
      </c>
      <c r="Q971" s="2"/>
      <c r="R971" s="2"/>
      <c r="S971" s="9">
        <v>1</v>
      </c>
      <c r="T971" s="2"/>
      <c r="U971" s="2">
        <v>1</v>
      </c>
      <c r="V971" s="2"/>
      <c r="W971" s="2"/>
      <c r="X971" s="2">
        <f t="shared" si="76"/>
        <v>2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9" t="s">
        <v>24</v>
      </c>
    </row>
    <row r="972" spans="1:36" hidden="1" x14ac:dyDescent="0.2">
      <c r="A972" s="2" t="str">
        <f t="shared" si="75"/>
        <v>HP Envy x360 13-ds0000</v>
      </c>
      <c r="B972" s="2" t="s">
        <v>11</v>
      </c>
      <c r="C972" s="2" t="s">
        <v>1759</v>
      </c>
      <c r="D972" s="2" t="s">
        <v>1731</v>
      </c>
      <c r="E972" s="2" t="s">
        <v>52</v>
      </c>
      <c r="F972" s="2" t="s">
        <v>19</v>
      </c>
      <c r="G972" s="2" t="s">
        <v>1244</v>
      </c>
      <c r="H972" s="2" t="s">
        <v>33</v>
      </c>
      <c r="I972" s="2">
        <v>13</v>
      </c>
      <c r="J972" s="2" t="s">
        <v>28</v>
      </c>
      <c r="K972" s="2" t="s">
        <v>30</v>
      </c>
      <c r="L972" s="2" t="s">
        <v>129</v>
      </c>
      <c r="N972" s="2" t="s">
        <v>1753</v>
      </c>
      <c r="O972" s="2"/>
      <c r="P972" s="2">
        <v>1</v>
      </c>
      <c r="Q972" s="2"/>
      <c r="R972" s="2"/>
      <c r="S972" s="9">
        <v>1</v>
      </c>
      <c r="T972" s="2"/>
      <c r="U972" s="2">
        <v>1</v>
      </c>
      <c r="V972" s="2"/>
      <c r="W972" s="2"/>
      <c r="X972" s="2">
        <f t="shared" si="76"/>
        <v>2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9" t="s">
        <v>24</v>
      </c>
    </row>
    <row r="973" spans="1:36" hidden="1" x14ac:dyDescent="0.2">
      <c r="A973" s="2" t="str">
        <f t="shared" si="75"/>
        <v>HP Envy x360 15-aq000</v>
      </c>
      <c r="B973" s="2" t="s">
        <v>11</v>
      </c>
      <c r="C973" s="2" t="s">
        <v>319</v>
      </c>
      <c r="D973" s="2" t="s">
        <v>1732</v>
      </c>
      <c r="E973" s="2" t="s">
        <v>52</v>
      </c>
      <c r="F973" s="2" t="s">
        <v>20</v>
      </c>
      <c r="G973" s="2" t="s">
        <v>164</v>
      </c>
      <c r="H973" s="2" t="s">
        <v>33</v>
      </c>
      <c r="I973" s="2">
        <v>15</v>
      </c>
      <c r="J973" s="2" t="s">
        <v>178</v>
      </c>
      <c r="K973" s="2" t="s">
        <v>30</v>
      </c>
      <c r="L973" s="2" t="s">
        <v>129</v>
      </c>
      <c r="M973" s="2"/>
      <c r="N973" s="2"/>
      <c r="O973" s="2"/>
      <c r="P973" s="2">
        <v>1</v>
      </c>
      <c r="Q973" s="2"/>
      <c r="R973" s="2"/>
      <c r="S973" s="9">
        <v>1</v>
      </c>
      <c r="T973" s="2"/>
      <c r="U973" s="2"/>
      <c r="V973" s="2">
        <v>1</v>
      </c>
      <c r="W973" s="2"/>
      <c r="X973" s="2">
        <f t="shared" si="76"/>
        <v>2</v>
      </c>
      <c r="Y973" s="2"/>
      <c r="Z973" s="2"/>
      <c r="AA973" s="2"/>
      <c r="AB973" s="2"/>
      <c r="AC973" s="2"/>
      <c r="AD973" s="2"/>
      <c r="AE973" s="2">
        <v>1</v>
      </c>
      <c r="AF973" s="2"/>
      <c r="AG973" s="2"/>
      <c r="AH973" s="2"/>
      <c r="AI973" s="2"/>
      <c r="AJ973" s="9" t="s">
        <v>24</v>
      </c>
    </row>
    <row r="974" spans="1:36" hidden="1" x14ac:dyDescent="0.2">
      <c r="A974" s="2" t="str">
        <f t="shared" si="75"/>
        <v>HP Envy x360 15-aq100</v>
      </c>
      <c r="B974" s="2" t="s">
        <v>11</v>
      </c>
      <c r="C974" s="2" t="s">
        <v>417</v>
      </c>
      <c r="D974" s="2" t="s">
        <v>1732</v>
      </c>
      <c r="E974" s="2" t="s">
        <v>52</v>
      </c>
      <c r="F974" s="2" t="s">
        <v>20</v>
      </c>
      <c r="G974" s="2" t="s">
        <v>416</v>
      </c>
      <c r="H974" s="2" t="s">
        <v>33</v>
      </c>
      <c r="I974" s="2">
        <v>15</v>
      </c>
      <c r="J974" s="2" t="s">
        <v>178</v>
      </c>
      <c r="K974" s="2" t="s">
        <v>30</v>
      </c>
      <c r="L974" s="2" t="s">
        <v>129</v>
      </c>
      <c r="M974" s="2"/>
      <c r="N974" s="2"/>
      <c r="O974" s="2"/>
      <c r="P974" s="2">
        <v>1</v>
      </c>
      <c r="Q974" s="2"/>
      <c r="R974" s="2"/>
      <c r="S974" s="9">
        <v>1</v>
      </c>
      <c r="T974" s="2"/>
      <c r="U974" s="2"/>
      <c r="V974" s="2">
        <v>1</v>
      </c>
      <c r="W974" s="2"/>
      <c r="X974" s="2">
        <f t="shared" si="76"/>
        <v>2</v>
      </c>
      <c r="Y974" s="2"/>
      <c r="Z974" s="2"/>
      <c r="AA974" s="2"/>
      <c r="AB974" s="2"/>
      <c r="AC974" s="2"/>
      <c r="AD974" s="2"/>
      <c r="AE974" s="2">
        <v>1</v>
      </c>
      <c r="AF974" s="2"/>
      <c r="AG974" s="2"/>
      <c r="AH974" s="2"/>
      <c r="AI974" s="2"/>
      <c r="AJ974" s="9" t="s">
        <v>24</v>
      </c>
    </row>
    <row r="975" spans="1:36" hidden="1" x14ac:dyDescent="0.2">
      <c r="A975" s="2" t="str">
        <f t="shared" si="75"/>
        <v>HP Envy x360 15-ar000</v>
      </c>
      <c r="B975" s="2" t="s">
        <v>11</v>
      </c>
      <c r="C975" s="2" t="s">
        <v>1064</v>
      </c>
      <c r="D975" s="2" t="s">
        <v>1732</v>
      </c>
      <c r="E975" s="2" t="s">
        <v>52</v>
      </c>
      <c r="F975" s="2" t="s">
        <v>19</v>
      </c>
      <c r="G975" s="2" t="s">
        <v>408</v>
      </c>
      <c r="H975" s="2" t="s">
        <v>33</v>
      </c>
      <c r="I975" s="2">
        <v>15</v>
      </c>
      <c r="J975" s="2" t="s">
        <v>28</v>
      </c>
      <c r="K975" s="2" t="s">
        <v>30</v>
      </c>
      <c r="L975" s="2" t="s">
        <v>129</v>
      </c>
      <c r="M975" s="2"/>
      <c r="N975" s="2"/>
      <c r="O975" s="2">
        <v>1</v>
      </c>
      <c r="P975" s="2"/>
      <c r="Q975" s="2"/>
      <c r="R975" s="2"/>
      <c r="S975" s="9">
        <v>1</v>
      </c>
      <c r="T975" s="2"/>
      <c r="U975" s="2"/>
      <c r="V975" s="2">
        <v>1</v>
      </c>
      <c r="W975" s="2"/>
      <c r="X975" s="2">
        <f t="shared" si="76"/>
        <v>2</v>
      </c>
      <c r="Y975" s="2"/>
      <c r="Z975" s="2"/>
      <c r="AA975" s="2"/>
      <c r="AB975" s="2"/>
      <c r="AC975" s="2"/>
      <c r="AD975" s="2"/>
      <c r="AE975" s="2">
        <v>1</v>
      </c>
      <c r="AF975" s="2"/>
      <c r="AG975" s="2"/>
      <c r="AH975" s="2"/>
      <c r="AI975" s="2"/>
      <c r="AJ975" s="9" t="s">
        <v>24</v>
      </c>
    </row>
    <row r="976" spans="1:36" hidden="1" x14ac:dyDescent="0.2">
      <c r="A976" s="2" t="str">
        <f t="shared" si="75"/>
        <v>HP Envy x360 15-ar100</v>
      </c>
      <c r="B976" s="2" t="s">
        <v>11</v>
      </c>
      <c r="C976" s="2" t="s">
        <v>471</v>
      </c>
      <c r="D976" s="2" t="s">
        <v>1732</v>
      </c>
      <c r="E976" s="2" t="s">
        <v>52</v>
      </c>
      <c r="F976" s="2" t="s">
        <v>19</v>
      </c>
      <c r="G976" s="2" t="s">
        <v>334</v>
      </c>
      <c r="H976" s="2" t="s">
        <v>33</v>
      </c>
      <c r="I976" s="2">
        <v>15</v>
      </c>
      <c r="J976" s="2" t="s">
        <v>28</v>
      </c>
      <c r="K976" s="2" t="s">
        <v>30</v>
      </c>
      <c r="L976" s="2" t="s">
        <v>129</v>
      </c>
      <c r="M976" s="2"/>
      <c r="N976" s="2"/>
      <c r="O976" s="2"/>
      <c r="P976" s="2">
        <v>1</v>
      </c>
      <c r="Q976" s="2"/>
      <c r="R976" s="2"/>
      <c r="S976" s="9">
        <v>1</v>
      </c>
      <c r="T976" s="2"/>
      <c r="U976" s="2"/>
      <c r="V976" s="2">
        <v>1</v>
      </c>
      <c r="W976" s="2"/>
      <c r="X976" s="2">
        <f t="shared" si="76"/>
        <v>2</v>
      </c>
      <c r="Y976" s="2"/>
      <c r="Z976" s="2"/>
      <c r="AA976" s="2"/>
      <c r="AB976" s="2"/>
      <c r="AC976" s="2"/>
      <c r="AD976" s="2"/>
      <c r="AE976" s="2">
        <v>1</v>
      </c>
      <c r="AF976" s="2"/>
      <c r="AG976" s="2"/>
      <c r="AH976" s="2"/>
      <c r="AI976" s="2"/>
      <c r="AJ976" s="9" t="s">
        <v>24</v>
      </c>
    </row>
    <row r="977" spans="1:36" hidden="1" x14ac:dyDescent="0.2">
      <c r="A977" s="2" t="str">
        <f t="shared" si="75"/>
        <v>HP Envy x360 15-bp000</v>
      </c>
      <c r="B977" s="2" t="s">
        <v>11</v>
      </c>
      <c r="C977" s="2" t="s">
        <v>644</v>
      </c>
      <c r="D977" s="2" t="s">
        <v>1732</v>
      </c>
      <c r="E977" s="2" t="s">
        <v>52</v>
      </c>
      <c r="F977" s="2" t="s">
        <v>20</v>
      </c>
      <c r="G977" s="2" t="s">
        <v>416</v>
      </c>
      <c r="H977" s="2" t="s">
        <v>33</v>
      </c>
      <c r="I977" s="2">
        <v>15</v>
      </c>
      <c r="J977" s="2" t="s">
        <v>130</v>
      </c>
      <c r="K977" s="2" t="s">
        <v>30</v>
      </c>
      <c r="L977" s="2" t="s">
        <v>129</v>
      </c>
      <c r="M977" s="2"/>
      <c r="N977" s="2"/>
      <c r="O977" s="2"/>
      <c r="P977" s="2">
        <v>1</v>
      </c>
      <c r="Q977" s="2"/>
      <c r="R977" s="2"/>
      <c r="S977" s="9">
        <v>1</v>
      </c>
      <c r="T977" s="2"/>
      <c r="U977" s="2"/>
      <c r="V977" s="2">
        <v>1</v>
      </c>
      <c r="W977" s="2"/>
      <c r="X977" s="2">
        <f t="shared" si="76"/>
        <v>2</v>
      </c>
      <c r="Y977" s="2"/>
      <c r="Z977" s="2"/>
      <c r="AA977" s="2"/>
      <c r="AB977" s="2"/>
      <c r="AC977" s="2"/>
      <c r="AD977" s="2"/>
      <c r="AE977" s="2">
        <v>1</v>
      </c>
      <c r="AF977" s="2"/>
      <c r="AG977" s="2"/>
      <c r="AH977" s="2"/>
      <c r="AI977" s="2"/>
      <c r="AJ977" s="9" t="s">
        <v>24</v>
      </c>
    </row>
    <row r="978" spans="1:36" hidden="1" x14ac:dyDescent="0.2">
      <c r="A978" s="2" t="str">
        <f t="shared" si="75"/>
        <v>HP Envy x360 15-bp100</v>
      </c>
      <c r="B978" s="2" t="s">
        <v>11</v>
      </c>
      <c r="C978" s="2" t="s">
        <v>815</v>
      </c>
      <c r="D978" s="2" t="s">
        <v>1733</v>
      </c>
      <c r="E978" s="2" t="s">
        <v>52</v>
      </c>
      <c r="F978" s="2" t="s">
        <v>20</v>
      </c>
      <c r="G978" s="2" t="s">
        <v>743</v>
      </c>
      <c r="H978" s="2" t="s">
        <v>784</v>
      </c>
      <c r="I978" s="2">
        <v>15</v>
      </c>
      <c r="J978" s="2" t="s">
        <v>178</v>
      </c>
      <c r="K978" s="2" t="s">
        <v>30</v>
      </c>
      <c r="L978" s="2" t="s">
        <v>129</v>
      </c>
      <c r="M978" s="2"/>
      <c r="N978" s="2"/>
      <c r="O978" s="2"/>
      <c r="P978" s="2">
        <v>1</v>
      </c>
      <c r="Q978" s="2">
        <v>1</v>
      </c>
      <c r="R978" s="2"/>
      <c r="S978" s="9">
        <v>1</v>
      </c>
      <c r="T978" s="2"/>
      <c r="U978" s="2"/>
      <c r="V978" s="2">
        <v>1</v>
      </c>
      <c r="W978" s="2"/>
      <c r="X978" s="2">
        <f t="shared" si="76"/>
        <v>3</v>
      </c>
      <c r="Y978" s="2"/>
      <c r="Z978" s="2"/>
      <c r="AA978" s="2"/>
      <c r="AB978" s="2"/>
      <c r="AC978" s="2"/>
      <c r="AD978" s="2"/>
      <c r="AE978" s="2">
        <v>1</v>
      </c>
      <c r="AF978" s="2"/>
      <c r="AG978" s="2"/>
      <c r="AH978" s="2"/>
      <c r="AI978" s="2"/>
      <c r="AJ978" s="9" t="s">
        <v>24</v>
      </c>
    </row>
    <row r="979" spans="1:36" hidden="1" x14ac:dyDescent="0.2">
      <c r="A979" s="2" t="str">
        <f t="shared" si="75"/>
        <v>HP Envy x360 15-bq000</v>
      </c>
      <c r="B979" s="2" t="s">
        <v>11</v>
      </c>
      <c r="C979" s="2" t="s">
        <v>645</v>
      </c>
      <c r="D979" s="2" t="s">
        <v>1732</v>
      </c>
      <c r="E979" s="2" t="s">
        <v>52</v>
      </c>
      <c r="F979" s="2" t="s">
        <v>19</v>
      </c>
      <c r="G979" s="2" t="s">
        <v>334</v>
      </c>
      <c r="H979" s="2" t="s">
        <v>33</v>
      </c>
      <c r="I979" s="2">
        <v>15</v>
      </c>
      <c r="J979" s="2" t="s">
        <v>28</v>
      </c>
      <c r="K979" s="2" t="s">
        <v>30</v>
      </c>
      <c r="L979" s="2" t="s">
        <v>129</v>
      </c>
      <c r="M979" s="2"/>
      <c r="N979" s="2"/>
      <c r="O979" s="2"/>
      <c r="P979" s="2">
        <v>1</v>
      </c>
      <c r="Q979" s="2"/>
      <c r="R979" s="2"/>
      <c r="S979" s="9">
        <v>1</v>
      </c>
      <c r="T979" s="2"/>
      <c r="U979" s="2"/>
      <c r="V979" s="2">
        <v>1</v>
      </c>
      <c r="W979" s="2"/>
      <c r="X979" s="2">
        <f t="shared" si="76"/>
        <v>2</v>
      </c>
      <c r="Y979" s="2"/>
      <c r="Z979" s="2"/>
      <c r="AA979" s="2"/>
      <c r="AB979" s="2"/>
      <c r="AC979" s="2"/>
      <c r="AD979" s="2"/>
      <c r="AE979" s="2">
        <v>1</v>
      </c>
      <c r="AF979" s="2"/>
      <c r="AG979" s="2"/>
      <c r="AH979" s="2"/>
      <c r="AI979" s="2"/>
      <c r="AJ979" s="9" t="s">
        <v>24</v>
      </c>
    </row>
    <row r="980" spans="1:36" hidden="1" x14ac:dyDescent="0.2">
      <c r="A980" s="2" t="str">
        <f t="shared" si="75"/>
        <v>HP Envy x360 15-bq000 Stoney</v>
      </c>
      <c r="B980" s="2" t="s">
        <v>11</v>
      </c>
      <c r="C980" s="2" t="s">
        <v>1184</v>
      </c>
      <c r="D980" s="2" t="s">
        <v>1732</v>
      </c>
      <c r="E980" s="2" t="s">
        <v>52</v>
      </c>
      <c r="F980" s="2" t="s">
        <v>19</v>
      </c>
      <c r="G980" s="2" t="s">
        <v>408</v>
      </c>
      <c r="H980" s="2" t="s">
        <v>33</v>
      </c>
      <c r="I980" s="2">
        <v>15</v>
      </c>
      <c r="J980" s="2" t="s">
        <v>28</v>
      </c>
      <c r="K980" s="2" t="s">
        <v>30</v>
      </c>
      <c r="L980" s="2" t="s">
        <v>129</v>
      </c>
      <c r="M980" s="2"/>
      <c r="N980" s="2"/>
      <c r="O980" s="2">
        <v>1</v>
      </c>
      <c r="P980" s="2"/>
      <c r="Q980" s="2"/>
      <c r="R980" s="2"/>
      <c r="S980" s="9">
        <v>1</v>
      </c>
      <c r="T980" s="2"/>
      <c r="U980" s="2"/>
      <c r="V980" s="2">
        <v>1</v>
      </c>
      <c r="W980" s="2"/>
      <c r="X980" s="2">
        <f t="shared" si="76"/>
        <v>2</v>
      </c>
      <c r="Y980" s="2"/>
      <c r="Z980" s="2"/>
      <c r="AA980" s="2"/>
      <c r="AB980" s="2"/>
      <c r="AC980" s="2"/>
      <c r="AD980" s="2"/>
      <c r="AE980" s="2">
        <v>1</v>
      </c>
      <c r="AF980" s="2"/>
      <c r="AG980" s="2"/>
      <c r="AH980" s="2"/>
      <c r="AI980" s="2"/>
      <c r="AJ980" s="9" t="s">
        <v>24</v>
      </c>
    </row>
    <row r="981" spans="1:36" hidden="1" x14ac:dyDescent="0.2">
      <c r="A981" s="2" t="str">
        <f t="shared" si="75"/>
        <v>HP Envy x360 15-bq100</v>
      </c>
      <c r="B981" s="2" t="s">
        <v>11</v>
      </c>
      <c r="C981" s="2" t="s">
        <v>841</v>
      </c>
      <c r="D981" s="2" t="s">
        <v>1732</v>
      </c>
      <c r="E981" s="2" t="s">
        <v>52</v>
      </c>
      <c r="F981" s="2" t="s">
        <v>19</v>
      </c>
      <c r="G981" s="2" t="s">
        <v>842</v>
      </c>
      <c r="H981" s="2" t="s">
        <v>33</v>
      </c>
      <c r="I981" s="2">
        <v>15</v>
      </c>
      <c r="J981" s="2" t="s">
        <v>28</v>
      </c>
      <c r="K981" s="2" t="s">
        <v>30</v>
      </c>
      <c r="L981" s="2" t="s">
        <v>129</v>
      </c>
      <c r="M981" s="2"/>
      <c r="N981" s="2"/>
      <c r="O981" s="2"/>
      <c r="P981" s="2">
        <v>1</v>
      </c>
      <c r="Q981" s="2"/>
      <c r="R981" s="2"/>
      <c r="S981" s="9">
        <v>1</v>
      </c>
      <c r="T981" s="2"/>
      <c r="U981" s="2"/>
      <c r="V981" s="2">
        <v>1</v>
      </c>
      <c r="W981" s="2"/>
      <c r="X981" s="2">
        <f t="shared" si="76"/>
        <v>2</v>
      </c>
      <c r="Y981" s="2"/>
      <c r="Z981" s="2"/>
      <c r="AA981" s="2"/>
      <c r="AB981" s="2"/>
      <c r="AC981" s="2"/>
      <c r="AD981" s="2"/>
      <c r="AE981" s="2">
        <v>1</v>
      </c>
      <c r="AF981" s="2"/>
      <c r="AG981" s="2"/>
      <c r="AH981" s="2"/>
      <c r="AI981" s="2"/>
      <c r="AJ981" s="9" t="s">
        <v>24</v>
      </c>
    </row>
    <row r="982" spans="1:36" hidden="1" x14ac:dyDescent="0.2">
      <c r="A982" s="2" t="str">
        <f t="shared" si="75"/>
        <v>HP Envy x360 15-ds0000</v>
      </c>
      <c r="B982" s="2" t="s">
        <v>11</v>
      </c>
      <c r="C982" s="2" t="s">
        <v>1346</v>
      </c>
      <c r="D982" s="2" t="s">
        <v>1732</v>
      </c>
      <c r="E982" s="2" t="s">
        <v>52</v>
      </c>
      <c r="F982" s="2" t="s">
        <v>19</v>
      </c>
      <c r="G982" s="2" t="s">
        <v>1244</v>
      </c>
      <c r="H982" s="2" t="s">
        <v>33</v>
      </c>
      <c r="I982" s="2">
        <v>15</v>
      </c>
      <c r="J982" s="2" t="s">
        <v>28</v>
      </c>
      <c r="K982" s="2" t="s">
        <v>30</v>
      </c>
      <c r="L982" s="2" t="s">
        <v>129</v>
      </c>
      <c r="M982" s="2"/>
      <c r="N982" s="2"/>
      <c r="O982" s="2"/>
      <c r="P982" s="2">
        <v>1</v>
      </c>
      <c r="Q982" s="2"/>
      <c r="R982" s="2"/>
      <c r="S982" s="9">
        <v>1</v>
      </c>
      <c r="T982" s="2"/>
      <c r="U982" s="2"/>
      <c r="V982" s="2">
        <v>1</v>
      </c>
      <c r="W982" s="2"/>
      <c r="X982" s="2">
        <f t="shared" si="76"/>
        <v>2</v>
      </c>
      <c r="Y982" s="2"/>
      <c r="Z982" s="2"/>
      <c r="AA982" s="2"/>
      <c r="AB982" s="2"/>
      <c r="AC982" s="2"/>
      <c r="AD982" s="2"/>
      <c r="AE982" s="2">
        <v>1</v>
      </c>
      <c r="AF982" s="2"/>
      <c r="AG982" s="2"/>
      <c r="AH982" s="2"/>
      <c r="AI982" s="2"/>
      <c r="AJ982" s="9" t="s">
        <v>24</v>
      </c>
    </row>
    <row r="983" spans="1:36" hidden="1" x14ac:dyDescent="0.2">
      <c r="A983" s="2" t="str">
        <f t="shared" si="75"/>
        <v>HP Envy x360 15-dr0000</v>
      </c>
      <c r="B983" s="2" t="s">
        <v>11</v>
      </c>
      <c r="C983" s="2" t="s">
        <v>1385</v>
      </c>
      <c r="D983" s="2" t="s">
        <v>1732</v>
      </c>
      <c r="E983" s="2" t="s">
        <v>52</v>
      </c>
      <c r="F983" s="2" t="s">
        <v>20</v>
      </c>
      <c r="G983" s="2" t="s">
        <v>1216</v>
      </c>
      <c r="H983" s="2" t="s">
        <v>33</v>
      </c>
      <c r="I983" s="2">
        <v>15</v>
      </c>
      <c r="J983" s="2" t="s">
        <v>28</v>
      </c>
      <c r="K983" s="2" t="s">
        <v>30</v>
      </c>
      <c r="L983" s="2" t="s">
        <v>129</v>
      </c>
      <c r="M983" s="2"/>
      <c r="N983" s="2"/>
      <c r="O983" s="2"/>
      <c r="P983" s="2">
        <v>1</v>
      </c>
      <c r="Q983" s="2"/>
      <c r="R983" s="2"/>
      <c r="S983" s="9">
        <v>1</v>
      </c>
      <c r="T983" s="2"/>
      <c r="U983" s="2" t="s">
        <v>31</v>
      </c>
      <c r="V983" s="2">
        <v>1</v>
      </c>
      <c r="W983" s="2"/>
      <c r="X983" s="2">
        <f t="shared" si="76"/>
        <v>2</v>
      </c>
      <c r="Y983" s="2"/>
      <c r="Z983" s="2"/>
      <c r="AA983" s="2"/>
      <c r="AB983" s="2"/>
      <c r="AC983" s="2"/>
      <c r="AD983" s="2"/>
      <c r="AE983" s="2">
        <v>1</v>
      </c>
      <c r="AF983" s="2"/>
      <c r="AG983" s="2"/>
      <c r="AH983" s="2"/>
      <c r="AI983" s="2"/>
      <c r="AJ983" s="9" t="s">
        <v>24</v>
      </c>
    </row>
    <row r="984" spans="1:36" hidden="1" x14ac:dyDescent="0.2">
      <c r="A984" s="2" t="str">
        <f t="shared" si="75"/>
        <v>HP Envy x360 15-dr1000</v>
      </c>
      <c r="B984" s="2" t="s">
        <v>11</v>
      </c>
      <c r="C984" s="2" t="s">
        <v>2379</v>
      </c>
      <c r="D984" s="2" t="s">
        <v>1733</v>
      </c>
      <c r="E984" s="2" t="s">
        <v>52</v>
      </c>
      <c r="F984" s="2" t="s">
        <v>20</v>
      </c>
      <c r="G984" s="2" t="s">
        <v>1494</v>
      </c>
      <c r="H984" s="2" t="s">
        <v>1316</v>
      </c>
      <c r="I984" s="2">
        <v>15</v>
      </c>
      <c r="J984" s="2" t="s">
        <v>28</v>
      </c>
      <c r="K984" s="2" t="s">
        <v>30</v>
      </c>
      <c r="L984" s="2" t="s">
        <v>129</v>
      </c>
      <c r="M984" s="2"/>
      <c r="N984" s="2" t="s">
        <v>2122</v>
      </c>
      <c r="O984" s="2"/>
      <c r="P984" s="2"/>
      <c r="Q984" s="2">
        <v>1</v>
      </c>
      <c r="R984" s="2"/>
      <c r="S984" s="9">
        <v>1</v>
      </c>
      <c r="T984" s="2"/>
      <c r="U984" s="2"/>
      <c r="V984" s="2">
        <v>1</v>
      </c>
      <c r="W984" s="2"/>
      <c r="X984" s="2">
        <f t="shared" si="76"/>
        <v>2</v>
      </c>
      <c r="Y984" s="2"/>
      <c r="Z984" s="2"/>
      <c r="AA984" s="2"/>
      <c r="AB984" s="2"/>
      <c r="AC984" s="2"/>
      <c r="AD984" s="2"/>
      <c r="AE984" s="2">
        <v>1</v>
      </c>
      <c r="AF984" s="2"/>
      <c r="AG984" s="2"/>
      <c r="AH984" s="2"/>
      <c r="AI984" s="2"/>
      <c r="AJ984" s="9" t="s">
        <v>24</v>
      </c>
    </row>
    <row r="985" spans="1:36" hidden="1" x14ac:dyDescent="0.2">
      <c r="A985" s="2" t="str">
        <f t="shared" si="75"/>
        <v>HP Envy x360 15-cn0000</v>
      </c>
      <c r="B985" s="2" t="s">
        <v>11</v>
      </c>
      <c r="C985" s="2" t="s">
        <v>1115</v>
      </c>
      <c r="D985" s="2" t="s">
        <v>1733</v>
      </c>
      <c r="E985" s="2" t="s">
        <v>52</v>
      </c>
      <c r="F985" s="2" t="s">
        <v>20</v>
      </c>
      <c r="G985" s="2" t="s">
        <v>743</v>
      </c>
      <c r="H985" s="2" t="s">
        <v>768</v>
      </c>
      <c r="I985" s="2">
        <v>15</v>
      </c>
      <c r="J985" s="2" t="s">
        <v>178</v>
      </c>
      <c r="K985" s="2" t="s">
        <v>30</v>
      </c>
      <c r="L985" s="2" t="s">
        <v>129</v>
      </c>
      <c r="M985" s="2"/>
      <c r="N985" s="2"/>
      <c r="O985" s="2"/>
      <c r="P985" s="2"/>
      <c r="Q985" s="2">
        <v>1</v>
      </c>
      <c r="R985" s="2"/>
      <c r="S985" s="9">
        <v>1</v>
      </c>
      <c r="T985" s="2"/>
      <c r="U985" s="2"/>
      <c r="V985" s="2">
        <v>1</v>
      </c>
      <c r="W985" s="2"/>
      <c r="X985" s="2">
        <f t="shared" si="76"/>
        <v>2</v>
      </c>
      <c r="Y985" s="2"/>
      <c r="Z985" s="2"/>
      <c r="AA985" s="2"/>
      <c r="AB985" s="2"/>
      <c r="AC985" s="2"/>
      <c r="AD985" s="2"/>
      <c r="AE985" s="2">
        <v>1</v>
      </c>
      <c r="AF985" s="2"/>
      <c r="AG985" s="2"/>
      <c r="AH985" s="2"/>
      <c r="AI985" s="2"/>
      <c r="AJ985" s="9" t="s">
        <v>24</v>
      </c>
    </row>
    <row r="986" spans="1:36" hidden="1" x14ac:dyDescent="0.2">
      <c r="A986" s="2" t="str">
        <f t="shared" si="75"/>
        <v>HP Envy x360 15-cn1000</v>
      </c>
      <c r="B986" s="2" t="s">
        <v>11</v>
      </c>
      <c r="C986" s="2" t="s">
        <v>1183</v>
      </c>
      <c r="D986" s="2" t="s">
        <v>1733</v>
      </c>
      <c r="E986" s="2" t="s">
        <v>52</v>
      </c>
      <c r="F986" s="2" t="s">
        <v>20</v>
      </c>
      <c r="G986" s="2" t="s">
        <v>1216</v>
      </c>
      <c r="H986" s="2" t="s">
        <v>768</v>
      </c>
      <c r="I986" s="2">
        <v>15</v>
      </c>
      <c r="J986" s="2" t="s">
        <v>178</v>
      </c>
      <c r="K986" s="2" t="s">
        <v>30</v>
      </c>
      <c r="L986" s="2" t="s">
        <v>129</v>
      </c>
      <c r="M986" s="2"/>
      <c r="N986" s="2"/>
      <c r="O986" s="2"/>
      <c r="P986" s="2"/>
      <c r="Q986" s="2">
        <v>1</v>
      </c>
      <c r="R986" s="2"/>
      <c r="S986" s="9">
        <v>1</v>
      </c>
      <c r="T986" s="2"/>
      <c r="U986" s="2"/>
      <c r="V986" s="2">
        <v>1</v>
      </c>
      <c r="W986" s="2"/>
      <c r="X986" s="2">
        <f t="shared" si="76"/>
        <v>2</v>
      </c>
      <c r="Y986" s="2"/>
      <c r="Z986" s="2"/>
      <c r="AA986" s="2"/>
      <c r="AB986" s="2"/>
      <c r="AC986" s="2"/>
      <c r="AD986" s="2"/>
      <c r="AE986" s="2">
        <v>1</v>
      </c>
      <c r="AF986" s="2"/>
      <c r="AG986" s="2"/>
      <c r="AH986" s="2"/>
      <c r="AI986" s="2"/>
      <c r="AJ986" s="9" t="s">
        <v>24</v>
      </c>
    </row>
    <row r="987" spans="1:36" hidden="1" x14ac:dyDescent="0.2">
      <c r="A987" s="2" t="str">
        <f t="shared" si="75"/>
        <v>HP Envy x360 15-cp0000</v>
      </c>
      <c r="B987" s="2" t="s">
        <v>11</v>
      </c>
      <c r="C987" s="2" t="s">
        <v>1117</v>
      </c>
      <c r="D987" s="2" t="s">
        <v>1732</v>
      </c>
      <c r="E987" s="2" t="s">
        <v>52</v>
      </c>
      <c r="F987" s="2" t="s">
        <v>19</v>
      </c>
      <c r="G987" s="2" t="s">
        <v>842</v>
      </c>
      <c r="H987" s="2" t="s">
        <v>33</v>
      </c>
      <c r="I987" s="2">
        <v>15</v>
      </c>
      <c r="J987" s="2" t="s">
        <v>28</v>
      </c>
      <c r="K987" s="2" t="s">
        <v>30</v>
      </c>
      <c r="L987" s="2" t="s">
        <v>129</v>
      </c>
      <c r="M987" s="2"/>
      <c r="N987" s="2"/>
      <c r="O987" s="2"/>
      <c r="P987" s="2">
        <v>1</v>
      </c>
      <c r="Q987" s="2"/>
      <c r="R987" s="2"/>
      <c r="S987" s="9">
        <v>1</v>
      </c>
      <c r="T987" s="2"/>
      <c r="U987" s="2"/>
      <c r="V987" s="2">
        <v>1</v>
      </c>
      <c r="W987" s="2"/>
      <c r="X987" s="2">
        <f t="shared" si="76"/>
        <v>2</v>
      </c>
      <c r="Y987" s="2"/>
      <c r="Z987" s="2"/>
      <c r="AA987" s="2"/>
      <c r="AB987" s="2"/>
      <c r="AC987" s="2"/>
      <c r="AD987" s="2"/>
      <c r="AE987" s="2">
        <v>1</v>
      </c>
      <c r="AF987" s="2"/>
      <c r="AG987" s="2"/>
      <c r="AH987" s="2"/>
      <c r="AI987" s="2"/>
      <c r="AJ987" s="9" t="s">
        <v>24</v>
      </c>
    </row>
    <row r="988" spans="1:36" hidden="1" x14ac:dyDescent="0.2">
      <c r="A988" s="2" t="str">
        <f t="shared" ref="A988:A989" si="78">CONCATENATE(B988," ",C988)</f>
        <v>HP Envy x360 15-ed0000</v>
      </c>
      <c r="B988" s="2" t="s">
        <v>11</v>
      </c>
      <c r="C988" s="2" t="s">
        <v>4280</v>
      </c>
      <c r="D988" s="2" t="s">
        <v>1733</v>
      </c>
      <c r="E988" s="2" t="s">
        <v>52</v>
      </c>
      <c r="F988" s="2" t="s">
        <v>20</v>
      </c>
      <c r="G988" s="2" t="s">
        <v>1526</v>
      </c>
      <c r="H988" s="2" t="s">
        <v>2184</v>
      </c>
      <c r="I988" s="2">
        <v>15</v>
      </c>
      <c r="J988" s="2" t="s">
        <v>28</v>
      </c>
      <c r="K988" s="2" t="s">
        <v>30</v>
      </c>
      <c r="L988" s="2" t="s">
        <v>129</v>
      </c>
      <c r="M988" s="2"/>
      <c r="N988" s="2" t="s">
        <v>4242</v>
      </c>
      <c r="O988" s="2"/>
      <c r="P988" s="2">
        <v>1</v>
      </c>
      <c r="Q988" s="2">
        <v>1</v>
      </c>
      <c r="R988" s="2"/>
      <c r="S988" s="9">
        <v>1</v>
      </c>
      <c r="T988" s="2"/>
      <c r="U988" s="2"/>
      <c r="V988" s="2">
        <v>1</v>
      </c>
      <c r="W988" s="2"/>
      <c r="X988" s="2">
        <f t="shared" si="76"/>
        <v>3</v>
      </c>
      <c r="Y988" s="2"/>
      <c r="Z988" s="2"/>
      <c r="AA988" s="2"/>
      <c r="AB988" s="2"/>
      <c r="AC988" s="2"/>
      <c r="AD988" s="2"/>
      <c r="AE988" s="2">
        <v>1</v>
      </c>
      <c r="AF988" s="2"/>
      <c r="AG988" s="2"/>
      <c r="AH988" s="2"/>
      <c r="AI988" s="2"/>
      <c r="AJ988" s="9" t="s">
        <v>24</v>
      </c>
    </row>
    <row r="989" spans="1:36" hidden="1" x14ac:dyDescent="0.2">
      <c r="A989" s="2" t="str">
        <f t="shared" si="78"/>
        <v>HP Envy x360 15-ee0000</v>
      </c>
      <c r="B989" s="2" t="s">
        <v>11</v>
      </c>
      <c r="C989" s="2" t="s">
        <v>5980</v>
      </c>
      <c r="D989" s="2" t="s">
        <v>1732</v>
      </c>
      <c r="E989" s="2" t="s">
        <v>52</v>
      </c>
      <c r="F989" s="2" t="s">
        <v>19</v>
      </c>
      <c r="G989" s="2" t="s">
        <v>1788</v>
      </c>
      <c r="H989" s="2" t="s">
        <v>33</v>
      </c>
      <c r="I989" s="2">
        <v>15</v>
      </c>
      <c r="J989" s="2" t="s">
        <v>28</v>
      </c>
      <c r="K989" s="2" t="s">
        <v>30</v>
      </c>
      <c r="L989" s="2" t="s">
        <v>129</v>
      </c>
      <c r="M989" s="2"/>
      <c r="N989" s="2" t="s">
        <v>5935</v>
      </c>
      <c r="O989" s="2"/>
      <c r="P989" s="2">
        <v>1</v>
      </c>
      <c r="Q989" s="2"/>
      <c r="R989" s="2"/>
      <c r="S989" s="9">
        <v>1</v>
      </c>
      <c r="T989" s="2"/>
      <c r="U989" s="2"/>
      <c r="V989" s="2">
        <v>1</v>
      </c>
      <c r="W989" s="2"/>
      <c r="X989" s="2">
        <f t="shared" si="76"/>
        <v>2</v>
      </c>
      <c r="Y989" s="2"/>
      <c r="Z989" s="2"/>
      <c r="AA989" s="2"/>
      <c r="AB989" s="2"/>
      <c r="AC989" s="2"/>
      <c r="AD989" s="2"/>
      <c r="AE989" s="2">
        <v>1</v>
      </c>
      <c r="AF989" s="2"/>
      <c r="AG989" s="2"/>
      <c r="AH989" s="2"/>
      <c r="AI989" s="2"/>
      <c r="AJ989" s="9" t="s">
        <v>24</v>
      </c>
    </row>
    <row r="990" spans="1:36" hidden="1" x14ac:dyDescent="0.2">
      <c r="A990" s="2" t="str">
        <f t="shared" si="75"/>
        <v>HP Envy x360 15-u250</v>
      </c>
      <c r="B990" s="2" t="s">
        <v>11</v>
      </c>
      <c r="C990" s="2" t="s">
        <v>137</v>
      </c>
      <c r="D990" s="2" t="s">
        <v>1732</v>
      </c>
      <c r="E990" s="2" t="s">
        <v>52</v>
      </c>
      <c r="F990" s="2" t="s">
        <v>20</v>
      </c>
      <c r="G990" s="2" t="s">
        <v>80</v>
      </c>
      <c r="H990" s="2" t="s">
        <v>33</v>
      </c>
      <c r="I990" s="2">
        <v>15</v>
      </c>
      <c r="J990" s="2" t="s">
        <v>28</v>
      </c>
      <c r="K990" s="2" t="s">
        <v>30</v>
      </c>
      <c r="L990" s="2" t="s">
        <v>129</v>
      </c>
      <c r="M990" s="2"/>
      <c r="N990" s="2"/>
      <c r="O990" s="2"/>
      <c r="P990" s="2">
        <v>1</v>
      </c>
      <c r="Q990" s="2"/>
      <c r="R990" s="2"/>
      <c r="S990" s="9">
        <v>1</v>
      </c>
      <c r="T990" s="2"/>
      <c r="U990" s="2"/>
      <c r="V990" s="2">
        <v>1</v>
      </c>
      <c r="W990" s="2"/>
      <c r="X990" s="2">
        <f t="shared" si="76"/>
        <v>2</v>
      </c>
      <c r="Y990" s="2"/>
      <c r="Z990" s="2"/>
      <c r="AA990" s="2"/>
      <c r="AB990" s="2"/>
      <c r="AC990" s="2"/>
      <c r="AD990" s="2"/>
      <c r="AE990" s="2">
        <v>1</v>
      </c>
      <c r="AF990" s="2"/>
      <c r="AG990" s="2"/>
      <c r="AH990" s="2"/>
      <c r="AI990" s="2"/>
      <c r="AJ990" s="9" t="s">
        <v>24</v>
      </c>
    </row>
    <row r="991" spans="1:36" hidden="1" x14ac:dyDescent="0.2">
      <c r="A991" s="2" t="str">
        <f t="shared" si="75"/>
        <v>HP Envy x360 15-w000</v>
      </c>
      <c r="B991" s="2" t="s">
        <v>11</v>
      </c>
      <c r="C991" s="2" t="s">
        <v>150</v>
      </c>
      <c r="D991" s="2" t="s">
        <v>1733</v>
      </c>
      <c r="E991" s="2" t="s">
        <v>52</v>
      </c>
      <c r="F991" s="2" t="s">
        <v>20</v>
      </c>
      <c r="G991" s="2" t="s">
        <v>80</v>
      </c>
      <c r="H991" s="2" t="s">
        <v>151</v>
      </c>
      <c r="I991" s="2">
        <v>15</v>
      </c>
      <c r="J991" s="2" t="s">
        <v>28</v>
      </c>
      <c r="K991" s="2" t="s">
        <v>30</v>
      </c>
      <c r="L991" s="2" t="s">
        <v>129</v>
      </c>
      <c r="M991" s="2"/>
      <c r="N991" s="2"/>
      <c r="O991" s="2"/>
      <c r="P991" s="2"/>
      <c r="Q991" s="2">
        <v>1</v>
      </c>
      <c r="R991" s="2"/>
      <c r="S991" s="9">
        <v>1</v>
      </c>
      <c r="T991" s="2"/>
      <c r="U991" s="2"/>
      <c r="V991" s="2">
        <v>1</v>
      </c>
      <c r="W991" s="2"/>
      <c r="X991" s="2">
        <f t="shared" si="76"/>
        <v>2</v>
      </c>
      <c r="Y991" s="2"/>
      <c r="Z991" s="2"/>
      <c r="AA991" s="2"/>
      <c r="AB991" s="2"/>
      <c r="AC991" s="2"/>
      <c r="AD991" s="2"/>
      <c r="AE991" s="2">
        <v>1</v>
      </c>
      <c r="AF991" s="2"/>
      <c r="AG991" s="2"/>
      <c r="AH991" s="2"/>
      <c r="AI991" s="2"/>
      <c r="AJ991" s="9" t="s">
        <v>24</v>
      </c>
    </row>
    <row r="992" spans="1:36" hidden="1" x14ac:dyDescent="0.2">
      <c r="A992" s="2" t="str">
        <f t="shared" si="75"/>
        <v>HP Envy x360 15-w000</v>
      </c>
      <c r="B992" s="2" t="s">
        <v>11</v>
      </c>
      <c r="C992" s="2" t="s">
        <v>150</v>
      </c>
      <c r="D992" s="2" t="s">
        <v>1733</v>
      </c>
      <c r="E992" s="2" t="s">
        <v>52</v>
      </c>
      <c r="F992" s="2" t="s">
        <v>20</v>
      </c>
      <c r="G992" s="2" t="s">
        <v>80</v>
      </c>
      <c r="H992" s="2" t="s">
        <v>151</v>
      </c>
      <c r="I992" s="2">
        <v>15</v>
      </c>
      <c r="J992" s="2" t="s">
        <v>28</v>
      </c>
      <c r="K992" s="2" t="s">
        <v>30</v>
      </c>
      <c r="L992" s="2" t="s">
        <v>129</v>
      </c>
      <c r="M992" s="2"/>
      <c r="N992" s="2"/>
      <c r="O992" s="2"/>
      <c r="P992" s="2"/>
      <c r="Q992" s="2">
        <v>1</v>
      </c>
      <c r="R992" s="2"/>
      <c r="S992" s="9">
        <v>1</v>
      </c>
      <c r="T992" s="2"/>
      <c r="U992" s="2"/>
      <c r="V992" s="2">
        <v>1</v>
      </c>
      <c r="W992" s="2"/>
      <c r="X992" s="2">
        <f t="shared" ref="X992:X1055" si="79">SUM(O992:T992)</f>
        <v>2</v>
      </c>
      <c r="Y992" s="2"/>
      <c r="Z992" s="2"/>
      <c r="AA992" s="2"/>
      <c r="AB992" s="2"/>
      <c r="AC992" s="2"/>
      <c r="AD992" s="2"/>
      <c r="AE992" s="2">
        <v>1</v>
      </c>
      <c r="AF992" s="2"/>
      <c r="AG992" s="2"/>
      <c r="AH992" s="2"/>
      <c r="AI992" s="2"/>
      <c r="AJ992" s="9" t="s">
        <v>24</v>
      </c>
    </row>
    <row r="993" spans="1:36" hidden="1" x14ac:dyDescent="0.2">
      <c r="A993" s="2" t="str">
        <f t="shared" si="75"/>
        <v>HP Envy x360 15-w100</v>
      </c>
      <c r="B993" s="2" t="s">
        <v>11</v>
      </c>
      <c r="C993" s="2" t="s">
        <v>211</v>
      </c>
      <c r="D993" s="2" t="s">
        <v>1733</v>
      </c>
      <c r="E993" s="2" t="s">
        <v>52</v>
      </c>
      <c r="F993" s="2" t="s">
        <v>20</v>
      </c>
      <c r="G993" s="2" t="s">
        <v>164</v>
      </c>
      <c r="H993" s="2" t="s">
        <v>151</v>
      </c>
      <c r="I993" s="2">
        <v>15</v>
      </c>
      <c r="J993" s="2" t="s">
        <v>28</v>
      </c>
      <c r="K993" s="2" t="s">
        <v>30</v>
      </c>
      <c r="L993" s="2" t="s">
        <v>129</v>
      </c>
      <c r="M993" s="2"/>
      <c r="N993" s="2"/>
      <c r="O993" s="2"/>
      <c r="P993" s="2"/>
      <c r="Q993" s="2">
        <v>1</v>
      </c>
      <c r="R993" s="2"/>
      <c r="S993" s="9">
        <v>1</v>
      </c>
      <c r="T993" s="2"/>
      <c r="U993" s="2"/>
      <c r="V993" s="2">
        <v>1</v>
      </c>
      <c r="W993" s="2"/>
      <c r="X993" s="2">
        <f t="shared" si="79"/>
        <v>2</v>
      </c>
      <c r="Y993" s="2"/>
      <c r="Z993" s="2"/>
      <c r="AA993" s="2"/>
      <c r="AB993" s="2"/>
      <c r="AC993" s="2"/>
      <c r="AD993" s="2"/>
      <c r="AE993" s="2">
        <v>1</v>
      </c>
      <c r="AF993" s="2"/>
      <c r="AG993" s="2"/>
      <c r="AH993" s="2"/>
      <c r="AI993" s="2"/>
      <c r="AJ993" s="9" t="s">
        <v>24</v>
      </c>
    </row>
    <row r="994" spans="1:36" hidden="1" x14ac:dyDescent="0.2">
      <c r="A994" s="2" t="str">
        <f t="shared" si="75"/>
        <v>HP Essential 240 G6 Core</v>
      </c>
      <c r="B994" s="2" t="s">
        <v>11</v>
      </c>
      <c r="C994" s="2" t="s">
        <v>1118</v>
      </c>
      <c r="D994" s="2" t="s">
        <v>1731</v>
      </c>
      <c r="E994" s="2" t="s">
        <v>1736</v>
      </c>
      <c r="F994" s="2" t="s">
        <v>20</v>
      </c>
      <c r="G994" s="2" t="s">
        <v>416</v>
      </c>
      <c r="H994" s="2" t="s">
        <v>33</v>
      </c>
      <c r="I994" s="2">
        <v>14</v>
      </c>
      <c r="J994" s="2" t="s">
        <v>27</v>
      </c>
      <c r="K994" s="2"/>
      <c r="L994" s="2" t="s">
        <v>129</v>
      </c>
      <c r="M994" s="2"/>
      <c r="N994" s="2"/>
      <c r="O994" s="2"/>
      <c r="P994" s="2">
        <v>1</v>
      </c>
      <c r="Q994" s="2"/>
      <c r="R994" s="2"/>
      <c r="S994" s="2"/>
      <c r="T994" s="2"/>
      <c r="U994" s="2">
        <v>1</v>
      </c>
      <c r="V994" s="2"/>
      <c r="W994" s="2"/>
      <c r="X994" s="2">
        <f t="shared" si="79"/>
        <v>1</v>
      </c>
      <c r="Y994" s="2"/>
      <c r="Z994" s="9"/>
      <c r="AA994" s="2"/>
      <c r="AB994" s="2">
        <v>1</v>
      </c>
      <c r="AC994" s="2"/>
      <c r="AD994" s="2">
        <v>1</v>
      </c>
      <c r="AE994" s="2"/>
      <c r="AF994" s="2"/>
      <c r="AG994" s="2"/>
      <c r="AH994" s="2"/>
      <c r="AI994" s="2"/>
      <c r="AJ994" s="9" t="s">
        <v>2288</v>
      </c>
    </row>
    <row r="995" spans="1:36" hidden="1" x14ac:dyDescent="0.2">
      <c r="A995" s="2" t="str">
        <f t="shared" si="75"/>
        <v>HP Essential 240 G6</v>
      </c>
      <c r="B995" s="2" t="s">
        <v>11</v>
      </c>
      <c r="C995" s="2" t="s">
        <v>1185</v>
      </c>
      <c r="D995" s="2" t="s">
        <v>1731</v>
      </c>
      <c r="E995" s="2" t="s">
        <v>1736</v>
      </c>
      <c r="F995" s="2" t="s">
        <v>20</v>
      </c>
      <c r="G995" s="2" t="s">
        <v>968</v>
      </c>
      <c r="H995" s="2" t="s">
        <v>33</v>
      </c>
      <c r="I995" s="2">
        <v>14</v>
      </c>
      <c r="J995" s="2" t="s">
        <v>27</v>
      </c>
      <c r="K995" s="2"/>
      <c r="L995" s="2" t="s">
        <v>87</v>
      </c>
      <c r="M995" s="2"/>
      <c r="N995" s="2"/>
      <c r="O995" s="2">
        <v>1</v>
      </c>
      <c r="P995" s="2"/>
      <c r="Q995" s="2"/>
      <c r="R995" s="2"/>
      <c r="S995" s="2"/>
      <c r="T995" s="2"/>
      <c r="U995" s="2">
        <v>1</v>
      </c>
      <c r="V995" s="2"/>
      <c r="W995" s="2"/>
      <c r="X995" s="2">
        <f t="shared" si="79"/>
        <v>1</v>
      </c>
      <c r="Y995" s="2"/>
      <c r="Z995" s="9"/>
      <c r="AA995" s="2"/>
      <c r="AB995" s="2">
        <v>1</v>
      </c>
      <c r="AC995" s="2">
        <v>1</v>
      </c>
      <c r="AD995" s="2"/>
      <c r="AE995" s="2"/>
      <c r="AF995" s="2"/>
      <c r="AG995" s="2"/>
      <c r="AH995" s="2"/>
      <c r="AI995" s="2"/>
      <c r="AJ995" s="9" t="s">
        <v>2288</v>
      </c>
    </row>
    <row r="996" spans="1:36" hidden="1" x14ac:dyDescent="0.2">
      <c r="A996" s="2" t="str">
        <f t="shared" si="75"/>
        <v>HP Essential 240 G7</v>
      </c>
      <c r="B996" s="2" t="s">
        <v>11</v>
      </c>
      <c r="C996" s="2" t="s">
        <v>1472</v>
      </c>
      <c r="D996" s="2" t="s">
        <v>1731</v>
      </c>
      <c r="E996" s="2" t="s">
        <v>1736</v>
      </c>
      <c r="F996" s="2" t="s">
        <v>20</v>
      </c>
      <c r="G996" s="2" t="s">
        <v>968</v>
      </c>
      <c r="H996" s="2" t="s">
        <v>33</v>
      </c>
      <c r="I996" s="2">
        <v>14</v>
      </c>
      <c r="J996" s="2" t="s">
        <v>27</v>
      </c>
      <c r="K996" s="2"/>
      <c r="L996" s="2" t="s">
        <v>87</v>
      </c>
      <c r="M996" s="2"/>
      <c r="N996" s="2"/>
      <c r="O996" s="2">
        <v>1</v>
      </c>
      <c r="P996" s="2"/>
      <c r="Q996" s="2"/>
      <c r="R996" s="2"/>
      <c r="S996" s="2"/>
      <c r="T996" s="2"/>
      <c r="U996" s="2">
        <v>1</v>
      </c>
      <c r="V996" s="2"/>
      <c r="W996" s="2"/>
      <c r="X996" s="2">
        <f t="shared" si="79"/>
        <v>1</v>
      </c>
      <c r="Y996" s="2"/>
      <c r="Z996" s="9"/>
      <c r="AA996" s="2"/>
      <c r="AB996" s="2">
        <v>1</v>
      </c>
      <c r="AC996" s="2">
        <v>1</v>
      </c>
      <c r="AD996" s="2"/>
      <c r="AE996" s="2"/>
      <c r="AF996" s="2"/>
      <c r="AG996" s="2"/>
      <c r="AH996" s="2"/>
      <c r="AI996" s="2"/>
      <c r="AJ996" s="9" t="s">
        <v>2288</v>
      </c>
    </row>
    <row r="997" spans="1:36" hidden="1" x14ac:dyDescent="0.2">
      <c r="A997" s="2" t="str">
        <f t="shared" si="75"/>
        <v>HP Essential 240 G7 Core</v>
      </c>
      <c r="B997" s="2" t="s">
        <v>11</v>
      </c>
      <c r="C997" s="2" t="s">
        <v>1279</v>
      </c>
      <c r="D997" s="2" t="s">
        <v>1731</v>
      </c>
      <c r="E997" s="2" t="s">
        <v>1736</v>
      </c>
      <c r="F997" s="2" t="s">
        <v>20</v>
      </c>
      <c r="G997" s="2" t="s">
        <v>1216</v>
      </c>
      <c r="H997" s="2" t="s">
        <v>33</v>
      </c>
      <c r="I997" s="2">
        <v>14</v>
      </c>
      <c r="J997" s="2" t="s">
        <v>28</v>
      </c>
      <c r="K997" s="2"/>
      <c r="L997" s="2" t="s">
        <v>129</v>
      </c>
      <c r="M997" s="2"/>
      <c r="N997" s="2"/>
      <c r="O997" s="2"/>
      <c r="P997" s="2">
        <v>1</v>
      </c>
      <c r="Q997" s="2"/>
      <c r="R997" s="2"/>
      <c r="S997" s="2"/>
      <c r="T997" s="2"/>
      <c r="U997" s="2">
        <v>1</v>
      </c>
      <c r="V997" s="2"/>
      <c r="W997" s="2"/>
      <c r="X997" s="2">
        <f t="shared" si="79"/>
        <v>1</v>
      </c>
      <c r="Y997" s="2"/>
      <c r="Z997" s="9"/>
      <c r="AA997" s="2"/>
      <c r="AB997" s="2">
        <v>1</v>
      </c>
      <c r="AC997" s="2"/>
      <c r="AD997" s="2">
        <v>1</v>
      </c>
      <c r="AE997" s="2"/>
      <c r="AF997" s="2"/>
      <c r="AG997" s="2"/>
      <c r="AH997" s="2"/>
      <c r="AI997" s="2"/>
      <c r="AJ997" s="9" t="s">
        <v>2288</v>
      </c>
    </row>
    <row r="998" spans="1:36" hidden="1" x14ac:dyDescent="0.2">
      <c r="A998" s="2" t="str">
        <f t="shared" si="75"/>
        <v>HP Essential 250 g4</v>
      </c>
      <c r="B998" s="2" t="s">
        <v>11</v>
      </c>
      <c r="C998" s="2" t="s">
        <v>138</v>
      </c>
      <c r="D998" s="2" t="s">
        <v>1732</v>
      </c>
      <c r="E998" s="2" t="s">
        <v>1736</v>
      </c>
      <c r="F998" s="2" t="s">
        <v>20</v>
      </c>
      <c r="G998" s="2" t="s">
        <v>139</v>
      </c>
      <c r="H998" s="2" t="s">
        <v>33</v>
      </c>
      <c r="I998" s="2">
        <v>15</v>
      </c>
      <c r="J998" s="2" t="s">
        <v>27</v>
      </c>
      <c r="K998" s="2"/>
      <c r="L998" s="2" t="s">
        <v>87</v>
      </c>
      <c r="M998" s="2"/>
      <c r="N998" s="2"/>
      <c r="O998" s="2">
        <v>1</v>
      </c>
      <c r="P998" s="2"/>
      <c r="Q998" s="2"/>
      <c r="R998" s="2"/>
      <c r="S998" s="2"/>
      <c r="T998" s="2"/>
      <c r="U998" s="2"/>
      <c r="V998" s="2">
        <v>1</v>
      </c>
      <c r="W998" s="2"/>
      <c r="X998" s="2">
        <f t="shared" si="79"/>
        <v>1</v>
      </c>
      <c r="Y998" s="2"/>
      <c r="Z998" s="9"/>
      <c r="AA998" s="2"/>
      <c r="AB998" s="2">
        <v>1</v>
      </c>
      <c r="AC998" s="2"/>
      <c r="AD998" s="2"/>
      <c r="AE998" s="2"/>
      <c r="AF998" s="2"/>
      <c r="AG998" s="2"/>
      <c r="AH998" s="2"/>
      <c r="AI998" s="2"/>
      <c r="AJ998" s="9" t="s">
        <v>2288</v>
      </c>
    </row>
    <row r="999" spans="1:36" hidden="1" x14ac:dyDescent="0.2">
      <c r="A999" s="2" t="str">
        <f t="shared" si="75"/>
        <v>HP Essential 250 g4 Core</v>
      </c>
      <c r="B999" s="2" t="s">
        <v>11</v>
      </c>
      <c r="C999" s="2" t="s">
        <v>166</v>
      </c>
      <c r="D999" s="2" t="s">
        <v>1732</v>
      </c>
      <c r="E999" s="2" t="s">
        <v>1736</v>
      </c>
      <c r="F999" s="2" t="s">
        <v>20</v>
      </c>
      <c r="G999" s="2" t="s">
        <v>80</v>
      </c>
      <c r="H999" s="2" t="s">
        <v>33</v>
      </c>
      <c r="I999" s="2">
        <v>15</v>
      </c>
      <c r="J999" s="2" t="s">
        <v>27</v>
      </c>
      <c r="K999" s="2"/>
      <c r="L999" s="2" t="s">
        <v>129</v>
      </c>
      <c r="M999" s="2"/>
      <c r="N999" s="2"/>
      <c r="O999" s="2"/>
      <c r="P999" s="2">
        <v>1</v>
      </c>
      <c r="Q999" s="2"/>
      <c r="R999" s="2"/>
      <c r="S999" s="2"/>
      <c r="T999" s="2"/>
      <c r="U999" s="2"/>
      <c r="V999" s="2">
        <v>1</v>
      </c>
      <c r="W999" s="2"/>
      <c r="X999" s="2">
        <f t="shared" si="79"/>
        <v>1</v>
      </c>
      <c r="Y999" s="2"/>
      <c r="Z999" s="9"/>
      <c r="AA999" s="2"/>
      <c r="AB999" s="2">
        <v>1</v>
      </c>
      <c r="AC999" s="2"/>
      <c r="AD999" s="2">
        <v>1</v>
      </c>
      <c r="AE999" s="2">
        <v>1</v>
      </c>
      <c r="AF999" s="2"/>
      <c r="AG999" s="2"/>
      <c r="AH999" s="2"/>
      <c r="AI999" s="2"/>
      <c r="AJ999" s="9" t="s">
        <v>2288</v>
      </c>
    </row>
    <row r="1000" spans="1:36" hidden="1" x14ac:dyDescent="0.2">
      <c r="A1000" s="2" t="str">
        <f t="shared" si="75"/>
        <v>HP Essential 250 g5 Core</v>
      </c>
      <c r="B1000" s="2" t="s">
        <v>11</v>
      </c>
      <c r="C1000" s="2" t="s">
        <v>287</v>
      </c>
      <c r="D1000" s="2" t="s">
        <v>1733</v>
      </c>
      <c r="E1000" s="2" t="s">
        <v>1736</v>
      </c>
      <c r="F1000" s="2" t="s">
        <v>20</v>
      </c>
      <c r="G1000" s="2" t="s">
        <v>164</v>
      </c>
      <c r="H1000" s="2" t="s">
        <v>157</v>
      </c>
      <c r="I1000" s="2">
        <v>15</v>
      </c>
      <c r="J1000" s="2" t="s">
        <v>27</v>
      </c>
      <c r="K1000" s="2"/>
      <c r="L1000" s="2" t="s">
        <v>129</v>
      </c>
      <c r="M1000" s="2"/>
      <c r="N1000" s="2"/>
      <c r="O1000" s="2"/>
      <c r="P1000" s="2">
        <v>1</v>
      </c>
      <c r="Q1000" s="2">
        <v>1</v>
      </c>
      <c r="R1000" s="2"/>
      <c r="S1000" s="2"/>
      <c r="T1000" s="2"/>
      <c r="U1000" s="2"/>
      <c r="V1000" s="2">
        <v>1</v>
      </c>
      <c r="W1000" s="2"/>
      <c r="X1000" s="2">
        <f t="shared" si="79"/>
        <v>2</v>
      </c>
      <c r="Y1000" s="2"/>
      <c r="Z1000" s="9"/>
      <c r="AA1000" s="2"/>
      <c r="AB1000" s="2">
        <v>1</v>
      </c>
      <c r="AC1000" s="2"/>
      <c r="AD1000" s="2"/>
      <c r="AE1000" s="2">
        <v>1</v>
      </c>
      <c r="AF1000" s="2"/>
      <c r="AG1000" s="2"/>
      <c r="AH1000" s="2"/>
      <c r="AI1000" s="2"/>
      <c r="AJ1000" s="9" t="s">
        <v>2288</v>
      </c>
    </row>
    <row r="1001" spans="1:36" hidden="1" x14ac:dyDescent="0.2">
      <c r="A1001" s="2" t="str">
        <f t="shared" si="75"/>
        <v>HP Essential 250 g5</v>
      </c>
      <c r="B1001" s="2" t="s">
        <v>11</v>
      </c>
      <c r="C1001" s="2" t="s">
        <v>359</v>
      </c>
      <c r="D1001" s="2" t="s">
        <v>1732</v>
      </c>
      <c r="E1001" s="2" t="s">
        <v>1736</v>
      </c>
      <c r="F1001" s="2" t="s">
        <v>20</v>
      </c>
      <c r="G1001" s="2" t="s">
        <v>139</v>
      </c>
      <c r="H1001" s="2" t="s">
        <v>33</v>
      </c>
      <c r="I1001" s="2">
        <v>15</v>
      </c>
      <c r="J1001" s="2" t="s">
        <v>27</v>
      </c>
      <c r="K1001" s="2"/>
      <c r="L1001" s="2" t="s">
        <v>87</v>
      </c>
      <c r="M1001" s="2"/>
      <c r="N1001" s="2"/>
      <c r="O1001" s="2">
        <v>1</v>
      </c>
      <c r="P1001" s="2"/>
      <c r="Q1001" s="2"/>
      <c r="R1001" s="2"/>
      <c r="S1001" s="2"/>
      <c r="T1001" s="2"/>
      <c r="U1001" s="2"/>
      <c r="V1001" s="2">
        <v>1</v>
      </c>
      <c r="W1001" s="2"/>
      <c r="X1001" s="2">
        <f t="shared" si="79"/>
        <v>1</v>
      </c>
      <c r="Y1001" s="2"/>
      <c r="Z1001" s="9"/>
      <c r="AA1001" s="2"/>
      <c r="AB1001" s="2">
        <v>1</v>
      </c>
      <c r="AC1001" s="2"/>
      <c r="AD1001" s="2"/>
      <c r="AE1001" s="2"/>
      <c r="AF1001" s="2"/>
      <c r="AG1001" s="2"/>
      <c r="AH1001" s="2"/>
      <c r="AI1001" s="2"/>
      <c r="AJ1001" s="9" t="s">
        <v>2288</v>
      </c>
    </row>
    <row r="1002" spans="1:36" hidden="1" x14ac:dyDescent="0.2">
      <c r="A1002" s="2" t="str">
        <f t="shared" si="75"/>
        <v>HP Essential 250 G6 Core</v>
      </c>
      <c r="B1002" s="2" t="s">
        <v>11</v>
      </c>
      <c r="C1002" s="2" t="s">
        <v>531</v>
      </c>
      <c r="D1002" s="2" t="s">
        <v>1732</v>
      </c>
      <c r="E1002" s="2" t="s">
        <v>1736</v>
      </c>
      <c r="F1002" s="2" t="s">
        <v>20</v>
      </c>
      <c r="G1002" s="2" t="s">
        <v>416</v>
      </c>
      <c r="H1002" s="2" t="s">
        <v>33</v>
      </c>
      <c r="I1002" s="2">
        <v>15</v>
      </c>
      <c r="J1002" s="2" t="s">
        <v>28</v>
      </c>
      <c r="K1002" s="2"/>
      <c r="L1002" s="2" t="s">
        <v>129</v>
      </c>
      <c r="M1002" s="2"/>
      <c r="N1002" s="2"/>
      <c r="O1002" s="2"/>
      <c r="P1002" s="2">
        <v>1</v>
      </c>
      <c r="Q1002" s="2"/>
      <c r="R1002" s="2"/>
      <c r="S1002" s="2"/>
      <c r="T1002" s="2"/>
      <c r="U1002" s="2"/>
      <c r="V1002" s="2">
        <v>1</v>
      </c>
      <c r="W1002" s="2"/>
      <c r="X1002" s="2">
        <f t="shared" si="79"/>
        <v>1</v>
      </c>
      <c r="Y1002" s="2"/>
      <c r="Z1002" s="9"/>
      <c r="AA1002" s="2"/>
      <c r="AB1002" s="2">
        <v>1</v>
      </c>
      <c r="AC1002" s="2"/>
      <c r="AD1002" s="2">
        <v>1</v>
      </c>
      <c r="AE1002" s="2">
        <v>1</v>
      </c>
      <c r="AF1002" s="2"/>
      <c r="AG1002" s="2"/>
      <c r="AH1002" s="2"/>
      <c r="AI1002" s="2"/>
      <c r="AJ1002" s="9" t="s">
        <v>2288</v>
      </c>
    </row>
    <row r="1003" spans="1:36" hidden="1" x14ac:dyDescent="0.2">
      <c r="A1003" s="2" t="str">
        <f t="shared" si="75"/>
        <v>HP Essential 250 G6</v>
      </c>
      <c r="B1003" s="2" t="s">
        <v>11</v>
      </c>
      <c r="C1003" s="2" t="s">
        <v>949</v>
      </c>
      <c r="D1003" s="2" t="s">
        <v>1732</v>
      </c>
      <c r="E1003" s="2" t="s">
        <v>1736</v>
      </c>
      <c r="F1003" s="2" t="s">
        <v>20</v>
      </c>
      <c r="G1003" s="2" t="s">
        <v>447</v>
      </c>
      <c r="H1003" s="2" t="s">
        <v>33</v>
      </c>
      <c r="I1003" s="2">
        <v>15</v>
      </c>
      <c r="J1003" s="2" t="s">
        <v>28</v>
      </c>
      <c r="K1003" s="2"/>
      <c r="L1003" s="2" t="s">
        <v>87</v>
      </c>
      <c r="M1003" s="2"/>
      <c r="N1003" s="2"/>
      <c r="O1003" s="2">
        <v>1</v>
      </c>
      <c r="P1003" s="2"/>
      <c r="Q1003" s="2"/>
      <c r="R1003" s="2"/>
      <c r="S1003" s="2"/>
      <c r="T1003" s="2"/>
      <c r="U1003" s="2"/>
      <c r="V1003" s="2">
        <v>1</v>
      </c>
      <c r="W1003" s="2"/>
      <c r="X1003" s="2">
        <f t="shared" si="79"/>
        <v>1</v>
      </c>
      <c r="Y1003" s="2"/>
      <c r="Z1003" s="9"/>
      <c r="AA1003" s="2"/>
      <c r="AB1003" s="2">
        <v>1</v>
      </c>
      <c r="AC1003" s="2"/>
      <c r="AD1003" s="2"/>
      <c r="AE1003" s="2"/>
      <c r="AF1003" s="2"/>
      <c r="AG1003" s="2"/>
      <c r="AH1003" s="2"/>
      <c r="AI1003" s="2"/>
      <c r="AJ1003" s="9" t="s">
        <v>2288</v>
      </c>
    </row>
    <row r="1004" spans="1:36" hidden="1" x14ac:dyDescent="0.2">
      <c r="A1004" s="2" t="str">
        <f t="shared" si="75"/>
        <v>HP Essential 250 G6 (GL)</v>
      </c>
      <c r="B1004" s="2" t="s">
        <v>11</v>
      </c>
      <c r="C1004" s="2" t="s">
        <v>1154</v>
      </c>
      <c r="D1004" s="2" t="s">
        <v>1732</v>
      </c>
      <c r="E1004" s="2" t="s">
        <v>1736</v>
      </c>
      <c r="F1004" s="2" t="s">
        <v>20</v>
      </c>
      <c r="G1004" s="2" t="s">
        <v>968</v>
      </c>
      <c r="H1004" s="2" t="s">
        <v>33</v>
      </c>
      <c r="I1004" s="2">
        <v>15</v>
      </c>
      <c r="J1004" s="2" t="s">
        <v>27</v>
      </c>
      <c r="K1004" s="2"/>
      <c r="L1004" s="2" t="s">
        <v>87</v>
      </c>
      <c r="M1004" s="2"/>
      <c r="N1004" s="2"/>
      <c r="O1004" s="2">
        <v>1</v>
      </c>
      <c r="P1004" s="2"/>
      <c r="Q1004" s="2"/>
      <c r="R1004" s="2"/>
      <c r="S1004" s="2"/>
      <c r="T1004" s="2"/>
      <c r="U1004" s="2"/>
      <c r="V1004" s="2">
        <v>1</v>
      </c>
      <c r="W1004" s="2"/>
      <c r="X1004" s="2">
        <f t="shared" si="79"/>
        <v>1</v>
      </c>
      <c r="Y1004" s="2"/>
      <c r="Z1004" s="9"/>
      <c r="AA1004" s="2"/>
      <c r="AB1004" s="2">
        <v>1</v>
      </c>
      <c r="AC1004" s="2"/>
      <c r="AD1004" s="2"/>
      <c r="AE1004" s="2"/>
      <c r="AF1004" s="2"/>
      <c r="AG1004" s="2"/>
      <c r="AH1004" s="2"/>
      <c r="AI1004" s="2"/>
      <c r="AJ1004" s="9" t="s">
        <v>2288</v>
      </c>
    </row>
    <row r="1005" spans="1:36" hidden="1" x14ac:dyDescent="0.2">
      <c r="A1005" s="2" t="str">
        <f t="shared" si="75"/>
        <v>HP Essential 250 G7 Core</v>
      </c>
      <c r="B1005" s="2" t="s">
        <v>11</v>
      </c>
      <c r="C1005" s="2" t="s">
        <v>1280</v>
      </c>
      <c r="D1005" s="2" t="s">
        <v>1732</v>
      </c>
      <c r="E1005" s="2" t="s">
        <v>1736</v>
      </c>
      <c r="F1005" s="2" t="s">
        <v>20</v>
      </c>
      <c r="G1005" s="2" t="s">
        <v>1216</v>
      </c>
      <c r="H1005" s="2" t="s">
        <v>33</v>
      </c>
      <c r="I1005" s="2">
        <v>15</v>
      </c>
      <c r="J1005" s="2" t="s">
        <v>28</v>
      </c>
      <c r="K1005" s="2"/>
      <c r="L1005" s="2" t="s">
        <v>129</v>
      </c>
      <c r="M1005" s="2"/>
      <c r="N1005" s="2"/>
      <c r="O1005" s="2"/>
      <c r="P1005" s="2">
        <v>1</v>
      </c>
      <c r="Q1005" s="2"/>
      <c r="R1005" s="2"/>
      <c r="S1005" s="2"/>
      <c r="T1005" s="2"/>
      <c r="U1005" s="2"/>
      <c r="V1005" s="2">
        <v>1</v>
      </c>
      <c r="W1005" s="2"/>
      <c r="X1005" s="2">
        <f t="shared" si="79"/>
        <v>1</v>
      </c>
      <c r="Y1005" s="2"/>
      <c r="Z1005" s="9"/>
      <c r="AA1005" s="2"/>
      <c r="AB1005" s="2">
        <v>1</v>
      </c>
      <c r="AC1005" s="2"/>
      <c r="AD1005" s="2">
        <v>1</v>
      </c>
      <c r="AE1005" s="2">
        <v>1</v>
      </c>
      <c r="AF1005" s="2"/>
      <c r="AG1005" s="2"/>
      <c r="AH1005" s="2"/>
      <c r="AI1005" s="2"/>
      <c r="AJ1005" s="9" t="s">
        <v>2288</v>
      </c>
    </row>
    <row r="1006" spans="1:36" hidden="1" x14ac:dyDescent="0.2">
      <c r="A1006" s="2" t="str">
        <f t="shared" si="75"/>
        <v>HP Essential 250 G7</v>
      </c>
      <c r="B1006" s="2" t="s">
        <v>11</v>
      </c>
      <c r="C1006" s="2" t="s">
        <v>1386</v>
      </c>
      <c r="D1006" s="2" t="s">
        <v>1732</v>
      </c>
      <c r="E1006" s="2" t="s">
        <v>1736</v>
      </c>
      <c r="F1006" s="2" t="s">
        <v>20</v>
      </c>
      <c r="G1006" s="2" t="s">
        <v>968</v>
      </c>
      <c r="H1006" s="2" t="s">
        <v>33</v>
      </c>
      <c r="I1006" s="2">
        <v>15</v>
      </c>
      <c r="J1006" s="2" t="s">
        <v>28</v>
      </c>
      <c r="K1006" s="2"/>
      <c r="L1006" s="2" t="s">
        <v>87</v>
      </c>
      <c r="M1006" s="2"/>
      <c r="N1006" s="2"/>
      <c r="O1006" s="2">
        <v>1</v>
      </c>
      <c r="P1006" s="2"/>
      <c r="Q1006" s="2"/>
      <c r="R1006" s="2"/>
      <c r="S1006" s="2"/>
      <c r="T1006" s="2"/>
      <c r="U1006" s="2"/>
      <c r="V1006" s="2">
        <v>1</v>
      </c>
      <c r="W1006" s="2"/>
      <c r="X1006" s="2">
        <f t="shared" si="79"/>
        <v>1</v>
      </c>
      <c r="Y1006" s="2"/>
      <c r="Z1006" s="9"/>
      <c r="AA1006" s="2"/>
      <c r="AB1006" s="2">
        <v>1</v>
      </c>
      <c r="AC1006" s="2"/>
      <c r="AD1006" s="2"/>
      <c r="AE1006" s="2"/>
      <c r="AF1006" s="2"/>
      <c r="AG1006" s="2"/>
      <c r="AH1006" s="2"/>
      <c r="AI1006" s="2"/>
      <c r="AJ1006" s="9" t="s">
        <v>2288</v>
      </c>
    </row>
    <row r="1007" spans="1:36" hidden="1" x14ac:dyDescent="0.2">
      <c r="A1007" s="2" t="str">
        <f t="shared" si="75"/>
        <v>HP Essential 255 G5</v>
      </c>
      <c r="B1007" s="2" t="s">
        <v>11</v>
      </c>
      <c r="C1007" s="2" t="s">
        <v>360</v>
      </c>
      <c r="D1007" s="2" t="s">
        <v>1732</v>
      </c>
      <c r="E1007" s="2" t="s">
        <v>1736</v>
      </c>
      <c r="F1007" s="2" t="s">
        <v>19</v>
      </c>
      <c r="G1007" s="2" t="s">
        <v>173</v>
      </c>
      <c r="H1007" s="2" t="s">
        <v>33</v>
      </c>
      <c r="I1007" s="2">
        <v>15</v>
      </c>
      <c r="J1007" s="2" t="s">
        <v>27</v>
      </c>
      <c r="K1007" s="2"/>
      <c r="L1007" s="2" t="s">
        <v>87</v>
      </c>
      <c r="M1007" s="2"/>
      <c r="N1007" s="2"/>
      <c r="O1007" s="2">
        <v>1</v>
      </c>
      <c r="P1007" s="2"/>
      <c r="Q1007" s="2"/>
      <c r="R1007" s="2"/>
      <c r="S1007" s="2"/>
      <c r="T1007" s="2"/>
      <c r="U1007" s="2"/>
      <c r="V1007" s="2">
        <v>1</v>
      </c>
      <c r="W1007" s="2"/>
      <c r="X1007" s="2">
        <f t="shared" si="79"/>
        <v>1</v>
      </c>
      <c r="Y1007" s="2"/>
      <c r="Z1007" s="9"/>
      <c r="AA1007" s="2"/>
      <c r="AB1007" s="2">
        <v>1</v>
      </c>
      <c r="AC1007" s="2"/>
      <c r="AD1007" s="2"/>
      <c r="AE1007" s="2"/>
      <c r="AF1007" s="2"/>
      <c r="AG1007" s="2"/>
      <c r="AH1007" s="2"/>
      <c r="AI1007" s="2"/>
      <c r="AJ1007" s="9" t="s">
        <v>2288</v>
      </c>
    </row>
    <row r="1008" spans="1:36" hidden="1" x14ac:dyDescent="0.2">
      <c r="A1008" s="2" t="str">
        <f t="shared" si="75"/>
        <v>HP Essential 255 G6</v>
      </c>
      <c r="B1008" s="2" t="s">
        <v>11</v>
      </c>
      <c r="C1008" s="2" t="s">
        <v>750</v>
      </c>
      <c r="D1008" s="2" t="s">
        <v>1732</v>
      </c>
      <c r="E1008" s="2" t="s">
        <v>1736</v>
      </c>
      <c r="F1008" s="2" t="s">
        <v>19</v>
      </c>
      <c r="G1008" s="2" t="s">
        <v>408</v>
      </c>
      <c r="H1008" s="2" t="s">
        <v>33</v>
      </c>
      <c r="I1008" s="2">
        <v>15</v>
      </c>
      <c r="J1008" s="2" t="s">
        <v>44</v>
      </c>
      <c r="K1008" s="2"/>
      <c r="L1008" s="2" t="s">
        <v>129</v>
      </c>
      <c r="M1008" s="2"/>
      <c r="N1008" s="2"/>
      <c r="O1008" s="2">
        <v>1</v>
      </c>
      <c r="P1008" s="2"/>
      <c r="Q1008" s="2"/>
      <c r="R1008" s="2"/>
      <c r="S1008" s="2"/>
      <c r="T1008" s="2"/>
      <c r="U1008" s="2"/>
      <c r="V1008" s="2">
        <v>1</v>
      </c>
      <c r="W1008" s="2"/>
      <c r="X1008" s="2">
        <f t="shared" si="79"/>
        <v>1</v>
      </c>
      <c r="Y1008" s="2"/>
      <c r="Z1008" s="9"/>
      <c r="AA1008" s="2"/>
      <c r="AB1008" s="2">
        <v>1</v>
      </c>
      <c r="AC1008" s="2"/>
      <c r="AD1008" s="2"/>
      <c r="AE1008" s="2"/>
      <c r="AF1008" s="2"/>
      <c r="AG1008" s="2"/>
      <c r="AH1008" s="2"/>
      <c r="AI1008" s="2"/>
      <c r="AJ1008" s="9" t="s">
        <v>2288</v>
      </c>
    </row>
    <row r="1009" spans="1:36" hidden="1" x14ac:dyDescent="0.2">
      <c r="A1009" s="2" t="str">
        <f t="shared" si="75"/>
        <v>HP Essential 255 G7</v>
      </c>
      <c r="B1009" s="2" t="s">
        <v>11</v>
      </c>
      <c r="C1009" s="2" t="s">
        <v>1281</v>
      </c>
      <c r="D1009" s="2" t="s">
        <v>1732</v>
      </c>
      <c r="E1009" s="2" t="s">
        <v>1736</v>
      </c>
      <c r="F1009" s="2" t="s">
        <v>19</v>
      </c>
      <c r="G1009" s="2" t="s">
        <v>842</v>
      </c>
      <c r="H1009" s="2" t="s">
        <v>33</v>
      </c>
      <c r="I1009" s="2">
        <v>15</v>
      </c>
      <c r="J1009" s="2" t="s">
        <v>28</v>
      </c>
      <c r="K1009" s="2"/>
      <c r="L1009" s="2" t="s">
        <v>129</v>
      </c>
      <c r="M1009" s="2"/>
      <c r="N1009" s="2"/>
      <c r="O1009" s="2"/>
      <c r="P1009" s="2">
        <v>1</v>
      </c>
      <c r="Q1009" s="2"/>
      <c r="R1009" s="2"/>
      <c r="S1009" s="2"/>
      <c r="T1009" s="2"/>
      <c r="U1009" s="2"/>
      <c r="V1009" s="2">
        <v>1</v>
      </c>
      <c r="W1009" s="2"/>
      <c r="X1009" s="2">
        <f t="shared" si="79"/>
        <v>1</v>
      </c>
      <c r="Y1009" s="2"/>
      <c r="Z1009" s="9"/>
      <c r="AA1009" s="2"/>
      <c r="AB1009" s="2">
        <v>1</v>
      </c>
      <c r="AC1009" s="2"/>
      <c r="AD1009" s="2">
        <v>1</v>
      </c>
      <c r="AE1009" s="2">
        <v>1</v>
      </c>
      <c r="AF1009" s="2"/>
      <c r="AG1009" s="2"/>
      <c r="AH1009" s="2"/>
      <c r="AI1009" s="2"/>
      <c r="AJ1009" s="9" t="s">
        <v>2288</v>
      </c>
    </row>
    <row r="1010" spans="1:36" hidden="1" x14ac:dyDescent="0.2">
      <c r="A1010" s="2" t="str">
        <f t="shared" si="75"/>
        <v>HP Essential 255 G7 Stoney</v>
      </c>
      <c r="B1010" s="2" t="s">
        <v>11</v>
      </c>
      <c r="C1010" s="2" t="s">
        <v>1347</v>
      </c>
      <c r="D1010" s="2" t="s">
        <v>1732</v>
      </c>
      <c r="E1010" s="2" t="s">
        <v>1736</v>
      </c>
      <c r="F1010" s="2" t="s">
        <v>19</v>
      </c>
      <c r="G1010" s="2" t="s">
        <v>408</v>
      </c>
      <c r="H1010" s="2" t="s">
        <v>33</v>
      </c>
      <c r="I1010" s="2">
        <v>15</v>
      </c>
      <c r="J1010" s="2" t="s">
        <v>28</v>
      </c>
      <c r="K1010" s="2"/>
      <c r="L1010" s="2" t="s">
        <v>129</v>
      </c>
      <c r="M1010" s="2"/>
      <c r="N1010" s="2"/>
      <c r="O1010" s="2">
        <v>1</v>
      </c>
      <c r="P1010" s="2"/>
      <c r="Q1010" s="2"/>
      <c r="R1010" s="2"/>
      <c r="S1010" s="2"/>
      <c r="T1010" s="2"/>
      <c r="U1010" s="2"/>
      <c r="V1010" s="2">
        <v>1</v>
      </c>
      <c r="W1010" s="2"/>
      <c r="X1010" s="2">
        <f t="shared" si="79"/>
        <v>1</v>
      </c>
      <c r="Y1010" s="2"/>
      <c r="Z1010" s="9"/>
      <c r="AA1010" s="2"/>
      <c r="AB1010" s="2">
        <v>1</v>
      </c>
      <c r="AC1010" s="2"/>
      <c r="AD1010" s="2"/>
      <c r="AE1010" s="2"/>
      <c r="AF1010" s="2"/>
      <c r="AG1010" s="2"/>
      <c r="AH1010" s="2"/>
      <c r="AI1010" s="2"/>
      <c r="AJ1010" s="9" t="s">
        <v>2288</v>
      </c>
    </row>
    <row r="1011" spans="1:36" hidden="1" x14ac:dyDescent="0.2">
      <c r="A1011" s="2" t="str">
        <f t="shared" si="75"/>
        <v>HP 340S G7</v>
      </c>
      <c r="B1011" s="2" t="s">
        <v>11</v>
      </c>
      <c r="C1011" s="2" t="s">
        <v>1862</v>
      </c>
      <c r="D1011" s="2" t="s">
        <v>1731</v>
      </c>
      <c r="E1011" s="2" t="s">
        <v>1736</v>
      </c>
      <c r="F1011" s="2" t="s">
        <v>20</v>
      </c>
      <c r="G1011" s="2" t="s">
        <v>1526</v>
      </c>
      <c r="H1011" s="2" t="s">
        <v>33</v>
      </c>
      <c r="I1011" s="2">
        <v>14</v>
      </c>
      <c r="J1011" s="2" t="s">
        <v>28</v>
      </c>
      <c r="K1011" s="2"/>
      <c r="L1011" s="2" t="s">
        <v>129</v>
      </c>
      <c r="M1011" s="2"/>
      <c r="N1011" s="2"/>
      <c r="O1011" s="2"/>
      <c r="P1011" s="2">
        <v>1</v>
      </c>
      <c r="Q1011" s="2"/>
      <c r="R1011" s="2"/>
      <c r="S1011" s="2"/>
      <c r="T1011" s="2"/>
      <c r="U1011" s="2">
        <v>1</v>
      </c>
      <c r="V1011" s="2"/>
      <c r="W1011" s="2"/>
      <c r="X1011" s="2">
        <f t="shared" si="79"/>
        <v>1</v>
      </c>
      <c r="Y1011" s="2"/>
      <c r="Z1011" s="9"/>
      <c r="AA1011" s="2"/>
      <c r="AB1011" s="2">
        <v>1</v>
      </c>
      <c r="AC1011" s="2"/>
      <c r="AD1011" s="2">
        <v>1</v>
      </c>
      <c r="AE1011" s="2"/>
      <c r="AF1011" s="2"/>
      <c r="AG1011" s="2"/>
      <c r="AH1011" s="2"/>
      <c r="AI1011" s="2"/>
      <c r="AJ1011" s="9" t="s">
        <v>2289</v>
      </c>
    </row>
    <row r="1012" spans="1:36" hidden="1" x14ac:dyDescent="0.2">
      <c r="A1012" s="2" t="str">
        <f t="shared" ref="A1012:A1082" si="80">CONCATENATE(B1012," ",C1012)</f>
        <v>HP Omen 15-ax000</v>
      </c>
      <c r="B1012" s="2" t="s">
        <v>11</v>
      </c>
      <c r="C1012" s="2" t="s">
        <v>326</v>
      </c>
      <c r="D1012" s="2" t="s">
        <v>1735</v>
      </c>
      <c r="E1012" s="2" t="s">
        <v>52</v>
      </c>
      <c r="F1012" s="2" t="s">
        <v>20</v>
      </c>
      <c r="G1012" s="2" t="s">
        <v>164</v>
      </c>
      <c r="H1012" s="2" t="s">
        <v>159</v>
      </c>
      <c r="I1012" s="2">
        <v>15</v>
      </c>
      <c r="J1012" s="2" t="s">
        <v>178</v>
      </c>
      <c r="K1012" s="2"/>
      <c r="L1012" s="2" t="s">
        <v>129</v>
      </c>
      <c r="M1012" s="2"/>
      <c r="N1012" s="2"/>
      <c r="O1012" s="2"/>
      <c r="P1012" s="2"/>
      <c r="Q1012" s="2"/>
      <c r="R1012" s="2">
        <v>1</v>
      </c>
      <c r="S1012" s="2"/>
      <c r="T1012" s="2"/>
      <c r="U1012" s="2"/>
      <c r="V1012" s="2">
        <v>1</v>
      </c>
      <c r="W1012" s="2"/>
      <c r="X1012" s="2">
        <f t="shared" si="79"/>
        <v>1</v>
      </c>
      <c r="Y1012" s="2"/>
      <c r="Z1012" s="2"/>
      <c r="AA1012" s="2"/>
      <c r="AB1012" s="2"/>
      <c r="AC1012" s="2"/>
      <c r="AD1012" s="2"/>
      <c r="AE1012" s="2"/>
      <c r="AF1012" s="2">
        <v>1</v>
      </c>
      <c r="AG1012" s="2">
        <v>1</v>
      </c>
      <c r="AH1012" s="2"/>
      <c r="AI1012" s="2"/>
      <c r="AJ1012" s="9" t="s">
        <v>300</v>
      </c>
    </row>
    <row r="1013" spans="1:36" hidden="1" x14ac:dyDescent="0.2">
      <c r="A1013" s="2" t="str">
        <f t="shared" si="80"/>
        <v>HP Omen 15-ax200</v>
      </c>
      <c r="B1013" s="2" t="s">
        <v>11</v>
      </c>
      <c r="C1013" s="2" t="s">
        <v>534</v>
      </c>
      <c r="D1013" s="2" t="s">
        <v>1735</v>
      </c>
      <c r="E1013" s="2" t="s">
        <v>52</v>
      </c>
      <c r="F1013" s="2" t="s">
        <v>20</v>
      </c>
      <c r="G1013" s="2" t="s">
        <v>416</v>
      </c>
      <c r="H1013" s="2" t="s">
        <v>492</v>
      </c>
      <c r="I1013" s="2">
        <v>15</v>
      </c>
      <c r="J1013" s="2" t="s">
        <v>178</v>
      </c>
      <c r="K1013" s="2"/>
      <c r="L1013" s="2" t="s">
        <v>129</v>
      </c>
      <c r="M1013" s="2"/>
      <c r="N1013" s="2"/>
      <c r="O1013" s="2"/>
      <c r="P1013" s="2"/>
      <c r="Q1013" s="2"/>
      <c r="R1013" s="2">
        <v>1</v>
      </c>
      <c r="S1013" s="2"/>
      <c r="T1013" s="2"/>
      <c r="U1013" s="2"/>
      <c r="V1013" s="2">
        <v>1</v>
      </c>
      <c r="W1013" s="2"/>
      <c r="X1013" s="2">
        <f t="shared" si="79"/>
        <v>1</v>
      </c>
      <c r="Y1013" s="2"/>
      <c r="Z1013" s="2"/>
      <c r="AA1013" s="2"/>
      <c r="AB1013" s="2"/>
      <c r="AC1013" s="2"/>
      <c r="AD1013" s="2"/>
      <c r="AE1013" s="2">
        <v>1</v>
      </c>
      <c r="AF1013" s="2">
        <v>1</v>
      </c>
      <c r="AG1013" s="2"/>
      <c r="AH1013" s="2"/>
      <c r="AI1013" s="2"/>
      <c r="AJ1013" s="9" t="s">
        <v>300</v>
      </c>
    </row>
    <row r="1014" spans="1:36" hidden="1" x14ac:dyDescent="0.2">
      <c r="A1014" s="2" t="str">
        <f t="shared" si="80"/>
        <v>HP Omen 15-ce000</v>
      </c>
      <c r="B1014" s="2" t="s">
        <v>11</v>
      </c>
      <c r="C1014" s="2" t="s">
        <v>690</v>
      </c>
      <c r="D1014" s="2" t="s">
        <v>1735</v>
      </c>
      <c r="E1014" s="2" t="s">
        <v>52</v>
      </c>
      <c r="F1014" s="2" t="s">
        <v>20</v>
      </c>
      <c r="G1014" s="2" t="s">
        <v>416</v>
      </c>
      <c r="H1014" s="2" t="s">
        <v>492</v>
      </c>
      <c r="I1014" s="2">
        <v>15</v>
      </c>
      <c r="J1014" s="2" t="s">
        <v>28</v>
      </c>
      <c r="K1014" s="2"/>
      <c r="L1014" s="2" t="s">
        <v>129</v>
      </c>
      <c r="M1014" s="2"/>
      <c r="N1014" s="2"/>
      <c r="O1014" s="2"/>
      <c r="P1014" s="2"/>
      <c r="Q1014" s="2"/>
      <c r="R1014" s="2">
        <v>1</v>
      </c>
      <c r="S1014" s="2"/>
      <c r="T1014" s="2"/>
      <c r="U1014" s="2"/>
      <c r="V1014" s="2">
        <v>1</v>
      </c>
      <c r="W1014" s="2"/>
      <c r="X1014" s="2">
        <f t="shared" si="79"/>
        <v>1</v>
      </c>
      <c r="Y1014" s="2"/>
      <c r="Z1014" s="2"/>
      <c r="AA1014" s="2"/>
      <c r="AB1014" s="2"/>
      <c r="AC1014" s="2"/>
      <c r="AD1014" s="2"/>
      <c r="AE1014" s="2">
        <v>1</v>
      </c>
      <c r="AF1014" s="2">
        <v>1</v>
      </c>
      <c r="AG1014" s="2"/>
      <c r="AH1014" s="2"/>
      <c r="AI1014" s="2"/>
      <c r="AJ1014" s="9" t="s">
        <v>300</v>
      </c>
    </row>
    <row r="1015" spans="1:36" hidden="1" x14ac:dyDescent="0.2">
      <c r="A1015" s="2" t="str">
        <f t="shared" si="80"/>
        <v>HP Omen 15-dc0000</v>
      </c>
      <c r="B1015" s="2" t="s">
        <v>11</v>
      </c>
      <c r="C1015" s="2" t="s">
        <v>1129</v>
      </c>
      <c r="D1015" s="2" t="s">
        <v>1735</v>
      </c>
      <c r="E1015" s="2" t="s">
        <v>52</v>
      </c>
      <c r="F1015" s="2" t="s">
        <v>20</v>
      </c>
      <c r="G1015" s="2" t="s">
        <v>947</v>
      </c>
      <c r="H1015" s="2" t="s">
        <v>1130</v>
      </c>
      <c r="I1015" s="2">
        <v>15</v>
      </c>
      <c r="J1015" s="2" t="s">
        <v>28</v>
      </c>
      <c r="K1015" s="2"/>
      <c r="L1015" s="2" t="s">
        <v>129</v>
      </c>
      <c r="M1015" s="2"/>
      <c r="N1015" s="2"/>
      <c r="O1015" s="2"/>
      <c r="P1015" s="2"/>
      <c r="Q1015" s="2"/>
      <c r="R1015" s="2">
        <v>1</v>
      </c>
      <c r="S1015" s="2"/>
      <c r="T1015" s="2"/>
      <c r="U1015" s="2"/>
      <c r="V1015" s="2">
        <v>1</v>
      </c>
      <c r="W1015" s="2"/>
      <c r="X1015" s="2">
        <f t="shared" si="79"/>
        <v>1</v>
      </c>
      <c r="Y1015" s="2"/>
      <c r="Z1015" s="2"/>
      <c r="AA1015" s="2"/>
      <c r="AB1015" s="2"/>
      <c r="AC1015" s="2"/>
      <c r="AD1015" s="2"/>
      <c r="AE1015" s="2"/>
      <c r="AF1015" s="2">
        <v>1</v>
      </c>
      <c r="AG1015" s="2">
        <v>1</v>
      </c>
      <c r="AH1015" s="2"/>
      <c r="AI1015" s="2"/>
      <c r="AJ1015" s="9" t="s">
        <v>300</v>
      </c>
    </row>
    <row r="1016" spans="1:36" hidden="1" x14ac:dyDescent="0.2">
      <c r="A1016" s="2" t="str">
        <f t="shared" si="80"/>
        <v>HP Omen 15-dc1000</v>
      </c>
      <c r="B1016" s="2" t="s">
        <v>11</v>
      </c>
      <c r="C1016" s="2" t="s">
        <v>1283</v>
      </c>
      <c r="D1016" s="2" t="s">
        <v>1735</v>
      </c>
      <c r="E1016" s="2" t="s">
        <v>52</v>
      </c>
      <c r="F1016" s="2" t="s">
        <v>20</v>
      </c>
      <c r="G1016" s="2" t="s">
        <v>947</v>
      </c>
      <c r="H1016" s="2" t="s">
        <v>1267</v>
      </c>
      <c r="I1016" s="2">
        <v>15</v>
      </c>
      <c r="J1016" s="2" t="s">
        <v>28</v>
      </c>
      <c r="K1016" s="2"/>
      <c r="L1016" s="2" t="s">
        <v>129</v>
      </c>
      <c r="M1016" s="2"/>
      <c r="N1016" s="2"/>
      <c r="O1016" s="2"/>
      <c r="P1016" s="2"/>
      <c r="Q1016" s="2"/>
      <c r="R1016" s="2">
        <v>1</v>
      </c>
      <c r="S1016" s="2"/>
      <c r="T1016" s="2"/>
      <c r="U1016" s="2"/>
      <c r="V1016" s="2">
        <v>1</v>
      </c>
      <c r="W1016" s="2"/>
      <c r="X1016" s="2">
        <f t="shared" si="79"/>
        <v>1</v>
      </c>
      <c r="Y1016" s="2"/>
      <c r="Z1016" s="2"/>
      <c r="AA1016" s="2"/>
      <c r="AB1016" s="2"/>
      <c r="AC1016" s="2"/>
      <c r="AD1016" s="2"/>
      <c r="AE1016" s="2"/>
      <c r="AF1016" s="2"/>
      <c r="AG1016" s="2">
        <v>1</v>
      </c>
      <c r="AH1016" s="2"/>
      <c r="AI1016" s="2"/>
      <c r="AJ1016" s="9" t="s">
        <v>300</v>
      </c>
    </row>
    <row r="1017" spans="1:36" hidden="1" x14ac:dyDescent="0.2">
      <c r="A1017" s="2" t="str">
        <f t="shared" si="80"/>
        <v>HP Omen 15-dg0000</v>
      </c>
      <c r="B1017" s="2" t="s">
        <v>11</v>
      </c>
      <c r="C1017" s="2" t="s">
        <v>1672</v>
      </c>
      <c r="D1017" s="2" t="s">
        <v>1735</v>
      </c>
      <c r="E1017" s="2" t="s">
        <v>52</v>
      </c>
      <c r="F1017" s="2" t="s">
        <v>20</v>
      </c>
      <c r="G1017" s="2" t="s">
        <v>947</v>
      </c>
      <c r="H1017" s="2" t="s">
        <v>1294</v>
      </c>
      <c r="I1017" s="2">
        <v>15</v>
      </c>
      <c r="J1017" s="2" t="s">
        <v>28</v>
      </c>
      <c r="K1017" s="2"/>
      <c r="L1017" s="2" t="s">
        <v>129</v>
      </c>
      <c r="M1017" s="2"/>
      <c r="N1017" s="2" t="s">
        <v>1645</v>
      </c>
      <c r="O1017" s="2"/>
      <c r="P1017" s="2"/>
      <c r="Q1017" s="2"/>
      <c r="R1017" s="2">
        <v>1</v>
      </c>
      <c r="S1017" s="2"/>
      <c r="T1017" s="2"/>
      <c r="U1017" s="2"/>
      <c r="V1017" s="2">
        <v>1</v>
      </c>
      <c r="W1017" s="2"/>
      <c r="X1017" s="2">
        <f t="shared" si="79"/>
        <v>1</v>
      </c>
      <c r="Y1017" s="2"/>
      <c r="Z1017" s="2"/>
      <c r="AA1017" s="2"/>
      <c r="AB1017" s="2"/>
      <c r="AC1017" s="2"/>
      <c r="AD1017" s="2"/>
      <c r="AE1017" s="2"/>
      <c r="AF1017" s="2"/>
      <c r="AG1017" s="2">
        <v>1</v>
      </c>
      <c r="AH1017" s="2"/>
      <c r="AI1017" s="2"/>
      <c r="AJ1017" s="9" t="s">
        <v>300</v>
      </c>
    </row>
    <row r="1018" spans="1:36" hidden="1" x14ac:dyDescent="0.2">
      <c r="A1018" s="2" t="str">
        <f t="shared" si="80"/>
        <v>HP Omen 15-dh0000</v>
      </c>
      <c r="B1018" s="2" t="s">
        <v>11</v>
      </c>
      <c r="C1018" s="2" t="s">
        <v>1488</v>
      </c>
      <c r="D1018" s="2" t="s">
        <v>1735</v>
      </c>
      <c r="E1018" s="2" t="s">
        <v>52</v>
      </c>
      <c r="F1018" s="2" t="s">
        <v>20</v>
      </c>
      <c r="G1018" s="2" t="s">
        <v>947</v>
      </c>
      <c r="H1018" s="2" t="s">
        <v>1362</v>
      </c>
      <c r="I1018" s="2">
        <v>15</v>
      </c>
      <c r="J1018" s="2" t="s">
        <v>28</v>
      </c>
      <c r="K1018" s="2"/>
      <c r="L1018" s="2" t="s">
        <v>129</v>
      </c>
      <c r="M1018" s="2"/>
      <c r="N1018" s="2"/>
      <c r="O1018" s="2"/>
      <c r="P1018" s="2"/>
      <c r="Q1018" s="2"/>
      <c r="R1018" s="2">
        <v>1</v>
      </c>
      <c r="S1018" s="2"/>
      <c r="T1018" s="2"/>
      <c r="U1018" s="2"/>
      <c r="V1018" s="2">
        <v>1</v>
      </c>
      <c r="W1018" s="2"/>
      <c r="X1018" s="2">
        <f t="shared" si="79"/>
        <v>1</v>
      </c>
      <c r="Y1018" s="2"/>
      <c r="Z1018" s="2"/>
      <c r="AA1018" s="2"/>
      <c r="AB1018" s="2"/>
      <c r="AC1018" s="2"/>
      <c r="AD1018" s="2"/>
      <c r="AE1018" s="2"/>
      <c r="AF1018" s="2">
        <v>1</v>
      </c>
      <c r="AG1018" s="2">
        <v>1</v>
      </c>
      <c r="AH1018" s="2"/>
      <c r="AI1018" s="2"/>
      <c r="AJ1018" s="9" t="s">
        <v>300</v>
      </c>
    </row>
    <row r="1019" spans="1:36" hidden="1" x14ac:dyDescent="0.2">
      <c r="A1019" s="2" t="str">
        <f t="shared" si="80"/>
        <v>HP Omen 15-dh1000</v>
      </c>
      <c r="B1019" s="2" t="s">
        <v>11</v>
      </c>
      <c r="C1019" s="2" t="s">
        <v>2200</v>
      </c>
      <c r="D1019" s="2" t="s">
        <v>1735</v>
      </c>
      <c r="E1019" s="2" t="s">
        <v>52</v>
      </c>
      <c r="F1019" s="2" t="s">
        <v>20</v>
      </c>
      <c r="G1019" s="2" t="s">
        <v>2150</v>
      </c>
      <c r="H1019" s="2" t="s">
        <v>1287</v>
      </c>
      <c r="I1019" s="2">
        <v>15</v>
      </c>
      <c r="J1019" s="2" t="s">
        <v>28</v>
      </c>
      <c r="K1019" s="2"/>
      <c r="L1019" s="2" t="s">
        <v>129</v>
      </c>
      <c r="M1019" s="2"/>
      <c r="N1019" s="2" t="s">
        <v>1645</v>
      </c>
      <c r="O1019" s="2"/>
      <c r="P1019" s="2"/>
      <c r="Q1019" s="2"/>
      <c r="R1019" s="2">
        <v>1</v>
      </c>
      <c r="S1019" s="2"/>
      <c r="T1019" s="2"/>
      <c r="U1019" s="2"/>
      <c r="V1019" s="2">
        <v>1</v>
      </c>
      <c r="W1019" s="2"/>
      <c r="X1019" s="2">
        <f t="shared" si="79"/>
        <v>1</v>
      </c>
      <c r="Y1019" s="2"/>
      <c r="Z1019" s="2"/>
      <c r="AA1019" s="2"/>
      <c r="AB1019" s="2"/>
      <c r="AC1019" s="2"/>
      <c r="AD1019" s="2"/>
      <c r="AE1019" s="2"/>
      <c r="AF1019" s="2"/>
      <c r="AG1019" s="2">
        <v>1</v>
      </c>
      <c r="AH1019" s="2"/>
      <c r="AI1019" s="2"/>
      <c r="AJ1019" s="9" t="s">
        <v>300</v>
      </c>
    </row>
    <row r="1020" spans="1:36" hidden="1" x14ac:dyDescent="0.2">
      <c r="A1020" s="2" t="str">
        <f t="shared" ref="A1020" si="81">CONCATENATE(B1020," ",C1020)</f>
        <v>HP Omen 15-ek0000</v>
      </c>
      <c r="B1020" s="2" t="s">
        <v>11</v>
      </c>
      <c r="C1020" s="2" t="s">
        <v>5979</v>
      </c>
      <c r="D1020" s="2" t="s">
        <v>1735</v>
      </c>
      <c r="E1020" s="2" t="s">
        <v>52</v>
      </c>
      <c r="F1020" s="2" t="s">
        <v>20</v>
      </c>
      <c r="G1020" s="2" t="s">
        <v>2150</v>
      </c>
      <c r="H1020" s="2" t="s">
        <v>1442</v>
      </c>
      <c r="I1020" s="2">
        <v>15</v>
      </c>
      <c r="J1020" s="2" t="s">
        <v>28</v>
      </c>
      <c r="K1020" s="2"/>
      <c r="L1020" s="2" t="s">
        <v>129</v>
      </c>
      <c r="M1020" s="2"/>
      <c r="N1020" s="2" t="s">
        <v>5935</v>
      </c>
      <c r="O1020" s="2"/>
      <c r="P1020" s="2"/>
      <c r="Q1020" s="2"/>
      <c r="R1020" s="2">
        <v>1</v>
      </c>
      <c r="S1020" s="2"/>
      <c r="T1020" s="2"/>
      <c r="U1020" s="2"/>
      <c r="V1020" s="2">
        <v>1</v>
      </c>
      <c r="W1020" s="2"/>
      <c r="X1020" s="2">
        <f t="shared" si="79"/>
        <v>1</v>
      </c>
      <c r="Y1020" s="2"/>
      <c r="Z1020" s="2"/>
      <c r="AA1020" s="2"/>
      <c r="AB1020" s="2"/>
      <c r="AC1020" s="2"/>
      <c r="AD1020" s="2"/>
      <c r="AE1020" s="2"/>
      <c r="AF1020" s="2">
        <v>1</v>
      </c>
      <c r="AG1020" s="2"/>
      <c r="AH1020" s="2"/>
      <c r="AI1020" s="2"/>
      <c r="AJ1020" s="9" t="s">
        <v>300</v>
      </c>
    </row>
    <row r="1021" spans="1:36" hidden="1" x14ac:dyDescent="0.2">
      <c r="A1021" s="2" t="str">
        <f t="shared" ref="A1021" si="82">CONCATENATE(B1021," ",C1021)</f>
        <v>HP Omen 15-en0000</v>
      </c>
      <c r="B1021" s="2" t="s">
        <v>11</v>
      </c>
      <c r="C1021" s="2" t="s">
        <v>6350</v>
      </c>
      <c r="D1021" s="2" t="s">
        <v>1735</v>
      </c>
      <c r="E1021" s="2" t="s">
        <v>52</v>
      </c>
      <c r="F1021" s="2" t="s">
        <v>19</v>
      </c>
      <c r="G1021" s="2" t="s">
        <v>1788</v>
      </c>
      <c r="H1021" s="2" t="s">
        <v>1442</v>
      </c>
      <c r="I1021" s="2">
        <v>15</v>
      </c>
      <c r="J1021" s="2" t="s">
        <v>28</v>
      </c>
      <c r="K1021" s="2"/>
      <c r="L1021" s="2" t="s">
        <v>129</v>
      </c>
      <c r="M1021" s="2"/>
      <c r="N1021" s="2" t="s">
        <v>5935</v>
      </c>
      <c r="O1021" s="2"/>
      <c r="P1021" s="2"/>
      <c r="Q1021" s="2"/>
      <c r="R1021" s="2">
        <v>1</v>
      </c>
      <c r="S1021" s="2"/>
      <c r="T1021" s="2"/>
      <c r="U1021" s="2"/>
      <c r="V1021" s="2">
        <v>1</v>
      </c>
      <c r="W1021" s="2"/>
      <c r="X1021" s="2">
        <f t="shared" ref="X1021" si="83">SUM(O1021:T1021)</f>
        <v>1</v>
      </c>
      <c r="Y1021" s="2"/>
      <c r="Z1021" s="2"/>
      <c r="AA1021" s="2"/>
      <c r="AB1021" s="2"/>
      <c r="AC1021" s="2"/>
      <c r="AD1021" s="2"/>
      <c r="AE1021" s="2"/>
      <c r="AF1021" s="2">
        <v>1</v>
      </c>
      <c r="AG1021" s="2"/>
      <c r="AH1021" s="2"/>
      <c r="AI1021" s="2"/>
      <c r="AJ1021" s="9" t="s">
        <v>300</v>
      </c>
    </row>
    <row r="1022" spans="1:36" hidden="1" x14ac:dyDescent="0.2">
      <c r="A1022" s="2" t="str">
        <f t="shared" si="80"/>
        <v>HP Omen 17-cb0000</v>
      </c>
      <c r="B1022" s="2" t="s">
        <v>11</v>
      </c>
      <c r="C1022" s="2" t="s">
        <v>1489</v>
      </c>
      <c r="D1022" s="2" t="s">
        <v>1735</v>
      </c>
      <c r="E1022" s="2" t="s">
        <v>52</v>
      </c>
      <c r="F1022" s="2" t="s">
        <v>20</v>
      </c>
      <c r="G1022" s="2" t="s">
        <v>947</v>
      </c>
      <c r="H1022" s="2" t="s">
        <v>1362</v>
      </c>
      <c r="I1022" s="2">
        <v>17</v>
      </c>
      <c r="J1022" s="2" t="s">
        <v>28</v>
      </c>
      <c r="K1022" s="2"/>
      <c r="L1022" s="2" t="s">
        <v>129</v>
      </c>
      <c r="M1022" s="2"/>
      <c r="N1022" s="2"/>
      <c r="O1022" s="2"/>
      <c r="P1022" s="2"/>
      <c r="Q1022" s="2"/>
      <c r="R1022" s="2">
        <v>1</v>
      </c>
      <c r="S1022" s="2"/>
      <c r="T1022" s="2"/>
      <c r="U1022" s="2"/>
      <c r="V1022" s="2"/>
      <c r="W1022" s="2">
        <v>1</v>
      </c>
      <c r="X1022" s="2">
        <f t="shared" si="79"/>
        <v>1</v>
      </c>
      <c r="Y1022" s="2"/>
      <c r="Z1022" s="2"/>
      <c r="AA1022" s="2"/>
      <c r="AB1022" s="2"/>
      <c r="AC1022" s="2"/>
      <c r="AD1022" s="2"/>
      <c r="AE1022" s="2"/>
      <c r="AF1022" s="2">
        <v>1</v>
      </c>
      <c r="AG1022" s="2">
        <v>1</v>
      </c>
      <c r="AH1022" s="2"/>
      <c r="AI1022" s="2"/>
      <c r="AJ1022" s="9" t="s">
        <v>300</v>
      </c>
    </row>
    <row r="1023" spans="1:36" hidden="1" x14ac:dyDescent="0.2">
      <c r="A1023" s="2" t="str">
        <f t="shared" si="80"/>
        <v>HP Omen 17-cb1000</v>
      </c>
      <c r="B1023" s="2" t="s">
        <v>11</v>
      </c>
      <c r="C1023" s="2" t="s">
        <v>2201</v>
      </c>
      <c r="D1023" s="2" t="s">
        <v>1735</v>
      </c>
      <c r="E1023" s="2" t="s">
        <v>52</v>
      </c>
      <c r="F1023" s="2" t="s">
        <v>20</v>
      </c>
      <c r="G1023" s="2" t="s">
        <v>2150</v>
      </c>
      <c r="H1023" s="2" t="s">
        <v>2116</v>
      </c>
      <c r="I1023" s="2">
        <v>17</v>
      </c>
      <c r="J1023" s="2" t="s">
        <v>28</v>
      </c>
      <c r="K1023" s="2"/>
      <c r="L1023" s="2" t="s">
        <v>129</v>
      </c>
      <c r="M1023" s="2"/>
      <c r="N1023" s="2" t="s">
        <v>2122</v>
      </c>
      <c r="O1023" s="2"/>
      <c r="P1023" s="2"/>
      <c r="Q1023" s="2"/>
      <c r="R1023" s="2">
        <v>1</v>
      </c>
      <c r="S1023" s="2"/>
      <c r="T1023" s="2"/>
      <c r="U1023" s="2"/>
      <c r="V1023" s="2"/>
      <c r="W1023" s="2">
        <v>1</v>
      </c>
      <c r="X1023" s="2">
        <f t="shared" si="79"/>
        <v>1</v>
      </c>
      <c r="Y1023" s="2"/>
      <c r="Z1023" s="2"/>
      <c r="AA1023" s="2"/>
      <c r="AB1023" s="2"/>
      <c r="AC1023" s="2"/>
      <c r="AD1023" s="2"/>
      <c r="AE1023" s="2"/>
      <c r="AF1023" s="2"/>
      <c r="AG1023" s="2">
        <v>1</v>
      </c>
      <c r="AH1023" s="2"/>
      <c r="AI1023" s="2"/>
      <c r="AJ1023" s="9" t="s">
        <v>300</v>
      </c>
    </row>
    <row r="1024" spans="1:36" hidden="1" x14ac:dyDescent="0.2">
      <c r="A1024" s="2" t="str">
        <f t="shared" si="80"/>
        <v>HP Omen 17-an000</v>
      </c>
      <c r="B1024" s="2" t="s">
        <v>11</v>
      </c>
      <c r="C1024" s="2" t="s">
        <v>691</v>
      </c>
      <c r="D1024" s="2" t="s">
        <v>1735</v>
      </c>
      <c r="E1024" s="2" t="s">
        <v>52</v>
      </c>
      <c r="F1024" s="2" t="s">
        <v>20</v>
      </c>
      <c r="G1024" s="2" t="s">
        <v>416</v>
      </c>
      <c r="H1024" s="2" t="s">
        <v>662</v>
      </c>
      <c r="I1024" s="2">
        <v>17</v>
      </c>
      <c r="J1024" s="2" t="s">
        <v>28</v>
      </c>
      <c r="K1024" s="2"/>
      <c r="L1024" s="2" t="s">
        <v>129</v>
      </c>
      <c r="M1024" s="2"/>
      <c r="N1024" s="2"/>
      <c r="O1024" s="2"/>
      <c r="P1024" s="2"/>
      <c r="Q1024" s="2"/>
      <c r="R1024" s="2">
        <v>1</v>
      </c>
      <c r="S1024" s="2"/>
      <c r="T1024" s="2"/>
      <c r="U1024" s="2"/>
      <c r="V1024" s="2"/>
      <c r="W1024" s="2">
        <v>1</v>
      </c>
      <c r="X1024" s="2">
        <f t="shared" si="79"/>
        <v>1</v>
      </c>
      <c r="Y1024" s="2"/>
      <c r="Z1024" s="2"/>
      <c r="AA1024" s="2"/>
      <c r="AB1024" s="2"/>
      <c r="AC1024" s="2"/>
      <c r="AD1024" s="2"/>
      <c r="AE1024" s="2"/>
      <c r="AF1024" s="2">
        <v>1</v>
      </c>
      <c r="AG1024" s="2">
        <v>1</v>
      </c>
      <c r="AH1024" s="2"/>
      <c r="AI1024" s="2"/>
      <c r="AJ1024" s="9" t="s">
        <v>300</v>
      </c>
    </row>
    <row r="1025" spans="1:36" hidden="1" x14ac:dyDescent="0.2">
      <c r="A1025" s="2" t="str">
        <f t="shared" si="80"/>
        <v>HP Omen 17-an100</v>
      </c>
      <c r="B1025" s="2" t="s">
        <v>11</v>
      </c>
      <c r="C1025" s="2" t="s">
        <v>1131</v>
      </c>
      <c r="D1025" s="2" t="s">
        <v>1735</v>
      </c>
      <c r="E1025" s="2" t="s">
        <v>52</v>
      </c>
      <c r="F1025" s="2" t="s">
        <v>20</v>
      </c>
      <c r="G1025" s="2" t="s">
        <v>947</v>
      </c>
      <c r="H1025" s="2" t="s">
        <v>1132</v>
      </c>
      <c r="I1025" s="2">
        <v>17</v>
      </c>
      <c r="J1025" s="2" t="s">
        <v>28</v>
      </c>
      <c r="K1025" s="2"/>
      <c r="L1025" s="2" t="s">
        <v>129</v>
      </c>
      <c r="M1025" s="2"/>
      <c r="N1025" s="2"/>
      <c r="O1025" s="2"/>
      <c r="P1025" s="2"/>
      <c r="Q1025" s="2"/>
      <c r="R1025" s="2">
        <v>1</v>
      </c>
      <c r="S1025" s="2"/>
      <c r="T1025" s="2"/>
      <c r="U1025" s="2"/>
      <c r="V1025" s="2"/>
      <c r="W1025" s="2">
        <v>1</v>
      </c>
      <c r="X1025" s="2">
        <f t="shared" si="79"/>
        <v>1</v>
      </c>
      <c r="Y1025" s="2"/>
      <c r="Z1025" s="2"/>
      <c r="AA1025" s="2"/>
      <c r="AB1025" s="2"/>
      <c r="AC1025" s="2"/>
      <c r="AD1025" s="2"/>
      <c r="AE1025" s="2"/>
      <c r="AF1025" s="2">
        <v>1</v>
      </c>
      <c r="AG1025" s="2">
        <v>1</v>
      </c>
      <c r="AH1025" s="2"/>
      <c r="AI1025" s="2"/>
      <c r="AJ1025" s="9" t="s">
        <v>300</v>
      </c>
    </row>
    <row r="1026" spans="1:36" hidden="1" x14ac:dyDescent="0.2">
      <c r="A1026" s="2" t="str">
        <f t="shared" si="80"/>
        <v>HP Omen 17-w000</v>
      </c>
      <c r="B1026" s="2" t="s">
        <v>11</v>
      </c>
      <c r="C1026" s="2" t="s">
        <v>376</v>
      </c>
      <c r="D1026" s="2" t="s">
        <v>1735</v>
      </c>
      <c r="E1026" s="2" t="s">
        <v>52</v>
      </c>
      <c r="F1026" s="2" t="s">
        <v>20</v>
      </c>
      <c r="G1026" s="2" t="s">
        <v>164</v>
      </c>
      <c r="H1026" s="2" t="s">
        <v>159</v>
      </c>
      <c r="I1026" s="2">
        <v>17</v>
      </c>
      <c r="J1026" s="2" t="s">
        <v>28</v>
      </c>
      <c r="K1026" s="2"/>
      <c r="L1026" s="2" t="s">
        <v>129</v>
      </c>
      <c r="M1026" s="2"/>
      <c r="N1026" s="2"/>
      <c r="O1026" s="2"/>
      <c r="P1026" s="2"/>
      <c r="Q1026" s="2"/>
      <c r="R1026" s="2">
        <v>1</v>
      </c>
      <c r="S1026" s="2"/>
      <c r="T1026" s="2"/>
      <c r="U1026" s="2"/>
      <c r="V1026" s="2"/>
      <c r="W1026" s="2">
        <v>1</v>
      </c>
      <c r="X1026" s="2">
        <f t="shared" si="79"/>
        <v>1</v>
      </c>
      <c r="Y1026" s="2"/>
      <c r="Z1026" s="2"/>
      <c r="AA1026" s="2"/>
      <c r="AB1026" s="2"/>
      <c r="AC1026" s="2"/>
      <c r="AD1026" s="2"/>
      <c r="AE1026" s="2"/>
      <c r="AF1026" s="2">
        <v>1</v>
      </c>
      <c r="AG1026" s="2">
        <v>1</v>
      </c>
      <c r="AH1026" s="2"/>
      <c r="AI1026" s="2"/>
      <c r="AJ1026" s="9" t="s">
        <v>300</v>
      </c>
    </row>
    <row r="1027" spans="1:36" hidden="1" x14ac:dyDescent="0.2">
      <c r="A1027" s="2" t="str">
        <f t="shared" si="80"/>
        <v>HP Omen 17-w100</v>
      </c>
      <c r="B1027" s="2" t="s">
        <v>11</v>
      </c>
      <c r="C1027" s="2" t="s">
        <v>423</v>
      </c>
      <c r="D1027" s="2" t="s">
        <v>1735</v>
      </c>
      <c r="E1027" s="2" t="s">
        <v>52</v>
      </c>
      <c r="F1027" s="2" t="s">
        <v>20</v>
      </c>
      <c r="G1027" s="2" t="s">
        <v>164</v>
      </c>
      <c r="H1027" s="2" t="s">
        <v>422</v>
      </c>
      <c r="I1027" s="2">
        <v>17</v>
      </c>
      <c r="J1027" s="2" t="s">
        <v>178</v>
      </c>
      <c r="K1027" s="2"/>
      <c r="L1027" s="2" t="s">
        <v>129</v>
      </c>
      <c r="M1027" s="2"/>
      <c r="N1027" s="2"/>
      <c r="O1027" s="2"/>
      <c r="P1027" s="2"/>
      <c r="Q1027" s="2"/>
      <c r="R1027" s="2">
        <v>1</v>
      </c>
      <c r="S1027" s="2"/>
      <c r="T1027" s="2"/>
      <c r="U1027" s="2"/>
      <c r="V1027" s="2"/>
      <c r="W1027" s="2">
        <v>1</v>
      </c>
      <c r="X1027" s="2">
        <f t="shared" si="79"/>
        <v>1</v>
      </c>
      <c r="Y1027" s="2"/>
      <c r="Z1027" s="2"/>
      <c r="AA1027" s="2"/>
      <c r="AB1027" s="2"/>
      <c r="AC1027" s="2"/>
      <c r="AD1027" s="2"/>
      <c r="AE1027" s="2"/>
      <c r="AF1027" s="2">
        <v>1</v>
      </c>
      <c r="AG1027" s="2">
        <v>1</v>
      </c>
      <c r="AH1027" s="2"/>
      <c r="AI1027" s="2"/>
      <c r="AJ1027" s="9" t="s">
        <v>300</v>
      </c>
    </row>
    <row r="1028" spans="1:36" hidden="1" x14ac:dyDescent="0.2">
      <c r="A1028" s="2" t="str">
        <f t="shared" si="80"/>
        <v>HP Omen 17-w200</v>
      </c>
      <c r="B1028" s="2" t="s">
        <v>11</v>
      </c>
      <c r="C1028" s="2" t="s">
        <v>535</v>
      </c>
      <c r="D1028" s="2" t="s">
        <v>1735</v>
      </c>
      <c r="E1028" s="2" t="s">
        <v>52</v>
      </c>
      <c r="F1028" s="2" t="s">
        <v>20</v>
      </c>
      <c r="G1028" s="2" t="s">
        <v>416</v>
      </c>
      <c r="H1028" s="2" t="s">
        <v>492</v>
      </c>
      <c r="I1028" s="2">
        <v>17</v>
      </c>
      <c r="J1028" s="2" t="s">
        <v>178</v>
      </c>
      <c r="K1028" s="2"/>
      <c r="L1028" s="2" t="s">
        <v>129</v>
      </c>
      <c r="M1028" s="2"/>
      <c r="N1028" s="2"/>
      <c r="O1028" s="2"/>
      <c r="P1028" s="2"/>
      <c r="Q1028" s="2"/>
      <c r="R1028" s="2">
        <v>1</v>
      </c>
      <c r="S1028" s="2"/>
      <c r="T1028" s="2"/>
      <c r="U1028" s="2"/>
      <c r="V1028" s="2"/>
      <c r="W1028" s="2">
        <v>1</v>
      </c>
      <c r="X1028" s="2">
        <f t="shared" si="79"/>
        <v>1</v>
      </c>
      <c r="Y1028" s="2"/>
      <c r="Z1028" s="2"/>
      <c r="AA1028" s="2"/>
      <c r="AB1028" s="2"/>
      <c r="AC1028" s="2"/>
      <c r="AD1028" s="2"/>
      <c r="AE1028" s="2">
        <v>1</v>
      </c>
      <c r="AF1028" s="2">
        <v>1</v>
      </c>
      <c r="AG1028" s="2"/>
      <c r="AH1028" s="2"/>
      <c r="AI1028" s="2"/>
      <c r="AJ1028" s="9" t="s">
        <v>300</v>
      </c>
    </row>
    <row r="1029" spans="1:36" hidden="1" x14ac:dyDescent="0.2">
      <c r="A1029" s="2" t="str">
        <f t="shared" si="80"/>
        <v>HP Omen 17-ap000</v>
      </c>
      <c r="B1029" s="2" t="s">
        <v>11</v>
      </c>
      <c r="C1029" s="2" t="s">
        <v>824</v>
      </c>
      <c r="D1029" s="2" t="s">
        <v>1735</v>
      </c>
      <c r="E1029" s="2" t="s">
        <v>52</v>
      </c>
      <c r="F1029" s="2" t="s">
        <v>20</v>
      </c>
      <c r="G1029" s="2" t="s">
        <v>416</v>
      </c>
      <c r="H1029" s="2" t="s">
        <v>399</v>
      </c>
      <c r="I1029" s="2">
        <v>17</v>
      </c>
      <c r="J1029" s="2" t="s">
        <v>28</v>
      </c>
      <c r="K1029" s="2"/>
      <c r="L1029" s="2" t="s">
        <v>129</v>
      </c>
      <c r="M1029" s="2"/>
      <c r="N1029" s="2"/>
      <c r="O1029" s="2"/>
      <c r="P1029" s="2"/>
      <c r="Q1029" s="2"/>
      <c r="R1029" s="2">
        <v>1</v>
      </c>
      <c r="S1029" s="2"/>
      <c r="T1029" s="2"/>
      <c r="U1029" s="2"/>
      <c r="V1029" s="2"/>
      <c r="W1029" s="2">
        <v>1</v>
      </c>
      <c r="X1029" s="2">
        <f t="shared" si="79"/>
        <v>1</v>
      </c>
      <c r="Y1029" s="2"/>
      <c r="Z1029" s="2"/>
      <c r="AA1029" s="2"/>
      <c r="AB1029" s="2"/>
      <c r="AC1029" s="2"/>
      <c r="AD1029" s="2"/>
      <c r="AE1029" s="2"/>
      <c r="AF1029" s="2"/>
      <c r="AG1029" s="2">
        <v>1</v>
      </c>
      <c r="AH1029" s="2"/>
      <c r="AI1029" s="2"/>
      <c r="AJ1029" s="9" t="s">
        <v>300</v>
      </c>
    </row>
    <row r="1030" spans="1:36" hidden="1" x14ac:dyDescent="0.2">
      <c r="A1030" s="2" t="str">
        <f t="shared" si="80"/>
        <v>HP Pavilion 13-an0000</v>
      </c>
      <c r="B1030" s="2" t="s">
        <v>11</v>
      </c>
      <c r="C1030" s="2" t="s">
        <v>1210</v>
      </c>
      <c r="D1030" s="2" t="s">
        <v>1731</v>
      </c>
      <c r="E1030" s="2" t="s">
        <v>52</v>
      </c>
      <c r="F1030" s="2" t="s">
        <v>20</v>
      </c>
      <c r="G1030" s="2" t="s">
        <v>1216</v>
      </c>
      <c r="H1030" s="2" t="s">
        <v>33</v>
      </c>
      <c r="I1030" s="2">
        <v>13</v>
      </c>
      <c r="J1030" s="2" t="s">
        <v>28</v>
      </c>
      <c r="K1030" s="2"/>
      <c r="L1030" s="2" t="s">
        <v>129</v>
      </c>
      <c r="M1030" s="2"/>
      <c r="N1030" s="2"/>
      <c r="O1030" s="2"/>
      <c r="P1030" s="2">
        <v>1</v>
      </c>
      <c r="Q1030" s="2"/>
      <c r="R1030" s="2"/>
      <c r="S1030" s="2"/>
      <c r="T1030" s="2"/>
      <c r="U1030" s="2">
        <v>1</v>
      </c>
      <c r="V1030" s="2"/>
      <c r="W1030" s="2"/>
      <c r="X1030" s="2">
        <f t="shared" si="79"/>
        <v>1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9" t="s">
        <v>25</v>
      </c>
    </row>
    <row r="1031" spans="1:36" hidden="1" x14ac:dyDescent="0.2">
      <c r="A1031" s="2" t="str">
        <f t="shared" si="80"/>
        <v>HP Pavilion 13-an1000</v>
      </c>
      <c r="B1031" s="2" t="s">
        <v>11</v>
      </c>
      <c r="C1031" s="2" t="s">
        <v>1615</v>
      </c>
      <c r="D1031" s="2" t="s">
        <v>1731</v>
      </c>
      <c r="E1031" s="2" t="s">
        <v>52</v>
      </c>
      <c r="F1031" s="2" t="s">
        <v>20</v>
      </c>
      <c r="G1031" s="2" t="s">
        <v>1526</v>
      </c>
      <c r="H1031" s="2" t="s">
        <v>33</v>
      </c>
      <c r="I1031" s="2">
        <v>13</v>
      </c>
      <c r="J1031" s="2" t="s">
        <v>28</v>
      </c>
      <c r="K1031" s="2"/>
      <c r="L1031" s="2" t="s">
        <v>129</v>
      </c>
      <c r="M1031" s="2"/>
      <c r="N1031" s="2"/>
      <c r="O1031" s="2"/>
      <c r="P1031" s="2">
        <v>1</v>
      </c>
      <c r="Q1031" s="2"/>
      <c r="R1031" s="2"/>
      <c r="S1031" s="2"/>
      <c r="T1031" s="2"/>
      <c r="U1031" s="2">
        <v>1</v>
      </c>
      <c r="V1031" s="2"/>
      <c r="W1031" s="2"/>
      <c r="X1031" s="2">
        <f t="shared" si="79"/>
        <v>1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9" t="s">
        <v>25</v>
      </c>
    </row>
    <row r="1032" spans="1:36" hidden="1" x14ac:dyDescent="0.2">
      <c r="A1032" s="2" t="str">
        <f t="shared" si="80"/>
        <v>HP Pavilion 14-al100</v>
      </c>
      <c r="B1032" s="2" t="s">
        <v>11</v>
      </c>
      <c r="C1032" s="2" t="s">
        <v>436</v>
      </c>
      <c r="D1032" s="2" t="s">
        <v>1731</v>
      </c>
      <c r="E1032" s="2" t="s">
        <v>52</v>
      </c>
      <c r="F1032" s="2" t="s">
        <v>20</v>
      </c>
      <c r="G1032" s="2" t="s">
        <v>416</v>
      </c>
      <c r="H1032" s="2" t="s">
        <v>135</v>
      </c>
      <c r="I1032" s="2">
        <v>14</v>
      </c>
      <c r="J1032" s="2" t="s">
        <v>28</v>
      </c>
      <c r="K1032" s="2"/>
      <c r="L1032" s="2" t="s">
        <v>129</v>
      </c>
      <c r="M1032" s="2"/>
      <c r="N1032" s="2"/>
      <c r="O1032" s="2"/>
      <c r="P1032" s="2"/>
      <c r="Q1032" s="2">
        <v>1</v>
      </c>
      <c r="R1032" s="2">
        <v>1</v>
      </c>
      <c r="S1032" s="2"/>
      <c r="T1032" s="2"/>
      <c r="U1032" s="2">
        <v>1</v>
      </c>
      <c r="V1032" s="2"/>
      <c r="W1032" s="2"/>
      <c r="X1032" s="2">
        <f t="shared" si="79"/>
        <v>2</v>
      </c>
      <c r="Y1032" s="2"/>
      <c r="Z1032" s="2"/>
      <c r="AA1032" s="2"/>
      <c r="AB1032" s="2"/>
      <c r="AC1032" s="2"/>
      <c r="AD1032" s="2"/>
      <c r="AE1032" s="2"/>
      <c r="AF1032" s="2">
        <v>1</v>
      </c>
      <c r="AG1032" s="2"/>
      <c r="AH1032" s="2"/>
      <c r="AI1032" s="2"/>
      <c r="AJ1032" s="9" t="s">
        <v>25</v>
      </c>
    </row>
    <row r="1033" spans="1:36" hidden="1" x14ac:dyDescent="0.2">
      <c r="A1033" s="2" t="str">
        <f t="shared" si="80"/>
        <v>HP Pavilion 14-bf000</v>
      </c>
      <c r="B1033" s="2" t="s">
        <v>11</v>
      </c>
      <c r="C1033" s="2" t="s">
        <v>685</v>
      </c>
      <c r="D1033" s="2" t="s">
        <v>1731</v>
      </c>
      <c r="E1033" s="2" t="s">
        <v>52</v>
      </c>
      <c r="F1033" s="2" t="s">
        <v>20</v>
      </c>
      <c r="G1033" s="2" t="s">
        <v>416</v>
      </c>
      <c r="H1033" s="2" t="s">
        <v>113</v>
      </c>
      <c r="I1033" s="2">
        <v>14</v>
      </c>
      <c r="J1033" s="2" t="s">
        <v>28</v>
      </c>
      <c r="K1033" s="2"/>
      <c r="L1033" s="2" t="s">
        <v>129</v>
      </c>
      <c r="M1033" s="2"/>
      <c r="N1033" s="2"/>
      <c r="O1033" s="2"/>
      <c r="P1033" s="2">
        <v>1</v>
      </c>
      <c r="Q1033" s="2">
        <v>1</v>
      </c>
      <c r="R1033" s="2">
        <v>1</v>
      </c>
      <c r="S1033" s="2"/>
      <c r="T1033" s="2"/>
      <c r="U1033" s="2">
        <v>1</v>
      </c>
      <c r="V1033" s="2"/>
      <c r="W1033" s="2"/>
      <c r="X1033" s="2">
        <f t="shared" si="79"/>
        <v>3</v>
      </c>
      <c r="Y1033" s="2"/>
      <c r="Z1033" s="2"/>
      <c r="AA1033" s="2"/>
      <c r="AB1033" s="2"/>
      <c r="AC1033" s="2"/>
      <c r="AD1033" s="2"/>
      <c r="AE1033" s="2"/>
      <c r="AF1033" s="2">
        <v>1</v>
      </c>
      <c r="AG1033" s="2"/>
      <c r="AH1033" s="2"/>
      <c r="AI1033" s="2"/>
      <c r="AJ1033" s="9" t="s">
        <v>25</v>
      </c>
    </row>
    <row r="1034" spans="1:36" hidden="1" x14ac:dyDescent="0.2">
      <c r="A1034" s="2" t="str">
        <f t="shared" si="80"/>
        <v>HP Pavilion 14-bf100</v>
      </c>
      <c r="B1034" s="2" t="s">
        <v>11</v>
      </c>
      <c r="C1034" s="2" t="s">
        <v>818</v>
      </c>
      <c r="D1034" s="2" t="s">
        <v>1731</v>
      </c>
      <c r="E1034" s="2" t="s">
        <v>52</v>
      </c>
      <c r="F1034" s="2" t="s">
        <v>20</v>
      </c>
      <c r="G1034" s="2" t="s">
        <v>743</v>
      </c>
      <c r="H1034" s="2" t="s">
        <v>113</v>
      </c>
      <c r="I1034" s="2">
        <v>14</v>
      </c>
      <c r="J1034" s="2" t="s">
        <v>28</v>
      </c>
      <c r="K1034" s="2"/>
      <c r="L1034" s="2" t="s">
        <v>129</v>
      </c>
      <c r="M1034" s="2"/>
      <c r="N1034" s="2"/>
      <c r="O1034" s="2"/>
      <c r="P1034" s="2">
        <v>1</v>
      </c>
      <c r="Q1034" s="2">
        <v>1</v>
      </c>
      <c r="R1034" s="2">
        <v>1</v>
      </c>
      <c r="S1034" s="2"/>
      <c r="T1034" s="2"/>
      <c r="U1034" s="2">
        <v>1</v>
      </c>
      <c r="V1034" s="2"/>
      <c r="W1034" s="2"/>
      <c r="X1034" s="2">
        <f t="shared" si="79"/>
        <v>3</v>
      </c>
      <c r="Y1034" s="2"/>
      <c r="Z1034" s="2"/>
      <c r="AA1034" s="2"/>
      <c r="AB1034" s="2"/>
      <c r="AC1034" s="2"/>
      <c r="AD1034" s="2"/>
      <c r="AE1034" s="2"/>
      <c r="AF1034" s="2">
        <v>1</v>
      </c>
      <c r="AG1034" s="2"/>
      <c r="AH1034" s="2"/>
      <c r="AI1034" s="2"/>
      <c r="AJ1034" s="9" t="s">
        <v>25</v>
      </c>
    </row>
    <row r="1035" spans="1:36" hidden="1" x14ac:dyDescent="0.2">
      <c r="A1035" s="2" t="str">
        <f t="shared" si="80"/>
        <v>HP Pavilion 14-bk000</v>
      </c>
      <c r="B1035" s="2" t="s">
        <v>11</v>
      </c>
      <c r="C1035" s="2" t="s">
        <v>686</v>
      </c>
      <c r="D1035" s="2" t="s">
        <v>1731</v>
      </c>
      <c r="E1035" s="2" t="s">
        <v>52</v>
      </c>
      <c r="F1035" s="2" t="s">
        <v>20</v>
      </c>
      <c r="G1035" s="2" t="s">
        <v>416</v>
      </c>
      <c r="H1035" s="2" t="s">
        <v>135</v>
      </c>
      <c r="I1035" s="2">
        <v>14</v>
      </c>
      <c r="J1035" s="2" t="s">
        <v>28</v>
      </c>
      <c r="K1035" s="2"/>
      <c r="L1035" s="2" t="s">
        <v>129</v>
      </c>
      <c r="M1035" s="2"/>
      <c r="N1035" s="2"/>
      <c r="O1035" s="2"/>
      <c r="P1035" s="2"/>
      <c r="Q1035" s="2">
        <v>1</v>
      </c>
      <c r="R1035" s="2">
        <v>1</v>
      </c>
      <c r="S1035" s="2"/>
      <c r="T1035" s="2"/>
      <c r="U1035" s="2">
        <v>1</v>
      </c>
      <c r="V1035" s="2"/>
      <c r="W1035" s="2"/>
      <c r="X1035" s="2">
        <f t="shared" si="79"/>
        <v>2</v>
      </c>
      <c r="Y1035" s="2"/>
      <c r="Z1035" s="2"/>
      <c r="AA1035" s="2"/>
      <c r="AB1035" s="2"/>
      <c r="AC1035" s="2"/>
      <c r="AD1035" s="2"/>
      <c r="AE1035" s="2"/>
      <c r="AF1035" s="2">
        <v>1</v>
      </c>
      <c r="AG1035" s="2"/>
      <c r="AH1035" s="2"/>
      <c r="AI1035" s="2"/>
      <c r="AJ1035" s="9" t="s">
        <v>25</v>
      </c>
    </row>
    <row r="1036" spans="1:36" hidden="1" x14ac:dyDescent="0.2">
      <c r="A1036" s="2" t="str">
        <f t="shared" si="80"/>
        <v>HP Pavilion 14-ce0000</v>
      </c>
      <c r="B1036" s="2" t="s">
        <v>11</v>
      </c>
      <c r="C1036" s="2" t="s">
        <v>1126</v>
      </c>
      <c r="D1036" s="2" t="s">
        <v>1731</v>
      </c>
      <c r="E1036" s="2" t="s">
        <v>52</v>
      </c>
      <c r="F1036" s="2" t="s">
        <v>20</v>
      </c>
      <c r="G1036" s="2" t="s">
        <v>1216</v>
      </c>
      <c r="H1036" s="2" t="s">
        <v>784</v>
      </c>
      <c r="I1036" s="2">
        <v>14</v>
      </c>
      <c r="J1036" s="2" t="s">
        <v>28</v>
      </c>
      <c r="K1036" s="2"/>
      <c r="L1036" s="2" t="s">
        <v>129</v>
      </c>
      <c r="M1036" s="2"/>
      <c r="N1036" s="2"/>
      <c r="O1036" s="2"/>
      <c r="P1036" s="2">
        <v>1</v>
      </c>
      <c r="Q1036" s="2">
        <v>1</v>
      </c>
      <c r="R1036" s="2"/>
      <c r="S1036" s="2"/>
      <c r="T1036" s="2"/>
      <c r="U1036" s="2">
        <v>1</v>
      </c>
      <c r="V1036" s="2"/>
      <c r="W1036" s="2"/>
      <c r="X1036" s="2">
        <f t="shared" si="79"/>
        <v>2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9" t="s">
        <v>25</v>
      </c>
    </row>
    <row r="1037" spans="1:36" hidden="1" x14ac:dyDescent="0.2">
      <c r="A1037" s="2" t="str">
        <f t="shared" si="80"/>
        <v>HP Pavilion 14-ce1000</v>
      </c>
      <c r="B1037" s="2" t="s">
        <v>11</v>
      </c>
      <c r="C1037" s="2" t="s">
        <v>1186</v>
      </c>
      <c r="D1037" s="2" t="s">
        <v>1731</v>
      </c>
      <c r="E1037" s="2" t="s">
        <v>52</v>
      </c>
      <c r="F1037" s="2" t="s">
        <v>20</v>
      </c>
      <c r="G1037" s="2" t="s">
        <v>1216</v>
      </c>
      <c r="H1037" s="2" t="s">
        <v>784</v>
      </c>
      <c r="I1037" s="2">
        <v>14</v>
      </c>
      <c r="J1037" s="2" t="s">
        <v>28</v>
      </c>
      <c r="K1037" s="2"/>
      <c r="L1037" s="2" t="s">
        <v>129</v>
      </c>
      <c r="M1037" s="2"/>
      <c r="N1037" s="2"/>
      <c r="O1037" s="2"/>
      <c r="P1037" s="2">
        <v>1</v>
      </c>
      <c r="Q1037" s="2">
        <v>1</v>
      </c>
      <c r="R1037" s="2"/>
      <c r="S1037" s="2"/>
      <c r="T1037" s="2"/>
      <c r="U1037" s="2">
        <v>1</v>
      </c>
      <c r="V1037" s="2"/>
      <c r="W1037" s="2"/>
      <c r="X1037" s="2">
        <f t="shared" si="79"/>
        <v>2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9" t="s">
        <v>25</v>
      </c>
    </row>
    <row r="1038" spans="1:36" hidden="1" x14ac:dyDescent="0.2">
      <c r="A1038" s="2" t="str">
        <f t="shared" si="80"/>
        <v>HP Pavilion 14-ce2000</v>
      </c>
      <c r="B1038" s="2" t="s">
        <v>11</v>
      </c>
      <c r="C1038" s="2" t="s">
        <v>1352</v>
      </c>
      <c r="D1038" s="2" t="s">
        <v>1731</v>
      </c>
      <c r="E1038" s="2" t="s">
        <v>52</v>
      </c>
      <c r="F1038" s="2" t="s">
        <v>20</v>
      </c>
      <c r="G1038" s="2" t="s">
        <v>1216</v>
      </c>
      <c r="H1038" s="2" t="s">
        <v>919</v>
      </c>
      <c r="I1038" s="2">
        <v>14</v>
      </c>
      <c r="J1038" s="2" t="s">
        <v>28</v>
      </c>
      <c r="K1038" s="2"/>
      <c r="L1038" s="2" t="s">
        <v>129</v>
      </c>
      <c r="M1038" s="2"/>
      <c r="N1038" s="2"/>
      <c r="O1038" s="2"/>
      <c r="P1038" s="2">
        <v>1</v>
      </c>
      <c r="Q1038" s="2">
        <v>1</v>
      </c>
      <c r="R1038" s="2"/>
      <c r="S1038" s="2"/>
      <c r="T1038" s="2"/>
      <c r="U1038" s="2">
        <v>1</v>
      </c>
      <c r="V1038" s="2"/>
      <c r="W1038" s="2"/>
      <c r="X1038" s="2">
        <f t="shared" si="79"/>
        <v>2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9" t="s">
        <v>25</v>
      </c>
    </row>
    <row r="1039" spans="1:36" hidden="1" x14ac:dyDescent="0.2">
      <c r="A1039" s="2" t="str">
        <f t="shared" si="80"/>
        <v>HP Pavilion 14-ce3000</v>
      </c>
      <c r="B1039" s="2" t="s">
        <v>11</v>
      </c>
      <c r="C1039" s="2" t="s">
        <v>1616</v>
      </c>
      <c r="D1039" s="2" t="s">
        <v>1731</v>
      </c>
      <c r="E1039" s="2" t="s">
        <v>52</v>
      </c>
      <c r="F1039" s="2" t="s">
        <v>20</v>
      </c>
      <c r="G1039" s="2" t="s">
        <v>1526</v>
      </c>
      <c r="H1039" s="2" t="s">
        <v>1333</v>
      </c>
      <c r="I1039" s="2">
        <v>14</v>
      </c>
      <c r="J1039" s="2" t="s">
        <v>28</v>
      </c>
      <c r="K1039" s="2"/>
      <c r="L1039" s="2" t="s">
        <v>129</v>
      </c>
      <c r="M1039" s="2"/>
      <c r="N1039" s="2"/>
      <c r="O1039" s="2"/>
      <c r="P1039" s="2">
        <v>1</v>
      </c>
      <c r="Q1039" s="2">
        <v>1</v>
      </c>
      <c r="R1039" s="2"/>
      <c r="S1039" s="2"/>
      <c r="T1039" s="2"/>
      <c r="U1039" s="2">
        <v>1</v>
      </c>
      <c r="V1039" s="2"/>
      <c r="W1039" s="2"/>
      <c r="X1039" s="2">
        <f t="shared" si="79"/>
        <v>2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9" t="s">
        <v>25</v>
      </c>
    </row>
    <row r="1040" spans="1:36" hidden="1" x14ac:dyDescent="0.2">
      <c r="A1040" s="2" t="str">
        <f t="shared" si="80"/>
        <v>HP Pavilion 15-ab000</v>
      </c>
      <c r="B1040" s="2" t="s">
        <v>11</v>
      </c>
      <c r="C1040" s="2" t="s">
        <v>153</v>
      </c>
      <c r="D1040" s="2" t="s">
        <v>1732</v>
      </c>
      <c r="E1040" s="2" t="s">
        <v>52</v>
      </c>
      <c r="F1040" s="2" t="s">
        <v>20</v>
      </c>
      <c r="G1040" s="2" t="s">
        <v>139</v>
      </c>
      <c r="H1040" s="2" t="s">
        <v>33</v>
      </c>
      <c r="I1040" s="2">
        <v>15</v>
      </c>
      <c r="J1040" s="2" t="s">
        <v>27</v>
      </c>
      <c r="K1040" s="2"/>
      <c r="L1040" s="2" t="s">
        <v>87</v>
      </c>
      <c r="M1040" s="2"/>
      <c r="N1040" s="2"/>
      <c r="O1040" s="2">
        <v>1</v>
      </c>
      <c r="P1040" s="2"/>
      <c r="Q1040" s="2"/>
      <c r="R1040" s="2"/>
      <c r="S1040" s="2"/>
      <c r="T1040" s="2"/>
      <c r="U1040" s="2"/>
      <c r="V1040" s="2">
        <v>1</v>
      </c>
      <c r="W1040" s="2"/>
      <c r="X1040" s="2">
        <f t="shared" si="79"/>
        <v>1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9" t="s">
        <v>25</v>
      </c>
    </row>
    <row r="1041" spans="1:36" hidden="1" x14ac:dyDescent="0.2">
      <c r="A1041" s="2" t="str">
        <f t="shared" si="80"/>
        <v>HP Pavilion 15-ab100</v>
      </c>
      <c r="B1041" s="2" t="s">
        <v>11</v>
      </c>
      <c r="C1041" s="2" t="s">
        <v>186</v>
      </c>
      <c r="D1041" s="2" t="s">
        <v>1735</v>
      </c>
      <c r="E1041" s="2" t="s">
        <v>52</v>
      </c>
      <c r="F1041" s="2" t="s">
        <v>19</v>
      </c>
      <c r="G1041" s="2" t="s">
        <v>155</v>
      </c>
      <c r="H1041" s="2" t="s">
        <v>142</v>
      </c>
      <c r="I1041" s="2">
        <v>15</v>
      </c>
      <c r="J1041" s="2" t="s">
        <v>44</v>
      </c>
      <c r="K1041" s="2"/>
      <c r="L1041" s="2" t="s">
        <v>129</v>
      </c>
      <c r="M1041" s="2"/>
      <c r="N1041" s="2"/>
      <c r="O1041" s="2"/>
      <c r="P1041" s="2"/>
      <c r="Q1041" s="2"/>
      <c r="R1041" s="2">
        <v>1</v>
      </c>
      <c r="S1041" s="2"/>
      <c r="T1041" s="2"/>
      <c r="U1041" s="2"/>
      <c r="V1041" s="2">
        <v>1</v>
      </c>
      <c r="W1041" s="2"/>
      <c r="X1041" s="2">
        <f t="shared" si="79"/>
        <v>1</v>
      </c>
      <c r="Y1041" s="2"/>
      <c r="Z1041" s="2"/>
      <c r="AA1041" s="2"/>
      <c r="AB1041" s="2"/>
      <c r="AC1041" s="2"/>
      <c r="AD1041" s="2"/>
      <c r="AE1041" s="2">
        <v>1</v>
      </c>
      <c r="AF1041" s="2">
        <v>1</v>
      </c>
      <c r="AG1041" s="2"/>
      <c r="AH1041" s="2"/>
      <c r="AI1041" s="2"/>
      <c r="AJ1041" s="9" t="s">
        <v>25</v>
      </c>
    </row>
    <row r="1042" spans="1:36" hidden="1" x14ac:dyDescent="0.2">
      <c r="A1042" s="2" t="str">
        <f t="shared" si="80"/>
        <v>HP Pavilion 15-ab100 Carrizo-L</v>
      </c>
      <c r="B1042" s="2" t="s">
        <v>11</v>
      </c>
      <c r="C1042" s="2" t="s">
        <v>219</v>
      </c>
      <c r="D1042" s="2" t="s">
        <v>1735</v>
      </c>
      <c r="E1042" s="2" t="s">
        <v>52</v>
      </c>
      <c r="F1042" s="2" t="s">
        <v>19</v>
      </c>
      <c r="G1042" s="2" t="s">
        <v>173</v>
      </c>
      <c r="H1042" s="2" t="s">
        <v>142</v>
      </c>
      <c r="I1042" s="2">
        <v>15</v>
      </c>
      <c r="J1042" s="2" t="s">
        <v>44</v>
      </c>
      <c r="K1042" s="2"/>
      <c r="L1042" s="2" t="s">
        <v>87</v>
      </c>
      <c r="M1042" s="2"/>
      <c r="N1042" s="2"/>
      <c r="O1042" s="2">
        <v>1</v>
      </c>
      <c r="P1042" s="2"/>
      <c r="Q1042" s="2"/>
      <c r="R1042" s="2"/>
      <c r="S1042" s="2"/>
      <c r="T1042" s="2"/>
      <c r="U1042" s="2"/>
      <c r="V1042" s="2">
        <v>1</v>
      </c>
      <c r="W1042" s="2"/>
      <c r="X1042" s="2">
        <f t="shared" si="79"/>
        <v>1</v>
      </c>
      <c r="Y1042" s="2"/>
      <c r="Z1042" s="2"/>
      <c r="AA1042" s="2"/>
      <c r="AB1042" s="2"/>
      <c r="AC1042" s="2"/>
      <c r="AD1042" s="2"/>
      <c r="AE1042" s="2"/>
      <c r="AF1042" s="2">
        <v>1</v>
      </c>
      <c r="AG1042" s="2"/>
      <c r="AH1042" s="2"/>
      <c r="AI1042" s="2"/>
      <c r="AJ1042" s="9" t="s">
        <v>25</v>
      </c>
    </row>
    <row r="1043" spans="1:36" hidden="1" x14ac:dyDescent="0.2">
      <c r="A1043" s="2" t="str">
        <f t="shared" si="80"/>
        <v>HP Pavilion 15-ab200 Core</v>
      </c>
      <c r="B1043" s="2" t="s">
        <v>11</v>
      </c>
      <c r="C1043" s="2" t="s">
        <v>277</v>
      </c>
      <c r="D1043" s="2" t="s">
        <v>1735</v>
      </c>
      <c r="E1043" s="2" t="s">
        <v>52</v>
      </c>
      <c r="F1043" s="2" t="s">
        <v>20</v>
      </c>
      <c r="G1043" s="2" t="s">
        <v>164</v>
      </c>
      <c r="H1043" s="2" t="s">
        <v>135</v>
      </c>
      <c r="I1043" s="2">
        <v>15</v>
      </c>
      <c r="J1043" s="2" t="s">
        <v>44</v>
      </c>
      <c r="K1043" s="2"/>
      <c r="L1043" s="2" t="s">
        <v>129</v>
      </c>
      <c r="M1043" s="2"/>
      <c r="N1043" s="2"/>
      <c r="O1043" s="2"/>
      <c r="P1043" s="2"/>
      <c r="Q1043" s="2">
        <v>1</v>
      </c>
      <c r="R1043" s="2">
        <v>1</v>
      </c>
      <c r="S1043" s="2"/>
      <c r="T1043" s="2"/>
      <c r="U1043" s="2"/>
      <c r="V1043" s="2">
        <v>1</v>
      </c>
      <c r="W1043" s="2"/>
      <c r="X1043" s="2">
        <f t="shared" si="79"/>
        <v>2</v>
      </c>
      <c r="Y1043" s="2"/>
      <c r="Z1043" s="2"/>
      <c r="AA1043" s="2"/>
      <c r="AB1043" s="2"/>
      <c r="AC1043" s="2"/>
      <c r="AD1043" s="2"/>
      <c r="AE1043" s="2">
        <v>1</v>
      </c>
      <c r="AF1043" s="2">
        <v>1</v>
      </c>
      <c r="AG1043" s="2"/>
      <c r="AH1043" s="2"/>
      <c r="AI1043" s="2"/>
      <c r="AJ1043" s="9" t="s">
        <v>25</v>
      </c>
    </row>
    <row r="1044" spans="1:36" hidden="1" x14ac:dyDescent="0.2">
      <c r="A1044" s="2" t="str">
        <f t="shared" si="80"/>
        <v>HP Pavilion 15-ab200 Core</v>
      </c>
      <c r="B1044" s="2" t="s">
        <v>11</v>
      </c>
      <c r="C1044" s="2" t="s">
        <v>277</v>
      </c>
      <c r="D1044" s="2" t="s">
        <v>1735</v>
      </c>
      <c r="E1044" s="2" t="s">
        <v>52</v>
      </c>
      <c r="F1044" s="2" t="s">
        <v>20</v>
      </c>
      <c r="G1044" s="2" t="s">
        <v>164</v>
      </c>
      <c r="H1044" s="2" t="s">
        <v>135</v>
      </c>
      <c r="I1044" s="2">
        <v>15</v>
      </c>
      <c r="J1044" s="2" t="s">
        <v>44</v>
      </c>
      <c r="K1044" s="2"/>
      <c r="L1044" s="2" t="s">
        <v>129</v>
      </c>
      <c r="M1044" s="2"/>
      <c r="N1044" s="2"/>
      <c r="O1044" s="2"/>
      <c r="P1044" s="2"/>
      <c r="Q1044" s="2">
        <v>1</v>
      </c>
      <c r="R1044" s="2">
        <v>1</v>
      </c>
      <c r="S1044" s="2"/>
      <c r="T1044" s="2"/>
      <c r="U1044" s="2"/>
      <c r="V1044" s="2">
        <v>1</v>
      </c>
      <c r="W1044" s="2"/>
      <c r="X1044" s="2">
        <f t="shared" si="79"/>
        <v>2</v>
      </c>
      <c r="Y1044" s="2"/>
      <c r="Z1044" s="2"/>
      <c r="AA1044" s="2"/>
      <c r="AB1044" s="2"/>
      <c r="AC1044" s="2"/>
      <c r="AD1044" s="2"/>
      <c r="AE1044" s="2">
        <v>1</v>
      </c>
      <c r="AF1044" s="2">
        <v>1</v>
      </c>
      <c r="AG1044" s="2"/>
      <c r="AH1044" s="2"/>
      <c r="AI1044" s="2"/>
      <c r="AJ1044" s="9" t="s">
        <v>25</v>
      </c>
    </row>
    <row r="1045" spans="1:36" hidden="1" x14ac:dyDescent="0.2">
      <c r="A1045" s="2" t="str">
        <f t="shared" si="80"/>
        <v>HP Pavilion 15-ab200</v>
      </c>
      <c r="B1045" s="2" t="s">
        <v>11</v>
      </c>
      <c r="C1045" s="2" t="s">
        <v>187</v>
      </c>
      <c r="D1045" s="2" t="s">
        <v>1732</v>
      </c>
      <c r="E1045" s="2" t="s">
        <v>52</v>
      </c>
      <c r="F1045" s="2" t="s">
        <v>20</v>
      </c>
      <c r="G1045" s="2" t="s">
        <v>139</v>
      </c>
      <c r="H1045" s="2" t="s">
        <v>33</v>
      </c>
      <c r="I1045" s="2">
        <v>15</v>
      </c>
      <c r="J1045" s="2" t="s">
        <v>27</v>
      </c>
      <c r="K1045" s="2"/>
      <c r="L1045" s="2" t="s">
        <v>87</v>
      </c>
      <c r="M1045" s="2"/>
      <c r="N1045" s="2"/>
      <c r="O1045" s="2">
        <v>1</v>
      </c>
      <c r="P1045" s="2"/>
      <c r="Q1045" s="2"/>
      <c r="R1045" s="2"/>
      <c r="S1045" s="2"/>
      <c r="T1045" s="2"/>
      <c r="U1045" s="2"/>
      <c r="V1045" s="2">
        <v>1</v>
      </c>
      <c r="W1045" s="2"/>
      <c r="X1045" s="2">
        <f t="shared" si="79"/>
        <v>1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9" t="s">
        <v>25</v>
      </c>
    </row>
    <row r="1046" spans="1:36" hidden="1" x14ac:dyDescent="0.2">
      <c r="A1046" s="2" t="str">
        <f t="shared" si="80"/>
        <v>HP Pavilion 15-ak000</v>
      </c>
      <c r="B1046" s="2" t="s">
        <v>11</v>
      </c>
      <c r="C1046" s="2" t="s">
        <v>205</v>
      </c>
      <c r="D1046" s="2" t="s">
        <v>1735</v>
      </c>
      <c r="E1046" s="2" t="s">
        <v>52</v>
      </c>
      <c r="F1046" s="2" t="s">
        <v>20</v>
      </c>
      <c r="G1046" s="2" t="s">
        <v>164</v>
      </c>
      <c r="H1046" s="2" t="s">
        <v>97</v>
      </c>
      <c r="I1046" s="2">
        <v>15</v>
      </c>
      <c r="J1046" s="2" t="s">
        <v>27</v>
      </c>
      <c r="K1046" s="2"/>
      <c r="L1046" s="2" t="s">
        <v>129</v>
      </c>
      <c r="M1046" s="2"/>
      <c r="N1046" s="2"/>
      <c r="O1046" s="2"/>
      <c r="P1046" s="2"/>
      <c r="Q1046" s="2"/>
      <c r="R1046" s="2">
        <v>1</v>
      </c>
      <c r="S1046" s="2"/>
      <c r="T1046" s="2"/>
      <c r="U1046" s="2"/>
      <c r="V1046" s="2">
        <v>1</v>
      </c>
      <c r="W1046" s="2"/>
      <c r="X1046" s="2">
        <f t="shared" si="79"/>
        <v>1</v>
      </c>
      <c r="Y1046" s="2"/>
      <c r="Z1046" s="2"/>
      <c r="AA1046" s="2"/>
      <c r="AB1046" s="2"/>
      <c r="AC1046" s="2"/>
      <c r="AD1046" s="2"/>
      <c r="AE1046" s="2">
        <v>1</v>
      </c>
      <c r="AF1046" s="2">
        <v>1</v>
      </c>
      <c r="AG1046" s="2"/>
      <c r="AH1046" s="2"/>
      <c r="AI1046" s="2"/>
      <c r="AJ1046" s="9" t="s">
        <v>25</v>
      </c>
    </row>
    <row r="1047" spans="1:36" hidden="1" x14ac:dyDescent="0.2">
      <c r="A1047" s="2" t="str">
        <f t="shared" si="80"/>
        <v>HP Pavilion 15-au000</v>
      </c>
      <c r="B1047" s="2" t="s">
        <v>11</v>
      </c>
      <c r="C1047" s="2" t="s">
        <v>370</v>
      </c>
      <c r="D1047" s="2" t="s">
        <v>1735</v>
      </c>
      <c r="E1047" s="2" t="s">
        <v>52</v>
      </c>
      <c r="F1047" s="2" t="s">
        <v>20</v>
      </c>
      <c r="G1047" s="2" t="s">
        <v>164</v>
      </c>
      <c r="H1047" s="2" t="s">
        <v>135</v>
      </c>
      <c r="I1047" s="2">
        <v>15</v>
      </c>
      <c r="J1047" s="2" t="s">
        <v>28</v>
      </c>
      <c r="K1047" s="2"/>
      <c r="L1047" s="2" t="s">
        <v>129</v>
      </c>
      <c r="M1047" s="2"/>
      <c r="N1047" s="2"/>
      <c r="O1047" s="2"/>
      <c r="P1047" s="2"/>
      <c r="Q1047" s="2">
        <v>1</v>
      </c>
      <c r="R1047" s="2">
        <v>1</v>
      </c>
      <c r="S1047" s="2"/>
      <c r="T1047" s="2"/>
      <c r="U1047" s="2"/>
      <c r="V1047" s="2">
        <v>1</v>
      </c>
      <c r="W1047" s="2"/>
      <c r="X1047" s="2">
        <f t="shared" si="79"/>
        <v>2</v>
      </c>
      <c r="Y1047" s="2"/>
      <c r="Z1047" s="2"/>
      <c r="AA1047" s="2"/>
      <c r="AB1047" s="2"/>
      <c r="AC1047" s="2"/>
      <c r="AD1047" s="2"/>
      <c r="AE1047" s="2">
        <v>1</v>
      </c>
      <c r="AF1047" s="2">
        <v>1</v>
      </c>
      <c r="AG1047" s="2"/>
      <c r="AH1047" s="2"/>
      <c r="AI1047" s="2"/>
      <c r="AJ1047" s="9" t="s">
        <v>25</v>
      </c>
    </row>
    <row r="1048" spans="1:36" hidden="1" x14ac:dyDescent="0.2">
      <c r="A1048" s="2" t="str">
        <f t="shared" si="80"/>
        <v>HP Pavilion 15-au100</v>
      </c>
      <c r="B1048" s="2" t="s">
        <v>11</v>
      </c>
      <c r="C1048" s="2" t="s">
        <v>421</v>
      </c>
      <c r="D1048" s="2" t="s">
        <v>1735</v>
      </c>
      <c r="E1048" s="2" t="s">
        <v>52</v>
      </c>
      <c r="F1048" s="2" t="s">
        <v>20</v>
      </c>
      <c r="G1048" s="2" t="s">
        <v>416</v>
      </c>
      <c r="H1048" s="2" t="s">
        <v>135</v>
      </c>
      <c r="I1048" s="2">
        <v>15</v>
      </c>
      <c r="J1048" s="2" t="s">
        <v>28</v>
      </c>
      <c r="K1048" s="2"/>
      <c r="L1048" s="2" t="s">
        <v>129</v>
      </c>
      <c r="M1048" s="2"/>
      <c r="N1048" s="2"/>
      <c r="O1048" s="2"/>
      <c r="P1048" s="2"/>
      <c r="Q1048" s="2">
        <v>1</v>
      </c>
      <c r="R1048" s="2">
        <v>1</v>
      </c>
      <c r="S1048" s="2"/>
      <c r="T1048" s="2"/>
      <c r="U1048" s="2"/>
      <c r="V1048" s="2">
        <v>1</v>
      </c>
      <c r="W1048" s="2"/>
      <c r="X1048" s="2">
        <f t="shared" si="79"/>
        <v>2</v>
      </c>
      <c r="Y1048" s="2"/>
      <c r="Z1048" s="2"/>
      <c r="AA1048" s="2"/>
      <c r="AB1048" s="2"/>
      <c r="AC1048" s="2"/>
      <c r="AD1048" s="2"/>
      <c r="AE1048" s="2">
        <v>1</v>
      </c>
      <c r="AF1048" s="2">
        <v>1</v>
      </c>
      <c r="AG1048" s="2"/>
      <c r="AH1048" s="2"/>
      <c r="AI1048" s="2"/>
      <c r="AJ1048" s="9" t="s">
        <v>25</v>
      </c>
    </row>
    <row r="1049" spans="1:36" hidden="1" x14ac:dyDescent="0.2">
      <c r="A1049" s="2" t="str">
        <f t="shared" si="80"/>
        <v>HP Pavilion 15-aw000</v>
      </c>
      <c r="B1049" s="2" t="s">
        <v>11</v>
      </c>
      <c r="C1049" s="2" t="s">
        <v>371</v>
      </c>
      <c r="D1049" s="2" t="s">
        <v>1735</v>
      </c>
      <c r="E1049" s="2" t="s">
        <v>52</v>
      </c>
      <c r="F1049" s="2" t="s">
        <v>19</v>
      </c>
      <c r="G1049" s="2" t="s">
        <v>334</v>
      </c>
      <c r="H1049" s="2" t="s">
        <v>335</v>
      </c>
      <c r="I1049" s="2">
        <v>15</v>
      </c>
      <c r="J1049" s="2" t="s">
        <v>28</v>
      </c>
      <c r="K1049" s="2"/>
      <c r="L1049" s="2" t="s">
        <v>129</v>
      </c>
      <c r="M1049" s="2"/>
      <c r="N1049" s="2"/>
      <c r="O1049" s="2"/>
      <c r="P1049" s="2"/>
      <c r="Q1049" s="2"/>
      <c r="R1049" s="2">
        <v>1</v>
      </c>
      <c r="S1049" s="2"/>
      <c r="T1049" s="2"/>
      <c r="U1049" s="2"/>
      <c r="V1049" s="2">
        <v>1</v>
      </c>
      <c r="W1049" s="2"/>
      <c r="X1049" s="2">
        <f t="shared" si="79"/>
        <v>1</v>
      </c>
      <c r="Y1049" s="2"/>
      <c r="Z1049" s="2"/>
      <c r="AA1049" s="2"/>
      <c r="AB1049" s="2"/>
      <c r="AC1049" s="2"/>
      <c r="AD1049" s="2"/>
      <c r="AE1049" s="2">
        <v>1</v>
      </c>
      <c r="AF1049" s="2">
        <v>1</v>
      </c>
      <c r="AG1049" s="2"/>
      <c r="AH1049" s="2"/>
      <c r="AI1049" s="2"/>
      <c r="AJ1049" s="9" t="s">
        <v>25</v>
      </c>
    </row>
    <row r="1050" spans="1:36" hidden="1" x14ac:dyDescent="0.2">
      <c r="A1050" s="2" t="str">
        <f t="shared" si="80"/>
        <v>HP Pavilion 15-bc000</v>
      </c>
      <c r="B1050" s="2" t="s">
        <v>11</v>
      </c>
      <c r="C1050" s="2" t="s">
        <v>323</v>
      </c>
      <c r="D1050" s="2" t="s">
        <v>1735</v>
      </c>
      <c r="E1050" s="2" t="s">
        <v>52</v>
      </c>
      <c r="F1050" s="2" t="s">
        <v>20</v>
      </c>
      <c r="G1050" s="2" t="s">
        <v>164</v>
      </c>
      <c r="H1050" s="2" t="s">
        <v>160</v>
      </c>
      <c r="I1050" s="2">
        <v>15</v>
      </c>
      <c r="J1050" s="2" t="s">
        <v>178</v>
      </c>
      <c r="K1050" s="2"/>
      <c r="L1050" s="2" t="s">
        <v>129</v>
      </c>
      <c r="M1050" s="2"/>
      <c r="N1050" s="2"/>
      <c r="O1050" s="2"/>
      <c r="P1050" s="2"/>
      <c r="Q1050" s="2"/>
      <c r="R1050" s="2">
        <v>1</v>
      </c>
      <c r="S1050" s="2"/>
      <c r="T1050" s="2"/>
      <c r="U1050" s="2"/>
      <c r="V1050" s="2">
        <v>1</v>
      </c>
      <c r="W1050" s="2"/>
      <c r="X1050" s="2">
        <f t="shared" si="79"/>
        <v>1</v>
      </c>
      <c r="Y1050" s="2"/>
      <c r="Z1050" s="2"/>
      <c r="AA1050" s="2"/>
      <c r="AB1050" s="2"/>
      <c r="AC1050" s="2"/>
      <c r="AD1050" s="2"/>
      <c r="AE1050" s="2">
        <v>1</v>
      </c>
      <c r="AF1050" s="2">
        <v>1</v>
      </c>
      <c r="AG1050" s="2"/>
      <c r="AH1050" s="2"/>
      <c r="AI1050" s="2"/>
      <c r="AJ1050" s="9" t="s">
        <v>25</v>
      </c>
    </row>
    <row r="1051" spans="1:36" hidden="1" x14ac:dyDescent="0.2">
      <c r="A1051" s="2" t="str">
        <f t="shared" si="80"/>
        <v>HP Pavilion 15-bc200</v>
      </c>
      <c r="B1051" s="2" t="s">
        <v>11</v>
      </c>
      <c r="C1051" s="2" t="s">
        <v>582</v>
      </c>
      <c r="D1051" s="2" t="s">
        <v>1735</v>
      </c>
      <c r="E1051" s="2" t="s">
        <v>52</v>
      </c>
      <c r="F1051" s="2" t="s">
        <v>20</v>
      </c>
      <c r="G1051" s="2" t="s">
        <v>416</v>
      </c>
      <c r="H1051" s="2" t="s">
        <v>492</v>
      </c>
      <c r="I1051" s="2">
        <v>15</v>
      </c>
      <c r="J1051" s="2" t="s">
        <v>28</v>
      </c>
      <c r="K1051" s="2"/>
      <c r="L1051" s="2" t="s">
        <v>129</v>
      </c>
      <c r="M1051" s="2"/>
      <c r="N1051" s="2"/>
      <c r="O1051" s="2"/>
      <c r="P1051" s="2"/>
      <c r="Q1051" s="2"/>
      <c r="R1051" s="2">
        <v>1</v>
      </c>
      <c r="S1051" s="2"/>
      <c r="T1051" s="2"/>
      <c r="U1051" s="2"/>
      <c r="V1051" s="2">
        <v>1</v>
      </c>
      <c r="W1051" s="2"/>
      <c r="X1051" s="2">
        <f t="shared" si="79"/>
        <v>1</v>
      </c>
      <c r="Y1051" s="2"/>
      <c r="Z1051" s="2"/>
      <c r="AA1051" s="2"/>
      <c r="AB1051" s="2"/>
      <c r="AC1051" s="2"/>
      <c r="AD1051" s="2"/>
      <c r="AE1051" s="2">
        <v>1</v>
      </c>
      <c r="AF1051" s="2">
        <v>1</v>
      </c>
      <c r="AG1051" s="2"/>
      <c r="AH1051" s="2"/>
      <c r="AI1051" s="2"/>
      <c r="AJ1051" s="9" t="s">
        <v>25</v>
      </c>
    </row>
    <row r="1052" spans="1:36" hidden="1" x14ac:dyDescent="0.2">
      <c r="A1052" s="2" t="str">
        <f t="shared" si="80"/>
        <v>HP Pavilion 15-bc300</v>
      </c>
      <c r="B1052" s="2" t="s">
        <v>11</v>
      </c>
      <c r="C1052" s="2" t="s">
        <v>845</v>
      </c>
      <c r="D1052" s="2" t="s">
        <v>1735</v>
      </c>
      <c r="E1052" s="2" t="s">
        <v>52</v>
      </c>
      <c r="F1052" s="2" t="s">
        <v>20</v>
      </c>
      <c r="G1052" s="2" t="s">
        <v>416</v>
      </c>
      <c r="H1052" s="2" t="s">
        <v>97</v>
      </c>
      <c r="I1052" s="2">
        <v>15</v>
      </c>
      <c r="J1052" s="2" t="s">
        <v>28</v>
      </c>
      <c r="K1052" s="2"/>
      <c r="L1052" s="2" t="s">
        <v>129</v>
      </c>
      <c r="M1052" s="2"/>
      <c r="N1052" s="2"/>
      <c r="O1052" s="2"/>
      <c r="P1052" s="2"/>
      <c r="Q1052" s="2"/>
      <c r="R1052" s="2">
        <v>1</v>
      </c>
      <c r="S1052" s="2"/>
      <c r="T1052" s="2"/>
      <c r="U1052" s="2"/>
      <c r="V1052" s="2">
        <v>1</v>
      </c>
      <c r="W1052" s="2"/>
      <c r="X1052" s="2">
        <f t="shared" si="79"/>
        <v>1</v>
      </c>
      <c r="Y1052" s="2"/>
      <c r="Z1052" s="2"/>
      <c r="AA1052" s="2"/>
      <c r="AB1052" s="2"/>
      <c r="AC1052" s="2"/>
      <c r="AD1052" s="2"/>
      <c r="AE1052" s="2">
        <v>1</v>
      </c>
      <c r="AF1052" s="2">
        <v>1</v>
      </c>
      <c r="AG1052" s="2"/>
      <c r="AH1052" s="2"/>
      <c r="AI1052" s="2"/>
      <c r="AJ1052" s="9" t="s">
        <v>25</v>
      </c>
    </row>
    <row r="1053" spans="1:36" hidden="1" x14ac:dyDescent="0.2">
      <c r="A1053" s="2" t="str">
        <f t="shared" si="80"/>
        <v>HP Pavilion 15-bc400</v>
      </c>
      <c r="B1053" s="2" t="s">
        <v>11</v>
      </c>
      <c r="C1053" s="2" t="s">
        <v>1073</v>
      </c>
      <c r="D1053" s="2" t="s">
        <v>1735</v>
      </c>
      <c r="E1053" s="2" t="s">
        <v>52</v>
      </c>
      <c r="F1053" s="2" t="s">
        <v>20</v>
      </c>
      <c r="G1053" s="2" t="s">
        <v>743</v>
      </c>
      <c r="H1053" s="2" t="s">
        <v>492</v>
      </c>
      <c r="I1053" s="2">
        <v>15</v>
      </c>
      <c r="J1053" s="2" t="s">
        <v>28</v>
      </c>
      <c r="K1053" s="2"/>
      <c r="L1053" s="2" t="s">
        <v>129</v>
      </c>
      <c r="M1053" s="2"/>
      <c r="N1053" s="2"/>
      <c r="O1053" s="2"/>
      <c r="P1053" s="2"/>
      <c r="Q1053" s="2"/>
      <c r="R1053" s="2">
        <v>1</v>
      </c>
      <c r="S1053" s="2"/>
      <c r="T1053" s="2"/>
      <c r="U1053" s="2"/>
      <c r="V1053" s="2">
        <v>1</v>
      </c>
      <c r="W1053" s="2"/>
      <c r="X1053" s="2">
        <f t="shared" si="79"/>
        <v>1</v>
      </c>
      <c r="Y1053" s="2"/>
      <c r="Z1053" s="2"/>
      <c r="AA1053" s="2"/>
      <c r="AB1053" s="2"/>
      <c r="AC1053" s="2"/>
      <c r="AD1053" s="2"/>
      <c r="AE1053" s="2">
        <v>1</v>
      </c>
      <c r="AF1053" s="2">
        <v>1</v>
      </c>
      <c r="AG1053" s="2"/>
      <c r="AH1053" s="2"/>
      <c r="AI1053" s="2"/>
      <c r="AJ1053" s="9" t="s">
        <v>25</v>
      </c>
    </row>
    <row r="1054" spans="1:36" hidden="1" x14ac:dyDescent="0.2">
      <c r="A1054" s="2" t="str">
        <f t="shared" si="80"/>
        <v>HP Pavilion 15-bc500</v>
      </c>
      <c r="B1054" s="2" t="s">
        <v>11</v>
      </c>
      <c r="C1054" s="2" t="s">
        <v>1476</v>
      </c>
      <c r="D1054" s="2" t="s">
        <v>1735</v>
      </c>
      <c r="E1054" s="2" t="s">
        <v>52</v>
      </c>
      <c r="F1054" s="2" t="s">
        <v>20</v>
      </c>
      <c r="G1054" s="2" t="s">
        <v>947</v>
      </c>
      <c r="H1054" s="2" t="s">
        <v>492</v>
      </c>
      <c r="I1054" s="2">
        <v>15</v>
      </c>
      <c r="J1054" s="2" t="s">
        <v>28</v>
      </c>
      <c r="K1054" s="2"/>
      <c r="L1054" s="2" t="s">
        <v>129</v>
      </c>
      <c r="M1054" s="2"/>
      <c r="N1054" s="2"/>
      <c r="O1054" s="2"/>
      <c r="P1054" s="2"/>
      <c r="Q1054" s="2"/>
      <c r="R1054" s="2">
        <v>1</v>
      </c>
      <c r="S1054" s="2"/>
      <c r="T1054" s="2"/>
      <c r="U1054" s="2"/>
      <c r="V1054" s="2">
        <v>1</v>
      </c>
      <c r="W1054" s="2"/>
      <c r="X1054" s="2">
        <f t="shared" si="79"/>
        <v>1</v>
      </c>
      <c r="Y1054" s="2"/>
      <c r="Z1054" s="2"/>
      <c r="AA1054" s="2"/>
      <c r="AB1054" s="2"/>
      <c r="AC1054" s="2"/>
      <c r="AD1054" s="2"/>
      <c r="AE1054" s="2">
        <v>1</v>
      </c>
      <c r="AF1054" s="2">
        <v>1</v>
      </c>
      <c r="AG1054" s="2"/>
      <c r="AH1054" s="2"/>
      <c r="AI1054" s="2"/>
      <c r="AJ1054" s="9" t="s">
        <v>25</v>
      </c>
    </row>
    <row r="1055" spans="1:36" hidden="1" x14ac:dyDescent="0.2">
      <c r="A1055" s="2" t="str">
        <f t="shared" si="80"/>
        <v>HP Pavilion 15-cb000</v>
      </c>
      <c r="B1055" s="2" t="s">
        <v>11</v>
      </c>
      <c r="C1055" s="2" t="s">
        <v>687</v>
      </c>
      <c r="D1055" s="2" t="s">
        <v>1735</v>
      </c>
      <c r="E1055" s="2" t="s">
        <v>52</v>
      </c>
      <c r="F1055" s="2" t="s">
        <v>20</v>
      </c>
      <c r="G1055" s="2" t="s">
        <v>416</v>
      </c>
      <c r="H1055" s="2" t="s">
        <v>492</v>
      </c>
      <c r="I1055" s="2">
        <v>15</v>
      </c>
      <c r="J1055" s="2" t="s">
        <v>28</v>
      </c>
      <c r="K1055" s="2"/>
      <c r="L1055" s="2" t="s">
        <v>129</v>
      </c>
      <c r="M1055" s="2"/>
      <c r="N1055" s="2"/>
      <c r="O1055" s="2"/>
      <c r="P1055" s="2"/>
      <c r="Q1055" s="2"/>
      <c r="R1055" s="2">
        <v>1</v>
      </c>
      <c r="S1055" s="2"/>
      <c r="T1055" s="2"/>
      <c r="U1055" s="2"/>
      <c r="V1055" s="2">
        <v>1</v>
      </c>
      <c r="W1055" s="2"/>
      <c r="X1055" s="2">
        <f t="shared" si="79"/>
        <v>1</v>
      </c>
      <c r="Y1055" s="2"/>
      <c r="Z1055" s="2"/>
      <c r="AA1055" s="2"/>
      <c r="AB1055" s="2"/>
      <c r="AC1055" s="2"/>
      <c r="AD1055" s="2"/>
      <c r="AE1055" s="2">
        <v>1</v>
      </c>
      <c r="AF1055" s="2">
        <v>1</v>
      </c>
      <c r="AG1055" s="2"/>
      <c r="AH1055" s="2"/>
      <c r="AI1055" s="2"/>
      <c r="AJ1055" s="9" t="s">
        <v>25</v>
      </c>
    </row>
    <row r="1056" spans="1:36" hidden="1" x14ac:dyDescent="0.2">
      <c r="A1056" s="2" t="str">
        <f t="shared" si="80"/>
        <v>HP Pavilion 15-cd000</v>
      </c>
      <c r="B1056" s="2" t="s">
        <v>11</v>
      </c>
      <c r="C1056" s="2" t="s">
        <v>688</v>
      </c>
      <c r="D1056" s="2" t="s">
        <v>1733</v>
      </c>
      <c r="E1056" s="2" t="s">
        <v>52</v>
      </c>
      <c r="F1056" s="2" t="s">
        <v>19</v>
      </c>
      <c r="G1056" s="2" t="s">
        <v>334</v>
      </c>
      <c r="H1056" s="2">
        <v>530</v>
      </c>
      <c r="I1056" s="2">
        <v>15</v>
      </c>
      <c r="J1056" s="2" t="s">
        <v>28</v>
      </c>
      <c r="K1056" s="2"/>
      <c r="L1056" s="2" t="s">
        <v>129</v>
      </c>
      <c r="M1056" s="2"/>
      <c r="N1056" s="2"/>
      <c r="O1056" s="2"/>
      <c r="P1056" s="2"/>
      <c r="Q1056" s="2">
        <v>1</v>
      </c>
      <c r="R1056" s="2"/>
      <c r="S1056" s="2"/>
      <c r="T1056" s="2"/>
      <c r="U1056" s="2"/>
      <c r="V1056" s="2">
        <v>1</v>
      </c>
      <c r="W1056" s="2"/>
      <c r="X1056" s="2">
        <f t="shared" ref="X1056:X1120" si="84">SUM(O1056:T1056)</f>
        <v>1</v>
      </c>
      <c r="Y1056" s="2"/>
      <c r="Z1056" s="2"/>
      <c r="AA1056" s="2"/>
      <c r="AB1056" s="2"/>
      <c r="AC1056" s="2"/>
      <c r="AD1056" s="2"/>
      <c r="AE1056" s="2">
        <v>1</v>
      </c>
      <c r="AF1056" s="2"/>
      <c r="AG1056" s="2"/>
      <c r="AH1056" s="2"/>
      <c r="AI1056" s="2"/>
      <c r="AJ1056" s="9" t="s">
        <v>25</v>
      </c>
    </row>
    <row r="1057" spans="1:36" hidden="1" x14ac:dyDescent="0.2">
      <c r="A1057" s="2" t="str">
        <f t="shared" si="80"/>
        <v>HP Pavilion 15-cd000 Stoney</v>
      </c>
      <c r="B1057" s="2" t="s">
        <v>11</v>
      </c>
      <c r="C1057" s="2" t="s">
        <v>1282</v>
      </c>
      <c r="D1057" s="2" t="s">
        <v>1733</v>
      </c>
      <c r="E1057" s="2" t="s">
        <v>52</v>
      </c>
      <c r="F1057" s="2" t="s">
        <v>19</v>
      </c>
      <c r="G1057" s="2" t="s">
        <v>408</v>
      </c>
      <c r="H1057" s="2">
        <v>530</v>
      </c>
      <c r="I1057" s="2">
        <v>15</v>
      </c>
      <c r="J1057" s="2" t="s">
        <v>28</v>
      </c>
      <c r="K1057" s="2"/>
      <c r="L1057" s="2" t="s">
        <v>129</v>
      </c>
      <c r="M1057" s="2"/>
      <c r="N1057" s="2"/>
      <c r="O1057" s="2"/>
      <c r="P1057" s="2"/>
      <c r="Q1057" s="2">
        <v>1</v>
      </c>
      <c r="R1057" s="2"/>
      <c r="S1057" s="2"/>
      <c r="T1057" s="2"/>
      <c r="U1057" s="2"/>
      <c r="V1057" s="2">
        <v>1</v>
      </c>
      <c r="W1057" s="2"/>
      <c r="X1057" s="2">
        <f t="shared" si="84"/>
        <v>1</v>
      </c>
      <c r="Y1057" s="2"/>
      <c r="Z1057" s="2"/>
      <c r="AA1057" s="2"/>
      <c r="AB1057" s="2"/>
      <c r="AC1057" s="2"/>
      <c r="AD1057" s="2"/>
      <c r="AE1057" s="2">
        <v>1</v>
      </c>
      <c r="AF1057" s="2"/>
      <c r="AG1057" s="2"/>
      <c r="AH1057" s="2"/>
      <c r="AI1057" s="2"/>
      <c r="AJ1057" s="9" t="s">
        <v>25</v>
      </c>
    </row>
    <row r="1058" spans="1:36" hidden="1" x14ac:dyDescent="0.2">
      <c r="A1058" s="2" t="str">
        <f t="shared" si="80"/>
        <v>HP Pavilion 15-cc500</v>
      </c>
      <c r="B1058" s="2" t="s">
        <v>11</v>
      </c>
      <c r="C1058" s="2" t="s">
        <v>646</v>
      </c>
      <c r="D1058" s="2" t="s">
        <v>1733</v>
      </c>
      <c r="E1058" s="2" t="s">
        <v>52</v>
      </c>
      <c r="F1058" s="2" t="s">
        <v>20</v>
      </c>
      <c r="G1058" s="2" t="s">
        <v>743</v>
      </c>
      <c r="H1058" s="2" t="s">
        <v>113</v>
      </c>
      <c r="I1058" s="2">
        <v>15</v>
      </c>
      <c r="J1058" s="2" t="s">
        <v>28</v>
      </c>
      <c r="K1058" s="2"/>
      <c r="L1058" s="2" t="s">
        <v>129</v>
      </c>
      <c r="M1058" s="2"/>
      <c r="N1058" s="2"/>
      <c r="O1058" s="2"/>
      <c r="P1058" s="2">
        <v>1</v>
      </c>
      <c r="Q1058" s="2">
        <v>1</v>
      </c>
      <c r="R1058" s="2">
        <v>1</v>
      </c>
      <c r="S1058" s="2"/>
      <c r="T1058" s="2"/>
      <c r="U1058" s="2"/>
      <c r="V1058" s="2">
        <v>1</v>
      </c>
      <c r="W1058" s="2"/>
      <c r="X1058" s="2">
        <f t="shared" si="84"/>
        <v>3</v>
      </c>
      <c r="Y1058" s="2"/>
      <c r="Z1058" s="2"/>
      <c r="AA1058" s="2"/>
      <c r="AB1058" s="2"/>
      <c r="AC1058" s="2"/>
      <c r="AD1058" s="2"/>
      <c r="AE1058" s="2">
        <v>1</v>
      </c>
      <c r="AF1058" s="2">
        <v>1</v>
      </c>
      <c r="AG1058" s="2"/>
      <c r="AH1058" s="2"/>
      <c r="AI1058" s="2"/>
      <c r="AJ1058" s="9" t="s">
        <v>25</v>
      </c>
    </row>
    <row r="1059" spans="1:36" hidden="1" x14ac:dyDescent="0.2">
      <c r="A1059" s="2" t="str">
        <f t="shared" si="80"/>
        <v>HP Pavilion 15-cc100</v>
      </c>
      <c r="B1059" s="2" t="s">
        <v>11</v>
      </c>
      <c r="C1059" s="2" t="s">
        <v>819</v>
      </c>
      <c r="D1059" s="2" t="s">
        <v>1733</v>
      </c>
      <c r="E1059" s="2" t="s">
        <v>52</v>
      </c>
      <c r="F1059" s="2" t="s">
        <v>20</v>
      </c>
      <c r="G1059" s="2" t="s">
        <v>416</v>
      </c>
      <c r="H1059" s="2" t="s">
        <v>113</v>
      </c>
      <c r="I1059" s="2">
        <v>15</v>
      </c>
      <c r="J1059" s="2" t="s">
        <v>28</v>
      </c>
      <c r="K1059" s="2"/>
      <c r="L1059" s="2" t="s">
        <v>129</v>
      </c>
      <c r="M1059" s="2"/>
      <c r="N1059" s="2"/>
      <c r="O1059" s="2"/>
      <c r="P1059" s="2">
        <v>1</v>
      </c>
      <c r="Q1059" s="2">
        <v>1</v>
      </c>
      <c r="R1059" s="2">
        <v>1</v>
      </c>
      <c r="S1059" s="2"/>
      <c r="T1059" s="2"/>
      <c r="U1059" s="2"/>
      <c r="V1059" s="2">
        <v>1</v>
      </c>
      <c r="W1059" s="2"/>
      <c r="X1059" s="2">
        <f t="shared" si="84"/>
        <v>3</v>
      </c>
      <c r="Y1059" s="2"/>
      <c r="Z1059" s="2"/>
      <c r="AA1059" s="2"/>
      <c r="AB1059" s="2"/>
      <c r="AC1059" s="2"/>
      <c r="AD1059" s="2"/>
      <c r="AE1059" s="2">
        <v>1</v>
      </c>
      <c r="AF1059" s="2">
        <v>1</v>
      </c>
      <c r="AG1059" s="2"/>
      <c r="AH1059" s="2"/>
      <c r="AI1059" s="2"/>
      <c r="AJ1059" s="9" t="s">
        <v>25</v>
      </c>
    </row>
    <row r="1060" spans="1:36" hidden="1" x14ac:dyDescent="0.2">
      <c r="A1060" s="2" t="str">
        <f t="shared" si="80"/>
        <v>HP Pavilion 15-ck000</v>
      </c>
      <c r="B1060" s="2" t="s">
        <v>11</v>
      </c>
      <c r="C1060" s="2" t="s">
        <v>794</v>
      </c>
      <c r="D1060" s="2" t="s">
        <v>1732</v>
      </c>
      <c r="E1060" s="2" t="s">
        <v>52</v>
      </c>
      <c r="F1060" s="2" t="s">
        <v>20</v>
      </c>
      <c r="G1060" s="2" t="s">
        <v>743</v>
      </c>
      <c r="H1060" s="2" t="s">
        <v>33</v>
      </c>
      <c r="I1060" s="2">
        <v>15</v>
      </c>
      <c r="J1060" s="2" t="s">
        <v>28</v>
      </c>
      <c r="K1060" s="2"/>
      <c r="L1060" s="2" t="s">
        <v>129</v>
      </c>
      <c r="M1060" s="2"/>
      <c r="N1060" s="2"/>
      <c r="O1060" s="2"/>
      <c r="P1060" s="2">
        <v>1</v>
      </c>
      <c r="Q1060" s="2"/>
      <c r="R1060" s="2"/>
      <c r="S1060" s="2"/>
      <c r="T1060" s="2"/>
      <c r="U1060" s="2"/>
      <c r="V1060" s="2">
        <v>1</v>
      </c>
      <c r="W1060" s="2"/>
      <c r="X1060" s="2">
        <f t="shared" si="84"/>
        <v>1</v>
      </c>
      <c r="Y1060" s="2"/>
      <c r="Z1060" s="2"/>
      <c r="AA1060" s="2"/>
      <c r="AB1060" s="2"/>
      <c r="AC1060" s="2"/>
      <c r="AD1060" s="2">
        <v>1</v>
      </c>
      <c r="AE1060" s="2">
        <v>1</v>
      </c>
      <c r="AF1060" s="2"/>
      <c r="AG1060" s="2"/>
      <c r="AH1060" s="2"/>
      <c r="AI1060" s="2"/>
      <c r="AJ1060" s="9" t="s">
        <v>25</v>
      </c>
    </row>
    <row r="1061" spans="1:36" hidden="1" x14ac:dyDescent="0.2">
      <c r="A1061" s="2" t="str">
        <f t="shared" si="80"/>
        <v>HP Pavilion 15-cs0000</v>
      </c>
      <c r="B1061" s="2" t="s">
        <v>11</v>
      </c>
      <c r="C1061" s="2" t="s">
        <v>1127</v>
      </c>
      <c r="D1061" s="2" t="s">
        <v>1733</v>
      </c>
      <c r="E1061" s="2" t="s">
        <v>52</v>
      </c>
      <c r="F1061" s="2" t="s">
        <v>20</v>
      </c>
      <c r="G1061" s="2" t="s">
        <v>743</v>
      </c>
      <c r="H1061" s="2" t="s">
        <v>784</v>
      </c>
      <c r="I1061" s="2">
        <v>15</v>
      </c>
      <c r="J1061" s="2" t="s">
        <v>28</v>
      </c>
      <c r="K1061" s="2"/>
      <c r="L1061" s="2" t="s">
        <v>129</v>
      </c>
      <c r="M1061" s="2"/>
      <c r="N1061" s="2"/>
      <c r="O1061" s="2"/>
      <c r="P1061" s="2">
        <v>1</v>
      </c>
      <c r="Q1061" s="2"/>
      <c r="R1061" s="2"/>
      <c r="S1061" s="2"/>
      <c r="T1061" s="2"/>
      <c r="U1061" s="2"/>
      <c r="V1061" s="2">
        <v>1</v>
      </c>
      <c r="W1061" s="2"/>
      <c r="X1061" s="2">
        <f t="shared" si="84"/>
        <v>1</v>
      </c>
      <c r="Y1061" s="2"/>
      <c r="Z1061" s="2"/>
      <c r="AA1061" s="2"/>
      <c r="AB1061" s="2"/>
      <c r="AC1061" s="2"/>
      <c r="AD1061" s="2">
        <v>1</v>
      </c>
      <c r="AE1061" s="2">
        <v>1</v>
      </c>
      <c r="AF1061" s="2"/>
      <c r="AG1061" s="2"/>
      <c r="AH1061" s="2"/>
      <c r="AI1061" s="2"/>
      <c r="AJ1061" s="9" t="s">
        <v>25</v>
      </c>
    </row>
    <row r="1062" spans="1:36" hidden="1" x14ac:dyDescent="0.2">
      <c r="A1062" s="2" t="str">
        <f t="shared" si="80"/>
        <v>HP Pavilion 15-cs1000</v>
      </c>
      <c r="B1062" s="2" t="s">
        <v>11</v>
      </c>
      <c r="C1062" s="2" t="s">
        <v>1212</v>
      </c>
      <c r="D1062" s="2" t="s">
        <v>1733</v>
      </c>
      <c r="E1062" s="2" t="s">
        <v>52</v>
      </c>
      <c r="F1062" s="2" t="s">
        <v>20</v>
      </c>
      <c r="G1062" s="2" t="s">
        <v>1216</v>
      </c>
      <c r="H1062" s="2" t="s">
        <v>1049</v>
      </c>
      <c r="I1062" s="2">
        <v>15</v>
      </c>
      <c r="J1062" s="2" t="s">
        <v>28</v>
      </c>
      <c r="K1062" s="2"/>
      <c r="L1062" s="2" t="s">
        <v>129</v>
      </c>
      <c r="M1062" s="2"/>
      <c r="N1062" s="2"/>
      <c r="O1062" s="2"/>
      <c r="P1062" s="2"/>
      <c r="Q1062" s="2">
        <v>1</v>
      </c>
      <c r="R1062" s="2">
        <v>1</v>
      </c>
      <c r="S1062" s="2"/>
      <c r="T1062" s="2"/>
      <c r="U1062" s="2"/>
      <c r="V1062" s="2">
        <v>1</v>
      </c>
      <c r="W1062" s="2"/>
      <c r="X1062" s="2">
        <f t="shared" si="84"/>
        <v>2</v>
      </c>
      <c r="Y1062" s="2"/>
      <c r="Z1062" s="2"/>
      <c r="AA1062" s="2"/>
      <c r="AB1062" s="2"/>
      <c r="AC1062" s="2"/>
      <c r="AD1062" s="2"/>
      <c r="AE1062" s="2">
        <v>1</v>
      </c>
      <c r="AF1062" s="2">
        <v>1</v>
      </c>
      <c r="AG1062" s="2"/>
      <c r="AH1062" s="2"/>
      <c r="AI1062" s="2"/>
      <c r="AJ1062" s="9" t="s">
        <v>25</v>
      </c>
    </row>
    <row r="1063" spans="1:36" hidden="1" x14ac:dyDescent="0.2">
      <c r="A1063" s="2" t="str">
        <f t="shared" si="80"/>
        <v>HP Pavilion 15-cs2000</v>
      </c>
      <c r="B1063" s="2" t="s">
        <v>11</v>
      </c>
      <c r="C1063" s="2" t="s">
        <v>1325</v>
      </c>
      <c r="D1063" s="2" t="s">
        <v>1733</v>
      </c>
      <c r="E1063" s="2" t="s">
        <v>52</v>
      </c>
      <c r="F1063" s="2" t="s">
        <v>20</v>
      </c>
      <c r="G1063" s="2" t="s">
        <v>1216</v>
      </c>
      <c r="H1063" s="2" t="s">
        <v>1619</v>
      </c>
      <c r="I1063" s="2">
        <v>15</v>
      </c>
      <c r="J1063" s="2" t="s">
        <v>28</v>
      </c>
      <c r="K1063" s="2"/>
      <c r="L1063" s="2" t="s">
        <v>129</v>
      </c>
      <c r="M1063" s="2"/>
      <c r="N1063" s="2"/>
      <c r="O1063" s="2"/>
      <c r="P1063" s="2">
        <v>1</v>
      </c>
      <c r="Q1063" s="2">
        <v>1</v>
      </c>
      <c r="R1063" s="2">
        <v>1</v>
      </c>
      <c r="S1063" s="2"/>
      <c r="T1063" s="2"/>
      <c r="U1063" s="2"/>
      <c r="V1063" s="2">
        <v>1</v>
      </c>
      <c r="W1063" s="2"/>
      <c r="X1063" s="2">
        <f t="shared" si="84"/>
        <v>3</v>
      </c>
      <c r="Y1063" s="2"/>
      <c r="Z1063" s="2"/>
      <c r="AA1063" s="2"/>
      <c r="AB1063" s="2"/>
      <c r="AC1063" s="2"/>
      <c r="AD1063" s="2"/>
      <c r="AE1063" s="2">
        <v>1</v>
      </c>
      <c r="AF1063" s="2">
        <v>1</v>
      </c>
      <c r="AG1063" s="2"/>
      <c r="AH1063" s="2"/>
      <c r="AI1063" s="2"/>
      <c r="AJ1063" s="9" t="s">
        <v>25</v>
      </c>
    </row>
    <row r="1064" spans="1:36" hidden="1" x14ac:dyDescent="0.2">
      <c r="A1064" s="2" t="str">
        <f t="shared" si="80"/>
        <v>HP Pavilion 15-cs3000</v>
      </c>
      <c r="B1064" s="2" t="s">
        <v>11</v>
      </c>
      <c r="C1064" s="2" t="s">
        <v>1617</v>
      </c>
      <c r="D1064" s="2" t="s">
        <v>1733</v>
      </c>
      <c r="E1064" s="2" t="s">
        <v>52</v>
      </c>
      <c r="F1064" s="2" t="s">
        <v>20</v>
      </c>
      <c r="G1064" s="2" t="s">
        <v>1526</v>
      </c>
      <c r="H1064" s="2" t="s">
        <v>1333</v>
      </c>
      <c r="I1064" s="2">
        <v>15</v>
      </c>
      <c r="J1064" s="2" t="s">
        <v>28</v>
      </c>
      <c r="K1064" s="2"/>
      <c r="L1064" s="2" t="s">
        <v>129</v>
      </c>
      <c r="M1064" s="2"/>
      <c r="N1064" s="2"/>
      <c r="O1064" s="2"/>
      <c r="P1064" s="2">
        <v>1</v>
      </c>
      <c r="Q1064" s="2">
        <v>1</v>
      </c>
      <c r="R1064" s="2"/>
      <c r="S1064" s="2"/>
      <c r="T1064" s="2"/>
      <c r="U1064" s="2"/>
      <c r="V1064" s="2">
        <v>1</v>
      </c>
      <c r="W1064" s="2"/>
      <c r="X1064" s="2">
        <f t="shared" si="84"/>
        <v>2</v>
      </c>
      <c r="Y1064" s="2"/>
      <c r="Z1064" s="2"/>
      <c r="AA1064" s="2"/>
      <c r="AB1064" s="2"/>
      <c r="AC1064" s="2"/>
      <c r="AD1064" s="2"/>
      <c r="AE1064" s="2">
        <v>1</v>
      </c>
      <c r="AF1064" s="2"/>
      <c r="AG1064" s="2"/>
      <c r="AH1064" s="2"/>
      <c r="AI1064" s="2"/>
      <c r="AJ1064" s="9" t="s">
        <v>25</v>
      </c>
    </row>
    <row r="1065" spans="1:36" hidden="1" x14ac:dyDescent="0.2">
      <c r="A1065" s="2" t="str">
        <f t="shared" si="80"/>
        <v>HP Pavilion 15-cw0000</v>
      </c>
      <c r="B1065" s="2" t="s">
        <v>11</v>
      </c>
      <c r="C1065" s="2" t="s">
        <v>1072</v>
      </c>
      <c r="D1065" s="2" t="s">
        <v>1732</v>
      </c>
      <c r="E1065" s="2" t="s">
        <v>52</v>
      </c>
      <c r="F1065" s="2" t="s">
        <v>19</v>
      </c>
      <c r="G1065" s="2" t="s">
        <v>842</v>
      </c>
      <c r="H1065" s="2" t="s">
        <v>33</v>
      </c>
      <c r="I1065" s="2">
        <v>15</v>
      </c>
      <c r="J1065" s="2" t="s">
        <v>28</v>
      </c>
      <c r="K1065" s="2"/>
      <c r="L1065" s="2" t="s">
        <v>129</v>
      </c>
      <c r="M1065" s="2"/>
      <c r="N1065" s="2"/>
      <c r="O1065" s="2"/>
      <c r="P1065" s="2">
        <v>1</v>
      </c>
      <c r="Q1065" s="2"/>
      <c r="R1065" s="2"/>
      <c r="S1065" s="2"/>
      <c r="T1065" s="2"/>
      <c r="U1065" s="2"/>
      <c r="V1065" s="2">
        <v>1</v>
      </c>
      <c r="W1065" s="2"/>
      <c r="X1065" s="2">
        <f t="shared" si="84"/>
        <v>1</v>
      </c>
      <c r="Y1065" s="2"/>
      <c r="Z1065" s="2"/>
      <c r="AA1065" s="2"/>
      <c r="AB1065" s="2"/>
      <c r="AC1065" s="2"/>
      <c r="AD1065" s="2">
        <v>1</v>
      </c>
      <c r="AE1065" s="2">
        <v>1</v>
      </c>
      <c r="AF1065" s="2"/>
      <c r="AG1065" s="2"/>
      <c r="AH1065" s="2"/>
      <c r="AI1065" s="2"/>
      <c r="AJ1065" s="9" t="s">
        <v>25</v>
      </c>
    </row>
    <row r="1066" spans="1:36" hidden="1" x14ac:dyDescent="0.2">
      <c r="A1066" s="2" t="str">
        <f t="shared" si="80"/>
        <v>HP Pavilion 15-cw1000</v>
      </c>
      <c r="B1066" s="2" t="s">
        <v>11</v>
      </c>
      <c r="C1066" s="2" t="s">
        <v>1326</v>
      </c>
      <c r="D1066" s="2" t="s">
        <v>1732</v>
      </c>
      <c r="E1066" s="2" t="s">
        <v>52</v>
      </c>
      <c r="F1066" s="2" t="s">
        <v>19</v>
      </c>
      <c r="G1066" s="2" t="s">
        <v>1244</v>
      </c>
      <c r="H1066" s="2" t="s">
        <v>33</v>
      </c>
      <c r="I1066" s="2">
        <v>15</v>
      </c>
      <c r="J1066" s="2" t="s">
        <v>28</v>
      </c>
      <c r="K1066" s="2"/>
      <c r="L1066" s="2" t="s">
        <v>129</v>
      </c>
      <c r="M1066" s="2"/>
      <c r="N1066" s="2"/>
      <c r="O1066" s="2"/>
      <c r="P1066" s="2">
        <v>1</v>
      </c>
      <c r="Q1066" s="2"/>
      <c r="R1066" s="2"/>
      <c r="S1066" s="2"/>
      <c r="T1066" s="2"/>
      <c r="U1066" s="2"/>
      <c r="V1066" s="2">
        <v>1</v>
      </c>
      <c r="W1066" s="2"/>
      <c r="X1066" s="2">
        <f t="shared" si="84"/>
        <v>1</v>
      </c>
      <c r="Y1066" s="2"/>
      <c r="Z1066" s="2"/>
      <c r="AA1066" s="2"/>
      <c r="AB1066" s="2"/>
      <c r="AC1066" s="2"/>
      <c r="AD1066" s="2">
        <v>1</v>
      </c>
      <c r="AE1066" s="2">
        <v>1</v>
      </c>
      <c r="AF1066" s="2"/>
      <c r="AG1066" s="2"/>
      <c r="AH1066" s="2"/>
      <c r="AI1066" s="2"/>
      <c r="AJ1066" s="9" t="s">
        <v>25</v>
      </c>
    </row>
    <row r="1067" spans="1:36" hidden="1" x14ac:dyDescent="0.2">
      <c r="A1067" s="2" t="str">
        <f t="shared" si="80"/>
        <v>HP Pavilion 15-cx0000</v>
      </c>
      <c r="B1067" s="2" t="s">
        <v>11</v>
      </c>
      <c r="C1067" s="2" t="s">
        <v>1327</v>
      </c>
      <c r="D1067" s="2" t="s">
        <v>1735</v>
      </c>
      <c r="E1067" s="2" t="s">
        <v>52</v>
      </c>
      <c r="F1067" s="2" t="s">
        <v>20</v>
      </c>
      <c r="G1067" s="2" t="s">
        <v>947</v>
      </c>
      <c r="H1067" s="2" t="s">
        <v>1328</v>
      </c>
      <c r="I1067" s="2">
        <v>15</v>
      </c>
      <c r="J1067" s="2" t="s">
        <v>28</v>
      </c>
      <c r="K1067" s="2"/>
      <c r="L1067" s="2" t="s">
        <v>129</v>
      </c>
      <c r="M1067" s="2"/>
      <c r="N1067" s="2"/>
      <c r="O1067" s="2"/>
      <c r="P1067" s="2"/>
      <c r="Q1067" s="2"/>
      <c r="R1067" s="2">
        <v>1</v>
      </c>
      <c r="S1067" s="2"/>
      <c r="T1067" s="2"/>
      <c r="U1067" s="2"/>
      <c r="V1067" s="2">
        <v>1</v>
      </c>
      <c r="W1067" s="2"/>
      <c r="X1067" s="2">
        <f t="shared" si="84"/>
        <v>1</v>
      </c>
      <c r="Y1067" s="2"/>
      <c r="Z1067" s="2"/>
      <c r="AA1067" s="2"/>
      <c r="AB1067" s="2"/>
      <c r="AC1067" s="2"/>
      <c r="AD1067" s="2"/>
      <c r="AE1067" s="2"/>
      <c r="AF1067" s="2">
        <v>1</v>
      </c>
      <c r="AG1067" s="2">
        <v>1</v>
      </c>
      <c r="AH1067" s="2"/>
      <c r="AI1067" s="2"/>
      <c r="AJ1067" s="9" t="s">
        <v>25</v>
      </c>
    </row>
    <row r="1068" spans="1:36" hidden="1" x14ac:dyDescent="0.2">
      <c r="A1068" s="2" t="str">
        <f t="shared" si="80"/>
        <v>HP Pavilion 15-dp0000</v>
      </c>
      <c r="B1068" s="2" t="s">
        <v>11</v>
      </c>
      <c r="C1068" s="2" t="s">
        <v>1228</v>
      </c>
      <c r="D1068" s="2" t="s">
        <v>1735</v>
      </c>
      <c r="E1068" s="2" t="s">
        <v>52</v>
      </c>
      <c r="F1068" s="2" t="s">
        <v>20</v>
      </c>
      <c r="G1068" s="2" t="s">
        <v>947</v>
      </c>
      <c r="H1068" s="2" t="s">
        <v>394</v>
      </c>
      <c r="I1068" s="2">
        <v>15</v>
      </c>
      <c r="J1068" s="2" t="s">
        <v>28</v>
      </c>
      <c r="K1068" s="2"/>
      <c r="L1068" s="2" t="s">
        <v>129</v>
      </c>
      <c r="M1068" s="2"/>
      <c r="N1068" s="2"/>
      <c r="O1068" s="2"/>
      <c r="P1068" s="2"/>
      <c r="Q1068" s="2"/>
      <c r="R1068" s="2">
        <v>1</v>
      </c>
      <c r="S1068" s="2"/>
      <c r="T1068" s="2"/>
      <c r="U1068" s="2"/>
      <c r="V1068" s="2">
        <v>1</v>
      </c>
      <c r="W1068" s="2"/>
      <c r="X1068" s="2">
        <f t="shared" si="84"/>
        <v>1</v>
      </c>
      <c r="Y1068" s="2"/>
      <c r="Z1068" s="2"/>
      <c r="AA1068" s="2"/>
      <c r="AB1068" s="2"/>
      <c r="AC1068" s="2"/>
      <c r="AD1068" s="2"/>
      <c r="AE1068" s="2"/>
      <c r="AF1068" s="2">
        <v>1</v>
      </c>
      <c r="AG1068" s="2">
        <v>1</v>
      </c>
      <c r="AH1068" s="2"/>
      <c r="AI1068" s="2"/>
      <c r="AJ1068" s="9" t="s">
        <v>25</v>
      </c>
    </row>
    <row r="1069" spans="1:36" hidden="1" x14ac:dyDescent="0.2">
      <c r="A1069" s="2" t="str">
        <f t="shared" si="80"/>
        <v>HP Pavilion 15-dk0000</v>
      </c>
      <c r="B1069" s="2" t="s">
        <v>11</v>
      </c>
      <c r="C1069" s="2" t="s">
        <v>1477</v>
      </c>
      <c r="D1069" s="2" t="s">
        <v>1735</v>
      </c>
      <c r="E1069" s="2" t="s">
        <v>52</v>
      </c>
      <c r="F1069" s="2" t="s">
        <v>20</v>
      </c>
      <c r="G1069" s="2" t="s">
        <v>947</v>
      </c>
      <c r="H1069" s="2" t="s">
        <v>1442</v>
      </c>
      <c r="I1069" s="2">
        <v>15</v>
      </c>
      <c r="J1069" s="2" t="s">
        <v>28</v>
      </c>
      <c r="K1069" s="2"/>
      <c r="L1069" s="2" t="s">
        <v>129</v>
      </c>
      <c r="M1069" s="2"/>
      <c r="N1069" s="2"/>
      <c r="O1069" s="2"/>
      <c r="P1069" s="2"/>
      <c r="Q1069" s="2"/>
      <c r="R1069" s="2">
        <v>1</v>
      </c>
      <c r="S1069" s="2"/>
      <c r="T1069" s="2"/>
      <c r="U1069" s="2"/>
      <c r="V1069" s="2">
        <v>1</v>
      </c>
      <c r="W1069" s="2"/>
      <c r="X1069" s="2">
        <f t="shared" si="84"/>
        <v>1</v>
      </c>
      <c r="Y1069" s="2"/>
      <c r="Z1069" s="2"/>
      <c r="AA1069" s="2"/>
      <c r="AB1069" s="2"/>
      <c r="AC1069" s="2"/>
      <c r="AD1069" s="2"/>
      <c r="AE1069" s="2">
        <v>1</v>
      </c>
      <c r="AF1069" s="2">
        <v>1</v>
      </c>
      <c r="AG1069" s="2"/>
      <c r="AH1069" s="2"/>
      <c r="AI1069" s="2"/>
      <c r="AJ1069" s="9" t="s">
        <v>25</v>
      </c>
    </row>
    <row r="1070" spans="1:36" hidden="1" x14ac:dyDescent="0.2">
      <c r="A1070" s="2" t="str">
        <f t="shared" si="80"/>
        <v>HP Pavilion 15-dk1000</v>
      </c>
      <c r="B1070" s="2" t="s">
        <v>11</v>
      </c>
      <c r="C1070" s="2" t="s">
        <v>2202</v>
      </c>
      <c r="D1070" s="2" t="s">
        <v>1735</v>
      </c>
      <c r="E1070" s="2" t="s">
        <v>52</v>
      </c>
      <c r="F1070" s="2" t="s">
        <v>20</v>
      </c>
      <c r="G1070" s="2" t="s">
        <v>2150</v>
      </c>
      <c r="H1070" s="2" t="s">
        <v>1578</v>
      </c>
      <c r="I1070" s="2">
        <v>15</v>
      </c>
      <c r="J1070" s="2" t="s">
        <v>28</v>
      </c>
      <c r="K1070" s="2"/>
      <c r="L1070" s="2" t="s">
        <v>129</v>
      </c>
      <c r="M1070" s="2"/>
      <c r="N1070" s="2" t="s">
        <v>2122</v>
      </c>
      <c r="O1070" s="2"/>
      <c r="P1070" s="2"/>
      <c r="Q1070" s="2"/>
      <c r="R1070" s="2">
        <v>1</v>
      </c>
      <c r="S1070" s="2"/>
      <c r="T1070" s="2"/>
      <c r="U1070" s="2"/>
      <c r="V1070" s="2">
        <v>1</v>
      </c>
      <c r="W1070" s="2"/>
      <c r="X1070" s="2">
        <f t="shared" si="84"/>
        <v>1</v>
      </c>
      <c r="Y1070" s="2"/>
      <c r="Z1070" s="2"/>
      <c r="AA1070" s="2"/>
      <c r="AB1070" s="2"/>
      <c r="AC1070" s="2"/>
      <c r="AD1070" s="2"/>
      <c r="AE1070" s="2">
        <v>1</v>
      </c>
      <c r="AF1070" s="2">
        <v>1</v>
      </c>
      <c r="AG1070" s="2"/>
      <c r="AH1070" s="2"/>
      <c r="AI1070" s="2"/>
      <c r="AJ1070" s="9" t="s">
        <v>25</v>
      </c>
    </row>
    <row r="1071" spans="1:36" hidden="1" x14ac:dyDescent="0.2">
      <c r="A1071" s="2" t="str">
        <f t="shared" si="80"/>
        <v>HP Pavilion 15-ec0000</v>
      </c>
      <c r="B1071" s="2" t="s">
        <v>11</v>
      </c>
      <c r="C1071" s="2" t="s">
        <v>1618</v>
      </c>
      <c r="D1071" s="2" t="s">
        <v>1735</v>
      </c>
      <c r="E1071" s="2" t="s">
        <v>52</v>
      </c>
      <c r="F1071" s="2" t="s">
        <v>19</v>
      </c>
      <c r="G1071" s="2" t="s">
        <v>1244</v>
      </c>
      <c r="H1071" s="2" t="s">
        <v>1620</v>
      </c>
      <c r="I1071" s="2">
        <v>15</v>
      </c>
      <c r="J1071" s="2" t="s">
        <v>28</v>
      </c>
      <c r="K1071" s="2"/>
      <c r="L1071" s="2" t="s">
        <v>129</v>
      </c>
      <c r="M1071" s="2"/>
      <c r="N1071" s="2"/>
      <c r="O1071" s="2"/>
      <c r="P1071" s="2"/>
      <c r="Q1071" s="2"/>
      <c r="R1071" s="2">
        <v>1</v>
      </c>
      <c r="S1071" s="2"/>
      <c r="T1071" s="2"/>
      <c r="U1071" s="2"/>
      <c r="V1071" s="2">
        <v>1</v>
      </c>
      <c r="W1071" s="2"/>
      <c r="X1071" s="2">
        <f t="shared" si="84"/>
        <v>1</v>
      </c>
      <c r="Y1071" s="2"/>
      <c r="Z1071" s="2"/>
      <c r="AA1071" s="2"/>
      <c r="AB1071" s="2"/>
      <c r="AC1071" s="2"/>
      <c r="AD1071" s="2"/>
      <c r="AE1071" s="2">
        <v>1</v>
      </c>
      <c r="AF1071" s="2">
        <v>1</v>
      </c>
      <c r="AG1071" s="2"/>
      <c r="AH1071" s="2"/>
      <c r="AI1071" s="2"/>
      <c r="AJ1071" s="9" t="s">
        <v>25</v>
      </c>
    </row>
    <row r="1072" spans="1:36" hidden="1" x14ac:dyDescent="0.2">
      <c r="A1072" s="2" t="str">
        <f t="shared" si="80"/>
        <v>HP Pavilion 15-ec1000</v>
      </c>
      <c r="B1072" s="2" t="s">
        <v>11</v>
      </c>
      <c r="C1072" s="2" t="s">
        <v>4278</v>
      </c>
      <c r="D1072" s="2" t="s">
        <v>1735</v>
      </c>
      <c r="E1072" s="2" t="s">
        <v>52</v>
      </c>
      <c r="F1072" s="2" t="s">
        <v>19</v>
      </c>
      <c r="G1072" s="2" t="s">
        <v>1788</v>
      </c>
      <c r="H1072" s="2" t="s">
        <v>1336</v>
      </c>
      <c r="I1072" s="2">
        <v>15</v>
      </c>
      <c r="J1072" s="2" t="s">
        <v>28</v>
      </c>
      <c r="K1072" s="2"/>
      <c r="L1072" s="2" t="s">
        <v>129</v>
      </c>
      <c r="M1072" s="2"/>
      <c r="N1072" s="2"/>
      <c r="O1072" s="2"/>
      <c r="P1072" s="2"/>
      <c r="Q1072" s="2"/>
      <c r="R1072" s="2">
        <v>1</v>
      </c>
      <c r="S1072" s="2"/>
      <c r="T1072" s="2"/>
      <c r="U1072" s="2"/>
      <c r="V1072" s="2">
        <v>1</v>
      </c>
      <c r="W1072" s="2"/>
      <c r="X1072" s="2">
        <f t="shared" si="84"/>
        <v>1</v>
      </c>
      <c r="Y1072" s="2"/>
      <c r="Z1072" s="2"/>
      <c r="AA1072" s="2"/>
      <c r="AB1072" s="2"/>
      <c r="AC1072" s="2"/>
      <c r="AD1072" s="2"/>
      <c r="AE1072" s="2">
        <v>1</v>
      </c>
      <c r="AF1072" s="2">
        <v>1</v>
      </c>
      <c r="AG1072" s="2"/>
      <c r="AH1072" s="2"/>
      <c r="AI1072" s="2"/>
      <c r="AJ1072" s="9" t="s">
        <v>25</v>
      </c>
    </row>
    <row r="1073" spans="1:36" hidden="1" x14ac:dyDescent="0.2">
      <c r="A1073" s="2" t="str">
        <f t="shared" ref="A1073" si="85">CONCATENATE(B1073," ",C1073)</f>
        <v>HP Pavilion 16-a0000</v>
      </c>
      <c r="B1073" s="2" t="s">
        <v>11</v>
      </c>
      <c r="C1073" s="2" t="s">
        <v>6351</v>
      </c>
      <c r="D1073" s="2" t="s">
        <v>1735</v>
      </c>
      <c r="E1073" s="2" t="s">
        <v>52</v>
      </c>
      <c r="F1073" s="2" t="s">
        <v>20</v>
      </c>
      <c r="G1073" s="2" t="s">
        <v>2150</v>
      </c>
      <c r="H1073" s="2" t="s">
        <v>1444</v>
      </c>
      <c r="I1073" s="2">
        <v>16</v>
      </c>
      <c r="J1073" s="2" t="s">
        <v>28</v>
      </c>
      <c r="K1073" s="2"/>
      <c r="L1073" s="2" t="s">
        <v>129</v>
      </c>
      <c r="M1073" s="2"/>
      <c r="N1073" s="2" t="s">
        <v>5935</v>
      </c>
      <c r="O1073" s="2"/>
      <c r="P1073" s="2"/>
      <c r="Q1073" s="2"/>
      <c r="R1073" s="2">
        <v>1</v>
      </c>
      <c r="S1073" s="2"/>
      <c r="T1073" s="2"/>
      <c r="U1073" s="2"/>
      <c r="V1073" s="2"/>
      <c r="W1073" s="2">
        <v>1</v>
      </c>
      <c r="X1073" s="2">
        <f t="shared" si="84"/>
        <v>1</v>
      </c>
      <c r="Y1073" s="2"/>
      <c r="Z1073" s="2"/>
      <c r="AA1073" s="2"/>
      <c r="AB1073" s="2"/>
      <c r="AC1073" s="2"/>
      <c r="AD1073" s="2"/>
      <c r="AE1073" s="2">
        <v>1</v>
      </c>
      <c r="AF1073" s="2">
        <v>1</v>
      </c>
      <c r="AG1073" s="2"/>
      <c r="AH1073" s="2"/>
      <c r="AI1073" s="2"/>
      <c r="AJ1073" s="9" t="s">
        <v>25</v>
      </c>
    </row>
    <row r="1074" spans="1:36" hidden="1" x14ac:dyDescent="0.2">
      <c r="A1074" s="2" t="str">
        <f t="shared" si="80"/>
        <v>HP Pavilion 17-ab000</v>
      </c>
      <c r="B1074" s="2" t="s">
        <v>11</v>
      </c>
      <c r="C1074" s="2" t="s">
        <v>372</v>
      </c>
      <c r="D1074" s="2" t="s">
        <v>1735</v>
      </c>
      <c r="E1074" s="2" t="s">
        <v>52</v>
      </c>
      <c r="F1074" s="2" t="s">
        <v>20</v>
      </c>
      <c r="G1074" s="2" t="s">
        <v>164</v>
      </c>
      <c r="H1074" s="2" t="s">
        <v>89</v>
      </c>
      <c r="I1074" s="2">
        <v>17</v>
      </c>
      <c r="J1074" s="2" t="s">
        <v>178</v>
      </c>
      <c r="K1074" s="2"/>
      <c r="L1074" s="2" t="s">
        <v>129</v>
      </c>
      <c r="M1074" s="2"/>
      <c r="N1074" s="2"/>
      <c r="O1074" s="2"/>
      <c r="P1074" s="2"/>
      <c r="Q1074" s="2"/>
      <c r="R1074" s="2">
        <v>1</v>
      </c>
      <c r="S1074" s="2"/>
      <c r="T1074" s="2"/>
      <c r="U1074" s="2"/>
      <c r="V1074" s="2"/>
      <c r="W1074" s="2">
        <v>1</v>
      </c>
      <c r="X1074" s="2">
        <f t="shared" si="84"/>
        <v>1</v>
      </c>
      <c r="Y1074" s="2"/>
      <c r="Z1074" s="2"/>
      <c r="AA1074" s="2"/>
      <c r="AB1074" s="2"/>
      <c r="AC1074" s="2"/>
      <c r="AD1074" s="2"/>
      <c r="AE1074" s="2">
        <v>1</v>
      </c>
      <c r="AF1074" s="2">
        <v>1</v>
      </c>
      <c r="AG1074" s="2"/>
      <c r="AH1074" s="2"/>
      <c r="AI1074" s="2"/>
      <c r="AJ1074" s="9" t="s">
        <v>25</v>
      </c>
    </row>
    <row r="1075" spans="1:36" hidden="1" x14ac:dyDescent="0.2">
      <c r="A1075" s="2" t="str">
        <f t="shared" si="80"/>
        <v>HP Pavilion 17-ab200</v>
      </c>
      <c r="B1075" s="2" t="s">
        <v>11</v>
      </c>
      <c r="C1075" s="2" t="s">
        <v>583</v>
      </c>
      <c r="D1075" s="2" t="s">
        <v>1735</v>
      </c>
      <c r="E1075" s="2" t="s">
        <v>52</v>
      </c>
      <c r="F1075" s="2" t="s">
        <v>20</v>
      </c>
      <c r="G1075" s="2" t="s">
        <v>416</v>
      </c>
      <c r="H1075" s="2" t="s">
        <v>492</v>
      </c>
      <c r="I1075" s="2">
        <v>17</v>
      </c>
      <c r="J1075" s="2" t="s">
        <v>28</v>
      </c>
      <c r="K1075" s="2"/>
      <c r="L1075" s="2" t="s">
        <v>129</v>
      </c>
      <c r="M1075" s="2"/>
      <c r="N1075" s="2"/>
      <c r="O1075" s="2"/>
      <c r="P1075" s="2"/>
      <c r="Q1075" s="2"/>
      <c r="R1075" s="2">
        <v>1</v>
      </c>
      <c r="S1075" s="2"/>
      <c r="T1075" s="2"/>
      <c r="U1075" s="2"/>
      <c r="V1075" s="2"/>
      <c r="W1075" s="2">
        <v>1</v>
      </c>
      <c r="X1075" s="2">
        <f t="shared" si="84"/>
        <v>1</v>
      </c>
      <c r="Y1075" s="2"/>
      <c r="Z1075" s="2"/>
      <c r="AA1075" s="2"/>
      <c r="AB1075" s="2"/>
      <c r="AC1075" s="2"/>
      <c r="AD1075" s="2"/>
      <c r="AE1075" s="2">
        <v>1</v>
      </c>
      <c r="AF1075" s="2">
        <v>1</v>
      </c>
      <c r="AG1075" s="2"/>
      <c r="AH1075" s="2"/>
      <c r="AI1075" s="2"/>
      <c r="AJ1075" s="9" t="s">
        <v>25</v>
      </c>
    </row>
    <row r="1076" spans="1:36" hidden="1" x14ac:dyDescent="0.2">
      <c r="A1076" s="2" t="str">
        <f t="shared" si="80"/>
        <v>HP Pavilion 17-ab300</v>
      </c>
      <c r="B1076" s="2" t="s">
        <v>11</v>
      </c>
      <c r="C1076" s="2" t="s">
        <v>844</v>
      </c>
      <c r="D1076" s="2" t="s">
        <v>1735</v>
      </c>
      <c r="E1076" s="2" t="s">
        <v>52</v>
      </c>
      <c r="F1076" s="2" t="s">
        <v>20</v>
      </c>
      <c r="G1076" s="2" t="s">
        <v>416</v>
      </c>
      <c r="H1076" s="2" t="s">
        <v>492</v>
      </c>
      <c r="I1076" s="2">
        <v>17</v>
      </c>
      <c r="J1076" s="2" t="s">
        <v>28</v>
      </c>
      <c r="K1076" s="2"/>
      <c r="L1076" s="2" t="s">
        <v>129</v>
      </c>
      <c r="M1076" s="2"/>
      <c r="N1076" s="2"/>
      <c r="O1076" s="2"/>
      <c r="P1076" s="2"/>
      <c r="Q1076" s="2"/>
      <c r="R1076" s="2">
        <v>1</v>
      </c>
      <c r="S1076" s="2"/>
      <c r="T1076" s="2"/>
      <c r="U1076" s="2"/>
      <c r="V1076" s="2"/>
      <c r="W1076" s="2">
        <v>1</v>
      </c>
      <c r="X1076" s="2">
        <f t="shared" si="84"/>
        <v>1</v>
      </c>
      <c r="Y1076" s="2"/>
      <c r="Z1076" s="2"/>
      <c r="AA1076" s="2"/>
      <c r="AB1076" s="2"/>
      <c r="AC1076" s="2"/>
      <c r="AD1076" s="2"/>
      <c r="AE1076" s="2">
        <v>1</v>
      </c>
      <c r="AF1076" s="2">
        <v>1</v>
      </c>
      <c r="AG1076" s="2"/>
      <c r="AH1076" s="2"/>
      <c r="AI1076" s="2"/>
      <c r="AJ1076" s="9" t="s">
        <v>25</v>
      </c>
    </row>
    <row r="1077" spans="1:36" hidden="1" x14ac:dyDescent="0.2">
      <c r="A1077" s="2" t="str">
        <f t="shared" si="80"/>
        <v>HP Pavilion 17-ab400</v>
      </c>
      <c r="B1077" s="2" t="s">
        <v>11</v>
      </c>
      <c r="C1077" s="2" t="s">
        <v>1074</v>
      </c>
      <c r="D1077" s="2" t="s">
        <v>1735</v>
      </c>
      <c r="E1077" s="2" t="s">
        <v>52</v>
      </c>
      <c r="F1077" s="2" t="s">
        <v>20</v>
      </c>
      <c r="G1077" s="2" t="s">
        <v>947</v>
      </c>
      <c r="H1077" s="2" t="s">
        <v>1075</v>
      </c>
      <c r="I1077" s="2">
        <v>17</v>
      </c>
      <c r="J1077" s="2" t="s">
        <v>28</v>
      </c>
      <c r="K1077" s="2"/>
      <c r="L1077" s="2" t="s">
        <v>129</v>
      </c>
      <c r="M1077" s="2"/>
      <c r="N1077" s="2"/>
      <c r="O1077" s="2"/>
      <c r="P1077" s="2"/>
      <c r="Q1077" s="2"/>
      <c r="R1077" s="2">
        <v>1</v>
      </c>
      <c r="S1077" s="2"/>
      <c r="T1077" s="2"/>
      <c r="U1077" s="2"/>
      <c r="V1077" s="2"/>
      <c r="W1077" s="2">
        <v>1</v>
      </c>
      <c r="X1077" s="2">
        <f t="shared" si="84"/>
        <v>1</v>
      </c>
      <c r="Y1077" s="2"/>
      <c r="Z1077" s="2"/>
      <c r="AA1077" s="2"/>
      <c r="AB1077" s="2"/>
      <c r="AC1077" s="2"/>
      <c r="AD1077" s="2"/>
      <c r="AE1077" s="2">
        <v>1</v>
      </c>
      <c r="AF1077" s="2">
        <v>1</v>
      </c>
      <c r="AG1077" s="2"/>
      <c r="AH1077" s="2"/>
      <c r="AI1077" s="2"/>
      <c r="AJ1077" s="9" t="s">
        <v>25</v>
      </c>
    </row>
    <row r="1078" spans="1:36" hidden="1" x14ac:dyDescent="0.2">
      <c r="A1078" s="2" t="str">
        <f t="shared" si="80"/>
        <v>HP Pavilion 17-cd0000</v>
      </c>
      <c r="B1078" s="2" t="s">
        <v>11</v>
      </c>
      <c r="C1078" s="2" t="s">
        <v>1478</v>
      </c>
      <c r="D1078" s="2" t="s">
        <v>1735</v>
      </c>
      <c r="E1078" s="2" t="s">
        <v>52</v>
      </c>
      <c r="F1078" s="2" t="s">
        <v>20</v>
      </c>
      <c r="G1078" s="2" t="s">
        <v>947</v>
      </c>
      <c r="H1078" s="2" t="s">
        <v>1479</v>
      </c>
      <c r="I1078" s="2">
        <v>17</v>
      </c>
      <c r="J1078" s="2" t="s">
        <v>28</v>
      </c>
      <c r="K1078" s="2"/>
      <c r="L1078" s="2" t="s">
        <v>129</v>
      </c>
      <c r="M1078" s="2"/>
      <c r="N1078" s="2"/>
      <c r="O1078" s="2"/>
      <c r="P1078" s="2"/>
      <c r="Q1078" s="2"/>
      <c r="R1078" s="2">
        <v>1</v>
      </c>
      <c r="S1078" s="2"/>
      <c r="T1078" s="2"/>
      <c r="U1078" s="2"/>
      <c r="V1078" s="2"/>
      <c r="W1078" s="2">
        <v>1</v>
      </c>
      <c r="X1078" s="2">
        <f t="shared" si="84"/>
        <v>1</v>
      </c>
      <c r="Y1078" s="2"/>
      <c r="Z1078" s="2"/>
      <c r="AA1078" s="2"/>
      <c r="AB1078" s="2"/>
      <c r="AC1078" s="2"/>
      <c r="AD1078" s="2"/>
      <c r="AE1078" s="2">
        <v>1</v>
      </c>
      <c r="AF1078" s="2">
        <v>1</v>
      </c>
      <c r="AG1078" s="2"/>
      <c r="AH1078" s="2"/>
      <c r="AI1078" s="2"/>
      <c r="AJ1078" s="9" t="s">
        <v>25</v>
      </c>
    </row>
    <row r="1079" spans="1:36" hidden="1" x14ac:dyDescent="0.2">
      <c r="A1079" s="2" t="str">
        <f t="shared" si="80"/>
        <v>HP Pavilion 17-cd1000</v>
      </c>
      <c r="B1079" s="2" t="s">
        <v>11</v>
      </c>
      <c r="C1079" s="2" t="s">
        <v>2203</v>
      </c>
      <c r="D1079" s="2" t="s">
        <v>1735</v>
      </c>
      <c r="E1079" s="2" t="s">
        <v>52</v>
      </c>
      <c r="F1079" s="2" t="s">
        <v>20</v>
      </c>
      <c r="G1079" s="2" t="s">
        <v>2150</v>
      </c>
      <c r="H1079" s="2" t="s">
        <v>1578</v>
      </c>
      <c r="I1079" s="2">
        <v>17</v>
      </c>
      <c r="J1079" s="2" t="s">
        <v>28</v>
      </c>
      <c r="K1079" s="2"/>
      <c r="L1079" s="2" t="s">
        <v>129</v>
      </c>
      <c r="M1079" s="2"/>
      <c r="N1079" s="2" t="s">
        <v>2122</v>
      </c>
      <c r="O1079" s="2"/>
      <c r="P1079" s="2"/>
      <c r="Q1079" s="2"/>
      <c r="R1079" s="2">
        <v>1</v>
      </c>
      <c r="S1079" s="2"/>
      <c r="T1079" s="2"/>
      <c r="U1079" s="2"/>
      <c r="V1079" s="2"/>
      <c r="W1079" s="2">
        <v>1</v>
      </c>
      <c r="X1079" s="2">
        <f t="shared" si="84"/>
        <v>1</v>
      </c>
      <c r="Y1079" s="2"/>
      <c r="Z1079" s="2"/>
      <c r="AA1079" s="2"/>
      <c r="AB1079" s="2"/>
      <c r="AC1079" s="2"/>
      <c r="AD1079" s="2"/>
      <c r="AE1079" s="2">
        <v>1</v>
      </c>
      <c r="AF1079" s="2">
        <v>1</v>
      </c>
      <c r="AG1079" s="2"/>
      <c r="AH1079" s="2"/>
      <c r="AI1079" s="2"/>
      <c r="AJ1079" s="9" t="s">
        <v>25</v>
      </c>
    </row>
    <row r="1080" spans="1:36" ht="14.25" hidden="1" customHeight="1" x14ac:dyDescent="0.2">
      <c r="A1080" s="2" t="str">
        <f t="shared" si="80"/>
        <v>HP Pavilion x360 11-u000</v>
      </c>
      <c r="B1080" s="2" t="s">
        <v>11</v>
      </c>
      <c r="C1080" s="2" t="s">
        <v>321</v>
      </c>
      <c r="D1080" s="2" t="s">
        <v>1730</v>
      </c>
      <c r="E1080" s="2" t="s">
        <v>52</v>
      </c>
      <c r="F1080" s="2" t="s">
        <v>20</v>
      </c>
      <c r="G1080" s="2" t="s">
        <v>139</v>
      </c>
      <c r="H1080" s="2" t="s">
        <v>33</v>
      </c>
      <c r="I1080" s="2">
        <v>11</v>
      </c>
      <c r="J1080" s="2" t="s">
        <v>27</v>
      </c>
      <c r="K1080" s="2" t="s">
        <v>30</v>
      </c>
      <c r="L1080" s="2" t="s">
        <v>87</v>
      </c>
      <c r="M1080" s="2"/>
      <c r="N1080" s="2"/>
      <c r="O1080" s="2">
        <v>1</v>
      </c>
      <c r="P1080" s="2"/>
      <c r="Q1080" s="2"/>
      <c r="R1080" s="2"/>
      <c r="S1080" s="9">
        <v>1</v>
      </c>
      <c r="T1080" s="2">
        <v>1</v>
      </c>
      <c r="U1080" s="2"/>
      <c r="V1080" s="2"/>
      <c r="W1080" s="2"/>
      <c r="X1080" s="2">
        <f t="shared" si="84"/>
        <v>3</v>
      </c>
      <c r="Y1080" s="2"/>
      <c r="Z1080" s="2"/>
      <c r="AA1080" s="2"/>
      <c r="AB1080" s="2"/>
      <c r="AC1080" s="2">
        <v>1</v>
      </c>
      <c r="AD1080" s="2"/>
      <c r="AE1080" s="2"/>
      <c r="AF1080" s="2"/>
      <c r="AG1080" s="2"/>
      <c r="AH1080" s="2"/>
      <c r="AI1080" s="2"/>
      <c r="AJ1080" s="9" t="s">
        <v>25</v>
      </c>
    </row>
    <row r="1081" spans="1:36" ht="14.25" hidden="1" customHeight="1" x14ac:dyDescent="0.2">
      <c r="A1081" s="2" t="str">
        <f t="shared" si="80"/>
        <v>HP Pavilion x360 13-a250</v>
      </c>
      <c r="B1081" s="2" t="s">
        <v>11</v>
      </c>
      <c r="C1081" s="2" t="s">
        <v>133</v>
      </c>
      <c r="D1081" s="2" t="s">
        <v>1731</v>
      </c>
      <c r="E1081" s="2" t="s">
        <v>52</v>
      </c>
      <c r="F1081" s="2" t="s">
        <v>20</v>
      </c>
      <c r="G1081" s="2" t="s">
        <v>80</v>
      </c>
      <c r="H1081" s="2" t="s">
        <v>33</v>
      </c>
      <c r="I1081" s="2">
        <v>13</v>
      </c>
      <c r="J1081" s="2" t="s">
        <v>27</v>
      </c>
      <c r="K1081" s="2" t="s">
        <v>30</v>
      </c>
      <c r="L1081" s="2" t="s">
        <v>129</v>
      </c>
      <c r="M1081" s="2"/>
      <c r="N1081" s="2"/>
      <c r="O1081" s="2"/>
      <c r="P1081" s="2">
        <v>1</v>
      </c>
      <c r="Q1081" s="2"/>
      <c r="R1081" s="2"/>
      <c r="S1081" s="9">
        <v>1</v>
      </c>
      <c r="T1081" s="2"/>
      <c r="U1081" s="2">
        <v>1</v>
      </c>
      <c r="V1081" s="2"/>
      <c r="W1081" s="2"/>
      <c r="X1081" s="2">
        <f t="shared" si="84"/>
        <v>2</v>
      </c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9" t="s">
        <v>25</v>
      </c>
    </row>
    <row r="1082" spans="1:36" hidden="1" x14ac:dyDescent="0.2">
      <c r="A1082" s="2" t="str">
        <f t="shared" si="80"/>
        <v>HP Pavilion x360 13-a250</v>
      </c>
      <c r="B1082" s="2" t="s">
        <v>11</v>
      </c>
      <c r="C1082" s="2" t="s">
        <v>133</v>
      </c>
      <c r="D1082" s="2" t="s">
        <v>1731</v>
      </c>
      <c r="E1082" s="2" t="s">
        <v>52</v>
      </c>
      <c r="F1082" s="2" t="s">
        <v>20</v>
      </c>
      <c r="G1082" s="2" t="s">
        <v>80</v>
      </c>
      <c r="H1082" s="2" t="s">
        <v>33</v>
      </c>
      <c r="I1082" s="2">
        <v>13</v>
      </c>
      <c r="J1082" s="2" t="s">
        <v>27</v>
      </c>
      <c r="K1082" s="2" t="s">
        <v>30</v>
      </c>
      <c r="L1082" s="2" t="s">
        <v>129</v>
      </c>
      <c r="M1082" s="2"/>
      <c r="N1082" s="2"/>
      <c r="O1082" s="2"/>
      <c r="P1082" s="2">
        <v>1</v>
      </c>
      <c r="Q1082" s="2"/>
      <c r="R1082" s="2"/>
      <c r="S1082" s="9">
        <v>1</v>
      </c>
      <c r="T1082" s="2"/>
      <c r="U1082" s="2">
        <v>1</v>
      </c>
      <c r="V1082" s="2"/>
      <c r="W1082" s="2"/>
      <c r="X1082" s="2">
        <f t="shared" si="84"/>
        <v>2</v>
      </c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9" t="s">
        <v>25</v>
      </c>
    </row>
    <row r="1083" spans="1:36" hidden="1" x14ac:dyDescent="0.2">
      <c r="A1083" s="2" t="str">
        <f t="shared" ref="A1083:A1147" si="86">CONCATENATE(B1083," ",C1083)</f>
        <v>HP Pavilion x360 13-s000</v>
      </c>
      <c r="B1083" s="2" t="s">
        <v>11</v>
      </c>
      <c r="C1083" s="2" t="s">
        <v>152</v>
      </c>
      <c r="D1083" s="2" t="s">
        <v>1731</v>
      </c>
      <c r="E1083" s="2" t="s">
        <v>52</v>
      </c>
      <c r="F1083" s="2" t="s">
        <v>20</v>
      </c>
      <c r="G1083" s="2" t="s">
        <v>80</v>
      </c>
      <c r="H1083" s="2" t="s">
        <v>33</v>
      </c>
      <c r="I1083" s="2">
        <v>13</v>
      </c>
      <c r="J1083" s="2" t="s">
        <v>28</v>
      </c>
      <c r="K1083" s="2" t="s">
        <v>30</v>
      </c>
      <c r="L1083" s="2" t="s">
        <v>129</v>
      </c>
      <c r="M1083" s="2"/>
      <c r="N1083" s="2"/>
      <c r="O1083" s="2"/>
      <c r="P1083" s="2">
        <v>1</v>
      </c>
      <c r="Q1083" s="2"/>
      <c r="R1083" s="2"/>
      <c r="S1083" s="9">
        <v>1</v>
      </c>
      <c r="T1083" s="2"/>
      <c r="U1083" s="2">
        <v>1</v>
      </c>
      <c r="V1083" s="2"/>
      <c r="W1083" s="2"/>
      <c r="X1083" s="2">
        <f t="shared" si="84"/>
        <v>2</v>
      </c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9" t="s">
        <v>25</v>
      </c>
    </row>
    <row r="1084" spans="1:36" hidden="1" x14ac:dyDescent="0.2">
      <c r="A1084" s="2" t="str">
        <f t="shared" si="86"/>
        <v>HP Pavilion x360 13-s000</v>
      </c>
      <c r="B1084" s="2" t="s">
        <v>11</v>
      </c>
      <c r="C1084" s="2" t="s">
        <v>152</v>
      </c>
      <c r="D1084" s="2" t="s">
        <v>1731</v>
      </c>
      <c r="E1084" s="2" t="s">
        <v>52</v>
      </c>
      <c r="F1084" s="2" t="s">
        <v>20</v>
      </c>
      <c r="G1084" s="2" t="s">
        <v>80</v>
      </c>
      <c r="H1084" s="2" t="s">
        <v>33</v>
      </c>
      <c r="I1084" s="2">
        <v>13</v>
      </c>
      <c r="J1084" s="2" t="s">
        <v>28</v>
      </c>
      <c r="K1084" s="2" t="s">
        <v>30</v>
      </c>
      <c r="L1084" s="2" t="s">
        <v>129</v>
      </c>
      <c r="M1084" s="2"/>
      <c r="N1084" s="2"/>
      <c r="O1084" s="2"/>
      <c r="P1084" s="2">
        <v>1</v>
      </c>
      <c r="Q1084" s="2"/>
      <c r="R1084" s="2"/>
      <c r="S1084" s="9">
        <v>1</v>
      </c>
      <c r="T1084" s="2"/>
      <c r="U1084" s="2">
        <v>1</v>
      </c>
      <c r="V1084" s="2"/>
      <c r="W1084" s="2"/>
      <c r="X1084" s="2">
        <f t="shared" si="84"/>
        <v>2</v>
      </c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9" t="s">
        <v>25</v>
      </c>
    </row>
    <row r="1085" spans="1:36" hidden="1" x14ac:dyDescent="0.2">
      <c r="A1085" s="2" t="str">
        <f t="shared" si="86"/>
        <v>HP Pavilion x360 13-s100</v>
      </c>
      <c r="B1085" s="2" t="s">
        <v>11</v>
      </c>
      <c r="C1085" s="2" t="s">
        <v>185</v>
      </c>
      <c r="D1085" s="2" t="s">
        <v>1731</v>
      </c>
      <c r="E1085" s="2" t="s">
        <v>52</v>
      </c>
      <c r="F1085" s="2" t="s">
        <v>20</v>
      </c>
      <c r="G1085" s="2" t="s">
        <v>164</v>
      </c>
      <c r="H1085" s="2" t="s">
        <v>33</v>
      </c>
      <c r="I1085" s="2">
        <v>13</v>
      </c>
      <c r="J1085" s="2" t="s">
        <v>44</v>
      </c>
      <c r="K1085" s="2" t="s">
        <v>30</v>
      </c>
      <c r="L1085" s="2" t="s">
        <v>129</v>
      </c>
      <c r="M1085" s="2"/>
      <c r="N1085" s="2"/>
      <c r="O1085" s="2"/>
      <c r="P1085" s="2">
        <v>1</v>
      </c>
      <c r="Q1085" s="2"/>
      <c r="R1085" s="2"/>
      <c r="S1085" s="9">
        <v>1</v>
      </c>
      <c r="T1085" s="2"/>
      <c r="U1085" s="2">
        <v>1</v>
      </c>
      <c r="V1085" s="2"/>
      <c r="W1085" s="2"/>
      <c r="X1085" s="2">
        <f t="shared" si="84"/>
        <v>2</v>
      </c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9" t="s">
        <v>25</v>
      </c>
    </row>
    <row r="1086" spans="1:36" hidden="1" x14ac:dyDescent="0.2">
      <c r="A1086" s="2" t="str">
        <f t="shared" si="86"/>
        <v>HP Pavilion x360 13-s100</v>
      </c>
      <c r="B1086" s="2" t="s">
        <v>11</v>
      </c>
      <c r="C1086" s="2" t="s">
        <v>185</v>
      </c>
      <c r="D1086" s="2" t="s">
        <v>1731</v>
      </c>
      <c r="E1086" s="2" t="s">
        <v>52</v>
      </c>
      <c r="F1086" s="2" t="s">
        <v>20</v>
      </c>
      <c r="G1086" s="2" t="s">
        <v>164</v>
      </c>
      <c r="H1086" s="2" t="s">
        <v>33</v>
      </c>
      <c r="I1086" s="2">
        <v>13</v>
      </c>
      <c r="J1086" s="2" t="s">
        <v>44</v>
      </c>
      <c r="K1086" s="2" t="s">
        <v>30</v>
      </c>
      <c r="L1086" s="2" t="s">
        <v>129</v>
      </c>
      <c r="M1086" s="2"/>
      <c r="N1086" s="2"/>
      <c r="O1086" s="2"/>
      <c r="P1086" s="2">
        <v>1</v>
      </c>
      <c r="Q1086" s="2"/>
      <c r="R1086" s="2"/>
      <c r="S1086" s="9">
        <v>1</v>
      </c>
      <c r="T1086" s="2"/>
      <c r="U1086" s="2">
        <v>1</v>
      </c>
      <c r="V1086" s="2"/>
      <c r="W1086" s="2"/>
      <c r="X1086" s="2">
        <f t="shared" si="84"/>
        <v>2</v>
      </c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9" t="s">
        <v>25</v>
      </c>
    </row>
    <row r="1087" spans="1:36" hidden="1" x14ac:dyDescent="0.2">
      <c r="A1087" s="2" t="str">
        <f t="shared" si="86"/>
        <v>HP Pavilion x360 13-u000</v>
      </c>
      <c r="B1087" s="2" t="s">
        <v>11</v>
      </c>
      <c r="C1087" s="2" t="s">
        <v>322</v>
      </c>
      <c r="D1087" s="2" t="s">
        <v>1731</v>
      </c>
      <c r="E1087" s="2" t="s">
        <v>52</v>
      </c>
      <c r="F1087" s="2" t="s">
        <v>20</v>
      </c>
      <c r="G1087" s="2" t="s">
        <v>164</v>
      </c>
      <c r="H1087" s="2" t="s">
        <v>33</v>
      </c>
      <c r="I1087" s="2">
        <v>13</v>
      </c>
      <c r="J1087" s="2" t="s">
        <v>28</v>
      </c>
      <c r="K1087" s="2" t="s">
        <v>30</v>
      </c>
      <c r="L1087" s="2" t="s">
        <v>129</v>
      </c>
      <c r="M1087" s="2"/>
      <c r="N1087" s="2"/>
      <c r="O1087" s="2"/>
      <c r="P1087" s="2">
        <v>1</v>
      </c>
      <c r="Q1087" s="2"/>
      <c r="R1087" s="2"/>
      <c r="S1087" s="9">
        <v>1</v>
      </c>
      <c r="T1087" s="2"/>
      <c r="U1087" s="2">
        <v>1</v>
      </c>
      <c r="V1087" s="2"/>
      <c r="W1087" s="2"/>
      <c r="X1087" s="2">
        <f t="shared" si="84"/>
        <v>2</v>
      </c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9" t="s">
        <v>25</v>
      </c>
    </row>
    <row r="1088" spans="1:36" hidden="1" x14ac:dyDescent="0.2">
      <c r="A1088" s="2" t="str">
        <f t="shared" si="86"/>
        <v>HP Pavilion x360 13-u100</v>
      </c>
      <c r="B1088" s="2" t="s">
        <v>11</v>
      </c>
      <c r="C1088" s="2" t="s">
        <v>722</v>
      </c>
      <c r="D1088" s="2" t="s">
        <v>1731</v>
      </c>
      <c r="E1088" s="2" t="s">
        <v>52</v>
      </c>
      <c r="F1088" s="2" t="s">
        <v>20</v>
      </c>
      <c r="G1088" s="2" t="s">
        <v>416</v>
      </c>
      <c r="H1088" s="2" t="s">
        <v>33</v>
      </c>
      <c r="I1088" s="2">
        <v>13</v>
      </c>
      <c r="J1088" s="2" t="s">
        <v>28</v>
      </c>
      <c r="K1088" s="2" t="s">
        <v>30</v>
      </c>
      <c r="L1088" s="2" t="s">
        <v>129</v>
      </c>
      <c r="M1088" s="2"/>
      <c r="N1088" s="2"/>
      <c r="O1088" s="2"/>
      <c r="P1088" s="2">
        <v>1</v>
      </c>
      <c r="Q1088" s="2"/>
      <c r="R1088" s="2"/>
      <c r="S1088" s="9">
        <v>1</v>
      </c>
      <c r="T1088" s="2"/>
      <c r="U1088" s="2">
        <v>1</v>
      </c>
      <c r="V1088" s="2"/>
      <c r="W1088" s="2"/>
      <c r="X1088" s="2">
        <f t="shared" si="84"/>
        <v>2</v>
      </c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9" t="s">
        <v>25</v>
      </c>
    </row>
    <row r="1089" spans="1:36" hidden="1" x14ac:dyDescent="0.2">
      <c r="A1089" s="2" t="str">
        <f t="shared" si="86"/>
        <v>HP Pavilion x360 14-ba000</v>
      </c>
      <c r="B1089" s="2" t="s">
        <v>11</v>
      </c>
      <c r="C1089" s="2" t="s">
        <v>648</v>
      </c>
      <c r="D1089" s="2" t="s">
        <v>1731</v>
      </c>
      <c r="E1089" s="2" t="s">
        <v>52</v>
      </c>
      <c r="F1089" s="2" t="s">
        <v>20</v>
      </c>
      <c r="G1089" s="2" t="s">
        <v>416</v>
      </c>
      <c r="H1089" s="2" t="s">
        <v>33</v>
      </c>
      <c r="I1089" s="2">
        <v>14</v>
      </c>
      <c r="J1089" s="2" t="s">
        <v>28</v>
      </c>
      <c r="K1089" s="2" t="s">
        <v>30</v>
      </c>
      <c r="L1089" s="2" t="s">
        <v>129</v>
      </c>
      <c r="M1089" s="2"/>
      <c r="N1089" s="2"/>
      <c r="O1089" s="2"/>
      <c r="P1089" s="2">
        <v>1</v>
      </c>
      <c r="Q1089" s="2"/>
      <c r="R1089" s="2"/>
      <c r="S1089" s="9">
        <v>1</v>
      </c>
      <c r="T1089" s="2"/>
      <c r="U1089" s="2">
        <v>1</v>
      </c>
      <c r="V1089" s="2"/>
      <c r="W1089" s="2"/>
      <c r="X1089" s="2">
        <f t="shared" si="84"/>
        <v>2</v>
      </c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9" t="s">
        <v>25</v>
      </c>
    </row>
    <row r="1090" spans="1:36" hidden="1" x14ac:dyDescent="0.2">
      <c r="A1090" s="2" t="str">
        <f t="shared" si="86"/>
        <v>HP Pavilion x360 14-ba100</v>
      </c>
      <c r="B1090" s="2" t="s">
        <v>11</v>
      </c>
      <c r="C1090" s="2" t="s">
        <v>846</v>
      </c>
      <c r="D1090" s="2" t="s">
        <v>1731</v>
      </c>
      <c r="E1090" s="2" t="s">
        <v>52</v>
      </c>
      <c r="F1090" s="2" t="s">
        <v>20</v>
      </c>
      <c r="G1090" s="2" t="s">
        <v>743</v>
      </c>
      <c r="H1090" s="2" t="s">
        <v>135</v>
      </c>
      <c r="I1090" s="2">
        <v>14</v>
      </c>
      <c r="J1090" s="2" t="s">
        <v>28</v>
      </c>
      <c r="K1090" s="2" t="s">
        <v>30</v>
      </c>
      <c r="L1090" s="2" t="s">
        <v>129</v>
      </c>
      <c r="M1090" s="2"/>
      <c r="N1090" s="2"/>
      <c r="O1090" s="2"/>
      <c r="P1090" s="2"/>
      <c r="Q1090" s="2">
        <v>1</v>
      </c>
      <c r="R1090" s="2">
        <v>1</v>
      </c>
      <c r="S1090" s="9">
        <v>1</v>
      </c>
      <c r="T1090" s="2"/>
      <c r="U1090" s="2">
        <v>1</v>
      </c>
      <c r="V1090" s="2"/>
      <c r="W1090" s="2"/>
      <c r="X1090" s="2">
        <f t="shared" si="84"/>
        <v>3</v>
      </c>
      <c r="Y1090" s="2"/>
      <c r="Z1090" s="2"/>
      <c r="AA1090" s="2"/>
      <c r="AB1090" s="2"/>
      <c r="AC1090" s="2"/>
      <c r="AD1090" s="2"/>
      <c r="AE1090" s="2"/>
      <c r="AF1090" s="2">
        <v>1</v>
      </c>
      <c r="AG1090" s="2"/>
      <c r="AH1090" s="2"/>
      <c r="AI1090" s="2"/>
      <c r="AJ1090" s="9" t="s">
        <v>25</v>
      </c>
    </row>
    <row r="1091" spans="1:36" hidden="1" x14ac:dyDescent="0.2">
      <c r="A1091" s="2" t="str">
        <f t="shared" si="86"/>
        <v>HP Pavilion x360 14-cd0000</v>
      </c>
      <c r="B1091" s="2" t="s">
        <v>11</v>
      </c>
      <c r="C1091" s="2" t="s">
        <v>1076</v>
      </c>
      <c r="D1091" s="2" t="s">
        <v>1731</v>
      </c>
      <c r="E1091" s="2" t="s">
        <v>52</v>
      </c>
      <c r="F1091" s="2" t="s">
        <v>20</v>
      </c>
      <c r="G1091" s="2" t="s">
        <v>743</v>
      </c>
      <c r="H1091" s="2" t="s">
        <v>33</v>
      </c>
      <c r="I1091" s="2">
        <v>14</v>
      </c>
      <c r="J1091" s="2" t="s">
        <v>28</v>
      </c>
      <c r="K1091" s="2" t="s">
        <v>30</v>
      </c>
      <c r="L1091" s="2" t="s">
        <v>129</v>
      </c>
      <c r="M1091" s="2"/>
      <c r="N1091" s="2"/>
      <c r="O1091" s="2"/>
      <c r="P1091" s="2">
        <v>1</v>
      </c>
      <c r="Q1091" s="2"/>
      <c r="R1091" s="2"/>
      <c r="S1091" s="9">
        <v>1</v>
      </c>
      <c r="T1091" s="2"/>
      <c r="U1091" s="2">
        <v>1</v>
      </c>
      <c r="V1091" s="2"/>
      <c r="W1091" s="2"/>
      <c r="X1091" s="2">
        <f t="shared" si="84"/>
        <v>2</v>
      </c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9" t="s">
        <v>25</v>
      </c>
    </row>
    <row r="1092" spans="1:36" hidden="1" x14ac:dyDescent="0.2">
      <c r="A1092" s="2" t="str">
        <f t="shared" si="86"/>
        <v>HP Pavilion x360 14-cd1000</v>
      </c>
      <c r="B1092" s="2" t="s">
        <v>11</v>
      </c>
      <c r="C1092" s="2" t="s">
        <v>1211</v>
      </c>
      <c r="D1092" s="2" t="s">
        <v>1731</v>
      </c>
      <c r="E1092" s="2" t="s">
        <v>52</v>
      </c>
      <c r="F1092" s="2" t="s">
        <v>20</v>
      </c>
      <c r="G1092" s="2" t="s">
        <v>1216</v>
      </c>
      <c r="H1092" s="2" t="s">
        <v>919</v>
      </c>
      <c r="I1092" s="2">
        <v>14</v>
      </c>
      <c r="J1092" s="2" t="s">
        <v>28</v>
      </c>
      <c r="K1092" s="2" t="s">
        <v>30</v>
      </c>
      <c r="L1092" s="2" t="s">
        <v>129</v>
      </c>
      <c r="M1092" s="2"/>
      <c r="N1092" s="2"/>
      <c r="O1092" s="2"/>
      <c r="P1092" s="2">
        <v>1</v>
      </c>
      <c r="Q1092" s="2"/>
      <c r="R1092" s="2"/>
      <c r="S1092" s="9">
        <v>1</v>
      </c>
      <c r="T1092" s="2"/>
      <c r="U1092" s="2">
        <v>1</v>
      </c>
      <c r="V1092" s="2"/>
      <c r="W1092" s="2"/>
      <c r="X1092" s="2">
        <f t="shared" si="84"/>
        <v>2</v>
      </c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9" t="s">
        <v>25</v>
      </c>
    </row>
    <row r="1093" spans="1:36" hidden="1" x14ac:dyDescent="0.2">
      <c r="A1093" s="2" t="str">
        <f t="shared" si="86"/>
        <v>HP Pavilion x360 14-dh0000</v>
      </c>
      <c r="B1093" s="2" t="s">
        <v>11</v>
      </c>
      <c r="C1093" s="2" t="s">
        <v>1353</v>
      </c>
      <c r="D1093" s="2" t="s">
        <v>1731</v>
      </c>
      <c r="E1093" s="2" t="s">
        <v>52</v>
      </c>
      <c r="F1093" s="2" t="s">
        <v>20</v>
      </c>
      <c r="G1093" s="2" t="s">
        <v>1216</v>
      </c>
      <c r="H1093" s="2" t="s">
        <v>33</v>
      </c>
      <c r="I1093" s="2">
        <v>14</v>
      </c>
      <c r="J1093" s="2" t="s">
        <v>28</v>
      </c>
      <c r="K1093" s="2" t="s">
        <v>30</v>
      </c>
      <c r="L1093" s="2" t="s">
        <v>129</v>
      </c>
      <c r="M1093" s="2"/>
      <c r="N1093" s="2"/>
      <c r="O1093" s="2"/>
      <c r="P1093" s="2">
        <v>1</v>
      </c>
      <c r="Q1093" s="2"/>
      <c r="R1093" s="2"/>
      <c r="S1093" s="9">
        <v>1</v>
      </c>
      <c r="T1093" s="2"/>
      <c r="U1093" s="2">
        <v>1</v>
      </c>
      <c r="V1093" s="2"/>
      <c r="W1093" s="2"/>
      <c r="X1093" s="2">
        <f t="shared" si="84"/>
        <v>2</v>
      </c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9" t="s">
        <v>25</v>
      </c>
    </row>
    <row r="1094" spans="1:36" hidden="1" x14ac:dyDescent="0.2">
      <c r="A1094" s="2" t="str">
        <f t="shared" si="86"/>
        <v>HP Pavilion x360 14-dh1000</v>
      </c>
      <c r="B1094" s="2" t="s">
        <v>11</v>
      </c>
      <c r="C1094" s="2" t="s">
        <v>2107</v>
      </c>
      <c r="D1094" s="2" t="s">
        <v>1731</v>
      </c>
      <c r="E1094" s="2" t="s">
        <v>52</v>
      </c>
      <c r="F1094" s="2" t="s">
        <v>20</v>
      </c>
      <c r="G1094" s="2" t="s">
        <v>1494</v>
      </c>
      <c r="H1094" s="2" t="s">
        <v>919</v>
      </c>
      <c r="I1094" s="2">
        <v>14</v>
      </c>
      <c r="J1094" s="2" t="s">
        <v>28</v>
      </c>
      <c r="K1094" s="2" t="s">
        <v>30</v>
      </c>
      <c r="L1094" s="2" t="s">
        <v>129</v>
      </c>
      <c r="M1094" s="2"/>
      <c r="N1094" s="2" t="s">
        <v>2092</v>
      </c>
      <c r="O1094" s="2"/>
      <c r="P1094" s="2">
        <v>1</v>
      </c>
      <c r="Q1094" s="2"/>
      <c r="R1094" s="2"/>
      <c r="S1094" s="9">
        <v>1</v>
      </c>
      <c r="T1094" s="2"/>
      <c r="U1094" s="2">
        <v>1</v>
      </c>
      <c r="V1094" s="2"/>
      <c r="W1094" s="2"/>
      <c r="X1094" s="2">
        <f t="shared" si="84"/>
        <v>2</v>
      </c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9" t="s">
        <v>25</v>
      </c>
    </row>
    <row r="1095" spans="1:36" hidden="1" x14ac:dyDescent="0.2">
      <c r="A1095" s="2" t="str">
        <f t="shared" si="86"/>
        <v>HP Pavilion x360 14-dd0000</v>
      </c>
      <c r="B1095" s="2" t="s">
        <v>11</v>
      </c>
      <c r="C1095" s="2" t="s">
        <v>1527</v>
      </c>
      <c r="D1095" s="2" t="s">
        <v>1731</v>
      </c>
      <c r="E1095" s="2" t="s">
        <v>52</v>
      </c>
      <c r="F1095" s="2" t="s">
        <v>20</v>
      </c>
      <c r="G1095" s="2" t="s">
        <v>743</v>
      </c>
      <c r="H1095" s="2" t="s">
        <v>33</v>
      </c>
      <c r="I1095" s="2">
        <v>14</v>
      </c>
      <c r="J1095" s="2" t="s">
        <v>28</v>
      </c>
      <c r="K1095" s="2" t="s">
        <v>30</v>
      </c>
      <c r="L1095" s="2" t="s">
        <v>129</v>
      </c>
      <c r="M1095" s="2"/>
      <c r="N1095" s="2"/>
      <c r="O1095" s="2"/>
      <c r="P1095" s="2">
        <v>1</v>
      </c>
      <c r="Q1095" s="2"/>
      <c r="R1095" s="2"/>
      <c r="S1095" s="9">
        <v>1</v>
      </c>
      <c r="T1095" s="2"/>
      <c r="U1095" s="2">
        <v>1</v>
      </c>
      <c r="V1095" s="2"/>
      <c r="W1095" s="2"/>
      <c r="X1095" s="2">
        <f t="shared" si="84"/>
        <v>2</v>
      </c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9" t="s">
        <v>25</v>
      </c>
    </row>
    <row r="1096" spans="1:36" hidden="1" x14ac:dyDescent="0.2">
      <c r="A1096" s="2" t="str">
        <f t="shared" si="86"/>
        <v>HP Pavilion x360 15-ba000</v>
      </c>
      <c r="B1096" s="2" t="s">
        <v>11</v>
      </c>
      <c r="C1096" s="2" t="s">
        <v>647</v>
      </c>
      <c r="D1096" s="2" t="s">
        <v>1735</v>
      </c>
      <c r="E1096" s="2" t="s">
        <v>52</v>
      </c>
      <c r="F1096" s="2" t="s">
        <v>20</v>
      </c>
      <c r="G1096" s="2" t="s">
        <v>164</v>
      </c>
      <c r="H1096" s="2" t="s">
        <v>135</v>
      </c>
      <c r="I1096" s="2">
        <v>15</v>
      </c>
      <c r="J1096" s="2" t="s">
        <v>28</v>
      </c>
      <c r="K1096" s="2" t="s">
        <v>30</v>
      </c>
      <c r="L1096" s="2" t="s">
        <v>129</v>
      </c>
      <c r="M1096" s="2"/>
      <c r="N1096" s="2"/>
      <c r="O1096" s="2"/>
      <c r="P1096" s="2"/>
      <c r="Q1096" s="2">
        <v>1</v>
      </c>
      <c r="R1096" s="2">
        <v>1</v>
      </c>
      <c r="S1096" s="9">
        <v>1</v>
      </c>
      <c r="T1096" s="2"/>
      <c r="U1096" s="2"/>
      <c r="V1096" s="2">
        <v>1</v>
      </c>
      <c r="W1096" s="2"/>
      <c r="X1096" s="2">
        <f t="shared" si="84"/>
        <v>3</v>
      </c>
      <c r="Y1096" s="2"/>
      <c r="Z1096" s="2"/>
      <c r="AA1096" s="2"/>
      <c r="AB1096" s="2"/>
      <c r="AC1096" s="2"/>
      <c r="AD1096" s="2"/>
      <c r="AE1096" s="2">
        <v>1</v>
      </c>
      <c r="AF1096" s="2">
        <v>1</v>
      </c>
      <c r="AG1096" s="2"/>
      <c r="AH1096" s="2"/>
      <c r="AI1096" s="2"/>
      <c r="AJ1096" s="9" t="s">
        <v>25</v>
      </c>
    </row>
    <row r="1097" spans="1:36" hidden="1" x14ac:dyDescent="0.2">
      <c r="A1097" s="2" t="str">
        <f t="shared" si="86"/>
        <v>HP Pavilion x360 15-bk000</v>
      </c>
      <c r="B1097" s="2" t="s">
        <v>11</v>
      </c>
      <c r="C1097" s="2" t="s">
        <v>324</v>
      </c>
      <c r="D1097" s="2" t="s">
        <v>1732</v>
      </c>
      <c r="E1097" s="2" t="s">
        <v>52</v>
      </c>
      <c r="F1097" s="2" t="s">
        <v>20</v>
      </c>
      <c r="G1097" s="2" t="s">
        <v>164</v>
      </c>
      <c r="H1097" s="2" t="s">
        <v>33</v>
      </c>
      <c r="I1097" s="2">
        <v>15</v>
      </c>
      <c r="J1097" s="2" t="s">
        <v>44</v>
      </c>
      <c r="K1097" s="2" t="s">
        <v>30</v>
      </c>
      <c r="L1097" s="2" t="s">
        <v>129</v>
      </c>
      <c r="M1097" s="2"/>
      <c r="N1097" s="2"/>
      <c r="O1097" s="2"/>
      <c r="P1097" s="2">
        <v>1</v>
      </c>
      <c r="Q1097" s="2"/>
      <c r="R1097" s="2"/>
      <c r="S1097" s="9">
        <v>1</v>
      </c>
      <c r="T1097" s="2"/>
      <c r="U1097" s="2"/>
      <c r="V1097" s="2">
        <v>1</v>
      </c>
      <c r="W1097" s="2"/>
      <c r="X1097" s="2">
        <f t="shared" si="84"/>
        <v>2</v>
      </c>
      <c r="Y1097" s="2"/>
      <c r="Z1097" s="2"/>
      <c r="AA1097" s="2"/>
      <c r="AB1097" s="2"/>
      <c r="AC1097" s="2"/>
      <c r="AD1097" s="2"/>
      <c r="AE1097" s="2">
        <v>1</v>
      </c>
      <c r="AF1097" s="2"/>
      <c r="AG1097" s="2"/>
      <c r="AH1097" s="2"/>
      <c r="AI1097" s="2"/>
      <c r="AJ1097" s="9" t="s">
        <v>25</v>
      </c>
    </row>
    <row r="1098" spans="1:36" hidden="1" x14ac:dyDescent="0.2">
      <c r="A1098" s="2" t="str">
        <f t="shared" si="86"/>
        <v>HP Pavilion x360 15-bk100</v>
      </c>
      <c r="B1098" s="2" t="s">
        <v>11</v>
      </c>
      <c r="C1098" s="2" t="s">
        <v>437</v>
      </c>
      <c r="D1098" s="2" t="s">
        <v>1732</v>
      </c>
      <c r="E1098" s="2" t="s">
        <v>52</v>
      </c>
      <c r="F1098" s="2" t="s">
        <v>20</v>
      </c>
      <c r="G1098" s="2" t="s">
        <v>416</v>
      </c>
      <c r="H1098" s="2" t="s">
        <v>33</v>
      </c>
      <c r="I1098" s="2">
        <v>15</v>
      </c>
      <c r="J1098" s="2" t="s">
        <v>438</v>
      </c>
      <c r="K1098" s="2" t="s">
        <v>30</v>
      </c>
      <c r="L1098" s="2" t="s">
        <v>129</v>
      </c>
      <c r="M1098" s="2"/>
      <c r="N1098" s="2"/>
      <c r="O1098" s="2"/>
      <c r="P1098" s="2">
        <v>1</v>
      </c>
      <c r="Q1098" s="2"/>
      <c r="R1098" s="2"/>
      <c r="S1098" s="9">
        <v>1</v>
      </c>
      <c r="T1098" s="2"/>
      <c r="U1098" s="2"/>
      <c r="V1098" s="2">
        <v>1</v>
      </c>
      <c r="W1098" s="2"/>
      <c r="X1098" s="2">
        <f t="shared" si="84"/>
        <v>2</v>
      </c>
      <c r="Y1098" s="2"/>
      <c r="Z1098" s="2"/>
      <c r="AA1098" s="2"/>
      <c r="AB1098" s="2"/>
      <c r="AC1098" s="2"/>
      <c r="AD1098" s="2"/>
      <c r="AE1098" s="2">
        <v>1</v>
      </c>
      <c r="AF1098" s="2"/>
      <c r="AG1098" s="2"/>
      <c r="AH1098" s="2"/>
      <c r="AI1098" s="2"/>
      <c r="AJ1098" s="9" t="s">
        <v>25</v>
      </c>
    </row>
    <row r="1099" spans="1:36" hidden="1" x14ac:dyDescent="0.2">
      <c r="A1099" s="2" t="str">
        <f t="shared" si="86"/>
        <v>HP Pavilion x360 15-br000</v>
      </c>
      <c r="B1099" s="2" t="s">
        <v>11</v>
      </c>
      <c r="C1099" s="2" t="s">
        <v>689</v>
      </c>
      <c r="D1099" s="2" t="s">
        <v>1733</v>
      </c>
      <c r="E1099" s="2" t="s">
        <v>52</v>
      </c>
      <c r="F1099" s="2" t="s">
        <v>20</v>
      </c>
      <c r="G1099" s="2" t="s">
        <v>416</v>
      </c>
      <c r="H1099" s="2">
        <v>530</v>
      </c>
      <c r="I1099" s="2">
        <v>15</v>
      </c>
      <c r="J1099" s="2" t="s">
        <v>438</v>
      </c>
      <c r="K1099" s="2" t="s">
        <v>30</v>
      </c>
      <c r="L1099" s="2" t="s">
        <v>129</v>
      </c>
      <c r="M1099" s="2"/>
      <c r="N1099" s="2"/>
      <c r="O1099" s="2"/>
      <c r="P1099" s="2"/>
      <c r="Q1099" s="2">
        <v>1</v>
      </c>
      <c r="R1099" s="2"/>
      <c r="S1099" s="9">
        <v>1</v>
      </c>
      <c r="T1099" s="2"/>
      <c r="U1099" s="2"/>
      <c r="V1099" s="2">
        <v>1</v>
      </c>
      <c r="W1099" s="2"/>
      <c r="X1099" s="2">
        <f t="shared" si="84"/>
        <v>2</v>
      </c>
      <c r="Y1099" s="2"/>
      <c r="Z1099" s="2"/>
      <c r="AA1099" s="2"/>
      <c r="AB1099" s="2"/>
      <c r="AC1099" s="2"/>
      <c r="AD1099" s="2"/>
      <c r="AE1099" s="2">
        <v>1</v>
      </c>
      <c r="AF1099" s="2"/>
      <c r="AG1099" s="2"/>
      <c r="AH1099" s="2"/>
      <c r="AI1099" s="2"/>
      <c r="AJ1099" s="9" t="s">
        <v>25</v>
      </c>
    </row>
    <row r="1100" spans="1:36" hidden="1" x14ac:dyDescent="0.2">
      <c r="A1100" s="2" t="str">
        <f t="shared" si="86"/>
        <v>HP Pavilion x360 15-cr0000</v>
      </c>
      <c r="B1100" s="2" t="s">
        <v>11</v>
      </c>
      <c r="C1100" s="2" t="s">
        <v>1128</v>
      </c>
      <c r="D1100" s="2" t="s">
        <v>1732</v>
      </c>
      <c r="E1100" s="2" t="s">
        <v>52</v>
      </c>
      <c r="F1100" s="2" t="s">
        <v>20</v>
      </c>
      <c r="G1100" s="2" t="s">
        <v>743</v>
      </c>
      <c r="H1100" s="2" t="s">
        <v>33</v>
      </c>
      <c r="I1100" s="2">
        <v>15</v>
      </c>
      <c r="J1100" s="2" t="s">
        <v>438</v>
      </c>
      <c r="K1100" s="2" t="s">
        <v>30</v>
      </c>
      <c r="L1100" s="2" t="s">
        <v>129</v>
      </c>
      <c r="M1100" s="2"/>
      <c r="N1100" s="2"/>
      <c r="O1100" s="2"/>
      <c r="P1100" s="2">
        <v>1</v>
      </c>
      <c r="Q1100" s="2"/>
      <c r="R1100" s="2"/>
      <c r="S1100" s="9">
        <v>1</v>
      </c>
      <c r="T1100" s="2"/>
      <c r="U1100" s="2"/>
      <c r="V1100" s="2">
        <v>1</v>
      </c>
      <c r="W1100" s="2"/>
      <c r="X1100" s="2">
        <f t="shared" si="84"/>
        <v>2</v>
      </c>
      <c r="Y1100" s="2"/>
      <c r="Z1100" s="2"/>
      <c r="AA1100" s="2"/>
      <c r="AB1100" s="2"/>
      <c r="AC1100" s="2"/>
      <c r="AD1100" s="2"/>
      <c r="AE1100" s="2">
        <v>1</v>
      </c>
      <c r="AF1100" s="2"/>
      <c r="AG1100" s="2"/>
      <c r="AH1100" s="2"/>
      <c r="AI1100" s="2"/>
      <c r="AJ1100" s="9" t="s">
        <v>25</v>
      </c>
    </row>
    <row r="1101" spans="1:36" hidden="1" x14ac:dyDescent="0.2">
      <c r="A1101" s="2" t="str">
        <f t="shared" si="86"/>
        <v>HP Pavilion x360 15-dq0000</v>
      </c>
      <c r="B1101" s="2" t="s">
        <v>11</v>
      </c>
      <c r="C1101" s="2" t="s">
        <v>1354</v>
      </c>
      <c r="D1101" s="2" t="s">
        <v>1732</v>
      </c>
      <c r="E1101" s="2" t="s">
        <v>52</v>
      </c>
      <c r="F1101" s="2" t="s">
        <v>20</v>
      </c>
      <c r="G1101" s="2" t="s">
        <v>1216</v>
      </c>
      <c r="H1101" s="2" t="s">
        <v>33</v>
      </c>
      <c r="I1101" s="2">
        <v>15</v>
      </c>
      <c r="J1101" s="2" t="s">
        <v>28</v>
      </c>
      <c r="K1101" s="2" t="s">
        <v>30</v>
      </c>
      <c r="L1101" s="2" t="s">
        <v>129</v>
      </c>
      <c r="M1101" s="2"/>
      <c r="N1101" s="2"/>
      <c r="O1101" s="2"/>
      <c r="P1101" s="2">
        <v>1</v>
      </c>
      <c r="Q1101" s="2"/>
      <c r="R1101" s="2"/>
      <c r="S1101" s="9">
        <v>1</v>
      </c>
      <c r="T1101" s="2"/>
      <c r="U1101" s="2"/>
      <c r="V1101" s="2">
        <v>1</v>
      </c>
      <c r="W1101" s="2"/>
      <c r="X1101" s="2">
        <f t="shared" si="84"/>
        <v>2</v>
      </c>
      <c r="Y1101" s="2"/>
      <c r="Z1101" s="2"/>
      <c r="AA1101" s="2"/>
      <c r="AB1101" s="2"/>
      <c r="AC1101" s="2"/>
      <c r="AD1101" s="2"/>
      <c r="AE1101" s="2">
        <v>1</v>
      </c>
      <c r="AF1101" s="2"/>
      <c r="AG1101" s="2"/>
      <c r="AH1101" s="2"/>
      <c r="AI1101" s="2"/>
      <c r="AJ1101" s="9" t="s">
        <v>25</v>
      </c>
    </row>
    <row r="1102" spans="1:36" hidden="1" x14ac:dyDescent="0.2">
      <c r="A1102" s="2" t="str">
        <f t="shared" si="86"/>
        <v>HP Pavilion x360 15-dq1000</v>
      </c>
      <c r="B1102" s="2" t="s">
        <v>11</v>
      </c>
      <c r="C1102" s="2" t="s">
        <v>2108</v>
      </c>
      <c r="D1102" s="2" t="s">
        <v>1733</v>
      </c>
      <c r="E1102" s="2" t="s">
        <v>52</v>
      </c>
      <c r="F1102" s="2" t="s">
        <v>20</v>
      </c>
      <c r="G1102" s="2" t="s">
        <v>1494</v>
      </c>
      <c r="H1102" s="2" t="s">
        <v>2109</v>
      </c>
      <c r="I1102" s="2">
        <v>15</v>
      </c>
      <c r="J1102" s="2" t="s">
        <v>28</v>
      </c>
      <c r="K1102" s="2" t="s">
        <v>30</v>
      </c>
      <c r="L1102" s="2" t="s">
        <v>129</v>
      </c>
      <c r="M1102" s="2"/>
      <c r="N1102" s="2" t="s">
        <v>2092</v>
      </c>
      <c r="O1102" s="2"/>
      <c r="P1102" s="2">
        <v>1</v>
      </c>
      <c r="Q1102" s="2">
        <v>1</v>
      </c>
      <c r="R1102" s="2"/>
      <c r="S1102" s="9">
        <v>1</v>
      </c>
      <c r="T1102" s="2"/>
      <c r="U1102" s="2"/>
      <c r="V1102" s="2">
        <v>1</v>
      </c>
      <c r="W1102" s="2"/>
      <c r="X1102" s="2">
        <f t="shared" si="84"/>
        <v>3</v>
      </c>
      <c r="Y1102" s="2"/>
      <c r="Z1102" s="2"/>
      <c r="AA1102" s="2"/>
      <c r="AB1102" s="2"/>
      <c r="AC1102" s="2"/>
      <c r="AD1102" s="2"/>
      <c r="AE1102" s="2">
        <v>1</v>
      </c>
      <c r="AF1102" s="2"/>
      <c r="AG1102" s="2"/>
      <c r="AH1102" s="2"/>
      <c r="AI1102" s="2"/>
      <c r="AJ1102" s="9" t="s">
        <v>25</v>
      </c>
    </row>
    <row r="1103" spans="1:36" hidden="1" x14ac:dyDescent="0.2">
      <c r="A1103" s="2" t="str">
        <f t="shared" si="86"/>
        <v>HP Probook x360 11 G1</v>
      </c>
      <c r="B1103" s="2" t="s">
        <v>11</v>
      </c>
      <c r="C1103" s="2" t="s">
        <v>847</v>
      </c>
      <c r="D1103" s="2" t="s">
        <v>1730</v>
      </c>
      <c r="E1103" s="2" t="s">
        <v>1736</v>
      </c>
      <c r="F1103" s="2" t="s">
        <v>20</v>
      </c>
      <c r="G1103" s="2" t="s">
        <v>447</v>
      </c>
      <c r="H1103" s="2" t="s">
        <v>33</v>
      </c>
      <c r="I1103" s="2">
        <v>11</v>
      </c>
      <c r="J1103" s="2" t="s">
        <v>27</v>
      </c>
      <c r="K1103" s="2" t="s">
        <v>30</v>
      </c>
      <c r="L1103" s="2" t="s">
        <v>87</v>
      </c>
      <c r="M1103" s="2"/>
      <c r="N1103" s="2"/>
      <c r="O1103" s="2">
        <v>1</v>
      </c>
      <c r="P1103" s="2"/>
      <c r="Q1103" s="2"/>
      <c r="R1103" s="2"/>
      <c r="S1103" s="9">
        <v>1</v>
      </c>
      <c r="T1103" s="2">
        <v>1</v>
      </c>
      <c r="U1103" s="2"/>
      <c r="V1103" s="2"/>
      <c r="W1103" s="2"/>
      <c r="X1103" s="2">
        <f t="shared" si="84"/>
        <v>3</v>
      </c>
      <c r="Y1103" s="2"/>
      <c r="Z1103" s="9"/>
      <c r="AA1103" s="2">
        <v>1</v>
      </c>
      <c r="AB1103" s="2">
        <v>1</v>
      </c>
      <c r="AC1103" s="2">
        <v>1</v>
      </c>
      <c r="AD1103" s="2"/>
      <c r="AE1103" s="2"/>
      <c r="AF1103" s="2"/>
      <c r="AG1103" s="2"/>
      <c r="AH1103" s="2"/>
      <c r="AI1103" s="2">
        <v>1</v>
      </c>
      <c r="AJ1103" s="9" t="s">
        <v>25</v>
      </c>
    </row>
    <row r="1104" spans="1:36" hidden="1" x14ac:dyDescent="0.2">
      <c r="A1104" s="2" t="str">
        <f t="shared" si="86"/>
        <v>HP Probook x360 11 G3</v>
      </c>
      <c r="B1104" s="2" t="s">
        <v>11</v>
      </c>
      <c r="C1104" s="2" t="s">
        <v>1480</v>
      </c>
      <c r="D1104" s="2" t="s">
        <v>1730</v>
      </c>
      <c r="E1104" s="2" t="s">
        <v>1736</v>
      </c>
      <c r="F1104" s="2" t="s">
        <v>20</v>
      </c>
      <c r="G1104" s="2" t="s">
        <v>968</v>
      </c>
      <c r="H1104" s="2" t="s">
        <v>33</v>
      </c>
      <c r="I1104" s="2">
        <v>11</v>
      </c>
      <c r="J1104" s="2"/>
      <c r="K1104" s="2" t="s">
        <v>30</v>
      </c>
      <c r="L1104" s="2" t="s">
        <v>87</v>
      </c>
      <c r="M1104" s="2"/>
      <c r="N1104" s="2"/>
      <c r="O1104" s="2">
        <v>1</v>
      </c>
      <c r="P1104" s="2"/>
      <c r="Q1104" s="2"/>
      <c r="R1104" s="2"/>
      <c r="S1104" s="9">
        <v>1</v>
      </c>
      <c r="T1104" s="2">
        <v>1</v>
      </c>
      <c r="U1104" s="2"/>
      <c r="V1104" s="2"/>
      <c r="W1104" s="2"/>
      <c r="X1104" s="2">
        <f t="shared" si="84"/>
        <v>3</v>
      </c>
      <c r="Y1104" s="2"/>
      <c r="Z1104" s="9"/>
      <c r="AA1104" s="2">
        <v>1</v>
      </c>
      <c r="AB1104" s="2">
        <v>1</v>
      </c>
      <c r="AC1104" s="2">
        <v>1</v>
      </c>
      <c r="AD1104" s="2"/>
      <c r="AE1104" s="2"/>
      <c r="AF1104" s="2"/>
      <c r="AG1104" s="2"/>
      <c r="AH1104" s="2"/>
      <c r="AI1104" s="2">
        <v>1</v>
      </c>
      <c r="AJ1104" s="9" t="s">
        <v>25</v>
      </c>
    </row>
    <row r="1105" spans="1:36" hidden="1" x14ac:dyDescent="0.2">
      <c r="A1105" s="2" t="str">
        <f t="shared" si="86"/>
        <v>HP Probook x360 11 G4</v>
      </c>
      <c r="B1105" s="2" t="s">
        <v>11</v>
      </c>
      <c r="C1105" s="2" t="s">
        <v>1481</v>
      </c>
      <c r="D1105" s="2" t="s">
        <v>1730</v>
      </c>
      <c r="E1105" s="2" t="s">
        <v>1736</v>
      </c>
      <c r="F1105" s="2" t="s">
        <v>20</v>
      </c>
      <c r="G1105" s="2" t="s">
        <v>1208</v>
      </c>
      <c r="H1105" s="2" t="s">
        <v>33</v>
      </c>
      <c r="I1105" s="2">
        <v>11</v>
      </c>
      <c r="J1105" s="2"/>
      <c r="K1105" s="2" t="s">
        <v>30</v>
      </c>
      <c r="L1105" s="2" t="s">
        <v>88</v>
      </c>
      <c r="M1105" s="2"/>
      <c r="N1105" s="2"/>
      <c r="O1105" s="2"/>
      <c r="P1105" s="2"/>
      <c r="Q1105" s="2"/>
      <c r="R1105" s="2"/>
      <c r="S1105" s="9">
        <v>1</v>
      </c>
      <c r="T1105" s="2">
        <v>1</v>
      </c>
      <c r="U1105" s="2"/>
      <c r="V1105" s="2"/>
      <c r="W1105" s="2"/>
      <c r="X1105" s="2">
        <f t="shared" si="84"/>
        <v>2</v>
      </c>
      <c r="Y1105" s="2"/>
      <c r="Z1105" s="9"/>
      <c r="AA1105" s="2">
        <v>1</v>
      </c>
      <c r="AB1105" s="2">
        <v>1</v>
      </c>
      <c r="AC1105" s="2"/>
      <c r="AD1105" s="2"/>
      <c r="AE1105" s="2"/>
      <c r="AF1105" s="2"/>
      <c r="AG1105" s="2"/>
      <c r="AH1105" s="2"/>
      <c r="AI1105" s="2">
        <v>1</v>
      </c>
      <c r="AJ1105" s="9" t="s">
        <v>25</v>
      </c>
    </row>
    <row r="1106" spans="1:36" hidden="1" x14ac:dyDescent="0.2">
      <c r="A1106" s="2" t="str">
        <f t="shared" si="86"/>
        <v>HP Probook x360 11 G5</v>
      </c>
      <c r="B1106" s="2" t="s">
        <v>11</v>
      </c>
      <c r="C1106" s="2" t="s">
        <v>2110</v>
      </c>
      <c r="D1106" s="2" t="s">
        <v>1730</v>
      </c>
      <c r="E1106" s="2" t="s">
        <v>1736</v>
      </c>
      <c r="F1106" s="2" t="s">
        <v>20</v>
      </c>
      <c r="G1106" s="2" t="s">
        <v>968</v>
      </c>
      <c r="H1106" s="2" t="s">
        <v>33</v>
      </c>
      <c r="I1106" s="2">
        <v>11</v>
      </c>
      <c r="J1106" s="2"/>
      <c r="K1106" s="2" t="s">
        <v>30</v>
      </c>
      <c r="L1106" s="2" t="s">
        <v>87</v>
      </c>
      <c r="M1106" s="2"/>
      <c r="N1106" s="2" t="s">
        <v>2092</v>
      </c>
      <c r="O1106" s="2">
        <v>1</v>
      </c>
      <c r="P1106" s="2"/>
      <c r="Q1106" s="2"/>
      <c r="R1106" s="2"/>
      <c r="S1106" s="9">
        <v>1</v>
      </c>
      <c r="T1106" s="2">
        <v>1</v>
      </c>
      <c r="U1106" s="2"/>
      <c r="V1106" s="2"/>
      <c r="W1106" s="2"/>
      <c r="X1106" s="2">
        <f t="shared" si="84"/>
        <v>3</v>
      </c>
      <c r="Y1106" s="2"/>
      <c r="Z1106" s="9"/>
      <c r="AA1106" s="2">
        <v>1</v>
      </c>
      <c r="AB1106" s="2">
        <v>1</v>
      </c>
      <c r="AC1106" s="2">
        <v>1</v>
      </c>
      <c r="AD1106" s="2"/>
      <c r="AE1106" s="2"/>
      <c r="AF1106" s="2"/>
      <c r="AG1106" s="2"/>
      <c r="AH1106" s="2"/>
      <c r="AI1106" s="2">
        <v>1</v>
      </c>
      <c r="AJ1106" s="9" t="s">
        <v>25</v>
      </c>
    </row>
    <row r="1107" spans="1:36" hidden="1" x14ac:dyDescent="0.2">
      <c r="A1107" s="2" t="str">
        <f t="shared" si="86"/>
        <v>HP Probook 11 G2</v>
      </c>
      <c r="B1107" s="2" t="s">
        <v>11</v>
      </c>
      <c r="C1107" s="2" t="s">
        <v>288</v>
      </c>
      <c r="D1107" s="2" t="s">
        <v>1730</v>
      </c>
      <c r="E1107" s="2" t="s">
        <v>1736</v>
      </c>
      <c r="F1107" s="2" t="s">
        <v>20</v>
      </c>
      <c r="G1107" s="2" t="s">
        <v>164</v>
      </c>
      <c r="H1107" s="2" t="s">
        <v>33</v>
      </c>
      <c r="I1107" s="2">
        <v>11</v>
      </c>
      <c r="J1107" s="2" t="s">
        <v>27</v>
      </c>
      <c r="K1107" s="2"/>
      <c r="L1107" s="2" t="s">
        <v>129</v>
      </c>
      <c r="M1107" s="2"/>
      <c r="N1107" s="2"/>
      <c r="O1107" s="2"/>
      <c r="P1107" s="2">
        <v>1</v>
      </c>
      <c r="Q1107" s="2"/>
      <c r="R1107" s="2"/>
      <c r="S1107" s="2"/>
      <c r="T1107" s="2">
        <v>1</v>
      </c>
      <c r="U1107" s="2"/>
      <c r="V1107" s="2"/>
      <c r="W1107" s="2"/>
      <c r="X1107" s="2">
        <f t="shared" si="84"/>
        <v>2</v>
      </c>
      <c r="Y1107" s="2"/>
      <c r="Z1107" s="9"/>
      <c r="AA1107" s="2">
        <v>1</v>
      </c>
      <c r="AB1107" s="2">
        <v>1</v>
      </c>
      <c r="AC1107" s="2"/>
      <c r="AD1107" s="2"/>
      <c r="AE1107" s="2"/>
      <c r="AF1107" s="2"/>
      <c r="AG1107" s="2"/>
      <c r="AH1107" s="2"/>
      <c r="AI1107" s="2">
        <v>1</v>
      </c>
      <c r="AJ1107" s="9" t="s">
        <v>2290</v>
      </c>
    </row>
    <row r="1108" spans="1:36" hidden="1" x14ac:dyDescent="0.2">
      <c r="A1108" s="2" t="str">
        <f t="shared" si="86"/>
        <v>HP Probook 11 EE G2</v>
      </c>
      <c r="B1108" s="2" t="s">
        <v>11</v>
      </c>
      <c r="C1108" s="2" t="s">
        <v>760</v>
      </c>
      <c r="D1108" s="2" t="s">
        <v>1730</v>
      </c>
      <c r="E1108" s="2" t="s">
        <v>1736</v>
      </c>
      <c r="F1108" s="2" t="s">
        <v>20</v>
      </c>
      <c r="G1108" s="2" t="s">
        <v>80</v>
      </c>
      <c r="H1108" s="2" t="s">
        <v>33</v>
      </c>
      <c r="I1108" s="2">
        <v>11</v>
      </c>
      <c r="J1108" s="2"/>
      <c r="K1108" s="2"/>
      <c r="L1108" s="2" t="s">
        <v>129</v>
      </c>
      <c r="M1108" s="2"/>
      <c r="N1108" s="2"/>
      <c r="O1108" s="2"/>
      <c r="P1108" s="2">
        <v>1</v>
      </c>
      <c r="Q1108" s="2"/>
      <c r="R1108" s="2"/>
      <c r="S1108" s="2"/>
      <c r="T1108" s="2">
        <v>1</v>
      </c>
      <c r="U1108" s="2"/>
      <c r="V1108" s="2"/>
      <c r="W1108" s="2"/>
      <c r="X1108" s="2">
        <f t="shared" si="84"/>
        <v>2</v>
      </c>
      <c r="Y1108" s="2"/>
      <c r="Z1108" s="9"/>
      <c r="AA1108" s="2">
        <v>1</v>
      </c>
      <c r="AB1108" s="2">
        <v>1</v>
      </c>
      <c r="AC1108" s="2"/>
      <c r="AD1108" s="2"/>
      <c r="AE1108" s="2"/>
      <c r="AF1108" s="2"/>
      <c r="AG1108" s="2"/>
      <c r="AH1108" s="2"/>
      <c r="AI1108" s="2">
        <v>1</v>
      </c>
      <c r="AJ1108" s="9" t="s">
        <v>2290</v>
      </c>
    </row>
    <row r="1109" spans="1:36" hidden="1" x14ac:dyDescent="0.2">
      <c r="A1109" s="2" t="str">
        <f t="shared" si="86"/>
        <v>HP ProBook 430 G2</v>
      </c>
      <c r="B1109" s="2" t="s">
        <v>11</v>
      </c>
      <c r="C1109" s="2" t="s">
        <v>214</v>
      </c>
      <c r="D1109" s="2" t="s">
        <v>1731</v>
      </c>
      <c r="E1109" s="2" t="s">
        <v>1736</v>
      </c>
      <c r="F1109" s="2" t="s">
        <v>20</v>
      </c>
      <c r="G1109" s="2" t="s">
        <v>80</v>
      </c>
      <c r="H1109" s="2" t="s">
        <v>33</v>
      </c>
      <c r="I1109" s="2">
        <v>13</v>
      </c>
      <c r="J1109" s="2" t="s">
        <v>27</v>
      </c>
      <c r="K1109" s="2"/>
      <c r="L1109" s="2" t="s">
        <v>129</v>
      </c>
      <c r="M1109" s="2"/>
      <c r="N1109" s="2"/>
      <c r="O1109" s="2"/>
      <c r="P1109" s="2">
        <v>1</v>
      </c>
      <c r="Q1109" s="2"/>
      <c r="R1109" s="2"/>
      <c r="S1109" s="2"/>
      <c r="T1109" s="2"/>
      <c r="U1109" s="2">
        <v>1</v>
      </c>
      <c r="V1109" s="2"/>
      <c r="W1109" s="2"/>
      <c r="X1109" s="2">
        <f t="shared" si="84"/>
        <v>1</v>
      </c>
      <c r="Y1109" s="2"/>
      <c r="Z1109" s="9"/>
      <c r="AA1109" s="2">
        <v>1</v>
      </c>
      <c r="AB1109" s="2"/>
      <c r="AC1109" s="2"/>
      <c r="AD1109" s="2"/>
      <c r="AE1109" s="2"/>
      <c r="AF1109" s="2"/>
      <c r="AG1109" s="2"/>
      <c r="AH1109" s="2"/>
      <c r="AI1109" s="2"/>
      <c r="AJ1109" s="9" t="s">
        <v>2291</v>
      </c>
    </row>
    <row r="1110" spans="1:36" hidden="1" x14ac:dyDescent="0.2">
      <c r="A1110" s="2" t="str">
        <f t="shared" si="86"/>
        <v>HP ProBook 430 G3</v>
      </c>
      <c r="B1110" s="2" t="s">
        <v>11</v>
      </c>
      <c r="C1110" s="2" t="s">
        <v>128</v>
      </c>
      <c r="D1110" s="2" t="s">
        <v>1731</v>
      </c>
      <c r="E1110" s="2" t="s">
        <v>1736</v>
      </c>
      <c r="F1110" s="2" t="s">
        <v>20</v>
      </c>
      <c r="G1110" s="2" t="s">
        <v>164</v>
      </c>
      <c r="H1110" s="2" t="s">
        <v>33</v>
      </c>
      <c r="I1110" s="2">
        <v>13</v>
      </c>
      <c r="J1110" s="2" t="s">
        <v>27</v>
      </c>
      <c r="K1110" s="2"/>
      <c r="L1110" s="2" t="s">
        <v>129</v>
      </c>
      <c r="M1110" s="2"/>
      <c r="N1110" s="2"/>
      <c r="O1110" s="2"/>
      <c r="P1110" s="2">
        <v>1</v>
      </c>
      <c r="Q1110" s="2"/>
      <c r="R1110" s="2"/>
      <c r="S1110" s="2"/>
      <c r="T1110" s="2"/>
      <c r="U1110" s="2">
        <v>1</v>
      </c>
      <c r="V1110" s="2"/>
      <c r="W1110" s="2"/>
      <c r="X1110" s="2">
        <f t="shared" si="84"/>
        <v>1</v>
      </c>
      <c r="Y1110" s="2"/>
      <c r="Z1110" s="9"/>
      <c r="AA1110" s="2">
        <v>1</v>
      </c>
      <c r="AB1110" s="2"/>
      <c r="AC1110" s="2"/>
      <c r="AD1110" s="2"/>
      <c r="AE1110" s="2"/>
      <c r="AF1110" s="2"/>
      <c r="AG1110" s="2"/>
      <c r="AH1110" s="2"/>
      <c r="AI1110" s="2"/>
      <c r="AJ1110" s="9" t="s">
        <v>2291</v>
      </c>
    </row>
    <row r="1111" spans="1:36" hidden="1" x14ac:dyDescent="0.2">
      <c r="A1111" s="2" t="str">
        <f t="shared" si="86"/>
        <v>HP ProBook 430 G4</v>
      </c>
      <c r="B1111" s="2" t="s">
        <v>11</v>
      </c>
      <c r="C1111" s="2" t="s">
        <v>374</v>
      </c>
      <c r="D1111" s="2" t="s">
        <v>1731</v>
      </c>
      <c r="E1111" s="2" t="s">
        <v>1736</v>
      </c>
      <c r="F1111" s="2" t="s">
        <v>20</v>
      </c>
      <c r="G1111" s="2" t="s">
        <v>416</v>
      </c>
      <c r="H1111" s="2" t="s">
        <v>33</v>
      </c>
      <c r="I1111" s="2">
        <v>13</v>
      </c>
      <c r="J1111" s="2" t="s">
        <v>44</v>
      </c>
      <c r="K1111" s="2"/>
      <c r="L1111" s="2" t="s">
        <v>129</v>
      </c>
      <c r="M1111" s="2"/>
      <c r="N1111" s="2"/>
      <c r="O1111" s="2"/>
      <c r="P1111" s="2">
        <v>1</v>
      </c>
      <c r="Q1111" s="2"/>
      <c r="R1111" s="2"/>
      <c r="S1111" s="2"/>
      <c r="T1111" s="2"/>
      <c r="U1111" s="2">
        <v>1</v>
      </c>
      <c r="V1111" s="2"/>
      <c r="W1111" s="2"/>
      <c r="X1111" s="2">
        <f t="shared" si="84"/>
        <v>1</v>
      </c>
      <c r="Y1111" s="2"/>
      <c r="Z1111" s="9"/>
      <c r="AA1111" s="2">
        <v>1</v>
      </c>
      <c r="AB1111" s="2"/>
      <c r="AC1111" s="2"/>
      <c r="AD1111" s="2"/>
      <c r="AE1111" s="2"/>
      <c r="AF1111" s="2"/>
      <c r="AG1111" s="2"/>
      <c r="AH1111" s="2"/>
      <c r="AI1111" s="2"/>
      <c r="AJ1111" s="9" t="s">
        <v>2291</v>
      </c>
    </row>
    <row r="1112" spans="1:36" hidden="1" x14ac:dyDescent="0.2">
      <c r="A1112" s="2" t="str">
        <f t="shared" si="86"/>
        <v>HP ProBook 430 G5</v>
      </c>
      <c r="B1112" s="2" t="s">
        <v>11</v>
      </c>
      <c r="C1112" s="2" t="s">
        <v>820</v>
      </c>
      <c r="D1112" s="2" t="s">
        <v>1731</v>
      </c>
      <c r="E1112" s="2" t="s">
        <v>1736</v>
      </c>
      <c r="F1112" s="2" t="s">
        <v>20</v>
      </c>
      <c r="G1112" s="2" t="s">
        <v>743</v>
      </c>
      <c r="H1112" s="2" t="s">
        <v>33</v>
      </c>
      <c r="I1112" s="2">
        <v>13</v>
      </c>
      <c r="J1112" s="2" t="s">
        <v>44</v>
      </c>
      <c r="K1112" s="2"/>
      <c r="L1112" s="2" t="s">
        <v>129</v>
      </c>
      <c r="M1112" s="2"/>
      <c r="N1112" s="2"/>
      <c r="O1112" s="2"/>
      <c r="P1112" s="2">
        <v>1</v>
      </c>
      <c r="Q1112" s="2"/>
      <c r="R1112" s="2"/>
      <c r="S1112" s="2"/>
      <c r="T1112" s="2"/>
      <c r="U1112" s="2">
        <v>1</v>
      </c>
      <c r="V1112" s="2"/>
      <c r="W1112" s="2"/>
      <c r="X1112" s="2">
        <f t="shared" si="84"/>
        <v>1</v>
      </c>
      <c r="Y1112" s="2"/>
      <c r="Z1112" s="9"/>
      <c r="AA1112" s="2">
        <v>1</v>
      </c>
      <c r="AB1112" s="2"/>
      <c r="AC1112" s="2"/>
      <c r="AD1112" s="2"/>
      <c r="AE1112" s="2"/>
      <c r="AF1112" s="2"/>
      <c r="AG1112" s="2"/>
      <c r="AH1112" s="2"/>
      <c r="AI1112" s="2"/>
      <c r="AJ1112" s="9" t="s">
        <v>2291</v>
      </c>
    </row>
    <row r="1113" spans="1:36" hidden="1" x14ac:dyDescent="0.2">
      <c r="A1113" s="2" t="str">
        <f t="shared" si="86"/>
        <v>HP ProBook 430 G6</v>
      </c>
      <c r="B1113" s="2" t="s">
        <v>11</v>
      </c>
      <c r="C1113" s="2" t="s">
        <v>1229</v>
      </c>
      <c r="D1113" s="2" t="s">
        <v>1731</v>
      </c>
      <c r="E1113" s="2" t="s">
        <v>1736</v>
      </c>
      <c r="F1113" s="2" t="s">
        <v>20</v>
      </c>
      <c r="G1113" s="2" t="s">
        <v>1216</v>
      </c>
      <c r="H1113" s="2" t="s">
        <v>33</v>
      </c>
      <c r="I1113" s="2">
        <v>13</v>
      </c>
      <c r="J1113" s="2" t="s">
        <v>28</v>
      </c>
      <c r="K1113" s="2"/>
      <c r="L1113" s="2" t="s">
        <v>129</v>
      </c>
      <c r="M1113" s="2"/>
      <c r="N1113" s="2"/>
      <c r="O1113" s="2"/>
      <c r="P1113" s="2">
        <v>1</v>
      </c>
      <c r="Q1113" s="2"/>
      <c r="R1113" s="2"/>
      <c r="S1113" s="2"/>
      <c r="T1113" s="2"/>
      <c r="U1113" s="2">
        <v>1</v>
      </c>
      <c r="V1113" s="2"/>
      <c r="W1113" s="2"/>
      <c r="X1113" s="2">
        <f t="shared" si="84"/>
        <v>1</v>
      </c>
      <c r="Y1113" s="2"/>
      <c r="Z1113" s="9"/>
      <c r="AA1113" s="2">
        <v>1</v>
      </c>
      <c r="AB1113" s="2"/>
      <c r="AC1113" s="2"/>
      <c r="AD1113" s="2"/>
      <c r="AE1113" s="2"/>
      <c r="AF1113" s="2"/>
      <c r="AG1113" s="2"/>
      <c r="AH1113" s="2"/>
      <c r="AI1113" s="2"/>
      <c r="AJ1113" s="9" t="s">
        <v>2291</v>
      </c>
    </row>
    <row r="1114" spans="1:36" hidden="1" x14ac:dyDescent="0.2">
      <c r="A1114" s="2" t="str">
        <f t="shared" si="86"/>
        <v>HP ProBook 430 G7</v>
      </c>
      <c r="B1114" s="2" t="s">
        <v>11</v>
      </c>
      <c r="C1114" s="2" t="s">
        <v>2070</v>
      </c>
      <c r="D1114" s="2" t="s">
        <v>1731</v>
      </c>
      <c r="E1114" s="2" t="s">
        <v>1736</v>
      </c>
      <c r="F1114" s="2" t="s">
        <v>20</v>
      </c>
      <c r="G1114" s="2" t="s">
        <v>1494</v>
      </c>
      <c r="H1114" s="2" t="s">
        <v>33</v>
      </c>
      <c r="I1114" s="2">
        <v>13</v>
      </c>
      <c r="J1114" s="2" t="s">
        <v>28</v>
      </c>
      <c r="K1114" s="2"/>
      <c r="L1114" s="2" t="s">
        <v>129</v>
      </c>
      <c r="M1114" s="2"/>
      <c r="N1114" s="2"/>
      <c r="O1114" s="2"/>
      <c r="P1114" s="2">
        <v>1</v>
      </c>
      <c r="Q1114" s="2"/>
      <c r="R1114" s="2"/>
      <c r="S1114" s="2"/>
      <c r="T1114" s="2"/>
      <c r="U1114" s="2">
        <v>1</v>
      </c>
      <c r="V1114" s="2"/>
      <c r="W1114" s="2"/>
      <c r="X1114" s="2">
        <f t="shared" si="84"/>
        <v>1</v>
      </c>
      <c r="Y1114" s="2"/>
      <c r="Z1114" s="9"/>
      <c r="AA1114" s="2">
        <v>1</v>
      </c>
      <c r="AB1114" s="2"/>
      <c r="AC1114" s="2"/>
      <c r="AD1114" s="2"/>
      <c r="AE1114" s="2"/>
      <c r="AF1114" s="2"/>
      <c r="AG1114" s="2"/>
      <c r="AH1114" s="2"/>
      <c r="AI1114" s="2"/>
      <c r="AJ1114" s="9" t="s">
        <v>2291</v>
      </c>
    </row>
    <row r="1115" spans="1:36" hidden="1" x14ac:dyDescent="0.2">
      <c r="A1115" s="2" t="str">
        <f t="shared" si="86"/>
        <v>HP ProBook 440 G3</v>
      </c>
      <c r="B1115" s="2" t="s">
        <v>11</v>
      </c>
      <c r="C1115" s="2" t="s">
        <v>206</v>
      </c>
      <c r="D1115" s="2" t="s">
        <v>1731</v>
      </c>
      <c r="E1115" s="2" t="s">
        <v>1736</v>
      </c>
      <c r="F1115" s="2" t="s">
        <v>20</v>
      </c>
      <c r="G1115" s="2" t="s">
        <v>164</v>
      </c>
      <c r="H1115" s="2" t="s">
        <v>207</v>
      </c>
      <c r="I1115" s="2">
        <v>14</v>
      </c>
      <c r="J1115" s="2" t="s">
        <v>44</v>
      </c>
      <c r="K1115" s="2"/>
      <c r="L1115" s="2" t="s">
        <v>129</v>
      </c>
      <c r="M1115" s="2"/>
      <c r="N1115" s="2"/>
      <c r="O1115" s="2"/>
      <c r="P1115" s="2">
        <v>1</v>
      </c>
      <c r="Q1115" s="2">
        <v>1</v>
      </c>
      <c r="R1115" s="2">
        <v>1</v>
      </c>
      <c r="S1115" s="2"/>
      <c r="T1115" s="2"/>
      <c r="U1115" s="2">
        <v>1</v>
      </c>
      <c r="V1115" s="2"/>
      <c r="W1115" s="2"/>
      <c r="X1115" s="2">
        <f t="shared" si="84"/>
        <v>3</v>
      </c>
      <c r="Y1115" s="2"/>
      <c r="Z1115" s="9"/>
      <c r="AA1115" s="2">
        <v>1</v>
      </c>
      <c r="AB1115" s="2"/>
      <c r="AC1115" s="2"/>
      <c r="AD1115" s="2"/>
      <c r="AE1115" s="2"/>
      <c r="AF1115" s="2">
        <v>1</v>
      </c>
      <c r="AG1115" s="2"/>
      <c r="AH1115" s="2"/>
      <c r="AI1115" s="2"/>
      <c r="AJ1115" s="9" t="s">
        <v>2291</v>
      </c>
    </row>
    <row r="1116" spans="1:36" hidden="1" x14ac:dyDescent="0.2">
      <c r="A1116" s="2" t="str">
        <f t="shared" si="86"/>
        <v>HP ProBook 440 G4</v>
      </c>
      <c r="B1116" s="2" t="s">
        <v>11</v>
      </c>
      <c r="C1116" s="2" t="s">
        <v>472</v>
      </c>
      <c r="D1116" s="2" t="s">
        <v>1731</v>
      </c>
      <c r="E1116" s="2" t="s">
        <v>1736</v>
      </c>
      <c r="F1116" s="2" t="s">
        <v>20</v>
      </c>
      <c r="G1116" s="2" t="s">
        <v>416</v>
      </c>
      <c r="H1116" s="2" t="s">
        <v>33</v>
      </c>
      <c r="I1116" s="2">
        <v>14</v>
      </c>
      <c r="J1116" s="2" t="s">
        <v>44</v>
      </c>
      <c r="K1116" s="2"/>
      <c r="L1116" s="2" t="s">
        <v>129</v>
      </c>
      <c r="M1116" s="2"/>
      <c r="N1116" s="2"/>
      <c r="O1116" s="2"/>
      <c r="P1116" s="2">
        <v>1</v>
      </c>
      <c r="Q1116" s="2"/>
      <c r="R1116" s="2"/>
      <c r="S1116" s="2"/>
      <c r="T1116" s="2"/>
      <c r="U1116" s="2">
        <v>1</v>
      </c>
      <c r="V1116" s="2"/>
      <c r="W1116" s="2"/>
      <c r="X1116" s="2">
        <f t="shared" si="84"/>
        <v>1</v>
      </c>
      <c r="Y1116" s="2"/>
      <c r="Z1116" s="9"/>
      <c r="AA1116" s="2">
        <v>1</v>
      </c>
      <c r="AB1116" s="2"/>
      <c r="AC1116" s="2"/>
      <c r="AD1116" s="2"/>
      <c r="AE1116" s="2"/>
      <c r="AF1116" s="2"/>
      <c r="AG1116" s="2"/>
      <c r="AH1116" s="2"/>
      <c r="AI1116" s="2"/>
      <c r="AJ1116" s="9" t="s">
        <v>2291</v>
      </c>
    </row>
    <row r="1117" spans="1:36" hidden="1" x14ac:dyDescent="0.2">
      <c r="A1117" s="2" t="str">
        <f t="shared" si="86"/>
        <v>HP ProBook 440 G5</v>
      </c>
      <c r="B1117" s="2" t="s">
        <v>11</v>
      </c>
      <c r="C1117" s="2" t="s">
        <v>821</v>
      </c>
      <c r="D1117" s="2" t="s">
        <v>1731</v>
      </c>
      <c r="E1117" s="2" t="s">
        <v>1736</v>
      </c>
      <c r="F1117" s="2" t="s">
        <v>20</v>
      </c>
      <c r="G1117" s="2" t="s">
        <v>743</v>
      </c>
      <c r="H1117" s="2" t="s">
        <v>33</v>
      </c>
      <c r="I1117" s="2">
        <v>14</v>
      </c>
      <c r="J1117" s="2" t="s">
        <v>44</v>
      </c>
      <c r="K1117" s="2"/>
      <c r="L1117" s="2" t="s">
        <v>129</v>
      </c>
      <c r="M1117" s="2"/>
      <c r="N1117" s="2"/>
      <c r="O1117" s="2"/>
      <c r="P1117" s="2">
        <v>1</v>
      </c>
      <c r="Q1117" s="2"/>
      <c r="R1117" s="2"/>
      <c r="S1117" s="2"/>
      <c r="T1117" s="2"/>
      <c r="U1117" s="2">
        <v>1</v>
      </c>
      <c r="V1117" s="2"/>
      <c r="W1117" s="2"/>
      <c r="X1117" s="2">
        <f t="shared" si="84"/>
        <v>1</v>
      </c>
      <c r="Y1117" s="2"/>
      <c r="Z1117" s="9"/>
      <c r="AA1117" s="2">
        <v>1</v>
      </c>
      <c r="AB1117" s="2"/>
      <c r="AC1117" s="2"/>
      <c r="AD1117" s="2"/>
      <c r="AE1117" s="2"/>
      <c r="AF1117" s="2"/>
      <c r="AG1117" s="2"/>
      <c r="AH1117" s="2"/>
      <c r="AI1117" s="2"/>
      <c r="AJ1117" s="9" t="s">
        <v>2291</v>
      </c>
    </row>
    <row r="1118" spans="1:36" hidden="1" x14ac:dyDescent="0.2">
      <c r="A1118" s="2" t="str">
        <f t="shared" si="86"/>
        <v>HP ProBook 440 G6</v>
      </c>
      <c r="B1118" s="2" t="s">
        <v>11</v>
      </c>
      <c r="C1118" s="2" t="s">
        <v>1213</v>
      </c>
      <c r="D1118" s="2" t="s">
        <v>1731</v>
      </c>
      <c r="E1118" s="2" t="s">
        <v>1736</v>
      </c>
      <c r="F1118" s="2" t="s">
        <v>20</v>
      </c>
      <c r="G1118" s="2" t="s">
        <v>1216</v>
      </c>
      <c r="H1118" s="2" t="s">
        <v>33</v>
      </c>
      <c r="I1118" s="2">
        <v>14</v>
      </c>
      <c r="J1118" s="2" t="s">
        <v>44</v>
      </c>
      <c r="K1118" s="2"/>
      <c r="L1118" s="2" t="s">
        <v>129</v>
      </c>
      <c r="M1118" s="2"/>
      <c r="N1118" s="2"/>
      <c r="O1118" s="2"/>
      <c r="P1118" s="2">
        <v>1</v>
      </c>
      <c r="Q1118" s="2"/>
      <c r="R1118" s="2"/>
      <c r="S1118" s="2"/>
      <c r="T1118" s="2"/>
      <c r="U1118" s="2">
        <v>1</v>
      </c>
      <c r="V1118" s="2"/>
      <c r="W1118" s="2"/>
      <c r="X1118" s="2">
        <f t="shared" si="84"/>
        <v>1</v>
      </c>
      <c r="Y1118" s="2"/>
      <c r="Z1118" s="9"/>
      <c r="AA1118" s="2">
        <v>1</v>
      </c>
      <c r="AB1118" s="2"/>
      <c r="AC1118" s="2"/>
      <c r="AD1118" s="2"/>
      <c r="AE1118" s="2"/>
      <c r="AF1118" s="2"/>
      <c r="AG1118" s="2"/>
      <c r="AH1118" s="2"/>
      <c r="AI1118" s="2"/>
      <c r="AJ1118" s="9" t="s">
        <v>2291</v>
      </c>
    </row>
    <row r="1119" spans="1:36" hidden="1" x14ac:dyDescent="0.2">
      <c r="A1119" s="2" t="str">
        <f t="shared" si="86"/>
        <v>HP ProBook 440 G7</v>
      </c>
      <c r="B1119" s="2" t="s">
        <v>11</v>
      </c>
      <c r="C1119" s="2" t="s">
        <v>2069</v>
      </c>
      <c r="D1119" s="2" t="s">
        <v>1731</v>
      </c>
      <c r="E1119" s="2" t="s">
        <v>1736</v>
      </c>
      <c r="F1119" s="2" t="s">
        <v>20</v>
      </c>
      <c r="G1119" s="2" t="s">
        <v>1494</v>
      </c>
      <c r="H1119" s="2" t="s">
        <v>33</v>
      </c>
      <c r="I1119" s="2">
        <v>14</v>
      </c>
      <c r="J1119" s="2" t="s">
        <v>44</v>
      </c>
      <c r="K1119" s="2"/>
      <c r="L1119" s="2" t="s">
        <v>129</v>
      </c>
      <c r="M1119" s="2"/>
      <c r="N1119" s="2"/>
      <c r="O1119" s="2"/>
      <c r="P1119" s="2">
        <v>1</v>
      </c>
      <c r="Q1119" s="2"/>
      <c r="R1119" s="2"/>
      <c r="S1119" s="2"/>
      <c r="T1119" s="2"/>
      <c r="U1119" s="2">
        <v>1</v>
      </c>
      <c r="V1119" s="2"/>
      <c r="W1119" s="2"/>
      <c r="X1119" s="2">
        <f t="shared" si="84"/>
        <v>1</v>
      </c>
      <c r="Y1119" s="2"/>
      <c r="Z1119" s="9"/>
      <c r="AA1119" s="2">
        <v>1</v>
      </c>
      <c r="AB1119" s="2"/>
      <c r="AC1119" s="2"/>
      <c r="AD1119" s="2"/>
      <c r="AE1119" s="2"/>
      <c r="AF1119" s="2"/>
      <c r="AG1119" s="2"/>
      <c r="AH1119" s="2"/>
      <c r="AI1119" s="2"/>
      <c r="AJ1119" s="9" t="s">
        <v>2291</v>
      </c>
    </row>
    <row r="1120" spans="1:36" hidden="1" x14ac:dyDescent="0.2">
      <c r="A1120" s="2" t="str">
        <f t="shared" si="86"/>
        <v>HP ProBook 445 G6</v>
      </c>
      <c r="B1120" s="2" t="s">
        <v>11</v>
      </c>
      <c r="C1120" s="2" t="s">
        <v>1329</v>
      </c>
      <c r="D1120" s="2" t="s">
        <v>1731</v>
      </c>
      <c r="E1120" s="2" t="s">
        <v>1736</v>
      </c>
      <c r="F1120" s="2" t="s">
        <v>19</v>
      </c>
      <c r="G1120" s="2" t="s">
        <v>842</v>
      </c>
      <c r="H1120" s="2" t="s">
        <v>33</v>
      </c>
      <c r="I1120" s="2">
        <v>14</v>
      </c>
      <c r="J1120" s="2" t="s">
        <v>44</v>
      </c>
      <c r="K1120" s="2"/>
      <c r="L1120" s="2" t="s">
        <v>129</v>
      </c>
      <c r="M1120" s="2"/>
      <c r="N1120" s="2"/>
      <c r="O1120" s="2"/>
      <c r="P1120" s="2">
        <v>1</v>
      </c>
      <c r="Q1120" s="2"/>
      <c r="R1120" s="2"/>
      <c r="S1120" s="2"/>
      <c r="T1120" s="2"/>
      <c r="U1120" s="2">
        <v>1</v>
      </c>
      <c r="V1120" s="2"/>
      <c r="W1120" s="2"/>
      <c r="X1120" s="2">
        <f t="shared" si="84"/>
        <v>1</v>
      </c>
      <c r="Y1120" s="2"/>
      <c r="Z1120" s="9"/>
      <c r="AA1120" s="2">
        <v>1</v>
      </c>
      <c r="AB1120" s="2"/>
      <c r="AC1120" s="2"/>
      <c r="AD1120" s="2"/>
      <c r="AE1120" s="2"/>
      <c r="AF1120" s="2"/>
      <c r="AG1120" s="2"/>
      <c r="AH1120" s="2"/>
      <c r="AI1120" s="2"/>
      <c r="AJ1120" s="9" t="s">
        <v>2291</v>
      </c>
    </row>
    <row r="1121" spans="1:36" hidden="1" x14ac:dyDescent="0.2">
      <c r="A1121" s="2" t="str">
        <f t="shared" si="86"/>
        <v>HP ProBook 445R G6</v>
      </c>
      <c r="B1121" s="2" t="s">
        <v>11</v>
      </c>
      <c r="C1121" s="2" t="s">
        <v>1482</v>
      </c>
      <c r="D1121" s="2" t="s">
        <v>1731</v>
      </c>
      <c r="E1121" s="2" t="s">
        <v>1736</v>
      </c>
      <c r="F1121" s="2" t="s">
        <v>19</v>
      </c>
      <c r="G1121" s="2" t="s">
        <v>1244</v>
      </c>
      <c r="H1121" s="2" t="s">
        <v>33</v>
      </c>
      <c r="I1121" s="2">
        <v>14</v>
      </c>
      <c r="J1121" s="2" t="s">
        <v>28</v>
      </c>
      <c r="K1121" s="2"/>
      <c r="L1121" s="2" t="s">
        <v>129</v>
      </c>
      <c r="M1121" s="2"/>
      <c r="N1121" s="2"/>
      <c r="O1121" s="2"/>
      <c r="P1121" s="2">
        <v>1</v>
      </c>
      <c r="Q1121" s="2"/>
      <c r="R1121" s="2"/>
      <c r="S1121" s="2"/>
      <c r="T1121" s="2"/>
      <c r="U1121" s="2">
        <v>1</v>
      </c>
      <c r="V1121" s="2"/>
      <c r="W1121" s="2"/>
      <c r="X1121" s="2">
        <f t="shared" ref="X1121:X1184" si="87">SUM(O1121:T1121)</f>
        <v>1</v>
      </c>
      <c r="Y1121" s="2"/>
      <c r="Z1121" s="9"/>
      <c r="AA1121" s="2">
        <v>1</v>
      </c>
      <c r="AB1121" s="2"/>
      <c r="AC1121" s="2"/>
      <c r="AD1121" s="2"/>
      <c r="AE1121" s="2"/>
      <c r="AF1121" s="2"/>
      <c r="AG1121" s="2"/>
      <c r="AH1121" s="2"/>
      <c r="AI1121" s="2"/>
      <c r="AJ1121" s="9" t="s">
        <v>2291</v>
      </c>
    </row>
    <row r="1122" spans="1:36" hidden="1" x14ac:dyDescent="0.2">
      <c r="A1122" s="2" t="str">
        <f t="shared" si="86"/>
        <v>HP ProBook 445 G7</v>
      </c>
      <c r="B1122" s="2" t="s">
        <v>11</v>
      </c>
      <c r="C1122" s="2" t="s">
        <v>4276</v>
      </c>
      <c r="D1122" s="2" t="s">
        <v>1731</v>
      </c>
      <c r="E1122" s="2" t="s">
        <v>1736</v>
      </c>
      <c r="F1122" s="2" t="s">
        <v>19</v>
      </c>
      <c r="G1122" s="2" t="s">
        <v>1788</v>
      </c>
      <c r="H1122" s="2" t="s">
        <v>33</v>
      </c>
      <c r="I1122" s="2">
        <v>14</v>
      </c>
      <c r="J1122" s="2" t="s">
        <v>28</v>
      </c>
      <c r="K1122" s="2"/>
      <c r="L1122" s="2" t="s">
        <v>129</v>
      </c>
      <c r="M1122" s="2"/>
      <c r="N1122" s="2" t="s">
        <v>4242</v>
      </c>
      <c r="O1122" s="2"/>
      <c r="P1122" s="2">
        <v>1</v>
      </c>
      <c r="Q1122" s="2"/>
      <c r="R1122" s="2"/>
      <c r="S1122" s="2"/>
      <c r="T1122" s="2"/>
      <c r="U1122" s="2">
        <v>1</v>
      </c>
      <c r="V1122" s="2"/>
      <c r="W1122" s="2"/>
      <c r="X1122" s="2">
        <f t="shared" si="87"/>
        <v>1</v>
      </c>
      <c r="Y1122" s="2"/>
      <c r="Z1122" s="9"/>
      <c r="AA1122" s="2">
        <v>1</v>
      </c>
      <c r="AB1122" s="2"/>
      <c r="AC1122" s="2"/>
      <c r="AD1122" s="2"/>
      <c r="AE1122" s="2"/>
      <c r="AF1122" s="2"/>
      <c r="AG1122" s="2"/>
      <c r="AH1122" s="2"/>
      <c r="AI1122" s="2"/>
      <c r="AJ1122" s="9" t="s">
        <v>2291</v>
      </c>
    </row>
    <row r="1123" spans="1:36" hidden="1" x14ac:dyDescent="0.2">
      <c r="A1123" s="2" t="str">
        <f t="shared" si="86"/>
        <v>HP ProBook 450 G3</v>
      </c>
      <c r="B1123" s="2" t="s">
        <v>11</v>
      </c>
      <c r="C1123" s="2" t="s">
        <v>105</v>
      </c>
      <c r="D1123" s="2" t="s">
        <v>1733</v>
      </c>
      <c r="E1123" s="2" t="s">
        <v>1736</v>
      </c>
      <c r="F1123" s="2" t="s">
        <v>20</v>
      </c>
      <c r="G1123" s="2" t="s">
        <v>80</v>
      </c>
      <c r="H1123" s="2" t="s">
        <v>106</v>
      </c>
      <c r="I1123" s="2">
        <v>15</v>
      </c>
      <c r="J1123" s="2" t="s">
        <v>44</v>
      </c>
      <c r="K1123" s="2"/>
      <c r="L1123" s="2" t="s">
        <v>129</v>
      </c>
      <c r="M1123" s="2"/>
      <c r="N1123" s="2"/>
      <c r="O1123" s="2"/>
      <c r="P1123" s="2">
        <v>1</v>
      </c>
      <c r="Q1123" s="2">
        <v>1</v>
      </c>
      <c r="R1123" s="2"/>
      <c r="S1123" s="2"/>
      <c r="T1123" s="2"/>
      <c r="U1123" s="2"/>
      <c r="V1123" s="2">
        <v>1</v>
      </c>
      <c r="W1123" s="2"/>
      <c r="X1123" s="2">
        <f t="shared" si="87"/>
        <v>2</v>
      </c>
      <c r="Y1123" s="2"/>
      <c r="Z1123" s="9"/>
      <c r="AA1123" s="2">
        <v>1</v>
      </c>
      <c r="AB1123" s="2"/>
      <c r="AC1123" s="2"/>
      <c r="AD1123" s="2"/>
      <c r="AE1123" s="2"/>
      <c r="AF1123" s="2"/>
      <c r="AG1123" s="2"/>
      <c r="AH1123" s="2"/>
      <c r="AI1123" s="2"/>
      <c r="AJ1123" s="9" t="s">
        <v>2291</v>
      </c>
    </row>
    <row r="1124" spans="1:36" hidden="1" x14ac:dyDescent="0.2">
      <c r="A1124" s="2" t="str">
        <f t="shared" si="86"/>
        <v>HP ProBook 450 G4</v>
      </c>
      <c r="B1124" s="2" t="s">
        <v>11</v>
      </c>
      <c r="C1124" s="2" t="s">
        <v>208</v>
      </c>
      <c r="D1124" s="2" t="s">
        <v>1733</v>
      </c>
      <c r="E1124" s="2" t="s">
        <v>1736</v>
      </c>
      <c r="F1124" s="2" t="s">
        <v>20</v>
      </c>
      <c r="G1124" s="2" t="s">
        <v>164</v>
      </c>
      <c r="H1124" s="2" t="s">
        <v>207</v>
      </c>
      <c r="I1124" s="2">
        <v>15</v>
      </c>
      <c r="J1124" s="2" t="s">
        <v>44</v>
      </c>
      <c r="K1124" s="2"/>
      <c r="L1124" s="2" t="s">
        <v>129</v>
      </c>
      <c r="M1124" s="2"/>
      <c r="N1124" s="2"/>
      <c r="O1124" s="2"/>
      <c r="P1124" s="2">
        <v>1</v>
      </c>
      <c r="Q1124" s="2">
        <v>1</v>
      </c>
      <c r="R1124" s="2">
        <v>1</v>
      </c>
      <c r="S1124" s="2"/>
      <c r="T1124" s="2"/>
      <c r="U1124" s="2"/>
      <c r="V1124" s="2">
        <v>1</v>
      </c>
      <c r="W1124" s="2"/>
      <c r="X1124" s="2">
        <f t="shared" si="87"/>
        <v>3</v>
      </c>
      <c r="Y1124" s="2"/>
      <c r="Z1124" s="9"/>
      <c r="AA1124" s="2">
        <v>1</v>
      </c>
      <c r="AB1124" s="2"/>
      <c r="AC1124" s="2"/>
      <c r="AD1124" s="2"/>
      <c r="AE1124" s="2"/>
      <c r="AF1124" s="2">
        <v>1</v>
      </c>
      <c r="AG1124" s="2"/>
      <c r="AH1124" s="2"/>
      <c r="AI1124" s="2"/>
      <c r="AJ1124" s="9" t="s">
        <v>2291</v>
      </c>
    </row>
    <row r="1125" spans="1:36" hidden="1" x14ac:dyDescent="0.2">
      <c r="A1125" s="2" t="str">
        <f t="shared" si="86"/>
        <v>HP ProBook 450 G5</v>
      </c>
      <c r="B1125" s="2" t="s">
        <v>11</v>
      </c>
      <c r="C1125" s="2" t="s">
        <v>473</v>
      </c>
      <c r="D1125" s="2" t="s">
        <v>1733</v>
      </c>
      <c r="E1125" s="2" t="s">
        <v>1736</v>
      </c>
      <c r="F1125" s="2" t="s">
        <v>20</v>
      </c>
      <c r="G1125" s="2" t="s">
        <v>416</v>
      </c>
      <c r="H1125" s="2" t="s">
        <v>218</v>
      </c>
      <c r="I1125" s="2">
        <v>15</v>
      </c>
      <c r="J1125" s="2" t="s">
        <v>44</v>
      </c>
      <c r="K1125" s="2"/>
      <c r="L1125" s="2" t="s">
        <v>129</v>
      </c>
      <c r="M1125" s="2"/>
      <c r="N1125" s="2"/>
      <c r="O1125" s="2"/>
      <c r="P1125" s="2">
        <v>1</v>
      </c>
      <c r="Q1125" s="2">
        <v>1</v>
      </c>
      <c r="R1125" s="2"/>
      <c r="S1125" s="2"/>
      <c r="T1125" s="2"/>
      <c r="U1125" s="2"/>
      <c r="V1125" s="2">
        <v>1</v>
      </c>
      <c r="W1125" s="2"/>
      <c r="X1125" s="2">
        <f t="shared" si="87"/>
        <v>2</v>
      </c>
      <c r="Y1125" s="2"/>
      <c r="Z1125" s="9"/>
      <c r="AA1125" s="2">
        <v>1</v>
      </c>
      <c r="AB1125" s="2"/>
      <c r="AC1125" s="2"/>
      <c r="AD1125" s="2"/>
      <c r="AE1125" s="2"/>
      <c r="AF1125" s="2"/>
      <c r="AG1125" s="2"/>
      <c r="AH1125" s="2"/>
      <c r="AI1125" s="2"/>
      <c r="AJ1125" s="9" t="s">
        <v>2291</v>
      </c>
    </row>
    <row r="1126" spans="1:36" hidden="1" x14ac:dyDescent="0.2">
      <c r="A1126" s="2" t="str">
        <f t="shared" si="86"/>
        <v>HP ProBook 450 G6</v>
      </c>
      <c r="B1126" s="2" t="s">
        <v>11</v>
      </c>
      <c r="C1126" s="2" t="s">
        <v>795</v>
      </c>
      <c r="D1126" s="2" t="s">
        <v>1733</v>
      </c>
      <c r="E1126" s="2" t="s">
        <v>1736</v>
      </c>
      <c r="F1126" s="2" t="s">
        <v>20</v>
      </c>
      <c r="G1126" s="2" t="s">
        <v>1216</v>
      </c>
      <c r="H1126" s="2" t="s">
        <v>151</v>
      </c>
      <c r="I1126" s="2">
        <v>15</v>
      </c>
      <c r="J1126" s="2" t="s">
        <v>28</v>
      </c>
      <c r="K1126" s="2"/>
      <c r="L1126" s="2" t="s">
        <v>129</v>
      </c>
      <c r="M1126" s="2"/>
      <c r="N1126" s="2"/>
      <c r="O1126" s="2"/>
      <c r="P1126" s="2"/>
      <c r="Q1126" s="2">
        <v>1</v>
      </c>
      <c r="R1126" s="2"/>
      <c r="S1126" s="2"/>
      <c r="T1126" s="2"/>
      <c r="U1126" s="2"/>
      <c r="V1126" s="2">
        <v>1</v>
      </c>
      <c r="W1126" s="2"/>
      <c r="X1126" s="2">
        <f t="shared" si="87"/>
        <v>1</v>
      </c>
      <c r="Y1126" s="2"/>
      <c r="Z1126" s="9"/>
      <c r="AA1126" s="2">
        <v>1</v>
      </c>
      <c r="AB1126" s="2"/>
      <c r="AC1126" s="2"/>
      <c r="AD1126" s="2"/>
      <c r="AE1126" s="2"/>
      <c r="AF1126" s="2"/>
      <c r="AG1126" s="2"/>
      <c r="AH1126" s="2"/>
      <c r="AI1126" s="2"/>
      <c r="AJ1126" s="9" t="s">
        <v>2291</v>
      </c>
    </row>
    <row r="1127" spans="1:36" hidden="1" x14ac:dyDescent="0.2">
      <c r="A1127" s="2" t="str">
        <f t="shared" si="86"/>
        <v>HP ProBook 450 G7</v>
      </c>
      <c r="B1127" s="2" t="s">
        <v>11</v>
      </c>
      <c r="C1127" s="2" t="s">
        <v>2071</v>
      </c>
      <c r="D1127" s="2" t="s">
        <v>1732</v>
      </c>
      <c r="E1127" s="2" t="s">
        <v>1736</v>
      </c>
      <c r="F1127" s="2" t="s">
        <v>20</v>
      </c>
      <c r="G1127" s="2" t="s">
        <v>1494</v>
      </c>
      <c r="H1127" s="2" t="s">
        <v>33</v>
      </c>
      <c r="I1127" s="2">
        <v>15</v>
      </c>
      <c r="J1127" s="2" t="s">
        <v>28</v>
      </c>
      <c r="K1127" s="2"/>
      <c r="L1127" s="2" t="s">
        <v>129</v>
      </c>
      <c r="M1127" s="2"/>
      <c r="N1127" s="2"/>
      <c r="O1127" s="2"/>
      <c r="P1127" s="2">
        <v>1</v>
      </c>
      <c r="Q1127" s="2"/>
      <c r="R1127" s="2"/>
      <c r="S1127" s="2"/>
      <c r="T1127" s="2"/>
      <c r="U1127" s="2"/>
      <c r="V1127" s="2">
        <v>1</v>
      </c>
      <c r="W1127" s="2"/>
      <c r="X1127" s="2">
        <f t="shared" si="87"/>
        <v>1</v>
      </c>
      <c r="Y1127" s="2"/>
      <c r="Z1127" s="9"/>
      <c r="AA1127" s="2">
        <v>1</v>
      </c>
      <c r="AB1127" s="2"/>
      <c r="AC1127" s="2"/>
      <c r="AD1127" s="2"/>
      <c r="AE1127" s="2"/>
      <c r="AF1127" s="2"/>
      <c r="AG1127" s="2"/>
      <c r="AH1127" s="2"/>
      <c r="AI1127" s="2"/>
      <c r="AJ1127" s="9" t="s">
        <v>2291</v>
      </c>
    </row>
    <row r="1128" spans="1:36" hidden="1" x14ac:dyDescent="0.2">
      <c r="A1128" s="2" t="str">
        <f t="shared" si="86"/>
        <v>HP ProBook 455 G4</v>
      </c>
      <c r="B1128" s="2" t="s">
        <v>11</v>
      </c>
      <c r="C1128" s="2" t="s">
        <v>237</v>
      </c>
      <c r="D1128" s="2" t="s">
        <v>1732</v>
      </c>
      <c r="E1128" s="2" t="s">
        <v>1736</v>
      </c>
      <c r="F1128" s="2" t="s">
        <v>19</v>
      </c>
      <c r="G1128" s="2" t="s">
        <v>155</v>
      </c>
      <c r="H1128" s="2" t="s">
        <v>33</v>
      </c>
      <c r="I1128" s="2">
        <v>15</v>
      </c>
      <c r="J1128" s="2" t="s">
        <v>27</v>
      </c>
      <c r="K1128" s="2"/>
      <c r="L1128" s="2" t="s">
        <v>129</v>
      </c>
      <c r="M1128" s="2"/>
      <c r="N1128" s="2"/>
      <c r="O1128" s="2"/>
      <c r="P1128" s="2">
        <v>1</v>
      </c>
      <c r="Q1128" s="2"/>
      <c r="R1128" s="2"/>
      <c r="S1128" s="2"/>
      <c r="T1128" s="2"/>
      <c r="U1128" s="2"/>
      <c r="V1128" s="2">
        <v>1</v>
      </c>
      <c r="W1128" s="2"/>
      <c r="X1128" s="2">
        <f t="shared" si="87"/>
        <v>1</v>
      </c>
      <c r="Y1128" s="2"/>
      <c r="Z1128" s="9"/>
      <c r="AA1128" s="2">
        <v>1</v>
      </c>
      <c r="AB1128" s="2"/>
      <c r="AC1128" s="2"/>
      <c r="AD1128" s="2"/>
      <c r="AE1128" s="2"/>
      <c r="AF1128" s="2"/>
      <c r="AG1128" s="2"/>
      <c r="AH1128" s="2"/>
      <c r="AI1128" s="2"/>
      <c r="AJ1128" s="9" t="s">
        <v>2291</v>
      </c>
    </row>
    <row r="1129" spans="1:36" hidden="1" x14ac:dyDescent="0.2">
      <c r="A1129" s="2" t="str">
        <f t="shared" si="86"/>
        <v>HP ProBook 455 G5</v>
      </c>
      <c r="B1129" s="2" t="s">
        <v>11</v>
      </c>
      <c r="C1129" s="2" t="s">
        <v>512</v>
      </c>
      <c r="D1129" s="2" t="s">
        <v>1732</v>
      </c>
      <c r="E1129" s="2" t="s">
        <v>1736</v>
      </c>
      <c r="F1129" s="2" t="s">
        <v>19</v>
      </c>
      <c r="G1129" s="2" t="s">
        <v>334</v>
      </c>
      <c r="H1129" s="2" t="s">
        <v>33</v>
      </c>
      <c r="I1129" s="2">
        <v>15</v>
      </c>
      <c r="J1129" s="2" t="s">
        <v>44</v>
      </c>
      <c r="K1129" s="2"/>
      <c r="L1129" s="2" t="s">
        <v>129</v>
      </c>
      <c r="M1129" s="2"/>
      <c r="N1129" s="2"/>
      <c r="O1129" s="2"/>
      <c r="P1129" s="2">
        <v>1</v>
      </c>
      <c r="Q1129" s="2"/>
      <c r="R1129" s="2"/>
      <c r="S1129" s="2"/>
      <c r="T1129" s="2"/>
      <c r="U1129" s="2"/>
      <c r="V1129" s="2">
        <v>1</v>
      </c>
      <c r="W1129" s="2"/>
      <c r="X1129" s="2">
        <f t="shared" si="87"/>
        <v>1</v>
      </c>
      <c r="Y1129" s="2"/>
      <c r="Z1129" s="9"/>
      <c r="AA1129" s="2">
        <v>1</v>
      </c>
      <c r="AB1129" s="2"/>
      <c r="AC1129" s="2"/>
      <c r="AD1129" s="2"/>
      <c r="AE1129" s="2"/>
      <c r="AF1129" s="2"/>
      <c r="AG1129" s="2"/>
      <c r="AH1129" s="2"/>
      <c r="AI1129" s="2"/>
      <c r="AJ1129" s="9" t="s">
        <v>2291</v>
      </c>
    </row>
    <row r="1130" spans="1:36" hidden="1" x14ac:dyDescent="0.2">
      <c r="A1130" s="2" t="str">
        <f t="shared" si="86"/>
        <v>HP ProBook 455 G6</v>
      </c>
      <c r="B1130" s="2" t="s">
        <v>11</v>
      </c>
      <c r="C1130" s="2" t="s">
        <v>1301</v>
      </c>
      <c r="D1130" s="2" t="s">
        <v>1732</v>
      </c>
      <c r="E1130" s="2" t="s">
        <v>1736</v>
      </c>
      <c r="F1130" s="2" t="s">
        <v>19</v>
      </c>
      <c r="G1130" s="2" t="s">
        <v>842</v>
      </c>
      <c r="H1130" s="2" t="s">
        <v>33</v>
      </c>
      <c r="I1130" s="2">
        <v>15</v>
      </c>
      <c r="J1130" s="2" t="s">
        <v>28</v>
      </c>
      <c r="K1130" s="2"/>
      <c r="L1130" s="2" t="s">
        <v>129</v>
      </c>
      <c r="M1130" s="2"/>
      <c r="N1130" s="2"/>
      <c r="O1130" s="2"/>
      <c r="P1130" s="2">
        <v>1</v>
      </c>
      <c r="Q1130" s="2"/>
      <c r="R1130" s="2"/>
      <c r="S1130" s="2"/>
      <c r="T1130" s="2"/>
      <c r="U1130" s="2"/>
      <c r="V1130" s="2">
        <v>1</v>
      </c>
      <c r="W1130" s="2"/>
      <c r="X1130" s="2">
        <f t="shared" si="87"/>
        <v>1</v>
      </c>
      <c r="Y1130" s="2"/>
      <c r="Z1130" s="9"/>
      <c r="AA1130" s="2">
        <v>1</v>
      </c>
      <c r="AB1130" s="2"/>
      <c r="AC1130" s="2"/>
      <c r="AD1130" s="2"/>
      <c r="AE1130" s="2"/>
      <c r="AF1130" s="2"/>
      <c r="AG1130" s="2"/>
      <c r="AH1130" s="2"/>
      <c r="AI1130" s="2"/>
      <c r="AJ1130" s="9" t="s">
        <v>2291</v>
      </c>
    </row>
    <row r="1131" spans="1:36" hidden="1" x14ac:dyDescent="0.2">
      <c r="A1131" s="2" t="str">
        <f t="shared" si="86"/>
        <v>HP ProBook 455R G6</v>
      </c>
      <c r="B1131" s="2" t="s">
        <v>11</v>
      </c>
      <c r="C1131" s="2" t="s">
        <v>1483</v>
      </c>
      <c r="D1131" s="2" t="s">
        <v>1732</v>
      </c>
      <c r="E1131" s="2" t="s">
        <v>1736</v>
      </c>
      <c r="F1131" s="2" t="s">
        <v>19</v>
      </c>
      <c r="G1131" s="2" t="s">
        <v>1244</v>
      </c>
      <c r="H1131" s="2" t="s">
        <v>33</v>
      </c>
      <c r="I1131" s="2">
        <v>15</v>
      </c>
      <c r="J1131" s="2" t="s">
        <v>28</v>
      </c>
      <c r="K1131" s="2"/>
      <c r="L1131" s="2" t="s">
        <v>129</v>
      </c>
      <c r="M1131" s="2"/>
      <c r="N1131" s="2"/>
      <c r="O1131" s="2"/>
      <c r="P1131" s="2">
        <v>1</v>
      </c>
      <c r="Q1131" s="2"/>
      <c r="R1131" s="2"/>
      <c r="S1131" s="2"/>
      <c r="T1131" s="2"/>
      <c r="U1131" s="2"/>
      <c r="V1131" s="2">
        <v>1</v>
      </c>
      <c r="W1131" s="2"/>
      <c r="X1131" s="2">
        <f t="shared" si="87"/>
        <v>1</v>
      </c>
      <c r="Y1131" s="2"/>
      <c r="Z1131" s="9"/>
      <c r="AA1131" s="2">
        <v>1</v>
      </c>
      <c r="AB1131" s="2"/>
      <c r="AC1131" s="2"/>
      <c r="AD1131" s="2"/>
      <c r="AE1131" s="2"/>
      <c r="AF1131" s="2"/>
      <c r="AG1131" s="2"/>
      <c r="AH1131" s="2"/>
      <c r="AI1131" s="2"/>
      <c r="AJ1131" s="9" t="s">
        <v>2291</v>
      </c>
    </row>
    <row r="1132" spans="1:36" hidden="1" x14ac:dyDescent="0.2">
      <c r="A1132" s="2" t="str">
        <f t="shared" si="86"/>
        <v>HP ProBook 455 G7</v>
      </c>
      <c r="B1132" s="2" t="s">
        <v>11</v>
      </c>
      <c r="C1132" s="2" t="s">
        <v>4277</v>
      </c>
      <c r="D1132" s="2" t="s">
        <v>1732</v>
      </c>
      <c r="E1132" s="2" t="s">
        <v>1736</v>
      </c>
      <c r="F1132" s="2" t="s">
        <v>19</v>
      </c>
      <c r="G1132" s="2" t="s">
        <v>1788</v>
      </c>
      <c r="H1132" s="2" t="s">
        <v>33</v>
      </c>
      <c r="I1132" s="2">
        <v>15</v>
      </c>
      <c r="J1132" s="2" t="s">
        <v>28</v>
      </c>
      <c r="K1132" s="2"/>
      <c r="L1132" s="2" t="s">
        <v>129</v>
      </c>
      <c r="M1132" s="2"/>
      <c r="N1132" s="2"/>
      <c r="O1132" s="2"/>
      <c r="P1132" s="2">
        <v>1</v>
      </c>
      <c r="Q1132" s="2"/>
      <c r="R1132" s="2"/>
      <c r="S1132" s="2"/>
      <c r="T1132" s="2"/>
      <c r="U1132" s="2"/>
      <c r="V1132" s="2">
        <v>1</v>
      </c>
      <c r="W1132" s="2"/>
      <c r="X1132" s="2">
        <f t="shared" si="87"/>
        <v>1</v>
      </c>
      <c r="Y1132" s="2"/>
      <c r="Z1132" s="9"/>
      <c r="AA1132" s="2">
        <v>1</v>
      </c>
      <c r="AB1132" s="2"/>
      <c r="AC1132" s="2"/>
      <c r="AD1132" s="2"/>
      <c r="AE1132" s="2"/>
      <c r="AF1132" s="2"/>
      <c r="AG1132" s="2"/>
      <c r="AH1132" s="2"/>
      <c r="AI1132" s="2"/>
      <c r="AJ1132" s="9" t="s">
        <v>2291</v>
      </c>
    </row>
    <row r="1133" spans="1:36" hidden="1" x14ac:dyDescent="0.2">
      <c r="A1133" s="2" t="str">
        <f t="shared" si="86"/>
        <v>HP ProBook 470 G4</v>
      </c>
      <c r="B1133" s="2" t="s">
        <v>11</v>
      </c>
      <c r="C1133" s="2" t="s">
        <v>209</v>
      </c>
      <c r="D1133" s="2" t="s">
        <v>1735</v>
      </c>
      <c r="E1133" s="2" t="s">
        <v>1736</v>
      </c>
      <c r="F1133" s="2" t="s">
        <v>20</v>
      </c>
      <c r="G1133" s="2" t="s">
        <v>164</v>
      </c>
      <c r="H1133" s="2" t="s">
        <v>210</v>
      </c>
      <c r="I1133" s="2">
        <v>17</v>
      </c>
      <c r="J1133" s="2" t="s">
        <v>45</v>
      </c>
      <c r="K1133" s="2"/>
      <c r="L1133" s="2" t="s">
        <v>129</v>
      </c>
      <c r="M1133" s="2"/>
      <c r="N1133" s="2"/>
      <c r="O1133" s="2"/>
      <c r="P1133" s="2"/>
      <c r="Q1133" s="2"/>
      <c r="R1133" s="2">
        <v>1</v>
      </c>
      <c r="S1133" s="2"/>
      <c r="T1133" s="2"/>
      <c r="U1133" s="2"/>
      <c r="V1133" s="2"/>
      <c r="W1133" s="2">
        <v>1</v>
      </c>
      <c r="X1133" s="2">
        <f t="shared" si="87"/>
        <v>1</v>
      </c>
      <c r="Y1133" s="2"/>
      <c r="Z1133" s="9"/>
      <c r="AA1133" s="2">
        <v>1</v>
      </c>
      <c r="AB1133" s="2"/>
      <c r="AC1133" s="2"/>
      <c r="AD1133" s="2"/>
      <c r="AE1133" s="2"/>
      <c r="AF1133" s="2">
        <v>1</v>
      </c>
      <c r="AG1133" s="2"/>
      <c r="AH1133" s="2"/>
      <c r="AI1133" s="2"/>
      <c r="AJ1133" s="9" t="s">
        <v>2291</v>
      </c>
    </row>
    <row r="1134" spans="1:36" hidden="1" x14ac:dyDescent="0.2">
      <c r="A1134" s="2" t="str">
        <f t="shared" si="86"/>
        <v>HP ProBook 470 G4</v>
      </c>
      <c r="B1134" s="2" t="s">
        <v>11</v>
      </c>
      <c r="C1134" s="2" t="s">
        <v>209</v>
      </c>
      <c r="D1134" s="2" t="s">
        <v>1735</v>
      </c>
      <c r="E1134" s="2" t="s">
        <v>1736</v>
      </c>
      <c r="F1134" s="2" t="s">
        <v>20</v>
      </c>
      <c r="G1134" s="2" t="s">
        <v>164</v>
      </c>
      <c r="H1134" s="2" t="s">
        <v>210</v>
      </c>
      <c r="I1134" s="2">
        <v>17</v>
      </c>
      <c r="J1134" s="2" t="s">
        <v>45</v>
      </c>
      <c r="K1134" s="2"/>
      <c r="L1134" s="2" t="s">
        <v>129</v>
      </c>
      <c r="M1134" s="2"/>
      <c r="N1134" s="2"/>
      <c r="O1134" s="2"/>
      <c r="P1134" s="2"/>
      <c r="Q1134" s="2"/>
      <c r="R1134" s="2">
        <v>1</v>
      </c>
      <c r="S1134" s="2"/>
      <c r="T1134" s="2"/>
      <c r="U1134" s="2"/>
      <c r="V1134" s="2"/>
      <c r="W1134" s="2">
        <v>1</v>
      </c>
      <c r="X1134" s="2">
        <f t="shared" si="87"/>
        <v>1</v>
      </c>
      <c r="Y1134" s="2"/>
      <c r="Z1134" s="9"/>
      <c r="AA1134" s="2">
        <v>1</v>
      </c>
      <c r="AB1134" s="2"/>
      <c r="AC1134" s="2"/>
      <c r="AD1134" s="2"/>
      <c r="AE1134" s="2"/>
      <c r="AF1134" s="2">
        <v>1</v>
      </c>
      <c r="AG1134" s="2"/>
      <c r="AH1134" s="2"/>
      <c r="AI1134" s="2"/>
      <c r="AJ1134" s="9" t="s">
        <v>2291</v>
      </c>
    </row>
    <row r="1135" spans="1:36" hidden="1" x14ac:dyDescent="0.2">
      <c r="A1135" s="2" t="str">
        <f t="shared" si="86"/>
        <v>HP ProBook 470 G5</v>
      </c>
      <c r="B1135" s="2" t="s">
        <v>11</v>
      </c>
      <c r="C1135" s="2" t="s">
        <v>474</v>
      </c>
      <c r="D1135" s="2" t="s">
        <v>1733</v>
      </c>
      <c r="E1135" s="2" t="s">
        <v>1736</v>
      </c>
      <c r="F1135" s="2" t="s">
        <v>20</v>
      </c>
      <c r="G1135" s="2" t="s">
        <v>416</v>
      </c>
      <c r="H1135" s="2" t="s">
        <v>151</v>
      </c>
      <c r="I1135" s="2">
        <v>17</v>
      </c>
      <c r="J1135" s="2" t="s">
        <v>28</v>
      </c>
      <c r="K1135" s="2"/>
      <c r="L1135" s="2" t="s">
        <v>129</v>
      </c>
      <c r="M1135" s="2"/>
      <c r="N1135" s="2"/>
      <c r="O1135" s="2"/>
      <c r="P1135" s="2"/>
      <c r="Q1135" s="2">
        <v>1</v>
      </c>
      <c r="R1135" s="2"/>
      <c r="S1135" s="2"/>
      <c r="T1135" s="2"/>
      <c r="U1135" s="2"/>
      <c r="V1135" s="2"/>
      <c r="W1135" s="2">
        <v>1</v>
      </c>
      <c r="X1135" s="2">
        <f t="shared" si="87"/>
        <v>1</v>
      </c>
      <c r="Y1135" s="2"/>
      <c r="Z1135" s="9"/>
      <c r="AA1135" s="2">
        <v>1</v>
      </c>
      <c r="AB1135" s="2"/>
      <c r="AC1135" s="2"/>
      <c r="AD1135" s="2"/>
      <c r="AE1135" s="2"/>
      <c r="AF1135" s="2"/>
      <c r="AG1135" s="2"/>
      <c r="AH1135" s="2"/>
      <c r="AI1135" s="2"/>
      <c r="AJ1135" s="9" t="s">
        <v>2291</v>
      </c>
    </row>
    <row r="1136" spans="1:36" hidden="1" x14ac:dyDescent="0.2">
      <c r="A1136" s="2" t="str">
        <f t="shared" si="86"/>
        <v>HP ProBook 470 G6</v>
      </c>
      <c r="B1136" s="2" t="s">
        <v>11</v>
      </c>
      <c r="C1136" s="2" t="s">
        <v>822</v>
      </c>
      <c r="D1136" s="2" t="s">
        <v>1733</v>
      </c>
      <c r="E1136" s="2" t="s">
        <v>1736</v>
      </c>
      <c r="F1136" s="2" t="s">
        <v>20</v>
      </c>
      <c r="G1136" s="2" t="s">
        <v>743</v>
      </c>
      <c r="H1136" s="2" t="s">
        <v>151</v>
      </c>
      <c r="I1136" s="2">
        <v>17</v>
      </c>
      <c r="J1136" s="2" t="s">
        <v>28</v>
      </c>
      <c r="K1136" s="2"/>
      <c r="L1136" s="2" t="s">
        <v>129</v>
      </c>
      <c r="M1136" s="2"/>
      <c r="N1136" s="2"/>
      <c r="O1136" s="2"/>
      <c r="P1136" s="2"/>
      <c r="Q1136" s="2">
        <v>1</v>
      </c>
      <c r="R1136" s="2"/>
      <c r="S1136" s="2"/>
      <c r="T1136" s="2"/>
      <c r="U1136" s="2"/>
      <c r="V1136" s="2"/>
      <c r="W1136" s="2">
        <v>1</v>
      </c>
      <c r="X1136" s="2">
        <f t="shared" si="87"/>
        <v>1</v>
      </c>
      <c r="Y1136" s="2"/>
      <c r="Z1136" s="9"/>
      <c r="AA1136" s="2">
        <v>1</v>
      </c>
      <c r="AB1136" s="2"/>
      <c r="AC1136" s="2"/>
      <c r="AD1136" s="2"/>
      <c r="AE1136" s="2"/>
      <c r="AF1136" s="2"/>
      <c r="AG1136" s="2"/>
      <c r="AH1136" s="2"/>
      <c r="AI1136" s="2"/>
      <c r="AJ1136" s="9" t="s">
        <v>2291</v>
      </c>
    </row>
    <row r="1137" spans="1:36" hidden="1" x14ac:dyDescent="0.2">
      <c r="A1137" s="2" t="str">
        <f t="shared" si="86"/>
        <v>HP ProBook 470 G7</v>
      </c>
      <c r="B1137" s="2" t="s">
        <v>11</v>
      </c>
      <c r="C1137" s="2" t="s">
        <v>1746</v>
      </c>
      <c r="D1137" s="2" t="s">
        <v>1733</v>
      </c>
      <c r="E1137" s="2" t="s">
        <v>1736</v>
      </c>
      <c r="F1137" s="2" t="s">
        <v>20</v>
      </c>
      <c r="G1137" s="2" t="s">
        <v>1494</v>
      </c>
      <c r="H1137" s="2">
        <v>530</v>
      </c>
      <c r="I1137" s="2">
        <v>17</v>
      </c>
      <c r="J1137" s="2" t="s">
        <v>28</v>
      </c>
      <c r="K1137" s="2"/>
      <c r="L1137" s="2" t="s">
        <v>129</v>
      </c>
      <c r="N1137" s="2" t="s">
        <v>1738</v>
      </c>
      <c r="O1137" s="2"/>
      <c r="P1137" s="2"/>
      <c r="Q1137" s="2"/>
      <c r="R1137" s="2"/>
      <c r="S1137" s="2"/>
      <c r="T1137" s="2"/>
      <c r="U1137" s="2"/>
      <c r="V1137" s="2"/>
      <c r="W1137" s="2">
        <v>1</v>
      </c>
      <c r="X1137" s="2">
        <f t="shared" si="87"/>
        <v>0</v>
      </c>
      <c r="Y1137" s="2"/>
      <c r="Z1137" s="9"/>
      <c r="AA1137" s="2">
        <v>1</v>
      </c>
      <c r="AB1137" s="2"/>
      <c r="AC1137" s="2"/>
      <c r="AD1137" s="2"/>
      <c r="AE1137" s="2"/>
      <c r="AF1137" s="2"/>
      <c r="AG1137" s="2"/>
      <c r="AH1137" s="2"/>
      <c r="AI1137" s="2"/>
      <c r="AJ1137" s="9" t="s">
        <v>2291</v>
      </c>
    </row>
    <row r="1138" spans="1:36" hidden="1" x14ac:dyDescent="0.2">
      <c r="A1138" s="2" t="str">
        <f t="shared" si="86"/>
        <v>HP ProBook 640 G2</v>
      </c>
      <c r="B1138" s="2" t="s">
        <v>11</v>
      </c>
      <c r="C1138" s="2" t="s">
        <v>262</v>
      </c>
      <c r="D1138" s="2" t="s">
        <v>1731</v>
      </c>
      <c r="E1138" s="2" t="s">
        <v>1736</v>
      </c>
      <c r="F1138" s="2" t="s">
        <v>20</v>
      </c>
      <c r="G1138" s="2" t="s">
        <v>164</v>
      </c>
      <c r="H1138" s="2" t="s">
        <v>33</v>
      </c>
      <c r="I1138" s="2">
        <v>14</v>
      </c>
      <c r="J1138" s="2" t="s">
        <v>44</v>
      </c>
      <c r="K1138" s="2"/>
      <c r="L1138" s="2" t="s">
        <v>129</v>
      </c>
      <c r="M1138" s="2"/>
      <c r="N1138" s="2"/>
      <c r="O1138" s="2"/>
      <c r="P1138" s="2">
        <v>1</v>
      </c>
      <c r="Q1138" s="2"/>
      <c r="R1138" s="2"/>
      <c r="S1138" s="2"/>
      <c r="T1138" s="2"/>
      <c r="U1138" s="2">
        <v>1</v>
      </c>
      <c r="V1138" s="2"/>
      <c r="W1138" s="2"/>
      <c r="X1138" s="2">
        <f t="shared" si="87"/>
        <v>1</v>
      </c>
      <c r="Y1138" s="2"/>
      <c r="Z1138" s="9"/>
      <c r="AA1138" s="2">
        <v>1</v>
      </c>
      <c r="AB1138" s="2"/>
      <c r="AC1138" s="2"/>
      <c r="AD1138" s="2"/>
      <c r="AE1138" s="2"/>
      <c r="AF1138" s="2"/>
      <c r="AG1138" s="2"/>
      <c r="AH1138" s="2"/>
      <c r="AI1138" s="2"/>
      <c r="AJ1138" s="9" t="s">
        <v>2292</v>
      </c>
    </row>
    <row r="1139" spans="1:36" hidden="1" x14ac:dyDescent="0.2">
      <c r="A1139" s="2" t="str">
        <f t="shared" si="86"/>
        <v>HP ProBook 640 G3</v>
      </c>
      <c r="B1139" s="2" t="s">
        <v>11</v>
      </c>
      <c r="C1139" s="2" t="s">
        <v>560</v>
      </c>
      <c r="D1139" s="2" t="s">
        <v>1731</v>
      </c>
      <c r="E1139" s="2" t="s">
        <v>1736</v>
      </c>
      <c r="F1139" s="2" t="s">
        <v>20</v>
      </c>
      <c r="G1139" s="2" t="s">
        <v>416</v>
      </c>
      <c r="H1139" s="2" t="s">
        <v>33</v>
      </c>
      <c r="I1139" s="2">
        <v>14</v>
      </c>
      <c r="J1139" s="2" t="s">
        <v>44</v>
      </c>
      <c r="K1139" s="2"/>
      <c r="L1139" s="2" t="s">
        <v>129</v>
      </c>
      <c r="M1139" s="2"/>
      <c r="N1139" s="2"/>
      <c r="O1139" s="2"/>
      <c r="P1139" s="2">
        <v>1</v>
      </c>
      <c r="Q1139" s="2"/>
      <c r="R1139" s="2"/>
      <c r="S1139" s="2"/>
      <c r="T1139" s="2"/>
      <c r="U1139" s="2">
        <v>1</v>
      </c>
      <c r="V1139" s="2"/>
      <c r="W1139" s="2"/>
      <c r="X1139" s="2">
        <f t="shared" si="87"/>
        <v>1</v>
      </c>
      <c r="Y1139" s="2"/>
      <c r="Z1139" s="9"/>
      <c r="AA1139" s="2">
        <v>1</v>
      </c>
      <c r="AB1139" s="2"/>
      <c r="AC1139" s="2"/>
      <c r="AD1139" s="2"/>
      <c r="AE1139" s="2"/>
      <c r="AF1139" s="2"/>
      <c r="AG1139" s="2"/>
      <c r="AH1139" s="2"/>
      <c r="AI1139" s="2"/>
      <c r="AJ1139" s="9" t="s">
        <v>2292</v>
      </c>
    </row>
    <row r="1140" spans="1:36" hidden="1" x14ac:dyDescent="0.2">
      <c r="A1140" s="2" t="str">
        <f t="shared" si="86"/>
        <v>HP ProBook 640 G4</v>
      </c>
      <c r="B1140" s="2" t="s">
        <v>11</v>
      </c>
      <c r="C1140" s="2" t="s">
        <v>1021</v>
      </c>
      <c r="D1140" s="2" t="s">
        <v>1731</v>
      </c>
      <c r="E1140" s="2" t="s">
        <v>1736</v>
      </c>
      <c r="F1140" s="2" t="s">
        <v>20</v>
      </c>
      <c r="G1140" s="2" t="s">
        <v>743</v>
      </c>
      <c r="H1140" s="2" t="s">
        <v>33</v>
      </c>
      <c r="I1140" s="2">
        <v>14</v>
      </c>
      <c r="J1140" s="2" t="s">
        <v>28</v>
      </c>
      <c r="K1140" s="2"/>
      <c r="L1140" s="2" t="s">
        <v>129</v>
      </c>
      <c r="M1140" s="2"/>
      <c r="N1140" s="2"/>
      <c r="O1140" s="2"/>
      <c r="P1140" s="2">
        <v>1</v>
      </c>
      <c r="Q1140" s="2"/>
      <c r="R1140" s="2"/>
      <c r="S1140" s="2"/>
      <c r="T1140" s="2"/>
      <c r="U1140" s="2">
        <v>1</v>
      </c>
      <c r="V1140" s="2"/>
      <c r="W1140" s="2"/>
      <c r="X1140" s="2">
        <f t="shared" si="87"/>
        <v>1</v>
      </c>
      <c r="Y1140" s="2"/>
      <c r="Z1140" s="9"/>
      <c r="AA1140" s="2">
        <v>1</v>
      </c>
      <c r="AB1140" s="2"/>
      <c r="AC1140" s="2"/>
      <c r="AD1140" s="2"/>
      <c r="AE1140" s="2"/>
      <c r="AF1140" s="2"/>
      <c r="AG1140" s="2"/>
      <c r="AH1140" s="2"/>
      <c r="AI1140" s="2"/>
      <c r="AJ1140" s="9" t="s">
        <v>2292</v>
      </c>
    </row>
    <row r="1141" spans="1:36" hidden="1" x14ac:dyDescent="0.2">
      <c r="A1141" s="2" t="str">
        <f t="shared" si="86"/>
        <v>HP ProBook 640 G5</v>
      </c>
      <c r="B1141" s="2" t="s">
        <v>11</v>
      </c>
      <c r="C1141" s="2" t="s">
        <v>1427</v>
      </c>
      <c r="D1141" s="2" t="s">
        <v>1731</v>
      </c>
      <c r="E1141" s="2" t="s">
        <v>1736</v>
      </c>
      <c r="F1141" s="2" t="s">
        <v>20</v>
      </c>
      <c r="G1141" s="2" t="s">
        <v>1216</v>
      </c>
      <c r="H1141" s="2" t="s">
        <v>33</v>
      </c>
      <c r="I1141" s="2">
        <v>14</v>
      </c>
      <c r="J1141" s="2" t="s">
        <v>28</v>
      </c>
      <c r="K1141" s="2"/>
      <c r="L1141" s="2" t="s">
        <v>129</v>
      </c>
      <c r="M1141" s="2"/>
      <c r="N1141" s="2"/>
      <c r="O1141" s="2"/>
      <c r="P1141" s="2">
        <v>1</v>
      </c>
      <c r="Q1141" s="2"/>
      <c r="R1141" s="2"/>
      <c r="S1141" s="2"/>
      <c r="T1141" s="2"/>
      <c r="U1141" s="2">
        <v>1</v>
      </c>
      <c r="V1141" s="2"/>
      <c r="W1141" s="2"/>
      <c r="X1141" s="2">
        <f t="shared" si="87"/>
        <v>1</v>
      </c>
      <c r="Y1141" s="2"/>
      <c r="Z1141" s="9"/>
      <c r="AA1141" s="2">
        <v>1</v>
      </c>
      <c r="AB1141" s="2"/>
      <c r="AC1141" s="2"/>
      <c r="AD1141" s="2"/>
      <c r="AE1141" s="2"/>
      <c r="AF1141" s="2"/>
      <c r="AG1141" s="2"/>
      <c r="AH1141" s="2"/>
      <c r="AI1141" s="2"/>
      <c r="AJ1141" s="9" t="s">
        <v>2292</v>
      </c>
    </row>
    <row r="1142" spans="1:36" hidden="1" x14ac:dyDescent="0.2">
      <c r="A1142" s="2" t="str">
        <f t="shared" si="86"/>
        <v>HP ProBook 645 G2</v>
      </c>
      <c r="B1142" s="2" t="s">
        <v>11</v>
      </c>
      <c r="C1142" s="2" t="s">
        <v>289</v>
      </c>
      <c r="D1142" s="2" t="s">
        <v>1731</v>
      </c>
      <c r="E1142" s="2" t="s">
        <v>1736</v>
      </c>
      <c r="F1142" s="2" t="s">
        <v>19</v>
      </c>
      <c r="G1142" s="2" t="s">
        <v>155</v>
      </c>
      <c r="H1142" s="2" t="s">
        <v>33</v>
      </c>
      <c r="I1142" s="2">
        <v>14</v>
      </c>
      <c r="J1142" s="2" t="s">
        <v>28</v>
      </c>
      <c r="K1142" s="2"/>
      <c r="L1142" s="2" t="s">
        <v>129</v>
      </c>
      <c r="M1142" s="2"/>
      <c r="N1142" s="2"/>
      <c r="O1142" s="2"/>
      <c r="P1142" s="2">
        <v>1</v>
      </c>
      <c r="Q1142" s="2"/>
      <c r="R1142" s="2"/>
      <c r="S1142" s="2"/>
      <c r="T1142" s="2"/>
      <c r="U1142" s="2">
        <v>1</v>
      </c>
      <c r="V1142" s="2"/>
      <c r="W1142" s="2"/>
      <c r="X1142" s="2">
        <f t="shared" si="87"/>
        <v>1</v>
      </c>
      <c r="Y1142" s="2"/>
      <c r="Z1142" s="9"/>
      <c r="AA1142" s="2">
        <v>1</v>
      </c>
      <c r="AB1142" s="2"/>
      <c r="AC1142" s="2"/>
      <c r="AD1142" s="2"/>
      <c r="AE1142" s="2"/>
      <c r="AF1142" s="2"/>
      <c r="AG1142" s="2"/>
      <c r="AH1142" s="2"/>
      <c r="AI1142" s="2"/>
      <c r="AJ1142" s="9" t="s">
        <v>2292</v>
      </c>
    </row>
    <row r="1143" spans="1:36" hidden="1" x14ac:dyDescent="0.2">
      <c r="A1143" s="2" t="str">
        <f t="shared" si="86"/>
        <v>HP ProBook 645 G3</v>
      </c>
      <c r="B1143" s="2" t="s">
        <v>11</v>
      </c>
      <c r="C1143" s="2" t="s">
        <v>561</v>
      </c>
      <c r="D1143" s="2" t="s">
        <v>1731</v>
      </c>
      <c r="E1143" s="2" t="s">
        <v>1736</v>
      </c>
      <c r="F1143" s="2" t="s">
        <v>19</v>
      </c>
      <c r="G1143" s="2" t="s">
        <v>334</v>
      </c>
      <c r="H1143" s="2" t="s">
        <v>33</v>
      </c>
      <c r="I1143" s="2">
        <v>14</v>
      </c>
      <c r="J1143" s="2" t="s">
        <v>28</v>
      </c>
      <c r="K1143" s="2"/>
      <c r="L1143" s="2" t="s">
        <v>129</v>
      </c>
      <c r="M1143" s="2"/>
      <c r="N1143" s="2"/>
      <c r="O1143" s="2"/>
      <c r="P1143" s="2">
        <v>1</v>
      </c>
      <c r="Q1143" s="2"/>
      <c r="R1143" s="2"/>
      <c r="S1143" s="2"/>
      <c r="T1143" s="2"/>
      <c r="U1143" s="2">
        <v>1</v>
      </c>
      <c r="V1143" s="2"/>
      <c r="W1143" s="2"/>
      <c r="X1143" s="2">
        <f t="shared" si="87"/>
        <v>1</v>
      </c>
      <c r="Y1143" s="2"/>
      <c r="Z1143" s="9"/>
      <c r="AA1143" s="2">
        <v>1</v>
      </c>
      <c r="AB1143" s="2"/>
      <c r="AC1143" s="2"/>
      <c r="AD1143" s="2"/>
      <c r="AE1143" s="2"/>
      <c r="AF1143" s="2"/>
      <c r="AG1143" s="2"/>
      <c r="AH1143" s="2"/>
      <c r="AI1143" s="2"/>
      <c r="AJ1143" s="9" t="s">
        <v>2292</v>
      </c>
    </row>
    <row r="1144" spans="1:36" hidden="1" x14ac:dyDescent="0.2">
      <c r="A1144" s="2" t="str">
        <f t="shared" si="86"/>
        <v>HP ProBook 645 G4</v>
      </c>
      <c r="B1144" s="2" t="s">
        <v>11</v>
      </c>
      <c r="C1144" s="2" t="s">
        <v>1077</v>
      </c>
      <c r="D1144" s="2" t="s">
        <v>1731</v>
      </c>
      <c r="E1144" s="2" t="s">
        <v>1736</v>
      </c>
      <c r="F1144" s="2" t="s">
        <v>19</v>
      </c>
      <c r="G1144" s="2" t="s">
        <v>842</v>
      </c>
      <c r="H1144" s="2" t="s">
        <v>33</v>
      </c>
      <c r="I1144" s="2">
        <v>14</v>
      </c>
      <c r="J1144" s="2" t="s">
        <v>28</v>
      </c>
      <c r="K1144" s="2"/>
      <c r="L1144" s="2" t="s">
        <v>129</v>
      </c>
      <c r="M1144" s="2"/>
      <c r="N1144" s="2"/>
      <c r="O1144" s="2"/>
      <c r="P1144" s="2">
        <v>1</v>
      </c>
      <c r="Q1144" s="2"/>
      <c r="R1144" s="2"/>
      <c r="S1144" s="2"/>
      <c r="T1144" s="2"/>
      <c r="U1144" s="2">
        <v>1</v>
      </c>
      <c r="V1144" s="2"/>
      <c r="W1144" s="2"/>
      <c r="X1144" s="2">
        <f t="shared" si="87"/>
        <v>1</v>
      </c>
      <c r="Y1144" s="2"/>
      <c r="Z1144" s="9"/>
      <c r="AA1144" s="2">
        <v>1</v>
      </c>
      <c r="AB1144" s="2"/>
      <c r="AC1144" s="2"/>
      <c r="AD1144" s="2"/>
      <c r="AE1144" s="2"/>
      <c r="AF1144" s="2"/>
      <c r="AG1144" s="2"/>
      <c r="AH1144" s="2"/>
      <c r="AI1144" s="2"/>
      <c r="AJ1144" s="9" t="s">
        <v>2292</v>
      </c>
    </row>
    <row r="1145" spans="1:36" hidden="1" x14ac:dyDescent="0.2">
      <c r="A1145" s="2" t="str">
        <f t="shared" si="86"/>
        <v>HP ProBook 650 G2</v>
      </c>
      <c r="B1145" s="2" t="s">
        <v>11</v>
      </c>
      <c r="C1145" s="2" t="s">
        <v>263</v>
      </c>
      <c r="D1145" s="2" t="s">
        <v>1732</v>
      </c>
      <c r="E1145" s="2" t="s">
        <v>1736</v>
      </c>
      <c r="F1145" s="2" t="s">
        <v>20</v>
      </c>
      <c r="G1145" s="2" t="s">
        <v>164</v>
      </c>
      <c r="H1145" s="2" t="s">
        <v>33</v>
      </c>
      <c r="I1145" s="2">
        <v>15</v>
      </c>
      <c r="J1145" s="2" t="s">
        <v>44</v>
      </c>
      <c r="K1145" s="2"/>
      <c r="L1145" s="2" t="s">
        <v>129</v>
      </c>
      <c r="M1145" s="2"/>
      <c r="N1145" s="2"/>
      <c r="O1145" s="2"/>
      <c r="P1145" s="2">
        <v>1</v>
      </c>
      <c r="Q1145" s="2"/>
      <c r="R1145" s="2"/>
      <c r="S1145" s="2"/>
      <c r="T1145" s="2"/>
      <c r="U1145" s="2"/>
      <c r="V1145" s="2">
        <v>1</v>
      </c>
      <c r="W1145" s="2"/>
      <c r="X1145" s="2">
        <f t="shared" si="87"/>
        <v>1</v>
      </c>
      <c r="Y1145" s="2"/>
      <c r="Z1145" s="9"/>
      <c r="AA1145" s="2">
        <v>1</v>
      </c>
      <c r="AB1145" s="2"/>
      <c r="AC1145" s="2"/>
      <c r="AD1145" s="2"/>
      <c r="AE1145" s="2"/>
      <c r="AF1145" s="2"/>
      <c r="AG1145" s="2"/>
      <c r="AH1145" s="2"/>
      <c r="AI1145" s="2"/>
      <c r="AJ1145" s="9" t="s">
        <v>2292</v>
      </c>
    </row>
    <row r="1146" spans="1:36" hidden="1" x14ac:dyDescent="0.2">
      <c r="A1146" s="2" t="str">
        <f t="shared" si="86"/>
        <v>HP ProBook 650 G3</v>
      </c>
      <c r="B1146" s="2" t="s">
        <v>11</v>
      </c>
      <c r="C1146" s="2" t="s">
        <v>562</v>
      </c>
      <c r="D1146" s="2" t="s">
        <v>1732</v>
      </c>
      <c r="E1146" s="2" t="s">
        <v>1736</v>
      </c>
      <c r="F1146" s="2" t="s">
        <v>20</v>
      </c>
      <c r="G1146" s="2" t="s">
        <v>416</v>
      </c>
      <c r="H1146" s="2" t="s">
        <v>33</v>
      </c>
      <c r="I1146" s="2">
        <v>15</v>
      </c>
      <c r="J1146" s="2" t="s">
        <v>44</v>
      </c>
      <c r="K1146" s="2"/>
      <c r="L1146" s="2" t="s">
        <v>129</v>
      </c>
      <c r="M1146" s="2"/>
      <c r="N1146" s="2"/>
      <c r="O1146" s="2"/>
      <c r="P1146" s="2">
        <v>1</v>
      </c>
      <c r="Q1146" s="2"/>
      <c r="R1146" s="2"/>
      <c r="S1146" s="2"/>
      <c r="T1146" s="2"/>
      <c r="U1146" s="2"/>
      <c r="V1146" s="2">
        <v>1</v>
      </c>
      <c r="W1146" s="2"/>
      <c r="X1146" s="2">
        <f t="shared" si="87"/>
        <v>1</v>
      </c>
      <c r="Y1146" s="2"/>
      <c r="Z1146" s="9"/>
      <c r="AA1146" s="2">
        <v>1</v>
      </c>
      <c r="AB1146" s="2"/>
      <c r="AC1146" s="2"/>
      <c r="AD1146" s="2"/>
      <c r="AE1146" s="2"/>
      <c r="AF1146" s="2"/>
      <c r="AG1146" s="2"/>
      <c r="AH1146" s="2"/>
      <c r="AI1146" s="2"/>
      <c r="AJ1146" s="9" t="s">
        <v>2292</v>
      </c>
    </row>
    <row r="1147" spans="1:36" hidden="1" x14ac:dyDescent="0.2">
      <c r="A1147" s="2" t="str">
        <f t="shared" si="86"/>
        <v>HP ProBook 650 G4</v>
      </c>
      <c r="B1147" s="2" t="s">
        <v>11</v>
      </c>
      <c r="C1147" s="2" t="s">
        <v>987</v>
      </c>
      <c r="D1147" s="2" t="s">
        <v>1732</v>
      </c>
      <c r="E1147" s="2" t="s">
        <v>1736</v>
      </c>
      <c r="F1147" s="2" t="s">
        <v>20</v>
      </c>
      <c r="G1147" s="2" t="s">
        <v>743</v>
      </c>
      <c r="H1147" s="2" t="s">
        <v>33</v>
      </c>
      <c r="I1147" s="2">
        <v>15</v>
      </c>
      <c r="J1147" s="2" t="s">
        <v>44</v>
      </c>
      <c r="K1147" s="2"/>
      <c r="L1147" s="2" t="s">
        <v>129</v>
      </c>
      <c r="M1147" s="2"/>
      <c r="N1147" s="2"/>
      <c r="O1147" s="2"/>
      <c r="P1147" s="2">
        <v>1</v>
      </c>
      <c r="Q1147" s="2"/>
      <c r="R1147" s="2"/>
      <c r="S1147" s="2"/>
      <c r="T1147" s="2"/>
      <c r="U1147" s="2"/>
      <c r="V1147" s="2">
        <v>1</v>
      </c>
      <c r="W1147" s="2"/>
      <c r="X1147" s="2">
        <f t="shared" si="87"/>
        <v>1</v>
      </c>
      <c r="Y1147" s="2"/>
      <c r="Z1147" s="9"/>
      <c r="AA1147" s="2">
        <v>1</v>
      </c>
      <c r="AB1147" s="2"/>
      <c r="AC1147" s="2"/>
      <c r="AD1147" s="2"/>
      <c r="AE1147" s="2"/>
      <c r="AF1147" s="2"/>
      <c r="AG1147" s="2"/>
      <c r="AH1147" s="2"/>
      <c r="AI1147" s="2"/>
      <c r="AJ1147" s="9" t="s">
        <v>2292</v>
      </c>
    </row>
    <row r="1148" spans="1:36" hidden="1" x14ac:dyDescent="0.2">
      <c r="A1148" s="2" t="str">
        <f t="shared" ref="A1148:A1214" si="88">CONCATENATE(B1148," ",C1148)</f>
        <v>HP ProBook 650 G5</v>
      </c>
      <c r="B1148" s="2" t="s">
        <v>11</v>
      </c>
      <c r="C1148" s="2" t="s">
        <v>1428</v>
      </c>
      <c r="D1148" s="2" t="s">
        <v>1732</v>
      </c>
      <c r="E1148" s="2" t="s">
        <v>1736</v>
      </c>
      <c r="F1148" s="2" t="s">
        <v>20</v>
      </c>
      <c r="G1148" s="2" t="s">
        <v>1216</v>
      </c>
      <c r="H1148" s="2" t="s">
        <v>33</v>
      </c>
      <c r="I1148" s="2">
        <v>15</v>
      </c>
      <c r="J1148" s="2" t="s">
        <v>28</v>
      </c>
      <c r="K1148" s="2"/>
      <c r="L1148" s="2" t="s">
        <v>129</v>
      </c>
      <c r="M1148" s="2"/>
      <c r="N1148" s="2"/>
      <c r="O1148" s="2"/>
      <c r="P1148" s="2">
        <v>1</v>
      </c>
      <c r="Q1148" s="2"/>
      <c r="R1148" s="2"/>
      <c r="S1148" s="2"/>
      <c r="T1148" s="2"/>
      <c r="U1148" s="2"/>
      <c r="V1148" s="2">
        <v>1</v>
      </c>
      <c r="W1148" s="2"/>
      <c r="X1148" s="2">
        <f t="shared" si="87"/>
        <v>1</v>
      </c>
      <c r="Y1148" s="2"/>
      <c r="Z1148" s="9"/>
      <c r="AA1148" s="2">
        <v>1</v>
      </c>
      <c r="AB1148" s="2"/>
      <c r="AC1148" s="2"/>
      <c r="AD1148" s="2"/>
      <c r="AE1148" s="2"/>
      <c r="AF1148" s="2"/>
      <c r="AG1148" s="2"/>
      <c r="AH1148" s="2"/>
      <c r="AI1148" s="2"/>
      <c r="AJ1148" s="9" t="s">
        <v>2292</v>
      </c>
    </row>
    <row r="1149" spans="1:36" hidden="1" x14ac:dyDescent="0.2">
      <c r="A1149" s="2" t="str">
        <f t="shared" si="88"/>
        <v>HP ProBook 655 G2</v>
      </c>
      <c r="B1149" s="2" t="s">
        <v>11</v>
      </c>
      <c r="C1149" s="2" t="s">
        <v>373</v>
      </c>
      <c r="D1149" s="2" t="s">
        <v>1732</v>
      </c>
      <c r="E1149" s="2" t="s">
        <v>1736</v>
      </c>
      <c r="F1149" s="2" t="s">
        <v>19</v>
      </c>
      <c r="G1149" s="2" t="s">
        <v>155</v>
      </c>
      <c r="H1149" s="2" t="s">
        <v>33</v>
      </c>
      <c r="I1149" s="2">
        <v>15</v>
      </c>
      <c r="J1149" s="2" t="s">
        <v>28</v>
      </c>
      <c r="K1149" s="2"/>
      <c r="L1149" s="2" t="s">
        <v>129</v>
      </c>
      <c r="M1149" s="2"/>
      <c r="N1149" s="2"/>
      <c r="O1149" s="2"/>
      <c r="P1149" s="2">
        <v>1</v>
      </c>
      <c r="Q1149" s="2"/>
      <c r="R1149" s="2"/>
      <c r="S1149" s="2"/>
      <c r="T1149" s="2"/>
      <c r="U1149" s="2"/>
      <c r="V1149" s="2">
        <v>1</v>
      </c>
      <c r="W1149" s="2"/>
      <c r="X1149" s="2">
        <f t="shared" si="87"/>
        <v>1</v>
      </c>
      <c r="Y1149" s="2"/>
      <c r="Z1149" s="9"/>
      <c r="AA1149" s="2">
        <v>1</v>
      </c>
      <c r="AB1149" s="2"/>
      <c r="AC1149" s="2"/>
      <c r="AD1149" s="2"/>
      <c r="AE1149" s="2"/>
      <c r="AF1149" s="2"/>
      <c r="AG1149" s="2"/>
      <c r="AH1149" s="2"/>
      <c r="AI1149" s="2"/>
      <c r="AJ1149" s="9" t="s">
        <v>2292</v>
      </c>
    </row>
    <row r="1150" spans="1:36" hidden="1" x14ac:dyDescent="0.2">
      <c r="A1150" s="2" t="str">
        <f t="shared" si="88"/>
        <v>HP ProBook 655 G3</v>
      </c>
      <c r="B1150" s="2" t="s">
        <v>11</v>
      </c>
      <c r="C1150" s="2" t="s">
        <v>796</v>
      </c>
      <c r="D1150" s="2" t="s">
        <v>1732</v>
      </c>
      <c r="E1150" s="2" t="s">
        <v>1736</v>
      </c>
      <c r="F1150" s="2" t="s">
        <v>19</v>
      </c>
      <c r="G1150" s="2" t="s">
        <v>155</v>
      </c>
      <c r="H1150" s="2" t="s">
        <v>33</v>
      </c>
      <c r="I1150" s="2">
        <v>15</v>
      </c>
      <c r="J1150" s="2" t="s">
        <v>28</v>
      </c>
      <c r="K1150" s="2"/>
      <c r="L1150" s="2" t="s">
        <v>129</v>
      </c>
      <c r="M1150" s="2"/>
      <c r="N1150" s="2"/>
      <c r="O1150" s="2"/>
      <c r="P1150" s="2">
        <v>1</v>
      </c>
      <c r="Q1150" s="2"/>
      <c r="R1150" s="2"/>
      <c r="S1150" s="2"/>
      <c r="T1150" s="2"/>
      <c r="U1150" s="2"/>
      <c r="V1150" s="2">
        <v>1</v>
      </c>
      <c r="W1150" s="2"/>
      <c r="X1150" s="2">
        <f t="shared" si="87"/>
        <v>1</v>
      </c>
      <c r="Y1150" s="2"/>
      <c r="Z1150" s="9"/>
      <c r="AA1150" s="2">
        <v>1</v>
      </c>
      <c r="AB1150" s="2"/>
      <c r="AC1150" s="2"/>
      <c r="AD1150" s="2"/>
      <c r="AE1150" s="2"/>
      <c r="AF1150" s="2"/>
      <c r="AG1150" s="2"/>
      <c r="AH1150" s="2"/>
      <c r="AI1150" s="2"/>
      <c r="AJ1150" s="9" t="s">
        <v>2292</v>
      </c>
    </row>
    <row r="1151" spans="1:36" hidden="1" x14ac:dyDescent="0.2">
      <c r="A1151" s="2" t="str">
        <f t="shared" si="88"/>
        <v>HP ProBook x360 440 G1</v>
      </c>
      <c r="B1151" s="2" t="s">
        <v>11</v>
      </c>
      <c r="C1151" s="2" t="s">
        <v>1078</v>
      </c>
      <c r="D1151" s="2" t="s">
        <v>1731</v>
      </c>
      <c r="E1151" s="2" t="s">
        <v>1736</v>
      </c>
      <c r="F1151" s="2" t="s">
        <v>20</v>
      </c>
      <c r="G1151" s="2" t="s">
        <v>743</v>
      </c>
      <c r="H1151" s="2" t="s">
        <v>33</v>
      </c>
      <c r="I1151" s="2">
        <v>14</v>
      </c>
      <c r="J1151" s="2" t="s">
        <v>28</v>
      </c>
      <c r="K1151" s="2" t="s">
        <v>30</v>
      </c>
      <c r="L1151" s="2" t="s">
        <v>129</v>
      </c>
      <c r="M1151" s="2"/>
      <c r="N1151" s="2"/>
      <c r="O1151" s="2"/>
      <c r="P1151" s="2">
        <v>1</v>
      </c>
      <c r="Q1151" s="2"/>
      <c r="R1151" s="2"/>
      <c r="S1151" s="9">
        <v>1</v>
      </c>
      <c r="T1151" s="2"/>
      <c r="U1151" s="2">
        <v>1</v>
      </c>
      <c r="V1151" s="2"/>
      <c r="W1151" s="2"/>
      <c r="X1151" s="2">
        <f t="shared" si="87"/>
        <v>2</v>
      </c>
      <c r="Y1151" s="2"/>
      <c r="Z1151" s="9"/>
      <c r="AA1151" s="2">
        <v>1</v>
      </c>
      <c r="AB1151" s="2"/>
      <c r="AC1151" s="2"/>
      <c r="AD1151" s="2"/>
      <c r="AE1151" s="2"/>
      <c r="AF1151" s="2"/>
      <c r="AG1151" s="2"/>
      <c r="AH1151" s="2"/>
      <c r="AI1151" s="2"/>
      <c r="AJ1151" s="9" t="s">
        <v>2291</v>
      </c>
    </row>
    <row r="1152" spans="1:36" hidden="1" x14ac:dyDescent="0.2">
      <c r="A1152" s="2" t="str">
        <f t="shared" si="88"/>
        <v>HP Spectre 13-af000</v>
      </c>
      <c r="B1152" s="2" t="s">
        <v>11</v>
      </c>
      <c r="C1152" s="2" t="s">
        <v>823</v>
      </c>
      <c r="D1152" s="2" t="s">
        <v>1731</v>
      </c>
      <c r="E1152" s="2" t="s">
        <v>52</v>
      </c>
      <c r="F1152" s="2" t="s">
        <v>20</v>
      </c>
      <c r="G1152" s="2" t="s">
        <v>743</v>
      </c>
      <c r="H1152" s="2" t="s">
        <v>33</v>
      </c>
      <c r="I1152" s="2">
        <v>13</v>
      </c>
      <c r="J1152" s="2" t="s">
        <v>178</v>
      </c>
      <c r="K1152" s="2" t="s">
        <v>30</v>
      </c>
      <c r="L1152" s="2" t="s">
        <v>129</v>
      </c>
      <c r="M1152" s="2"/>
      <c r="N1152" s="2"/>
      <c r="O1152" s="2"/>
      <c r="P1152" s="2">
        <v>1</v>
      </c>
      <c r="Q1152" s="2"/>
      <c r="R1152" s="2"/>
      <c r="S1152" s="9"/>
      <c r="T1152" s="2"/>
      <c r="U1152" s="2">
        <v>1</v>
      </c>
      <c r="V1152" s="2"/>
      <c r="W1152" s="2"/>
      <c r="X1152" s="2">
        <f t="shared" si="87"/>
        <v>1</v>
      </c>
      <c r="Y1152" s="2">
        <v>1</v>
      </c>
      <c r="Z1152" s="2"/>
      <c r="AA1152" s="2">
        <v>1</v>
      </c>
      <c r="AB1152" s="2"/>
      <c r="AC1152" s="2"/>
      <c r="AD1152" s="2"/>
      <c r="AE1152" s="2"/>
      <c r="AF1152" s="2"/>
      <c r="AG1152" s="2"/>
      <c r="AH1152" s="2"/>
      <c r="AI1152" s="2"/>
      <c r="AJ1152" s="9" t="s">
        <v>23</v>
      </c>
    </row>
    <row r="1153" spans="1:36" hidden="1" x14ac:dyDescent="0.2">
      <c r="A1153" s="2" t="str">
        <f t="shared" si="88"/>
        <v>HP Spectre 13-v000</v>
      </c>
      <c r="B1153" s="2" t="s">
        <v>11</v>
      </c>
      <c r="C1153" s="2" t="s">
        <v>375</v>
      </c>
      <c r="D1153" s="2" t="s">
        <v>1731</v>
      </c>
      <c r="E1153" s="2" t="s">
        <v>52</v>
      </c>
      <c r="F1153" s="2" t="s">
        <v>20</v>
      </c>
      <c r="G1153" s="2" t="s">
        <v>164</v>
      </c>
      <c r="H1153" s="2" t="s">
        <v>33</v>
      </c>
      <c r="I1153" s="2">
        <v>13</v>
      </c>
      <c r="J1153" s="2" t="s">
        <v>28</v>
      </c>
      <c r="K1153" s="2"/>
      <c r="L1153" s="2" t="s">
        <v>129</v>
      </c>
      <c r="M1153" s="2"/>
      <c r="N1153" s="2"/>
      <c r="O1153" s="2"/>
      <c r="P1153" s="2">
        <v>1</v>
      </c>
      <c r="Q1153" s="2"/>
      <c r="R1153" s="2"/>
      <c r="S1153" s="2"/>
      <c r="T1153" s="2"/>
      <c r="U1153" s="2">
        <v>1</v>
      </c>
      <c r="V1153" s="2"/>
      <c r="W1153" s="2"/>
      <c r="X1153" s="2">
        <f t="shared" si="87"/>
        <v>1</v>
      </c>
      <c r="Y1153" s="2">
        <v>1</v>
      </c>
      <c r="Z1153" s="2"/>
      <c r="AA1153" s="2">
        <v>1</v>
      </c>
      <c r="AB1153" s="2"/>
      <c r="AC1153" s="2"/>
      <c r="AD1153" s="2"/>
      <c r="AE1153" s="2"/>
      <c r="AF1153" s="2"/>
      <c r="AG1153" s="2"/>
      <c r="AH1153" s="2"/>
      <c r="AI1153" s="2"/>
      <c r="AJ1153" s="9" t="s">
        <v>23</v>
      </c>
    </row>
    <row r="1154" spans="1:36" hidden="1" x14ac:dyDescent="0.2">
      <c r="A1154" s="2" t="str">
        <f t="shared" si="88"/>
        <v>HP Spectre 13-v100</v>
      </c>
      <c r="B1154" s="2" t="s">
        <v>11</v>
      </c>
      <c r="C1154" s="2" t="s">
        <v>439</v>
      </c>
      <c r="D1154" s="2" t="s">
        <v>1731</v>
      </c>
      <c r="E1154" s="2" t="s">
        <v>52</v>
      </c>
      <c r="F1154" s="2" t="s">
        <v>20</v>
      </c>
      <c r="G1154" s="2" t="s">
        <v>416</v>
      </c>
      <c r="H1154" s="2" t="s">
        <v>33</v>
      </c>
      <c r="I1154" s="2">
        <v>13</v>
      </c>
      <c r="J1154" s="2" t="s">
        <v>28</v>
      </c>
      <c r="K1154" s="2"/>
      <c r="L1154" s="2" t="s">
        <v>129</v>
      </c>
      <c r="M1154" s="2"/>
      <c r="N1154" s="2"/>
      <c r="O1154" s="2"/>
      <c r="P1154" s="2">
        <v>1</v>
      </c>
      <c r="Q1154" s="2"/>
      <c r="R1154" s="2"/>
      <c r="S1154" s="2"/>
      <c r="T1154" s="2"/>
      <c r="U1154" s="2">
        <v>1</v>
      </c>
      <c r="V1154" s="2"/>
      <c r="W1154" s="2"/>
      <c r="X1154" s="2">
        <f t="shared" si="87"/>
        <v>1</v>
      </c>
      <c r="Y1154" s="2">
        <v>1</v>
      </c>
      <c r="Z1154" s="2"/>
      <c r="AA1154" s="2">
        <v>1</v>
      </c>
      <c r="AB1154" s="2"/>
      <c r="AC1154" s="2"/>
      <c r="AD1154" s="2"/>
      <c r="AE1154" s="2"/>
      <c r="AF1154" s="2"/>
      <c r="AG1154" s="2"/>
      <c r="AH1154" s="2"/>
      <c r="AI1154" s="2"/>
      <c r="AJ1154" s="9" t="s">
        <v>23</v>
      </c>
    </row>
    <row r="1155" spans="1:36" hidden="1" x14ac:dyDescent="0.2">
      <c r="A1155" s="2" t="str">
        <f t="shared" si="88"/>
        <v>HP Spectre XT Pro 820</v>
      </c>
      <c r="B1155" s="2" t="s">
        <v>11</v>
      </c>
      <c r="C1155" s="2" t="s">
        <v>84</v>
      </c>
      <c r="D1155" s="2" t="s">
        <v>1730</v>
      </c>
      <c r="E1155" s="2" t="s">
        <v>52</v>
      </c>
      <c r="F1155" s="2" t="s">
        <v>20</v>
      </c>
      <c r="G1155" s="2" t="s">
        <v>80</v>
      </c>
      <c r="H1155" s="2" t="s">
        <v>33</v>
      </c>
      <c r="I1155" s="2">
        <v>12</v>
      </c>
      <c r="J1155" s="2" t="s">
        <v>28</v>
      </c>
      <c r="K1155" s="2"/>
      <c r="L1155" s="2" t="s">
        <v>129</v>
      </c>
      <c r="M1155" s="2"/>
      <c r="N1155" s="2"/>
      <c r="O1155" s="2"/>
      <c r="P1155" s="2">
        <v>1</v>
      </c>
      <c r="Q1155" s="2"/>
      <c r="R1155" s="2"/>
      <c r="S1155" s="2"/>
      <c r="T1155" s="2">
        <v>1</v>
      </c>
      <c r="U1155" s="2"/>
      <c r="V1155" s="2"/>
      <c r="W1155" s="2"/>
      <c r="X1155" s="2">
        <f t="shared" si="87"/>
        <v>2</v>
      </c>
      <c r="Y1155" s="2">
        <v>1</v>
      </c>
      <c r="Z1155" s="2"/>
      <c r="AA1155" s="2">
        <v>1</v>
      </c>
      <c r="AB1155" s="2"/>
      <c r="AC1155" s="2"/>
      <c r="AD1155" s="2"/>
      <c r="AE1155" s="2"/>
      <c r="AF1155" s="2"/>
      <c r="AG1155" s="2"/>
      <c r="AH1155" s="2"/>
      <c r="AI1155" s="2"/>
      <c r="AJ1155" s="9" t="s">
        <v>2293</v>
      </c>
    </row>
    <row r="1156" spans="1:36" hidden="1" x14ac:dyDescent="0.2">
      <c r="A1156" s="2" t="str">
        <f t="shared" si="88"/>
        <v>HP Spectre x360 13-4000</v>
      </c>
      <c r="B1156" s="2" t="s">
        <v>11</v>
      </c>
      <c r="C1156" s="2" t="s">
        <v>156</v>
      </c>
      <c r="D1156" s="2" t="s">
        <v>1731</v>
      </c>
      <c r="E1156" s="2" t="s">
        <v>52</v>
      </c>
      <c r="F1156" s="2" t="s">
        <v>20</v>
      </c>
      <c r="G1156" s="2" t="s">
        <v>80</v>
      </c>
      <c r="H1156" s="2" t="s">
        <v>33</v>
      </c>
      <c r="I1156" s="2">
        <v>13</v>
      </c>
      <c r="J1156" s="2" t="s">
        <v>107</v>
      </c>
      <c r="K1156" s="2" t="s">
        <v>30</v>
      </c>
      <c r="L1156" s="2" t="s">
        <v>129</v>
      </c>
      <c r="M1156" s="2"/>
      <c r="N1156" s="2"/>
      <c r="O1156" s="2"/>
      <c r="P1156" s="2">
        <v>1</v>
      </c>
      <c r="Q1156" s="2"/>
      <c r="R1156" s="2"/>
      <c r="S1156" s="9">
        <v>1</v>
      </c>
      <c r="T1156" s="2"/>
      <c r="U1156" s="2">
        <v>1</v>
      </c>
      <c r="V1156" s="2"/>
      <c r="W1156" s="2"/>
      <c r="X1156" s="2">
        <f t="shared" si="87"/>
        <v>2</v>
      </c>
      <c r="Y1156" s="2">
        <v>1</v>
      </c>
      <c r="Z1156" s="2"/>
      <c r="AA1156" s="2">
        <v>1</v>
      </c>
      <c r="AB1156" s="2"/>
      <c r="AC1156" s="2"/>
      <c r="AD1156" s="2"/>
      <c r="AE1156" s="2"/>
      <c r="AF1156" s="2"/>
      <c r="AG1156" s="2"/>
      <c r="AH1156" s="2"/>
      <c r="AI1156" s="2"/>
      <c r="AJ1156" s="9" t="s">
        <v>23</v>
      </c>
    </row>
    <row r="1157" spans="1:36" hidden="1" x14ac:dyDescent="0.2">
      <c r="A1157" s="2" t="str">
        <f t="shared" si="88"/>
        <v>HP Spectre x360 13-4000</v>
      </c>
      <c r="B1157" s="2" t="s">
        <v>11</v>
      </c>
      <c r="C1157" s="2" t="s">
        <v>156</v>
      </c>
      <c r="D1157" s="2" t="s">
        <v>1731</v>
      </c>
      <c r="E1157" s="2" t="s">
        <v>52</v>
      </c>
      <c r="F1157" s="2" t="s">
        <v>20</v>
      </c>
      <c r="G1157" s="2" t="s">
        <v>80</v>
      </c>
      <c r="H1157" s="2" t="s">
        <v>33</v>
      </c>
      <c r="I1157" s="2">
        <v>13</v>
      </c>
      <c r="J1157" s="2" t="s">
        <v>107</v>
      </c>
      <c r="K1157" s="2" t="s">
        <v>30</v>
      </c>
      <c r="L1157" s="2" t="s">
        <v>129</v>
      </c>
      <c r="M1157" s="2"/>
      <c r="N1157" s="2"/>
      <c r="O1157" s="2"/>
      <c r="P1157" s="2">
        <v>1</v>
      </c>
      <c r="Q1157" s="2"/>
      <c r="R1157" s="2"/>
      <c r="S1157" s="9">
        <v>1</v>
      </c>
      <c r="T1157" s="2"/>
      <c r="U1157" s="2">
        <v>1</v>
      </c>
      <c r="V1157" s="2"/>
      <c r="W1157" s="2"/>
      <c r="X1157" s="2">
        <f t="shared" si="87"/>
        <v>2</v>
      </c>
      <c r="Y1157" s="2">
        <v>1</v>
      </c>
      <c r="Z1157" s="2"/>
      <c r="AA1157" s="2">
        <v>1</v>
      </c>
      <c r="AB1157" s="2"/>
      <c r="AC1157" s="2"/>
      <c r="AD1157" s="2"/>
      <c r="AE1157" s="2"/>
      <c r="AF1157" s="2"/>
      <c r="AG1157" s="2"/>
      <c r="AH1157" s="2"/>
      <c r="AI1157" s="2"/>
      <c r="AJ1157" s="9" t="s">
        <v>23</v>
      </c>
    </row>
    <row r="1158" spans="1:36" hidden="1" x14ac:dyDescent="0.2">
      <c r="A1158" s="2" t="str">
        <f t="shared" si="88"/>
        <v>HP Spectre x360 13-4100</v>
      </c>
      <c r="B1158" s="2" t="s">
        <v>11</v>
      </c>
      <c r="C1158" s="2" t="s">
        <v>188</v>
      </c>
      <c r="D1158" s="2" t="s">
        <v>1731</v>
      </c>
      <c r="E1158" s="2" t="s">
        <v>52</v>
      </c>
      <c r="F1158" s="2" t="s">
        <v>20</v>
      </c>
      <c r="G1158" s="2" t="s">
        <v>164</v>
      </c>
      <c r="H1158" s="2" t="s">
        <v>33</v>
      </c>
      <c r="I1158" s="2">
        <v>13</v>
      </c>
      <c r="J1158" s="2" t="s">
        <v>189</v>
      </c>
      <c r="K1158" s="2" t="s">
        <v>30</v>
      </c>
      <c r="L1158" s="2" t="s">
        <v>129</v>
      </c>
      <c r="M1158" s="2"/>
      <c r="N1158" s="2"/>
      <c r="O1158" s="2"/>
      <c r="P1158" s="2">
        <v>1</v>
      </c>
      <c r="Q1158" s="2"/>
      <c r="R1158" s="2"/>
      <c r="S1158" s="9">
        <v>1</v>
      </c>
      <c r="T1158" s="2"/>
      <c r="U1158" s="2">
        <v>1</v>
      </c>
      <c r="V1158" s="2"/>
      <c r="W1158" s="2"/>
      <c r="X1158" s="2">
        <f t="shared" si="87"/>
        <v>2</v>
      </c>
      <c r="Y1158" s="2">
        <v>1</v>
      </c>
      <c r="Z1158" s="2"/>
      <c r="AA1158" s="2">
        <v>1</v>
      </c>
      <c r="AB1158" s="2"/>
      <c r="AC1158" s="2"/>
      <c r="AD1158" s="2"/>
      <c r="AE1158" s="2"/>
      <c r="AF1158" s="2"/>
      <c r="AG1158" s="2"/>
      <c r="AH1158" s="2"/>
      <c r="AI1158" s="2"/>
      <c r="AJ1158" s="9" t="s">
        <v>23</v>
      </c>
    </row>
    <row r="1159" spans="1:36" hidden="1" x14ac:dyDescent="0.2">
      <c r="A1159" s="2" t="str">
        <f t="shared" si="88"/>
        <v>HP Spectre x360 13-4100</v>
      </c>
      <c r="B1159" s="2" t="s">
        <v>11</v>
      </c>
      <c r="C1159" s="2" t="s">
        <v>188</v>
      </c>
      <c r="D1159" s="2" t="s">
        <v>1731</v>
      </c>
      <c r="E1159" s="2" t="s">
        <v>52</v>
      </c>
      <c r="F1159" s="2" t="s">
        <v>20</v>
      </c>
      <c r="G1159" s="2" t="s">
        <v>164</v>
      </c>
      <c r="H1159" s="2" t="s">
        <v>33</v>
      </c>
      <c r="I1159" s="2">
        <v>13</v>
      </c>
      <c r="J1159" s="2" t="s">
        <v>28</v>
      </c>
      <c r="K1159" s="2" t="s">
        <v>30</v>
      </c>
      <c r="L1159" s="2" t="s">
        <v>129</v>
      </c>
      <c r="M1159" s="2"/>
      <c r="N1159" s="2"/>
      <c r="O1159" s="2"/>
      <c r="P1159" s="2">
        <v>1</v>
      </c>
      <c r="Q1159" s="2"/>
      <c r="R1159" s="2"/>
      <c r="S1159" s="9">
        <v>1</v>
      </c>
      <c r="T1159" s="2"/>
      <c r="U1159" s="2">
        <v>1</v>
      </c>
      <c r="V1159" s="2"/>
      <c r="W1159" s="2"/>
      <c r="X1159" s="2">
        <f t="shared" si="87"/>
        <v>2</v>
      </c>
      <c r="Y1159" s="2">
        <v>1</v>
      </c>
      <c r="Z1159" s="2"/>
      <c r="AA1159" s="2">
        <v>1</v>
      </c>
      <c r="AB1159" s="2"/>
      <c r="AC1159" s="2"/>
      <c r="AD1159" s="2"/>
      <c r="AE1159" s="2"/>
      <c r="AF1159" s="2"/>
      <c r="AG1159" s="2"/>
      <c r="AH1159" s="2"/>
      <c r="AI1159" s="2"/>
      <c r="AJ1159" s="9" t="s">
        <v>23</v>
      </c>
    </row>
    <row r="1160" spans="1:36" hidden="1" x14ac:dyDescent="0.2">
      <c r="A1160" s="2" t="str">
        <f t="shared" si="88"/>
        <v>HP Spectre x360 13-w000</v>
      </c>
      <c r="B1160" s="2" t="s">
        <v>11</v>
      </c>
      <c r="C1160" s="2" t="s">
        <v>489</v>
      </c>
      <c r="D1160" s="2" t="s">
        <v>1731</v>
      </c>
      <c r="E1160" s="2" t="s">
        <v>52</v>
      </c>
      <c r="F1160" s="2" t="s">
        <v>20</v>
      </c>
      <c r="G1160" s="2" t="s">
        <v>416</v>
      </c>
      <c r="H1160" s="2" t="s">
        <v>33</v>
      </c>
      <c r="I1160" s="2">
        <v>13</v>
      </c>
      <c r="J1160" s="2" t="s">
        <v>28</v>
      </c>
      <c r="K1160" s="2" t="s">
        <v>30</v>
      </c>
      <c r="L1160" s="2" t="s">
        <v>129</v>
      </c>
      <c r="M1160" s="2"/>
      <c r="N1160" s="2"/>
      <c r="O1160" s="2"/>
      <c r="P1160" s="2">
        <v>1</v>
      </c>
      <c r="Q1160" s="2"/>
      <c r="R1160" s="2"/>
      <c r="S1160" s="9">
        <v>1</v>
      </c>
      <c r="T1160" s="2"/>
      <c r="U1160" s="2">
        <v>1</v>
      </c>
      <c r="V1160" s="2"/>
      <c r="W1160" s="2"/>
      <c r="X1160" s="2">
        <f t="shared" si="87"/>
        <v>2</v>
      </c>
      <c r="Y1160" s="2">
        <v>1</v>
      </c>
      <c r="Z1160" s="2"/>
      <c r="AA1160" s="2">
        <v>1</v>
      </c>
      <c r="AB1160" s="2"/>
      <c r="AC1160" s="2"/>
      <c r="AD1160" s="2"/>
      <c r="AE1160" s="2"/>
      <c r="AF1160" s="2"/>
      <c r="AG1160" s="2"/>
      <c r="AH1160" s="2"/>
      <c r="AI1160" s="2"/>
      <c r="AJ1160" s="9" t="s">
        <v>23</v>
      </c>
    </row>
    <row r="1161" spans="1:36" hidden="1" x14ac:dyDescent="0.2">
      <c r="A1161" s="2" t="str">
        <f t="shared" si="88"/>
        <v>HP Spectre x360 13-aa000</v>
      </c>
      <c r="B1161" s="2" t="s">
        <v>11</v>
      </c>
      <c r="C1161" s="2" t="s">
        <v>848</v>
      </c>
      <c r="D1161" s="2" t="s">
        <v>1731</v>
      </c>
      <c r="E1161" s="2" t="s">
        <v>52</v>
      </c>
      <c r="F1161" s="2" t="s">
        <v>20</v>
      </c>
      <c r="G1161" s="2" t="s">
        <v>743</v>
      </c>
      <c r="H1161" s="2" t="s">
        <v>33</v>
      </c>
      <c r="I1161" s="2">
        <v>13</v>
      </c>
      <c r="J1161" s="2" t="s">
        <v>28</v>
      </c>
      <c r="K1161" s="2" t="s">
        <v>30</v>
      </c>
      <c r="L1161" s="2" t="s">
        <v>129</v>
      </c>
      <c r="M1161" s="2"/>
      <c r="N1161" s="2"/>
      <c r="O1161" s="2"/>
      <c r="P1161" s="2">
        <v>1</v>
      </c>
      <c r="Q1161" s="2"/>
      <c r="R1161" s="2"/>
      <c r="S1161" s="9">
        <v>1</v>
      </c>
      <c r="T1161" s="2"/>
      <c r="U1161" s="2">
        <v>1</v>
      </c>
      <c r="V1161" s="2"/>
      <c r="W1161" s="2"/>
      <c r="X1161" s="2">
        <f t="shared" si="87"/>
        <v>2</v>
      </c>
      <c r="Y1161" s="2">
        <v>1</v>
      </c>
      <c r="Z1161" s="2"/>
      <c r="AA1161" s="2">
        <v>1</v>
      </c>
      <c r="AB1161" s="2"/>
      <c r="AC1161" s="2"/>
      <c r="AD1161" s="2"/>
      <c r="AE1161" s="2"/>
      <c r="AF1161" s="2"/>
      <c r="AG1161" s="2"/>
      <c r="AH1161" s="2"/>
      <c r="AI1161" s="2"/>
      <c r="AJ1161" s="9" t="s">
        <v>23</v>
      </c>
    </row>
    <row r="1162" spans="1:36" hidden="1" x14ac:dyDescent="0.2">
      <c r="A1162" s="2" t="str">
        <f t="shared" si="88"/>
        <v>HP Spectre x360 13-ac000</v>
      </c>
      <c r="B1162" s="2" t="s">
        <v>11</v>
      </c>
      <c r="C1162" s="2" t="s">
        <v>563</v>
      </c>
      <c r="D1162" s="2" t="s">
        <v>1731</v>
      </c>
      <c r="E1162" s="2" t="s">
        <v>52</v>
      </c>
      <c r="F1162" s="2" t="s">
        <v>20</v>
      </c>
      <c r="G1162" s="2" t="s">
        <v>416</v>
      </c>
      <c r="H1162" s="2" t="s">
        <v>33</v>
      </c>
      <c r="I1162" s="2">
        <v>13</v>
      </c>
      <c r="J1162" s="2" t="s">
        <v>178</v>
      </c>
      <c r="K1162" s="2" t="s">
        <v>30</v>
      </c>
      <c r="L1162" s="2" t="s">
        <v>129</v>
      </c>
      <c r="M1162" s="2"/>
      <c r="N1162" s="2"/>
      <c r="O1162" s="2"/>
      <c r="P1162" s="2">
        <v>1</v>
      </c>
      <c r="Q1162" s="2"/>
      <c r="R1162" s="2"/>
      <c r="S1162" s="9">
        <v>1</v>
      </c>
      <c r="T1162" s="2"/>
      <c r="U1162" s="2">
        <v>1</v>
      </c>
      <c r="V1162" s="2"/>
      <c r="W1162" s="2"/>
      <c r="X1162" s="2">
        <f t="shared" si="87"/>
        <v>2</v>
      </c>
      <c r="Y1162" s="2">
        <v>1</v>
      </c>
      <c r="Z1162" s="2"/>
      <c r="AA1162" s="2">
        <v>1</v>
      </c>
      <c r="AB1162" s="2"/>
      <c r="AC1162" s="2"/>
      <c r="AD1162" s="2"/>
      <c r="AE1162" s="2"/>
      <c r="AF1162" s="2"/>
      <c r="AG1162" s="2"/>
      <c r="AH1162" s="2"/>
      <c r="AI1162" s="2"/>
      <c r="AJ1162" s="9" t="s">
        <v>23</v>
      </c>
    </row>
    <row r="1163" spans="1:36" hidden="1" x14ac:dyDescent="0.2">
      <c r="A1163" s="2" t="str">
        <f t="shared" si="88"/>
        <v>HP Spectre x360 13-ae000</v>
      </c>
      <c r="B1163" s="2" t="s">
        <v>11</v>
      </c>
      <c r="C1163" s="2" t="s">
        <v>849</v>
      </c>
      <c r="D1163" s="2" t="s">
        <v>1731</v>
      </c>
      <c r="E1163" s="2" t="s">
        <v>52</v>
      </c>
      <c r="F1163" s="2" t="s">
        <v>20</v>
      </c>
      <c r="G1163" s="2" t="s">
        <v>743</v>
      </c>
      <c r="H1163" s="2" t="s">
        <v>33</v>
      </c>
      <c r="I1163" s="2">
        <v>13</v>
      </c>
      <c r="J1163" s="2" t="s">
        <v>28</v>
      </c>
      <c r="K1163" s="2" t="s">
        <v>30</v>
      </c>
      <c r="L1163" s="2" t="s">
        <v>129</v>
      </c>
      <c r="M1163" s="2"/>
      <c r="N1163" s="2"/>
      <c r="O1163" s="2"/>
      <c r="P1163" s="2">
        <v>1</v>
      </c>
      <c r="Q1163" s="2"/>
      <c r="R1163" s="2"/>
      <c r="S1163" s="9">
        <v>1</v>
      </c>
      <c r="T1163" s="2"/>
      <c r="U1163" s="2">
        <v>1</v>
      </c>
      <c r="V1163" s="2"/>
      <c r="W1163" s="2"/>
      <c r="X1163" s="2">
        <f t="shared" si="87"/>
        <v>2</v>
      </c>
      <c r="Y1163" s="2">
        <v>1</v>
      </c>
      <c r="Z1163" s="2"/>
      <c r="AA1163" s="2">
        <v>1</v>
      </c>
      <c r="AB1163" s="2"/>
      <c r="AC1163" s="2"/>
      <c r="AD1163" s="2"/>
      <c r="AE1163" s="2"/>
      <c r="AF1163" s="2"/>
      <c r="AG1163" s="2"/>
      <c r="AH1163" s="2"/>
      <c r="AI1163" s="2"/>
      <c r="AJ1163" s="9" t="s">
        <v>23</v>
      </c>
    </row>
    <row r="1164" spans="1:36" hidden="1" x14ac:dyDescent="0.2">
      <c r="A1164" s="2" t="str">
        <f t="shared" si="88"/>
        <v>HP Spectre x360 13-ap0000</v>
      </c>
      <c r="B1164" s="2" t="s">
        <v>11</v>
      </c>
      <c r="C1164" s="2" t="s">
        <v>1187</v>
      </c>
      <c r="D1164" s="2" t="s">
        <v>1731</v>
      </c>
      <c r="E1164" s="2" t="s">
        <v>52</v>
      </c>
      <c r="F1164" s="2" t="s">
        <v>20</v>
      </c>
      <c r="G1164" s="2" t="s">
        <v>1216</v>
      </c>
      <c r="H1164" s="2" t="s">
        <v>33</v>
      </c>
      <c r="I1164" s="2">
        <v>13</v>
      </c>
      <c r="J1164" s="2" t="s">
        <v>28</v>
      </c>
      <c r="K1164" s="2" t="s">
        <v>30</v>
      </c>
      <c r="L1164" s="2" t="s">
        <v>129</v>
      </c>
      <c r="M1164" s="2"/>
      <c r="N1164" s="2"/>
      <c r="O1164" s="2"/>
      <c r="P1164" s="2">
        <v>1</v>
      </c>
      <c r="Q1164" s="2"/>
      <c r="R1164" s="2"/>
      <c r="S1164" s="9">
        <v>1</v>
      </c>
      <c r="T1164" s="2"/>
      <c r="U1164" s="2">
        <v>1</v>
      </c>
      <c r="V1164" s="2"/>
      <c r="W1164" s="2"/>
      <c r="X1164" s="2">
        <f t="shared" si="87"/>
        <v>2</v>
      </c>
      <c r="Y1164" s="2">
        <v>1</v>
      </c>
      <c r="Z1164" s="2"/>
      <c r="AA1164" s="2">
        <v>1</v>
      </c>
      <c r="AB1164" s="2"/>
      <c r="AC1164" s="2"/>
      <c r="AD1164" s="2"/>
      <c r="AE1164" s="2"/>
      <c r="AF1164" s="2"/>
      <c r="AG1164" s="2"/>
      <c r="AH1164" s="2"/>
      <c r="AI1164" s="2"/>
      <c r="AJ1164" s="9" t="s">
        <v>23</v>
      </c>
    </row>
    <row r="1165" spans="1:36" hidden="1" x14ac:dyDescent="0.2">
      <c r="A1165" s="2" t="str">
        <f t="shared" si="88"/>
        <v>HP Spectre x360 13-aw0000</v>
      </c>
      <c r="B1165" s="2" t="s">
        <v>11</v>
      </c>
      <c r="C1165" s="2" t="s">
        <v>1671</v>
      </c>
      <c r="D1165" s="2" t="s">
        <v>1731</v>
      </c>
      <c r="E1165" s="2" t="s">
        <v>52</v>
      </c>
      <c r="F1165" s="2" t="s">
        <v>20</v>
      </c>
      <c r="G1165" s="2" t="s">
        <v>1494</v>
      </c>
      <c r="H1165" s="2" t="s">
        <v>33</v>
      </c>
      <c r="I1165" s="2">
        <v>13</v>
      </c>
      <c r="J1165" s="2" t="s">
        <v>28</v>
      </c>
      <c r="K1165" s="2" t="s">
        <v>30</v>
      </c>
      <c r="L1165" s="2" t="s">
        <v>129</v>
      </c>
      <c r="N1165" s="2" t="s">
        <v>1645</v>
      </c>
      <c r="O1165" s="2"/>
      <c r="P1165" s="2">
        <v>1</v>
      </c>
      <c r="Q1165" s="2"/>
      <c r="R1165" s="2"/>
      <c r="S1165" s="9">
        <v>1</v>
      </c>
      <c r="T1165" s="2"/>
      <c r="U1165" s="2">
        <v>1</v>
      </c>
      <c r="V1165" s="2"/>
      <c r="W1165" s="2"/>
      <c r="X1165" s="2">
        <f t="shared" si="87"/>
        <v>2</v>
      </c>
      <c r="Y1165" s="2">
        <v>1</v>
      </c>
      <c r="Z1165" s="2"/>
      <c r="AA1165" s="2">
        <v>1</v>
      </c>
      <c r="AB1165" s="2"/>
      <c r="AC1165" s="2"/>
      <c r="AD1165" s="2"/>
      <c r="AE1165" s="2"/>
      <c r="AF1165" s="2"/>
      <c r="AG1165" s="2"/>
      <c r="AH1165" s="2"/>
      <c r="AI1165" s="2"/>
      <c r="AJ1165" s="9" t="s">
        <v>23</v>
      </c>
    </row>
    <row r="1166" spans="1:36" hidden="1" x14ac:dyDescent="0.2">
      <c r="A1166" s="2" t="str">
        <f t="shared" si="88"/>
        <v>HP Spectre x360 15-bl000</v>
      </c>
      <c r="B1166" s="2" t="s">
        <v>11</v>
      </c>
      <c r="C1166" s="2" t="s">
        <v>533</v>
      </c>
      <c r="D1166" s="2" t="s">
        <v>1735</v>
      </c>
      <c r="E1166" s="2" t="s">
        <v>52</v>
      </c>
      <c r="F1166" s="2" t="s">
        <v>20</v>
      </c>
      <c r="G1166" s="2" t="s">
        <v>416</v>
      </c>
      <c r="H1166" s="2" t="s">
        <v>135</v>
      </c>
      <c r="I1166" s="2">
        <v>15</v>
      </c>
      <c r="J1166" s="2" t="s">
        <v>130</v>
      </c>
      <c r="K1166" s="2" t="s">
        <v>30</v>
      </c>
      <c r="L1166" s="2" t="s">
        <v>129</v>
      </c>
      <c r="M1166" s="2"/>
      <c r="N1166" s="2"/>
      <c r="O1166" s="2"/>
      <c r="P1166" s="2"/>
      <c r="Q1166" s="2">
        <v>1</v>
      </c>
      <c r="R1166" s="2">
        <v>1</v>
      </c>
      <c r="S1166" s="9">
        <v>1</v>
      </c>
      <c r="T1166" s="2"/>
      <c r="U1166" s="2"/>
      <c r="V1166" s="2">
        <v>1</v>
      </c>
      <c r="W1166" s="2"/>
      <c r="X1166" s="2">
        <f t="shared" si="87"/>
        <v>3</v>
      </c>
      <c r="Y1166" s="2">
        <v>1</v>
      </c>
      <c r="Z1166" s="2"/>
      <c r="AA1166" s="2">
        <v>1</v>
      </c>
      <c r="AB1166" s="2"/>
      <c r="AC1166" s="2"/>
      <c r="AD1166" s="2"/>
      <c r="AE1166" s="2"/>
      <c r="AF1166" s="2">
        <v>1</v>
      </c>
      <c r="AG1166" s="2"/>
      <c r="AH1166" s="2"/>
      <c r="AI1166" s="2"/>
      <c r="AJ1166" s="9" t="s">
        <v>23</v>
      </c>
    </row>
    <row r="1167" spans="1:36" hidden="1" x14ac:dyDescent="0.2">
      <c r="A1167" s="2" t="str">
        <f t="shared" si="88"/>
        <v>HP Spectre x360 15-bl100</v>
      </c>
      <c r="B1167" s="2" t="s">
        <v>11</v>
      </c>
      <c r="C1167" s="2" t="s">
        <v>850</v>
      </c>
      <c r="D1167" s="2" t="s">
        <v>1733</v>
      </c>
      <c r="E1167" s="2" t="s">
        <v>52</v>
      </c>
      <c r="F1167" s="2" t="s">
        <v>20</v>
      </c>
      <c r="G1167" s="2" t="s">
        <v>743</v>
      </c>
      <c r="H1167" s="2" t="s">
        <v>768</v>
      </c>
      <c r="I1167" s="2">
        <v>15</v>
      </c>
      <c r="J1167" s="2" t="s">
        <v>130</v>
      </c>
      <c r="K1167" s="2" t="s">
        <v>30</v>
      </c>
      <c r="L1167" s="2" t="s">
        <v>129</v>
      </c>
      <c r="M1167" s="2"/>
      <c r="N1167" s="2"/>
      <c r="O1167" s="2"/>
      <c r="P1167" s="2"/>
      <c r="Q1167" s="2">
        <v>1</v>
      </c>
      <c r="R1167" s="2"/>
      <c r="S1167" s="9">
        <v>1</v>
      </c>
      <c r="T1167" s="2"/>
      <c r="U1167" s="2"/>
      <c r="V1167" s="2">
        <v>1</v>
      </c>
      <c r="W1167" s="2"/>
      <c r="X1167" s="2">
        <f t="shared" si="87"/>
        <v>2</v>
      </c>
      <c r="Y1167" s="2">
        <v>1</v>
      </c>
      <c r="Z1167" s="2"/>
      <c r="AA1167" s="2">
        <v>1</v>
      </c>
      <c r="AB1167" s="2"/>
      <c r="AC1167" s="2"/>
      <c r="AD1167" s="2"/>
      <c r="AE1167" s="2"/>
      <c r="AF1167" s="2"/>
      <c r="AG1167" s="2"/>
      <c r="AH1167" s="2"/>
      <c r="AI1167" s="2"/>
      <c r="AJ1167" s="9" t="s">
        <v>23</v>
      </c>
    </row>
    <row r="1168" spans="1:36" hidden="1" x14ac:dyDescent="0.2">
      <c r="A1168" s="2" t="str">
        <f t="shared" si="88"/>
        <v>HP Spectre x360 15-ch000</v>
      </c>
      <c r="B1168" s="2" t="s">
        <v>11</v>
      </c>
      <c r="C1168" s="2" t="s">
        <v>950</v>
      </c>
      <c r="D1168" s="2" t="s">
        <v>1733</v>
      </c>
      <c r="E1168" s="2" t="s">
        <v>52</v>
      </c>
      <c r="F1168" s="2" t="s">
        <v>20</v>
      </c>
      <c r="G1168" s="2" t="s">
        <v>743</v>
      </c>
      <c r="H1168" s="2" t="s">
        <v>768</v>
      </c>
      <c r="I1168" s="2">
        <v>15</v>
      </c>
      <c r="J1168" s="2" t="s">
        <v>130</v>
      </c>
      <c r="K1168" s="2" t="s">
        <v>30</v>
      </c>
      <c r="L1168" s="2" t="s">
        <v>129</v>
      </c>
      <c r="M1168" s="2"/>
      <c r="N1168" s="2"/>
      <c r="O1168" s="2"/>
      <c r="P1168" s="2"/>
      <c r="Q1168" s="2">
        <v>1</v>
      </c>
      <c r="R1168" s="2"/>
      <c r="S1168" s="9">
        <v>1</v>
      </c>
      <c r="T1168" s="2"/>
      <c r="U1168" s="2"/>
      <c r="V1168" s="2">
        <v>1</v>
      </c>
      <c r="W1168" s="2"/>
      <c r="X1168" s="2">
        <f t="shared" si="87"/>
        <v>2</v>
      </c>
      <c r="Y1168" s="2">
        <v>1</v>
      </c>
      <c r="Z1168" s="2"/>
      <c r="AA1168" s="2">
        <v>1</v>
      </c>
      <c r="AB1168" s="2"/>
      <c r="AC1168" s="2"/>
      <c r="AD1168" s="2"/>
      <c r="AE1168" s="2"/>
      <c r="AF1168" s="2"/>
      <c r="AG1168" s="2"/>
      <c r="AH1168" s="2"/>
      <c r="AI1168" s="2"/>
      <c r="AJ1168" s="9" t="s">
        <v>23</v>
      </c>
    </row>
    <row r="1169" spans="1:39" hidden="1" x14ac:dyDescent="0.2">
      <c r="A1169" s="2" t="str">
        <f t="shared" si="88"/>
        <v>HP Spectre x360 15-df0000</v>
      </c>
      <c r="B1169" s="2" t="s">
        <v>11</v>
      </c>
      <c r="C1169" s="2" t="s">
        <v>1214</v>
      </c>
      <c r="D1169" s="2" t="s">
        <v>1735</v>
      </c>
      <c r="E1169" s="2" t="s">
        <v>52</v>
      </c>
      <c r="F1169" s="2" t="s">
        <v>20</v>
      </c>
      <c r="G1169" s="2" t="s">
        <v>947</v>
      </c>
      <c r="H1169" s="2" t="s">
        <v>492</v>
      </c>
      <c r="I1169" s="2">
        <v>15</v>
      </c>
      <c r="J1169" s="2" t="s">
        <v>178</v>
      </c>
      <c r="K1169" s="2" t="s">
        <v>30</v>
      </c>
      <c r="L1169" s="2" t="s">
        <v>129</v>
      </c>
      <c r="M1169" s="2"/>
      <c r="N1169" s="2"/>
      <c r="O1169" s="2"/>
      <c r="P1169" s="2"/>
      <c r="Q1169" s="2"/>
      <c r="R1169" s="2">
        <v>1</v>
      </c>
      <c r="S1169" s="9">
        <v>1</v>
      </c>
      <c r="T1169" s="2"/>
      <c r="U1169" s="2"/>
      <c r="V1169" s="2">
        <v>1</v>
      </c>
      <c r="W1169" s="2"/>
      <c r="X1169" s="2">
        <f t="shared" si="87"/>
        <v>2</v>
      </c>
      <c r="Y1169" s="2">
        <v>1</v>
      </c>
      <c r="Z1169" s="2"/>
      <c r="AA1169" s="2">
        <v>1</v>
      </c>
      <c r="AB1169" s="2"/>
      <c r="AC1169" s="2"/>
      <c r="AD1169" s="2"/>
      <c r="AE1169" s="2"/>
      <c r="AF1169" s="2">
        <v>1</v>
      </c>
      <c r="AG1169" s="2"/>
      <c r="AH1169" s="2"/>
      <c r="AI1169" s="2"/>
      <c r="AJ1169" s="9" t="s">
        <v>23</v>
      </c>
    </row>
    <row r="1170" spans="1:39" hidden="1" x14ac:dyDescent="0.2">
      <c r="A1170" s="2" t="str">
        <f t="shared" si="88"/>
        <v>HP Spectre x360 15-df1000</v>
      </c>
      <c r="B1170" s="2" t="s">
        <v>11</v>
      </c>
      <c r="C1170" s="2" t="s">
        <v>1863</v>
      </c>
      <c r="D1170" s="2" t="s">
        <v>1735</v>
      </c>
      <c r="E1170" s="2" t="s">
        <v>52</v>
      </c>
      <c r="F1170" s="2" t="s">
        <v>20</v>
      </c>
      <c r="G1170" s="2" t="s">
        <v>947</v>
      </c>
      <c r="H1170" s="2" t="s">
        <v>1336</v>
      </c>
      <c r="I1170" s="2">
        <v>15</v>
      </c>
      <c r="J1170" s="2" t="s">
        <v>178</v>
      </c>
      <c r="K1170" s="2" t="s">
        <v>30</v>
      </c>
      <c r="L1170" s="2" t="s">
        <v>129</v>
      </c>
      <c r="M1170" s="2"/>
      <c r="N1170" s="2"/>
      <c r="O1170" s="2"/>
      <c r="P1170" s="2"/>
      <c r="Q1170" s="2"/>
      <c r="R1170" s="2">
        <v>1</v>
      </c>
      <c r="S1170" s="9">
        <v>1</v>
      </c>
      <c r="T1170" s="2"/>
      <c r="U1170" s="2"/>
      <c r="V1170" s="2">
        <v>1</v>
      </c>
      <c r="W1170" s="2"/>
      <c r="X1170" s="2">
        <f t="shared" si="87"/>
        <v>2</v>
      </c>
      <c r="Y1170" s="2">
        <v>1</v>
      </c>
      <c r="Z1170" s="2"/>
      <c r="AA1170" s="2">
        <v>1</v>
      </c>
      <c r="AB1170" s="2"/>
      <c r="AC1170" s="2"/>
      <c r="AD1170" s="2"/>
      <c r="AE1170" s="2"/>
      <c r="AF1170" s="2">
        <v>1</v>
      </c>
      <c r="AG1170" s="2"/>
      <c r="AH1170" s="2"/>
      <c r="AI1170" s="2"/>
      <c r="AJ1170" s="9" t="s">
        <v>23</v>
      </c>
    </row>
    <row r="1171" spans="1:39" s="5" customFormat="1" hidden="1" x14ac:dyDescent="0.2">
      <c r="A1171" s="2" t="str">
        <f t="shared" si="88"/>
        <v>HP Spectre Folio 13-ak0000</v>
      </c>
      <c r="B1171" s="2" t="s">
        <v>11</v>
      </c>
      <c r="C1171" s="2" t="s">
        <v>1258</v>
      </c>
      <c r="D1171" s="2" t="s">
        <v>1731</v>
      </c>
      <c r="E1171" s="2" t="s">
        <v>52</v>
      </c>
      <c r="F1171" s="2" t="s">
        <v>20</v>
      </c>
      <c r="G1171" s="2" t="s">
        <v>1208</v>
      </c>
      <c r="H1171" s="2" t="s">
        <v>33</v>
      </c>
      <c r="I1171" s="2">
        <v>13</v>
      </c>
      <c r="J1171" s="2" t="s">
        <v>28</v>
      </c>
      <c r="K1171" s="2" t="s">
        <v>30</v>
      </c>
      <c r="L1171" s="2" t="s">
        <v>88</v>
      </c>
      <c r="M1171" s="2"/>
      <c r="N1171" s="2"/>
      <c r="O1171" s="2"/>
      <c r="P1171" s="2"/>
      <c r="Q1171" s="2"/>
      <c r="R1171" s="2"/>
      <c r="S1171" s="9">
        <v>1</v>
      </c>
      <c r="T1171" s="2"/>
      <c r="U1171" s="2">
        <v>1</v>
      </c>
      <c r="V1171" s="2"/>
      <c r="W1171" s="2"/>
      <c r="X1171" s="2">
        <f t="shared" si="87"/>
        <v>1</v>
      </c>
      <c r="Y1171" s="2">
        <v>1</v>
      </c>
      <c r="Z1171" s="2"/>
      <c r="AA1171" s="2">
        <v>1</v>
      </c>
      <c r="AB1171" s="2"/>
      <c r="AC1171" s="2"/>
      <c r="AD1171" s="2"/>
      <c r="AE1171" s="2"/>
      <c r="AF1171" s="2"/>
      <c r="AG1171" s="2"/>
      <c r="AH1171" s="2"/>
      <c r="AI1171" s="2"/>
      <c r="AJ1171" s="9" t="s">
        <v>23</v>
      </c>
      <c r="AK1171" s="41"/>
      <c r="AL1171" s="41"/>
      <c r="AM1171" s="41"/>
    </row>
    <row r="1172" spans="1:39" s="5" customFormat="1" hidden="1" x14ac:dyDescent="0.2">
      <c r="A1172" s="2" t="str">
        <f t="shared" si="88"/>
        <v>HP Spectre Pro x360</v>
      </c>
      <c r="B1172" s="5" t="s">
        <v>11</v>
      </c>
      <c r="C1172" s="5" t="s">
        <v>108</v>
      </c>
      <c r="D1172" s="2" t="s">
        <v>1731</v>
      </c>
      <c r="E1172" s="2" t="s">
        <v>52</v>
      </c>
      <c r="F1172" s="5" t="s">
        <v>20</v>
      </c>
      <c r="G1172" s="5" t="s">
        <v>80</v>
      </c>
      <c r="H1172" s="5" t="s">
        <v>33</v>
      </c>
      <c r="I1172" s="5">
        <v>13</v>
      </c>
      <c r="J1172" s="5" t="s">
        <v>28</v>
      </c>
      <c r="K1172" s="5" t="s">
        <v>30</v>
      </c>
      <c r="L1172" s="2" t="s">
        <v>129</v>
      </c>
      <c r="M1172" s="2"/>
      <c r="P1172" s="2">
        <v>1</v>
      </c>
      <c r="Q1172" s="2"/>
      <c r="R1172" s="2"/>
      <c r="S1172" s="9">
        <v>1</v>
      </c>
      <c r="U1172" s="2">
        <v>1</v>
      </c>
      <c r="V1172" s="2"/>
      <c r="X1172" s="2">
        <f t="shared" si="87"/>
        <v>2</v>
      </c>
      <c r="Y1172" s="2">
        <v>1</v>
      </c>
      <c r="AA1172" s="2">
        <v>1</v>
      </c>
      <c r="AI1172" s="2"/>
      <c r="AJ1172" s="9" t="s">
        <v>2293</v>
      </c>
      <c r="AK1172" s="41"/>
      <c r="AL1172" s="41"/>
      <c r="AM1172" s="41"/>
    </row>
    <row r="1173" spans="1:39" s="5" customFormat="1" hidden="1" x14ac:dyDescent="0.2">
      <c r="A1173" s="2" t="str">
        <f t="shared" si="88"/>
        <v>HP Spectre Pro x360 G2</v>
      </c>
      <c r="B1173" s="5" t="s">
        <v>11</v>
      </c>
      <c r="C1173" s="5" t="s">
        <v>290</v>
      </c>
      <c r="D1173" s="2" t="s">
        <v>1731</v>
      </c>
      <c r="E1173" s="2" t="s">
        <v>52</v>
      </c>
      <c r="F1173" s="5" t="s">
        <v>20</v>
      </c>
      <c r="G1173" s="5" t="s">
        <v>164</v>
      </c>
      <c r="H1173" s="5" t="s">
        <v>33</v>
      </c>
      <c r="I1173" s="5">
        <v>13</v>
      </c>
      <c r="J1173" s="2" t="s">
        <v>189</v>
      </c>
      <c r="K1173" s="5" t="s">
        <v>30</v>
      </c>
      <c r="L1173" s="2" t="s">
        <v>129</v>
      </c>
      <c r="P1173" s="2">
        <v>1</v>
      </c>
      <c r="Q1173" s="2"/>
      <c r="R1173" s="2"/>
      <c r="S1173" s="9">
        <v>1</v>
      </c>
      <c r="U1173" s="2">
        <v>1</v>
      </c>
      <c r="V1173" s="2"/>
      <c r="X1173" s="2">
        <f t="shared" si="87"/>
        <v>2</v>
      </c>
      <c r="Y1173" s="2">
        <v>1</v>
      </c>
      <c r="AA1173" s="2">
        <v>1</v>
      </c>
      <c r="AI1173" s="2"/>
      <c r="AJ1173" s="9" t="s">
        <v>2293</v>
      </c>
      <c r="AK1173" s="41"/>
      <c r="AL1173" s="41"/>
      <c r="AM1173" s="41"/>
    </row>
    <row r="1174" spans="1:39" s="5" customFormat="1" hidden="1" x14ac:dyDescent="0.2">
      <c r="A1174" s="2" t="str">
        <f t="shared" si="88"/>
        <v>HP Spectre Pro 13</v>
      </c>
      <c r="B1174" s="5" t="s">
        <v>11</v>
      </c>
      <c r="C1174" s="5" t="s">
        <v>586</v>
      </c>
      <c r="D1174" s="2" t="s">
        <v>1731</v>
      </c>
      <c r="E1174" s="2" t="s">
        <v>52</v>
      </c>
      <c r="F1174" s="5" t="s">
        <v>20</v>
      </c>
      <c r="G1174" s="5" t="s">
        <v>164</v>
      </c>
      <c r="H1174" s="5" t="s">
        <v>33</v>
      </c>
      <c r="I1174" s="5">
        <v>13</v>
      </c>
      <c r="J1174" s="2" t="s">
        <v>28</v>
      </c>
      <c r="L1174" s="2" t="s">
        <v>129</v>
      </c>
      <c r="P1174" s="2">
        <v>1</v>
      </c>
      <c r="Q1174" s="2"/>
      <c r="R1174" s="2"/>
      <c r="U1174" s="2">
        <v>1</v>
      </c>
      <c r="V1174" s="2"/>
      <c r="X1174" s="2">
        <f t="shared" si="87"/>
        <v>1</v>
      </c>
      <c r="Y1174" s="2">
        <v>1</v>
      </c>
      <c r="AA1174" s="2">
        <v>1</v>
      </c>
      <c r="AI1174" s="2"/>
      <c r="AJ1174" s="9" t="s">
        <v>2293</v>
      </c>
      <c r="AK1174" s="41"/>
      <c r="AL1174" s="41"/>
      <c r="AM1174" s="41"/>
    </row>
    <row r="1175" spans="1:39" s="5" customFormat="1" hidden="1" x14ac:dyDescent="0.2">
      <c r="A1175" s="2" t="str">
        <f t="shared" si="88"/>
        <v>HP Stream 11-y000</v>
      </c>
      <c r="B1175" s="5" t="s">
        <v>11</v>
      </c>
      <c r="C1175" s="2" t="s">
        <v>441</v>
      </c>
      <c r="D1175" s="2" t="s">
        <v>1730</v>
      </c>
      <c r="E1175" s="2" t="s">
        <v>52</v>
      </c>
      <c r="F1175" s="5" t="s">
        <v>20</v>
      </c>
      <c r="G1175" s="5" t="s">
        <v>139</v>
      </c>
      <c r="H1175" s="5" t="s">
        <v>33</v>
      </c>
      <c r="I1175" s="5">
        <v>11</v>
      </c>
      <c r="J1175" s="2" t="s">
        <v>27</v>
      </c>
      <c r="L1175" s="2" t="s">
        <v>87</v>
      </c>
      <c r="O1175" s="2">
        <v>1</v>
      </c>
      <c r="T1175" s="2">
        <v>1</v>
      </c>
      <c r="X1175" s="2">
        <f t="shared" si="87"/>
        <v>2</v>
      </c>
      <c r="AC1175" s="2">
        <v>1</v>
      </c>
      <c r="AI1175" s="2"/>
      <c r="AJ1175" s="9" t="s">
        <v>74</v>
      </c>
      <c r="AK1175" s="41"/>
      <c r="AL1175" s="41"/>
      <c r="AM1175" s="41"/>
    </row>
    <row r="1176" spans="1:39" s="5" customFormat="1" hidden="1" x14ac:dyDescent="0.2">
      <c r="A1176" s="2" t="str">
        <f t="shared" si="88"/>
        <v>HP Stream 11-aj0000</v>
      </c>
      <c r="B1176" s="5" t="s">
        <v>11</v>
      </c>
      <c r="C1176" s="2" t="s">
        <v>1529</v>
      </c>
      <c r="D1176" s="2" t="s">
        <v>1730</v>
      </c>
      <c r="E1176" s="2" t="s">
        <v>52</v>
      </c>
      <c r="F1176" s="5" t="s">
        <v>20</v>
      </c>
      <c r="G1176" s="5" t="s">
        <v>968</v>
      </c>
      <c r="H1176" s="5" t="s">
        <v>33</v>
      </c>
      <c r="I1176" s="5">
        <v>11</v>
      </c>
      <c r="J1176" s="2" t="s">
        <v>27</v>
      </c>
      <c r="L1176" s="2" t="s">
        <v>87</v>
      </c>
      <c r="M1176" s="2"/>
      <c r="O1176" s="2">
        <v>1</v>
      </c>
      <c r="T1176" s="2">
        <v>1</v>
      </c>
      <c r="X1176" s="2">
        <f t="shared" si="87"/>
        <v>2</v>
      </c>
      <c r="AC1176" s="2">
        <v>1</v>
      </c>
      <c r="AI1176" s="2"/>
      <c r="AJ1176" s="9" t="s">
        <v>74</v>
      </c>
      <c r="AK1176" s="41"/>
      <c r="AL1176" s="41"/>
      <c r="AM1176" s="41"/>
    </row>
    <row r="1177" spans="1:39" s="5" customFormat="1" hidden="1" x14ac:dyDescent="0.2">
      <c r="A1177" s="2" t="str">
        <f t="shared" si="88"/>
        <v>HP Stream 14-ax000</v>
      </c>
      <c r="B1177" s="5" t="s">
        <v>11</v>
      </c>
      <c r="C1177" s="2" t="s">
        <v>477</v>
      </c>
      <c r="D1177" s="2" t="s">
        <v>1731</v>
      </c>
      <c r="E1177" s="2" t="s">
        <v>52</v>
      </c>
      <c r="F1177" s="5" t="s">
        <v>20</v>
      </c>
      <c r="G1177" s="5" t="s">
        <v>139</v>
      </c>
      <c r="H1177" s="5" t="s">
        <v>33</v>
      </c>
      <c r="I1177" s="5">
        <v>14</v>
      </c>
      <c r="J1177" s="2" t="s">
        <v>27</v>
      </c>
      <c r="L1177" s="2" t="s">
        <v>87</v>
      </c>
      <c r="M1177" s="2"/>
      <c r="O1177" s="2">
        <v>1</v>
      </c>
      <c r="P1177" s="2"/>
      <c r="Q1177" s="2"/>
      <c r="R1177" s="2"/>
      <c r="U1177" s="2">
        <v>1</v>
      </c>
      <c r="V1177" s="2"/>
      <c r="X1177" s="2">
        <f t="shared" si="87"/>
        <v>1</v>
      </c>
      <c r="AC1177" s="2">
        <v>1</v>
      </c>
      <c r="AI1177" s="2"/>
      <c r="AJ1177" s="9" t="s">
        <v>74</v>
      </c>
      <c r="AK1177" s="41"/>
      <c r="AL1177" s="41"/>
      <c r="AM1177" s="41"/>
    </row>
    <row r="1178" spans="1:39" s="5" customFormat="1" hidden="1" x14ac:dyDescent="0.2">
      <c r="A1178" s="2" t="str">
        <f t="shared" si="88"/>
        <v>HP Stream x360 11-ab000</v>
      </c>
      <c r="B1178" s="5" t="s">
        <v>11</v>
      </c>
      <c r="C1178" s="2" t="s">
        <v>475</v>
      </c>
      <c r="D1178" s="2" t="s">
        <v>1730</v>
      </c>
      <c r="E1178" s="2" t="s">
        <v>52</v>
      </c>
      <c r="F1178" s="5" t="s">
        <v>20</v>
      </c>
      <c r="G1178" s="5" t="s">
        <v>139</v>
      </c>
      <c r="H1178" s="5" t="s">
        <v>33</v>
      </c>
      <c r="I1178" s="5">
        <v>11</v>
      </c>
      <c r="J1178" s="2" t="s">
        <v>27</v>
      </c>
      <c r="K1178" s="5" t="s">
        <v>30</v>
      </c>
      <c r="L1178" s="2" t="s">
        <v>87</v>
      </c>
      <c r="O1178" s="2">
        <v>1</v>
      </c>
      <c r="S1178" s="9">
        <v>1</v>
      </c>
      <c r="T1178" s="2">
        <v>1</v>
      </c>
      <c r="X1178" s="2">
        <f t="shared" si="87"/>
        <v>3</v>
      </c>
      <c r="AC1178" s="2">
        <v>1</v>
      </c>
      <c r="AI1178" s="2"/>
      <c r="AJ1178" s="9" t="s">
        <v>74</v>
      </c>
      <c r="AK1178" s="41"/>
      <c r="AL1178" s="41"/>
      <c r="AM1178" s="41"/>
    </row>
    <row r="1179" spans="1:39" s="5" customFormat="1" hidden="1" x14ac:dyDescent="0.2">
      <c r="A1179" s="2" t="str">
        <f t="shared" si="88"/>
        <v>HP Stream x360 11-ab100</v>
      </c>
      <c r="B1179" s="5" t="s">
        <v>11</v>
      </c>
      <c r="C1179" s="2" t="s">
        <v>1215</v>
      </c>
      <c r="D1179" s="2" t="s">
        <v>1730</v>
      </c>
      <c r="E1179" s="2" t="s">
        <v>52</v>
      </c>
      <c r="F1179" s="5" t="s">
        <v>20</v>
      </c>
      <c r="G1179" s="5" t="s">
        <v>968</v>
      </c>
      <c r="H1179" s="5" t="s">
        <v>33</v>
      </c>
      <c r="I1179" s="5">
        <v>11</v>
      </c>
      <c r="J1179" s="2" t="s">
        <v>27</v>
      </c>
      <c r="K1179" s="5" t="s">
        <v>30</v>
      </c>
      <c r="L1179" s="2" t="s">
        <v>87</v>
      </c>
      <c r="M1179" s="2"/>
      <c r="O1179" s="2">
        <v>1</v>
      </c>
      <c r="S1179" s="9">
        <v>1</v>
      </c>
      <c r="T1179" s="2">
        <v>1</v>
      </c>
      <c r="X1179" s="2">
        <f t="shared" si="87"/>
        <v>3</v>
      </c>
      <c r="AC1179" s="2">
        <v>1</v>
      </c>
      <c r="AI1179" s="2"/>
      <c r="AJ1179" s="9" t="s">
        <v>74</v>
      </c>
      <c r="AK1179" s="41"/>
      <c r="AL1179" s="41"/>
      <c r="AM1179" s="41"/>
    </row>
    <row r="1180" spans="1:39" hidden="1" x14ac:dyDescent="0.2">
      <c r="A1180" s="2" t="str">
        <f t="shared" si="88"/>
        <v>HP Stream x360 11-aa000</v>
      </c>
      <c r="B1180" s="5" t="s">
        <v>11</v>
      </c>
      <c r="C1180" s="2" t="s">
        <v>476</v>
      </c>
      <c r="D1180" s="2" t="s">
        <v>1730</v>
      </c>
      <c r="E1180" s="2" t="s">
        <v>52</v>
      </c>
      <c r="F1180" s="5" t="s">
        <v>20</v>
      </c>
      <c r="G1180" s="5" t="s">
        <v>139</v>
      </c>
      <c r="H1180" s="5" t="s">
        <v>33</v>
      </c>
      <c r="I1180" s="5">
        <v>11</v>
      </c>
      <c r="J1180" s="2" t="s">
        <v>27</v>
      </c>
      <c r="K1180" s="5" t="s">
        <v>30</v>
      </c>
      <c r="L1180" s="2" t="s">
        <v>87</v>
      </c>
      <c r="M1180" s="2"/>
      <c r="N1180" s="5"/>
      <c r="O1180" s="2">
        <v>1</v>
      </c>
      <c r="P1180" s="5"/>
      <c r="Q1180" s="5"/>
      <c r="R1180" s="5"/>
      <c r="S1180" s="9">
        <v>1</v>
      </c>
      <c r="T1180" s="2">
        <v>1</v>
      </c>
      <c r="U1180" s="5"/>
      <c r="V1180" s="5"/>
      <c r="W1180" s="5"/>
      <c r="X1180" s="2">
        <f t="shared" si="87"/>
        <v>3</v>
      </c>
      <c r="Y1180" s="5"/>
      <c r="Z1180" s="5"/>
      <c r="AA1180" s="5"/>
      <c r="AB1180" s="5"/>
      <c r="AC1180" s="2">
        <v>1</v>
      </c>
      <c r="AD1180" s="5"/>
      <c r="AE1180" s="5"/>
      <c r="AF1180" s="5"/>
      <c r="AG1180" s="5"/>
      <c r="AH1180" s="5"/>
      <c r="AI1180" s="2"/>
      <c r="AJ1180" s="9" t="s">
        <v>74</v>
      </c>
    </row>
    <row r="1181" spans="1:39" hidden="1" x14ac:dyDescent="0.2">
      <c r="A1181" s="2" t="str">
        <f t="shared" si="88"/>
        <v>HP Stream x360 11-r000</v>
      </c>
      <c r="B1181" s="2" t="s">
        <v>11</v>
      </c>
      <c r="C1181" s="2" t="s">
        <v>325</v>
      </c>
      <c r="D1181" s="2" t="s">
        <v>1730</v>
      </c>
      <c r="E1181" s="2" t="s">
        <v>52</v>
      </c>
      <c r="F1181" s="2" t="s">
        <v>20</v>
      </c>
      <c r="G1181" s="2" t="s">
        <v>139</v>
      </c>
      <c r="H1181" s="2" t="s">
        <v>33</v>
      </c>
      <c r="I1181" s="2">
        <v>11</v>
      </c>
      <c r="J1181" s="2" t="s">
        <v>27</v>
      </c>
      <c r="K1181" s="2" t="s">
        <v>30</v>
      </c>
      <c r="L1181" s="2" t="s">
        <v>87</v>
      </c>
      <c r="M1181" s="2"/>
      <c r="N1181" s="2"/>
      <c r="O1181" s="2">
        <v>1</v>
      </c>
      <c r="P1181" s="2"/>
      <c r="Q1181" s="2"/>
      <c r="R1181" s="2"/>
      <c r="S1181" s="9">
        <v>1</v>
      </c>
      <c r="T1181" s="2">
        <v>1</v>
      </c>
      <c r="U1181" s="2"/>
      <c r="V1181" s="2"/>
      <c r="W1181" s="2"/>
      <c r="X1181" s="2">
        <f t="shared" si="87"/>
        <v>3</v>
      </c>
      <c r="Y1181" s="2"/>
      <c r="Z1181" s="2"/>
      <c r="AA1181" s="2"/>
      <c r="AB1181" s="2"/>
      <c r="AC1181" s="2">
        <v>1</v>
      </c>
      <c r="AD1181" s="2"/>
      <c r="AE1181" s="2"/>
      <c r="AF1181" s="2"/>
      <c r="AG1181" s="2"/>
      <c r="AH1181" s="2"/>
      <c r="AI1181" s="2"/>
      <c r="AJ1181" s="9" t="s">
        <v>74</v>
      </c>
    </row>
    <row r="1182" spans="1:39" hidden="1" x14ac:dyDescent="0.2">
      <c r="A1182" s="2" t="str">
        <f t="shared" si="88"/>
        <v>HP ZBook 15u</v>
      </c>
      <c r="B1182" s="2" t="s">
        <v>11</v>
      </c>
      <c r="C1182" s="2" t="s">
        <v>111</v>
      </c>
      <c r="D1182" s="2" t="s">
        <v>1734</v>
      </c>
      <c r="E1182" s="2" t="s">
        <v>1736</v>
      </c>
      <c r="F1182" s="2" t="s">
        <v>20</v>
      </c>
      <c r="G1182" s="2" t="s">
        <v>80</v>
      </c>
      <c r="H1182" s="2" t="s">
        <v>112</v>
      </c>
      <c r="I1182" s="2">
        <v>15</v>
      </c>
      <c r="J1182" s="2" t="s">
        <v>28</v>
      </c>
      <c r="K1182" s="2"/>
      <c r="L1182" s="2" t="s">
        <v>129</v>
      </c>
      <c r="M1182" s="2"/>
      <c r="N1182" s="2"/>
      <c r="O1182" s="2"/>
      <c r="P1182" s="2"/>
      <c r="Q1182" s="2"/>
      <c r="R1182" s="2">
        <v>1</v>
      </c>
      <c r="S1182" s="2"/>
      <c r="T1182" s="2"/>
      <c r="U1182" s="2"/>
      <c r="V1182" s="2">
        <v>1</v>
      </c>
      <c r="W1182" s="2"/>
      <c r="X1182" s="2">
        <f t="shared" si="87"/>
        <v>1</v>
      </c>
      <c r="Y1182" s="2"/>
      <c r="Z1182" s="9"/>
      <c r="AA1182" s="2"/>
      <c r="AB1182" s="2"/>
      <c r="AC1182" s="2"/>
      <c r="AD1182" s="2"/>
      <c r="AE1182" s="2"/>
      <c r="AF1182" s="2"/>
      <c r="AG1182" s="2"/>
      <c r="AH1182" s="2">
        <v>1</v>
      </c>
      <c r="AI1182" s="2"/>
      <c r="AJ1182" s="9" t="s">
        <v>2065</v>
      </c>
    </row>
    <row r="1183" spans="1:39" hidden="1" x14ac:dyDescent="0.2">
      <c r="A1183" s="2" t="str">
        <f t="shared" si="88"/>
        <v>HP ZBook 15u G3</v>
      </c>
      <c r="B1183" s="2" t="s">
        <v>11</v>
      </c>
      <c r="C1183" s="2" t="s">
        <v>291</v>
      </c>
      <c r="D1183" s="2" t="s">
        <v>1734</v>
      </c>
      <c r="E1183" s="2" t="s">
        <v>1736</v>
      </c>
      <c r="F1183" s="2" t="s">
        <v>20</v>
      </c>
      <c r="G1183" s="2" t="s">
        <v>164</v>
      </c>
      <c r="H1183" s="2" t="s">
        <v>292</v>
      </c>
      <c r="I1183" s="2">
        <v>15</v>
      </c>
      <c r="J1183" s="2" t="s">
        <v>28</v>
      </c>
      <c r="K1183" s="2"/>
      <c r="L1183" s="2" t="s">
        <v>129</v>
      </c>
      <c r="M1183" s="2"/>
      <c r="N1183" s="2"/>
      <c r="O1183" s="2"/>
      <c r="P1183" s="2"/>
      <c r="Q1183" s="2"/>
      <c r="R1183" s="2">
        <v>1</v>
      </c>
      <c r="S1183" s="2"/>
      <c r="T1183" s="2"/>
      <c r="U1183" s="2"/>
      <c r="V1183" s="2">
        <v>1</v>
      </c>
      <c r="W1183" s="2"/>
      <c r="X1183" s="2">
        <f t="shared" si="87"/>
        <v>1</v>
      </c>
      <c r="Y1183" s="2"/>
      <c r="Z1183" s="9"/>
      <c r="AA1183" s="2"/>
      <c r="AB1183" s="2"/>
      <c r="AC1183" s="2"/>
      <c r="AD1183" s="2"/>
      <c r="AE1183" s="2"/>
      <c r="AF1183" s="2"/>
      <c r="AG1183" s="2"/>
      <c r="AH1183" s="2">
        <v>1</v>
      </c>
      <c r="AI1183" s="2"/>
      <c r="AJ1183" s="9" t="s">
        <v>2065</v>
      </c>
    </row>
    <row r="1184" spans="1:39" hidden="1" x14ac:dyDescent="0.2">
      <c r="A1184" s="2" t="str">
        <f t="shared" si="88"/>
        <v>HP ZBook 15u G4</v>
      </c>
      <c r="B1184" s="2" t="s">
        <v>11</v>
      </c>
      <c r="C1184" s="2" t="s">
        <v>584</v>
      </c>
      <c r="D1184" s="2" t="s">
        <v>1734</v>
      </c>
      <c r="E1184" s="2" t="s">
        <v>1736</v>
      </c>
      <c r="F1184" s="2" t="s">
        <v>20</v>
      </c>
      <c r="G1184" s="2" t="s">
        <v>416</v>
      </c>
      <c r="H1184" s="2" t="s">
        <v>585</v>
      </c>
      <c r="I1184" s="2">
        <v>15</v>
      </c>
      <c r="J1184" s="2" t="s">
        <v>28</v>
      </c>
      <c r="K1184" s="2"/>
      <c r="L1184" s="2" t="s">
        <v>129</v>
      </c>
      <c r="M1184" s="2"/>
      <c r="N1184" s="2"/>
      <c r="O1184" s="2"/>
      <c r="P1184" s="2"/>
      <c r="Q1184" s="2"/>
      <c r="R1184" s="2">
        <v>1</v>
      </c>
      <c r="S1184" s="2"/>
      <c r="T1184" s="2"/>
      <c r="U1184" s="2"/>
      <c r="V1184" s="2">
        <v>1</v>
      </c>
      <c r="W1184" s="2"/>
      <c r="X1184" s="2">
        <f t="shared" si="87"/>
        <v>1</v>
      </c>
      <c r="Y1184" s="2"/>
      <c r="Z1184" s="9"/>
      <c r="AA1184" s="2"/>
      <c r="AB1184" s="2"/>
      <c r="AC1184" s="2"/>
      <c r="AD1184" s="2"/>
      <c r="AE1184" s="2"/>
      <c r="AF1184" s="2"/>
      <c r="AG1184" s="2"/>
      <c r="AH1184" s="2">
        <v>1</v>
      </c>
      <c r="AI1184" s="2"/>
      <c r="AJ1184" s="9" t="s">
        <v>2065</v>
      </c>
    </row>
    <row r="1185" spans="1:36" hidden="1" x14ac:dyDescent="0.2">
      <c r="A1185" s="2" t="str">
        <f t="shared" si="88"/>
        <v>HP ZBook 15u G5</v>
      </c>
      <c r="B1185" s="2" t="s">
        <v>11</v>
      </c>
      <c r="C1185" s="2" t="s">
        <v>953</v>
      </c>
      <c r="D1185" s="2" t="s">
        <v>1734</v>
      </c>
      <c r="E1185" s="2" t="s">
        <v>1736</v>
      </c>
      <c r="F1185" s="2" t="s">
        <v>20</v>
      </c>
      <c r="G1185" s="2" t="s">
        <v>743</v>
      </c>
      <c r="H1185" s="2" t="s">
        <v>951</v>
      </c>
      <c r="I1185" s="2">
        <v>15</v>
      </c>
      <c r="J1185" s="2" t="s">
        <v>28</v>
      </c>
      <c r="K1185" s="2"/>
      <c r="L1185" s="2" t="s">
        <v>129</v>
      </c>
      <c r="M1185" s="2"/>
      <c r="N1185" s="2"/>
      <c r="O1185" s="2"/>
      <c r="P1185" s="2"/>
      <c r="Q1185" s="2"/>
      <c r="R1185" s="2">
        <v>1</v>
      </c>
      <c r="S1185" s="2"/>
      <c r="T1185" s="2"/>
      <c r="U1185" s="2"/>
      <c r="V1185" s="2">
        <v>1</v>
      </c>
      <c r="W1185" s="2"/>
      <c r="X1185" s="2">
        <f t="shared" ref="X1185:X1226" si="89">SUM(O1185:T1185)</f>
        <v>1</v>
      </c>
      <c r="Y1185" s="2"/>
      <c r="Z1185" s="9"/>
      <c r="AA1185" s="2"/>
      <c r="AB1185" s="2"/>
      <c r="AC1185" s="2"/>
      <c r="AD1185" s="2"/>
      <c r="AE1185" s="2"/>
      <c r="AF1185" s="2"/>
      <c r="AG1185" s="2"/>
      <c r="AH1185" s="2">
        <v>1</v>
      </c>
      <c r="AI1185" s="2"/>
      <c r="AJ1185" s="9" t="s">
        <v>2065</v>
      </c>
    </row>
    <row r="1186" spans="1:36" hidden="1" x14ac:dyDescent="0.2">
      <c r="A1186" s="2" t="str">
        <f t="shared" si="88"/>
        <v>HP ZBook 15u G6</v>
      </c>
      <c r="B1186" s="2" t="s">
        <v>11</v>
      </c>
      <c r="C1186" s="2" t="s">
        <v>1431</v>
      </c>
      <c r="D1186" s="2" t="s">
        <v>1734</v>
      </c>
      <c r="E1186" s="2" t="s">
        <v>1736</v>
      </c>
      <c r="F1186" s="2" t="s">
        <v>20</v>
      </c>
      <c r="G1186" s="2" t="s">
        <v>1216</v>
      </c>
      <c r="H1186" s="2" t="s">
        <v>1430</v>
      </c>
      <c r="I1186" s="2">
        <v>15</v>
      </c>
      <c r="J1186" s="2" t="s">
        <v>28</v>
      </c>
      <c r="K1186" s="2"/>
      <c r="L1186" s="2" t="s">
        <v>129</v>
      </c>
      <c r="M1186" s="2"/>
      <c r="N1186" s="2"/>
      <c r="O1186" s="2"/>
      <c r="P1186" s="2"/>
      <c r="Q1186" s="2"/>
      <c r="R1186" s="2">
        <v>1</v>
      </c>
      <c r="S1186" s="2"/>
      <c r="T1186" s="2"/>
      <c r="U1186" s="2"/>
      <c r="V1186" s="2">
        <v>1</v>
      </c>
      <c r="W1186" s="2"/>
      <c r="X1186" s="2">
        <f t="shared" si="89"/>
        <v>1</v>
      </c>
      <c r="Y1186" s="2"/>
      <c r="Z1186" s="9"/>
      <c r="AA1186" s="2"/>
      <c r="AB1186" s="2"/>
      <c r="AC1186" s="2"/>
      <c r="AD1186" s="2"/>
      <c r="AE1186" s="2"/>
      <c r="AF1186" s="2"/>
      <c r="AG1186" s="2"/>
      <c r="AH1186" s="2">
        <v>1</v>
      </c>
      <c r="AI1186" s="2"/>
      <c r="AJ1186" s="9" t="s">
        <v>2065</v>
      </c>
    </row>
    <row r="1187" spans="1:36" hidden="1" x14ac:dyDescent="0.2">
      <c r="A1187" s="2" t="str">
        <f t="shared" si="88"/>
        <v>HP ZBook 15 G3</v>
      </c>
      <c r="B1187" s="2" t="s">
        <v>11</v>
      </c>
      <c r="C1187" s="2" t="s">
        <v>278</v>
      </c>
      <c r="D1187" s="2" t="s">
        <v>1734</v>
      </c>
      <c r="E1187" s="2" t="s">
        <v>1736</v>
      </c>
      <c r="F1187" s="2" t="s">
        <v>20</v>
      </c>
      <c r="G1187" s="2" t="s">
        <v>164</v>
      </c>
      <c r="H1187" s="2" t="s">
        <v>610</v>
      </c>
      <c r="I1187" s="2">
        <v>15</v>
      </c>
      <c r="J1187" s="2" t="s">
        <v>178</v>
      </c>
      <c r="K1187" s="2"/>
      <c r="L1187" s="2" t="s">
        <v>129</v>
      </c>
      <c r="M1187" s="2"/>
      <c r="N1187" s="2"/>
      <c r="O1187" s="2"/>
      <c r="P1187" s="2"/>
      <c r="Q1187" s="2"/>
      <c r="R1187" s="2">
        <v>1</v>
      </c>
      <c r="S1187" s="2"/>
      <c r="T1187" s="2"/>
      <c r="U1187" s="2"/>
      <c r="V1187" s="2">
        <v>1</v>
      </c>
      <c r="W1187" s="2"/>
      <c r="X1187" s="2">
        <f t="shared" si="89"/>
        <v>1</v>
      </c>
      <c r="Y1187" s="2"/>
      <c r="Z1187" s="9"/>
      <c r="AA1187" s="2"/>
      <c r="AB1187" s="2"/>
      <c r="AC1187" s="2"/>
      <c r="AD1187" s="2"/>
      <c r="AE1187" s="2"/>
      <c r="AF1187" s="2"/>
      <c r="AG1187" s="2"/>
      <c r="AH1187" s="2">
        <v>1</v>
      </c>
      <c r="AI1187" s="2"/>
      <c r="AJ1187" s="9" t="s">
        <v>2065</v>
      </c>
    </row>
    <row r="1188" spans="1:36" hidden="1" x14ac:dyDescent="0.2">
      <c r="A1188" s="2" t="str">
        <f t="shared" si="88"/>
        <v>HP ZBook 15 G4</v>
      </c>
      <c r="B1188" s="2" t="s">
        <v>11</v>
      </c>
      <c r="C1188" s="2" t="s">
        <v>611</v>
      </c>
      <c r="D1188" s="2" t="s">
        <v>1734</v>
      </c>
      <c r="E1188" s="2" t="s">
        <v>1736</v>
      </c>
      <c r="F1188" s="2" t="s">
        <v>20</v>
      </c>
      <c r="G1188" s="2" t="s">
        <v>416</v>
      </c>
      <c r="H1188" s="2" t="s">
        <v>612</v>
      </c>
      <c r="I1188" s="2">
        <v>15</v>
      </c>
      <c r="J1188" s="2" t="s">
        <v>178</v>
      </c>
      <c r="K1188" s="2"/>
      <c r="L1188" s="2" t="s">
        <v>129</v>
      </c>
      <c r="M1188" s="2"/>
      <c r="N1188" s="2"/>
      <c r="O1188" s="2"/>
      <c r="P1188" s="2"/>
      <c r="Q1188" s="2"/>
      <c r="R1188" s="2">
        <v>1</v>
      </c>
      <c r="S1188" s="2"/>
      <c r="T1188" s="2"/>
      <c r="U1188" s="2"/>
      <c r="V1188" s="2">
        <v>1</v>
      </c>
      <c r="W1188" s="2"/>
      <c r="X1188" s="2">
        <f t="shared" si="89"/>
        <v>1</v>
      </c>
      <c r="Y1188" s="2"/>
      <c r="Z1188" s="9"/>
      <c r="AA1188" s="2"/>
      <c r="AB1188" s="2"/>
      <c r="AC1188" s="2"/>
      <c r="AD1188" s="2"/>
      <c r="AE1188" s="2"/>
      <c r="AF1188" s="2"/>
      <c r="AG1188" s="2"/>
      <c r="AH1188" s="2">
        <v>1</v>
      </c>
      <c r="AI1188" s="2"/>
      <c r="AJ1188" s="9" t="s">
        <v>2065</v>
      </c>
    </row>
    <row r="1189" spans="1:36" hidden="1" x14ac:dyDescent="0.2">
      <c r="A1189" s="2" t="str">
        <f t="shared" si="88"/>
        <v>HP ZBook 15 G6</v>
      </c>
      <c r="B1189" s="2" t="s">
        <v>11</v>
      </c>
      <c r="C1189" s="2" t="s">
        <v>1484</v>
      </c>
      <c r="D1189" s="2" t="s">
        <v>1734</v>
      </c>
      <c r="E1189" s="2" t="s">
        <v>1736</v>
      </c>
      <c r="F1189" s="2" t="s">
        <v>20</v>
      </c>
      <c r="G1189" s="2" t="s">
        <v>947</v>
      </c>
      <c r="H1189" s="2" t="s">
        <v>1485</v>
      </c>
      <c r="I1189" s="2">
        <v>15</v>
      </c>
      <c r="J1189" s="2" t="s">
        <v>178</v>
      </c>
      <c r="K1189" s="2"/>
      <c r="L1189" s="2" t="s">
        <v>129</v>
      </c>
      <c r="M1189" s="2"/>
      <c r="N1189" s="2"/>
      <c r="O1189" s="2"/>
      <c r="P1189" s="2">
        <v>1</v>
      </c>
      <c r="Q1189" s="2"/>
      <c r="R1189" s="2">
        <v>1</v>
      </c>
      <c r="S1189" s="2"/>
      <c r="T1189" s="2"/>
      <c r="U1189" s="2"/>
      <c r="V1189" s="2">
        <v>1</v>
      </c>
      <c r="W1189" s="2"/>
      <c r="X1189" s="2">
        <f t="shared" si="89"/>
        <v>2</v>
      </c>
      <c r="Y1189" s="2"/>
      <c r="Z1189" s="9"/>
      <c r="AA1189" s="2"/>
      <c r="AB1189" s="2"/>
      <c r="AC1189" s="2"/>
      <c r="AD1189" s="2"/>
      <c r="AE1189" s="2"/>
      <c r="AF1189" s="2"/>
      <c r="AG1189" s="2"/>
      <c r="AH1189" s="2">
        <v>1</v>
      </c>
      <c r="AI1189" s="2"/>
      <c r="AJ1189" s="9" t="s">
        <v>2065</v>
      </c>
    </row>
    <row r="1190" spans="1:36" hidden="1" x14ac:dyDescent="0.2">
      <c r="A1190" s="2" t="str">
        <f t="shared" si="88"/>
        <v>HP ZBook 15v G5</v>
      </c>
      <c r="B1190" s="2" t="s">
        <v>11</v>
      </c>
      <c r="C1190" s="2" t="s">
        <v>1080</v>
      </c>
      <c r="D1190" s="2" t="s">
        <v>1734</v>
      </c>
      <c r="E1190" s="2" t="s">
        <v>1736</v>
      </c>
      <c r="F1190" s="2" t="s">
        <v>20</v>
      </c>
      <c r="G1190" s="2" t="s">
        <v>947</v>
      </c>
      <c r="H1190" s="2" t="s">
        <v>1056</v>
      </c>
      <c r="I1190" s="2">
        <v>15</v>
      </c>
      <c r="J1190" s="2" t="s">
        <v>28</v>
      </c>
      <c r="K1190" s="2"/>
      <c r="L1190" s="2" t="s">
        <v>129</v>
      </c>
      <c r="M1190" s="2"/>
      <c r="N1190" s="2"/>
      <c r="O1190" s="2"/>
      <c r="P1190" s="2"/>
      <c r="Q1190" s="2"/>
      <c r="R1190" s="2">
        <v>1</v>
      </c>
      <c r="S1190" s="2"/>
      <c r="T1190" s="2"/>
      <c r="U1190" s="2"/>
      <c r="V1190" s="2">
        <v>1</v>
      </c>
      <c r="W1190" s="2"/>
      <c r="X1190" s="2">
        <f t="shared" si="89"/>
        <v>1</v>
      </c>
      <c r="Y1190" s="2"/>
      <c r="Z1190" s="9"/>
      <c r="AA1190" s="2"/>
      <c r="AB1190" s="2"/>
      <c r="AC1190" s="2"/>
      <c r="AD1190" s="2"/>
      <c r="AE1190" s="2"/>
      <c r="AF1190" s="2"/>
      <c r="AG1190" s="2"/>
      <c r="AH1190" s="2">
        <v>1</v>
      </c>
      <c r="AI1190" s="2"/>
      <c r="AJ1190" s="9" t="s">
        <v>2065</v>
      </c>
    </row>
    <row r="1191" spans="1:36" hidden="1" x14ac:dyDescent="0.2">
      <c r="A1191" s="2" t="str">
        <f t="shared" si="88"/>
        <v>HP ZBook 15 Studio G5</v>
      </c>
      <c r="B1191" s="2" t="s">
        <v>11</v>
      </c>
      <c r="C1191" s="2" t="s">
        <v>1022</v>
      </c>
      <c r="D1191" s="2" t="s">
        <v>1734</v>
      </c>
      <c r="E1191" s="2" t="s">
        <v>1736</v>
      </c>
      <c r="F1191" s="2" t="s">
        <v>20</v>
      </c>
      <c r="G1191" s="2" t="s">
        <v>947</v>
      </c>
      <c r="H1191" s="2" t="s">
        <v>1023</v>
      </c>
      <c r="I1191" s="2">
        <v>15</v>
      </c>
      <c r="J1191" s="2" t="s">
        <v>178</v>
      </c>
      <c r="K1191" s="2"/>
      <c r="L1191" s="2" t="s">
        <v>129</v>
      </c>
      <c r="M1191" s="2"/>
      <c r="N1191" s="2"/>
      <c r="O1191" s="2"/>
      <c r="P1191" s="2"/>
      <c r="Q1191" s="2"/>
      <c r="R1191" s="2">
        <v>1</v>
      </c>
      <c r="S1191" s="2"/>
      <c r="T1191" s="2"/>
      <c r="U1191" s="2"/>
      <c r="V1191" s="2">
        <v>1</v>
      </c>
      <c r="W1191" s="2"/>
      <c r="X1191" s="2">
        <f t="shared" si="89"/>
        <v>1</v>
      </c>
      <c r="Y1191" s="2"/>
      <c r="Z1191" s="9"/>
      <c r="AA1191" s="2"/>
      <c r="AB1191" s="2"/>
      <c r="AC1191" s="2"/>
      <c r="AD1191" s="2"/>
      <c r="AE1191" s="2"/>
      <c r="AF1191" s="2"/>
      <c r="AG1191" s="2"/>
      <c r="AH1191" s="2">
        <v>1</v>
      </c>
      <c r="AI1191" s="2"/>
      <c r="AJ1191" s="9" t="s">
        <v>2065</v>
      </c>
    </row>
    <row r="1192" spans="1:36" hidden="1" x14ac:dyDescent="0.2">
      <c r="A1192" s="2" t="str">
        <f t="shared" si="88"/>
        <v>HP ZBook x360 15 Studio G5</v>
      </c>
      <c r="B1192" s="2" t="s">
        <v>11</v>
      </c>
      <c r="C1192" s="2" t="s">
        <v>1079</v>
      </c>
      <c r="D1192" s="2" t="s">
        <v>1734</v>
      </c>
      <c r="E1192" s="2" t="s">
        <v>1736</v>
      </c>
      <c r="F1192" s="2" t="s">
        <v>20</v>
      </c>
      <c r="G1192" s="2" t="s">
        <v>947</v>
      </c>
      <c r="H1192" s="2" t="s">
        <v>1059</v>
      </c>
      <c r="I1192" s="2">
        <v>15</v>
      </c>
      <c r="J1192" s="2" t="s">
        <v>178</v>
      </c>
      <c r="K1192" s="2" t="s">
        <v>30</v>
      </c>
      <c r="L1192" s="2" t="s">
        <v>129</v>
      </c>
      <c r="M1192" s="2"/>
      <c r="N1192" s="2"/>
      <c r="O1192" s="2"/>
      <c r="P1192" s="2"/>
      <c r="Q1192" s="2"/>
      <c r="R1192" s="2">
        <v>1</v>
      </c>
      <c r="S1192" s="9">
        <v>1</v>
      </c>
      <c r="T1192" s="2"/>
      <c r="U1192" s="2"/>
      <c r="V1192" s="2">
        <v>1</v>
      </c>
      <c r="W1192" s="2"/>
      <c r="X1192" s="2">
        <f t="shared" si="89"/>
        <v>2</v>
      </c>
      <c r="Y1192" s="2"/>
      <c r="Z1192" s="9"/>
      <c r="AA1192" s="2"/>
      <c r="AB1192" s="2"/>
      <c r="AC1192" s="2"/>
      <c r="AD1192" s="2"/>
      <c r="AE1192" s="2"/>
      <c r="AF1192" s="2"/>
      <c r="AG1192" s="2"/>
      <c r="AH1192" s="2">
        <v>1</v>
      </c>
      <c r="AI1192" s="2"/>
      <c r="AJ1192" s="9" t="s">
        <v>2065</v>
      </c>
    </row>
    <row r="1193" spans="1:36" hidden="1" x14ac:dyDescent="0.2">
      <c r="A1193" s="2" t="str">
        <f t="shared" si="88"/>
        <v>HP ZBook 17 G3</v>
      </c>
      <c r="B1193" s="2" t="s">
        <v>11</v>
      </c>
      <c r="C1193" s="2" t="s">
        <v>293</v>
      </c>
      <c r="D1193" s="2" t="s">
        <v>1734</v>
      </c>
      <c r="E1193" s="2" t="s">
        <v>1736</v>
      </c>
      <c r="F1193" s="2" t="s">
        <v>20</v>
      </c>
      <c r="G1193" s="2" t="s">
        <v>164</v>
      </c>
      <c r="H1193" s="2" t="s">
        <v>294</v>
      </c>
      <c r="I1193" s="2">
        <v>17</v>
      </c>
      <c r="J1193" s="2" t="s">
        <v>28</v>
      </c>
      <c r="K1193" s="2"/>
      <c r="L1193" s="2" t="s">
        <v>129</v>
      </c>
      <c r="M1193" s="2"/>
      <c r="N1193" s="2"/>
      <c r="O1193" s="2"/>
      <c r="P1193" s="2"/>
      <c r="Q1193" s="2"/>
      <c r="R1193" s="2">
        <v>1</v>
      </c>
      <c r="S1193" s="2"/>
      <c r="T1193" s="2"/>
      <c r="U1193" s="2"/>
      <c r="V1193" s="2"/>
      <c r="W1193" s="2">
        <v>1</v>
      </c>
      <c r="X1193" s="2">
        <f t="shared" si="89"/>
        <v>1</v>
      </c>
      <c r="Y1193" s="2"/>
      <c r="Z1193" s="9"/>
      <c r="AA1193" s="2"/>
      <c r="AB1193" s="2"/>
      <c r="AC1193" s="2"/>
      <c r="AD1193" s="2"/>
      <c r="AE1193" s="2"/>
      <c r="AF1193" s="2"/>
      <c r="AG1193" s="2"/>
      <c r="AH1193" s="2">
        <v>1</v>
      </c>
      <c r="AI1193" s="2"/>
      <c r="AJ1193" s="9" t="s">
        <v>2065</v>
      </c>
    </row>
    <row r="1194" spans="1:36" hidden="1" x14ac:dyDescent="0.2">
      <c r="A1194" s="2" t="str">
        <f t="shared" si="88"/>
        <v>HP ZBook 17 G4</v>
      </c>
      <c r="B1194" s="2" t="s">
        <v>11</v>
      </c>
      <c r="C1194" s="2" t="s">
        <v>613</v>
      </c>
      <c r="D1194" s="2" t="s">
        <v>1734</v>
      </c>
      <c r="E1194" s="2" t="s">
        <v>1736</v>
      </c>
      <c r="F1194" s="2" t="s">
        <v>20</v>
      </c>
      <c r="G1194" s="2" t="s">
        <v>416</v>
      </c>
      <c r="H1194" s="2" t="s">
        <v>614</v>
      </c>
      <c r="I1194" s="2">
        <v>17</v>
      </c>
      <c r="J1194" s="2" t="s">
        <v>28</v>
      </c>
      <c r="K1194" s="2"/>
      <c r="L1194" s="2" t="s">
        <v>129</v>
      </c>
      <c r="M1194" s="2"/>
      <c r="N1194" s="2"/>
      <c r="O1194" s="2"/>
      <c r="P1194" s="2"/>
      <c r="Q1194" s="2"/>
      <c r="R1194" s="2">
        <v>1</v>
      </c>
      <c r="S1194" s="2"/>
      <c r="T1194" s="2"/>
      <c r="U1194" s="2"/>
      <c r="V1194" s="2"/>
      <c r="W1194" s="2">
        <v>1</v>
      </c>
      <c r="X1194" s="2">
        <f t="shared" si="89"/>
        <v>1</v>
      </c>
      <c r="Y1194" s="2"/>
      <c r="Z1194" s="9"/>
      <c r="AA1194" s="2"/>
      <c r="AB1194" s="2"/>
      <c r="AC1194" s="2"/>
      <c r="AD1194" s="2"/>
      <c r="AE1194" s="2"/>
      <c r="AF1194" s="2"/>
      <c r="AG1194" s="2"/>
      <c r="AH1194" s="2">
        <v>1</v>
      </c>
      <c r="AI1194" s="2"/>
      <c r="AJ1194" s="9" t="s">
        <v>2065</v>
      </c>
    </row>
    <row r="1195" spans="1:36" hidden="1" x14ac:dyDescent="0.2">
      <c r="A1195" s="2" t="str">
        <f t="shared" si="88"/>
        <v>HP ZBook 17 G5</v>
      </c>
      <c r="B1195" s="2" t="s">
        <v>11</v>
      </c>
      <c r="C1195" s="2" t="s">
        <v>1081</v>
      </c>
      <c r="D1195" s="2" t="s">
        <v>1734</v>
      </c>
      <c r="E1195" s="2" t="s">
        <v>1736</v>
      </c>
      <c r="F1195" s="2" t="s">
        <v>20</v>
      </c>
      <c r="G1195" s="2" t="s">
        <v>947</v>
      </c>
      <c r="H1195" s="2" t="s">
        <v>1082</v>
      </c>
      <c r="I1195" s="2">
        <v>17</v>
      </c>
      <c r="J1195" s="2" t="s">
        <v>28</v>
      </c>
      <c r="K1195" s="2"/>
      <c r="L1195" s="2" t="s">
        <v>129</v>
      </c>
      <c r="M1195" s="2"/>
      <c r="N1195" s="2"/>
      <c r="O1195" s="2"/>
      <c r="P1195" s="2"/>
      <c r="Q1195" s="2"/>
      <c r="R1195" s="2">
        <v>1</v>
      </c>
      <c r="S1195" s="2"/>
      <c r="T1195" s="2"/>
      <c r="U1195" s="2"/>
      <c r="V1195" s="2"/>
      <c r="W1195" s="2">
        <v>1</v>
      </c>
      <c r="X1195" s="2">
        <f t="shared" si="89"/>
        <v>1</v>
      </c>
      <c r="Y1195" s="2"/>
      <c r="Z1195" s="9"/>
      <c r="AA1195" s="2"/>
      <c r="AB1195" s="2"/>
      <c r="AC1195" s="2"/>
      <c r="AD1195" s="2"/>
      <c r="AE1195" s="2"/>
      <c r="AF1195" s="2"/>
      <c r="AG1195" s="2"/>
      <c r="AH1195" s="2">
        <v>1</v>
      </c>
      <c r="AI1195" s="2"/>
      <c r="AJ1195" s="9" t="s">
        <v>2065</v>
      </c>
    </row>
    <row r="1196" spans="1:36" hidden="1" x14ac:dyDescent="0.2">
      <c r="A1196" s="2" t="str">
        <f t="shared" si="88"/>
        <v>HP ZBook 17 G6</v>
      </c>
      <c r="B1196" s="2" t="s">
        <v>11</v>
      </c>
      <c r="C1196" s="2" t="s">
        <v>1486</v>
      </c>
      <c r="D1196" s="2" t="s">
        <v>1734</v>
      </c>
      <c r="E1196" s="2" t="s">
        <v>1736</v>
      </c>
      <c r="F1196" s="2" t="s">
        <v>20</v>
      </c>
      <c r="G1196" s="2" t="s">
        <v>947</v>
      </c>
      <c r="H1196" s="2" t="s">
        <v>1487</v>
      </c>
      <c r="I1196" s="2">
        <v>17</v>
      </c>
      <c r="J1196" s="2" t="s">
        <v>28</v>
      </c>
      <c r="K1196" s="2"/>
      <c r="L1196" s="2" t="s">
        <v>129</v>
      </c>
      <c r="M1196" s="2"/>
      <c r="N1196" s="2"/>
      <c r="O1196" s="2"/>
      <c r="P1196" s="2"/>
      <c r="Q1196" s="2"/>
      <c r="R1196" s="2">
        <v>1</v>
      </c>
      <c r="S1196" s="2"/>
      <c r="T1196" s="2"/>
      <c r="U1196" s="2"/>
      <c r="V1196" s="2"/>
      <c r="W1196" s="2">
        <v>1</v>
      </c>
      <c r="X1196" s="2">
        <f t="shared" si="89"/>
        <v>1</v>
      </c>
      <c r="Y1196" s="2"/>
      <c r="Z1196" s="9"/>
      <c r="AA1196" s="2"/>
      <c r="AB1196" s="2"/>
      <c r="AC1196" s="2"/>
      <c r="AD1196" s="2"/>
      <c r="AE1196" s="2"/>
      <c r="AF1196" s="2"/>
      <c r="AG1196" s="2"/>
      <c r="AH1196" s="2">
        <v>1</v>
      </c>
      <c r="AI1196" s="2"/>
      <c r="AJ1196" s="9" t="s">
        <v>2065</v>
      </c>
    </row>
    <row r="1197" spans="1:36" hidden="1" x14ac:dyDescent="0.2">
      <c r="A1197" s="2" t="str">
        <f t="shared" si="88"/>
        <v>HP ZBook 14 G2</v>
      </c>
      <c r="B1197" s="2" t="s">
        <v>11</v>
      </c>
      <c r="C1197" s="2" t="s">
        <v>109</v>
      </c>
      <c r="D1197" s="2" t="s">
        <v>1734</v>
      </c>
      <c r="E1197" s="2" t="s">
        <v>1736</v>
      </c>
      <c r="F1197" s="2" t="s">
        <v>20</v>
      </c>
      <c r="G1197" s="2" t="s">
        <v>80</v>
      </c>
      <c r="H1197" s="2" t="s">
        <v>110</v>
      </c>
      <c r="I1197" s="2">
        <v>14</v>
      </c>
      <c r="J1197" s="2" t="s">
        <v>45</v>
      </c>
      <c r="K1197" s="2"/>
      <c r="L1197" s="2" t="s">
        <v>129</v>
      </c>
      <c r="M1197" s="2"/>
      <c r="N1197" s="2"/>
      <c r="O1197" s="2"/>
      <c r="P1197" s="2"/>
      <c r="Q1197" s="2"/>
      <c r="R1197" s="2">
        <v>1</v>
      </c>
      <c r="S1197" s="2"/>
      <c r="T1197" s="2"/>
      <c r="U1197" s="2">
        <v>1</v>
      </c>
      <c r="V1197" s="2"/>
      <c r="W1197" s="2"/>
      <c r="X1197" s="2">
        <f t="shared" si="89"/>
        <v>1</v>
      </c>
      <c r="Y1197" s="2"/>
      <c r="Z1197" s="9"/>
      <c r="AA1197" s="2"/>
      <c r="AB1197" s="2"/>
      <c r="AC1197" s="2"/>
      <c r="AD1197" s="2"/>
      <c r="AE1197" s="2"/>
      <c r="AF1197" s="2"/>
      <c r="AG1197" s="2"/>
      <c r="AH1197" s="2">
        <v>1</v>
      </c>
      <c r="AI1197" s="2"/>
      <c r="AJ1197" s="9" t="s">
        <v>2065</v>
      </c>
    </row>
    <row r="1198" spans="1:36" hidden="1" x14ac:dyDescent="0.2">
      <c r="A1198" s="2" t="str">
        <f t="shared" si="88"/>
        <v>HP ZBook 14 G2</v>
      </c>
      <c r="B1198" s="2" t="s">
        <v>11</v>
      </c>
      <c r="C1198" s="2" t="s">
        <v>109</v>
      </c>
      <c r="D1198" s="2" t="s">
        <v>1734</v>
      </c>
      <c r="E1198" s="2" t="s">
        <v>1736</v>
      </c>
      <c r="F1198" s="2" t="s">
        <v>20</v>
      </c>
      <c r="G1198" s="2" t="s">
        <v>80</v>
      </c>
      <c r="H1198" s="2" t="s">
        <v>110</v>
      </c>
      <c r="I1198" s="2">
        <v>14</v>
      </c>
      <c r="J1198" s="2" t="s">
        <v>45</v>
      </c>
      <c r="K1198" s="2"/>
      <c r="L1198" s="2" t="s">
        <v>129</v>
      </c>
      <c r="M1198" s="2"/>
      <c r="N1198" s="2"/>
      <c r="O1198" s="2"/>
      <c r="P1198" s="2"/>
      <c r="Q1198" s="2"/>
      <c r="R1198" s="2">
        <v>1</v>
      </c>
      <c r="S1198" s="2"/>
      <c r="T1198" s="2"/>
      <c r="U1198" s="2">
        <v>1</v>
      </c>
      <c r="V1198" s="2"/>
      <c r="W1198" s="2"/>
      <c r="X1198" s="2">
        <f t="shared" si="89"/>
        <v>1</v>
      </c>
      <c r="Y1198" s="2"/>
      <c r="Z1198" s="9"/>
      <c r="AA1198" s="2"/>
      <c r="AB1198" s="2"/>
      <c r="AC1198" s="2"/>
      <c r="AD1198" s="2"/>
      <c r="AE1198" s="2"/>
      <c r="AF1198" s="2"/>
      <c r="AG1198" s="2"/>
      <c r="AH1198" s="2">
        <v>1</v>
      </c>
      <c r="AI1198" s="2"/>
      <c r="AJ1198" s="9" t="s">
        <v>2065</v>
      </c>
    </row>
    <row r="1199" spans="1:36" hidden="1" x14ac:dyDescent="0.2">
      <c r="A1199" s="2" t="str">
        <f t="shared" si="88"/>
        <v>HP ZBook 14u G4</v>
      </c>
      <c r="B1199" s="2" t="s">
        <v>11</v>
      </c>
      <c r="C1199" s="2" t="s">
        <v>723</v>
      </c>
      <c r="D1199" s="2" t="s">
        <v>1734</v>
      </c>
      <c r="E1199" s="2" t="s">
        <v>1736</v>
      </c>
      <c r="F1199" s="2" t="s">
        <v>20</v>
      </c>
      <c r="G1199" s="2" t="s">
        <v>416</v>
      </c>
      <c r="H1199" s="2" t="s">
        <v>2368</v>
      </c>
      <c r="I1199" s="2">
        <v>14</v>
      </c>
      <c r="J1199" s="2" t="s">
        <v>28</v>
      </c>
      <c r="K1199" s="2"/>
      <c r="L1199" s="2" t="s">
        <v>129</v>
      </c>
      <c r="M1199" s="2"/>
      <c r="N1199" s="2"/>
      <c r="O1199" s="2"/>
      <c r="P1199" s="2"/>
      <c r="Q1199" s="2"/>
      <c r="R1199" s="2">
        <v>1</v>
      </c>
      <c r="S1199" s="2"/>
      <c r="T1199" s="2"/>
      <c r="U1199" s="2">
        <v>1</v>
      </c>
      <c r="V1199" s="2"/>
      <c r="W1199" s="2"/>
      <c r="X1199" s="2">
        <f t="shared" si="89"/>
        <v>1</v>
      </c>
      <c r="Y1199" s="2"/>
      <c r="Z1199" s="9"/>
      <c r="AA1199" s="2"/>
      <c r="AB1199" s="2"/>
      <c r="AC1199" s="2"/>
      <c r="AD1199" s="2"/>
      <c r="AE1199" s="2"/>
      <c r="AF1199" s="2"/>
      <c r="AG1199" s="2"/>
      <c r="AH1199" s="2">
        <v>1</v>
      </c>
      <c r="AI1199" s="2"/>
      <c r="AJ1199" s="9" t="s">
        <v>2065</v>
      </c>
    </row>
    <row r="1200" spans="1:36" hidden="1" x14ac:dyDescent="0.2">
      <c r="A1200" s="2" t="str">
        <f t="shared" si="88"/>
        <v>HP ZBook 14u G5</v>
      </c>
      <c r="B1200" s="2" t="s">
        <v>11</v>
      </c>
      <c r="C1200" s="2" t="s">
        <v>952</v>
      </c>
      <c r="D1200" s="2" t="s">
        <v>1734</v>
      </c>
      <c r="E1200" s="2" t="s">
        <v>1736</v>
      </c>
      <c r="F1200" s="2" t="s">
        <v>20</v>
      </c>
      <c r="G1200" s="2" t="s">
        <v>743</v>
      </c>
      <c r="H1200" s="2" t="s">
        <v>951</v>
      </c>
      <c r="I1200" s="2">
        <v>14</v>
      </c>
      <c r="J1200" s="2" t="s">
        <v>28</v>
      </c>
      <c r="K1200" s="2" t="s">
        <v>30</v>
      </c>
      <c r="L1200" s="2" t="s">
        <v>129</v>
      </c>
      <c r="M1200" s="2"/>
      <c r="N1200" s="2"/>
      <c r="O1200" s="2"/>
      <c r="P1200" s="2"/>
      <c r="Q1200" s="2"/>
      <c r="R1200" s="2">
        <v>1</v>
      </c>
      <c r="S1200" s="9"/>
      <c r="T1200" s="2"/>
      <c r="U1200" s="2">
        <v>1</v>
      </c>
      <c r="V1200" s="2"/>
      <c r="W1200" s="2"/>
      <c r="X1200" s="2">
        <f t="shared" si="89"/>
        <v>1</v>
      </c>
      <c r="Y1200" s="2"/>
      <c r="Z1200" s="9"/>
      <c r="AA1200" s="2"/>
      <c r="AB1200" s="2"/>
      <c r="AC1200" s="2"/>
      <c r="AD1200" s="2"/>
      <c r="AE1200" s="2"/>
      <c r="AF1200" s="2"/>
      <c r="AG1200" s="2"/>
      <c r="AH1200" s="2">
        <v>1</v>
      </c>
      <c r="AI1200" s="2"/>
      <c r="AJ1200" s="9" t="s">
        <v>2065</v>
      </c>
    </row>
    <row r="1201" spans="1:36" hidden="1" x14ac:dyDescent="0.2">
      <c r="A1201" s="2" t="str">
        <f t="shared" si="88"/>
        <v>HP ZBook 14u G6</v>
      </c>
      <c r="B1201" s="2" t="s">
        <v>11</v>
      </c>
      <c r="C1201" s="2" t="s">
        <v>1429</v>
      </c>
      <c r="D1201" s="2" t="s">
        <v>1734</v>
      </c>
      <c r="E1201" s="2" t="s">
        <v>1736</v>
      </c>
      <c r="F1201" s="2" t="s">
        <v>20</v>
      </c>
      <c r="G1201" s="2" t="s">
        <v>1216</v>
      </c>
      <c r="H1201" s="2" t="s">
        <v>1430</v>
      </c>
      <c r="I1201" s="2">
        <v>14</v>
      </c>
      <c r="J1201" s="2" t="s">
        <v>28</v>
      </c>
      <c r="K1201" s="2"/>
      <c r="L1201" s="2" t="s">
        <v>129</v>
      </c>
      <c r="M1201" s="2"/>
      <c r="N1201" s="2"/>
      <c r="O1201" s="2"/>
      <c r="P1201" s="2"/>
      <c r="Q1201" s="2"/>
      <c r="R1201" s="2">
        <v>1</v>
      </c>
      <c r="S1201" s="2"/>
      <c r="T1201" s="2"/>
      <c r="U1201" s="2">
        <v>1</v>
      </c>
      <c r="V1201" s="2"/>
      <c r="W1201" s="2"/>
      <c r="X1201" s="2">
        <f t="shared" si="89"/>
        <v>1</v>
      </c>
      <c r="Y1201" s="2"/>
      <c r="Z1201" s="9"/>
      <c r="AA1201" s="2"/>
      <c r="AB1201" s="2"/>
      <c r="AC1201" s="2"/>
      <c r="AD1201" s="2"/>
      <c r="AE1201" s="2"/>
      <c r="AF1201" s="2"/>
      <c r="AG1201" s="2"/>
      <c r="AH1201" s="2">
        <v>1</v>
      </c>
      <c r="AI1201" s="2"/>
      <c r="AJ1201" s="9" t="s">
        <v>2065</v>
      </c>
    </row>
    <row r="1202" spans="1:36" hidden="1" x14ac:dyDescent="0.2">
      <c r="A1202" s="2" t="str">
        <f t="shared" ref="A1202" si="90">CONCATENATE(B1202," ",C1202)</f>
        <v>HP ZBook Firefly 14 G7</v>
      </c>
      <c r="B1202" s="2" t="s">
        <v>11</v>
      </c>
      <c r="C1202" s="2" t="s">
        <v>5969</v>
      </c>
      <c r="D1202" s="2" t="s">
        <v>1734</v>
      </c>
      <c r="E1202" s="2" t="s">
        <v>1736</v>
      </c>
      <c r="F1202" s="2"/>
      <c r="G1202" s="2" t="s">
        <v>2150</v>
      </c>
      <c r="H1202" s="2" t="s">
        <v>5970</v>
      </c>
      <c r="I1202" s="2">
        <v>14</v>
      </c>
      <c r="J1202" s="2" t="s">
        <v>28</v>
      </c>
      <c r="K1202" s="2"/>
      <c r="L1202" s="2" t="s">
        <v>129</v>
      </c>
      <c r="M1202" s="2"/>
      <c r="N1202" s="2"/>
      <c r="O1202" s="2"/>
      <c r="P1202" s="2">
        <v>1</v>
      </c>
      <c r="Q1202" s="2"/>
      <c r="R1202" s="2">
        <v>1</v>
      </c>
      <c r="S1202" s="2"/>
      <c r="T1202" s="2"/>
      <c r="U1202" s="2">
        <v>1</v>
      </c>
      <c r="V1202" s="2"/>
      <c r="W1202" s="2"/>
      <c r="X1202" s="2"/>
      <c r="Y1202" s="2"/>
      <c r="Z1202" s="9"/>
      <c r="AA1202" s="2"/>
      <c r="AB1202" s="2"/>
      <c r="AC1202" s="2"/>
      <c r="AD1202" s="2"/>
      <c r="AE1202" s="2"/>
      <c r="AF1202" s="2"/>
      <c r="AG1202" s="2"/>
      <c r="AH1202" s="2">
        <v>1</v>
      </c>
      <c r="AI1202" s="2"/>
      <c r="AJ1202" s="9" t="s">
        <v>2065</v>
      </c>
    </row>
    <row r="1203" spans="1:36" hidden="1" x14ac:dyDescent="0.2">
      <c r="A1203" s="2" t="str">
        <f t="shared" si="88"/>
        <v>Lenovo IdeaPad 100s-11</v>
      </c>
      <c r="B1203" s="2" t="s">
        <v>17</v>
      </c>
      <c r="C1203" s="2" t="s">
        <v>264</v>
      </c>
      <c r="D1203" s="2" t="s">
        <v>1730</v>
      </c>
      <c r="E1203" s="2" t="s">
        <v>52</v>
      </c>
      <c r="F1203" s="2" t="s">
        <v>20</v>
      </c>
      <c r="G1203" s="2" t="s">
        <v>77</v>
      </c>
      <c r="H1203" s="2" t="s">
        <v>33</v>
      </c>
      <c r="I1203" s="2">
        <v>11</v>
      </c>
      <c r="J1203" s="2" t="s">
        <v>27</v>
      </c>
      <c r="K1203" s="2"/>
      <c r="L1203" s="2" t="s">
        <v>88</v>
      </c>
      <c r="M1203" s="2"/>
      <c r="N1203" s="2"/>
      <c r="O1203" s="2">
        <v>1</v>
      </c>
      <c r="P1203" s="2"/>
      <c r="Q1203" s="2"/>
      <c r="R1203" s="2"/>
      <c r="S1203" s="2"/>
      <c r="T1203" s="2">
        <v>1</v>
      </c>
      <c r="U1203" s="2"/>
      <c r="V1203" s="2"/>
      <c r="W1203" s="2"/>
      <c r="X1203" s="2">
        <f t="shared" si="89"/>
        <v>2</v>
      </c>
      <c r="Y1203" s="2"/>
      <c r="Z1203" s="2"/>
      <c r="AA1203" s="2"/>
      <c r="AB1203" s="2"/>
      <c r="AC1203" s="2">
        <v>1</v>
      </c>
      <c r="AD1203" s="2"/>
      <c r="AE1203" s="2"/>
      <c r="AF1203" s="2"/>
      <c r="AG1203" s="2"/>
      <c r="AH1203" s="2"/>
      <c r="AI1203" s="2"/>
      <c r="AJ1203" s="9" t="s">
        <v>2294</v>
      </c>
    </row>
    <row r="1204" spans="1:36" hidden="1" x14ac:dyDescent="0.2">
      <c r="A1204" s="2" t="str">
        <f t="shared" si="88"/>
        <v>Lenovo IdeaPad 100s-14</v>
      </c>
      <c r="B1204" s="2" t="s">
        <v>17</v>
      </c>
      <c r="C1204" s="2" t="s">
        <v>388</v>
      </c>
      <c r="D1204" s="2" t="s">
        <v>1731</v>
      </c>
      <c r="E1204" s="2" t="s">
        <v>52</v>
      </c>
      <c r="F1204" s="2" t="s">
        <v>20</v>
      </c>
      <c r="G1204" s="2" t="s">
        <v>139</v>
      </c>
      <c r="H1204" s="2" t="s">
        <v>33</v>
      </c>
      <c r="I1204" s="2">
        <v>14</v>
      </c>
      <c r="J1204" s="2" t="s">
        <v>27</v>
      </c>
      <c r="K1204" s="2"/>
      <c r="L1204" s="2" t="s">
        <v>87</v>
      </c>
      <c r="M1204" s="2"/>
      <c r="N1204" s="2"/>
      <c r="O1204" s="2">
        <v>1</v>
      </c>
      <c r="P1204" s="2"/>
      <c r="Q1204" s="2"/>
      <c r="R1204" s="2"/>
      <c r="S1204" s="2"/>
      <c r="T1204" s="2"/>
      <c r="U1204" s="2">
        <v>1</v>
      </c>
      <c r="V1204" s="2"/>
      <c r="W1204" s="2"/>
      <c r="X1204" s="2">
        <f t="shared" si="89"/>
        <v>1</v>
      </c>
      <c r="Y1204" s="2"/>
      <c r="Z1204" s="2"/>
      <c r="AA1204" s="2"/>
      <c r="AB1204" s="2"/>
      <c r="AC1204" s="2">
        <v>1</v>
      </c>
      <c r="AD1204" s="2"/>
      <c r="AE1204" s="2"/>
      <c r="AF1204" s="2"/>
      <c r="AG1204" s="2"/>
      <c r="AH1204" s="2"/>
      <c r="AI1204" s="2"/>
      <c r="AJ1204" s="9" t="s">
        <v>2294</v>
      </c>
    </row>
    <row r="1205" spans="1:36" hidden="1" x14ac:dyDescent="0.2">
      <c r="A1205" s="2" t="str">
        <f t="shared" si="88"/>
        <v>Lenovo IdeaPad 100-15 Core</v>
      </c>
      <c r="B1205" s="2" t="s">
        <v>17</v>
      </c>
      <c r="C1205" s="2" t="s">
        <v>190</v>
      </c>
      <c r="D1205" s="2" t="s">
        <v>1733</v>
      </c>
      <c r="E1205" s="2" t="s">
        <v>52</v>
      </c>
      <c r="F1205" s="2" t="s">
        <v>20</v>
      </c>
      <c r="G1205" s="2" t="s">
        <v>80</v>
      </c>
      <c r="H1205" s="2" t="s">
        <v>191</v>
      </c>
      <c r="I1205" s="2">
        <v>15</v>
      </c>
      <c r="J1205" s="2" t="s">
        <v>27</v>
      </c>
      <c r="K1205" s="2"/>
      <c r="L1205" s="2" t="s">
        <v>129</v>
      </c>
      <c r="M1205" s="2"/>
      <c r="N1205" s="2"/>
      <c r="O1205" s="2"/>
      <c r="P1205" s="2"/>
      <c r="Q1205" s="2">
        <v>1</v>
      </c>
      <c r="R1205" s="2"/>
      <c r="S1205" s="2"/>
      <c r="T1205" s="2"/>
      <c r="U1205" s="2"/>
      <c r="V1205" s="2">
        <v>1</v>
      </c>
      <c r="W1205" s="2"/>
      <c r="X1205" s="2">
        <f t="shared" si="89"/>
        <v>1</v>
      </c>
      <c r="Y1205" s="2"/>
      <c r="Z1205" s="2"/>
      <c r="AA1205" s="2"/>
      <c r="AB1205" s="2"/>
      <c r="AC1205" s="2"/>
      <c r="AD1205" s="2"/>
      <c r="AE1205" s="2">
        <v>1</v>
      </c>
      <c r="AF1205" s="2"/>
      <c r="AG1205" s="2"/>
      <c r="AH1205" s="2"/>
      <c r="AI1205" s="2"/>
      <c r="AJ1205" s="9" t="s">
        <v>2294</v>
      </c>
    </row>
    <row r="1206" spans="1:36" hidden="1" x14ac:dyDescent="0.2">
      <c r="A1206" s="2" t="str">
        <f t="shared" si="88"/>
        <v>Lenovo IdeaPad 110s-11</v>
      </c>
      <c r="B1206" s="2" t="s">
        <v>17</v>
      </c>
      <c r="C1206" s="2" t="s">
        <v>617</v>
      </c>
      <c r="D1206" s="2" t="s">
        <v>1730</v>
      </c>
      <c r="E1206" s="2" t="s">
        <v>52</v>
      </c>
      <c r="F1206" s="2" t="s">
        <v>20</v>
      </c>
      <c r="G1206" s="2" t="s">
        <v>139</v>
      </c>
      <c r="H1206" s="2" t="s">
        <v>33</v>
      </c>
      <c r="I1206" s="2">
        <v>11</v>
      </c>
      <c r="J1206" s="2" t="s">
        <v>27</v>
      </c>
      <c r="K1206" s="2"/>
      <c r="L1206" s="2" t="s">
        <v>87</v>
      </c>
      <c r="M1206" s="2"/>
      <c r="N1206" s="2"/>
      <c r="O1206" s="2">
        <v>1</v>
      </c>
      <c r="P1206" s="2"/>
      <c r="Q1206" s="2"/>
      <c r="R1206" s="2"/>
      <c r="S1206" s="2"/>
      <c r="T1206" s="2">
        <v>1</v>
      </c>
      <c r="U1206" s="2"/>
      <c r="V1206" s="2"/>
      <c r="W1206" s="2"/>
      <c r="X1206" s="2">
        <f t="shared" si="89"/>
        <v>2</v>
      </c>
      <c r="Y1206" s="2"/>
      <c r="Z1206" s="2"/>
      <c r="AA1206" s="2"/>
      <c r="AB1206" s="2"/>
      <c r="AC1206" s="2">
        <v>1</v>
      </c>
      <c r="AD1206" s="2"/>
      <c r="AE1206" s="2"/>
      <c r="AF1206" s="2"/>
      <c r="AG1206" s="2"/>
      <c r="AH1206" s="2"/>
      <c r="AI1206" s="2"/>
      <c r="AJ1206" s="9" t="s">
        <v>2294</v>
      </c>
    </row>
    <row r="1207" spans="1:36" hidden="1" x14ac:dyDescent="0.2">
      <c r="A1207" s="2" t="str">
        <f t="shared" si="88"/>
        <v>Lenovo IdeaPad 110-14</v>
      </c>
      <c r="B1207" s="2" t="s">
        <v>17</v>
      </c>
      <c r="C1207" s="2" t="s">
        <v>854</v>
      </c>
      <c r="D1207" s="2" t="s">
        <v>1731</v>
      </c>
      <c r="E1207" s="2" t="s">
        <v>52</v>
      </c>
      <c r="F1207" s="2" t="s">
        <v>20</v>
      </c>
      <c r="G1207" s="2" t="s">
        <v>139</v>
      </c>
      <c r="H1207" s="2" t="s">
        <v>33</v>
      </c>
      <c r="I1207" s="2">
        <v>14</v>
      </c>
      <c r="J1207" s="2" t="s">
        <v>27</v>
      </c>
      <c r="K1207" s="2"/>
      <c r="L1207" s="2" t="s">
        <v>87</v>
      </c>
      <c r="M1207" s="2"/>
      <c r="N1207" s="2"/>
      <c r="O1207" s="2">
        <v>1</v>
      </c>
      <c r="P1207" s="2"/>
      <c r="Q1207" s="2"/>
      <c r="R1207" s="2"/>
      <c r="S1207" s="2"/>
      <c r="T1207" s="2"/>
      <c r="U1207" s="2">
        <v>1</v>
      </c>
      <c r="V1207" s="2"/>
      <c r="W1207" s="2"/>
      <c r="X1207" s="2">
        <f t="shared" si="89"/>
        <v>1</v>
      </c>
      <c r="Y1207" s="2"/>
      <c r="Z1207" s="2"/>
      <c r="AA1207" s="2"/>
      <c r="AB1207" s="2"/>
      <c r="AC1207" s="2">
        <v>1</v>
      </c>
      <c r="AD1207" s="2"/>
      <c r="AE1207" s="2"/>
      <c r="AF1207" s="2"/>
      <c r="AG1207" s="2"/>
      <c r="AH1207" s="2"/>
      <c r="AI1207" s="2"/>
      <c r="AJ1207" s="9" t="s">
        <v>2294</v>
      </c>
    </row>
    <row r="1208" spans="1:36" hidden="1" x14ac:dyDescent="0.2">
      <c r="A1208" s="2" t="str">
        <f t="shared" si="88"/>
        <v>Lenovo IdeaPad 110-15A</v>
      </c>
      <c r="B1208" s="2" t="s">
        <v>17</v>
      </c>
      <c r="C1208" s="2" t="s">
        <v>382</v>
      </c>
      <c r="D1208" s="2" t="s">
        <v>1733</v>
      </c>
      <c r="E1208" s="2" t="s">
        <v>52</v>
      </c>
      <c r="F1208" s="2" t="s">
        <v>19</v>
      </c>
      <c r="G1208" s="2" t="s">
        <v>173</v>
      </c>
      <c r="H1208" s="2" t="s">
        <v>381</v>
      </c>
      <c r="I1208" s="2">
        <v>15</v>
      </c>
      <c r="J1208" s="2" t="s">
        <v>27</v>
      </c>
      <c r="K1208" s="2"/>
      <c r="L1208" s="2" t="s">
        <v>87</v>
      </c>
      <c r="M1208" s="2"/>
      <c r="N1208" s="2"/>
      <c r="O1208" s="2">
        <v>1</v>
      </c>
      <c r="P1208" s="2"/>
      <c r="Q1208" s="2"/>
      <c r="R1208" s="2"/>
      <c r="S1208" s="2"/>
      <c r="T1208" s="2"/>
      <c r="U1208" s="2"/>
      <c r="V1208" s="2">
        <v>1</v>
      </c>
      <c r="W1208" s="2"/>
      <c r="X1208" s="2">
        <f t="shared" si="89"/>
        <v>1</v>
      </c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9" t="s">
        <v>2294</v>
      </c>
    </row>
    <row r="1209" spans="1:36" hidden="1" x14ac:dyDescent="0.2">
      <c r="A1209" s="2" t="str">
        <f t="shared" si="88"/>
        <v>Lenovo IdeaPad 110-15A (BR)</v>
      </c>
      <c r="B1209" s="2" t="s">
        <v>17</v>
      </c>
      <c r="C1209" s="2" t="s">
        <v>513</v>
      </c>
      <c r="D1209" s="2" t="s">
        <v>1732</v>
      </c>
      <c r="E1209" s="2" t="s">
        <v>52</v>
      </c>
      <c r="F1209" s="2" t="s">
        <v>19</v>
      </c>
      <c r="G1209" s="2" t="s">
        <v>334</v>
      </c>
      <c r="H1209" s="2" t="s">
        <v>33</v>
      </c>
      <c r="I1209" s="2">
        <v>15</v>
      </c>
      <c r="J1209" s="2" t="s">
        <v>27</v>
      </c>
      <c r="K1209" s="2"/>
      <c r="L1209" s="2" t="s">
        <v>129</v>
      </c>
      <c r="M1209" s="2"/>
      <c r="N1209" s="2"/>
      <c r="O1209" s="2"/>
      <c r="P1209" s="2">
        <v>1</v>
      </c>
      <c r="Q1209" s="2"/>
      <c r="R1209" s="2"/>
      <c r="S1209" s="2"/>
      <c r="T1209" s="2"/>
      <c r="U1209" s="2"/>
      <c r="V1209" s="2">
        <v>1</v>
      </c>
      <c r="W1209" s="2"/>
      <c r="X1209" s="2">
        <f t="shared" si="89"/>
        <v>1</v>
      </c>
      <c r="Y1209" s="2"/>
      <c r="Z1209" s="2"/>
      <c r="AA1209" s="2"/>
      <c r="AB1209" s="2"/>
      <c r="AC1209" s="2"/>
      <c r="AD1209" s="2">
        <v>1</v>
      </c>
      <c r="AE1209" s="2">
        <v>1</v>
      </c>
      <c r="AF1209" s="2"/>
      <c r="AG1209" s="2"/>
      <c r="AH1209" s="2"/>
      <c r="AI1209" s="2"/>
      <c r="AJ1209" s="9" t="s">
        <v>2294</v>
      </c>
    </row>
    <row r="1210" spans="1:36" hidden="1" x14ac:dyDescent="0.2">
      <c r="A1210" s="2" t="str">
        <f t="shared" si="88"/>
        <v>Lenovo IdeaPad 110-15I</v>
      </c>
      <c r="B1210" s="2" t="s">
        <v>17</v>
      </c>
      <c r="C1210" s="2" t="s">
        <v>383</v>
      </c>
      <c r="D1210" s="2" t="s">
        <v>1732</v>
      </c>
      <c r="E1210" s="2" t="s">
        <v>52</v>
      </c>
      <c r="F1210" s="2" t="s">
        <v>20</v>
      </c>
      <c r="G1210" s="2" t="s">
        <v>139</v>
      </c>
      <c r="H1210" s="2" t="s">
        <v>33</v>
      </c>
      <c r="I1210" s="2">
        <v>15</v>
      </c>
      <c r="J1210" s="2" t="s">
        <v>27</v>
      </c>
      <c r="K1210" s="2"/>
      <c r="L1210" s="2" t="s">
        <v>87</v>
      </c>
      <c r="M1210" s="2"/>
      <c r="N1210" s="2"/>
      <c r="O1210" s="2">
        <v>1</v>
      </c>
      <c r="P1210" s="2"/>
      <c r="Q1210" s="2"/>
      <c r="R1210" s="2"/>
      <c r="S1210" s="2"/>
      <c r="T1210" s="2"/>
      <c r="U1210" s="2"/>
      <c r="V1210" s="2">
        <v>1</v>
      </c>
      <c r="W1210" s="2"/>
      <c r="X1210" s="2">
        <f t="shared" si="89"/>
        <v>1</v>
      </c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9" t="s">
        <v>2294</v>
      </c>
    </row>
    <row r="1211" spans="1:36" hidden="1" x14ac:dyDescent="0.2">
      <c r="A1211" s="2" t="str">
        <f t="shared" si="88"/>
        <v>Lenovo IdeaPad 110-15I (A)</v>
      </c>
      <c r="B1211" s="2" t="s">
        <v>17</v>
      </c>
      <c r="C1211" s="2" t="s">
        <v>518</v>
      </c>
      <c r="D1211" s="2" t="s">
        <v>1732</v>
      </c>
      <c r="E1211" s="2" t="s">
        <v>52</v>
      </c>
      <c r="F1211" s="2" t="s">
        <v>20</v>
      </c>
      <c r="G1211" s="2" t="s">
        <v>447</v>
      </c>
      <c r="H1211" s="2" t="s">
        <v>33</v>
      </c>
      <c r="I1211" s="2">
        <v>15</v>
      </c>
      <c r="J1211" s="2" t="s">
        <v>27</v>
      </c>
      <c r="K1211" s="2"/>
      <c r="L1211" s="2" t="s">
        <v>87</v>
      </c>
      <c r="M1211" s="2"/>
      <c r="N1211" s="2"/>
      <c r="O1211" s="2">
        <v>1</v>
      </c>
      <c r="P1211" s="2"/>
      <c r="Q1211" s="2"/>
      <c r="R1211" s="2"/>
      <c r="S1211" s="2"/>
      <c r="T1211" s="2"/>
      <c r="U1211" s="2"/>
      <c r="V1211" s="2">
        <v>1</v>
      </c>
      <c r="W1211" s="2"/>
      <c r="X1211" s="2">
        <f t="shared" si="89"/>
        <v>1</v>
      </c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9" t="s">
        <v>2294</v>
      </c>
    </row>
    <row r="1212" spans="1:36" hidden="1" x14ac:dyDescent="0.2">
      <c r="A1212" s="2" t="str">
        <f t="shared" si="88"/>
        <v>Lenovo IdeaPad 110-17A</v>
      </c>
      <c r="B1212" s="2" t="s">
        <v>17</v>
      </c>
      <c r="C1212" s="2" t="s">
        <v>384</v>
      </c>
      <c r="D1212" s="2" t="s">
        <v>1733</v>
      </c>
      <c r="E1212" s="2" t="s">
        <v>52</v>
      </c>
      <c r="F1212" s="2" t="s">
        <v>19</v>
      </c>
      <c r="G1212" s="2" t="s">
        <v>173</v>
      </c>
      <c r="H1212" s="2" t="s">
        <v>381</v>
      </c>
      <c r="I1212" s="2">
        <v>17</v>
      </c>
      <c r="J1212" s="2" t="s">
        <v>32</v>
      </c>
      <c r="K1212" s="2"/>
      <c r="L1212" s="2" t="s">
        <v>87</v>
      </c>
      <c r="M1212" s="2"/>
      <c r="N1212" s="2"/>
      <c r="O1212" s="2">
        <v>1</v>
      </c>
      <c r="P1212" s="2"/>
      <c r="Q1212" s="2"/>
      <c r="R1212" s="2"/>
      <c r="S1212" s="2"/>
      <c r="T1212" s="2"/>
      <c r="U1212" s="2"/>
      <c r="V1212" s="2"/>
      <c r="W1212" s="2">
        <v>1</v>
      </c>
      <c r="X1212" s="2">
        <f t="shared" si="89"/>
        <v>1</v>
      </c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9" t="s">
        <v>2294</v>
      </c>
    </row>
    <row r="1213" spans="1:36" hidden="1" x14ac:dyDescent="0.2">
      <c r="A1213" s="2" t="str">
        <f t="shared" si="88"/>
        <v>Lenovo IdeaPad 110-17I (K)</v>
      </c>
      <c r="B1213" s="2" t="s">
        <v>17</v>
      </c>
      <c r="C1213" s="2" t="s">
        <v>514</v>
      </c>
      <c r="D1213" s="2" t="s">
        <v>1733</v>
      </c>
      <c r="E1213" s="2" t="s">
        <v>52</v>
      </c>
      <c r="F1213" s="2" t="s">
        <v>20</v>
      </c>
      <c r="G1213" s="2" t="s">
        <v>416</v>
      </c>
      <c r="H1213" s="2" t="s">
        <v>363</v>
      </c>
      <c r="I1213" s="2">
        <v>17</v>
      </c>
      <c r="J1213" s="2" t="s">
        <v>32</v>
      </c>
      <c r="K1213" s="2"/>
      <c r="L1213" s="2" t="s">
        <v>129</v>
      </c>
      <c r="M1213" s="2"/>
      <c r="N1213" s="2"/>
      <c r="O1213" s="2"/>
      <c r="P1213" s="2"/>
      <c r="Q1213" s="2">
        <v>1</v>
      </c>
      <c r="R1213" s="2"/>
      <c r="S1213" s="2"/>
      <c r="T1213" s="2"/>
      <c r="U1213" s="2"/>
      <c r="V1213" s="2"/>
      <c r="W1213" s="2">
        <v>1</v>
      </c>
      <c r="X1213" s="2">
        <f t="shared" si="89"/>
        <v>1</v>
      </c>
      <c r="Y1213" s="2"/>
      <c r="Z1213" s="2"/>
      <c r="AA1213" s="2"/>
      <c r="AB1213" s="2"/>
      <c r="AC1213" s="2"/>
      <c r="AD1213" s="2"/>
      <c r="AE1213" s="2">
        <v>1</v>
      </c>
      <c r="AF1213" s="2"/>
      <c r="AG1213" s="2"/>
      <c r="AH1213" s="2"/>
      <c r="AI1213" s="2"/>
      <c r="AJ1213" s="9" t="s">
        <v>2294</v>
      </c>
    </row>
    <row r="1214" spans="1:36" hidden="1" x14ac:dyDescent="0.2">
      <c r="A1214" s="2" t="str">
        <f t="shared" si="88"/>
        <v>Lenovo IdeaPad 3 14ARE05</v>
      </c>
      <c r="B1214" s="2" t="s">
        <v>17</v>
      </c>
      <c r="C1214" s="2" t="s">
        <v>4283</v>
      </c>
      <c r="D1214" s="2" t="s">
        <v>1731</v>
      </c>
      <c r="E1214" s="2" t="s">
        <v>52</v>
      </c>
      <c r="F1214" s="2" t="s">
        <v>19</v>
      </c>
      <c r="G1214" s="2" t="s">
        <v>1788</v>
      </c>
      <c r="H1214" s="2" t="s">
        <v>33</v>
      </c>
      <c r="I1214" s="2">
        <v>14</v>
      </c>
      <c r="J1214" s="2" t="s">
        <v>28</v>
      </c>
      <c r="K1214" s="2"/>
      <c r="L1214" s="2" t="s">
        <v>129</v>
      </c>
      <c r="M1214" s="2"/>
      <c r="N1214" s="2" t="s">
        <v>4242</v>
      </c>
      <c r="O1214" s="2"/>
      <c r="P1214" s="2">
        <v>1</v>
      </c>
      <c r="Q1214" s="2"/>
      <c r="R1214" s="2"/>
      <c r="S1214" s="2"/>
      <c r="T1214" s="2"/>
      <c r="U1214" s="2">
        <v>1</v>
      </c>
      <c r="V1214" s="2"/>
      <c r="W1214" s="2"/>
      <c r="X1214" s="2">
        <f t="shared" si="89"/>
        <v>1</v>
      </c>
      <c r="Y1214" s="2"/>
      <c r="Z1214" s="2"/>
      <c r="AA1214" s="2"/>
      <c r="AB1214" s="2"/>
      <c r="AC1214" s="2"/>
      <c r="AD1214" s="2">
        <v>1</v>
      </c>
      <c r="AE1214" s="2"/>
      <c r="AF1214" s="2"/>
      <c r="AG1214" s="2"/>
      <c r="AH1214" s="2"/>
      <c r="AI1214" s="2"/>
      <c r="AJ1214" s="9" t="s">
        <v>2296</v>
      </c>
    </row>
    <row r="1215" spans="1:36" hidden="1" x14ac:dyDescent="0.2">
      <c r="A1215" s="2" t="str">
        <f t="shared" ref="A1215" si="91">CONCATENATE(B1215," ",C1215)</f>
        <v>Lenovo IdeaPad 3 14IIL05</v>
      </c>
      <c r="B1215" s="2" t="s">
        <v>17</v>
      </c>
      <c r="C1215" s="2" t="s">
        <v>5950</v>
      </c>
      <c r="D1215" s="2" t="s">
        <v>1731</v>
      </c>
      <c r="E1215" s="2" t="s">
        <v>52</v>
      </c>
      <c r="F1215" s="2" t="s">
        <v>20</v>
      </c>
      <c r="G1215" s="2" t="s">
        <v>1526</v>
      </c>
      <c r="H1215" s="2" t="s">
        <v>33</v>
      </c>
      <c r="I1215" s="2">
        <v>14</v>
      </c>
      <c r="J1215" s="2" t="s">
        <v>28</v>
      </c>
      <c r="K1215" s="2"/>
      <c r="L1215" s="2" t="s">
        <v>129</v>
      </c>
      <c r="M1215" s="2"/>
      <c r="N1215" s="2" t="s">
        <v>5935</v>
      </c>
      <c r="O1215" s="2"/>
      <c r="P1215" s="2">
        <v>1</v>
      </c>
      <c r="Q1215" s="2"/>
      <c r="R1215" s="2"/>
      <c r="S1215" s="2"/>
      <c r="T1215" s="2"/>
      <c r="U1215" s="2">
        <v>1</v>
      </c>
      <c r="V1215" s="2"/>
      <c r="W1215" s="2"/>
      <c r="X1215" s="2">
        <f t="shared" si="89"/>
        <v>1</v>
      </c>
      <c r="Y1215" s="2"/>
      <c r="Z1215" s="2"/>
      <c r="AA1215" s="2"/>
      <c r="AB1215" s="2"/>
      <c r="AC1215" s="2"/>
      <c r="AD1215" s="2">
        <v>1</v>
      </c>
      <c r="AE1215" s="2"/>
      <c r="AF1215" s="2"/>
      <c r="AG1215" s="2"/>
      <c r="AH1215" s="2"/>
      <c r="AI1215" s="2"/>
      <c r="AJ1215" s="9" t="s">
        <v>2296</v>
      </c>
    </row>
    <row r="1216" spans="1:36" hidden="1" x14ac:dyDescent="0.2">
      <c r="A1216" s="2" t="str">
        <f t="shared" ref="A1216:A1282" si="92">CONCATENATE(B1216," ",C1216)</f>
        <v>Lenovo IdeaPad 3 15ADA05</v>
      </c>
      <c r="B1216" s="2" t="s">
        <v>17</v>
      </c>
      <c r="C1216" s="2" t="s">
        <v>2165</v>
      </c>
      <c r="D1216" s="2" t="s">
        <v>1732</v>
      </c>
      <c r="E1216" s="2" t="s">
        <v>52</v>
      </c>
      <c r="F1216" s="2" t="s">
        <v>19</v>
      </c>
      <c r="G1216" s="2" t="s">
        <v>1244</v>
      </c>
      <c r="H1216" s="2" t="s">
        <v>33</v>
      </c>
      <c r="I1216" s="2">
        <v>15</v>
      </c>
      <c r="J1216" s="2" t="s">
        <v>28</v>
      </c>
      <c r="K1216" s="2"/>
      <c r="L1216" s="2" t="s">
        <v>129</v>
      </c>
      <c r="M1216" s="2"/>
      <c r="N1216" s="2" t="s">
        <v>2122</v>
      </c>
      <c r="O1216" s="2"/>
      <c r="P1216" s="2">
        <v>1</v>
      </c>
      <c r="Q1216" s="2"/>
      <c r="R1216" s="2"/>
      <c r="S1216" s="2"/>
      <c r="T1216" s="2"/>
      <c r="U1216" s="2"/>
      <c r="V1216" s="2">
        <v>1</v>
      </c>
      <c r="W1216" s="2"/>
      <c r="X1216" s="2">
        <f t="shared" si="89"/>
        <v>1</v>
      </c>
      <c r="Y1216" s="2"/>
      <c r="Z1216" s="2"/>
      <c r="AA1216" s="2"/>
      <c r="AB1216" s="2"/>
      <c r="AC1216" s="2"/>
      <c r="AD1216" s="2">
        <v>1</v>
      </c>
      <c r="AE1216" s="2">
        <v>1</v>
      </c>
      <c r="AF1216" s="2"/>
      <c r="AG1216" s="2"/>
      <c r="AH1216" s="2"/>
      <c r="AI1216" s="2"/>
      <c r="AJ1216" s="9" t="s">
        <v>2296</v>
      </c>
    </row>
    <row r="1217" spans="1:36" hidden="1" x14ac:dyDescent="0.2">
      <c r="A1217" s="2" t="str">
        <f t="shared" si="92"/>
        <v>Lenovo IdeaPad 3 15ARE05</v>
      </c>
      <c r="B1217" s="2" t="s">
        <v>17</v>
      </c>
      <c r="C1217" s="2" t="s">
        <v>4282</v>
      </c>
      <c r="D1217" s="2" t="s">
        <v>1732</v>
      </c>
      <c r="E1217" s="2" t="s">
        <v>52</v>
      </c>
      <c r="F1217" s="2" t="s">
        <v>19</v>
      </c>
      <c r="G1217" s="2" t="s">
        <v>1788</v>
      </c>
      <c r="H1217" s="2" t="s">
        <v>33</v>
      </c>
      <c r="I1217" s="2">
        <v>15</v>
      </c>
      <c r="J1217" s="2" t="s">
        <v>28</v>
      </c>
      <c r="K1217" s="2"/>
      <c r="L1217" s="2" t="s">
        <v>129</v>
      </c>
      <c r="M1217" s="2"/>
      <c r="N1217" s="2" t="s">
        <v>4242</v>
      </c>
      <c r="O1217" s="2"/>
      <c r="P1217" s="2">
        <v>1</v>
      </c>
      <c r="Q1217" s="2"/>
      <c r="R1217" s="2"/>
      <c r="S1217" s="2"/>
      <c r="T1217" s="2"/>
      <c r="U1217" s="2"/>
      <c r="V1217" s="2">
        <v>1</v>
      </c>
      <c r="W1217" s="2"/>
      <c r="X1217" s="2">
        <f t="shared" si="89"/>
        <v>1</v>
      </c>
      <c r="Y1217" s="2"/>
      <c r="Z1217" s="2"/>
      <c r="AA1217" s="2"/>
      <c r="AB1217" s="2"/>
      <c r="AC1217" s="2"/>
      <c r="AD1217" s="2">
        <v>1</v>
      </c>
      <c r="AE1217" s="2">
        <v>1</v>
      </c>
      <c r="AF1217" s="2"/>
      <c r="AG1217" s="2"/>
      <c r="AH1217" s="2"/>
      <c r="AI1217" s="2"/>
      <c r="AJ1217" s="9" t="s">
        <v>2296</v>
      </c>
    </row>
    <row r="1218" spans="1:36" hidden="1" x14ac:dyDescent="0.2">
      <c r="A1218" s="2" t="str">
        <f t="shared" si="92"/>
        <v>Lenovo IdeaPad 3 15IIL05</v>
      </c>
      <c r="B1218" s="2" t="s">
        <v>17</v>
      </c>
      <c r="C1218" s="2" t="s">
        <v>2166</v>
      </c>
      <c r="D1218" s="2" t="s">
        <v>1732</v>
      </c>
      <c r="E1218" s="2" t="s">
        <v>52</v>
      </c>
      <c r="F1218" s="2" t="s">
        <v>20</v>
      </c>
      <c r="G1218" s="2" t="s">
        <v>1526</v>
      </c>
      <c r="H1218" s="2" t="s">
        <v>33</v>
      </c>
      <c r="I1218" s="2">
        <v>15</v>
      </c>
      <c r="J1218" s="2" t="s">
        <v>28</v>
      </c>
      <c r="K1218" s="2"/>
      <c r="L1218" s="2" t="s">
        <v>129</v>
      </c>
      <c r="M1218" s="2"/>
      <c r="N1218" s="2" t="s">
        <v>2122</v>
      </c>
      <c r="O1218" s="2"/>
      <c r="P1218" s="2">
        <v>1</v>
      </c>
      <c r="Q1218" s="2"/>
      <c r="R1218" s="2"/>
      <c r="S1218" s="2"/>
      <c r="T1218" s="2"/>
      <c r="U1218" s="2"/>
      <c r="V1218" s="2">
        <v>1</v>
      </c>
      <c r="W1218" s="2"/>
      <c r="X1218" s="2">
        <f t="shared" si="89"/>
        <v>1</v>
      </c>
      <c r="Y1218" s="2"/>
      <c r="Z1218" s="2"/>
      <c r="AA1218" s="2"/>
      <c r="AB1218" s="2"/>
      <c r="AC1218" s="2"/>
      <c r="AD1218" s="2">
        <v>1</v>
      </c>
      <c r="AE1218" s="2">
        <v>1</v>
      </c>
      <c r="AF1218" s="2"/>
      <c r="AG1218" s="2"/>
      <c r="AH1218" s="2"/>
      <c r="AI1218" s="2"/>
      <c r="AJ1218" s="9" t="s">
        <v>2296</v>
      </c>
    </row>
    <row r="1219" spans="1:36" hidden="1" x14ac:dyDescent="0.2">
      <c r="A1219" s="2" t="str">
        <f t="shared" si="92"/>
        <v>Lenovo IdeaPad Gaming 3 15IMH05</v>
      </c>
      <c r="B1219" s="2" t="s">
        <v>17</v>
      </c>
      <c r="C1219" s="2" t="s">
        <v>4289</v>
      </c>
      <c r="D1219" s="2" t="s">
        <v>1735</v>
      </c>
      <c r="E1219" s="2" t="s">
        <v>52</v>
      </c>
      <c r="F1219" s="2" t="s">
        <v>20</v>
      </c>
      <c r="G1219" s="2" t="s">
        <v>2150</v>
      </c>
      <c r="H1219" s="2" t="s">
        <v>1336</v>
      </c>
      <c r="I1219" s="2">
        <v>15</v>
      </c>
      <c r="J1219" s="2" t="s">
        <v>28</v>
      </c>
      <c r="K1219" s="2"/>
      <c r="L1219" s="2" t="s">
        <v>129</v>
      </c>
      <c r="M1219" s="2"/>
      <c r="N1219" s="2" t="s">
        <v>2122</v>
      </c>
      <c r="O1219" s="2"/>
      <c r="P1219" s="2"/>
      <c r="Q1219" s="2"/>
      <c r="R1219" s="2">
        <v>1</v>
      </c>
      <c r="S1219" s="2"/>
      <c r="T1219" s="2"/>
      <c r="U1219" s="2"/>
      <c r="V1219" s="2">
        <v>1</v>
      </c>
      <c r="W1219" s="2"/>
      <c r="X1219" s="2">
        <f t="shared" si="89"/>
        <v>1</v>
      </c>
      <c r="Y1219" s="2"/>
      <c r="Z1219" s="2"/>
      <c r="AA1219" s="2"/>
      <c r="AB1219" s="2"/>
      <c r="AC1219" s="2"/>
      <c r="AD1219" s="2"/>
      <c r="AE1219" s="2">
        <v>1</v>
      </c>
      <c r="AF1219" s="2">
        <v>1</v>
      </c>
      <c r="AG1219" s="2"/>
      <c r="AH1219" s="2"/>
      <c r="AI1219" s="2"/>
      <c r="AJ1219" s="9" t="s">
        <v>2296</v>
      </c>
    </row>
    <row r="1220" spans="1:36" hidden="1" x14ac:dyDescent="0.2">
      <c r="A1220" s="2" t="str">
        <f t="shared" ref="A1220" si="93">CONCATENATE(B1220," ",C1220)</f>
        <v>Lenovo IdeaPad Gaming 3 15ARH05</v>
      </c>
      <c r="B1220" s="2" t="s">
        <v>17</v>
      </c>
      <c r="C1220" s="2" t="s">
        <v>5936</v>
      </c>
      <c r="D1220" s="2" t="s">
        <v>1735</v>
      </c>
      <c r="E1220" s="2" t="s">
        <v>52</v>
      </c>
      <c r="F1220" s="2" t="s">
        <v>19</v>
      </c>
      <c r="G1220" s="2" t="s">
        <v>1788</v>
      </c>
      <c r="H1220" s="2" t="s">
        <v>1336</v>
      </c>
      <c r="I1220" s="2">
        <v>15</v>
      </c>
      <c r="J1220" s="2" t="s">
        <v>28</v>
      </c>
      <c r="K1220" s="2"/>
      <c r="L1220" s="2" t="s">
        <v>129</v>
      </c>
      <c r="M1220" s="2"/>
      <c r="N1220" s="2" t="s">
        <v>5935</v>
      </c>
      <c r="O1220" s="2"/>
      <c r="P1220" s="2"/>
      <c r="Q1220" s="2"/>
      <c r="R1220" s="2">
        <v>1</v>
      </c>
      <c r="S1220" s="2"/>
      <c r="T1220" s="2"/>
      <c r="U1220" s="2"/>
      <c r="V1220" s="2">
        <v>1</v>
      </c>
      <c r="W1220" s="2"/>
      <c r="X1220" s="2">
        <f t="shared" si="89"/>
        <v>1</v>
      </c>
      <c r="Y1220" s="2"/>
      <c r="Z1220" s="2"/>
      <c r="AA1220" s="2"/>
      <c r="AB1220" s="2"/>
      <c r="AC1220" s="2"/>
      <c r="AD1220" s="2"/>
      <c r="AE1220" s="2">
        <v>1</v>
      </c>
      <c r="AF1220" s="2">
        <v>1</v>
      </c>
      <c r="AG1220" s="2"/>
      <c r="AH1220" s="2"/>
      <c r="AI1220" s="2"/>
      <c r="AJ1220" s="9" t="s">
        <v>2296</v>
      </c>
    </row>
    <row r="1221" spans="1:36" hidden="1" x14ac:dyDescent="0.2">
      <c r="A1221" s="2" t="str">
        <f>CONCATENATE(B1221," ",C1221)</f>
        <v>Lenovo IdeaPad 3 17IML05</v>
      </c>
      <c r="B1221" s="2" t="s">
        <v>17</v>
      </c>
      <c r="C1221" s="2" t="s">
        <v>2072</v>
      </c>
      <c r="D1221" s="2" t="s">
        <v>1732</v>
      </c>
      <c r="E1221" s="2" t="s">
        <v>52</v>
      </c>
      <c r="F1221" s="2" t="s">
        <v>20</v>
      </c>
      <c r="G1221" s="2" t="s">
        <v>1494</v>
      </c>
      <c r="H1221" s="2" t="s">
        <v>33</v>
      </c>
      <c r="I1221" s="2">
        <v>17</v>
      </c>
      <c r="J1221" s="2" t="s">
        <v>28</v>
      </c>
      <c r="K1221" s="2"/>
      <c r="L1221" s="2" t="s">
        <v>129</v>
      </c>
      <c r="M1221" s="2"/>
      <c r="N1221" s="2"/>
      <c r="O1221" s="2"/>
      <c r="P1221" s="2">
        <v>1</v>
      </c>
      <c r="Q1221" s="2"/>
      <c r="R1221" s="2"/>
      <c r="S1221" s="2"/>
      <c r="T1221" s="2"/>
      <c r="U1221" s="2"/>
      <c r="V1221" s="2"/>
      <c r="W1221" s="2">
        <v>1</v>
      </c>
      <c r="X1221" s="2">
        <f t="shared" si="89"/>
        <v>1</v>
      </c>
      <c r="Y1221" s="2"/>
      <c r="Z1221" s="2"/>
      <c r="AA1221" s="2"/>
      <c r="AB1221" s="2"/>
      <c r="AC1221" s="2"/>
      <c r="AD1221" s="2">
        <v>1</v>
      </c>
      <c r="AE1221" s="2">
        <v>1</v>
      </c>
      <c r="AF1221" s="2"/>
      <c r="AG1221" s="2"/>
      <c r="AH1221" s="2"/>
      <c r="AI1221" s="2"/>
      <c r="AJ1221" s="9" t="s">
        <v>2296</v>
      </c>
    </row>
    <row r="1222" spans="1:36" hidden="1" x14ac:dyDescent="0.2">
      <c r="A1222" s="2" t="str">
        <f>CONCATENATE(B1222," ",C1222)</f>
        <v>Lenovo IdeaPad 3 17ADA05</v>
      </c>
      <c r="B1222" s="2" t="s">
        <v>17</v>
      </c>
      <c r="C1222" s="2" t="s">
        <v>2111</v>
      </c>
      <c r="D1222" s="2" t="s">
        <v>1732</v>
      </c>
      <c r="E1222" s="2" t="s">
        <v>52</v>
      </c>
      <c r="F1222" s="2" t="s">
        <v>19</v>
      </c>
      <c r="G1222" s="2" t="s">
        <v>1244</v>
      </c>
      <c r="H1222" s="2" t="s">
        <v>33</v>
      </c>
      <c r="I1222" s="2">
        <v>17</v>
      </c>
      <c r="J1222" s="2" t="s">
        <v>32</v>
      </c>
      <c r="K1222" s="2"/>
      <c r="L1222" s="2" t="s">
        <v>129</v>
      </c>
      <c r="M1222" s="2"/>
      <c r="N1222" s="2" t="s">
        <v>2092</v>
      </c>
      <c r="O1222" s="2"/>
      <c r="P1222" s="2">
        <v>1</v>
      </c>
      <c r="Q1222" s="2"/>
      <c r="R1222" s="2"/>
      <c r="S1222" s="2"/>
      <c r="T1222" s="2"/>
      <c r="U1222" s="2"/>
      <c r="V1222" s="2"/>
      <c r="W1222" s="2">
        <v>1</v>
      </c>
      <c r="X1222" s="2">
        <f t="shared" si="89"/>
        <v>1</v>
      </c>
      <c r="Y1222" s="2"/>
      <c r="Z1222" s="2"/>
      <c r="AA1222" s="2"/>
      <c r="AB1222" s="2"/>
      <c r="AC1222" s="2"/>
      <c r="AD1222" s="2">
        <v>1</v>
      </c>
      <c r="AE1222" s="2">
        <v>1</v>
      </c>
      <c r="AF1222" s="2"/>
      <c r="AG1222" s="2"/>
      <c r="AH1222" s="2"/>
      <c r="AI1222" s="2"/>
      <c r="AJ1222" s="9" t="s">
        <v>2296</v>
      </c>
    </row>
    <row r="1223" spans="1:36" hidden="1" x14ac:dyDescent="0.2">
      <c r="A1223" s="2" t="str">
        <f t="shared" si="92"/>
        <v>Lenovo IdeaPad 300-17</v>
      </c>
      <c r="B1223" s="2" t="s">
        <v>17</v>
      </c>
      <c r="C1223" s="2" t="s">
        <v>212</v>
      </c>
      <c r="D1223" s="2" t="s">
        <v>1733</v>
      </c>
      <c r="E1223" s="2" t="s">
        <v>52</v>
      </c>
      <c r="F1223" s="2" t="s">
        <v>20</v>
      </c>
      <c r="G1223" s="2" t="s">
        <v>164</v>
      </c>
      <c r="H1223" s="2" t="s">
        <v>70</v>
      </c>
      <c r="I1223" s="2">
        <v>17</v>
      </c>
      <c r="J1223" s="2" t="s">
        <v>32</v>
      </c>
      <c r="K1223" s="2"/>
      <c r="L1223" s="2" t="s">
        <v>129</v>
      </c>
      <c r="M1223" s="2"/>
      <c r="N1223" s="2"/>
      <c r="O1223" s="2"/>
      <c r="P1223" s="2"/>
      <c r="Q1223" s="2">
        <v>1</v>
      </c>
      <c r="R1223" s="2"/>
      <c r="S1223" s="2"/>
      <c r="T1223" s="2"/>
      <c r="U1223" s="2"/>
      <c r="V1223" s="2"/>
      <c r="W1223" s="2">
        <v>1</v>
      </c>
      <c r="X1223" s="2">
        <f t="shared" si="89"/>
        <v>1</v>
      </c>
      <c r="Y1223" s="2"/>
      <c r="Z1223" s="2"/>
      <c r="AA1223" s="2"/>
      <c r="AB1223" s="2"/>
      <c r="AC1223" s="2"/>
      <c r="AD1223" s="2"/>
      <c r="AE1223" s="2">
        <v>1</v>
      </c>
      <c r="AF1223" s="2"/>
      <c r="AG1223" s="2"/>
      <c r="AH1223" s="2"/>
      <c r="AI1223" s="2"/>
      <c r="AJ1223" s="9" t="s">
        <v>2296</v>
      </c>
    </row>
    <row r="1224" spans="1:36" hidden="1" x14ac:dyDescent="0.2">
      <c r="A1224" s="2" t="str">
        <f t="shared" si="92"/>
        <v>Lenovo IdeaPad 300-15</v>
      </c>
      <c r="B1224" s="2" t="s">
        <v>17</v>
      </c>
      <c r="C1224" s="2" t="s">
        <v>238</v>
      </c>
      <c r="D1224" s="2" t="s">
        <v>1733</v>
      </c>
      <c r="E1224" s="2" t="s">
        <v>52</v>
      </c>
      <c r="F1224" s="2" t="s">
        <v>20</v>
      </c>
      <c r="G1224" s="2" t="s">
        <v>164</v>
      </c>
      <c r="H1224" s="2" t="s">
        <v>1026</v>
      </c>
      <c r="I1224" s="2">
        <v>15</v>
      </c>
      <c r="J1224" s="2" t="s">
        <v>27</v>
      </c>
      <c r="K1224" s="2"/>
      <c r="L1224" s="2" t="s">
        <v>129</v>
      </c>
      <c r="M1224" s="2"/>
      <c r="N1224" s="2"/>
      <c r="O1224" s="2"/>
      <c r="P1224" s="2"/>
      <c r="Q1224" s="2">
        <v>1</v>
      </c>
      <c r="R1224" s="2"/>
      <c r="S1224" s="2"/>
      <c r="T1224" s="2"/>
      <c r="U1224" s="2"/>
      <c r="V1224" s="2">
        <v>1</v>
      </c>
      <c r="W1224" s="2"/>
      <c r="X1224" s="2">
        <f t="shared" si="89"/>
        <v>1</v>
      </c>
      <c r="Y1224" s="2"/>
      <c r="Z1224" s="2"/>
      <c r="AA1224" s="2"/>
      <c r="AB1224" s="2"/>
      <c r="AC1224" s="2"/>
      <c r="AD1224" s="2"/>
      <c r="AE1224" s="2">
        <v>1</v>
      </c>
      <c r="AF1224" s="2"/>
      <c r="AG1224" s="2"/>
      <c r="AH1224" s="2"/>
      <c r="AI1224" s="2"/>
      <c r="AJ1224" s="9" t="s">
        <v>2296</v>
      </c>
    </row>
    <row r="1225" spans="1:36" hidden="1" x14ac:dyDescent="0.2">
      <c r="A1225" s="2" t="str">
        <f t="shared" si="92"/>
        <v>Lenovo IdeaPad 300-15 (B)</v>
      </c>
      <c r="B1225" s="2" t="s">
        <v>17</v>
      </c>
      <c r="C1225" s="2" t="s">
        <v>519</v>
      </c>
      <c r="D1225" s="2" t="s">
        <v>1733</v>
      </c>
      <c r="E1225" s="2" t="s">
        <v>52</v>
      </c>
      <c r="F1225" s="2" t="s">
        <v>20</v>
      </c>
      <c r="G1225" s="2" t="s">
        <v>139</v>
      </c>
      <c r="H1225" s="2" t="s">
        <v>136</v>
      </c>
      <c r="I1225" s="2">
        <v>15</v>
      </c>
      <c r="J1225" s="2" t="s">
        <v>27</v>
      </c>
      <c r="K1225" s="2"/>
      <c r="L1225" s="2" t="s">
        <v>87</v>
      </c>
      <c r="M1225" s="2"/>
      <c r="N1225" s="2"/>
      <c r="O1225" s="2">
        <v>1</v>
      </c>
      <c r="P1225" s="2"/>
      <c r="Q1225" s="2"/>
      <c r="R1225" s="2"/>
      <c r="S1225" s="2"/>
      <c r="T1225" s="2"/>
      <c r="U1225" s="2"/>
      <c r="V1225" s="2">
        <v>1</v>
      </c>
      <c r="W1225" s="2"/>
      <c r="X1225" s="2">
        <f t="shared" si="89"/>
        <v>1</v>
      </c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9" t="s">
        <v>2296</v>
      </c>
    </row>
    <row r="1226" spans="1:36" hidden="1" x14ac:dyDescent="0.2">
      <c r="A1226" s="2" t="str">
        <f t="shared" si="92"/>
        <v>Lenovo IdeaPad 300-15 (A)</v>
      </c>
      <c r="B1226" s="2" t="s">
        <v>17</v>
      </c>
      <c r="C1226" s="2" t="s">
        <v>615</v>
      </c>
      <c r="D1226" s="2" t="s">
        <v>1732</v>
      </c>
      <c r="E1226" s="2" t="s">
        <v>52</v>
      </c>
      <c r="F1226" s="2" t="s">
        <v>20</v>
      </c>
      <c r="G1226" s="2" t="s">
        <v>447</v>
      </c>
      <c r="H1226" s="2" t="s">
        <v>33</v>
      </c>
      <c r="I1226" s="2">
        <v>15</v>
      </c>
      <c r="J1226" s="2" t="s">
        <v>28</v>
      </c>
      <c r="K1226" s="2"/>
      <c r="L1226" s="2" t="s">
        <v>87</v>
      </c>
      <c r="M1226" s="2"/>
      <c r="N1226" s="2"/>
      <c r="O1226" s="2">
        <v>1</v>
      </c>
      <c r="P1226" s="2"/>
      <c r="Q1226" s="2"/>
      <c r="R1226" s="2"/>
      <c r="S1226" s="2"/>
      <c r="T1226" s="2"/>
      <c r="U1226" s="2"/>
      <c r="V1226" s="2">
        <v>1</v>
      </c>
      <c r="W1226" s="2"/>
      <c r="X1226" s="2">
        <f t="shared" si="89"/>
        <v>1</v>
      </c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9" t="s">
        <v>2296</v>
      </c>
    </row>
    <row r="1227" spans="1:36" hidden="1" x14ac:dyDescent="0.2">
      <c r="A1227" s="2" t="str">
        <f t="shared" si="92"/>
        <v>Lenovo IdeaPad 305-15</v>
      </c>
      <c r="B1227" s="2" t="s">
        <v>17</v>
      </c>
      <c r="C1227" s="2" t="s">
        <v>327</v>
      </c>
      <c r="D1227" s="2" t="s">
        <v>1733</v>
      </c>
      <c r="E1227" s="2" t="s">
        <v>52</v>
      </c>
      <c r="F1227" s="2" t="s">
        <v>20</v>
      </c>
      <c r="G1227" s="2" t="s">
        <v>80</v>
      </c>
      <c r="H1227" s="2" t="s">
        <v>154</v>
      </c>
      <c r="I1227" s="2">
        <v>15</v>
      </c>
      <c r="J1227" s="2" t="s">
        <v>27</v>
      </c>
      <c r="K1227" s="2"/>
      <c r="L1227" s="2" t="s">
        <v>129</v>
      </c>
      <c r="M1227" s="2"/>
      <c r="N1227" s="2"/>
      <c r="O1227" s="2"/>
      <c r="P1227" s="2"/>
      <c r="Q1227" s="2">
        <v>1</v>
      </c>
      <c r="R1227" s="2"/>
      <c r="S1227" s="2"/>
      <c r="T1227" s="2"/>
      <c r="U1227" s="2"/>
      <c r="V1227" s="2">
        <v>1</v>
      </c>
      <c r="W1227" s="2"/>
      <c r="X1227" s="2">
        <f t="shared" ref="X1227:X1280" si="94">SUM(O1227:T1227)</f>
        <v>1</v>
      </c>
      <c r="Y1227" s="2"/>
      <c r="Z1227" s="2"/>
      <c r="AA1227" s="2"/>
      <c r="AB1227" s="2"/>
      <c r="AC1227" s="2"/>
      <c r="AD1227" s="2"/>
      <c r="AE1227" s="2">
        <v>1</v>
      </c>
      <c r="AF1227" s="2"/>
      <c r="AG1227" s="2"/>
      <c r="AH1227" s="2"/>
      <c r="AI1227" s="2"/>
      <c r="AJ1227" s="9" t="s">
        <v>2296</v>
      </c>
    </row>
    <row r="1228" spans="1:36" hidden="1" x14ac:dyDescent="0.2">
      <c r="A1228" s="2" t="str">
        <f t="shared" si="92"/>
        <v>Lenovo IdeaPad 310-15I</v>
      </c>
      <c r="B1228" s="2" t="s">
        <v>17</v>
      </c>
      <c r="C1228" s="2" t="s">
        <v>478</v>
      </c>
      <c r="D1228" s="2" t="s">
        <v>1733</v>
      </c>
      <c r="E1228" s="2" t="s">
        <v>52</v>
      </c>
      <c r="F1228" s="2" t="s">
        <v>20</v>
      </c>
      <c r="G1228" s="2" t="s">
        <v>164</v>
      </c>
      <c r="H1228" s="2" t="s">
        <v>385</v>
      </c>
      <c r="I1228" s="2">
        <v>15</v>
      </c>
      <c r="J1228" s="2" t="s">
        <v>27</v>
      </c>
      <c r="K1228" s="2"/>
      <c r="L1228" s="2" t="s">
        <v>129</v>
      </c>
      <c r="M1228" s="2"/>
      <c r="N1228" s="2"/>
      <c r="O1228" s="2"/>
      <c r="P1228" s="2">
        <v>1</v>
      </c>
      <c r="Q1228" s="2">
        <v>1</v>
      </c>
      <c r="R1228" s="2"/>
      <c r="S1228" s="2"/>
      <c r="T1228" s="2"/>
      <c r="U1228" s="2"/>
      <c r="V1228" s="2">
        <v>1</v>
      </c>
      <c r="W1228" s="2"/>
      <c r="X1228" s="2">
        <f t="shared" si="94"/>
        <v>2</v>
      </c>
      <c r="Y1228" s="2"/>
      <c r="Z1228" s="2"/>
      <c r="AA1228" s="2"/>
      <c r="AB1228" s="2"/>
      <c r="AC1228" s="2"/>
      <c r="AD1228" s="2"/>
      <c r="AE1228" s="2">
        <v>1</v>
      </c>
      <c r="AF1228" s="2"/>
      <c r="AG1228" s="2"/>
      <c r="AH1228" s="2"/>
      <c r="AI1228" s="2"/>
      <c r="AJ1228" s="9" t="s">
        <v>2296</v>
      </c>
    </row>
    <row r="1229" spans="1:36" hidden="1" x14ac:dyDescent="0.2">
      <c r="A1229" s="2" t="str">
        <f t="shared" si="92"/>
        <v>Lenovo IdeaPad 310-15I (K)</v>
      </c>
      <c r="B1229" s="2" t="s">
        <v>17</v>
      </c>
      <c r="C1229" s="2" t="s">
        <v>515</v>
      </c>
      <c r="D1229" s="2" t="s">
        <v>1733</v>
      </c>
      <c r="E1229" s="2" t="s">
        <v>52</v>
      </c>
      <c r="F1229" s="2" t="s">
        <v>20</v>
      </c>
      <c r="G1229" s="2" t="s">
        <v>416</v>
      </c>
      <c r="H1229" s="2" t="s">
        <v>385</v>
      </c>
      <c r="I1229" s="2">
        <v>15</v>
      </c>
      <c r="J1229" s="2" t="s">
        <v>44</v>
      </c>
      <c r="K1229" s="2"/>
      <c r="L1229" s="2" t="s">
        <v>129</v>
      </c>
      <c r="M1229" s="2"/>
      <c r="N1229" s="2"/>
      <c r="O1229" s="2"/>
      <c r="P1229" s="2">
        <v>1</v>
      </c>
      <c r="Q1229" s="2">
        <v>1</v>
      </c>
      <c r="R1229" s="2"/>
      <c r="S1229" s="2"/>
      <c r="T1229" s="2"/>
      <c r="U1229" s="2"/>
      <c r="V1229" s="2">
        <v>1</v>
      </c>
      <c r="W1229" s="2"/>
      <c r="X1229" s="2">
        <f t="shared" si="94"/>
        <v>2</v>
      </c>
      <c r="Y1229" s="2"/>
      <c r="Z1229" s="2"/>
      <c r="AA1229" s="2"/>
      <c r="AB1229" s="2"/>
      <c r="AC1229" s="2"/>
      <c r="AD1229" s="2"/>
      <c r="AE1229" s="2">
        <v>1</v>
      </c>
      <c r="AF1229" s="2"/>
      <c r="AG1229" s="2"/>
      <c r="AH1229" s="2"/>
      <c r="AI1229" s="2"/>
      <c r="AJ1229" s="9" t="s">
        <v>2296</v>
      </c>
    </row>
    <row r="1230" spans="1:36" hidden="1" x14ac:dyDescent="0.2">
      <c r="A1230" s="2" t="str">
        <f t="shared" si="92"/>
        <v>Lenovo IdeaPad 310-15I (AL)</v>
      </c>
      <c r="B1230" s="2" t="s">
        <v>17</v>
      </c>
      <c r="C1230" s="2" t="s">
        <v>564</v>
      </c>
      <c r="D1230" s="2" t="s">
        <v>1732</v>
      </c>
      <c r="E1230" s="2" t="s">
        <v>52</v>
      </c>
      <c r="F1230" s="2" t="s">
        <v>20</v>
      </c>
      <c r="G1230" s="2" t="s">
        <v>447</v>
      </c>
      <c r="H1230" s="2" t="s">
        <v>33</v>
      </c>
      <c r="I1230" s="2">
        <v>15</v>
      </c>
      <c r="J1230" s="2" t="s">
        <v>27</v>
      </c>
      <c r="K1230" s="2"/>
      <c r="L1230" s="2" t="s">
        <v>87</v>
      </c>
      <c r="M1230" s="2"/>
      <c r="N1230" s="2"/>
      <c r="O1230" s="2">
        <v>1</v>
      </c>
      <c r="P1230" s="2"/>
      <c r="Q1230" s="2"/>
      <c r="R1230" s="2"/>
      <c r="S1230" s="2"/>
      <c r="T1230" s="2"/>
      <c r="U1230" s="2"/>
      <c r="V1230" s="2">
        <v>1</v>
      </c>
      <c r="W1230" s="2"/>
      <c r="X1230" s="2">
        <f t="shared" si="94"/>
        <v>1</v>
      </c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9" t="s">
        <v>2296</v>
      </c>
    </row>
    <row r="1231" spans="1:36" hidden="1" x14ac:dyDescent="0.2">
      <c r="A1231" s="2" t="str">
        <f t="shared" si="92"/>
        <v>Lenovo IdeaPad 310-15A</v>
      </c>
      <c r="B1231" s="2" t="s">
        <v>17</v>
      </c>
      <c r="C1231" s="2" t="s">
        <v>479</v>
      </c>
      <c r="D1231" s="2" t="s">
        <v>1733</v>
      </c>
      <c r="E1231" s="2" t="s">
        <v>52</v>
      </c>
      <c r="F1231" s="2" t="s">
        <v>19</v>
      </c>
      <c r="G1231" s="2" t="s">
        <v>334</v>
      </c>
      <c r="H1231" s="2" t="s">
        <v>381</v>
      </c>
      <c r="I1231" s="2">
        <v>15</v>
      </c>
      <c r="J1231" s="2" t="s">
        <v>27</v>
      </c>
      <c r="K1231" s="2"/>
      <c r="L1231" s="2" t="s">
        <v>129</v>
      </c>
      <c r="M1231" s="2"/>
      <c r="N1231" s="2"/>
      <c r="O1231" s="2"/>
      <c r="P1231" s="2">
        <v>1</v>
      </c>
      <c r="Q1231" s="2">
        <v>1</v>
      </c>
      <c r="R1231" s="2"/>
      <c r="S1231" s="2"/>
      <c r="T1231" s="2"/>
      <c r="U1231" s="2"/>
      <c r="V1231" s="2">
        <v>1</v>
      </c>
      <c r="W1231" s="2"/>
      <c r="X1231" s="2">
        <f t="shared" si="94"/>
        <v>2</v>
      </c>
      <c r="Y1231" s="2"/>
      <c r="Z1231" s="2"/>
      <c r="AA1231" s="2"/>
      <c r="AB1231" s="2"/>
      <c r="AC1231" s="2"/>
      <c r="AD1231" s="2"/>
      <c r="AE1231" s="2">
        <v>1</v>
      </c>
      <c r="AF1231" s="2"/>
      <c r="AG1231" s="2"/>
      <c r="AH1231" s="2"/>
      <c r="AI1231" s="2"/>
      <c r="AJ1231" s="9" t="s">
        <v>2296</v>
      </c>
    </row>
    <row r="1232" spans="1:36" hidden="1" x14ac:dyDescent="0.2">
      <c r="A1232" s="2" t="str">
        <f t="shared" si="92"/>
        <v>Lenovo IdeaPad 320-14</v>
      </c>
      <c r="B1232" s="2" t="s">
        <v>17</v>
      </c>
      <c r="C1232" s="2" t="s">
        <v>851</v>
      </c>
      <c r="D1232" s="2" t="s">
        <v>1731</v>
      </c>
      <c r="E1232" s="2" t="s">
        <v>52</v>
      </c>
      <c r="F1232" s="2" t="s">
        <v>20</v>
      </c>
      <c r="G1232" s="2" t="s">
        <v>447</v>
      </c>
      <c r="H1232" s="2" t="s">
        <v>33</v>
      </c>
      <c r="I1232" s="2">
        <v>14</v>
      </c>
      <c r="J1232" s="2" t="s">
        <v>28</v>
      </c>
      <c r="K1232" s="2"/>
      <c r="L1232" s="2" t="s">
        <v>87</v>
      </c>
      <c r="M1232" s="2"/>
      <c r="N1232" s="2"/>
      <c r="O1232" s="2">
        <v>1</v>
      </c>
      <c r="P1232" s="2"/>
      <c r="Q1232" s="2"/>
      <c r="R1232" s="2"/>
      <c r="S1232" s="2"/>
      <c r="T1232" s="2"/>
      <c r="U1232" s="2">
        <v>1</v>
      </c>
      <c r="V1232" s="2"/>
      <c r="W1232" s="2"/>
      <c r="X1232" s="2">
        <f t="shared" si="94"/>
        <v>1</v>
      </c>
      <c r="Y1232" s="2"/>
      <c r="Z1232" s="2"/>
      <c r="AA1232" s="2"/>
      <c r="AB1232" s="2"/>
      <c r="AC1232" s="2">
        <v>1</v>
      </c>
      <c r="AD1232" s="2"/>
      <c r="AE1232" s="2"/>
      <c r="AF1232" s="2"/>
      <c r="AG1232" s="2"/>
      <c r="AH1232" s="2"/>
      <c r="AI1232" s="2"/>
      <c r="AJ1232" s="9" t="s">
        <v>2296</v>
      </c>
    </row>
    <row r="1233" spans="1:36" hidden="1" x14ac:dyDescent="0.2">
      <c r="A1233" s="2" t="str">
        <f t="shared" si="92"/>
        <v>Lenovo IdeaPad 320-14ISK</v>
      </c>
      <c r="B1233" s="2" t="s">
        <v>17</v>
      </c>
      <c r="C1233" s="2" t="s">
        <v>915</v>
      </c>
      <c r="D1233" s="2" t="s">
        <v>1731</v>
      </c>
      <c r="E1233" s="2" t="s">
        <v>52</v>
      </c>
      <c r="F1233" s="2" t="s">
        <v>20</v>
      </c>
      <c r="G1233" s="2" t="s">
        <v>164</v>
      </c>
      <c r="H1233" s="2" t="s">
        <v>33</v>
      </c>
      <c r="I1233" s="2">
        <v>14</v>
      </c>
      <c r="J1233" s="2" t="s">
        <v>28</v>
      </c>
      <c r="K1233" s="2"/>
      <c r="L1233" s="2" t="s">
        <v>129</v>
      </c>
      <c r="M1233" s="2"/>
      <c r="N1233" s="2"/>
      <c r="O1233" s="2"/>
      <c r="P1233" s="2">
        <v>1</v>
      </c>
      <c r="Q1233" s="2"/>
      <c r="R1233" s="2"/>
      <c r="S1233" s="2"/>
      <c r="T1233" s="2"/>
      <c r="U1233" s="2">
        <v>1</v>
      </c>
      <c r="V1233" s="2"/>
      <c r="W1233" s="2"/>
      <c r="X1233" s="2">
        <f t="shared" si="94"/>
        <v>1</v>
      </c>
      <c r="Y1233" s="2"/>
      <c r="Z1233" s="2"/>
      <c r="AA1233" s="2"/>
      <c r="AB1233" s="2"/>
      <c r="AC1233" s="2"/>
      <c r="AD1233" s="2">
        <v>1</v>
      </c>
      <c r="AE1233" s="2"/>
      <c r="AF1233" s="2"/>
      <c r="AG1233" s="2"/>
      <c r="AH1233" s="2"/>
      <c r="AI1233" s="2"/>
      <c r="AJ1233" s="9" t="s">
        <v>2296</v>
      </c>
    </row>
    <row r="1234" spans="1:36" hidden="1" x14ac:dyDescent="0.2">
      <c r="A1234" s="2" t="str">
        <f t="shared" si="92"/>
        <v>Lenovo IdeaPad 320-15I</v>
      </c>
      <c r="B1234" s="2" t="s">
        <v>17</v>
      </c>
      <c r="C1234" s="2" t="s">
        <v>649</v>
      </c>
      <c r="D1234" s="2" t="s">
        <v>1735</v>
      </c>
      <c r="E1234" s="2" t="s">
        <v>52</v>
      </c>
      <c r="F1234" s="2" t="s">
        <v>20</v>
      </c>
      <c r="G1234" s="2" t="s">
        <v>164</v>
      </c>
      <c r="H1234" s="2" t="s">
        <v>135</v>
      </c>
      <c r="I1234" s="2">
        <v>15</v>
      </c>
      <c r="J1234" s="2" t="s">
        <v>28</v>
      </c>
      <c r="K1234" s="2"/>
      <c r="L1234" s="2" t="s">
        <v>129</v>
      </c>
      <c r="M1234" s="2"/>
      <c r="N1234" s="2"/>
      <c r="O1234" s="2"/>
      <c r="P1234" s="2"/>
      <c r="Q1234" s="2">
        <v>1</v>
      </c>
      <c r="R1234" s="2">
        <v>1</v>
      </c>
      <c r="S1234" s="2"/>
      <c r="T1234" s="2"/>
      <c r="U1234" s="2"/>
      <c r="V1234" s="2">
        <v>1</v>
      </c>
      <c r="W1234" s="2"/>
      <c r="X1234" s="2">
        <f t="shared" si="94"/>
        <v>2</v>
      </c>
      <c r="Y1234" s="2"/>
      <c r="Z1234" s="2"/>
      <c r="AA1234" s="2"/>
      <c r="AB1234" s="2"/>
      <c r="AC1234" s="2"/>
      <c r="AD1234" s="2"/>
      <c r="AE1234" s="2">
        <v>1</v>
      </c>
      <c r="AF1234" s="2">
        <v>1</v>
      </c>
      <c r="AG1234" s="2"/>
      <c r="AH1234" s="2"/>
      <c r="AI1234" s="2"/>
      <c r="AJ1234" s="9" t="s">
        <v>2296</v>
      </c>
    </row>
    <row r="1235" spans="1:36" hidden="1" x14ac:dyDescent="0.2">
      <c r="A1235" s="2" t="str">
        <f t="shared" si="92"/>
        <v>Lenovo IdeaPad 320-15I (K)</v>
      </c>
      <c r="B1235" s="2" t="s">
        <v>17</v>
      </c>
      <c r="C1235" s="2" t="s">
        <v>694</v>
      </c>
      <c r="D1235" s="2" t="s">
        <v>1735</v>
      </c>
      <c r="E1235" s="2" t="s">
        <v>52</v>
      </c>
      <c r="F1235" s="2" t="s">
        <v>20</v>
      </c>
      <c r="G1235" s="2" t="s">
        <v>416</v>
      </c>
      <c r="H1235" s="2" t="s">
        <v>135</v>
      </c>
      <c r="I1235" s="2">
        <v>15</v>
      </c>
      <c r="J1235" s="2" t="s">
        <v>28</v>
      </c>
      <c r="K1235" s="2"/>
      <c r="L1235" s="2" t="s">
        <v>129</v>
      </c>
      <c r="M1235" s="2"/>
      <c r="N1235" s="2"/>
      <c r="O1235" s="2"/>
      <c r="P1235" s="2"/>
      <c r="Q1235" s="2">
        <v>1</v>
      </c>
      <c r="R1235" s="2">
        <v>1</v>
      </c>
      <c r="S1235" s="2"/>
      <c r="T1235" s="2"/>
      <c r="U1235" s="2"/>
      <c r="V1235" s="2">
        <v>1</v>
      </c>
      <c r="W1235" s="2"/>
      <c r="X1235" s="2">
        <f t="shared" si="94"/>
        <v>2</v>
      </c>
      <c r="Y1235" s="2"/>
      <c r="Z1235" s="2"/>
      <c r="AA1235" s="2"/>
      <c r="AB1235" s="2"/>
      <c r="AC1235" s="2"/>
      <c r="AD1235" s="2"/>
      <c r="AE1235" s="2">
        <v>1</v>
      </c>
      <c r="AF1235" s="2">
        <v>1</v>
      </c>
      <c r="AG1235" s="2"/>
      <c r="AH1235" s="2"/>
      <c r="AI1235" s="2"/>
      <c r="AJ1235" s="9" t="s">
        <v>2296</v>
      </c>
    </row>
    <row r="1236" spans="1:36" hidden="1" x14ac:dyDescent="0.2">
      <c r="A1236" s="2" t="str">
        <f t="shared" si="92"/>
        <v>Lenovo IdeaPad 320-15I (KR)</v>
      </c>
      <c r="B1236" s="2" t="s">
        <v>17</v>
      </c>
      <c r="C1236" s="2" t="s">
        <v>852</v>
      </c>
      <c r="D1236" s="2" t="s">
        <v>1733</v>
      </c>
      <c r="E1236" s="2" t="s">
        <v>52</v>
      </c>
      <c r="F1236" s="2" t="s">
        <v>20</v>
      </c>
      <c r="G1236" s="2" t="s">
        <v>743</v>
      </c>
      <c r="H1236" s="2">
        <v>530</v>
      </c>
      <c r="I1236" s="2">
        <v>15</v>
      </c>
      <c r="J1236" s="2" t="s">
        <v>28</v>
      </c>
      <c r="K1236" s="2"/>
      <c r="L1236" s="2" t="s">
        <v>129</v>
      </c>
      <c r="M1236" s="2"/>
      <c r="N1236" s="2"/>
      <c r="O1236" s="2"/>
      <c r="P1236" s="2"/>
      <c r="Q1236" s="2">
        <v>1</v>
      </c>
      <c r="R1236" s="2"/>
      <c r="S1236" s="2"/>
      <c r="T1236" s="2"/>
      <c r="U1236" s="2"/>
      <c r="V1236" s="2">
        <v>1</v>
      </c>
      <c r="W1236" s="2"/>
      <c r="X1236" s="2">
        <f t="shared" si="94"/>
        <v>1</v>
      </c>
      <c r="Y1236" s="2"/>
      <c r="Z1236" s="2"/>
      <c r="AA1236" s="2"/>
      <c r="AB1236" s="2"/>
      <c r="AC1236" s="2"/>
      <c r="AD1236" s="2"/>
      <c r="AE1236" s="2">
        <v>1</v>
      </c>
      <c r="AF1236" s="2"/>
      <c r="AG1236" s="2"/>
      <c r="AH1236" s="2"/>
      <c r="AI1236" s="2"/>
      <c r="AJ1236" s="9" t="s">
        <v>2296</v>
      </c>
    </row>
    <row r="1237" spans="1:36" hidden="1" x14ac:dyDescent="0.2">
      <c r="A1237" s="2" t="str">
        <f t="shared" si="92"/>
        <v>Lenovo IdeaPad 320-15I (AL)</v>
      </c>
      <c r="B1237" s="2" t="s">
        <v>17</v>
      </c>
      <c r="C1237" s="2" t="s">
        <v>692</v>
      </c>
      <c r="D1237" s="2" t="s">
        <v>1733</v>
      </c>
      <c r="E1237" s="2" t="s">
        <v>52</v>
      </c>
      <c r="F1237" s="2" t="s">
        <v>20</v>
      </c>
      <c r="G1237" s="2" t="s">
        <v>447</v>
      </c>
      <c r="H1237" s="2">
        <v>520</v>
      </c>
      <c r="I1237" s="2">
        <v>15</v>
      </c>
      <c r="J1237" s="2" t="s">
        <v>27</v>
      </c>
      <c r="K1237" s="2"/>
      <c r="L1237" s="2" t="s">
        <v>87</v>
      </c>
      <c r="M1237" s="2"/>
      <c r="N1237" s="2"/>
      <c r="O1237" s="2">
        <v>1</v>
      </c>
      <c r="P1237" s="2"/>
      <c r="Q1237" s="2"/>
      <c r="R1237" s="2"/>
      <c r="S1237" s="2"/>
      <c r="T1237" s="2"/>
      <c r="U1237" s="2"/>
      <c r="V1237" s="2">
        <v>1</v>
      </c>
      <c r="W1237" s="2"/>
      <c r="X1237" s="2">
        <f t="shared" si="94"/>
        <v>1</v>
      </c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9" t="s">
        <v>2296</v>
      </c>
    </row>
    <row r="1238" spans="1:36" hidden="1" x14ac:dyDescent="0.2">
      <c r="A1238" s="2" t="str">
        <f t="shared" si="92"/>
        <v>Lenovo IdeaPad 320-15A</v>
      </c>
      <c r="B1238" s="2" t="s">
        <v>17</v>
      </c>
      <c r="C1238" s="2" t="s">
        <v>693</v>
      </c>
      <c r="D1238" s="2" t="s">
        <v>1733</v>
      </c>
      <c r="E1238" s="2" t="s">
        <v>52</v>
      </c>
      <c r="F1238" s="2" t="s">
        <v>19</v>
      </c>
      <c r="G1238" s="2" t="s">
        <v>334</v>
      </c>
      <c r="H1238" s="2">
        <v>520</v>
      </c>
      <c r="I1238" s="2">
        <v>15</v>
      </c>
      <c r="J1238" s="2" t="s">
        <v>28</v>
      </c>
      <c r="K1238" s="2"/>
      <c r="L1238" s="2" t="s">
        <v>129</v>
      </c>
      <c r="M1238" s="2"/>
      <c r="N1238" s="2"/>
      <c r="O1238" s="2"/>
      <c r="P1238" s="2"/>
      <c r="Q1238" s="2">
        <v>1</v>
      </c>
      <c r="R1238" s="2"/>
      <c r="S1238" s="2"/>
      <c r="T1238" s="2"/>
      <c r="U1238" s="2"/>
      <c r="V1238" s="2">
        <v>1</v>
      </c>
      <c r="W1238" s="2"/>
      <c r="X1238" s="2">
        <f t="shared" si="94"/>
        <v>1</v>
      </c>
      <c r="Y1238" s="2"/>
      <c r="Z1238" s="2"/>
      <c r="AA1238" s="2"/>
      <c r="AB1238" s="2"/>
      <c r="AC1238" s="2"/>
      <c r="AD1238" s="2"/>
      <c r="AE1238" s="2">
        <v>1</v>
      </c>
      <c r="AF1238" s="2"/>
      <c r="AG1238" s="2"/>
      <c r="AH1238" s="2"/>
      <c r="AI1238" s="2"/>
      <c r="AJ1238" s="9" t="s">
        <v>2296</v>
      </c>
    </row>
    <row r="1239" spans="1:36" hidden="1" x14ac:dyDescent="0.2">
      <c r="A1239" s="2" t="str">
        <f t="shared" si="92"/>
        <v>Lenovo IdeaPad 320-15A (S)</v>
      </c>
      <c r="B1239" s="2" t="s">
        <v>17</v>
      </c>
      <c r="C1239" s="2" t="s">
        <v>727</v>
      </c>
      <c r="D1239" s="2" t="s">
        <v>1733</v>
      </c>
      <c r="E1239" s="2" t="s">
        <v>52</v>
      </c>
      <c r="F1239" s="2" t="s">
        <v>19</v>
      </c>
      <c r="G1239" s="2" t="s">
        <v>408</v>
      </c>
      <c r="H1239" s="2">
        <v>520</v>
      </c>
      <c r="I1239" s="2">
        <v>15</v>
      </c>
      <c r="J1239" s="2" t="s">
        <v>44</v>
      </c>
      <c r="K1239" s="2"/>
      <c r="L1239" s="2" t="s">
        <v>129</v>
      </c>
      <c r="M1239" s="2"/>
      <c r="N1239" s="2"/>
      <c r="O1239" s="2"/>
      <c r="P1239" s="2"/>
      <c r="Q1239" s="2">
        <v>1</v>
      </c>
      <c r="R1239" s="2"/>
      <c r="S1239" s="2"/>
      <c r="T1239" s="2"/>
      <c r="U1239" s="2"/>
      <c r="V1239" s="2">
        <v>1</v>
      </c>
      <c r="W1239" s="2"/>
      <c r="X1239" s="2">
        <f t="shared" si="94"/>
        <v>1</v>
      </c>
      <c r="Y1239" s="2"/>
      <c r="Z1239" s="2"/>
      <c r="AA1239" s="2"/>
      <c r="AB1239" s="2"/>
      <c r="AC1239" s="2"/>
      <c r="AD1239" s="2"/>
      <c r="AE1239" s="2">
        <v>1</v>
      </c>
      <c r="AF1239" s="2"/>
      <c r="AG1239" s="2"/>
      <c r="AH1239" s="2"/>
      <c r="AI1239" s="2"/>
      <c r="AJ1239" s="9" t="s">
        <v>2296</v>
      </c>
    </row>
    <row r="1240" spans="1:36" hidden="1" x14ac:dyDescent="0.2">
      <c r="A1240" s="2" t="str">
        <f t="shared" si="92"/>
        <v>Lenovo IdeaPad 320-17I</v>
      </c>
      <c r="B1240" s="2" t="s">
        <v>17</v>
      </c>
      <c r="C1240" s="2" t="s">
        <v>651</v>
      </c>
      <c r="D1240" s="2" t="s">
        <v>1735</v>
      </c>
      <c r="E1240" s="2" t="s">
        <v>52</v>
      </c>
      <c r="F1240" s="2" t="s">
        <v>20</v>
      </c>
      <c r="G1240" s="2" t="s">
        <v>416</v>
      </c>
      <c r="H1240" s="2" t="s">
        <v>135</v>
      </c>
      <c r="I1240" s="2">
        <v>17</v>
      </c>
      <c r="J1240" s="2" t="s">
        <v>28</v>
      </c>
      <c r="K1240" s="2"/>
      <c r="L1240" s="2" t="s">
        <v>129</v>
      </c>
      <c r="M1240" s="2"/>
      <c r="N1240" s="2"/>
      <c r="O1240" s="2"/>
      <c r="P1240" s="2"/>
      <c r="Q1240" s="2">
        <v>1</v>
      </c>
      <c r="R1240" s="2">
        <v>1</v>
      </c>
      <c r="S1240" s="2"/>
      <c r="T1240" s="2"/>
      <c r="U1240" s="2"/>
      <c r="V1240" s="2"/>
      <c r="W1240" s="2">
        <v>1</v>
      </c>
      <c r="X1240" s="2">
        <f t="shared" si="94"/>
        <v>2</v>
      </c>
      <c r="Y1240" s="2"/>
      <c r="Z1240" s="2"/>
      <c r="AA1240" s="2"/>
      <c r="AB1240" s="2"/>
      <c r="AC1240" s="2"/>
      <c r="AD1240" s="2"/>
      <c r="AE1240" s="2">
        <v>1</v>
      </c>
      <c r="AF1240" s="2">
        <v>1</v>
      </c>
      <c r="AG1240" s="2"/>
      <c r="AH1240" s="2"/>
      <c r="AI1240" s="2"/>
      <c r="AJ1240" s="9" t="s">
        <v>2296</v>
      </c>
    </row>
    <row r="1241" spans="1:36" hidden="1" x14ac:dyDescent="0.2">
      <c r="A1241" s="2" t="str">
        <f t="shared" si="92"/>
        <v>Lenovo IdeaPad 320-17I (KR)</v>
      </c>
      <c r="B1241" s="2" t="s">
        <v>17</v>
      </c>
      <c r="C1241" s="2" t="s">
        <v>923</v>
      </c>
      <c r="D1241" s="2" t="s">
        <v>1733</v>
      </c>
      <c r="E1241" s="2" t="s">
        <v>52</v>
      </c>
      <c r="F1241" s="2" t="s">
        <v>20</v>
      </c>
      <c r="G1241" s="2" t="s">
        <v>743</v>
      </c>
      <c r="H1241" s="2" t="s">
        <v>768</v>
      </c>
      <c r="I1241" s="2">
        <v>17</v>
      </c>
      <c r="J1241" s="2" t="s">
        <v>28</v>
      </c>
      <c r="K1241" s="2"/>
      <c r="L1241" s="2" t="s">
        <v>129</v>
      </c>
      <c r="M1241" s="2"/>
      <c r="N1241" s="2"/>
      <c r="O1241" s="2"/>
      <c r="P1241" s="2"/>
      <c r="Q1241" s="2">
        <v>1</v>
      </c>
      <c r="R1241" s="2"/>
      <c r="S1241" s="2"/>
      <c r="T1241" s="2"/>
      <c r="U1241" s="2"/>
      <c r="V1241" s="2"/>
      <c r="W1241" s="2">
        <v>1</v>
      </c>
      <c r="X1241" s="2">
        <f t="shared" si="94"/>
        <v>1</v>
      </c>
      <c r="Y1241" s="2"/>
      <c r="Z1241" s="2"/>
      <c r="AA1241" s="2"/>
      <c r="AB1241" s="2"/>
      <c r="AC1241" s="2"/>
      <c r="AD1241" s="2"/>
      <c r="AE1241" s="2">
        <v>1</v>
      </c>
      <c r="AF1241" s="2"/>
      <c r="AG1241" s="2"/>
      <c r="AH1241" s="2"/>
      <c r="AI1241" s="2"/>
      <c r="AJ1241" s="9" t="s">
        <v>2296</v>
      </c>
    </row>
    <row r="1242" spans="1:36" hidden="1" x14ac:dyDescent="0.2">
      <c r="A1242" s="2" t="str">
        <f t="shared" si="92"/>
        <v>Lenovo IdeaPad 320-17A</v>
      </c>
      <c r="B1242" s="2" t="s">
        <v>17</v>
      </c>
      <c r="C1242" s="2" t="s">
        <v>650</v>
      </c>
      <c r="D1242" s="2" t="s">
        <v>1732</v>
      </c>
      <c r="E1242" s="2" t="s">
        <v>52</v>
      </c>
      <c r="F1242" s="2" t="s">
        <v>19</v>
      </c>
      <c r="G1242" s="2" t="s">
        <v>408</v>
      </c>
      <c r="H1242" s="2" t="s">
        <v>33</v>
      </c>
      <c r="I1242" s="2">
        <v>17</v>
      </c>
      <c r="J1242" s="2" t="s">
        <v>27</v>
      </c>
      <c r="K1242" s="2"/>
      <c r="L1242" s="2" t="s">
        <v>129</v>
      </c>
      <c r="M1242" s="2"/>
      <c r="N1242" s="2"/>
      <c r="O1242" s="2">
        <v>1</v>
      </c>
      <c r="P1242" s="2"/>
      <c r="Q1242" s="2"/>
      <c r="R1242" s="2"/>
      <c r="S1242" s="2"/>
      <c r="T1242" s="2"/>
      <c r="U1242" s="2"/>
      <c r="V1242" s="2"/>
      <c r="W1242" s="2">
        <v>1</v>
      </c>
      <c r="X1242" s="2">
        <f t="shared" si="94"/>
        <v>1</v>
      </c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9" t="s">
        <v>2296</v>
      </c>
    </row>
    <row r="1243" spans="1:36" hidden="1" x14ac:dyDescent="0.2">
      <c r="A1243" s="2" t="str">
        <f t="shared" si="92"/>
        <v>Lenovo IdeaPad 320-17A (BR)</v>
      </c>
      <c r="B1243" s="2" t="s">
        <v>17</v>
      </c>
      <c r="C1243" s="2" t="s">
        <v>726</v>
      </c>
      <c r="D1243" s="2" t="s">
        <v>1732</v>
      </c>
      <c r="E1243" s="2" t="s">
        <v>52</v>
      </c>
      <c r="F1243" s="2" t="s">
        <v>19</v>
      </c>
      <c r="G1243" s="2" t="s">
        <v>334</v>
      </c>
      <c r="H1243" s="2" t="s">
        <v>33</v>
      </c>
      <c r="I1243" s="2">
        <v>17</v>
      </c>
      <c r="J1243" s="2" t="s">
        <v>27</v>
      </c>
      <c r="K1243" s="2"/>
      <c r="L1243" s="2" t="s">
        <v>129</v>
      </c>
      <c r="M1243" s="2"/>
      <c r="N1243" s="2"/>
      <c r="O1243" s="2"/>
      <c r="P1243" s="2">
        <v>1</v>
      </c>
      <c r="Q1243" s="2"/>
      <c r="R1243" s="2"/>
      <c r="S1243" s="2"/>
      <c r="T1243" s="2"/>
      <c r="U1243" s="2"/>
      <c r="V1243" s="2"/>
      <c r="W1243" s="2">
        <v>1</v>
      </c>
      <c r="X1243" s="2">
        <f t="shared" si="94"/>
        <v>1</v>
      </c>
      <c r="Y1243" s="2"/>
      <c r="Z1243" s="2"/>
      <c r="AA1243" s="2"/>
      <c r="AB1243" s="2"/>
      <c r="AC1243" s="2"/>
      <c r="AD1243" s="2">
        <v>1</v>
      </c>
      <c r="AE1243" s="2">
        <v>1</v>
      </c>
      <c r="AF1243" s="2"/>
      <c r="AG1243" s="2"/>
      <c r="AH1243" s="2"/>
      <c r="AI1243" s="2"/>
      <c r="AJ1243" s="9" t="s">
        <v>2296</v>
      </c>
    </row>
    <row r="1244" spans="1:36" hidden="1" x14ac:dyDescent="0.2">
      <c r="A1244" s="2" t="str">
        <f t="shared" si="92"/>
        <v>Lenovo IdeaPad 320s-13</v>
      </c>
      <c r="B1244" s="2" t="s">
        <v>17</v>
      </c>
      <c r="C1244" s="2" t="s">
        <v>800</v>
      </c>
      <c r="D1244" s="2" t="s">
        <v>1731</v>
      </c>
      <c r="E1244" s="2" t="s">
        <v>52</v>
      </c>
      <c r="F1244" s="2" t="s">
        <v>20</v>
      </c>
      <c r="G1244" s="2" t="s">
        <v>743</v>
      </c>
      <c r="H1244" s="2" t="s">
        <v>33</v>
      </c>
      <c r="I1244" s="2">
        <v>13</v>
      </c>
      <c r="J1244" s="2" t="s">
        <v>28</v>
      </c>
      <c r="K1244" s="2"/>
      <c r="L1244" s="2" t="s">
        <v>129</v>
      </c>
      <c r="M1244" s="2"/>
      <c r="N1244" s="2"/>
      <c r="O1244" s="2"/>
      <c r="P1244" s="2">
        <v>1</v>
      </c>
      <c r="Q1244" s="2"/>
      <c r="R1244" s="2"/>
      <c r="S1244" s="2"/>
      <c r="T1244" s="2"/>
      <c r="U1244" s="2">
        <v>1</v>
      </c>
      <c r="V1244" s="2"/>
      <c r="W1244" s="2"/>
      <c r="X1244" s="2">
        <f t="shared" si="94"/>
        <v>1</v>
      </c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9" t="s">
        <v>2296</v>
      </c>
    </row>
    <row r="1245" spans="1:36" hidden="1" x14ac:dyDescent="0.2">
      <c r="A1245" s="2" t="str">
        <f t="shared" si="92"/>
        <v>Lenovo IdeaPad 320s-15I</v>
      </c>
      <c r="B1245" s="2" t="s">
        <v>17</v>
      </c>
      <c r="C1245" s="2" t="s">
        <v>652</v>
      </c>
      <c r="D1245" s="2" t="s">
        <v>1733</v>
      </c>
      <c r="E1245" s="2" t="s">
        <v>52</v>
      </c>
      <c r="F1245" s="2" t="s">
        <v>20</v>
      </c>
      <c r="G1245" s="2" t="s">
        <v>164</v>
      </c>
      <c r="H1245" s="2" t="s">
        <v>191</v>
      </c>
      <c r="I1245" s="2">
        <v>15</v>
      </c>
      <c r="J1245" s="2" t="s">
        <v>27</v>
      </c>
      <c r="K1245" s="2"/>
      <c r="L1245" s="2" t="s">
        <v>129</v>
      </c>
      <c r="M1245" s="2"/>
      <c r="N1245" s="2"/>
      <c r="O1245" s="2"/>
      <c r="P1245" s="2"/>
      <c r="Q1245" s="2">
        <v>1</v>
      </c>
      <c r="R1245" s="2"/>
      <c r="S1245" s="2"/>
      <c r="T1245" s="2"/>
      <c r="U1245" s="2"/>
      <c r="V1245" s="2">
        <v>1</v>
      </c>
      <c r="W1245" s="2"/>
      <c r="X1245" s="2">
        <f t="shared" si="94"/>
        <v>1</v>
      </c>
      <c r="Y1245" s="2"/>
      <c r="Z1245" s="2"/>
      <c r="AA1245" s="2"/>
      <c r="AB1245" s="2"/>
      <c r="AC1245" s="2"/>
      <c r="AD1245" s="2"/>
      <c r="AE1245" s="2">
        <v>1</v>
      </c>
      <c r="AF1245" s="2"/>
      <c r="AG1245" s="2"/>
      <c r="AH1245" s="2"/>
      <c r="AI1245" s="2"/>
      <c r="AJ1245" s="9" t="s">
        <v>2296</v>
      </c>
    </row>
    <row r="1246" spans="1:36" hidden="1" x14ac:dyDescent="0.2">
      <c r="A1246" s="2" t="str">
        <f t="shared" si="92"/>
        <v>Lenovo IdeaPad 320s-15I (K)</v>
      </c>
      <c r="B1246" s="2" t="s">
        <v>17</v>
      </c>
      <c r="C1246" s="2" t="s">
        <v>802</v>
      </c>
      <c r="D1246" s="2" t="s">
        <v>1733</v>
      </c>
      <c r="E1246" s="2" t="s">
        <v>52</v>
      </c>
      <c r="F1246" s="2" t="s">
        <v>20</v>
      </c>
      <c r="G1246" s="2" t="s">
        <v>416</v>
      </c>
      <c r="H1246" s="2" t="s">
        <v>191</v>
      </c>
      <c r="I1246" s="2">
        <v>15</v>
      </c>
      <c r="J1246" s="2" t="s">
        <v>27</v>
      </c>
      <c r="K1246" s="2"/>
      <c r="L1246" s="2" t="s">
        <v>129</v>
      </c>
      <c r="M1246" s="2"/>
      <c r="N1246" s="2"/>
      <c r="O1246" s="2"/>
      <c r="P1246" s="2"/>
      <c r="Q1246" s="2">
        <v>1</v>
      </c>
      <c r="R1246" s="2"/>
      <c r="S1246" s="2"/>
      <c r="T1246" s="2"/>
      <c r="U1246" s="2"/>
      <c r="V1246" s="2">
        <v>1</v>
      </c>
      <c r="W1246" s="2"/>
      <c r="X1246" s="2">
        <f t="shared" si="94"/>
        <v>1</v>
      </c>
      <c r="Y1246" s="2"/>
      <c r="Z1246" s="2"/>
      <c r="AA1246" s="2"/>
      <c r="AB1246" s="2"/>
      <c r="AC1246" s="2"/>
      <c r="AD1246" s="2"/>
      <c r="AE1246" s="2">
        <v>1</v>
      </c>
      <c r="AF1246" s="2"/>
      <c r="AG1246" s="2"/>
      <c r="AH1246" s="2"/>
      <c r="AI1246" s="2"/>
      <c r="AJ1246" s="9" t="s">
        <v>2296</v>
      </c>
    </row>
    <row r="1247" spans="1:36" hidden="1" x14ac:dyDescent="0.2">
      <c r="A1247" s="2" t="str">
        <f t="shared" si="92"/>
        <v>Lenovo IdeaPad 320s-15I (KR)</v>
      </c>
      <c r="B1247" s="2" t="s">
        <v>17</v>
      </c>
      <c r="C1247" s="2" t="s">
        <v>916</v>
      </c>
      <c r="D1247" s="2" t="s">
        <v>1733</v>
      </c>
      <c r="E1247" s="2" t="s">
        <v>52</v>
      </c>
      <c r="F1247" s="2" t="s">
        <v>20</v>
      </c>
      <c r="G1247" s="2" t="s">
        <v>743</v>
      </c>
      <c r="H1247" s="2" t="s">
        <v>917</v>
      </c>
      <c r="I1247" s="2">
        <v>15</v>
      </c>
      <c r="J1247" s="2" t="s">
        <v>28</v>
      </c>
      <c r="K1247" s="2"/>
      <c r="L1247" s="2" t="s">
        <v>129</v>
      </c>
      <c r="M1247" s="2"/>
      <c r="N1247" s="2"/>
      <c r="O1247" s="2"/>
      <c r="P1247" s="2"/>
      <c r="Q1247" s="2">
        <v>1</v>
      </c>
      <c r="R1247" s="2"/>
      <c r="S1247" s="2"/>
      <c r="T1247" s="2"/>
      <c r="U1247" s="2"/>
      <c r="V1247" s="2">
        <v>1</v>
      </c>
      <c r="W1247" s="2"/>
      <c r="X1247" s="2">
        <f t="shared" si="94"/>
        <v>1</v>
      </c>
      <c r="Y1247" s="2"/>
      <c r="Z1247" s="2"/>
      <c r="AA1247" s="2"/>
      <c r="AB1247" s="2"/>
      <c r="AC1247" s="2"/>
      <c r="AD1247" s="2"/>
      <c r="AE1247" s="2">
        <v>1</v>
      </c>
      <c r="AF1247" s="2"/>
      <c r="AG1247" s="2"/>
      <c r="AH1247" s="2"/>
      <c r="AI1247" s="2"/>
      <c r="AJ1247" s="9" t="s">
        <v>2296</v>
      </c>
    </row>
    <row r="1248" spans="1:36" hidden="1" x14ac:dyDescent="0.2">
      <c r="A1248" s="2" t="str">
        <f t="shared" si="92"/>
        <v>Lenovo IdeaPad 330-14AST</v>
      </c>
      <c r="B1248" s="2" t="s">
        <v>17</v>
      </c>
      <c r="C1248" s="2" t="s">
        <v>995</v>
      </c>
      <c r="D1248" s="2" t="s">
        <v>1731</v>
      </c>
      <c r="E1248" s="2" t="s">
        <v>52</v>
      </c>
      <c r="F1248" s="2" t="s">
        <v>19</v>
      </c>
      <c r="G1248" s="2" t="s">
        <v>408</v>
      </c>
      <c r="H1248" s="2" t="s">
        <v>33</v>
      </c>
      <c r="I1248" s="2">
        <v>14</v>
      </c>
      <c r="J1248" s="2" t="s">
        <v>28</v>
      </c>
      <c r="K1248" s="2"/>
      <c r="L1248" s="2" t="s">
        <v>129</v>
      </c>
      <c r="M1248" s="2"/>
      <c r="N1248" s="2"/>
      <c r="O1248" s="2">
        <v>1</v>
      </c>
      <c r="P1248" s="2"/>
      <c r="Q1248" s="2"/>
      <c r="R1248" s="2"/>
      <c r="S1248" s="2"/>
      <c r="T1248" s="2"/>
      <c r="U1248" s="2">
        <v>1</v>
      </c>
      <c r="V1248" s="2"/>
      <c r="W1248" s="2"/>
      <c r="X1248" s="2">
        <f t="shared" si="94"/>
        <v>1</v>
      </c>
      <c r="Y1248" s="2"/>
      <c r="Z1248" s="2"/>
      <c r="AA1248" s="2"/>
      <c r="AB1248" s="2"/>
      <c r="AC1248" s="2">
        <v>1</v>
      </c>
      <c r="AD1248" s="2"/>
      <c r="AE1248" s="2"/>
      <c r="AF1248" s="2"/>
      <c r="AG1248" s="2"/>
      <c r="AH1248" s="2"/>
      <c r="AI1248" s="2"/>
      <c r="AJ1248" s="9" t="s">
        <v>2296</v>
      </c>
    </row>
    <row r="1249" spans="1:36" hidden="1" x14ac:dyDescent="0.2">
      <c r="A1249" s="2" t="str">
        <f t="shared" si="92"/>
        <v>Lenovo IdeaPad 330-14IGM</v>
      </c>
      <c r="B1249" s="2" t="s">
        <v>17</v>
      </c>
      <c r="C1249" s="2" t="s">
        <v>1024</v>
      </c>
      <c r="D1249" s="2" t="s">
        <v>1731</v>
      </c>
      <c r="E1249" s="2" t="s">
        <v>52</v>
      </c>
      <c r="F1249" s="2" t="s">
        <v>20</v>
      </c>
      <c r="G1249" s="2" t="s">
        <v>968</v>
      </c>
      <c r="H1249" s="2" t="s">
        <v>33</v>
      </c>
      <c r="I1249" s="2">
        <v>14</v>
      </c>
      <c r="J1249" s="2" t="s">
        <v>27</v>
      </c>
      <c r="K1249" s="2"/>
      <c r="L1249" s="2" t="s">
        <v>87</v>
      </c>
      <c r="M1249" s="2"/>
      <c r="N1249" s="2"/>
      <c r="O1249" s="2">
        <v>1</v>
      </c>
      <c r="P1249" s="2"/>
      <c r="Q1249" s="2"/>
      <c r="R1249" s="2"/>
      <c r="S1249" s="2"/>
      <c r="T1249" s="2"/>
      <c r="U1249" s="2">
        <v>1</v>
      </c>
      <c r="V1249" s="2"/>
      <c r="W1249" s="2"/>
      <c r="X1249" s="2">
        <f t="shared" si="94"/>
        <v>1</v>
      </c>
      <c r="Y1249" s="2"/>
      <c r="Z1249" s="2"/>
      <c r="AA1249" s="2"/>
      <c r="AB1249" s="2"/>
      <c r="AC1249" s="2">
        <v>1</v>
      </c>
      <c r="AD1249" s="2"/>
      <c r="AE1249" s="2"/>
      <c r="AF1249" s="2"/>
      <c r="AG1249" s="2"/>
      <c r="AH1249" s="2"/>
      <c r="AI1249" s="2"/>
      <c r="AJ1249" s="9" t="s">
        <v>2296</v>
      </c>
    </row>
    <row r="1250" spans="1:36" hidden="1" x14ac:dyDescent="0.2">
      <c r="A1250" s="2" t="str">
        <f t="shared" si="92"/>
        <v>Lenovo IdeaPad 330-15IGM</v>
      </c>
      <c r="B1250" s="2" t="s">
        <v>17</v>
      </c>
      <c r="C1250" s="2" t="s">
        <v>988</v>
      </c>
      <c r="D1250" s="2" t="s">
        <v>1733</v>
      </c>
      <c r="E1250" s="2" t="s">
        <v>52</v>
      </c>
      <c r="F1250" s="2" t="s">
        <v>20</v>
      </c>
      <c r="G1250" s="2" t="s">
        <v>968</v>
      </c>
      <c r="H1250" s="2">
        <v>530</v>
      </c>
      <c r="I1250" s="2">
        <v>15</v>
      </c>
      <c r="J1250" s="2" t="s">
        <v>28</v>
      </c>
      <c r="K1250" s="2"/>
      <c r="L1250" s="2" t="s">
        <v>87</v>
      </c>
      <c r="M1250" s="2"/>
      <c r="N1250" s="2"/>
      <c r="O1250" s="2">
        <v>1</v>
      </c>
      <c r="P1250" s="2"/>
      <c r="Q1250" s="2"/>
      <c r="R1250" s="2"/>
      <c r="S1250" s="2"/>
      <c r="T1250" s="2"/>
      <c r="U1250" s="2"/>
      <c r="V1250" s="2">
        <v>1</v>
      </c>
      <c r="W1250" s="2"/>
      <c r="X1250" s="2">
        <f t="shared" si="94"/>
        <v>1</v>
      </c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9" t="s">
        <v>2296</v>
      </c>
    </row>
    <row r="1251" spans="1:36" hidden="1" x14ac:dyDescent="0.2">
      <c r="A1251" s="2" t="str">
        <f t="shared" si="92"/>
        <v>Lenovo IdeaPad 330-15AST</v>
      </c>
      <c r="B1251" s="2" t="s">
        <v>17</v>
      </c>
      <c r="C1251" s="2" t="s">
        <v>1025</v>
      </c>
      <c r="D1251" s="2" t="s">
        <v>1732</v>
      </c>
      <c r="E1251" s="2" t="s">
        <v>52</v>
      </c>
      <c r="F1251" s="2" t="s">
        <v>19</v>
      </c>
      <c r="G1251" s="2" t="s">
        <v>408</v>
      </c>
      <c r="H1251" s="2" t="s">
        <v>33</v>
      </c>
      <c r="I1251" s="2">
        <v>15</v>
      </c>
      <c r="J1251" s="2" t="s">
        <v>44</v>
      </c>
      <c r="K1251" s="2"/>
      <c r="L1251" s="2" t="s">
        <v>129</v>
      </c>
      <c r="M1251" s="2"/>
      <c r="N1251" s="2"/>
      <c r="O1251" s="2">
        <v>1</v>
      </c>
      <c r="P1251" s="2"/>
      <c r="Q1251" s="2"/>
      <c r="R1251" s="2"/>
      <c r="S1251" s="2"/>
      <c r="T1251" s="2"/>
      <c r="U1251" s="2"/>
      <c r="V1251" s="2">
        <v>1</v>
      </c>
      <c r="W1251" s="2"/>
      <c r="X1251" s="2">
        <f t="shared" si="94"/>
        <v>1</v>
      </c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9" t="s">
        <v>2296</v>
      </c>
    </row>
    <row r="1252" spans="1:36" hidden="1" x14ac:dyDescent="0.2">
      <c r="A1252" s="2" t="str">
        <f t="shared" si="92"/>
        <v>Lenovo IdeaPad 330-15ARR</v>
      </c>
      <c r="B1252" s="2" t="s">
        <v>17</v>
      </c>
      <c r="C1252" s="2" t="s">
        <v>1029</v>
      </c>
      <c r="D1252" s="2" t="s">
        <v>1732</v>
      </c>
      <c r="E1252" s="2" t="s">
        <v>52</v>
      </c>
      <c r="F1252" s="2" t="s">
        <v>19</v>
      </c>
      <c r="G1252" s="2" t="s">
        <v>842</v>
      </c>
      <c r="H1252" s="2" t="s">
        <v>33</v>
      </c>
      <c r="I1252" s="2">
        <v>15</v>
      </c>
      <c r="J1252" s="2" t="s">
        <v>28</v>
      </c>
      <c r="K1252" s="2"/>
      <c r="L1252" s="2" t="s">
        <v>129</v>
      </c>
      <c r="M1252" s="2"/>
      <c r="N1252" s="2"/>
      <c r="O1252" s="2"/>
      <c r="P1252" s="2">
        <v>1</v>
      </c>
      <c r="Q1252" s="2"/>
      <c r="R1252" s="2"/>
      <c r="S1252" s="2"/>
      <c r="T1252" s="2"/>
      <c r="U1252" s="2"/>
      <c r="V1252" s="2">
        <v>1</v>
      </c>
      <c r="W1252" s="2"/>
      <c r="X1252" s="2">
        <f t="shared" si="94"/>
        <v>1</v>
      </c>
      <c r="Y1252" s="2"/>
      <c r="Z1252" s="2"/>
      <c r="AA1252" s="2"/>
      <c r="AB1252" s="2"/>
      <c r="AC1252" s="2"/>
      <c r="AD1252" s="2">
        <v>1</v>
      </c>
      <c r="AE1252" s="2">
        <v>1</v>
      </c>
      <c r="AF1252" s="2"/>
      <c r="AG1252" s="2"/>
      <c r="AH1252" s="2"/>
      <c r="AI1252" s="2"/>
      <c r="AJ1252" s="9" t="s">
        <v>2296</v>
      </c>
    </row>
    <row r="1253" spans="1:36" hidden="1" x14ac:dyDescent="0.2">
      <c r="A1253" s="2" t="str">
        <f t="shared" si="92"/>
        <v>Lenovo IdeaPad 330-15IKB</v>
      </c>
      <c r="B1253" s="2" t="s">
        <v>17</v>
      </c>
      <c r="C1253" s="2" t="s">
        <v>989</v>
      </c>
      <c r="D1253" s="2" t="s">
        <v>1733</v>
      </c>
      <c r="E1253" s="2" t="s">
        <v>52</v>
      </c>
      <c r="F1253" s="2" t="s">
        <v>20</v>
      </c>
      <c r="G1253" s="2" t="s">
        <v>416</v>
      </c>
      <c r="H1253" s="2" t="s">
        <v>990</v>
      </c>
      <c r="I1253" s="2">
        <v>15</v>
      </c>
      <c r="J1253" s="2" t="s">
        <v>28</v>
      </c>
      <c r="K1253" s="2"/>
      <c r="L1253" s="2" t="s">
        <v>129</v>
      </c>
      <c r="M1253" s="2"/>
      <c r="N1253" s="2"/>
      <c r="O1253" s="2"/>
      <c r="P1253" s="2"/>
      <c r="Q1253" s="2">
        <v>1</v>
      </c>
      <c r="R1253" s="2"/>
      <c r="S1253" s="2"/>
      <c r="T1253" s="2"/>
      <c r="U1253" s="2"/>
      <c r="V1253" s="2">
        <v>1</v>
      </c>
      <c r="W1253" s="2"/>
      <c r="X1253" s="2">
        <f t="shared" si="94"/>
        <v>1</v>
      </c>
      <c r="Y1253" s="2"/>
      <c r="Z1253" s="2"/>
      <c r="AA1253" s="2"/>
      <c r="AB1253" s="2"/>
      <c r="AC1253" s="2"/>
      <c r="AD1253" s="2"/>
      <c r="AE1253" s="2">
        <v>1</v>
      </c>
      <c r="AF1253" s="2"/>
      <c r="AG1253" s="2"/>
      <c r="AH1253" s="2"/>
      <c r="AI1253" s="2"/>
      <c r="AJ1253" s="9" t="s">
        <v>2296</v>
      </c>
    </row>
    <row r="1254" spans="1:36" hidden="1" x14ac:dyDescent="0.2">
      <c r="A1254" s="2" t="str">
        <f t="shared" si="92"/>
        <v>Lenovo IdeaPad 330-15IKBR</v>
      </c>
      <c r="B1254" s="2" t="s">
        <v>17</v>
      </c>
      <c r="C1254" s="2" t="s">
        <v>991</v>
      </c>
      <c r="D1254" s="2" t="s">
        <v>1733</v>
      </c>
      <c r="E1254" s="2" t="s">
        <v>52</v>
      </c>
      <c r="F1254" s="2" t="s">
        <v>20</v>
      </c>
      <c r="G1254" s="2" t="s">
        <v>743</v>
      </c>
      <c r="H1254" s="2" t="s">
        <v>768</v>
      </c>
      <c r="I1254" s="2">
        <v>15</v>
      </c>
      <c r="J1254" s="2" t="s">
        <v>44</v>
      </c>
      <c r="K1254" s="2"/>
      <c r="L1254" s="2" t="s">
        <v>129</v>
      </c>
      <c r="M1254" s="2"/>
      <c r="N1254" s="2"/>
      <c r="O1254" s="2"/>
      <c r="P1254" s="2"/>
      <c r="Q1254" s="2">
        <v>1</v>
      </c>
      <c r="R1254" s="2"/>
      <c r="S1254" s="2"/>
      <c r="T1254" s="2"/>
      <c r="U1254" s="2"/>
      <c r="V1254" s="2">
        <v>1</v>
      </c>
      <c r="W1254" s="2"/>
      <c r="X1254" s="2">
        <f t="shared" si="94"/>
        <v>1</v>
      </c>
      <c r="Y1254" s="2"/>
      <c r="Z1254" s="2"/>
      <c r="AA1254" s="2"/>
      <c r="AB1254" s="2"/>
      <c r="AC1254" s="2"/>
      <c r="AD1254" s="2"/>
      <c r="AE1254" s="2">
        <v>1</v>
      </c>
      <c r="AF1254" s="2"/>
      <c r="AG1254" s="2"/>
      <c r="AH1254" s="2"/>
      <c r="AI1254" s="2"/>
      <c r="AJ1254" s="9" t="s">
        <v>2296</v>
      </c>
    </row>
    <row r="1255" spans="1:36" hidden="1" x14ac:dyDescent="0.2">
      <c r="A1255" s="2" t="str">
        <f t="shared" si="92"/>
        <v>Lenovo IdeaPad 330-15ICH</v>
      </c>
      <c r="B1255" s="2" t="s">
        <v>17</v>
      </c>
      <c r="C1255" s="2" t="s">
        <v>1083</v>
      </c>
      <c r="D1255" s="2" t="s">
        <v>1735</v>
      </c>
      <c r="E1255" s="2" t="s">
        <v>52</v>
      </c>
      <c r="F1255" s="2" t="s">
        <v>20</v>
      </c>
      <c r="G1255" s="2" t="s">
        <v>947</v>
      </c>
      <c r="H1255" s="2" t="s">
        <v>492</v>
      </c>
      <c r="I1255" s="2">
        <v>15</v>
      </c>
      <c r="J1255" s="2" t="s">
        <v>28</v>
      </c>
      <c r="K1255" s="2"/>
      <c r="L1255" s="2" t="s">
        <v>129</v>
      </c>
      <c r="M1255" s="2"/>
      <c r="N1255" s="2"/>
      <c r="O1255" s="2"/>
      <c r="P1255" s="2"/>
      <c r="Q1255" s="2"/>
      <c r="R1255" s="2">
        <v>1</v>
      </c>
      <c r="S1255" s="2"/>
      <c r="T1255" s="2"/>
      <c r="U1255" s="2"/>
      <c r="V1255" s="2">
        <v>1</v>
      </c>
      <c r="W1255" s="2"/>
      <c r="X1255" s="2">
        <f t="shared" si="94"/>
        <v>1</v>
      </c>
      <c r="Y1255" s="2"/>
      <c r="Z1255" s="2"/>
      <c r="AA1255" s="2"/>
      <c r="AB1255" s="2"/>
      <c r="AC1255" s="2"/>
      <c r="AD1255" s="2"/>
      <c r="AE1255" s="2">
        <v>1</v>
      </c>
      <c r="AF1255" s="2">
        <v>1</v>
      </c>
      <c r="AG1255" s="2"/>
      <c r="AH1255" s="2"/>
      <c r="AI1255" s="2"/>
      <c r="AJ1255" s="9" t="s">
        <v>2296</v>
      </c>
    </row>
    <row r="1256" spans="1:36" hidden="1" x14ac:dyDescent="0.2">
      <c r="A1256" s="2" t="str">
        <f t="shared" si="92"/>
        <v>Lenovo IdeaPad 330-17AST</v>
      </c>
      <c r="B1256" s="2" t="s">
        <v>17</v>
      </c>
      <c r="C1256" s="2" t="s">
        <v>1027</v>
      </c>
      <c r="D1256" s="2" t="s">
        <v>1732</v>
      </c>
      <c r="E1256" s="2" t="s">
        <v>52</v>
      </c>
      <c r="F1256" s="2" t="s">
        <v>19</v>
      </c>
      <c r="G1256" s="2" t="s">
        <v>408</v>
      </c>
      <c r="H1256" s="2" t="s">
        <v>33</v>
      </c>
      <c r="I1256" s="2">
        <v>17</v>
      </c>
      <c r="J1256" s="2" t="s">
        <v>32</v>
      </c>
      <c r="K1256" s="2"/>
      <c r="L1256" s="2" t="s">
        <v>129</v>
      </c>
      <c r="M1256" s="2"/>
      <c r="N1256" s="2"/>
      <c r="O1256" s="2">
        <v>1</v>
      </c>
      <c r="P1256" s="2"/>
      <c r="Q1256" s="2"/>
      <c r="R1256" s="2"/>
      <c r="S1256" s="2"/>
      <c r="T1256" s="2"/>
      <c r="U1256" s="2"/>
      <c r="V1256" s="2"/>
      <c r="W1256" s="2">
        <v>1</v>
      </c>
      <c r="X1256" s="2">
        <f t="shared" si="94"/>
        <v>1</v>
      </c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9" t="s">
        <v>2296</v>
      </c>
    </row>
    <row r="1257" spans="1:36" hidden="1" x14ac:dyDescent="0.2">
      <c r="A1257" s="2" t="str">
        <f t="shared" si="92"/>
        <v>Lenovo IdeaPad 330-17IKB</v>
      </c>
      <c r="B1257" s="2" t="s">
        <v>17</v>
      </c>
      <c r="C1257" s="2" t="s">
        <v>996</v>
      </c>
      <c r="D1257" s="2" t="s">
        <v>1733</v>
      </c>
      <c r="E1257" s="2" t="s">
        <v>52</v>
      </c>
      <c r="F1257" s="2" t="s">
        <v>20</v>
      </c>
      <c r="G1257" s="2" t="s">
        <v>416</v>
      </c>
      <c r="H1257" s="2" t="s">
        <v>768</v>
      </c>
      <c r="I1257" s="2">
        <v>15</v>
      </c>
      <c r="J1257" s="2" t="s">
        <v>28</v>
      </c>
      <c r="K1257" s="2"/>
      <c r="L1257" s="2" t="s">
        <v>129</v>
      </c>
      <c r="M1257" s="2"/>
      <c r="N1257" s="2"/>
      <c r="O1257" s="2"/>
      <c r="P1257" s="2"/>
      <c r="Q1257" s="2">
        <v>1</v>
      </c>
      <c r="R1257" s="2"/>
      <c r="S1257" s="2"/>
      <c r="T1257" s="2"/>
      <c r="U1257" s="2"/>
      <c r="V1257" s="2">
        <v>1</v>
      </c>
      <c r="W1257" s="2"/>
      <c r="X1257" s="2">
        <f t="shared" si="94"/>
        <v>1</v>
      </c>
      <c r="Y1257" s="2"/>
      <c r="Z1257" s="2"/>
      <c r="AA1257" s="2"/>
      <c r="AB1257" s="2"/>
      <c r="AC1257" s="2"/>
      <c r="AD1257" s="2"/>
      <c r="AE1257" s="2">
        <v>1</v>
      </c>
      <c r="AF1257" s="2"/>
      <c r="AG1257" s="2"/>
      <c r="AH1257" s="2"/>
      <c r="AI1257" s="2"/>
      <c r="AJ1257" s="9" t="s">
        <v>2296</v>
      </c>
    </row>
    <row r="1258" spans="1:36" hidden="1" x14ac:dyDescent="0.2">
      <c r="A1258" s="2" t="str">
        <f t="shared" si="92"/>
        <v>Lenovo IdeaPad 330-17IKBR</v>
      </c>
      <c r="B1258" s="2" t="s">
        <v>17</v>
      </c>
      <c r="C1258" s="2" t="s">
        <v>992</v>
      </c>
      <c r="D1258" s="2" t="s">
        <v>1733</v>
      </c>
      <c r="E1258" s="2" t="s">
        <v>52</v>
      </c>
      <c r="F1258" s="2" t="s">
        <v>20</v>
      </c>
      <c r="G1258" s="2" t="s">
        <v>743</v>
      </c>
      <c r="H1258" s="2" t="s">
        <v>768</v>
      </c>
      <c r="I1258" s="2">
        <v>17</v>
      </c>
      <c r="J1258" s="2" t="s">
        <v>28</v>
      </c>
      <c r="K1258" s="2"/>
      <c r="L1258" s="2" t="s">
        <v>129</v>
      </c>
      <c r="M1258" s="2"/>
      <c r="N1258" s="2"/>
      <c r="O1258" s="2"/>
      <c r="P1258" s="2"/>
      <c r="Q1258" s="2">
        <v>1</v>
      </c>
      <c r="R1258" s="2"/>
      <c r="S1258" s="2"/>
      <c r="T1258" s="2"/>
      <c r="U1258" s="2"/>
      <c r="V1258" s="2"/>
      <c r="W1258" s="2">
        <v>1</v>
      </c>
      <c r="X1258" s="2">
        <f t="shared" si="94"/>
        <v>1</v>
      </c>
      <c r="Y1258" s="2"/>
      <c r="Z1258" s="2"/>
      <c r="AA1258" s="2"/>
      <c r="AB1258" s="2"/>
      <c r="AC1258" s="2"/>
      <c r="AD1258" s="2"/>
      <c r="AE1258" s="2">
        <v>1</v>
      </c>
      <c r="AF1258" s="2"/>
      <c r="AG1258" s="2"/>
      <c r="AH1258" s="2"/>
      <c r="AI1258" s="2"/>
      <c r="AJ1258" s="9" t="s">
        <v>2296</v>
      </c>
    </row>
    <row r="1259" spans="1:36" hidden="1" x14ac:dyDescent="0.2">
      <c r="A1259" s="2" t="str">
        <f t="shared" si="92"/>
        <v>Lenovo IdeaPad 330-17ICH</v>
      </c>
      <c r="B1259" s="2" t="s">
        <v>17</v>
      </c>
      <c r="C1259" s="2" t="s">
        <v>1085</v>
      </c>
      <c r="D1259" s="2" t="s">
        <v>1735</v>
      </c>
      <c r="E1259" s="2" t="s">
        <v>52</v>
      </c>
      <c r="F1259" s="2" t="s">
        <v>20</v>
      </c>
      <c r="G1259" s="2" t="s">
        <v>947</v>
      </c>
      <c r="H1259" s="2" t="s">
        <v>492</v>
      </c>
      <c r="I1259" s="2">
        <v>17</v>
      </c>
      <c r="J1259" s="2" t="s">
        <v>28</v>
      </c>
      <c r="K1259" s="2"/>
      <c r="L1259" s="2" t="s">
        <v>129</v>
      </c>
      <c r="M1259" s="2"/>
      <c r="N1259" s="2"/>
      <c r="O1259" s="2"/>
      <c r="P1259" s="2"/>
      <c r="Q1259" s="2"/>
      <c r="R1259" s="2">
        <v>1</v>
      </c>
      <c r="S1259" s="2"/>
      <c r="T1259" s="2"/>
      <c r="U1259" s="2"/>
      <c r="V1259" s="2"/>
      <c r="W1259" s="2">
        <v>1</v>
      </c>
      <c r="X1259" s="2">
        <f t="shared" si="94"/>
        <v>1</v>
      </c>
      <c r="Y1259" s="2"/>
      <c r="Z1259" s="2"/>
      <c r="AA1259" s="2"/>
      <c r="AB1259" s="2"/>
      <c r="AC1259" s="2"/>
      <c r="AD1259" s="2"/>
      <c r="AE1259" s="2">
        <v>1</v>
      </c>
      <c r="AF1259" s="2">
        <v>1</v>
      </c>
      <c r="AG1259" s="2"/>
      <c r="AH1259" s="2"/>
      <c r="AI1259" s="2"/>
      <c r="AJ1259" s="9" t="s">
        <v>2296</v>
      </c>
    </row>
    <row r="1260" spans="1:36" hidden="1" x14ac:dyDescent="0.2">
      <c r="A1260" s="2" t="str">
        <f t="shared" si="92"/>
        <v>Lenovo IdeaPad 330s-14IKB</v>
      </c>
      <c r="B1260" s="2" t="s">
        <v>17</v>
      </c>
      <c r="C1260" s="2" t="s">
        <v>997</v>
      </c>
      <c r="D1260" s="2" t="s">
        <v>1731</v>
      </c>
      <c r="E1260" s="2" t="s">
        <v>52</v>
      </c>
      <c r="F1260" s="2" t="s">
        <v>20</v>
      </c>
      <c r="G1260" s="2" t="s">
        <v>743</v>
      </c>
      <c r="H1260" s="2" t="s">
        <v>33</v>
      </c>
      <c r="I1260" s="2">
        <v>14</v>
      </c>
      <c r="J1260" s="2" t="s">
        <v>28</v>
      </c>
      <c r="K1260" s="2"/>
      <c r="L1260" s="2" t="s">
        <v>129</v>
      </c>
      <c r="M1260" s="2"/>
      <c r="N1260" s="2"/>
      <c r="O1260" s="2"/>
      <c r="P1260" s="2">
        <v>1</v>
      </c>
      <c r="Q1260" s="2"/>
      <c r="R1260" s="2"/>
      <c r="S1260" s="2"/>
      <c r="T1260" s="2"/>
      <c r="U1260" s="2">
        <v>1</v>
      </c>
      <c r="V1260" s="2"/>
      <c r="W1260" s="2"/>
      <c r="X1260" s="2">
        <f t="shared" si="94"/>
        <v>1</v>
      </c>
      <c r="Y1260" s="2"/>
      <c r="Z1260" s="2"/>
      <c r="AA1260" s="2"/>
      <c r="AB1260" s="2"/>
      <c r="AC1260" s="2"/>
      <c r="AD1260" s="2">
        <v>1</v>
      </c>
      <c r="AE1260" s="2"/>
      <c r="AF1260" s="2"/>
      <c r="AG1260" s="2"/>
      <c r="AH1260" s="2"/>
      <c r="AI1260" s="2"/>
      <c r="AJ1260" s="9" t="s">
        <v>2296</v>
      </c>
    </row>
    <row r="1261" spans="1:36" hidden="1" x14ac:dyDescent="0.2">
      <c r="A1261" s="2" t="str">
        <f t="shared" si="92"/>
        <v>Lenovo IdeaPad 330s-14AST</v>
      </c>
      <c r="B1261" s="2" t="s">
        <v>17</v>
      </c>
      <c r="C1261" s="2" t="s">
        <v>1188</v>
      </c>
      <c r="D1261" s="2" t="s">
        <v>1731</v>
      </c>
      <c r="E1261" s="2" t="s">
        <v>52</v>
      </c>
      <c r="F1261" s="2" t="s">
        <v>19</v>
      </c>
      <c r="G1261" s="2" t="s">
        <v>408</v>
      </c>
      <c r="H1261" s="2" t="s">
        <v>33</v>
      </c>
      <c r="I1261" s="2">
        <v>14</v>
      </c>
      <c r="J1261" s="2" t="s">
        <v>28</v>
      </c>
      <c r="K1261" s="2"/>
      <c r="L1261" s="2" t="s">
        <v>129</v>
      </c>
      <c r="M1261" s="2"/>
      <c r="N1261" s="2"/>
      <c r="O1261" s="2">
        <v>1</v>
      </c>
      <c r="P1261" s="2"/>
      <c r="Q1261" s="2"/>
      <c r="R1261" s="2"/>
      <c r="S1261" s="2"/>
      <c r="T1261" s="2"/>
      <c r="U1261" s="2">
        <v>1</v>
      </c>
      <c r="V1261" s="2"/>
      <c r="W1261" s="2"/>
      <c r="X1261" s="2">
        <f t="shared" si="94"/>
        <v>1</v>
      </c>
      <c r="Y1261" s="2"/>
      <c r="Z1261" s="2"/>
      <c r="AA1261" s="2"/>
      <c r="AB1261" s="2"/>
      <c r="AC1261" s="2">
        <v>1</v>
      </c>
      <c r="AD1261" s="2"/>
      <c r="AE1261" s="2"/>
      <c r="AF1261" s="2"/>
      <c r="AG1261" s="2"/>
      <c r="AH1261" s="2"/>
      <c r="AI1261" s="2"/>
      <c r="AJ1261" s="9" t="s">
        <v>2296</v>
      </c>
    </row>
    <row r="1262" spans="1:36" hidden="1" x14ac:dyDescent="0.2">
      <c r="A1262" s="2" t="str">
        <f t="shared" si="92"/>
        <v>Lenovo IdeaPad 330s-15IKB</v>
      </c>
      <c r="B1262" s="2" t="s">
        <v>17</v>
      </c>
      <c r="C1262" s="2" t="s">
        <v>993</v>
      </c>
      <c r="D1262" s="2" t="s">
        <v>1733</v>
      </c>
      <c r="E1262" s="2" t="s">
        <v>52</v>
      </c>
      <c r="F1262" s="2" t="s">
        <v>20</v>
      </c>
      <c r="G1262" s="2" t="s">
        <v>743</v>
      </c>
      <c r="H1262" s="2">
        <v>540</v>
      </c>
      <c r="I1262" s="2">
        <v>15</v>
      </c>
      <c r="J1262" s="2" t="s">
        <v>28</v>
      </c>
      <c r="K1262" s="2"/>
      <c r="L1262" s="2" t="s">
        <v>129</v>
      </c>
      <c r="M1262" s="2"/>
      <c r="N1262" s="2"/>
      <c r="O1262" s="2"/>
      <c r="P1262" s="2"/>
      <c r="Q1262" s="2">
        <v>1</v>
      </c>
      <c r="R1262" s="2"/>
      <c r="S1262" s="2"/>
      <c r="T1262" s="2"/>
      <c r="U1262" s="2"/>
      <c r="V1262" s="2">
        <v>1</v>
      </c>
      <c r="W1262" s="2"/>
      <c r="X1262" s="2">
        <f t="shared" si="94"/>
        <v>1</v>
      </c>
      <c r="Y1262" s="2"/>
      <c r="Z1262" s="2"/>
      <c r="AA1262" s="2"/>
      <c r="AB1262" s="2"/>
      <c r="AC1262" s="2"/>
      <c r="AD1262" s="2"/>
      <c r="AE1262" s="2">
        <v>1</v>
      </c>
      <c r="AF1262" s="2"/>
      <c r="AG1262" s="2"/>
      <c r="AH1262" s="2"/>
      <c r="AI1262" s="2"/>
      <c r="AJ1262" s="9" t="s">
        <v>2296</v>
      </c>
    </row>
    <row r="1263" spans="1:36" hidden="1" x14ac:dyDescent="0.2">
      <c r="A1263" s="2" t="str">
        <f t="shared" si="92"/>
        <v>Lenovo IdeaPad 330s-15ARR</v>
      </c>
      <c r="B1263" s="2" t="s">
        <v>17</v>
      </c>
      <c r="C1263" s="2" t="s">
        <v>998</v>
      </c>
      <c r="D1263" s="2" t="s">
        <v>1732</v>
      </c>
      <c r="E1263" s="2" t="s">
        <v>52</v>
      </c>
      <c r="F1263" s="2" t="s">
        <v>19</v>
      </c>
      <c r="G1263" s="2" t="s">
        <v>842</v>
      </c>
      <c r="H1263" s="2" t="s">
        <v>33</v>
      </c>
      <c r="I1263" s="2">
        <v>15</v>
      </c>
      <c r="J1263" s="2" t="s">
        <v>28</v>
      </c>
      <c r="K1263" s="2"/>
      <c r="L1263" s="2" t="s">
        <v>129</v>
      </c>
      <c r="M1263" s="2"/>
      <c r="N1263" s="2"/>
      <c r="O1263" s="2"/>
      <c r="P1263" s="2">
        <v>1</v>
      </c>
      <c r="Q1263" s="2"/>
      <c r="R1263" s="2"/>
      <c r="S1263" s="2"/>
      <c r="T1263" s="2"/>
      <c r="U1263" s="2"/>
      <c r="V1263" s="2">
        <v>1</v>
      </c>
      <c r="W1263" s="2"/>
      <c r="X1263" s="2">
        <f t="shared" si="94"/>
        <v>1</v>
      </c>
      <c r="Y1263" s="2"/>
      <c r="Z1263" s="2"/>
      <c r="AA1263" s="2"/>
      <c r="AB1263" s="2"/>
      <c r="AC1263" s="2"/>
      <c r="AD1263" s="2">
        <v>1</v>
      </c>
      <c r="AE1263" s="2">
        <v>1</v>
      </c>
      <c r="AF1263" s="2"/>
      <c r="AG1263" s="2"/>
      <c r="AH1263" s="2"/>
      <c r="AI1263" s="2"/>
      <c r="AJ1263" s="9" t="s">
        <v>2296</v>
      </c>
    </row>
    <row r="1264" spans="1:36" hidden="1" x14ac:dyDescent="0.2">
      <c r="A1264" s="2" t="str">
        <f t="shared" si="92"/>
        <v>Lenovo IdeaPad 330s-15AST</v>
      </c>
      <c r="B1264" s="2" t="s">
        <v>17</v>
      </c>
      <c r="C1264" s="2" t="s">
        <v>1030</v>
      </c>
      <c r="D1264" s="2" t="s">
        <v>1732</v>
      </c>
      <c r="E1264" s="2" t="s">
        <v>52</v>
      </c>
      <c r="F1264" s="2" t="s">
        <v>19</v>
      </c>
      <c r="G1264" s="2" t="s">
        <v>408</v>
      </c>
      <c r="H1264" s="2" t="s">
        <v>33</v>
      </c>
      <c r="I1264" s="2">
        <v>15</v>
      </c>
      <c r="J1264" s="2" t="s">
        <v>28</v>
      </c>
      <c r="K1264" s="2"/>
      <c r="L1264" s="2" t="s">
        <v>129</v>
      </c>
      <c r="M1264" s="2"/>
      <c r="N1264" s="2"/>
      <c r="O1264" s="2">
        <v>1</v>
      </c>
      <c r="P1264" s="2"/>
      <c r="Q1264" s="2"/>
      <c r="R1264" s="2"/>
      <c r="S1264" s="2"/>
      <c r="T1264" s="2"/>
      <c r="U1264" s="2"/>
      <c r="V1264" s="2">
        <v>1</v>
      </c>
      <c r="W1264" s="2"/>
      <c r="X1264" s="2">
        <f t="shared" si="94"/>
        <v>1</v>
      </c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9" t="s">
        <v>2296</v>
      </c>
    </row>
    <row r="1265" spans="1:36" hidden="1" x14ac:dyDescent="0.2">
      <c r="A1265" s="2" t="str">
        <f t="shared" si="92"/>
        <v>Lenovo IdeaPad 5 14IIL05</v>
      </c>
      <c r="B1265" s="2" t="s">
        <v>17</v>
      </c>
      <c r="C1265" s="2" t="s">
        <v>2112</v>
      </c>
      <c r="D1265" s="2" t="s">
        <v>1731</v>
      </c>
      <c r="E1265" s="2" t="s">
        <v>52</v>
      </c>
      <c r="F1265" s="2" t="s">
        <v>20</v>
      </c>
      <c r="G1265" s="2" t="s">
        <v>1526</v>
      </c>
      <c r="H1265" s="2" t="s">
        <v>33</v>
      </c>
      <c r="I1265" s="2">
        <v>14</v>
      </c>
      <c r="J1265" s="2" t="s">
        <v>28</v>
      </c>
      <c r="K1265" s="2"/>
      <c r="L1265" s="2" t="s">
        <v>129</v>
      </c>
      <c r="M1265" s="2"/>
      <c r="N1265" s="2" t="s">
        <v>2092</v>
      </c>
      <c r="O1265" s="2"/>
      <c r="P1265" s="2">
        <v>1</v>
      </c>
      <c r="Q1265" s="2"/>
      <c r="R1265" s="2"/>
      <c r="S1265" s="2"/>
      <c r="T1265" s="2"/>
      <c r="U1265" s="2">
        <v>1</v>
      </c>
      <c r="V1265" s="2"/>
      <c r="W1265" s="2"/>
      <c r="X1265" s="2">
        <f t="shared" si="94"/>
        <v>1</v>
      </c>
      <c r="Y1265" s="2"/>
      <c r="Z1265" s="2"/>
      <c r="AA1265" s="2"/>
      <c r="AB1265" s="2"/>
      <c r="AC1265" s="2"/>
      <c r="AD1265" s="2">
        <v>1</v>
      </c>
      <c r="AE1265" s="2"/>
      <c r="AF1265" s="2"/>
      <c r="AG1265" s="2"/>
      <c r="AH1265" s="2"/>
      <c r="AI1265" s="2"/>
      <c r="AJ1265" s="9" t="s">
        <v>2295</v>
      </c>
    </row>
    <row r="1266" spans="1:36" hidden="1" x14ac:dyDescent="0.2">
      <c r="A1266" s="2" t="str">
        <f t="shared" si="92"/>
        <v>Lenovo IdeaPad 5 14ARE05</v>
      </c>
      <c r="B1266" s="2" t="s">
        <v>17</v>
      </c>
      <c r="C1266" s="2" t="s">
        <v>2123</v>
      </c>
      <c r="D1266" s="2" t="s">
        <v>1731</v>
      </c>
      <c r="E1266" s="2" t="s">
        <v>52</v>
      </c>
      <c r="F1266" s="2" t="s">
        <v>19</v>
      </c>
      <c r="G1266" s="2" t="s">
        <v>1788</v>
      </c>
      <c r="H1266" s="2" t="s">
        <v>33</v>
      </c>
      <c r="I1266" s="2">
        <v>14</v>
      </c>
      <c r="J1266" s="2" t="s">
        <v>28</v>
      </c>
      <c r="K1266" s="2"/>
      <c r="L1266" s="2" t="s">
        <v>129</v>
      </c>
      <c r="M1266" s="2"/>
      <c r="N1266" s="2" t="s">
        <v>2122</v>
      </c>
      <c r="O1266" s="2"/>
      <c r="P1266" s="2">
        <v>1</v>
      </c>
      <c r="Q1266" s="47"/>
      <c r="R1266" s="47"/>
      <c r="S1266" s="2"/>
      <c r="T1266" s="2"/>
      <c r="U1266" s="2">
        <v>1</v>
      </c>
      <c r="V1266" s="2"/>
      <c r="W1266" s="2"/>
      <c r="X1266" s="2">
        <f t="shared" si="94"/>
        <v>1</v>
      </c>
      <c r="Y1266" s="2"/>
      <c r="Z1266" s="2"/>
      <c r="AA1266" s="2"/>
      <c r="AB1266" s="2"/>
      <c r="AC1266" s="2"/>
      <c r="AD1266" s="2">
        <v>1</v>
      </c>
      <c r="AE1266" s="2"/>
      <c r="AF1266" s="2"/>
      <c r="AG1266" s="2"/>
      <c r="AH1266" s="2"/>
      <c r="AI1266" s="2"/>
      <c r="AJ1266" s="9" t="s">
        <v>2295</v>
      </c>
    </row>
    <row r="1267" spans="1:36" hidden="1" x14ac:dyDescent="0.2">
      <c r="A1267" s="2" t="str">
        <f t="shared" si="92"/>
        <v>Lenovo IdeaPad 5 15IIL05</v>
      </c>
      <c r="B1267" s="2" t="s">
        <v>17</v>
      </c>
      <c r="C1267" s="2" t="s">
        <v>2113</v>
      </c>
      <c r="D1267" s="2" t="s">
        <v>1732</v>
      </c>
      <c r="E1267" s="2" t="s">
        <v>52</v>
      </c>
      <c r="F1267" s="2" t="s">
        <v>20</v>
      </c>
      <c r="G1267" s="2" t="s">
        <v>1526</v>
      </c>
      <c r="H1267" s="2" t="s">
        <v>33</v>
      </c>
      <c r="I1267" s="2">
        <v>15</v>
      </c>
      <c r="J1267" s="2" t="s">
        <v>28</v>
      </c>
      <c r="K1267" s="2"/>
      <c r="L1267" s="2" t="s">
        <v>129</v>
      </c>
      <c r="M1267" s="2"/>
      <c r="N1267" s="2" t="s">
        <v>2092</v>
      </c>
      <c r="O1267" s="2"/>
      <c r="P1267" s="2">
        <v>1</v>
      </c>
      <c r="Q1267" s="2"/>
      <c r="R1267" s="2"/>
      <c r="S1267" s="2"/>
      <c r="T1267" s="2"/>
      <c r="U1267" s="2"/>
      <c r="V1267" s="2">
        <v>1</v>
      </c>
      <c r="W1267" s="2"/>
      <c r="X1267" s="2">
        <f t="shared" si="94"/>
        <v>1</v>
      </c>
      <c r="Y1267" s="2"/>
      <c r="Z1267" s="2"/>
      <c r="AA1267" s="2"/>
      <c r="AB1267" s="2"/>
      <c r="AC1267" s="2"/>
      <c r="AD1267" s="2">
        <v>1</v>
      </c>
      <c r="AE1267" s="2">
        <v>1</v>
      </c>
      <c r="AF1267" s="2"/>
      <c r="AG1267" s="2"/>
      <c r="AH1267" s="2"/>
      <c r="AI1267" s="2"/>
      <c r="AJ1267" s="9" t="s">
        <v>2295</v>
      </c>
    </row>
    <row r="1268" spans="1:36" hidden="1" x14ac:dyDescent="0.2">
      <c r="A1268" s="2" t="str">
        <f t="shared" si="92"/>
        <v>Lenovo IdeaPad 5 15ARE05</v>
      </c>
      <c r="B1268" s="2" t="s">
        <v>17</v>
      </c>
      <c r="C1268" s="2" t="s">
        <v>2124</v>
      </c>
      <c r="D1268" s="2" t="s">
        <v>1732</v>
      </c>
      <c r="E1268" s="2" t="s">
        <v>52</v>
      </c>
      <c r="F1268" s="2" t="s">
        <v>19</v>
      </c>
      <c r="G1268" s="2" t="s">
        <v>1788</v>
      </c>
      <c r="H1268" s="2" t="s">
        <v>33</v>
      </c>
      <c r="I1268" s="2">
        <v>15</v>
      </c>
      <c r="J1268" s="2" t="s">
        <v>28</v>
      </c>
      <c r="K1268" s="2"/>
      <c r="L1268" s="2" t="s">
        <v>129</v>
      </c>
      <c r="M1268" s="2"/>
      <c r="N1268" s="2" t="s">
        <v>2092</v>
      </c>
      <c r="O1268" s="2"/>
      <c r="P1268" s="2">
        <v>1</v>
      </c>
      <c r="Q1268" s="47"/>
      <c r="R1268" s="47"/>
      <c r="S1268" s="2"/>
      <c r="T1268" s="2"/>
      <c r="U1268" s="2"/>
      <c r="V1268" s="2">
        <v>1</v>
      </c>
      <c r="W1268" s="2"/>
      <c r="X1268" s="2">
        <f t="shared" si="94"/>
        <v>1</v>
      </c>
      <c r="Y1268" s="2"/>
      <c r="Z1268" s="2"/>
      <c r="AA1268" s="2"/>
      <c r="AB1268" s="2"/>
      <c r="AC1268" s="2"/>
      <c r="AD1268" s="2">
        <v>1</v>
      </c>
      <c r="AE1268" s="2">
        <v>1</v>
      </c>
      <c r="AF1268" s="2"/>
      <c r="AG1268" s="2"/>
      <c r="AH1268" s="2"/>
      <c r="AI1268" s="2"/>
      <c r="AJ1268" s="9" t="s">
        <v>2295</v>
      </c>
    </row>
    <row r="1269" spans="1:36" hidden="1" x14ac:dyDescent="0.2">
      <c r="A1269" s="2" t="str">
        <f t="shared" si="92"/>
        <v>Lenovo IdeaPad 500-14</v>
      </c>
      <c r="B1269" s="2" t="s">
        <v>17</v>
      </c>
      <c r="C1269" s="2" t="s">
        <v>295</v>
      </c>
      <c r="D1269" s="2" t="s">
        <v>1731</v>
      </c>
      <c r="E1269" s="2" t="s">
        <v>52</v>
      </c>
      <c r="F1269" s="2" t="s">
        <v>20</v>
      </c>
      <c r="G1269" s="2" t="s">
        <v>164</v>
      </c>
      <c r="H1269" s="2" t="s">
        <v>113</v>
      </c>
      <c r="I1269" s="2">
        <v>14</v>
      </c>
      <c r="J1269" s="2" t="s">
        <v>28</v>
      </c>
      <c r="K1269" s="2"/>
      <c r="L1269" s="2" t="s">
        <v>129</v>
      </c>
      <c r="M1269" s="2"/>
      <c r="N1269" s="2"/>
      <c r="O1269" s="2"/>
      <c r="P1269" s="2">
        <v>1</v>
      </c>
      <c r="Q1269" s="2">
        <v>1</v>
      </c>
      <c r="R1269" s="2">
        <v>1</v>
      </c>
      <c r="S1269" s="2"/>
      <c r="T1269" s="2"/>
      <c r="U1269" s="2">
        <v>1</v>
      </c>
      <c r="V1269" s="2"/>
      <c r="W1269" s="2"/>
      <c r="X1269" s="2">
        <f t="shared" si="94"/>
        <v>3</v>
      </c>
      <c r="Y1269" s="2"/>
      <c r="Z1269" s="2"/>
      <c r="AA1269" s="2"/>
      <c r="AB1269" s="2"/>
      <c r="AC1269" s="2"/>
      <c r="AD1269" s="2"/>
      <c r="AE1269" s="2"/>
      <c r="AF1269" s="2">
        <v>1</v>
      </c>
      <c r="AG1269" s="2"/>
      <c r="AH1269" s="2"/>
      <c r="AI1269" s="2"/>
      <c r="AJ1269" s="9" t="s">
        <v>2295</v>
      </c>
    </row>
    <row r="1270" spans="1:36" hidden="1" x14ac:dyDescent="0.2">
      <c r="A1270" s="2" t="str">
        <f t="shared" si="92"/>
        <v>Lenovo IdeaPad 500-15</v>
      </c>
      <c r="B1270" s="2" t="s">
        <v>17</v>
      </c>
      <c r="C1270" s="2" t="s">
        <v>296</v>
      </c>
      <c r="D1270" s="2" t="s">
        <v>1735</v>
      </c>
      <c r="E1270" s="2" t="s">
        <v>52</v>
      </c>
      <c r="F1270" s="2" t="s">
        <v>20</v>
      </c>
      <c r="G1270" s="2" t="s">
        <v>164</v>
      </c>
      <c r="H1270" s="2" t="s">
        <v>142</v>
      </c>
      <c r="I1270" s="2">
        <v>15</v>
      </c>
      <c r="J1270" s="2" t="s">
        <v>28</v>
      </c>
      <c r="K1270" s="2"/>
      <c r="L1270" s="2" t="s">
        <v>129</v>
      </c>
      <c r="M1270" s="2"/>
      <c r="N1270" s="2"/>
      <c r="O1270" s="2"/>
      <c r="P1270" s="2"/>
      <c r="Q1270" s="2"/>
      <c r="R1270" s="2">
        <v>1</v>
      </c>
      <c r="S1270" s="2"/>
      <c r="T1270" s="2"/>
      <c r="U1270" s="2"/>
      <c r="V1270" s="2">
        <v>1</v>
      </c>
      <c r="W1270" s="2"/>
      <c r="X1270" s="2">
        <f t="shared" si="94"/>
        <v>1</v>
      </c>
      <c r="Y1270" s="2"/>
      <c r="Z1270" s="2"/>
      <c r="AA1270" s="2"/>
      <c r="AB1270" s="2"/>
      <c r="AC1270" s="2"/>
      <c r="AD1270" s="2"/>
      <c r="AE1270" s="2">
        <v>1</v>
      </c>
      <c r="AF1270" s="2">
        <v>1</v>
      </c>
      <c r="AG1270" s="2"/>
      <c r="AH1270" s="2"/>
      <c r="AI1270" s="2"/>
      <c r="AJ1270" s="9" t="s">
        <v>2295</v>
      </c>
    </row>
    <row r="1271" spans="1:36" hidden="1" x14ac:dyDescent="0.2">
      <c r="A1271" s="2" t="str">
        <f t="shared" si="92"/>
        <v>Lenovo IdeaPad 500s-13</v>
      </c>
      <c r="B1271" s="2" t="s">
        <v>17</v>
      </c>
      <c r="C1271" s="2" t="s">
        <v>297</v>
      </c>
      <c r="D1271" s="2" t="s">
        <v>1731</v>
      </c>
      <c r="E1271" s="2" t="s">
        <v>52</v>
      </c>
      <c r="F1271" s="2" t="s">
        <v>20</v>
      </c>
      <c r="G1271" s="2" t="s">
        <v>164</v>
      </c>
      <c r="H1271" s="2" t="s">
        <v>33</v>
      </c>
      <c r="I1271" s="2">
        <v>13</v>
      </c>
      <c r="J1271" s="2" t="s">
        <v>28</v>
      </c>
      <c r="K1271" s="2"/>
      <c r="L1271" s="2" t="s">
        <v>129</v>
      </c>
      <c r="M1271" s="2"/>
      <c r="N1271" s="2"/>
      <c r="O1271" s="2"/>
      <c r="P1271" s="2">
        <v>1</v>
      </c>
      <c r="Q1271" s="2"/>
      <c r="R1271" s="2"/>
      <c r="S1271" s="2"/>
      <c r="T1271" s="2"/>
      <c r="U1271" s="2">
        <v>1</v>
      </c>
      <c r="V1271" s="2"/>
      <c r="W1271" s="2"/>
      <c r="X1271" s="2">
        <f t="shared" si="94"/>
        <v>1</v>
      </c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9" t="s">
        <v>2295</v>
      </c>
    </row>
    <row r="1272" spans="1:36" hidden="1" x14ac:dyDescent="0.2">
      <c r="A1272" s="2" t="str">
        <f t="shared" si="92"/>
        <v>Lenovo IdeaPad 510s-13</v>
      </c>
      <c r="B1272" s="2" t="s">
        <v>17</v>
      </c>
      <c r="C1272" s="2" t="s">
        <v>377</v>
      </c>
      <c r="D1272" s="2" t="s">
        <v>1731</v>
      </c>
      <c r="E1272" s="2" t="s">
        <v>52</v>
      </c>
      <c r="F1272" s="2" t="s">
        <v>20</v>
      </c>
      <c r="G1272" s="2" t="s">
        <v>164</v>
      </c>
      <c r="H1272" s="2" t="s">
        <v>33</v>
      </c>
      <c r="I1272" s="2">
        <v>13</v>
      </c>
      <c r="J1272" s="2" t="s">
        <v>28</v>
      </c>
      <c r="K1272" s="2"/>
      <c r="L1272" s="2" t="s">
        <v>129</v>
      </c>
      <c r="M1272" s="2"/>
      <c r="N1272" s="2"/>
      <c r="O1272" s="2"/>
      <c r="P1272" s="2">
        <v>1</v>
      </c>
      <c r="Q1272" s="2"/>
      <c r="R1272" s="2"/>
      <c r="S1272" s="2"/>
      <c r="T1272" s="2"/>
      <c r="U1272" s="2">
        <v>1</v>
      </c>
      <c r="V1272" s="2"/>
      <c r="W1272" s="2"/>
      <c r="X1272" s="2">
        <f t="shared" si="94"/>
        <v>1</v>
      </c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9" t="s">
        <v>2295</v>
      </c>
    </row>
    <row r="1273" spans="1:36" hidden="1" x14ac:dyDescent="0.2">
      <c r="A1273" s="2" t="str">
        <f t="shared" si="92"/>
        <v>Lenovo IdeaPad 510s-13 (K)</v>
      </c>
      <c r="B1273" s="2" t="s">
        <v>17</v>
      </c>
      <c r="C1273" s="2" t="s">
        <v>517</v>
      </c>
      <c r="D1273" s="2" t="s">
        <v>1731</v>
      </c>
      <c r="E1273" s="2" t="s">
        <v>52</v>
      </c>
      <c r="F1273" s="2" t="s">
        <v>20</v>
      </c>
      <c r="G1273" s="2" t="s">
        <v>416</v>
      </c>
      <c r="H1273" s="2" t="s">
        <v>33</v>
      </c>
      <c r="I1273" s="2">
        <v>13</v>
      </c>
      <c r="J1273" s="2" t="s">
        <v>28</v>
      </c>
      <c r="K1273" s="2"/>
      <c r="L1273" s="2" t="s">
        <v>129</v>
      </c>
      <c r="M1273" s="2"/>
      <c r="N1273" s="2"/>
      <c r="O1273" s="2"/>
      <c r="P1273" s="2">
        <v>1</v>
      </c>
      <c r="Q1273" s="2"/>
      <c r="R1273" s="2"/>
      <c r="S1273" s="2"/>
      <c r="T1273" s="2"/>
      <c r="U1273" s="2">
        <v>1</v>
      </c>
      <c r="V1273" s="2"/>
      <c r="W1273" s="2"/>
      <c r="X1273" s="2">
        <f t="shared" si="94"/>
        <v>1</v>
      </c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9" t="s">
        <v>2295</v>
      </c>
    </row>
    <row r="1274" spans="1:36" hidden="1" x14ac:dyDescent="0.2">
      <c r="A1274" s="2" t="str">
        <f t="shared" si="92"/>
        <v>Lenovo IdeaPad 510-14</v>
      </c>
      <c r="B1274" s="2" t="s">
        <v>17</v>
      </c>
      <c r="C1274" s="2" t="s">
        <v>378</v>
      </c>
      <c r="D1274" s="2" t="s">
        <v>1731</v>
      </c>
      <c r="E1274" s="2" t="s">
        <v>52</v>
      </c>
      <c r="F1274" s="2" t="s">
        <v>20</v>
      </c>
      <c r="G1274" s="2" t="s">
        <v>164</v>
      </c>
      <c r="H1274" s="2" t="s">
        <v>379</v>
      </c>
      <c r="I1274" s="2">
        <v>14</v>
      </c>
      <c r="J1274" s="2" t="s">
        <v>28</v>
      </c>
      <c r="K1274" s="2"/>
      <c r="L1274" s="2" t="s">
        <v>129</v>
      </c>
      <c r="M1274" s="2"/>
      <c r="N1274" s="2"/>
      <c r="O1274" s="2"/>
      <c r="P1274" s="2"/>
      <c r="Q1274" s="2"/>
      <c r="R1274" s="2">
        <v>1</v>
      </c>
      <c r="S1274" s="2"/>
      <c r="T1274" s="2"/>
      <c r="U1274" s="2">
        <v>1</v>
      </c>
      <c r="V1274" s="2"/>
      <c r="W1274" s="2"/>
      <c r="X1274" s="2">
        <f t="shared" si="94"/>
        <v>1</v>
      </c>
      <c r="Y1274" s="2"/>
      <c r="Z1274" s="2"/>
      <c r="AA1274" s="2"/>
      <c r="AB1274" s="2"/>
      <c r="AC1274" s="2"/>
      <c r="AD1274" s="2"/>
      <c r="AE1274" s="2"/>
      <c r="AF1274" s="2">
        <v>1</v>
      </c>
      <c r="AG1274" s="2"/>
      <c r="AH1274" s="2"/>
      <c r="AI1274" s="2"/>
      <c r="AJ1274" s="9" t="s">
        <v>2295</v>
      </c>
    </row>
    <row r="1275" spans="1:36" hidden="1" x14ac:dyDescent="0.2">
      <c r="A1275" s="2" t="str">
        <f t="shared" si="92"/>
        <v>Lenovo IdeaPad 510s-14</v>
      </c>
      <c r="B1275" s="2" t="s">
        <v>17</v>
      </c>
      <c r="C1275" s="2" t="s">
        <v>387</v>
      </c>
      <c r="D1275" s="2" t="s">
        <v>1731</v>
      </c>
      <c r="E1275" s="2" t="s">
        <v>52</v>
      </c>
      <c r="F1275" s="2" t="s">
        <v>20</v>
      </c>
      <c r="G1275" s="2" t="s">
        <v>164</v>
      </c>
      <c r="H1275" s="2" t="s">
        <v>33</v>
      </c>
      <c r="I1275" s="2">
        <v>14</v>
      </c>
      <c r="J1275" s="2" t="s">
        <v>27</v>
      </c>
      <c r="K1275" s="2"/>
      <c r="L1275" s="2" t="s">
        <v>129</v>
      </c>
      <c r="M1275" s="2"/>
      <c r="N1275" s="2"/>
      <c r="O1275" s="2"/>
      <c r="P1275" s="2">
        <v>1</v>
      </c>
      <c r="Q1275" s="2"/>
      <c r="R1275" s="2"/>
      <c r="S1275" s="2"/>
      <c r="T1275" s="2"/>
      <c r="U1275" s="2">
        <v>1</v>
      </c>
      <c r="V1275" s="2"/>
      <c r="W1275" s="2"/>
      <c r="X1275" s="2">
        <f t="shared" si="94"/>
        <v>1</v>
      </c>
      <c r="Y1275" s="2"/>
      <c r="Z1275" s="2"/>
      <c r="AA1275" s="2"/>
      <c r="AB1275" s="2"/>
      <c r="AC1275" s="2"/>
      <c r="AD1275" s="2">
        <v>1</v>
      </c>
      <c r="AE1275" s="2"/>
      <c r="AF1275" s="2"/>
      <c r="AG1275" s="2"/>
      <c r="AH1275" s="2"/>
      <c r="AI1275" s="2"/>
      <c r="AJ1275" s="9" t="s">
        <v>2295</v>
      </c>
    </row>
    <row r="1276" spans="1:36" hidden="1" x14ac:dyDescent="0.2">
      <c r="A1276" s="2" t="str">
        <f t="shared" si="92"/>
        <v>Lenovo IdeaPad 510-15</v>
      </c>
      <c r="B1276" s="2" t="s">
        <v>17</v>
      </c>
      <c r="C1276" s="2" t="s">
        <v>386</v>
      </c>
      <c r="D1276" s="2" t="s">
        <v>1735</v>
      </c>
      <c r="E1276" s="2" t="s">
        <v>52</v>
      </c>
      <c r="F1276" s="2" t="s">
        <v>20</v>
      </c>
      <c r="G1276" s="2" t="s">
        <v>164</v>
      </c>
      <c r="H1276" s="2" t="s">
        <v>135</v>
      </c>
      <c r="I1276" s="2">
        <v>15</v>
      </c>
      <c r="J1276" s="2" t="s">
        <v>28</v>
      </c>
      <c r="K1276" s="2"/>
      <c r="L1276" s="2" t="s">
        <v>129</v>
      </c>
      <c r="M1276" s="2"/>
      <c r="N1276" s="2"/>
      <c r="O1276" s="2"/>
      <c r="P1276" s="2"/>
      <c r="Q1276" s="2">
        <v>1</v>
      </c>
      <c r="R1276" s="2">
        <v>1</v>
      </c>
      <c r="S1276" s="2"/>
      <c r="T1276" s="2"/>
      <c r="U1276" s="2"/>
      <c r="V1276" s="2">
        <v>1</v>
      </c>
      <c r="W1276" s="2"/>
      <c r="X1276" s="2">
        <f t="shared" si="94"/>
        <v>2</v>
      </c>
      <c r="Y1276" s="2"/>
      <c r="Z1276" s="2"/>
      <c r="AA1276" s="2"/>
      <c r="AB1276" s="2"/>
      <c r="AC1276" s="2"/>
      <c r="AD1276" s="2"/>
      <c r="AE1276" s="2">
        <v>1</v>
      </c>
      <c r="AF1276" s="2">
        <v>1</v>
      </c>
      <c r="AG1276" s="2"/>
      <c r="AH1276" s="2"/>
      <c r="AI1276" s="2"/>
      <c r="AJ1276" s="9" t="s">
        <v>2295</v>
      </c>
    </row>
    <row r="1277" spans="1:36" hidden="1" x14ac:dyDescent="0.2">
      <c r="A1277" s="2" t="str">
        <f t="shared" si="92"/>
        <v>Lenovo IdeaPad 510-15 (K)</v>
      </c>
      <c r="B1277" s="2" t="s">
        <v>17</v>
      </c>
      <c r="C1277" s="2" t="s">
        <v>516</v>
      </c>
      <c r="D1277" s="2" t="s">
        <v>1735</v>
      </c>
      <c r="E1277" s="2" t="s">
        <v>52</v>
      </c>
      <c r="F1277" s="2" t="s">
        <v>20</v>
      </c>
      <c r="G1277" s="2" t="s">
        <v>164</v>
      </c>
      <c r="H1277" s="2" t="s">
        <v>135</v>
      </c>
      <c r="I1277" s="2">
        <v>15</v>
      </c>
      <c r="J1277" s="2" t="s">
        <v>28</v>
      </c>
      <c r="K1277" s="2"/>
      <c r="L1277" s="2" t="s">
        <v>129</v>
      </c>
      <c r="M1277" s="2"/>
      <c r="N1277" s="2"/>
      <c r="O1277" s="2"/>
      <c r="P1277" s="2"/>
      <c r="Q1277" s="2">
        <v>1</v>
      </c>
      <c r="R1277" s="2">
        <v>1</v>
      </c>
      <c r="S1277" s="2"/>
      <c r="T1277" s="2"/>
      <c r="U1277" s="2"/>
      <c r="V1277" s="2">
        <v>1</v>
      </c>
      <c r="W1277" s="2"/>
      <c r="X1277" s="2">
        <f t="shared" si="94"/>
        <v>2</v>
      </c>
      <c r="Y1277" s="2"/>
      <c r="Z1277" s="2"/>
      <c r="AA1277" s="2"/>
      <c r="AB1277" s="2"/>
      <c r="AC1277" s="2"/>
      <c r="AD1277" s="2"/>
      <c r="AE1277" s="2">
        <v>1</v>
      </c>
      <c r="AF1277" s="2">
        <v>1</v>
      </c>
      <c r="AG1277" s="2"/>
      <c r="AH1277" s="2"/>
      <c r="AI1277" s="2"/>
      <c r="AJ1277" s="9" t="s">
        <v>2295</v>
      </c>
    </row>
    <row r="1278" spans="1:36" hidden="1" x14ac:dyDescent="0.2">
      <c r="A1278" s="2" t="str">
        <f t="shared" si="92"/>
        <v>Lenovo IdeaPad 520-15I</v>
      </c>
      <c r="B1278" s="2" t="s">
        <v>17</v>
      </c>
      <c r="C1278" s="2" t="s">
        <v>653</v>
      </c>
      <c r="D1278" s="2" t="s">
        <v>1735</v>
      </c>
      <c r="E1278" s="2" t="s">
        <v>52</v>
      </c>
      <c r="F1278" s="2" t="s">
        <v>20</v>
      </c>
      <c r="G1278" s="2" t="s">
        <v>416</v>
      </c>
      <c r="H1278" s="2" t="s">
        <v>135</v>
      </c>
      <c r="I1278" s="2">
        <v>15</v>
      </c>
      <c r="J1278" s="2" t="s">
        <v>28</v>
      </c>
      <c r="K1278" s="2"/>
      <c r="L1278" s="2" t="s">
        <v>129</v>
      </c>
      <c r="M1278" s="2"/>
      <c r="N1278" s="2"/>
      <c r="O1278" s="2"/>
      <c r="P1278" s="2"/>
      <c r="Q1278" s="2">
        <v>1</v>
      </c>
      <c r="R1278" s="2">
        <v>1</v>
      </c>
      <c r="S1278" s="2"/>
      <c r="T1278" s="2"/>
      <c r="U1278" s="2"/>
      <c r="V1278" s="2">
        <v>1</v>
      </c>
      <c r="W1278" s="2"/>
      <c r="X1278" s="2">
        <f t="shared" si="94"/>
        <v>2</v>
      </c>
      <c r="Y1278" s="2"/>
      <c r="Z1278" s="2"/>
      <c r="AA1278" s="2"/>
      <c r="AB1278" s="2"/>
      <c r="AC1278" s="2"/>
      <c r="AD1278" s="2"/>
      <c r="AE1278" s="2">
        <v>1</v>
      </c>
      <c r="AF1278" s="2">
        <v>1</v>
      </c>
      <c r="AG1278" s="2"/>
      <c r="AH1278" s="2"/>
      <c r="AI1278" s="2"/>
      <c r="AJ1278" s="9" t="s">
        <v>2295</v>
      </c>
    </row>
    <row r="1279" spans="1:36" hidden="1" x14ac:dyDescent="0.2">
      <c r="A1279" s="2" t="str">
        <f t="shared" si="92"/>
        <v>Lenovo IdeaPad 520-15I (KR)</v>
      </c>
      <c r="B1279" s="2" t="s">
        <v>17</v>
      </c>
      <c r="C1279" s="2" t="s">
        <v>853</v>
      </c>
      <c r="D1279" s="2" t="s">
        <v>1733</v>
      </c>
      <c r="E1279" s="2" t="s">
        <v>52</v>
      </c>
      <c r="F1279" s="2" t="s">
        <v>20</v>
      </c>
      <c r="G1279" s="2" t="s">
        <v>743</v>
      </c>
      <c r="H1279" s="2" t="s">
        <v>768</v>
      </c>
      <c r="I1279" s="2">
        <v>15</v>
      </c>
      <c r="J1279" s="2" t="s">
        <v>28</v>
      </c>
      <c r="K1279" s="2"/>
      <c r="L1279" s="2" t="s">
        <v>129</v>
      </c>
      <c r="M1279" s="2"/>
      <c r="N1279" s="2"/>
      <c r="O1279" s="2"/>
      <c r="P1279" s="2"/>
      <c r="Q1279" s="2">
        <v>1</v>
      </c>
      <c r="R1279" s="2"/>
      <c r="S1279" s="2"/>
      <c r="T1279" s="2"/>
      <c r="U1279" s="2"/>
      <c r="V1279" s="2">
        <v>1</v>
      </c>
      <c r="W1279" s="2"/>
      <c r="X1279" s="2">
        <f t="shared" si="94"/>
        <v>1</v>
      </c>
      <c r="Y1279" s="2"/>
      <c r="Z1279" s="2"/>
      <c r="AA1279" s="2"/>
      <c r="AB1279" s="2"/>
      <c r="AC1279" s="2"/>
      <c r="AD1279" s="2"/>
      <c r="AE1279" s="2">
        <v>1</v>
      </c>
      <c r="AF1279" s="2"/>
      <c r="AG1279" s="2"/>
      <c r="AH1279" s="2"/>
      <c r="AI1279" s="2"/>
      <c r="AJ1279" s="9" t="s">
        <v>2295</v>
      </c>
    </row>
    <row r="1280" spans="1:36" hidden="1" x14ac:dyDescent="0.2">
      <c r="A1280" s="2" t="str">
        <f t="shared" si="92"/>
        <v>Lenovo IdeaPad 520s-14</v>
      </c>
      <c r="B1280" s="2" t="s">
        <v>17</v>
      </c>
      <c r="C1280" s="2" t="s">
        <v>654</v>
      </c>
      <c r="D1280" s="2" t="s">
        <v>1731</v>
      </c>
      <c r="E1280" s="2" t="s">
        <v>52</v>
      </c>
      <c r="F1280" s="2" t="s">
        <v>20</v>
      </c>
      <c r="G1280" s="2" t="s">
        <v>416</v>
      </c>
      <c r="H1280" s="2" t="s">
        <v>135</v>
      </c>
      <c r="I1280" s="2">
        <v>14</v>
      </c>
      <c r="J1280" s="2" t="s">
        <v>28</v>
      </c>
      <c r="K1280" s="2"/>
      <c r="L1280" s="2" t="s">
        <v>129</v>
      </c>
      <c r="M1280" s="2"/>
      <c r="N1280" s="2"/>
      <c r="O1280" s="2"/>
      <c r="P1280" s="2"/>
      <c r="Q1280" s="2">
        <v>1</v>
      </c>
      <c r="R1280" s="2">
        <v>1</v>
      </c>
      <c r="S1280" s="2"/>
      <c r="T1280" s="2"/>
      <c r="U1280" s="2">
        <v>1</v>
      </c>
      <c r="V1280" s="2"/>
      <c r="W1280" s="2"/>
      <c r="X1280" s="2">
        <f t="shared" si="94"/>
        <v>2</v>
      </c>
      <c r="Y1280" s="2"/>
      <c r="Z1280" s="2"/>
      <c r="AA1280" s="2"/>
      <c r="AB1280" s="2"/>
      <c r="AC1280" s="2"/>
      <c r="AD1280" s="2"/>
      <c r="AE1280" s="2"/>
      <c r="AF1280" s="2">
        <v>1</v>
      </c>
      <c r="AG1280" s="2"/>
      <c r="AH1280" s="2"/>
      <c r="AI1280" s="2"/>
      <c r="AJ1280" s="9" t="s">
        <v>2295</v>
      </c>
    </row>
    <row r="1281" spans="1:36" hidden="1" x14ac:dyDescent="0.2">
      <c r="A1281" s="2" t="str">
        <f t="shared" si="92"/>
        <v>Lenovo IdeaPad 520s-14 (KR)</v>
      </c>
      <c r="B1281" s="2" t="s">
        <v>17</v>
      </c>
      <c r="C1281" s="2" t="s">
        <v>918</v>
      </c>
      <c r="D1281" s="2" t="s">
        <v>1731</v>
      </c>
      <c r="E1281" s="2" t="s">
        <v>52</v>
      </c>
      <c r="F1281" s="2" t="s">
        <v>20</v>
      </c>
      <c r="G1281" s="2" t="s">
        <v>743</v>
      </c>
      <c r="H1281" s="2" t="s">
        <v>919</v>
      </c>
      <c r="I1281" s="2">
        <v>14</v>
      </c>
      <c r="J1281" s="2" t="s">
        <v>28</v>
      </c>
      <c r="K1281" s="2"/>
      <c r="L1281" s="2" t="s">
        <v>129</v>
      </c>
      <c r="M1281" s="2"/>
      <c r="N1281" s="2"/>
      <c r="O1281" s="2"/>
      <c r="P1281" s="2">
        <v>1</v>
      </c>
      <c r="Q1281" s="2">
        <v>1</v>
      </c>
      <c r="R1281" s="2"/>
      <c r="S1281" s="2"/>
      <c r="T1281" s="2"/>
      <c r="U1281" s="2">
        <v>1</v>
      </c>
      <c r="V1281" s="2"/>
      <c r="W1281" s="2"/>
      <c r="X1281" s="2">
        <f t="shared" ref="X1281:X1346" si="95">SUM(O1281:T1281)</f>
        <v>2</v>
      </c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9" t="s">
        <v>2295</v>
      </c>
    </row>
    <row r="1282" spans="1:36" hidden="1" x14ac:dyDescent="0.2">
      <c r="A1282" s="2" t="str">
        <f t="shared" si="92"/>
        <v>Lenovo IdeaPad 530s-15IKB</v>
      </c>
      <c r="B1282" s="2" t="s">
        <v>17</v>
      </c>
      <c r="C1282" s="2" t="s">
        <v>994</v>
      </c>
      <c r="D1282" s="2" t="s">
        <v>1733</v>
      </c>
      <c r="E1282" s="2" t="s">
        <v>52</v>
      </c>
      <c r="F1282" s="2" t="s">
        <v>20</v>
      </c>
      <c r="G1282" s="2" t="s">
        <v>743</v>
      </c>
      <c r="H1282" s="2" t="s">
        <v>784</v>
      </c>
      <c r="I1282" s="2">
        <v>15</v>
      </c>
      <c r="J1282" s="2" t="s">
        <v>28</v>
      </c>
      <c r="K1282" s="2"/>
      <c r="L1282" s="2" t="s">
        <v>129</v>
      </c>
      <c r="M1282" s="2"/>
      <c r="N1282" s="2"/>
      <c r="O1282" s="2"/>
      <c r="P1282" s="2">
        <v>1</v>
      </c>
      <c r="Q1282" s="2">
        <v>1</v>
      </c>
      <c r="R1282" s="2"/>
      <c r="S1282" s="2"/>
      <c r="T1282" s="2"/>
      <c r="U1282" s="2"/>
      <c r="V1282" s="2">
        <v>1</v>
      </c>
      <c r="W1282" s="2"/>
      <c r="X1282" s="2">
        <f t="shared" si="95"/>
        <v>2</v>
      </c>
      <c r="Y1282" s="2"/>
      <c r="Z1282" s="2"/>
      <c r="AA1282" s="2"/>
      <c r="AB1282" s="2"/>
      <c r="AC1282" s="2"/>
      <c r="AD1282" s="2"/>
      <c r="AE1282" s="2">
        <v>1</v>
      </c>
      <c r="AF1282" s="2"/>
      <c r="AG1282" s="2"/>
      <c r="AH1282" s="2"/>
      <c r="AI1282" s="2"/>
      <c r="AJ1282" s="9" t="s">
        <v>2295</v>
      </c>
    </row>
    <row r="1283" spans="1:36" hidden="1" x14ac:dyDescent="0.2">
      <c r="A1283" s="2" t="str">
        <f t="shared" ref="A1283:A1348" si="96">CONCATENATE(B1283," ",C1283)</f>
        <v>Lenovo IdeaPad 530s-14IKB</v>
      </c>
      <c r="B1283" s="2" t="s">
        <v>17</v>
      </c>
      <c r="C1283" s="2" t="s">
        <v>1028</v>
      </c>
      <c r="D1283" s="2" t="s">
        <v>1733</v>
      </c>
      <c r="E1283" s="2" t="s">
        <v>52</v>
      </c>
      <c r="F1283" s="2" t="s">
        <v>20</v>
      </c>
      <c r="G1283" s="2" t="s">
        <v>743</v>
      </c>
      <c r="H1283" s="2" t="s">
        <v>784</v>
      </c>
      <c r="I1283" s="2">
        <v>15</v>
      </c>
      <c r="J1283" s="2" t="s">
        <v>61</v>
      </c>
      <c r="K1283" s="2"/>
      <c r="L1283" s="2" t="s">
        <v>129</v>
      </c>
      <c r="M1283" s="2"/>
      <c r="N1283" s="2"/>
      <c r="O1283" s="2"/>
      <c r="P1283" s="2">
        <v>1</v>
      </c>
      <c r="Q1283" s="2">
        <v>1</v>
      </c>
      <c r="R1283" s="2"/>
      <c r="S1283" s="2"/>
      <c r="T1283" s="2"/>
      <c r="U1283" s="2"/>
      <c r="V1283" s="2">
        <v>1</v>
      </c>
      <c r="W1283" s="2"/>
      <c r="X1283" s="2">
        <f t="shared" si="95"/>
        <v>2</v>
      </c>
      <c r="Y1283" s="2"/>
      <c r="Z1283" s="2"/>
      <c r="AA1283" s="2"/>
      <c r="AB1283" s="2"/>
      <c r="AC1283" s="2"/>
      <c r="AD1283" s="2"/>
      <c r="AE1283" s="2">
        <v>1</v>
      </c>
      <c r="AF1283" s="2"/>
      <c r="AG1283" s="2"/>
      <c r="AH1283" s="2"/>
      <c r="AI1283" s="2"/>
      <c r="AJ1283" s="9" t="s">
        <v>2295</v>
      </c>
    </row>
    <row r="1284" spans="1:36" hidden="1" x14ac:dyDescent="0.2">
      <c r="A1284" s="2" t="str">
        <f t="shared" si="96"/>
        <v>Lenovo IdeaPad 530s-14ARR</v>
      </c>
      <c r="B1284" s="2" t="s">
        <v>17</v>
      </c>
      <c r="C1284" s="2" t="s">
        <v>1084</v>
      </c>
      <c r="D1284" s="2" t="s">
        <v>1731</v>
      </c>
      <c r="E1284" s="2" t="s">
        <v>52</v>
      </c>
      <c r="F1284" s="2" t="s">
        <v>19</v>
      </c>
      <c r="G1284" s="2" t="s">
        <v>842</v>
      </c>
      <c r="H1284" s="2" t="s">
        <v>33</v>
      </c>
      <c r="I1284" s="2">
        <v>14</v>
      </c>
      <c r="J1284" s="2" t="s">
        <v>28</v>
      </c>
      <c r="K1284" s="2"/>
      <c r="L1284" s="2" t="s">
        <v>129</v>
      </c>
      <c r="M1284" s="2"/>
      <c r="N1284" s="2"/>
      <c r="O1284" s="2"/>
      <c r="P1284" s="2">
        <v>1</v>
      </c>
      <c r="Q1284" s="2"/>
      <c r="R1284" s="2"/>
      <c r="S1284" s="2"/>
      <c r="T1284" s="2"/>
      <c r="U1284" s="2">
        <v>1</v>
      </c>
      <c r="V1284" s="2"/>
      <c r="W1284" s="2"/>
      <c r="X1284" s="2">
        <f t="shared" si="95"/>
        <v>1</v>
      </c>
      <c r="Y1284" s="2"/>
      <c r="Z1284" s="2"/>
      <c r="AA1284" s="2"/>
      <c r="AB1284" s="2"/>
      <c r="AC1284" s="2"/>
      <c r="AD1284" s="2">
        <v>1</v>
      </c>
      <c r="AE1284" s="2"/>
      <c r="AF1284" s="2"/>
      <c r="AG1284" s="2"/>
      <c r="AH1284" s="2"/>
      <c r="AI1284" s="2"/>
      <c r="AJ1284" s="9" t="s">
        <v>2295</v>
      </c>
    </row>
    <row r="1285" spans="1:36" hidden="1" x14ac:dyDescent="0.2">
      <c r="A1285" s="2" t="str">
        <f t="shared" si="96"/>
        <v>Lenovo IdeaPad 710s-13</v>
      </c>
      <c r="B1285" s="2" t="s">
        <v>17</v>
      </c>
      <c r="C1285" s="2" t="s">
        <v>380</v>
      </c>
      <c r="D1285" s="2" t="s">
        <v>1731</v>
      </c>
      <c r="E1285" s="2" t="s">
        <v>52</v>
      </c>
      <c r="F1285" s="2" t="s">
        <v>20</v>
      </c>
      <c r="G1285" s="2" t="s">
        <v>164</v>
      </c>
      <c r="H1285" s="2" t="s">
        <v>33</v>
      </c>
      <c r="I1285" s="2">
        <v>13</v>
      </c>
      <c r="J1285" s="2" t="s">
        <v>28</v>
      </c>
      <c r="K1285" s="2"/>
      <c r="L1285" s="2" t="s">
        <v>129</v>
      </c>
      <c r="M1285" s="2"/>
      <c r="N1285" s="2"/>
      <c r="O1285" s="2"/>
      <c r="P1285" s="2">
        <v>1</v>
      </c>
      <c r="Q1285" s="2"/>
      <c r="R1285" s="2"/>
      <c r="S1285" s="2"/>
      <c r="T1285" s="2"/>
      <c r="U1285" s="2">
        <v>1</v>
      </c>
      <c r="V1285" s="2"/>
      <c r="W1285" s="2"/>
      <c r="X1285" s="2">
        <f t="shared" si="95"/>
        <v>1</v>
      </c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9" t="s">
        <v>2297</v>
      </c>
    </row>
    <row r="1286" spans="1:36" hidden="1" x14ac:dyDescent="0.2">
      <c r="A1286" s="2" t="str">
        <f t="shared" si="96"/>
        <v>Lenovo IdeaPad 710s-13 (K)</v>
      </c>
      <c r="B1286" s="2" t="s">
        <v>17</v>
      </c>
      <c r="C1286" s="2" t="s">
        <v>616</v>
      </c>
      <c r="D1286" s="2" t="s">
        <v>1731</v>
      </c>
      <c r="E1286" s="2" t="s">
        <v>52</v>
      </c>
      <c r="F1286" s="2" t="s">
        <v>20</v>
      </c>
      <c r="G1286" s="2" t="s">
        <v>416</v>
      </c>
      <c r="H1286" s="2" t="s">
        <v>33</v>
      </c>
      <c r="I1286" s="2">
        <v>13</v>
      </c>
      <c r="J1286" s="2" t="s">
        <v>28</v>
      </c>
      <c r="K1286" s="2"/>
      <c r="L1286" s="2" t="s">
        <v>129</v>
      </c>
      <c r="M1286" s="2"/>
      <c r="N1286" s="2"/>
      <c r="O1286" s="2"/>
      <c r="P1286" s="2">
        <v>1</v>
      </c>
      <c r="Q1286" s="2"/>
      <c r="R1286" s="2"/>
      <c r="S1286" s="2"/>
      <c r="T1286" s="2"/>
      <c r="U1286" s="2">
        <v>1</v>
      </c>
      <c r="V1286" s="2"/>
      <c r="W1286" s="2"/>
      <c r="X1286" s="2">
        <f t="shared" si="95"/>
        <v>1</v>
      </c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9" t="s">
        <v>2297</v>
      </c>
    </row>
    <row r="1287" spans="1:36" hidden="1" x14ac:dyDescent="0.2">
      <c r="A1287" s="2" t="str">
        <f t="shared" si="96"/>
        <v>Lenovo IdeaPad 720s-13</v>
      </c>
      <c r="B1287" s="2" t="s">
        <v>17</v>
      </c>
      <c r="C1287" s="2" t="s">
        <v>801</v>
      </c>
      <c r="D1287" s="2" t="s">
        <v>1731</v>
      </c>
      <c r="E1287" s="2" t="s">
        <v>52</v>
      </c>
      <c r="F1287" s="2" t="s">
        <v>20</v>
      </c>
      <c r="G1287" s="2" t="s">
        <v>416</v>
      </c>
      <c r="H1287" s="2" t="s">
        <v>33</v>
      </c>
      <c r="I1287" s="2">
        <v>13</v>
      </c>
      <c r="J1287" s="2" t="s">
        <v>28</v>
      </c>
      <c r="K1287" s="2"/>
      <c r="L1287" s="2" t="s">
        <v>129</v>
      </c>
      <c r="M1287" s="2"/>
      <c r="N1287" s="2"/>
      <c r="O1287" s="2"/>
      <c r="P1287" s="2">
        <v>1</v>
      </c>
      <c r="Q1287" s="2"/>
      <c r="R1287" s="2"/>
      <c r="S1287" s="2"/>
      <c r="T1287" s="2"/>
      <c r="U1287" s="2">
        <v>1</v>
      </c>
      <c r="V1287" s="2"/>
      <c r="W1287" s="2"/>
      <c r="X1287" s="2">
        <f t="shared" si="95"/>
        <v>1</v>
      </c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9" t="s">
        <v>2297</v>
      </c>
    </row>
    <row r="1288" spans="1:36" hidden="1" x14ac:dyDescent="0.2">
      <c r="A1288" s="2" t="str">
        <f t="shared" si="96"/>
        <v>Lenovo IdeaPad 720s-13 (KR)</v>
      </c>
      <c r="B1288" s="2" t="s">
        <v>17</v>
      </c>
      <c r="C1288" s="2" t="s">
        <v>921</v>
      </c>
      <c r="D1288" s="2" t="s">
        <v>1731</v>
      </c>
      <c r="E1288" s="2" t="s">
        <v>52</v>
      </c>
      <c r="F1288" s="2" t="s">
        <v>20</v>
      </c>
      <c r="G1288" s="2" t="s">
        <v>743</v>
      </c>
      <c r="H1288" s="2" t="s">
        <v>784</v>
      </c>
      <c r="I1288" s="2">
        <v>13</v>
      </c>
      <c r="J1288" s="2" t="s">
        <v>28</v>
      </c>
      <c r="K1288" s="2"/>
      <c r="L1288" s="2" t="s">
        <v>129</v>
      </c>
      <c r="M1288" s="2"/>
      <c r="N1288" s="2"/>
      <c r="O1288" s="2"/>
      <c r="P1288" s="2">
        <v>1</v>
      </c>
      <c r="Q1288" s="2">
        <v>1</v>
      </c>
      <c r="R1288" s="2"/>
      <c r="S1288" s="2"/>
      <c r="T1288" s="2"/>
      <c r="U1288" s="2">
        <v>1</v>
      </c>
      <c r="V1288" s="2"/>
      <c r="W1288" s="2"/>
      <c r="X1288" s="2">
        <f t="shared" si="95"/>
        <v>2</v>
      </c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9" t="s">
        <v>2297</v>
      </c>
    </row>
    <row r="1289" spans="1:36" hidden="1" x14ac:dyDescent="0.2">
      <c r="A1289" s="2" t="str">
        <f t="shared" si="96"/>
        <v>Lenovo IdeaPad 720s-13A</v>
      </c>
      <c r="B1289" s="2" t="s">
        <v>17</v>
      </c>
      <c r="C1289" s="2" t="s">
        <v>922</v>
      </c>
      <c r="D1289" s="2" t="s">
        <v>1731</v>
      </c>
      <c r="E1289" s="2" t="s">
        <v>52</v>
      </c>
      <c r="F1289" s="2" t="s">
        <v>19</v>
      </c>
      <c r="G1289" s="2" t="s">
        <v>842</v>
      </c>
      <c r="H1289" s="2" t="s">
        <v>33</v>
      </c>
      <c r="I1289" s="2">
        <v>13</v>
      </c>
      <c r="J1289" s="2" t="s">
        <v>178</v>
      </c>
      <c r="K1289" s="2"/>
      <c r="L1289" s="2" t="s">
        <v>129</v>
      </c>
      <c r="M1289" s="2"/>
      <c r="N1289" s="2"/>
      <c r="O1289" s="2"/>
      <c r="P1289" s="2">
        <v>1</v>
      </c>
      <c r="Q1289" s="2"/>
      <c r="R1289" s="2"/>
      <c r="S1289" s="2"/>
      <c r="T1289" s="2"/>
      <c r="U1289" s="2">
        <v>1</v>
      </c>
      <c r="V1289" s="2"/>
      <c r="W1289" s="2"/>
      <c r="X1289" s="2">
        <f t="shared" si="95"/>
        <v>1</v>
      </c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9" t="s">
        <v>2297</v>
      </c>
    </row>
    <row r="1290" spans="1:36" hidden="1" x14ac:dyDescent="0.2">
      <c r="A1290" s="2" t="str">
        <f t="shared" si="96"/>
        <v>Lenovo IdeaPad 720s-14IKBR</v>
      </c>
      <c r="B1290" s="2" t="s">
        <v>17</v>
      </c>
      <c r="C1290" s="2" t="s">
        <v>955</v>
      </c>
      <c r="D1290" s="2" t="s">
        <v>1731</v>
      </c>
      <c r="E1290" s="2" t="s">
        <v>52</v>
      </c>
      <c r="F1290" s="2" t="s">
        <v>20</v>
      </c>
      <c r="G1290" s="2" t="s">
        <v>743</v>
      </c>
      <c r="H1290" s="2" t="s">
        <v>768</v>
      </c>
      <c r="I1290" s="2">
        <v>14</v>
      </c>
      <c r="J1290" s="2" t="s">
        <v>28</v>
      </c>
      <c r="K1290" s="2"/>
      <c r="L1290" s="2" t="s">
        <v>129</v>
      </c>
      <c r="M1290" s="2"/>
      <c r="N1290" s="2"/>
      <c r="O1290" s="2"/>
      <c r="P1290" s="2"/>
      <c r="Q1290" s="2">
        <v>1</v>
      </c>
      <c r="R1290" s="2"/>
      <c r="S1290" s="2"/>
      <c r="T1290" s="2"/>
      <c r="U1290" s="2">
        <v>1</v>
      </c>
      <c r="V1290" s="2"/>
      <c r="W1290" s="2"/>
      <c r="X1290" s="2">
        <f t="shared" si="95"/>
        <v>1</v>
      </c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9" t="s">
        <v>2297</v>
      </c>
    </row>
    <row r="1291" spans="1:36" hidden="1" x14ac:dyDescent="0.2">
      <c r="A1291" s="2" t="str">
        <f t="shared" si="96"/>
        <v>Lenovo IdeaPad 720s-15IKB</v>
      </c>
      <c r="B1291" s="2" t="s">
        <v>17</v>
      </c>
      <c r="C1291" s="2" t="s">
        <v>956</v>
      </c>
      <c r="D1291" s="2" t="s">
        <v>1735</v>
      </c>
      <c r="E1291" s="2" t="s">
        <v>52</v>
      </c>
      <c r="F1291" s="2" t="s">
        <v>20</v>
      </c>
      <c r="G1291" s="2" t="s">
        <v>416</v>
      </c>
      <c r="H1291" s="2" t="s">
        <v>492</v>
      </c>
      <c r="I1291" s="2">
        <v>15</v>
      </c>
      <c r="J1291" s="2" t="s">
        <v>28</v>
      </c>
      <c r="K1291" s="2"/>
      <c r="L1291" s="2" t="s">
        <v>129</v>
      </c>
      <c r="M1291" s="2"/>
      <c r="N1291" s="2"/>
      <c r="O1291" s="2"/>
      <c r="P1291" s="2"/>
      <c r="Q1291" s="2"/>
      <c r="R1291" s="2">
        <v>1</v>
      </c>
      <c r="S1291" s="2"/>
      <c r="T1291" s="2"/>
      <c r="U1291" s="2"/>
      <c r="V1291" s="2">
        <v>1</v>
      </c>
      <c r="W1291" s="2"/>
      <c r="X1291" s="2">
        <f t="shared" si="95"/>
        <v>1</v>
      </c>
      <c r="Y1291" s="2"/>
      <c r="Z1291" s="2"/>
      <c r="AA1291" s="2"/>
      <c r="AB1291" s="2"/>
      <c r="AC1291" s="2"/>
      <c r="AD1291" s="2"/>
      <c r="AE1291" s="2">
        <v>1</v>
      </c>
      <c r="AF1291" s="2">
        <v>1</v>
      </c>
      <c r="AG1291" s="2"/>
      <c r="AH1291" s="2"/>
      <c r="AI1291" s="2"/>
      <c r="AJ1291" s="9" t="s">
        <v>2297</v>
      </c>
    </row>
    <row r="1292" spans="1:36" hidden="1" x14ac:dyDescent="0.2">
      <c r="A1292" s="2" t="str">
        <f t="shared" si="96"/>
        <v>Lenovo IdeaPad 720-15I (K)</v>
      </c>
      <c r="B1292" s="2" t="s">
        <v>17</v>
      </c>
      <c r="C1292" s="2" t="s">
        <v>751</v>
      </c>
      <c r="D1292" s="2" t="s">
        <v>1735</v>
      </c>
      <c r="E1292" s="2" t="s">
        <v>52</v>
      </c>
      <c r="F1292" s="2" t="s">
        <v>20</v>
      </c>
      <c r="G1292" s="2" t="s">
        <v>416</v>
      </c>
      <c r="H1292" s="2" t="s">
        <v>752</v>
      </c>
      <c r="I1292" s="2">
        <v>15</v>
      </c>
      <c r="J1292" s="2" t="s">
        <v>28</v>
      </c>
      <c r="K1292" s="2"/>
      <c r="L1292" s="2" t="s">
        <v>129</v>
      </c>
      <c r="M1292" s="2"/>
      <c r="N1292" s="2"/>
      <c r="O1292" s="2"/>
      <c r="P1292" s="2"/>
      <c r="Q1292" s="2"/>
      <c r="R1292" s="2">
        <v>1</v>
      </c>
      <c r="S1292" s="2"/>
      <c r="T1292" s="2"/>
      <c r="U1292" s="2"/>
      <c r="V1292" s="2">
        <v>1</v>
      </c>
      <c r="W1292" s="2"/>
      <c r="X1292" s="2">
        <f t="shared" si="95"/>
        <v>1</v>
      </c>
      <c r="Y1292" s="2"/>
      <c r="Z1292" s="2"/>
      <c r="AA1292" s="2"/>
      <c r="AB1292" s="2"/>
      <c r="AC1292" s="2"/>
      <c r="AD1292" s="2"/>
      <c r="AE1292" s="2"/>
      <c r="AF1292" s="2">
        <v>1</v>
      </c>
      <c r="AG1292" s="2">
        <v>1</v>
      </c>
      <c r="AH1292" s="2"/>
      <c r="AI1292" s="2"/>
      <c r="AJ1292" s="9" t="s">
        <v>2297</v>
      </c>
    </row>
    <row r="1293" spans="1:36" hidden="1" x14ac:dyDescent="0.2">
      <c r="A1293" s="2" t="str">
        <f t="shared" si="96"/>
        <v>Lenovo IdeaPad 720-15I (KR)</v>
      </c>
      <c r="B1293" s="2" t="s">
        <v>17</v>
      </c>
      <c r="C1293" s="2" t="s">
        <v>920</v>
      </c>
      <c r="D1293" s="2" t="s">
        <v>1735</v>
      </c>
      <c r="E1293" s="2" t="s">
        <v>52</v>
      </c>
      <c r="F1293" s="2" t="s">
        <v>20</v>
      </c>
      <c r="G1293" s="2" t="s">
        <v>743</v>
      </c>
      <c r="H1293" s="2" t="s">
        <v>1086</v>
      </c>
      <c r="I1293" s="2">
        <v>15</v>
      </c>
      <c r="J1293" s="2" t="s">
        <v>28</v>
      </c>
      <c r="K1293" s="2"/>
      <c r="L1293" s="2" t="s">
        <v>129</v>
      </c>
      <c r="M1293" s="2"/>
      <c r="N1293" s="2"/>
      <c r="O1293" s="2"/>
      <c r="P1293" s="2"/>
      <c r="Q1293" s="2"/>
      <c r="R1293" s="2">
        <v>1</v>
      </c>
      <c r="S1293" s="2"/>
      <c r="T1293" s="2"/>
      <c r="U1293" s="2"/>
      <c r="V1293" s="2">
        <v>1</v>
      </c>
      <c r="W1293" s="2"/>
      <c r="X1293" s="2">
        <f t="shared" si="95"/>
        <v>1</v>
      </c>
      <c r="Y1293" s="2"/>
      <c r="Z1293" s="2"/>
      <c r="AA1293" s="2"/>
      <c r="AB1293" s="2"/>
      <c r="AC1293" s="2"/>
      <c r="AD1293" s="2"/>
      <c r="AE1293" s="2"/>
      <c r="AF1293" s="2">
        <v>1</v>
      </c>
      <c r="AG1293" s="2">
        <v>1</v>
      </c>
      <c r="AH1293" s="2"/>
      <c r="AI1293" s="2"/>
      <c r="AJ1293" s="9" t="s">
        <v>2297</v>
      </c>
    </row>
    <row r="1294" spans="1:36" hidden="1" x14ac:dyDescent="0.2">
      <c r="A1294" s="2" t="str">
        <f t="shared" si="96"/>
        <v>Lenovo IdeaPad L3 15IML05</v>
      </c>
      <c r="B1294" s="2" t="s">
        <v>17</v>
      </c>
      <c r="C1294" s="2" t="s">
        <v>1812</v>
      </c>
      <c r="D1294" s="2" t="s">
        <v>1732</v>
      </c>
      <c r="E1294" s="2" t="s">
        <v>52</v>
      </c>
      <c r="F1294" s="2" t="s">
        <v>20</v>
      </c>
      <c r="G1294" s="2" t="s">
        <v>1494</v>
      </c>
      <c r="H1294" s="2" t="s">
        <v>33</v>
      </c>
      <c r="I1294" s="2">
        <v>15</v>
      </c>
      <c r="J1294" s="2" t="s">
        <v>28</v>
      </c>
      <c r="K1294" s="2"/>
      <c r="L1294" s="2" t="s">
        <v>129</v>
      </c>
      <c r="M1294" s="2"/>
      <c r="N1294" s="2"/>
      <c r="O1294" s="2"/>
      <c r="P1294" s="2">
        <v>1</v>
      </c>
      <c r="Q1294" s="2"/>
      <c r="R1294" s="2"/>
      <c r="S1294" s="2"/>
      <c r="T1294" s="2"/>
      <c r="U1294" s="2"/>
      <c r="V1294" s="2">
        <v>1</v>
      </c>
      <c r="W1294" s="2"/>
      <c r="X1294" s="2">
        <f t="shared" si="95"/>
        <v>1</v>
      </c>
      <c r="Y1294" s="2"/>
      <c r="Z1294" s="2"/>
      <c r="AA1294" s="2"/>
      <c r="AB1294" s="2"/>
      <c r="AC1294" s="2"/>
      <c r="AD1294" s="2">
        <v>1</v>
      </c>
      <c r="AE1294" s="2">
        <v>1</v>
      </c>
      <c r="AF1294" s="2"/>
      <c r="AG1294" s="2"/>
      <c r="AH1294" s="2"/>
      <c r="AI1294" s="2"/>
      <c r="AJ1294" s="9" t="s">
        <v>2298</v>
      </c>
    </row>
    <row r="1295" spans="1:36" hidden="1" x14ac:dyDescent="0.2">
      <c r="A1295" s="2" t="str">
        <f t="shared" si="96"/>
        <v>Lenovo IdeaPad C340-14IWL</v>
      </c>
      <c r="B1295" s="2" t="s">
        <v>17</v>
      </c>
      <c r="C1295" s="2" t="s">
        <v>1621</v>
      </c>
      <c r="D1295" s="2" t="s">
        <v>1731</v>
      </c>
      <c r="E1295" s="2" t="s">
        <v>52</v>
      </c>
      <c r="F1295" s="2" t="s">
        <v>20</v>
      </c>
      <c r="G1295" s="2" t="s">
        <v>1216</v>
      </c>
      <c r="H1295" s="2" t="s">
        <v>33</v>
      </c>
      <c r="I1295" s="2">
        <v>14</v>
      </c>
      <c r="J1295" s="2" t="s">
        <v>28</v>
      </c>
      <c r="K1295" s="2" t="s">
        <v>30</v>
      </c>
      <c r="L1295" s="2" t="s">
        <v>129</v>
      </c>
      <c r="M1295" s="2"/>
      <c r="N1295" s="2"/>
      <c r="O1295" s="2"/>
      <c r="P1295" s="2">
        <v>1</v>
      </c>
      <c r="Q1295" s="2"/>
      <c r="R1295" s="2"/>
      <c r="S1295" s="9">
        <v>1</v>
      </c>
      <c r="T1295" s="2"/>
      <c r="U1295" s="2">
        <v>1</v>
      </c>
      <c r="V1295" s="2"/>
      <c r="W1295" s="2"/>
      <c r="X1295" s="2">
        <f t="shared" si="95"/>
        <v>2</v>
      </c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9" t="s">
        <v>2299</v>
      </c>
    </row>
    <row r="1296" spans="1:36" hidden="1" x14ac:dyDescent="0.2">
      <c r="A1296" s="2" t="str">
        <f t="shared" si="96"/>
        <v>Lenovo IdeaPad C340-14IML</v>
      </c>
      <c r="B1296" s="2" t="s">
        <v>17</v>
      </c>
      <c r="C1296" s="2" t="s">
        <v>1761</v>
      </c>
      <c r="D1296" s="2" t="s">
        <v>1731</v>
      </c>
      <c r="E1296" s="2" t="s">
        <v>52</v>
      </c>
      <c r="F1296" s="2" t="s">
        <v>20</v>
      </c>
      <c r="G1296" s="2" t="s">
        <v>1494</v>
      </c>
      <c r="H1296" s="2" t="s">
        <v>33</v>
      </c>
      <c r="I1296" s="2">
        <v>14</v>
      </c>
      <c r="J1296" s="2" t="s">
        <v>28</v>
      </c>
      <c r="K1296" s="2" t="s">
        <v>30</v>
      </c>
      <c r="L1296" s="2" t="s">
        <v>129</v>
      </c>
      <c r="M1296" s="2"/>
      <c r="N1296" s="2" t="s">
        <v>1753</v>
      </c>
      <c r="O1296" s="2"/>
      <c r="P1296" s="2">
        <v>1</v>
      </c>
      <c r="Q1296" s="2"/>
      <c r="R1296" s="2"/>
      <c r="S1296" s="9">
        <v>1</v>
      </c>
      <c r="T1296" s="2"/>
      <c r="U1296" s="2">
        <v>1</v>
      </c>
      <c r="V1296" s="2"/>
      <c r="W1296" s="2"/>
      <c r="X1296" s="2">
        <f t="shared" si="95"/>
        <v>2</v>
      </c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9" t="s">
        <v>2299</v>
      </c>
    </row>
    <row r="1297" spans="1:36" hidden="1" x14ac:dyDescent="0.2">
      <c r="A1297" s="2" t="str">
        <f t="shared" si="96"/>
        <v>Lenovo IdeaPad C340-14API</v>
      </c>
      <c r="B1297" s="2" t="s">
        <v>17</v>
      </c>
      <c r="C1297" s="2" t="s">
        <v>1675</v>
      </c>
      <c r="D1297" s="2" t="s">
        <v>1731</v>
      </c>
      <c r="E1297" s="2" t="s">
        <v>52</v>
      </c>
      <c r="F1297" s="2" t="s">
        <v>19</v>
      </c>
      <c r="G1297" s="2" t="s">
        <v>1244</v>
      </c>
      <c r="H1297" s="2" t="s">
        <v>33</v>
      </c>
      <c r="I1297" s="2">
        <v>14</v>
      </c>
      <c r="J1297" s="2" t="s">
        <v>28</v>
      </c>
      <c r="K1297" s="2" t="s">
        <v>30</v>
      </c>
      <c r="L1297" s="2" t="s">
        <v>129</v>
      </c>
      <c r="M1297" s="2"/>
      <c r="N1297" s="2" t="s">
        <v>1645</v>
      </c>
      <c r="O1297" s="2"/>
      <c r="P1297" s="2">
        <v>1</v>
      </c>
      <c r="Q1297" s="2"/>
      <c r="R1297" s="2"/>
      <c r="S1297" s="9">
        <v>1</v>
      </c>
      <c r="T1297" s="2"/>
      <c r="U1297" s="2">
        <v>1</v>
      </c>
      <c r="V1297" s="2"/>
      <c r="W1297" s="2"/>
      <c r="X1297" s="2">
        <f t="shared" si="95"/>
        <v>2</v>
      </c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9" t="s">
        <v>2299</v>
      </c>
    </row>
    <row r="1298" spans="1:36" hidden="1" x14ac:dyDescent="0.2">
      <c r="A1298" s="2" t="str">
        <f t="shared" si="96"/>
        <v>Lenovo IdeaPad C340-15IWL</v>
      </c>
      <c r="B1298" s="2" t="s">
        <v>17</v>
      </c>
      <c r="C1298" s="2" t="s">
        <v>1622</v>
      </c>
      <c r="D1298" s="2" t="s">
        <v>1732</v>
      </c>
      <c r="E1298" s="2" t="s">
        <v>52</v>
      </c>
      <c r="F1298" s="2" t="s">
        <v>20</v>
      </c>
      <c r="G1298" s="2" t="s">
        <v>1216</v>
      </c>
      <c r="H1298" s="2" t="s">
        <v>33</v>
      </c>
      <c r="I1298" s="2">
        <v>15</v>
      </c>
      <c r="J1298" s="2" t="s">
        <v>28</v>
      </c>
      <c r="K1298" s="2" t="s">
        <v>30</v>
      </c>
      <c r="L1298" s="2" t="s">
        <v>129</v>
      </c>
      <c r="M1298" s="2"/>
      <c r="N1298" s="2"/>
      <c r="O1298" s="2"/>
      <c r="P1298" s="2">
        <v>1</v>
      </c>
      <c r="Q1298" s="2"/>
      <c r="R1298" s="2"/>
      <c r="S1298" s="9">
        <v>1</v>
      </c>
      <c r="T1298" s="2"/>
      <c r="U1298" s="2"/>
      <c r="V1298" s="2">
        <v>1</v>
      </c>
      <c r="W1298" s="2"/>
      <c r="X1298" s="2">
        <f t="shared" si="95"/>
        <v>2</v>
      </c>
      <c r="Y1298" s="2"/>
      <c r="Z1298" s="2"/>
      <c r="AA1298" s="2"/>
      <c r="AB1298" s="2"/>
      <c r="AC1298" s="2"/>
      <c r="AD1298" s="2"/>
      <c r="AE1298" s="2">
        <v>1</v>
      </c>
      <c r="AF1298" s="2"/>
      <c r="AG1298" s="2"/>
      <c r="AH1298" s="2"/>
      <c r="AI1298" s="2"/>
      <c r="AJ1298" s="9" t="s">
        <v>2299</v>
      </c>
    </row>
    <row r="1299" spans="1:36" hidden="1" x14ac:dyDescent="0.2">
      <c r="A1299" s="2" t="str">
        <f t="shared" si="96"/>
        <v>Lenovo IdeaPad C340-15API</v>
      </c>
      <c r="B1299" s="2" t="s">
        <v>17</v>
      </c>
      <c r="C1299" s="2" t="s">
        <v>1676</v>
      </c>
      <c r="D1299" s="2" t="s">
        <v>1732</v>
      </c>
      <c r="E1299" s="2" t="s">
        <v>52</v>
      </c>
      <c r="F1299" s="2" t="s">
        <v>19</v>
      </c>
      <c r="G1299" s="2" t="s">
        <v>1244</v>
      </c>
      <c r="H1299" s="2" t="s">
        <v>33</v>
      </c>
      <c r="I1299" s="2">
        <v>15</v>
      </c>
      <c r="J1299" s="2" t="s">
        <v>28</v>
      </c>
      <c r="K1299" s="2" t="s">
        <v>30</v>
      </c>
      <c r="L1299" s="2" t="s">
        <v>129</v>
      </c>
      <c r="M1299" s="2"/>
      <c r="N1299" s="2" t="s">
        <v>1645</v>
      </c>
      <c r="O1299" s="2"/>
      <c r="P1299" s="2">
        <v>1</v>
      </c>
      <c r="Q1299" s="2"/>
      <c r="R1299" s="2"/>
      <c r="S1299" s="9">
        <v>1</v>
      </c>
      <c r="T1299" s="2"/>
      <c r="U1299" s="2"/>
      <c r="V1299" s="2">
        <v>1</v>
      </c>
      <c r="W1299" s="2"/>
      <c r="X1299" s="2">
        <f t="shared" si="95"/>
        <v>2</v>
      </c>
      <c r="Y1299" s="2"/>
      <c r="Z1299" s="2"/>
      <c r="AA1299" s="2"/>
      <c r="AB1299" s="2"/>
      <c r="AC1299" s="2"/>
      <c r="AD1299" s="2"/>
      <c r="AE1299" s="2">
        <v>1</v>
      </c>
      <c r="AF1299" s="2"/>
      <c r="AG1299" s="2"/>
      <c r="AH1299" s="2"/>
      <c r="AI1299" s="2"/>
      <c r="AJ1299" s="9" t="s">
        <v>2299</v>
      </c>
    </row>
    <row r="1300" spans="1:36" hidden="1" x14ac:dyDescent="0.2">
      <c r="A1300" s="2" t="str">
        <f t="shared" si="96"/>
        <v>Lenovo IdeaPad C430-14IWL</v>
      </c>
      <c r="B1300" s="2" t="s">
        <v>17</v>
      </c>
      <c r="C1300" s="2" t="s">
        <v>1433</v>
      </c>
      <c r="D1300" s="2" t="s">
        <v>1731</v>
      </c>
      <c r="E1300" s="2" t="s">
        <v>52</v>
      </c>
      <c r="F1300" s="2" t="s">
        <v>20</v>
      </c>
      <c r="G1300" s="2" t="s">
        <v>1216</v>
      </c>
      <c r="H1300" s="2" t="s">
        <v>33</v>
      </c>
      <c r="I1300" s="2">
        <v>14</v>
      </c>
      <c r="J1300" s="2" t="s">
        <v>28</v>
      </c>
      <c r="K1300" s="2" t="s">
        <v>30</v>
      </c>
      <c r="L1300" s="2" t="s">
        <v>129</v>
      </c>
      <c r="M1300" s="2"/>
      <c r="N1300" s="2"/>
      <c r="O1300" s="2"/>
      <c r="P1300" s="2">
        <v>1</v>
      </c>
      <c r="Q1300" s="2"/>
      <c r="R1300" s="2"/>
      <c r="S1300" s="9">
        <v>1</v>
      </c>
      <c r="T1300" s="2"/>
      <c r="U1300" s="2">
        <v>1</v>
      </c>
      <c r="V1300" s="2"/>
      <c r="W1300" s="2"/>
      <c r="X1300" s="2">
        <f t="shared" si="95"/>
        <v>2</v>
      </c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9" t="s">
        <v>2300</v>
      </c>
    </row>
    <row r="1301" spans="1:36" hidden="1" x14ac:dyDescent="0.2">
      <c r="A1301" s="2" t="str">
        <f t="shared" si="96"/>
        <v>Lenovo IdeaPad D330-10IGM</v>
      </c>
      <c r="B1301" s="2" t="s">
        <v>17</v>
      </c>
      <c r="C1301" s="2" t="s">
        <v>1674</v>
      </c>
      <c r="D1301" s="2" t="s">
        <v>1730</v>
      </c>
      <c r="E1301" s="2" t="s">
        <v>52</v>
      </c>
      <c r="F1301" s="2" t="s">
        <v>20</v>
      </c>
      <c r="G1301" s="2" t="s">
        <v>968</v>
      </c>
      <c r="H1301" s="2" t="s">
        <v>33</v>
      </c>
      <c r="I1301" s="2">
        <v>10</v>
      </c>
      <c r="J1301" s="2" t="s">
        <v>49</v>
      </c>
      <c r="K1301" s="2" t="s">
        <v>30</v>
      </c>
      <c r="L1301" s="2" t="s">
        <v>87</v>
      </c>
      <c r="M1301" s="2"/>
      <c r="N1301" s="2" t="s">
        <v>1645</v>
      </c>
      <c r="O1301" s="2">
        <v>1</v>
      </c>
      <c r="P1301" s="2"/>
      <c r="Q1301" s="2"/>
      <c r="R1301" s="2"/>
      <c r="S1301" s="9">
        <v>1</v>
      </c>
      <c r="T1301" s="2">
        <v>1</v>
      </c>
      <c r="U1301" s="2"/>
      <c r="V1301" s="2"/>
      <c r="W1301" s="2"/>
      <c r="X1301" s="2">
        <f t="shared" si="95"/>
        <v>3</v>
      </c>
      <c r="Y1301" s="2"/>
      <c r="Z1301" s="2"/>
      <c r="AA1301" s="2"/>
      <c r="AB1301" s="2"/>
      <c r="AC1301" s="2">
        <v>1</v>
      </c>
      <c r="AD1301" s="2"/>
      <c r="AE1301" s="2"/>
      <c r="AF1301" s="2"/>
      <c r="AG1301" s="2"/>
      <c r="AH1301" s="2"/>
      <c r="AI1301" s="2"/>
      <c r="AJ1301" s="9" t="s">
        <v>2301</v>
      </c>
    </row>
    <row r="1302" spans="1:36" hidden="1" x14ac:dyDescent="0.2">
      <c r="A1302" s="2" t="str">
        <f t="shared" si="96"/>
        <v>Lenovo IdeaPad S145-15IWL</v>
      </c>
      <c r="B1302" s="2" t="s">
        <v>17</v>
      </c>
      <c r="C1302" s="2" t="s">
        <v>1387</v>
      </c>
      <c r="D1302" s="2" t="s">
        <v>1732</v>
      </c>
      <c r="E1302" s="2" t="s">
        <v>52</v>
      </c>
      <c r="F1302" s="2" t="s">
        <v>20</v>
      </c>
      <c r="G1302" s="2" t="s">
        <v>1216</v>
      </c>
      <c r="H1302" s="2" t="s">
        <v>33</v>
      </c>
      <c r="I1302" s="2">
        <v>15</v>
      </c>
      <c r="J1302" s="2" t="s">
        <v>44</v>
      </c>
      <c r="K1302" s="2"/>
      <c r="L1302" s="2" t="s">
        <v>129</v>
      </c>
      <c r="M1302" s="2"/>
      <c r="N1302" s="2"/>
      <c r="O1302" s="2"/>
      <c r="P1302" s="2">
        <v>1</v>
      </c>
      <c r="Q1302" s="2"/>
      <c r="R1302" s="2"/>
      <c r="S1302" s="2"/>
      <c r="T1302" s="2"/>
      <c r="U1302" s="2"/>
      <c r="V1302" s="2">
        <v>1</v>
      </c>
      <c r="W1302" s="2"/>
      <c r="X1302" s="2">
        <f t="shared" si="95"/>
        <v>1</v>
      </c>
      <c r="Y1302" s="2"/>
      <c r="Z1302" s="2"/>
      <c r="AA1302" s="2"/>
      <c r="AB1302" s="2"/>
      <c r="AC1302" s="2"/>
      <c r="AD1302" s="2">
        <v>1</v>
      </c>
      <c r="AE1302" s="2">
        <v>1</v>
      </c>
      <c r="AF1302" s="2"/>
      <c r="AG1302" s="2"/>
      <c r="AH1302" s="2"/>
      <c r="AI1302" s="2"/>
      <c r="AJ1302" s="9" t="s">
        <v>2301</v>
      </c>
    </row>
    <row r="1303" spans="1:36" hidden="1" x14ac:dyDescent="0.2">
      <c r="A1303" s="2" t="str">
        <f t="shared" si="96"/>
        <v>Lenovo IdeaPad S145-15IIL</v>
      </c>
      <c r="B1303" s="2" t="s">
        <v>17</v>
      </c>
      <c r="C1303" s="2" t="s">
        <v>1765</v>
      </c>
      <c r="D1303" s="2" t="s">
        <v>1732</v>
      </c>
      <c r="E1303" s="2" t="s">
        <v>52</v>
      </c>
      <c r="F1303" s="2" t="s">
        <v>20</v>
      </c>
      <c r="G1303" s="2" t="s">
        <v>1526</v>
      </c>
      <c r="H1303" s="2" t="s">
        <v>33</v>
      </c>
      <c r="I1303" s="2">
        <v>15</v>
      </c>
      <c r="J1303" s="2" t="s">
        <v>28</v>
      </c>
      <c r="K1303" s="2"/>
      <c r="L1303" s="2" t="s">
        <v>129</v>
      </c>
      <c r="M1303" s="2"/>
      <c r="N1303" s="2"/>
      <c r="O1303" s="2"/>
      <c r="P1303" s="2">
        <v>1</v>
      </c>
      <c r="Q1303" s="2"/>
      <c r="R1303" s="2"/>
      <c r="S1303" s="2"/>
      <c r="T1303" s="2"/>
      <c r="U1303" s="2"/>
      <c r="V1303" s="2">
        <v>1</v>
      </c>
      <c r="W1303" s="2"/>
      <c r="X1303" s="2">
        <f t="shared" si="95"/>
        <v>1</v>
      </c>
      <c r="Y1303" s="2"/>
      <c r="Z1303" s="2"/>
      <c r="AA1303" s="2"/>
      <c r="AB1303" s="2"/>
      <c r="AC1303" s="2"/>
      <c r="AD1303" s="2">
        <v>1</v>
      </c>
      <c r="AE1303" s="2">
        <v>1</v>
      </c>
      <c r="AF1303" s="2"/>
      <c r="AG1303" s="2"/>
      <c r="AH1303" s="2"/>
      <c r="AI1303" s="2"/>
      <c r="AJ1303" s="9" t="s">
        <v>2301</v>
      </c>
    </row>
    <row r="1304" spans="1:36" hidden="1" x14ac:dyDescent="0.2">
      <c r="A1304" s="2" t="str">
        <f t="shared" si="96"/>
        <v>Lenovo IdeaPad S145-15IGM</v>
      </c>
      <c r="B1304" s="2" t="s">
        <v>17</v>
      </c>
      <c r="C1304" s="2" t="s">
        <v>1747</v>
      </c>
      <c r="D1304" s="2" t="s">
        <v>1732</v>
      </c>
      <c r="E1304" s="2" t="s">
        <v>52</v>
      </c>
      <c r="F1304" s="2" t="s">
        <v>20</v>
      </c>
      <c r="G1304" s="2" t="s">
        <v>968</v>
      </c>
      <c r="H1304" s="2" t="s">
        <v>33</v>
      </c>
      <c r="I1304" s="2">
        <v>15</v>
      </c>
      <c r="J1304" s="2" t="s">
        <v>27</v>
      </c>
      <c r="K1304" s="2"/>
      <c r="L1304" s="2" t="s">
        <v>87</v>
      </c>
      <c r="M1304" s="2"/>
      <c r="N1304" s="2" t="s">
        <v>1738</v>
      </c>
      <c r="O1304" s="2">
        <v>1</v>
      </c>
      <c r="P1304" s="2"/>
      <c r="Q1304" s="2"/>
      <c r="R1304" s="2"/>
      <c r="S1304" s="2"/>
      <c r="T1304" s="2"/>
      <c r="U1304" s="2"/>
      <c r="V1304" s="2">
        <v>1</v>
      </c>
      <c r="W1304" s="2"/>
      <c r="X1304" s="2">
        <f t="shared" si="95"/>
        <v>1</v>
      </c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9" t="s">
        <v>2301</v>
      </c>
    </row>
    <row r="1305" spans="1:36" hidden="1" x14ac:dyDescent="0.2">
      <c r="A1305" s="2" t="str">
        <f t="shared" si="96"/>
        <v>Lenovo IdeaPad S145-15AST</v>
      </c>
      <c r="B1305" s="2" t="s">
        <v>17</v>
      </c>
      <c r="C1305" s="2" t="s">
        <v>1434</v>
      </c>
      <c r="D1305" s="2" t="s">
        <v>1732</v>
      </c>
      <c r="E1305" s="2" t="s">
        <v>52</v>
      </c>
      <c r="F1305" s="2" t="s">
        <v>19</v>
      </c>
      <c r="G1305" s="2" t="s">
        <v>408</v>
      </c>
      <c r="H1305" s="2" t="s">
        <v>33</v>
      </c>
      <c r="I1305" s="2">
        <v>15</v>
      </c>
      <c r="J1305" s="2" t="s">
        <v>28</v>
      </c>
      <c r="K1305" s="2"/>
      <c r="L1305" s="2" t="s">
        <v>129</v>
      </c>
      <c r="M1305" s="2"/>
      <c r="N1305" s="2"/>
      <c r="O1305" s="2">
        <v>1</v>
      </c>
      <c r="P1305" s="2"/>
      <c r="Q1305" s="2"/>
      <c r="R1305" s="2"/>
      <c r="S1305" s="2"/>
      <c r="T1305" s="2"/>
      <c r="U1305" s="2"/>
      <c r="V1305" s="2">
        <v>1</v>
      </c>
      <c r="W1305" s="2"/>
      <c r="X1305" s="2">
        <f t="shared" si="95"/>
        <v>1</v>
      </c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9" t="s">
        <v>2301</v>
      </c>
    </row>
    <row r="1306" spans="1:36" hidden="1" x14ac:dyDescent="0.2">
      <c r="A1306" s="2" t="str">
        <f t="shared" si="96"/>
        <v>Lenovo IdeaPad S145-15API</v>
      </c>
      <c r="B1306" s="2" t="s">
        <v>17</v>
      </c>
      <c r="C1306" s="2" t="s">
        <v>1760</v>
      </c>
      <c r="D1306" s="2" t="s">
        <v>1732</v>
      </c>
      <c r="E1306" s="2" t="s">
        <v>52</v>
      </c>
      <c r="F1306" s="2" t="s">
        <v>19</v>
      </c>
      <c r="G1306" s="2" t="s">
        <v>1244</v>
      </c>
      <c r="H1306" s="2" t="s">
        <v>33</v>
      </c>
      <c r="I1306" s="2">
        <v>15</v>
      </c>
      <c r="J1306" s="2" t="s">
        <v>28</v>
      </c>
      <c r="K1306" s="2"/>
      <c r="L1306" s="2" t="s">
        <v>129</v>
      </c>
      <c r="M1306" s="2"/>
      <c r="N1306" s="2" t="s">
        <v>1753</v>
      </c>
      <c r="O1306" s="2"/>
      <c r="P1306" s="2">
        <v>1</v>
      </c>
      <c r="Q1306" s="2"/>
      <c r="R1306" s="2"/>
      <c r="S1306" s="2"/>
      <c r="T1306" s="2"/>
      <c r="U1306" s="2"/>
      <c r="V1306" s="2">
        <v>1</v>
      </c>
      <c r="W1306" s="2"/>
      <c r="X1306" s="2">
        <f t="shared" si="95"/>
        <v>1</v>
      </c>
      <c r="Y1306" s="2"/>
      <c r="Z1306" s="2"/>
      <c r="AA1306" s="2"/>
      <c r="AB1306" s="2"/>
      <c r="AC1306" s="2"/>
      <c r="AD1306" s="2">
        <v>1</v>
      </c>
      <c r="AE1306" s="2">
        <v>1</v>
      </c>
      <c r="AF1306" s="2"/>
      <c r="AG1306" s="2"/>
      <c r="AH1306" s="2"/>
      <c r="AI1306" s="2"/>
      <c r="AJ1306" s="9" t="s">
        <v>2301</v>
      </c>
    </row>
    <row r="1307" spans="1:36" hidden="1" x14ac:dyDescent="0.2">
      <c r="A1307" s="2" t="str">
        <f t="shared" si="96"/>
        <v>Lenovo IdeaPad S145-15IKB</v>
      </c>
      <c r="B1307" s="2" t="s">
        <v>17</v>
      </c>
      <c r="C1307" s="2" t="s">
        <v>1864</v>
      </c>
      <c r="D1307" s="2" t="s">
        <v>1732</v>
      </c>
      <c r="E1307" s="2" t="s">
        <v>52</v>
      </c>
      <c r="F1307" s="2" t="s">
        <v>20</v>
      </c>
      <c r="G1307" s="2" t="s">
        <v>743</v>
      </c>
      <c r="H1307" s="2" t="s">
        <v>33</v>
      </c>
      <c r="I1307" s="2">
        <v>15</v>
      </c>
      <c r="J1307" s="2" t="s">
        <v>28</v>
      </c>
      <c r="K1307" s="2"/>
      <c r="L1307" s="2" t="s">
        <v>129</v>
      </c>
      <c r="M1307" s="2"/>
      <c r="N1307" s="2"/>
      <c r="O1307" s="2"/>
      <c r="P1307" s="2">
        <v>1</v>
      </c>
      <c r="Q1307" s="2"/>
      <c r="R1307" s="2"/>
      <c r="S1307" s="2"/>
      <c r="T1307" s="2"/>
      <c r="U1307" s="2"/>
      <c r="V1307" s="2">
        <v>1</v>
      </c>
      <c r="W1307" s="2"/>
      <c r="X1307" s="2">
        <f t="shared" si="95"/>
        <v>1</v>
      </c>
      <c r="Y1307" s="2"/>
      <c r="Z1307" s="2"/>
      <c r="AA1307" s="2"/>
      <c r="AB1307" s="2"/>
      <c r="AC1307" s="2"/>
      <c r="AD1307" s="2">
        <v>1</v>
      </c>
      <c r="AE1307" s="2">
        <v>1</v>
      </c>
      <c r="AF1307" s="2"/>
      <c r="AG1307" s="2"/>
      <c r="AH1307" s="2"/>
      <c r="AI1307" s="2"/>
      <c r="AJ1307" s="9" t="s">
        <v>2301</v>
      </c>
    </row>
    <row r="1308" spans="1:36" hidden="1" x14ac:dyDescent="0.2">
      <c r="A1308" s="2" t="str">
        <f t="shared" si="96"/>
        <v>Lenovo IdeaPad S340-14IWL</v>
      </c>
      <c r="B1308" s="2" t="s">
        <v>17</v>
      </c>
      <c r="C1308" s="2" t="s">
        <v>1363</v>
      </c>
      <c r="D1308" s="2" t="s">
        <v>1731</v>
      </c>
      <c r="E1308" s="2" t="s">
        <v>52</v>
      </c>
      <c r="F1308" s="2" t="s">
        <v>20</v>
      </c>
      <c r="G1308" s="2" t="s">
        <v>1216</v>
      </c>
      <c r="H1308" s="2" t="s">
        <v>33</v>
      </c>
      <c r="I1308" s="2">
        <v>14</v>
      </c>
      <c r="J1308" s="2" t="s">
        <v>28</v>
      </c>
      <c r="K1308" s="2"/>
      <c r="L1308" s="2" t="s">
        <v>129</v>
      </c>
      <c r="M1308" s="2"/>
      <c r="N1308" s="2"/>
      <c r="O1308" s="2"/>
      <c r="P1308" s="2">
        <v>1</v>
      </c>
      <c r="Q1308" s="2"/>
      <c r="R1308" s="2"/>
      <c r="S1308" s="2"/>
      <c r="T1308" s="2"/>
      <c r="U1308" s="2">
        <v>1</v>
      </c>
      <c r="V1308" s="2"/>
      <c r="W1308" s="2"/>
      <c r="X1308" s="2">
        <f t="shared" si="95"/>
        <v>1</v>
      </c>
      <c r="Y1308" s="2"/>
      <c r="Z1308" s="2"/>
      <c r="AA1308" s="2"/>
      <c r="AB1308" s="2"/>
      <c r="AC1308" s="2"/>
      <c r="AD1308" s="2">
        <v>1</v>
      </c>
      <c r="AE1308" s="2"/>
      <c r="AF1308" s="2"/>
      <c r="AG1308" s="2"/>
      <c r="AH1308" s="2"/>
      <c r="AI1308" s="2"/>
      <c r="AJ1308" s="9" t="s">
        <v>2302</v>
      </c>
    </row>
    <row r="1309" spans="1:36" hidden="1" x14ac:dyDescent="0.2">
      <c r="A1309" s="2" t="str">
        <f t="shared" si="96"/>
        <v>Lenovo IdeaPad S340-14IML</v>
      </c>
      <c r="B1309" s="2" t="s">
        <v>17</v>
      </c>
      <c r="C1309" s="2" t="s">
        <v>1762</v>
      </c>
      <c r="D1309" s="2" t="s">
        <v>1731</v>
      </c>
      <c r="E1309" s="2" t="s">
        <v>52</v>
      </c>
      <c r="F1309" s="2" t="s">
        <v>20</v>
      </c>
      <c r="G1309" s="2" t="s">
        <v>1494</v>
      </c>
      <c r="H1309" s="2" t="s">
        <v>33</v>
      </c>
      <c r="I1309" s="2">
        <v>14</v>
      </c>
      <c r="J1309" s="2" t="s">
        <v>28</v>
      </c>
      <c r="K1309" s="2"/>
      <c r="L1309" s="2" t="s">
        <v>129</v>
      </c>
      <c r="M1309" s="2"/>
      <c r="N1309" s="2" t="s">
        <v>1753</v>
      </c>
      <c r="O1309" s="2"/>
      <c r="P1309" s="2">
        <v>1</v>
      </c>
      <c r="Q1309" s="2"/>
      <c r="R1309" s="2"/>
      <c r="S1309" s="2"/>
      <c r="T1309" s="2"/>
      <c r="U1309" s="2">
        <v>1</v>
      </c>
      <c r="V1309" s="2"/>
      <c r="W1309" s="2"/>
      <c r="X1309" s="2">
        <f t="shared" si="95"/>
        <v>1</v>
      </c>
      <c r="Y1309" s="2"/>
      <c r="Z1309" s="2"/>
      <c r="AA1309" s="2"/>
      <c r="AB1309" s="2"/>
      <c r="AC1309" s="2"/>
      <c r="AD1309" s="2">
        <v>1</v>
      </c>
      <c r="AE1309" s="2"/>
      <c r="AF1309" s="2"/>
      <c r="AG1309" s="2"/>
      <c r="AH1309" s="2"/>
      <c r="AI1309" s="2"/>
      <c r="AJ1309" s="9" t="s">
        <v>2302</v>
      </c>
    </row>
    <row r="1310" spans="1:36" hidden="1" x14ac:dyDescent="0.2">
      <c r="A1310" s="2" t="str">
        <f t="shared" si="96"/>
        <v>Lenovo IdeaPad S340-14IIL</v>
      </c>
      <c r="B1310" s="2" t="s">
        <v>17</v>
      </c>
      <c r="C1310" s="2" t="s">
        <v>1677</v>
      </c>
      <c r="D1310" s="2" t="s">
        <v>1731</v>
      </c>
      <c r="E1310" s="2" t="s">
        <v>52</v>
      </c>
      <c r="F1310" s="2" t="s">
        <v>20</v>
      </c>
      <c r="G1310" s="2" t="s">
        <v>1526</v>
      </c>
      <c r="H1310" s="2" t="s">
        <v>33</v>
      </c>
      <c r="I1310" s="2">
        <v>14</v>
      </c>
      <c r="J1310" s="2" t="s">
        <v>28</v>
      </c>
      <c r="K1310" s="2"/>
      <c r="L1310" s="2" t="s">
        <v>129</v>
      </c>
      <c r="N1310" s="2" t="s">
        <v>1645</v>
      </c>
      <c r="O1310" s="2"/>
      <c r="P1310" s="2">
        <v>1</v>
      </c>
      <c r="Q1310" s="2"/>
      <c r="R1310" s="2"/>
      <c r="S1310" s="2"/>
      <c r="T1310" s="2"/>
      <c r="U1310" s="2">
        <v>1</v>
      </c>
      <c r="V1310" s="2"/>
      <c r="W1310" s="2"/>
      <c r="X1310" s="2">
        <f t="shared" si="95"/>
        <v>1</v>
      </c>
      <c r="Y1310" s="2"/>
      <c r="Z1310" s="2"/>
      <c r="AA1310" s="2"/>
      <c r="AB1310" s="2"/>
      <c r="AC1310" s="2"/>
      <c r="AD1310" s="2">
        <v>1</v>
      </c>
      <c r="AE1310" s="2"/>
      <c r="AF1310" s="2"/>
      <c r="AG1310" s="2"/>
      <c r="AH1310" s="2"/>
      <c r="AI1310" s="2"/>
      <c r="AJ1310" s="9" t="s">
        <v>2302</v>
      </c>
    </row>
    <row r="1311" spans="1:36" hidden="1" x14ac:dyDescent="0.2">
      <c r="A1311" s="2" t="str">
        <f t="shared" si="96"/>
        <v>Lenovo IdeaPad S340-14API</v>
      </c>
      <c r="B1311" s="2" t="s">
        <v>17</v>
      </c>
      <c r="C1311" s="2" t="s">
        <v>1435</v>
      </c>
      <c r="D1311" s="2" t="s">
        <v>1731</v>
      </c>
      <c r="E1311" s="2" t="s">
        <v>52</v>
      </c>
      <c r="F1311" s="2" t="s">
        <v>19</v>
      </c>
      <c r="G1311" s="2" t="s">
        <v>1244</v>
      </c>
      <c r="H1311" s="2" t="s">
        <v>33</v>
      </c>
      <c r="I1311" s="2">
        <v>14</v>
      </c>
      <c r="J1311" s="2" t="s">
        <v>28</v>
      </c>
      <c r="K1311" s="2"/>
      <c r="L1311" s="2" t="s">
        <v>129</v>
      </c>
      <c r="M1311" s="2"/>
      <c r="N1311" s="2"/>
      <c r="O1311" s="2"/>
      <c r="P1311" s="2">
        <v>1</v>
      </c>
      <c r="Q1311" s="2"/>
      <c r="R1311" s="2"/>
      <c r="S1311" s="2"/>
      <c r="T1311" s="2"/>
      <c r="U1311" s="2">
        <v>1</v>
      </c>
      <c r="V1311" s="2"/>
      <c r="W1311" s="2"/>
      <c r="X1311" s="2">
        <f t="shared" si="95"/>
        <v>1</v>
      </c>
      <c r="Y1311" s="2"/>
      <c r="Z1311" s="2"/>
      <c r="AA1311" s="2"/>
      <c r="AB1311" s="2"/>
      <c r="AC1311" s="2"/>
      <c r="AD1311" s="2">
        <v>1</v>
      </c>
      <c r="AE1311" s="2"/>
      <c r="AF1311" s="2"/>
      <c r="AG1311" s="2"/>
      <c r="AH1311" s="2"/>
      <c r="AI1311" s="2"/>
      <c r="AJ1311" s="9" t="s">
        <v>2302</v>
      </c>
    </row>
    <row r="1312" spans="1:36" hidden="1" x14ac:dyDescent="0.2">
      <c r="A1312" s="2" t="str">
        <f t="shared" si="96"/>
        <v>Lenovo IdeaPad S340-15IWL</v>
      </c>
      <c r="B1312" s="2" t="s">
        <v>17</v>
      </c>
      <c r="C1312" s="2" t="s">
        <v>1359</v>
      </c>
      <c r="D1312" s="2" t="s">
        <v>1732</v>
      </c>
      <c r="E1312" s="2" t="s">
        <v>52</v>
      </c>
      <c r="F1312" s="2" t="s">
        <v>20</v>
      </c>
      <c r="G1312" s="2" t="s">
        <v>1216</v>
      </c>
      <c r="H1312" s="2" t="s">
        <v>33</v>
      </c>
      <c r="I1312" s="2">
        <v>15</v>
      </c>
      <c r="J1312" s="2" t="s">
        <v>28</v>
      </c>
      <c r="K1312" s="2"/>
      <c r="L1312" s="2" t="s">
        <v>129</v>
      </c>
      <c r="M1312" s="2"/>
      <c r="N1312" s="2"/>
      <c r="O1312" s="2"/>
      <c r="P1312" s="2">
        <v>1</v>
      </c>
      <c r="Q1312" s="2"/>
      <c r="R1312" s="2"/>
      <c r="S1312" s="2"/>
      <c r="T1312" s="2"/>
      <c r="U1312" s="2"/>
      <c r="V1312" s="2">
        <v>1</v>
      </c>
      <c r="W1312" s="2"/>
      <c r="X1312" s="2">
        <f t="shared" si="95"/>
        <v>1</v>
      </c>
      <c r="Y1312" s="2"/>
      <c r="Z1312" s="2"/>
      <c r="AA1312" s="2"/>
      <c r="AB1312" s="2"/>
      <c r="AC1312" s="2"/>
      <c r="AD1312" s="2">
        <v>1</v>
      </c>
      <c r="AE1312" s="2">
        <v>1</v>
      </c>
      <c r="AF1312" s="2"/>
      <c r="AG1312" s="2"/>
      <c r="AH1312" s="2"/>
      <c r="AI1312" s="2"/>
      <c r="AJ1312" s="9" t="s">
        <v>2302</v>
      </c>
    </row>
    <row r="1313" spans="1:36" hidden="1" x14ac:dyDescent="0.2">
      <c r="A1313" s="2" t="str">
        <f t="shared" si="96"/>
        <v>Lenovo IdeaPad S340-15IIL</v>
      </c>
      <c r="B1313" s="2" t="s">
        <v>17</v>
      </c>
      <c r="C1313" s="2" t="s">
        <v>1678</v>
      </c>
      <c r="D1313" s="2" t="s">
        <v>1732</v>
      </c>
      <c r="E1313" s="2" t="s">
        <v>52</v>
      </c>
      <c r="F1313" s="2" t="s">
        <v>20</v>
      </c>
      <c r="G1313" s="2" t="s">
        <v>1526</v>
      </c>
      <c r="H1313" s="2" t="s">
        <v>33</v>
      </c>
      <c r="I1313" s="2">
        <v>15</v>
      </c>
      <c r="J1313" s="2" t="s">
        <v>28</v>
      </c>
      <c r="K1313" s="2"/>
      <c r="L1313" s="2" t="s">
        <v>129</v>
      </c>
      <c r="N1313" s="2" t="s">
        <v>1645</v>
      </c>
      <c r="O1313" s="2"/>
      <c r="P1313" s="2">
        <v>1</v>
      </c>
      <c r="Q1313" s="2"/>
      <c r="R1313" s="2"/>
      <c r="S1313" s="2"/>
      <c r="T1313" s="2"/>
      <c r="U1313" s="2"/>
      <c r="V1313" s="2">
        <v>1</v>
      </c>
      <c r="W1313" s="2"/>
      <c r="X1313" s="2">
        <f t="shared" si="95"/>
        <v>1</v>
      </c>
      <c r="Y1313" s="2"/>
      <c r="Z1313" s="2"/>
      <c r="AA1313" s="2"/>
      <c r="AB1313" s="2"/>
      <c r="AC1313" s="2"/>
      <c r="AD1313" s="2">
        <v>1</v>
      </c>
      <c r="AE1313" s="2">
        <v>1</v>
      </c>
      <c r="AF1313" s="2"/>
      <c r="AG1313" s="2"/>
      <c r="AH1313" s="2"/>
      <c r="AI1313" s="2"/>
      <c r="AJ1313" s="9" t="s">
        <v>2302</v>
      </c>
    </row>
    <row r="1314" spans="1:36" hidden="1" x14ac:dyDescent="0.2">
      <c r="A1314" s="2" t="str">
        <f t="shared" si="96"/>
        <v>Lenovo IdeaPad S340-15IML</v>
      </c>
      <c r="B1314" s="2" t="s">
        <v>17</v>
      </c>
      <c r="C1314" s="2" t="s">
        <v>1721</v>
      </c>
      <c r="D1314" s="2" t="s">
        <v>1733</v>
      </c>
      <c r="E1314" s="2" t="s">
        <v>52</v>
      </c>
      <c r="F1314" s="2" t="s">
        <v>20</v>
      </c>
      <c r="G1314" s="2" t="s">
        <v>1494</v>
      </c>
      <c r="H1314" s="2" t="s">
        <v>1316</v>
      </c>
      <c r="I1314" s="2">
        <v>15</v>
      </c>
      <c r="J1314" s="2" t="s">
        <v>28</v>
      </c>
      <c r="K1314" s="2"/>
      <c r="L1314" s="2" t="s">
        <v>129</v>
      </c>
      <c r="M1314" s="2"/>
      <c r="N1314" s="2" t="s">
        <v>1645</v>
      </c>
      <c r="O1314" s="2"/>
      <c r="P1314" s="2"/>
      <c r="Q1314" s="2">
        <v>1</v>
      </c>
      <c r="R1314" s="2"/>
      <c r="S1314" s="2"/>
      <c r="T1314" s="2"/>
      <c r="U1314" s="2"/>
      <c r="V1314" s="2">
        <v>1</v>
      </c>
      <c r="W1314" s="2"/>
      <c r="X1314" s="2">
        <f t="shared" si="95"/>
        <v>1</v>
      </c>
      <c r="Y1314" s="2"/>
      <c r="Z1314" s="2"/>
      <c r="AA1314" s="2"/>
      <c r="AB1314" s="2"/>
      <c r="AC1314" s="2"/>
      <c r="AD1314" s="2"/>
      <c r="AE1314" s="2">
        <v>1</v>
      </c>
      <c r="AF1314" s="2"/>
      <c r="AG1314" s="2"/>
      <c r="AH1314" s="2"/>
      <c r="AI1314" s="2"/>
      <c r="AJ1314" s="9" t="s">
        <v>2302</v>
      </c>
    </row>
    <row r="1315" spans="1:36" hidden="1" x14ac:dyDescent="0.2">
      <c r="A1315" s="2" t="str">
        <f t="shared" si="96"/>
        <v>Lenovo IdeaPad S340-15API</v>
      </c>
      <c r="B1315" s="2" t="s">
        <v>17</v>
      </c>
      <c r="C1315" s="2" t="s">
        <v>1364</v>
      </c>
      <c r="D1315" s="2" t="s">
        <v>1732</v>
      </c>
      <c r="E1315" s="2" t="s">
        <v>52</v>
      </c>
      <c r="F1315" s="2" t="s">
        <v>19</v>
      </c>
      <c r="G1315" s="2" t="s">
        <v>1244</v>
      </c>
      <c r="H1315" s="2" t="s">
        <v>33</v>
      </c>
      <c r="I1315" s="2">
        <v>15</v>
      </c>
      <c r="J1315" s="2" t="s">
        <v>28</v>
      </c>
      <c r="K1315" s="2"/>
      <c r="L1315" s="2" t="s">
        <v>129</v>
      </c>
      <c r="M1315" s="2"/>
      <c r="N1315" s="2"/>
      <c r="O1315" s="2"/>
      <c r="P1315" s="2">
        <v>1</v>
      </c>
      <c r="Q1315" s="2"/>
      <c r="R1315" s="2"/>
      <c r="S1315" s="2"/>
      <c r="T1315" s="2"/>
      <c r="U1315" s="2"/>
      <c r="V1315" s="2">
        <v>1</v>
      </c>
      <c r="W1315" s="2"/>
      <c r="X1315" s="2">
        <f t="shared" si="95"/>
        <v>1</v>
      </c>
      <c r="Y1315" s="2"/>
      <c r="Z1315" s="2"/>
      <c r="AA1315" s="2"/>
      <c r="AB1315" s="2"/>
      <c r="AC1315" s="2"/>
      <c r="AD1315" s="2">
        <v>1</v>
      </c>
      <c r="AE1315" s="2">
        <v>1</v>
      </c>
      <c r="AF1315" s="2"/>
      <c r="AG1315" s="2"/>
      <c r="AH1315" s="2"/>
      <c r="AI1315" s="2"/>
      <c r="AJ1315" s="9" t="s">
        <v>2302</v>
      </c>
    </row>
    <row r="1316" spans="1:36" hidden="1" x14ac:dyDescent="0.2">
      <c r="A1316" s="2" t="str">
        <f t="shared" si="96"/>
        <v>Lenovo IdeaPad S530-13IWL</v>
      </c>
      <c r="B1316" s="2" t="s">
        <v>17</v>
      </c>
      <c r="C1316" s="2" t="s">
        <v>1217</v>
      </c>
      <c r="D1316" s="2" t="s">
        <v>1731</v>
      </c>
      <c r="E1316" s="2" t="s">
        <v>52</v>
      </c>
      <c r="F1316" s="2" t="s">
        <v>20</v>
      </c>
      <c r="G1316" s="2" t="s">
        <v>1216</v>
      </c>
      <c r="H1316" s="2" t="s">
        <v>1333</v>
      </c>
      <c r="I1316" s="2">
        <v>13</v>
      </c>
      <c r="J1316" s="2" t="s">
        <v>28</v>
      </c>
      <c r="K1316" s="2"/>
      <c r="L1316" s="2" t="s">
        <v>129</v>
      </c>
      <c r="M1316" s="2"/>
      <c r="N1316" s="2"/>
      <c r="O1316" s="2"/>
      <c r="P1316" s="2">
        <v>1</v>
      </c>
      <c r="Q1316" s="2">
        <v>1</v>
      </c>
      <c r="R1316" s="2"/>
      <c r="S1316" s="2"/>
      <c r="T1316" s="2"/>
      <c r="U1316" s="2">
        <v>1</v>
      </c>
      <c r="V1316" s="2"/>
      <c r="W1316" s="2"/>
      <c r="X1316" s="2">
        <f t="shared" si="95"/>
        <v>2</v>
      </c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9" t="s">
        <v>2303</v>
      </c>
    </row>
    <row r="1317" spans="1:36" hidden="1" x14ac:dyDescent="0.2">
      <c r="A1317" s="2" t="str">
        <f t="shared" si="96"/>
        <v>Lenovo IdeaPad S540-13API</v>
      </c>
      <c r="B1317" s="2" t="s">
        <v>17</v>
      </c>
      <c r="C1317" s="2" t="s">
        <v>1679</v>
      </c>
      <c r="D1317" s="2" t="s">
        <v>1731</v>
      </c>
      <c r="E1317" s="2" t="s">
        <v>52</v>
      </c>
      <c r="F1317" s="2" t="s">
        <v>19</v>
      </c>
      <c r="G1317" s="2" t="s">
        <v>1244</v>
      </c>
      <c r="H1317" s="2" t="s">
        <v>33</v>
      </c>
      <c r="I1317" s="2">
        <v>13</v>
      </c>
      <c r="J1317" s="2" t="s">
        <v>28</v>
      </c>
      <c r="K1317" s="2"/>
      <c r="L1317" s="2" t="s">
        <v>129</v>
      </c>
      <c r="M1317" s="2"/>
      <c r="N1317" s="2" t="s">
        <v>1645</v>
      </c>
      <c r="O1317" s="2"/>
      <c r="P1317" s="2">
        <v>1</v>
      </c>
      <c r="Q1317" s="2"/>
      <c r="R1317" s="2"/>
      <c r="S1317" s="2"/>
      <c r="T1317" s="2"/>
      <c r="U1317" s="2">
        <v>1</v>
      </c>
      <c r="V1317" s="2"/>
      <c r="W1317" s="2"/>
      <c r="X1317" s="2">
        <f t="shared" si="95"/>
        <v>1</v>
      </c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9" t="s">
        <v>2303</v>
      </c>
    </row>
    <row r="1318" spans="1:36" hidden="1" x14ac:dyDescent="0.2">
      <c r="A1318" s="2" t="str">
        <f t="shared" si="96"/>
        <v>Lenovo IdeaPad S540-13IML</v>
      </c>
      <c r="B1318" s="2" t="s">
        <v>17</v>
      </c>
      <c r="C1318" s="2" t="s">
        <v>1680</v>
      </c>
      <c r="D1318" s="2" t="s">
        <v>1731</v>
      </c>
      <c r="E1318" s="2" t="s">
        <v>52</v>
      </c>
      <c r="F1318" s="2" t="s">
        <v>20</v>
      </c>
      <c r="G1318" s="2" t="s">
        <v>1494</v>
      </c>
      <c r="H1318" s="2" t="s">
        <v>33</v>
      </c>
      <c r="I1318" s="2">
        <v>13</v>
      </c>
      <c r="J1318" s="2" t="s">
        <v>28</v>
      </c>
      <c r="K1318" s="2"/>
      <c r="L1318" s="2" t="s">
        <v>129</v>
      </c>
      <c r="M1318" s="2"/>
      <c r="N1318" s="2" t="s">
        <v>1645</v>
      </c>
      <c r="O1318" s="2"/>
      <c r="P1318" s="2">
        <v>1</v>
      </c>
      <c r="Q1318" s="2"/>
      <c r="R1318" s="2"/>
      <c r="S1318" s="2"/>
      <c r="T1318" s="2"/>
      <c r="U1318" s="2">
        <v>1</v>
      </c>
      <c r="V1318" s="2"/>
      <c r="W1318" s="2"/>
      <c r="X1318" s="2">
        <f t="shared" si="95"/>
        <v>1</v>
      </c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9" t="s">
        <v>2303</v>
      </c>
    </row>
    <row r="1319" spans="1:36" hidden="1" x14ac:dyDescent="0.2">
      <c r="A1319" s="2" t="str">
        <f t="shared" ref="A1319" si="97">CONCATENATE(B1319," ",C1319)</f>
        <v>Lenovo IdeaPad S540-13ARE</v>
      </c>
      <c r="B1319" s="2" t="s">
        <v>17</v>
      </c>
      <c r="C1319" s="2" t="s">
        <v>5987</v>
      </c>
      <c r="D1319" s="2" t="s">
        <v>1731</v>
      </c>
      <c r="E1319" s="2" t="s">
        <v>52</v>
      </c>
      <c r="F1319" s="2" t="s">
        <v>19</v>
      </c>
      <c r="G1319" s="2" t="s">
        <v>1788</v>
      </c>
      <c r="H1319" s="2" t="s">
        <v>33</v>
      </c>
      <c r="I1319" s="2">
        <v>13</v>
      </c>
      <c r="J1319" s="2" t="s">
        <v>28</v>
      </c>
      <c r="K1319" s="2"/>
      <c r="L1319" s="2" t="s">
        <v>129</v>
      </c>
      <c r="M1319" s="2"/>
      <c r="N1319" s="2" t="s">
        <v>5935</v>
      </c>
      <c r="O1319" s="2"/>
      <c r="P1319" s="2">
        <v>1</v>
      </c>
      <c r="Q1319" s="2"/>
      <c r="R1319" s="2"/>
      <c r="S1319" s="2"/>
      <c r="T1319" s="2"/>
      <c r="U1319" s="2">
        <v>1</v>
      </c>
      <c r="V1319" s="2"/>
      <c r="W1319" s="2"/>
      <c r="X1319" s="2">
        <f t="shared" si="95"/>
        <v>1</v>
      </c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9" t="s">
        <v>2303</v>
      </c>
    </row>
    <row r="1320" spans="1:36" hidden="1" x14ac:dyDescent="0.2">
      <c r="A1320" s="2" t="str">
        <f t="shared" si="96"/>
        <v>Lenovo IdeaPad S540-14API</v>
      </c>
      <c r="B1320" s="2" t="s">
        <v>17</v>
      </c>
      <c r="C1320" s="2" t="s">
        <v>1358</v>
      </c>
      <c r="D1320" s="2" t="s">
        <v>1731</v>
      </c>
      <c r="E1320" s="2" t="s">
        <v>52</v>
      </c>
      <c r="F1320" s="2" t="s">
        <v>19</v>
      </c>
      <c r="G1320" s="2" t="s">
        <v>1244</v>
      </c>
      <c r="H1320" s="2" t="s">
        <v>33</v>
      </c>
      <c r="I1320" s="2">
        <v>14</v>
      </c>
      <c r="J1320" s="2" t="s">
        <v>28</v>
      </c>
      <c r="K1320" s="2"/>
      <c r="L1320" s="2" t="s">
        <v>129</v>
      </c>
      <c r="M1320" s="2"/>
      <c r="N1320" s="2"/>
      <c r="O1320" s="2"/>
      <c r="P1320" s="2">
        <v>1</v>
      </c>
      <c r="Q1320" s="2"/>
      <c r="R1320" s="2"/>
      <c r="S1320" s="2"/>
      <c r="T1320" s="2"/>
      <c r="U1320" s="2">
        <v>1</v>
      </c>
      <c r="V1320" s="2"/>
      <c r="W1320" s="2"/>
      <c r="X1320" s="2">
        <f t="shared" si="95"/>
        <v>1</v>
      </c>
      <c r="Y1320" s="2"/>
      <c r="Z1320" s="2"/>
      <c r="AA1320" s="2"/>
      <c r="AB1320" s="2"/>
      <c r="AC1320" s="2"/>
      <c r="AD1320" s="2">
        <v>1</v>
      </c>
      <c r="AE1320" s="2"/>
      <c r="AF1320" s="2"/>
      <c r="AG1320" s="2"/>
      <c r="AH1320" s="2"/>
      <c r="AI1320" s="2"/>
      <c r="AJ1320" s="9" t="s">
        <v>2303</v>
      </c>
    </row>
    <row r="1321" spans="1:36" hidden="1" x14ac:dyDescent="0.2">
      <c r="A1321" s="2" t="str">
        <f t="shared" si="96"/>
        <v>Lenovo IdeaPad S540-14IWL</v>
      </c>
      <c r="B1321" s="2" t="s">
        <v>17</v>
      </c>
      <c r="C1321" s="2" t="s">
        <v>1391</v>
      </c>
      <c r="D1321" s="2" t="s">
        <v>1731</v>
      </c>
      <c r="E1321" s="2" t="s">
        <v>52</v>
      </c>
      <c r="F1321" s="2" t="s">
        <v>20</v>
      </c>
      <c r="G1321" s="2" t="s">
        <v>1216</v>
      </c>
      <c r="H1321" s="2" t="s">
        <v>33</v>
      </c>
      <c r="I1321" s="2">
        <v>14</v>
      </c>
      <c r="J1321" s="2" t="s">
        <v>28</v>
      </c>
      <c r="K1321" s="2"/>
      <c r="L1321" s="2" t="s">
        <v>129</v>
      </c>
      <c r="M1321" s="2"/>
      <c r="N1321" s="2"/>
      <c r="O1321" s="2"/>
      <c r="P1321" s="2">
        <v>1</v>
      </c>
      <c r="Q1321" s="2"/>
      <c r="R1321" s="2"/>
      <c r="S1321" s="2"/>
      <c r="T1321" s="2"/>
      <c r="U1321" s="2">
        <v>1</v>
      </c>
      <c r="V1321" s="2"/>
      <c r="W1321" s="2"/>
      <c r="X1321" s="2">
        <f t="shared" si="95"/>
        <v>1</v>
      </c>
      <c r="Y1321" s="2"/>
      <c r="Z1321" s="2"/>
      <c r="AA1321" s="2"/>
      <c r="AB1321" s="2"/>
      <c r="AC1321" s="2"/>
      <c r="AD1321" s="2">
        <v>1</v>
      </c>
      <c r="AE1321" s="2"/>
      <c r="AF1321" s="2"/>
      <c r="AG1321" s="2"/>
      <c r="AH1321" s="2"/>
      <c r="AI1321" s="2"/>
      <c r="AJ1321" s="9" t="s">
        <v>2303</v>
      </c>
    </row>
    <row r="1322" spans="1:36" hidden="1" x14ac:dyDescent="0.2">
      <c r="A1322" s="2" t="str">
        <f t="shared" si="96"/>
        <v>Lenovo IdeaPad S540-14IML</v>
      </c>
      <c r="B1322" s="2" t="s">
        <v>17</v>
      </c>
      <c r="C1322" s="2" t="s">
        <v>1682</v>
      </c>
      <c r="D1322" s="2" t="s">
        <v>1731</v>
      </c>
      <c r="E1322" s="2" t="s">
        <v>52</v>
      </c>
      <c r="F1322" s="2" t="s">
        <v>20</v>
      </c>
      <c r="G1322" s="2" t="s">
        <v>1494</v>
      </c>
      <c r="H1322" s="2" t="s">
        <v>33</v>
      </c>
      <c r="I1322" s="2">
        <v>14</v>
      </c>
      <c r="J1322" s="2" t="s">
        <v>28</v>
      </c>
      <c r="K1322" s="2"/>
      <c r="L1322" s="2" t="s">
        <v>129</v>
      </c>
      <c r="M1322" s="2"/>
      <c r="N1322" s="2"/>
      <c r="O1322" s="2"/>
      <c r="P1322" s="2">
        <v>1</v>
      </c>
      <c r="Q1322" s="2"/>
      <c r="R1322" s="2"/>
      <c r="S1322" s="2"/>
      <c r="T1322" s="2"/>
      <c r="U1322" s="2">
        <v>1</v>
      </c>
      <c r="V1322" s="2"/>
      <c r="W1322" s="2"/>
      <c r="X1322" s="2">
        <f t="shared" si="95"/>
        <v>1</v>
      </c>
      <c r="Y1322" s="2"/>
      <c r="Z1322" s="2"/>
      <c r="AA1322" s="2"/>
      <c r="AB1322" s="2"/>
      <c r="AC1322" s="2"/>
      <c r="AD1322" s="2">
        <v>1</v>
      </c>
      <c r="AE1322" s="2"/>
      <c r="AF1322" s="2"/>
      <c r="AG1322" s="2"/>
      <c r="AH1322" s="2"/>
      <c r="AI1322" s="2"/>
      <c r="AJ1322" s="9" t="s">
        <v>2303</v>
      </c>
    </row>
    <row r="1323" spans="1:36" hidden="1" x14ac:dyDescent="0.2">
      <c r="A1323" s="2" t="str">
        <f t="shared" si="96"/>
        <v>Lenovo IdeaPad S540-15IWL</v>
      </c>
      <c r="B1323" s="2" t="s">
        <v>17</v>
      </c>
      <c r="C1323" s="2" t="s">
        <v>1392</v>
      </c>
      <c r="D1323" s="2" t="s">
        <v>1732</v>
      </c>
      <c r="E1323" s="2" t="s">
        <v>52</v>
      </c>
      <c r="F1323" s="2" t="s">
        <v>20</v>
      </c>
      <c r="G1323" s="2" t="s">
        <v>1216</v>
      </c>
      <c r="H1323" s="2" t="s">
        <v>33</v>
      </c>
      <c r="I1323" s="2">
        <v>15</v>
      </c>
      <c r="J1323" s="2" t="s">
        <v>28</v>
      </c>
      <c r="K1323" s="2"/>
      <c r="L1323" s="2" t="s">
        <v>129</v>
      </c>
      <c r="M1323" s="2"/>
      <c r="N1323" s="2"/>
      <c r="O1323" s="2"/>
      <c r="P1323" s="2">
        <v>1</v>
      </c>
      <c r="Q1323" s="2"/>
      <c r="R1323" s="2"/>
      <c r="S1323" s="2"/>
      <c r="T1323" s="2"/>
      <c r="U1323" s="2"/>
      <c r="V1323" s="2">
        <v>1</v>
      </c>
      <c r="W1323" s="2"/>
      <c r="X1323" s="2">
        <f t="shared" si="95"/>
        <v>1</v>
      </c>
      <c r="Y1323" s="2"/>
      <c r="Z1323" s="2"/>
      <c r="AA1323" s="2"/>
      <c r="AB1323" s="2"/>
      <c r="AC1323" s="2"/>
      <c r="AD1323" s="2">
        <v>1</v>
      </c>
      <c r="AE1323" s="2">
        <v>1</v>
      </c>
      <c r="AF1323" s="2"/>
      <c r="AG1323" s="2"/>
      <c r="AH1323" s="2"/>
      <c r="AI1323" s="2"/>
      <c r="AJ1323" s="9" t="s">
        <v>2303</v>
      </c>
    </row>
    <row r="1324" spans="1:36" hidden="1" x14ac:dyDescent="0.2">
      <c r="A1324" s="2" t="str">
        <f t="shared" si="96"/>
        <v>Lenovo IdeaPad S540-15IWL GTX</v>
      </c>
      <c r="B1324" s="2" t="s">
        <v>17</v>
      </c>
      <c r="C1324" s="2" t="s">
        <v>1748</v>
      </c>
      <c r="D1324" s="2" t="s">
        <v>1735</v>
      </c>
      <c r="E1324" s="2" t="s">
        <v>52</v>
      </c>
      <c r="F1324" s="2" t="s">
        <v>20</v>
      </c>
      <c r="G1324" s="2" t="s">
        <v>1216</v>
      </c>
      <c r="H1324" s="2" t="s">
        <v>1336</v>
      </c>
      <c r="I1324" s="2">
        <v>15</v>
      </c>
      <c r="J1324" s="2" t="s">
        <v>28</v>
      </c>
      <c r="K1324" s="2"/>
      <c r="L1324" s="2" t="s">
        <v>129</v>
      </c>
      <c r="M1324" s="2"/>
      <c r="N1324" s="2" t="s">
        <v>1738</v>
      </c>
      <c r="O1324" s="2"/>
      <c r="P1324" s="2"/>
      <c r="Q1324" s="2"/>
      <c r="R1324" s="2">
        <v>1</v>
      </c>
      <c r="S1324" s="2"/>
      <c r="T1324" s="2"/>
      <c r="U1324" s="2"/>
      <c r="V1324" s="2">
        <v>1</v>
      </c>
      <c r="W1324" s="2"/>
      <c r="X1324" s="2">
        <f t="shared" si="95"/>
        <v>1</v>
      </c>
      <c r="Y1324" s="2"/>
      <c r="Z1324" s="2"/>
      <c r="AA1324" s="2"/>
      <c r="AB1324" s="2"/>
      <c r="AC1324" s="2"/>
      <c r="AD1324" s="2"/>
      <c r="AE1324" s="2">
        <v>1</v>
      </c>
      <c r="AF1324" s="2">
        <v>1</v>
      </c>
      <c r="AG1324" s="2"/>
      <c r="AH1324" s="2"/>
      <c r="AI1324" s="2"/>
      <c r="AJ1324" s="9" t="s">
        <v>2303</v>
      </c>
    </row>
    <row r="1325" spans="1:36" hidden="1" x14ac:dyDescent="0.2">
      <c r="A1325" s="2" t="str">
        <f t="shared" si="96"/>
        <v>Lenovo IdeaPad S540-15IML</v>
      </c>
      <c r="B1325" s="2" t="s">
        <v>17</v>
      </c>
      <c r="C1325" s="2" t="s">
        <v>1681</v>
      </c>
      <c r="D1325" s="2" t="s">
        <v>1732</v>
      </c>
      <c r="E1325" s="2" t="s">
        <v>52</v>
      </c>
      <c r="F1325" s="2" t="s">
        <v>20</v>
      </c>
      <c r="G1325" s="2" t="s">
        <v>1494</v>
      </c>
      <c r="H1325" s="2" t="s">
        <v>33</v>
      </c>
      <c r="I1325" s="2">
        <v>15</v>
      </c>
      <c r="J1325" s="2" t="s">
        <v>28</v>
      </c>
      <c r="K1325" s="2"/>
      <c r="L1325" s="2" t="s">
        <v>129</v>
      </c>
      <c r="M1325" s="2"/>
      <c r="N1325" s="2" t="s">
        <v>1645</v>
      </c>
      <c r="O1325" s="2"/>
      <c r="P1325" s="2">
        <v>1</v>
      </c>
      <c r="Q1325" s="2"/>
      <c r="R1325" s="2"/>
      <c r="S1325" s="2"/>
      <c r="T1325" s="2"/>
      <c r="U1325" s="2"/>
      <c r="V1325" s="2">
        <v>1</v>
      </c>
      <c r="W1325" s="2"/>
      <c r="X1325" s="2">
        <f t="shared" si="95"/>
        <v>1</v>
      </c>
      <c r="Y1325" s="2"/>
      <c r="Z1325" s="2"/>
      <c r="AA1325" s="2"/>
      <c r="AB1325" s="2"/>
      <c r="AC1325" s="2"/>
      <c r="AD1325" s="2">
        <v>1</v>
      </c>
      <c r="AE1325" s="2">
        <v>1</v>
      </c>
      <c r="AF1325" s="2"/>
      <c r="AG1325" s="2"/>
      <c r="AH1325" s="2"/>
      <c r="AI1325" s="2"/>
      <c r="AJ1325" s="9" t="s">
        <v>2303</v>
      </c>
    </row>
    <row r="1326" spans="1:36" hidden="1" x14ac:dyDescent="0.2">
      <c r="A1326" s="2" t="str">
        <f t="shared" si="96"/>
        <v>Lenovo IdeaPad L340-15API</v>
      </c>
      <c r="B1326" s="2" t="s">
        <v>17</v>
      </c>
      <c r="C1326" s="2" t="s">
        <v>1388</v>
      </c>
      <c r="D1326" s="2" t="s">
        <v>1732</v>
      </c>
      <c r="E1326" s="2" t="s">
        <v>52</v>
      </c>
      <c r="F1326" s="2" t="s">
        <v>19</v>
      </c>
      <c r="G1326" s="2" t="s">
        <v>1244</v>
      </c>
      <c r="H1326" s="2" t="s">
        <v>33</v>
      </c>
      <c r="I1326" s="2">
        <v>15</v>
      </c>
      <c r="J1326" s="2" t="s">
        <v>28</v>
      </c>
      <c r="K1326" s="2"/>
      <c r="L1326" s="2" t="s">
        <v>129</v>
      </c>
      <c r="M1326" s="2"/>
      <c r="N1326" s="2"/>
      <c r="O1326" s="2"/>
      <c r="P1326" s="2">
        <v>1</v>
      </c>
      <c r="Q1326" s="2"/>
      <c r="R1326" s="2"/>
      <c r="S1326" s="2"/>
      <c r="T1326" s="2"/>
      <c r="U1326" s="2"/>
      <c r="V1326" s="2">
        <v>1</v>
      </c>
      <c r="W1326" s="2"/>
      <c r="X1326" s="2">
        <f t="shared" si="95"/>
        <v>1</v>
      </c>
      <c r="Y1326" s="2"/>
      <c r="Z1326" s="2"/>
      <c r="AA1326" s="2"/>
      <c r="AB1326" s="2"/>
      <c r="AC1326" s="2"/>
      <c r="AD1326" s="2">
        <v>1</v>
      </c>
      <c r="AE1326" s="2">
        <v>1</v>
      </c>
      <c r="AF1326" s="2"/>
      <c r="AG1326" s="2"/>
      <c r="AH1326" s="2"/>
      <c r="AI1326" s="2"/>
      <c r="AJ1326" s="9" t="s">
        <v>2304</v>
      </c>
    </row>
    <row r="1327" spans="1:36" hidden="1" x14ac:dyDescent="0.2">
      <c r="A1327" s="2" t="str">
        <f t="shared" si="96"/>
        <v>Lenovo IdeaPad L340-15IWL</v>
      </c>
      <c r="B1327" s="2" t="s">
        <v>17</v>
      </c>
      <c r="C1327" s="2" t="s">
        <v>1389</v>
      </c>
      <c r="D1327" s="2" t="s">
        <v>1732</v>
      </c>
      <c r="E1327" s="2" t="s">
        <v>52</v>
      </c>
      <c r="F1327" s="2" t="s">
        <v>20</v>
      </c>
      <c r="G1327" s="2" t="s">
        <v>1216</v>
      </c>
      <c r="H1327" s="2" t="s">
        <v>33</v>
      </c>
      <c r="I1327" s="2">
        <v>15</v>
      </c>
      <c r="J1327" s="2" t="s">
        <v>28</v>
      </c>
      <c r="K1327" s="2"/>
      <c r="L1327" s="2" t="s">
        <v>129</v>
      </c>
      <c r="M1327" s="2"/>
      <c r="N1327" s="2"/>
      <c r="O1327" s="2"/>
      <c r="P1327" s="2">
        <v>1</v>
      </c>
      <c r="Q1327" s="2"/>
      <c r="R1327" s="2"/>
      <c r="S1327" s="2"/>
      <c r="T1327" s="2"/>
      <c r="U1327" s="2"/>
      <c r="V1327" s="2">
        <v>1</v>
      </c>
      <c r="W1327" s="2"/>
      <c r="X1327" s="2">
        <f t="shared" si="95"/>
        <v>1</v>
      </c>
      <c r="Y1327" s="2"/>
      <c r="Z1327" s="2"/>
      <c r="AA1327" s="2"/>
      <c r="AB1327" s="2"/>
      <c r="AC1327" s="2"/>
      <c r="AD1327" s="2">
        <v>1</v>
      </c>
      <c r="AE1327" s="2">
        <v>1</v>
      </c>
      <c r="AF1327" s="2"/>
      <c r="AG1327" s="2"/>
      <c r="AH1327" s="2"/>
      <c r="AI1327" s="2"/>
      <c r="AJ1327" s="9" t="s">
        <v>2304</v>
      </c>
    </row>
    <row r="1328" spans="1:36" hidden="1" x14ac:dyDescent="0.2">
      <c r="A1328" s="2" t="str">
        <f t="shared" si="96"/>
        <v>Lenovo IdeaPad L340-15IRH</v>
      </c>
      <c r="B1328" s="2" t="s">
        <v>17</v>
      </c>
      <c r="C1328" s="2" t="s">
        <v>1355</v>
      </c>
      <c r="D1328" s="2" t="s">
        <v>1735</v>
      </c>
      <c r="E1328" s="2" t="s">
        <v>52</v>
      </c>
      <c r="F1328" s="2" t="s">
        <v>20</v>
      </c>
      <c r="G1328" s="2" t="s">
        <v>947</v>
      </c>
      <c r="H1328" s="2" t="s">
        <v>1356</v>
      </c>
      <c r="I1328" s="2">
        <v>15</v>
      </c>
      <c r="J1328" s="2" t="s">
        <v>28</v>
      </c>
      <c r="K1328" s="2"/>
      <c r="L1328" s="2" t="s">
        <v>129</v>
      </c>
      <c r="M1328" s="2"/>
      <c r="N1328" s="2"/>
      <c r="O1328" s="2"/>
      <c r="P1328" s="2"/>
      <c r="Q1328" s="2"/>
      <c r="R1328" s="2">
        <v>1</v>
      </c>
      <c r="S1328" s="2"/>
      <c r="T1328" s="2"/>
      <c r="U1328" s="2"/>
      <c r="V1328" s="2">
        <v>1</v>
      </c>
      <c r="W1328" s="2"/>
      <c r="X1328" s="2">
        <f t="shared" si="95"/>
        <v>1</v>
      </c>
      <c r="Y1328" s="2"/>
      <c r="Z1328" s="2"/>
      <c r="AA1328" s="2"/>
      <c r="AB1328" s="2"/>
      <c r="AC1328" s="2"/>
      <c r="AD1328" s="2"/>
      <c r="AE1328" s="2">
        <v>1</v>
      </c>
      <c r="AF1328" s="2">
        <v>1</v>
      </c>
      <c r="AG1328" s="2"/>
      <c r="AH1328" s="2"/>
      <c r="AI1328" s="2"/>
      <c r="AJ1328" s="9" t="s">
        <v>2304</v>
      </c>
    </row>
    <row r="1329" spans="1:36" hidden="1" x14ac:dyDescent="0.2">
      <c r="A1329" s="2" t="str">
        <f t="shared" si="96"/>
        <v>Lenovo IdeaPad L340-15ARR</v>
      </c>
      <c r="B1329" s="2" t="s">
        <v>17</v>
      </c>
      <c r="C1329" s="2" t="s">
        <v>2114</v>
      </c>
      <c r="D1329" s="2" t="s">
        <v>1732</v>
      </c>
      <c r="E1329" s="2" t="s">
        <v>52</v>
      </c>
      <c r="F1329" s="2" t="s">
        <v>19</v>
      </c>
      <c r="G1329" s="2" t="s">
        <v>1244</v>
      </c>
      <c r="H1329" s="2" t="s">
        <v>33</v>
      </c>
      <c r="I1329" s="2">
        <v>15</v>
      </c>
      <c r="J1329" s="2" t="s">
        <v>28</v>
      </c>
      <c r="K1329" s="2"/>
      <c r="L1329" s="2" t="s">
        <v>129</v>
      </c>
      <c r="M1329" s="2"/>
      <c r="N1329" s="2" t="s">
        <v>2092</v>
      </c>
      <c r="O1329" s="2"/>
      <c r="P1329" s="2">
        <v>1</v>
      </c>
      <c r="Q1329" s="2"/>
      <c r="R1329" s="2"/>
      <c r="S1329" s="2"/>
      <c r="T1329" s="2"/>
      <c r="U1329" s="2"/>
      <c r="V1329" s="2">
        <v>1</v>
      </c>
      <c r="W1329" s="2"/>
      <c r="X1329" s="2">
        <f t="shared" si="95"/>
        <v>1</v>
      </c>
      <c r="Y1329" s="2"/>
      <c r="Z1329" s="2"/>
      <c r="AA1329" s="2"/>
      <c r="AB1329" s="2"/>
      <c r="AC1329" s="2"/>
      <c r="AD1329" s="2">
        <v>1</v>
      </c>
      <c r="AE1329" s="2">
        <v>1</v>
      </c>
      <c r="AF1329" s="2"/>
      <c r="AG1329" s="2"/>
      <c r="AH1329" s="2"/>
      <c r="AI1329" s="2"/>
      <c r="AJ1329" s="9" t="s">
        <v>2304</v>
      </c>
    </row>
    <row r="1330" spans="1:36" hidden="1" x14ac:dyDescent="0.2">
      <c r="A1330" s="2" t="str">
        <f t="shared" si="96"/>
        <v>Lenovo IdeaPad L340-17IRH</v>
      </c>
      <c r="B1330" s="2" t="s">
        <v>17</v>
      </c>
      <c r="C1330" s="2" t="s">
        <v>1357</v>
      </c>
      <c r="D1330" s="2" t="s">
        <v>1735</v>
      </c>
      <c r="E1330" s="2" t="s">
        <v>52</v>
      </c>
      <c r="F1330" s="2" t="s">
        <v>20</v>
      </c>
      <c r="G1330" s="2" t="s">
        <v>947</v>
      </c>
      <c r="H1330" s="2" t="s">
        <v>1356</v>
      </c>
      <c r="I1330" s="2">
        <v>17</v>
      </c>
      <c r="J1330" s="2" t="s">
        <v>28</v>
      </c>
      <c r="K1330" s="2"/>
      <c r="L1330" s="2" t="s">
        <v>129</v>
      </c>
      <c r="M1330" s="2"/>
      <c r="N1330" s="2"/>
      <c r="O1330" s="2"/>
      <c r="P1330" s="2"/>
      <c r="Q1330" s="2"/>
      <c r="R1330" s="2">
        <v>1</v>
      </c>
      <c r="S1330" s="2"/>
      <c r="T1330" s="2"/>
      <c r="U1330" s="2"/>
      <c r="V1330" s="2"/>
      <c r="W1330" s="2">
        <v>1</v>
      </c>
      <c r="X1330" s="2">
        <f t="shared" si="95"/>
        <v>1</v>
      </c>
      <c r="Y1330" s="2"/>
      <c r="Z1330" s="2"/>
      <c r="AA1330" s="2"/>
      <c r="AB1330" s="2"/>
      <c r="AC1330" s="2"/>
      <c r="AD1330" s="2"/>
      <c r="AE1330" s="2">
        <v>1</v>
      </c>
      <c r="AF1330" s="2">
        <v>1</v>
      </c>
      <c r="AG1330" s="2"/>
      <c r="AH1330" s="2"/>
      <c r="AI1330" s="2"/>
      <c r="AJ1330" s="9" t="s">
        <v>2304</v>
      </c>
    </row>
    <row r="1331" spans="1:36" hidden="1" x14ac:dyDescent="0.2">
      <c r="A1331" s="2" t="str">
        <f t="shared" si="96"/>
        <v>Lenovo IdeaPad L340-17IWL</v>
      </c>
      <c r="B1331" s="2" t="s">
        <v>17</v>
      </c>
      <c r="C1331" s="2" t="s">
        <v>1390</v>
      </c>
      <c r="D1331" s="2" t="s">
        <v>1732</v>
      </c>
      <c r="E1331" s="2" t="s">
        <v>52</v>
      </c>
      <c r="F1331" s="2" t="s">
        <v>20</v>
      </c>
      <c r="G1331" s="2" t="s">
        <v>1216</v>
      </c>
      <c r="H1331" s="2" t="s">
        <v>33</v>
      </c>
      <c r="I1331" s="2">
        <v>17</v>
      </c>
      <c r="J1331" s="2" t="s">
        <v>28</v>
      </c>
      <c r="K1331" s="2"/>
      <c r="L1331" s="2" t="s">
        <v>129</v>
      </c>
      <c r="M1331" s="2"/>
      <c r="N1331" s="2"/>
      <c r="O1331" s="2"/>
      <c r="P1331" s="2">
        <v>1</v>
      </c>
      <c r="Q1331" s="2"/>
      <c r="R1331" s="2"/>
      <c r="S1331" s="2"/>
      <c r="T1331" s="2"/>
      <c r="U1331" s="2"/>
      <c r="V1331" s="2"/>
      <c r="W1331" s="2">
        <v>1</v>
      </c>
      <c r="X1331" s="2">
        <f t="shared" si="95"/>
        <v>1</v>
      </c>
      <c r="Y1331" s="2"/>
      <c r="Z1331" s="2"/>
      <c r="AA1331" s="2"/>
      <c r="AB1331" s="2"/>
      <c r="AC1331" s="2"/>
      <c r="AD1331" s="2">
        <v>1</v>
      </c>
      <c r="AE1331" s="2">
        <v>1</v>
      </c>
      <c r="AF1331" s="2"/>
      <c r="AG1331" s="2"/>
      <c r="AH1331" s="2"/>
      <c r="AI1331" s="2"/>
      <c r="AJ1331" s="9" t="s">
        <v>2304</v>
      </c>
    </row>
    <row r="1332" spans="1:36" hidden="1" x14ac:dyDescent="0.2">
      <c r="A1332" s="2" t="str">
        <f t="shared" si="96"/>
        <v>Lenovo IdeaPad L340-17API</v>
      </c>
      <c r="B1332" s="2" t="s">
        <v>17</v>
      </c>
      <c r="C1332" s="2" t="s">
        <v>1490</v>
      </c>
      <c r="D1332" s="2" t="s">
        <v>1732</v>
      </c>
      <c r="E1332" s="2" t="s">
        <v>52</v>
      </c>
      <c r="F1332" s="2" t="s">
        <v>19</v>
      </c>
      <c r="G1332" s="2" t="s">
        <v>1244</v>
      </c>
      <c r="H1332" s="2" t="s">
        <v>33</v>
      </c>
      <c r="I1332" s="2">
        <v>17</v>
      </c>
      <c r="J1332" s="2" t="s">
        <v>28</v>
      </c>
      <c r="K1332" s="2"/>
      <c r="L1332" s="2" t="s">
        <v>129</v>
      </c>
      <c r="M1332" s="2"/>
      <c r="N1332" s="2"/>
      <c r="O1332" s="2"/>
      <c r="P1332" s="2">
        <v>1</v>
      </c>
      <c r="Q1332" s="2"/>
      <c r="R1332" s="2"/>
      <c r="S1332" s="2"/>
      <c r="T1332" s="2"/>
      <c r="U1332" s="2"/>
      <c r="V1332" s="2"/>
      <c r="W1332" s="2">
        <v>1</v>
      </c>
      <c r="X1332" s="2">
        <f t="shared" si="95"/>
        <v>1</v>
      </c>
      <c r="Y1332" s="2"/>
      <c r="Z1332" s="2"/>
      <c r="AA1332" s="2"/>
      <c r="AB1332" s="2"/>
      <c r="AC1332" s="2"/>
      <c r="AD1332" s="2">
        <v>1</v>
      </c>
      <c r="AE1332" s="2">
        <v>1</v>
      </c>
      <c r="AF1332" s="2"/>
      <c r="AG1332" s="2"/>
      <c r="AH1332" s="2"/>
      <c r="AI1332" s="2"/>
      <c r="AJ1332" s="9" t="s">
        <v>2304</v>
      </c>
    </row>
    <row r="1333" spans="1:36" hidden="1" x14ac:dyDescent="0.2">
      <c r="A1333" s="2" t="str">
        <f t="shared" si="96"/>
        <v>Lenovo IdeaPad Y700-14</v>
      </c>
      <c r="B1333" s="2" t="s">
        <v>17</v>
      </c>
      <c r="C1333" s="2" t="s">
        <v>265</v>
      </c>
      <c r="D1333" s="2" t="s">
        <v>1731</v>
      </c>
      <c r="E1333" s="2" t="s">
        <v>52</v>
      </c>
      <c r="F1333" s="2" t="s">
        <v>20</v>
      </c>
      <c r="G1333" s="2" t="s">
        <v>164</v>
      </c>
      <c r="H1333" s="2" t="s">
        <v>135</v>
      </c>
      <c r="I1333" s="2">
        <v>14</v>
      </c>
      <c r="J1333" s="2" t="s">
        <v>28</v>
      </c>
      <c r="K1333" s="2" t="s">
        <v>30</v>
      </c>
      <c r="L1333" s="2" t="s">
        <v>129</v>
      </c>
      <c r="M1333" s="2"/>
      <c r="N1333" s="2"/>
      <c r="O1333" s="2"/>
      <c r="P1333" s="2"/>
      <c r="Q1333" s="2">
        <v>1</v>
      </c>
      <c r="R1333" s="2">
        <v>1</v>
      </c>
      <c r="S1333" s="9"/>
      <c r="T1333" s="2"/>
      <c r="U1333" s="2">
        <v>1</v>
      </c>
      <c r="V1333" s="2"/>
      <c r="W1333" s="2"/>
      <c r="X1333" s="2">
        <f t="shared" si="95"/>
        <v>2</v>
      </c>
      <c r="Y1333" s="2">
        <v>1</v>
      </c>
      <c r="Z1333" s="2"/>
      <c r="AA1333" s="2"/>
      <c r="AB1333" s="2"/>
      <c r="AC1333" s="2"/>
      <c r="AD1333" s="2"/>
      <c r="AE1333" s="2"/>
      <c r="AF1333" s="2">
        <v>1</v>
      </c>
      <c r="AG1333" s="2"/>
      <c r="AH1333" s="2"/>
      <c r="AI1333" s="2"/>
      <c r="AJ1333" s="9" t="s">
        <v>2305</v>
      </c>
    </row>
    <row r="1334" spans="1:36" hidden="1" x14ac:dyDescent="0.2">
      <c r="A1334" s="2" t="str">
        <f t="shared" si="96"/>
        <v>Lenovo IdeaPad Y700-15</v>
      </c>
      <c r="B1334" s="2" t="s">
        <v>17</v>
      </c>
      <c r="C1334" s="2" t="s">
        <v>220</v>
      </c>
      <c r="D1334" s="2" t="s">
        <v>1735</v>
      </c>
      <c r="E1334" s="2" t="s">
        <v>52</v>
      </c>
      <c r="F1334" s="2" t="s">
        <v>20</v>
      </c>
      <c r="G1334" s="2" t="s">
        <v>164</v>
      </c>
      <c r="H1334" s="2" t="s">
        <v>160</v>
      </c>
      <c r="I1334" s="2">
        <v>15</v>
      </c>
      <c r="J1334" s="2" t="s">
        <v>28</v>
      </c>
      <c r="K1334" s="2"/>
      <c r="L1334" s="2" t="s">
        <v>129</v>
      </c>
      <c r="M1334" s="2"/>
      <c r="N1334" s="2"/>
      <c r="O1334" s="2"/>
      <c r="P1334" s="2"/>
      <c r="Q1334" s="2"/>
      <c r="R1334" s="2">
        <v>1</v>
      </c>
      <c r="S1334" s="2"/>
      <c r="T1334" s="2"/>
      <c r="U1334" s="2"/>
      <c r="V1334" s="2">
        <v>1</v>
      </c>
      <c r="W1334" s="2"/>
      <c r="X1334" s="2">
        <f t="shared" si="95"/>
        <v>1</v>
      </c>
      <c r="Y1334" s="2">
        <v>1</v>
      </c>
      <c r="Z1334" s="2"/>
      <c r="AA1334" s="2"/>
      <c r="AB1334" s="2"/>
      <c r="AC1334" s="2"/>
      <c r="AD1334" s="2"/>
      <c r="AE1334" s="2">
        <v>1</v>
      </c>
      <c r="AF1334" s="2">
        <v>1</v>
      </c>
      <c r="AG1334" s="2"/>
      <c r="AH1334" s="2"/>
      <c r="AI1334" s="2"/>
      <c r="AJ1334" s="9" t="s">
        <v>2305</v>
      </c>
    </row>
    <row r="1335" spans="1:36" hidden="1" x14ac:dyDescent="0.2">
      <c r="A1335" s="2" t="str">
        <f t="shared" si="96"/>
        <v>Lenovo IdeaPad Y700-17</v>
      </c>
      <c r="B1335" s="2" t="s">
        <v>17</v>
      </c>
      <c r="C1335" s="2" t="s">
        <v>221</v>
      </c>
      <c r="D1335" s="2" t="s">
        <v>1735</v>
      </c>
      <c r="E1335" s="2" t="s">
        <v>52</v>
      </c>
      <c r="F1335" s="2" t="s">
        <v>20</v>
      </c>
      <c r="G1335" s="2" t="s">
        <v>164</v>
      </c>
      <c r="H1335" s="2" t="s">
        <v>89</v>
      </c>
      <c r="I1335" s="2">
        <v>17</v>
      </c>
      <c r="J1335" s="2" t="s">
        <v>28</v>
      </c>
      <c r="K1335" s="2"/>
      <c r="L1335" s="2" t="s">
        <v>129</v>
      </c>
      <c r="M1335" s="2"/>
      <c r="N1335" s="2"/>
      <c r="O1335" s="2"/>
      <c r="P1335" s="2"/>
      <c r="Q1335" s="2"/>
      <c r="R1335" s="2">
        <v>1</v>
      </c>
      <c r="S1335" s="2"/>
      <c r="T1335" s="2"/>
      <c r="U1335" s="2"/>
      <c r="V1335" s="2"/>
      <c r="W1335" s="2">
        <v>1</v>
      </c>
      <c r="X1335" s="2">
        <f t="shared" si="95"/>
        <v>1</v>
      </c>
      <c r="Y1335" s="2">
        <v>1</v>
      </c>
      <c r="Z1335" s="2"/>
      <c r="AA1335" s="2"/>
      <c r="AB1335" s="2"/>
      <c r="AC1335" s="2"/>
      <c r="AD1335" s="2"/>
      <c r="AE1335" s="2">
        <v>1</v>
      </c>
      <c r="AF1335" s="2">
        <v>1</v>
      </c>
      <c r="AG1335" s="2"/>
      <c r="AH1335" s="2"/>
      <c r="AI1335" s="2"/>
      <c r="AJ1335" s="9" t="s">
        <v>2305</v>
      </c>
    </row>
    <row r="1336" spans="1:36" hidden="1" x14ac:dyDescent="0.2">
      <c r="A1336" s="2" t="str">
        <f t="shared" si="96"/>
        <v>Lenovo IdeaPad Y900-17</v>
      </c>
      <c r="B1336" s="2" t="s">
        <v>17</v>
      </c>
      <c r="C1336" s="2" t="s">
        <v>424</v>
      </c>
      <c r="D1336" s="2" t="s">
        <v>1735</v>
      </c>
      <c r="E1336" s="2" t="s">
        <v>52</v>
      </c>
      <c r="F1336" s="2" t="s">
        <v>20</v>
      </c>
      <c r="G1336" s="2" t="s">
        <v>164</v>
      </c>
      <c r="H1336" s="2" t="s">
        <v>85</v>
      </c>
      <c r="I1336" s="2">
        <v>17</v>
      </c>
      <c r="J1336" s="2" t="s">
        <v>28</v>
      </c>
      <c r="K1336" s="2"/>
      <c r="L1336" s="2" t="s">
        <v>129</v>
      </c>
      <c r="M1336" s="2"/>
      <c r="N1336" s="2"/>
      <c r="O1336" s="2"/>
      <c r="P1336" s="2"/>
      <c r="Q1336" s="2"/>
      <c r="R1336" s="2">
        <v>1</v>
      </c>
      <c r="S1336" s="2"/>
      <c r="T1336" s="2"/>
      <c r="U1336" s="2"/>
      <c r="V1336" s="2"/>
      <c r="W1336" s="2">
        <v>1</v>
      </c>
      <c r="X1336" s="2">
        <f t="shared" si="95"/>
        <v>1</v>
      </c>
      <c r="Y1336" s="2">
        <v>1</v>
      </c>
      <c r="Z1336" s="2"/>
      <c r="AA1336" s="2"/>
      <c r="AB1336" s="2"/>
      <c r="AC1336" s="2"/>
      <c r="AD1336" s="2"/>
      <c r="AE1336" s="2"/>
      <c r="AF1336" s="2"/>
      <c r="AG1336" s="2">
        <v>1</v>
      </c>
      <c r="AH1336" s="2"/>
      <c r="AI1336" s="2"/>
      <c r="AJ1336" s="9" t="s">
        <v>2305</v>
      </c>
    </row>
    <row r="1337" spans="1:36" ht="12" hidden="1" customHeight="1" x14ac:dyDescent="0.2">
      <c r="A1337" s="2" t="str">
        <f t="shared" si="96"/>
        <v>Lenovo IdeaPad Y910-17</v>
      </c>
      <c r="B1337" s="2" t="s">
        <v>17</v>
      </c>
      <c r="C1337" s="2" t="s">
        <v>490</v>
      </c>
      <c r="D1337" s="2" t="s">
        <v>1735</v>
      </c>
      <c r="E1337" s="2" t="s">
        <v>52</v>
      </c>
      <c r="F1337" s="2" t="s">
        <v>20</v>
      </c>
      <c r="G1337" s="2" t="s">
        <v>164</v>
      </c>
      <c r="H1337" s="2" t="s">
        <v>399</v>
      </c>
      <c r="I1337" s="2">
        <v>17</v>
      </c>
      <c r="J1337" s="2" t="s">
        <v>28</v>
      </c>
      <c r="K1337" s="2"/>
      <c r="L1337" s="2" t="s">
        <v>129</v>
      </c>
      <c r="M1337" s="2"/>
      <c r="N1337" s="2"/>
      <c r="O1337" s="2"/>
      <c r="P1337" s="2"/>
      <c r="Q1337" s="2"/>
      <c r="R1337" s="2">
        <v>1</v>
      </c>
      <c r="S1337" s="2"/>
      <c r="T1337" s="2"/>
      <c r="U1337" s="2"/>
      <c r="V1337" s="2"/>
      <c r="W1337" s="2">
        <v>1</v>
      </c>
      <c r="X1337" s="2">
        <f t="shared" si="95"/>
        <v>1</v>
      </c>
      <c r="Y1337" s="2">
        <v>1</v>
      </c>
      <c r="Z1337" s="2"/>
      <c r="AA1337" s="2"/>
      <c r="AB1337" s="2"/>
      <c r="AC1337" s="2"/>
      <c r="AD1337" s="2"/>
      <c r="AE1337" s="2"/>
      <c r="AF1337" s="2"/>
      <c r="AG1337" s="2">
        <v>1</v>
      </c>
      <c r="AH1337" s="2"/>
      <c r="AI1337" s="2"/>
      <c r="AJ1337" s="9" t="s">
        <v>2305</v>
      </c>
    </row>
    <row r="1338" spans="1:36" ht="12" hidden="1" customHeight="1" x14ac:dyDescent="0.2">
      <c r="A1338" s="2" t="str">
        <f t="shared" si="96"/>
        <v>Lenovo IdeaPad Flex 3 11IGL05</v>
      </c>
      <c r="B1338" s="2" t="s">
        <v>17</v>
      </c>
      <c r="C1338" s="2" t="s">
        <v>2146</v>
      </c>
      <c r="D1338" s="2" t="s">
        <v>1730</v>
      </c>
      <c r="E1338" s="2" t="s">
        <v>52</v>
      </c>
      <c r="F1338" s="2" t="s">
        <v>20</v>
      </c>
      <c r="G1338" s="2" t="s">
        <v>968</v>
      </c>
      <c r="H1338" s="2" t="s">
        <v>33</v>
      </c>
      <c r="I1338" s="2">
        <v>11</v>
      </c>
      <c r="J1338" s="2" t="s">
        <v>27</v>
      </c>
      <c r="K1338" s="2" t="s">
        <v>30</v>
      </c>
      <c r="L1338" s="2" t="s">
        <v>87</v>
      </c>
      <c r="M1338" s="2"/>
      <c r="N1338" s="2" t="s">
        <v>2122</v>
      </c>
      <c r="O1338" s="2">
        <v>1</v>
      </c>
      <c r="P1338" s="2"/>
      <c r="Q1338" s="2"/>
      <c r="R1338" s="2"/>
      <c r="S1338" s="9">
        <v>1</v>
      </c>
      <c r="T1338" s="2">
        <v>1</v>
      </c>
      <c r="U1338" s="2"/>
      <c r="V1338" s="2"/>
      <c r="W1338" s="2"/>
      <c r="X1338" s="2">
        <f t="shared" si="95"/>
        <v>3</v>
      </c>
      <c r="Y1338" s="2"/>
      <c r="Z1338" s="2"/>
      <c r="AA1338" s="2"/>
      <c r="AB1338" s="2"/>
      <c r="AC1338" s="2">
        <v>1</v>
      </c>
      <c r="AD1338" s="2"/>
      <c r="AE1338" s="2"/>
      <c r="AF1338" s="2"/>
      <c r="AG1338" s="2"/>
      <c r="AH1338" s="2"/>
      <c r="AI1338" s="2"/>
      <c r="AJ1338" s="9" t="s">
        <v>5945</v>
      </c>
    </row>
    <row r="1339" spans="1:36" ht="12" hidden="1" customHeight="1" x14ac:dyDescent="0.2">
      <c r="A1339" s="2" t="str">
        <f t="shared" si="96"/>
        <v>Lenovo IdeaPad Flex 5 14IIL05</v>
      </c>
      <c r="B1339" s="2" t="s">
        <v>17</v>
      </c>
      <c r="C1339" s="2" t="s">
        <v>2161</v>
      </c>
      <c r="D1339" s="2" t="s">
        <v>1731</v>
      </c>
      <c r="E1339" s="2" t="s">
        <v>52</v>
      </c>
      <c r="F1339" s="2" t="s">
        <v>20</v>
      </c>
      <c r="G1339" s="2" t="s">
        <v>1526</v>
      </c>
      <c r="H1339" s="2" t="s">
        <v>33</v>
      </c>
      <c r="I1339" s="2">
        <v>14</v>
      </c>
      <c r="J1339" s="2" t="s">
        <v>28</v>
      </c>
      <c r="K1339" s="2" t="s">
        <v>30</v>
      </c>
      <c r="L1339" s="2" t="s">
        <v>129</v>
      </c>
      <c r="M1339" s="2"/>
      <c r="N1339" s="2" t="s">
        <v>2122</v>
      </c>
      <c r="O1339" s="2"/>
      <c r="P1339" s="2">
        <v>1</v>
      </c>
      <c r="Q1339" s="2"/>
      <c r="R1339" s="2"/>
      <c r="S1339" s="9">
        <v>1</v>
      </c>
      <c r="T1339" s="2"/>
      <c r="U1339" s="2">
        <v>1</v>
      </c>
      <c r="V1339" s="2"/>
      <c r="W1339" s="2"/>
      <c r="X1339" s="2">
        <f t="shared" si="95"/>
        <v>2</v>
      </c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9" t="s">
        <v>5946</v>
      </c>
    </row>
    <row r="1340" spans="1:36" ht="12" hidden="1" customHeight="1" x14ac:dyDescent="0.2">
      <c r="A1340" s="2" t="str">
        <f t="shared" si="96"/>
        <v>Lenovo IdeaPad Flex 5 14ARE05</v>
      </c>
      <c r="B1340" s="2" t="s">
        <v>17</v>
      </c>
      <c r="C1340" s="2" t="s">
        <v>2171</v>
      </c>
      <c r="D1340" s="2" t="s">
        <v>1731</v>
      </c>
      <c r="E1340" s="2" t="s">
        <v>52</v>
      </c>
      <c r="F1340" s="2" t="s">
        <v>19</v>
      </c>
      <c r="G1340" s="2" t="s">
        <v>1788</v>
      </c>
      <c r="H1340" s="2" t="s">
        <v>33</v>
      </c>
      <c r="I1340" s="2">
        <v>14</v>
      </c>
      <c r="J1340" s="2" t="s">
        <v>28</v>
      </c>
      <c r="K1340" s="2" t="s">
        <v>30</v>
      </c>
      <c r="L1340" s="2" t="s">
        <v>129</v>
      </c>
      <c r="M1340" s="2"/>
      <c r="N1340" s="2" t="s">
        <v>2122</v>
      </c>
      <c r="O1340" s="2"/>
      <c r="P1340" s="2">
        <v>1</v>
      </c>
      <c r="Q1340" s="47"/>
      <c r="R1340" s="47"/>
      <c r="S1340" s="2">
        <v>1</v>
      </c>
      <c r="T1340" s="2"/>
      <c r="U1340" s="2">
        <v>1</v>
      </c>
      <c r="V1340" s="2"/>
      <c r="W1340" s="2"/>
      <c r="X1340" s="2">
        <f t="shared" si="95"/>
        <v>2</v>
      </c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9" t="s">
        <v>5946</v>
      </c>
    </row>
    <row r="1341" spans="1:36" hidden="1" x14ac:dyDescent="0.2">
      <c r="A1341" s="2" t="str">
        <f t="shared" si="96"/>
        <v>Lenovo IdeaPad Flex 5 15IIL05</v>
      </c>
      <c r="B1341" s="2" t="s">
        <v>17</v>
      </c>
      <c r="C1341" s="2" t="s">
        <v>2162</v>
      </c>
      <c r="D1341" s="2" t="s">
        <v>1732</v>
      </c>
      <c r="E1341" s="2" t="s">
        <v>52</v>
      </c>
      <c r="F1341" s="2" t="s">
        <v>20</v>
      </c>
      <c r="G1341" s="2" t="s">
        <v>1526</v>
      </c>
      <c r="H1341" s="2" t="s">
        <v>33</v>
      </c>
      <c r="I1341" s="2">
        <v>15</v>
      </c>
      <c r="J1341" s="2" t="s">
        <v>28</v>
      </c>
      <c r="K1341" s="2" t="s">
        <v>30</v>
      </c>
      <c r="L1341" s="2" t="s">
        <v>129</v>
      </c>
      <c r="M1341" s="2"/>
      <c r="N1341" s="2"/>
      <c r="O1341" s="2"/>
      <c r="P1341" s="2">
        <v>1</v>
      </c>
      <c r="Q1341" s="2"/>
      <c r="R1341" s="2"/>
      <c r="S1341" s="9">
        <v>1</v>
      </c>
      <c r="T1341" s="2"/>
      <c r="U1341" s="2"/>
      <c r="V1341" s="2">
        <v>1</v>
      </c>
      <c r="W1341" s="2"/>
      <c r="X1341" s="2">
        <f t="shared" si="95"/>
        <v>2</v>
      </c>
      <c r="Y1341" s="2"/>
      <c r="Z1341" s="2"/>
      <c r="AA1341" s="2"/>
      <c r="AB1341" s="2"/>
      <c r="AC1341" s="2"/>
      <c r="AD1341" s="2"/>
      <c r="AE1341" s="2">
        <v>1</v>
      </c>
      <c r="AF1341" s="2"/>
      <c r="AG1341" s="2"/>
      <c r="AH1341" s="2"/>
      <c r="AI1341" s="2"/>
      <c r="AJ1341" s="9" t="s">
        <v>5946</v>
      </c>
    </row>
    <row r="1342" spans="1:36" hidden="1" x14ac:dyDescent="0.2">
      <c r="A1342" s="2" t="str">
        <f t="shared" ref="A1342" si="98">CONCATENATE(B1342," ",C1342)</f>
        <v>Lenovo IdeaPad Flex 14-IWL</v>
      </c>
      <c r="B1342" s="2" t="s">
        <v>17</v>
      </c>
      <c r="C1342" s="2" t="s">
        <v>5943</v>
      </c>
      <c r="D1342" s="2" t="s">
        <v>1731</v>
      </c>
      <c r="E1342" s="2" t="s">
        <v>52</v>
      </c>
      <c r="F1342" s="2" t="s">
        <v>20</v>
      </c>
      <c r="G1342" s="2" t="s">
        <v>1216</v>
      </c>
      <c r="H1342" s="2" t="s">
        <v>33</v>
      </c>
      <c r="I1342" s="2">
        <v>14</v>
      </c>
      <c r="J1342" s="2" t="s">
        <v>28</v>
      </c>
      <c r="K1342" s="2" t="s">
        <v>30</v>
      </c>
      <c r="L1342" s="2" t="s">
        <v>129</v>
      </c>
      <c r="M1342" s="2"/>
      <c r="N1342" s="2" t="s">
        <v>5935</v>
      </c>
      <c r="O1342" s="2"/>
      <c r="P1342" s="2">
        <v>1</v>
      </c>
      <c r="Q1342" s="2"/>
      <c r="R1342" s="2"/>
      <c r="S1342" s="9">
        <v>1</v>
      </c>
      <c r="T1342" s="2"/>
      <c r="U1342" s="2">
        <v>1</v>
      </c>
      <c r="V1342" s="2"/>
      <c r="W1342" s="2"/>
      <c r="X1342" s="2">
        <f t="shared" si="95"/>
        <v>2</v>
      </c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9" t="s">
        <v>5944</v>
      </c>
    </row>
    <row r="1343" spans="1:36" hidden="1" x14ac:dyDescent="0.2">
      <c r="A1343" s="2" t="str">
        <f t="shared" si="96"/>
        <v>Lenovo V14-IWL</v>
      </c>
      <c r="B1343" s="2" t="s">
        <v>17</v>
      </c>
      <c r="C1343" s="2" t="s">
        <v>1546</v>
      </c>
      <c r="D1343" s="2" t="s">
        <v>1731</v>
      </c>
      <c r="E1343" s="2" t="s">
        <v>1736</v>
      </c>
      <c r="F1343" s="2" t="s">
        <v>20</v>
      </c>
      <c r="G1343" s="2" t="s">
        <v>1216</v>
      </c>
      <c r="H1343" s="2" t="s">
        <v>33</v>
      </c>
      <c r="I1343" s="2">
        <v>14</v>
      </c>
      <c r="J1343" s="2" t="s">
        <v>28</v>
      </c>
      <c r="K1343" s="2"/>
      <c r="L1343" s="2" t="s">
        <v>129</v>
      </c>
      <c r="M1343" s="2"/>
      <c r="N1343" s="2"/>
      <c r="O1343" s="2"/>
      <c r="P1343" s="2">
        <v>1</v>
      </c>
      <c r="Q1343" s="2"/>
      <c r="R1343" s="2"/>
      <c r="S1343" s="2"/>
      <c r="T1343" s="2"/>
      <c r="U1343" s="2">
        <v>1</v>
      </c>
      <c r="V1343" s="2"/>
      <c r="W1343" s="2"/>
      <c r="X1343" s="2">
        <f t="shared" si="95"/>
        <v>1</v>
      </c>
      <c r="Y1343" s="2"/>
      <c r="Z1343" s="9"/>
      <c r="AA1343" s="2">
        <v>1</v>
      </c>
      <c r="AB1343" s="2">
        <v>1</v>
      </c>
      <c r="AC1343" s="2"/>
      <c r="AD1343" s="2"/>
      <c r="AE1343" s="2"/>
      <c r="AF1343" s="2"/>
      <c r="AG1343" s="2"/>
      <c r="AH1343" s="2"/>
      <c r="AI1343" s="2"/>
      <c r="AJ1343" s="9" t="s">
        <v>2306</v>
      </c>
    </row>
    <row r="1344" spans="1:36" hidden="1" x14ac:dyDescent="0.2">
      <c r="A1344" s="2" t="str">
        <f t="shared" si="96"/>
        <v>Lenovo V14-IIL</v>
      </c>
      <c r="B1344" s="2" t="s">
        <v>17</v>
      </c>
      <c r="C1344" s="2" t="s">
        <v>1865</v>
      </c>
      <c r="D1344" s="2" t="s">
        <v>1731</v>
      </c>
      <c r="E1344" s="2" t="s">
        <v>1736</v>
      </c>
      <c r="F1344" s="2" t="s">
        <v>20</v>
      </c>
      <c r="G1344" s="2" t="s">
        <v>1526</v>
      </c>
      <c r="H1344" s="2" t="s">
        <v>33</v>
      </c>
      <c r="I1344" s="2">
        <v>14</v>
      </c>
      <c r="J1344" s="2" t="s">
        <v>28</v>
      </c>
      <c r="K1344" s="2"/>
      <c r="L1344" s="2" t="s">
        <v>129</v>
      </c>
      <c r="M1344" s="2"/>
      <c r="N1344" s="2"/>
      <c r="O1344" s="2"/>
      <c r="P1344" s="2">
        <v>1</v>
      </c>
      <c r="Q1344" s="2"/>
      <c r="R1344" s="2"/>
      <c r="S1344" s="2"/>
      <c r="T1344" s="2"/>
      <c r="U1344" s="2">
        <v>1</v>
      </c>
      <c r="V1344" s="2"/>
      <c r="W1344" s="2"/>
      <c r="X1344" s="2">
        <f t="shared" si="95"/>
        <v>1</v>
      </c>
      <c r="Y1344" s="2"/>
      <c r="Z1344" s="9"/>
      <c r="AA1344" s="2">
        <v>1</v>
      </c>
      <c r="AB1344" s="2">
        <v>1</v>
      </c>
      <c r="AC1344" s="2"/>
      <c r="AD1344" s="2"/>
      <c r="AE1344" s="2"/>
      <c r="AF1344" s="2"/>
      <c r="AG1344" s="2"/>
      <c r="AH1344" s="2"/>
      <c r="AI1344" s="2"/>
      <c r="AJ1344" s="9" t="s">
        <v>2306</v>
      </c>
    </row>
    <row r="1345" spans="1:36" hidden="1" x14ac:dyDescent="0.2">
      <c r="A1345" s="2" t="str">
        <f t="shared" si="96"/>
        <v>Lenovo V14-IKB</v>
      </c>
      <c r="B1345" s="2" t="s">
        <v>17</v>
      </c>
      <c r="C1345" s="2" t="s">
        <v>1866</v>
      </c>
      <c r="D1345" s="2" t="s">
        <v>1731</v>
      </c>
      <c r="E1345" s="2" t="s">
        <v>1736</v>
      </c>
      <c r="F1345" s="2" t="s">
        <v>20</v>
      </c>
      <c r="G1345" s="2" t="s">
        <v>416</v>
      </c>
      <c r="H1345" s="2" t="s">
        <v>33</v>
      </c>
      <c r="I1345" s="2">
        <v>14</v>
      </c>
      <c r="J1345" s="2" t="s">
        <v>28</v>
      </c>
      <c r="K1345" s="2"/>
      <c r="L1345" s="2" t="s">
        <v>129</v>
      </c>
      <c r="M1345" s="2"/>
      <c r="N1345" s="2"/>
      <c r="O1345" s="2"/>
      <c r="P1345" s="2">
        <v>1</v>
      </c>
      <c r="Q1345" s="2"/>
      <c r="R1345" s="2"/>
      <c r="S1345" s="2"/>
      <c r="T1345" s="2"/>
      <c r="U1345" s="2">
        <v>1</v>
      </c>
      <c r="V1345" s="2"/>
      <c r="W1345" s="2"/>
      <c r="X1345" s="2">
        <f t="shared" si="95"/>
        <v>1</v>
      </c>
      <c r="Y1345" s="2"/>
      <c r="Z1345" s="9"/>
      <c r="AA1345" s="2">
        <v>1</v>
      </c>
      <c r="AB1345" s="2">
        <v>1</v>
      </c>
      <c r="AC1345" s="2"/>
      <c r="AD1345" s="2"/>
      <c r="AE1345" s="2"/>
      <c r="AF1345" s="2"/>
      <c r="AG1345" s="2"/>
      <c r="AH1345" s="2"/>
      <c r="AI1345" s="2"/>
      <c r="AJ1345" s="9" t="s">
        <v>2306</v>
      </c>
    </row>
    <row r="1346" spans="1:36" hidden="1" x14ac:dyDescent="0.2">
      <c r="A1346" s="2" t="str">
        <f t="shared" si="96"/>
        <v>Lenovo V14-ADA</v>
      </c>
      <c r="B1346" s="2" t="s">
        <v>17</v>
      </c>
      <c r="C1346" s="2" t="s">
        <v>4285</v>
      </c>
      <c r="D1346" s="2" t="s">
        <v>1731</v>
      </c>
      <c r="E1346" s="2" t="s">
        <v>1736</v>
      </c>
      <c r="F1346" s="2" t="s">
        <v>19</v>
      </c>
      <c r="G1346" s="2" t="s">
        <v>1244</v>
      </c>
      <c r="H1346" s="2" t="s">
        <v>33</v>
      </c>
      <c r="I1346" s="2">
        <v>14</v>
      </c>
      <c r="J1346" s="2" t="s">
        <v>28</v>
      </c>
      <c r="K1346" s="2"/>
      <c r="L1346" s="2" t="s">
        <v>129</v>
      </c>
      <c r="M1346" s="2"/>
      <c r="N1346" s="2"/>
      <c r="O1346" s="2"/>
      <c r="P1346" s="2">
        <v>1</v>
      </c>
      <c r="Q1346" s="2"/>
      <c r="R1346" s="2"/>
      <c r="S1346" s="2"/>
      <c r="T1346" s="2"/>
      <c r="U1346" s="2">
        <v>1</v>
      </c>
      <c r="V1346" s="2"/>
      <c r="W1346" s="2"/>
      <c r="X1346" s="2">
        <f t="shared" si="95"/>
        <v>1</v>
      </c>
      <c r="Y1346" s="2"/>
      <c r="Z1346" s="9"/>
      <c r="AA1346" s="2">
        <v>1</v>
      </c>
      <c r="AB1346" s="2">
        <v>1</v>
      </c>
      <c r="AC1346" s="2"/>
      <c r="AD1346" s="2"/>
      <c r="AE1346" s="2"/>
      <c r="AF1346" s="2"/>
      <c r="AG1346" s="2"/>
      <c r="AH1346" s="2"/>
      <c r="AI1346" s="2"/>
      <c r="AJ1346" s="9" t="s">
        <v>2306</v>
      </c>
    </row>
    <row r="1347" spans="1:36" hidden="1" x14ac:dyDescent="0.2">
      <c r="A1347" s="2" t="str">
        <f t="shared" si="96"/>
        <v>Lenovo V15-IWL</v>
      </c>
      <c r="B1347" s="2" t="s">
        <v>17</v>
      </c>
      <c r="C1347" s="2" t="s">
        <v>1547</v>
      </c>
      <c r="D1347" s="2" t="s">
        <v>1732</v>
      </c>
      <c r="E1347" s="2" t="s">
        <v>1736</v>
      </c>
      <c r="F1347" s="2" t="s">
        <v>20</v>
      </c>
      <c r="G1347" s="2" t="s">
        <v>1216</v>
      </c>
      <c r="H1347" s="2" t="s">
        <v>33</v>
      </c>
      <c r="I1347" s="2">
        <v>15</v>
      </c>
      <c r="J1347" s="2" t="s">
        <v>28</v>
      </c>
      <c r="K1347" s="2"/>
      <c r="L1347" s="2" t="s">
        <v>129</v>
      </c>
      <c r="M1347" s="2"/>
      <c r="N1347" s="2"/>
      <c r="O1347" s="2"/>
      <c r="P1347" s="2">
        <v>1</v>
      </c>
      <c r="Q1347" s="2"/>
      <c r="R1347" s="2"/>
      <c r="S1347" s="2"/>
      <c r="T1347" s="2"/>
      <c r="U1347" s="2"/>
      <c r="V1347" s="2">
        <v>1</v>
      </c>
      <c r="W1347" s="2"/>
      <c r="X1347" s="2">
        <f t="shared" ref="X1347:X1411" si="99">SUM(O1347:T1347)</f>
        <v>1</v>
      </c>
      <c r="Y1347" s="2"/>
      <c r="Z1347" s="9"/>
      <c r="AA1347" s="2">
        <v>1</v>
      </c>
      <c r="AB1347" s="2">
        <v>1</v>
      </c>
      <c r="AC1347" s="2"/>
      <c r="AD1347" s="2"/>
      <c r="AE1347" s="2"/>
      <c r="AF1347" s="2"/>
      <c r="AG1347" s="2"/>
      <c r="AH1347" s="2"/>
      <c r="AI1347" s="2"/>
      <c r="AJ1347" s="9" t="s">
        <v>2306</v>
      </c>
    </row>
    <row r="1348" spans="1:36" hidden="1" x14ac:dyDescent="0.2">
      <c r="A1348" s="2" t="str">
        <f t="shared" si="96"/>
        <v>Lenovo V15-IIL</v>
      </c>
      <c r="B1348" s="2" t="s">
        <v>17</v>
      </c>
      <c r="C1348" s="2" t="s">
        <v>1867</v>
      </c>
      <c r="D1348" s="2" t="s">
        <v>1732</v>
      </c>
      <c r="E1348" s="2" t="s">
        <v>1736</v>
      </c>
      <c r="F1348" s="2" t="s">
        <v>20</v>
      </c>
      <c r="G1348" s="2" t="s">
        <v>1526</v>
      </c>
      <c r="H1348" s="2" t="s">
        <v>33</v>
      </c>
      <c r="I1348" s="2">
        <v>15</v>
      </c>
      <c r="J1348" s="2" t="s">
        <v>28</v>
      </c>
      <c r="K1348" s="2"/>
      <c r="L1348" s="2" t="s">
        <v>129</v>
      </c>
      <c r="M1348" s="2"/>
      <c r="N1348" s="2"/>
      <c r="O1348" s="2"/>
      <c r="P1348" s="2">
        <v>1</v>
      </c>
      <c r="Q1348" s="2"/>
      <c r="R1348" s="2"/>
      <c r="S1348" s="2"/>
      <c r="T1348" s="2"/>
      <c r="U1348" s="2"/>
      <c r="V1348" s="2">
        <v>1</v>
      </c>
      <c r="W1348" s="2"/>
      <c r="X1348" s="2">
        <f t="shared" si="99"/>
        <v>1</v>
      </c>
      <c r="Y1348" s="2"/>
      <c r="Z1348" s="9"/>
      <c r="AA1348" s="2">
        <v>1</v>
      </c>
      <c r="AB1348" s="2">
        <v>1</v>
      </c>
      <c r="AC1348" s="2"/>
      <c r="AD1348" s="2"/>
      <c r="AE1348" s="2"/>
      <c r="AF1348" s="2"/>
      <c r="AG1348" s="2"/>
      <c r="AH1348" s="2"/>
      <c r="AI1348" s="2"/>
      <c r="AJ1348" s="9" t="s">
        <v>2306</v>
      </c>
    </row>
    <row r="1349" spans="1:36" hidden="1" x14ac:dyDescent="0.2">
      <c r="A1349" s="2" t="str">
        <f t="shared" ref="A1349:A1414" si="100">CONCATENATE(B1349," ",C1349)</f>
        <v>Lenovo V15-IKB</v>
      </c>
      <c r="B1349" s="2" t="s">
        <v>17</v>
      </c>
      <c r="C1349" s="2" t="s">
        <v>1868</v>
      </c>
      <c r="D1349" s="2" t="s">
        <v>1732</v>
      </c>
      <c r="E1349" s="2" t="s">
        <v>1736</v>
      </c>
      <c r="F1349" s="2" t="s">
        <v>20</v>
      </c>
      <c r="G1349" s="2" t="s">
        <v>743</v>
      </c>
      <c r="H1349" s="2" t="s">
        <v>33</v>
      </c>
      <c r="I1349" s="2">
        <v>15</v>
      </c>
      <c r="J1349" s="2" t="s">
        <v>28</v>
      </c>
      <c r="K1349" s="2"/>
      <c r="L1349" s="2" t="s">
        <v>129</v>
      </c>
      <c r="M1349" s="2"/>
      <c r="N1349" s="2"/>
      <c r="O1349" s="2"/>
      <c r="P1349" s="2">
        <v>1</v>
      </c>
      <c r="Q1349" s="2"/>
      <c r="R1349" s="2"/>
      <c r="S1349" s="2"/>
      <c r="T1349" s="2"/>
      <c r="U1349" s="2"/>
      <c r="V1349" s="2">
        <v>1</v>
      </c>
      <c r="W1349" s="2"/>
      <c r="X1349" s="2">
        <f t="shared" si="99"/>
        <v>1</v>
      </c>
      <c r="Y1349" s="2"/>
      <c r="Z1349" s="9"/>
      <c r="AA1349" s="2">
        <v>1</v>
      </c>
      <c r="AB1349" s="2">
        <v>1</v>
      </c>
      <c r="AC1349" s="2"/>
      <c r="AD1349" s="2"/>
      <c r="AE1349" s="2"/>
      <c r="AF1349" s="2"/>
      <c r="AG1349" s="2"/>
      <c r="AH1349" s="2"/>
      <c r="AI1349" s="2"/>
      <c r="AJ1349" s="9" t="s">
        <v>2306</v>
      </c>
    </row>
    <row r="1350" spans="1:36" hidden="1" x14ac:dyDescent="0.2">
      <c r="A1350" s="2" t="str">
        <f t="shared" si="100"/>
        <v>Lenovo V15-ADA</v>
      </c>
      <c r="B1350" s="2" t="s">
        <v>17</v>
      </c>
      <c r="C1350" s="2" t="s">
        <v>2130</v>
      </c>
      <c r="D1350" s="2" t="s">
        <v>1732</v>
      </c>
      <c r="E1350" s="2" t="s">
        <v>1736</v>
      </c>
      <c r="F1350" s="2" t="s">
        <v>19</v>
      </c>
      <c r="G1350" s="2" t="s">
        <v>1244</v>
      </c>
      <c r="H1350" s="2" t="s">
        <v>33</v>
      </c>
      <c r="I1350" s="2">
        <v>15</v>
      </c>
      <c r="J1350" s="2" t="s">
        <v>28</v>
      </c>
      <c r="K1350" s="2"/>
      <c r="L1350" s="2" t="s">
        <v>129</v>
      </c>
      <c r="M1350" s="2"/>
      <c r="N1350" s="2"/>
      <c r="O1350" s="2"/>
      <c r="P1350" s="2">
        <v>1</v>
      </c>
      <c r="Q1350" s="2"/>
      <c r="R1350" s="2"/>
      <c r="S1350" s="2"/>
      <c r="T1350" s="2"/>
      <c r="U1350" s="2"/>
      <c r="V1350" s="2">
        <v>1</v>
      </c>
      <c r="W1350" s="2"/>
      <c r="X1350" s="2">
        <f t="shared" si="99"/>
        <v>1</v>
      </c>
      <c r="Y1350" s="2"/>
      <c r="Z1350" s="9"/>
      <c r="AA1350" s="2">
        <v>1</v>
      </c>
      <c r="AB1350" s="2">
        <v>1</v>
      </c>
      <c r="AC1350" s="2"/>
      <c r="AD1350" s="2"/>
      <c r="AE1350" s="2"/>
      <c r="AF1350" s="2"/>
      <c r="AG1350" s="2"/>
      <c r="AH1350" s="2"/>
      <c r="AI1350" s="2"/>
      <c r="AJ1350" s="9" t="s">
        <v>2306</v>
      </c>
    </row>
    <row r="1351" spans="1:36" hidden="1" x14ac:dyDescent="0.2">
      <c r="A1351" s="2" t="str">
        <f t="shared" si="100"/>
        <v>Lenovo V110-15I</v>
      </c>
      <c r="B1351" s="2" t="s">
        <v>17</v>
      </c>
      <c r="C1351" s="2" t="s">
        <v>1869</v>
      </c>
      <c r="D1351" s="2" t="s">
        <v>1732</v>
      </c>
      <c r="E1351" s="2" t="s">
        <v>1736</v>
      </c>
      <c r="F1351" s="2" t="s">
        <v>20</v>
      </c>
      <c r="G1351" s="2" t="s">
        <v>164</v>
      </c>
      <c r="H1351" s="2" t="s">
        <v>33</v>
      </c>
      <c r="I1351" s="2">
        <v>15</v>
      </c>
      <c r="J1351" s="2" t="s">
        <v>27</v>
      </c>
      <c r="K1351" s="2"/>
      <c r="L1351" s="2" t="s">
        <v>129</v>
      </c>
      <c r="M1351" s="2"/>
      <c r="N1351" s="2"/>
      <c r="O1351" s="2"/>
      <c r="P1351" s="2">
        <v>1</v>
      </c>
      <c r="Q1351" s="2"/>
      <c r="R1351" s="2"/>
      <c r="S1351" s="2"/>
      <c r="T1351" s="2"/>
      <c r="U1351" s="2"/>
      <c r="V1351" s="2">
        <v>1</v>
      </c>
      <c r="W1351" s="2"/>
      <c r="X1351" s="2">
        <f t="shared" si="99"/>
        <v>1</v>
      </c>
      <c r="Y1351" s="2"/>
      <c r="Z1351" s="9"/>
      <c r="AA1351" s="2"/>
      <c r="AB1351" s="2">
        <v>1</v>
      </c>
      <c r="AC1351" s="2"/>
      <c r="AD1351" s="2">
        <v>1</v>
      </c>
      <c r="AE1351" s="2">
        <v>1</v>
      </c>
      <c r="AF1351" s="2"/>
      <c r="AG1351" s="2"/>
      <c r="AH1351" s="2"/>
      <c r="AI1351" s="2"/>
      <c r="AJ1351" s="9" t="s">
        <v>2306</v>
      </c>
    </row>
    <row r="1352" spans="1:36" hidden="1" x14ac:dyDescent="0.2">
      <c r="A1352" s="2" t="str">
        <f t="shared" si="100"/>
        <v>Lenovo V110-15I (K)</v>
      </c>
      <c r="B1352" s="2" t="s">
        <v>17</v>
      </c>
      <c r="C1352" s="2" t="s">
        <v>1870</v>
      </c>
      <c r="D1352" s="2" t="s">
        <v>1732</v>
      </c>
      <c r="E1352" s="2" t="s">
        <v>1736</v>
      </c>
      <c r="F1352" s="2" t="s">
        <v>20</v>
      </c>
      <c r="G1352" s="2" t="s">
        <v>416</v>
      </c>
      <c r="H1352" s="2" t="s">
        <v>33</v>
      </c>
      <c r="I1352" s="2">
        <v>15</v>
      </c>
      <c r="J1352" s="2" t="s">
        <v>27</v>
      </c>
      <c r="K1352" s="2"/>
      <c r="L1352" s="2" t="s">
        <v>129</v>
      </c>
      <c r="M1352" s="2"/>
      <c r="N1352" s="2"/>
      <c r="O1352" s="2"/>
      <c r="P1352" s="2">
        <v>1</v>
      </c>
      <c r="Q1352" s="2"/>
      <c r="R1352" s="2"/>
      <c r="S1352" s="2"/>
      <c r="T1352" s="2"/>
      <c r="U1352" s="2"/>
      <c r="V1352" s="2">
        <v>1</v>
      </c>
      <c r="W1352" s="2"/>
      <c r="X1352" s="2">
        <f t="shared" si="99"/>
        <v>1</v>
      </c>
      <c r="Y1352" s="2"/>
      <c r="Z1352" s="9"/>
      <c r="AA1352" s="2"/>
      <c r="AB1352" s="2">
        <v>1</v>
      </c>
      <c r="AC1352" s="2"/>
      <c r="AD1352" s="2">
        <v>1</v>
      </c>
      <c r="AE1352" s="2">
        <v>1</v>
      </c>
      <c r="AF1352" s="2"/>
      <c r="AG1352" s="2"/>
      <c r="AH1352" s="2"/>
      <c r="AI1352" s="2"/>
      <c r="AJ1352" s="9" t="s">
        <v>2306</v>
      </c>
    </row>
    <row r="1353" spans="1:36" hidden="1" x14ac:dyDescent="0.2">
      <c r="A1353" s="2" t="str">
        <f t="shared" si="100"/>
        <v>Lenovo V110-15I (B)</v>
      </c>
      <c r="B1353" s="2" t="s">
        <v>17</v>
      </c>
      <c r="C1353" s="2" t="s">
        <v>1871</v>
      </c>
      <c r="D1353" s="2" t="s">
        <v>1732</v>
      </c>
      <c r="E1353" s="2" t="s">
        <v>1736</v>
      </c>
      <c r="F1353" s="2" t="s">
        <v>20</v>
      </c>
      <c r="G1353" s="2" t="s">
        <v>139</v>
      </c>
      <c r="H1353" s="2" t="s">
        <v>33</v>
      </c>
      <c r="I1353" s="2">
        <v>15</v>
      </c>
      <c r="J1353" s="2" t="s">
        <v>27</v>
      </c>
      <c r="K1353" s="2"/>
      <c r="L1353" s="2" t="s">
        <v>87</v>
      </c>
      <c r="M1353" s="2"/>
      <c r="N1353" s="2"/>
      <c r="O1353" s="2">
        <v>1</v>
      </c>
      <c r="P1353" s="2"/>
      <c r="Q1353" s="2"/>
      <c r="R1353" s="2"/>
      <c r="S1353" s="2"/>
      <c r="T1353" s="2"/>
      <c r="U1353" s="2"/>
      <c r="V1353" s="2">
        <v>1</v>
      </c>
      <c r="W1353" s="2"/>
      <c r="X1353" s="2">
        <f t="shared" si="99"/>
        <v>1</v>
      </c>
      <c r="Y1353" s="2"/>
      <c r="Z1353" s="9"/>
      <c r="AA1353" s="2"/>
      <c r="AB1353" s="2">
        <v>1</v>
      </c>
      <c r="AC1353" s="2"/>
      <c r="AD1353" s="2"/>
      <c r="AE1353" s="2"/>
      <c r="AF1353" s="2"/>
      <c r="AG1353" s="2"/>
      <c r="AH1353" s="2"/>
      <c r="AI1353" s="2"/>
      <c r="AJ1353" s="9" t="s">
        <v>2306</v>
      </c>
    </row>
    <row r="1354" spans="1:36" hidden="1" x14ac:dyDescent="0.2">
      <c r="A1354" s="2" t="str">
        <f t="shared" si="100"/>
        <v>Lenovo V110-15I (A)</v>
      </c>
      <c r="B1354" s="2" t="s">
        <v>17</v>
      </c>
      <c r="C1354" s="2" t="s">
        <v>1872</v>
      </c>
      <c r="D1354" s="2" t="s">
        <v>1732</v>
      </c>
      <c r="E1354" s="2" t="s">
        <v>1736</v>
      </c>
      <c r="F1354" s="2" t="s">
        <v>20</v>
      </c>
      <c r="G1354" s="2" t="s">
        <v>447</v>
      </c>
      <c r="H1354" s="2" t="s">
        <v>33</v>
      </c>
      <c r="I1354" s="2">
        <v>15</v>
      </c>
      <c r="J1354" s="2" t="s">
        <v>27</v>
      </c>
      <c r="K1354" s="2"/>
      <c r="L1354" s="2" t="s">
        <v>87</v>
      </c>
      <c r="M1354" s="2"/>
      <c r="N1354" s="2"/>
      <c r="O1354" s="2">
        <v>1</v>
      </c>
      <c r="P1354" s="2"/>
      <c r="Q1354" s="2"/>
      <c r="R1354" s="2"/>
      <c r="S1354" s="2"/>
      <c r="T1354" s="2"/>
      <c r="U1354" s="2"/>
      <c r="V1354" s="2">
        <v>1</v>
      </c>
      <c r="W1354" s="2"/>
      <c r="X1354" s="2">
        <f t="shared" si="99"/>
        <v>1</v>
      </c>
      <c r="Y1354" s="2"/>
      <c r="Z1354" s="9"/>
      <c r="AA1354" s="2"/>
      <c r="AB1354" s="2">
        <v>1</v>
      </c>
      <c r="AC1354" s="2"/>
      <c r="AD1354" s="2"/>
      <c r="AE1354" s="2"/>
      <c r="AF1354" s="2"/>
      <c r="AG1354" s="2"/>
      <c r="AH1354" s="2"/>
      <c r="AI1354" s="2"/>
      <c r="AJ1354" s="9" t="s">
        <v>2306</v>
      </c>
    </row>
    <row r="1355" spans="1:36" hidden="1" x14ac:dyDescent="0.2">
      <c r="A1355" s="2" t="str">
        <f t="shared" si="100"/>
        <v>Lenovo V110-15A</v>
      </c>
      <c r="B1355" s="2" t="s">
        <v>17</v>
      </c>
      <c r="C1355" s="2" t="s">
        <v>1873</v>
      </c>
      <c r="D1355" s="2" t="s">
        <v>1733</v>
      </c>
      <c r="E1355" s="2" t="s">
        <v>1736</v>
      </c>
      <c r="F1355" s="2" t="s">
        <v>19</v>
      </c>
      <c r="G1355" s="2" t="s">
        <v>408</v>
      </c>
      <c r="H1355" s="2" t="s">
        <v>618</v>
      </c>
      <c r="I1355" s="2">
        <v>15</v>
      </c>
      <c r="J1355" s="2" t="s">
        <v>27</v>
      </c>
      <c r="K1355" s="2"/>
      <c r="L1355" s="2" t="s">
        <v>129</v>
      </c>
      <c r="M1355" s="2"/>
      <c r="N1355" s="2"/>
      <c r="O1355" s="2">
        <v>1</v>
      </c>
      <c r="P1355" s="2"/>
      <c r="Q1355" s="2">
        <v>1</v>
      </c>
      <c r="R1355" s="2"/>
      <c r="S1355" s="2"/>
      <c r="T1355" s="2"/>
      <c r="U1355" s="2"/>
      <c r="V1355" s="2">
        <v>1</v>
      </c>
      <c r="W1355" s="2"/>
      <c r="X1355" s="2">
        <f t="shared" si="99"/>
        <v>2</v>
      </c>
      <c r="Y1355" s="2"/>
      <c r="Z1355" s="9"/>
      <c r="AA1355" s="2"/>
      <c r="AB1355" s="2">
        <v>1</v>
      </c>
      <c r="AC1355" s="2"/>
      <c r="AD1355" s="2"/>
      <c r="AE1355" s="2"/>
      <c r="AF1355" s="2"/>
      <c r="AG1355" s="2"/>
      <c r="AH1355" s="2"/>
      <c r="AI1355" s="2"/>
      <c r="AJ1355" s="9" t="s">
        <v>2306</v>
      </c>
    </row>
    <row r="1356" spans="1:36" hidden="1" x14ac:dyDescent="0.2">
      <c r="A1356" s="2" t="str">
        <f t="shared" si="100"/>
        <v>Lenovo V110-17I</v>
      </c>
      <c r="B1356" s="2" t="s">
        <v>17</v>
      </c>
      <c r="C1356" s="2" t="s">
        <v>1874</v>
      </c>
      <c r="D1356" s="2" t="s">
        <v>1732</v>
      </c>
      <c r="E1356" s="2" t="s">
        <v>1736</v>
      </c>
      <c r="F1356" s="2" t="s">
        <v>20</v>
      </c>
      <c r="G1356" s="2" t="s">
        <v>164</v>
      </c>
      <c r="H1356" s="2" t="s">
        <v>33</v>
      </c>
      <c r="I1356" s="2">
        <v>17</v>
      </c>
      <c r="J1356" s="2" t="s">
        <v>32</v>
      </c>
      <c r="K1356" s="2"/>
      <c r="L1356" s="2" t="s">
        <v>129</v>
      </c>
      <c r="M1356" s="2"/>
      <c r="N1356" s="2"/>
      <c r="O1356" s="2"/>
      <c r="P1356" s="2">
        <v>1</v>
      </c>
      <c r="Q1356" s="2"/>
      <c r="R1356" s="2"/>
      <c r="S1356" s="2"/>
      <c r="T1356" s="2"/>
      <c r="U1356" s="2"/>
      <c r="V1356" s="2"/>
      <c r="W1356" s="2">
        <v>1</v>
      </c>
      <c r="X1356" s="2">
        <f t="shared" si="99"/>
        <v>1</v>
      </c>
      <c r="Y1356" s="2"/>
      <c r="Z1356" s="9"/>
      <c r="AA1356" s="2"/>
      <c r="AB1356" s="2">
        <v>1</v>
      </c>
      <c r="AC1356" s="2"/>
      <c r="AD1356" s="2">
        <v>1</v>
      </c>
      <c r="AE1356" s="2">
        <v>1</v>
      </c>
      <c r="AF1356" s="2"/>
      <c r="AG1356" s="2"/>
      <c r="AH1356" s="2"/>
      <c r="AI1356" s="2"/>
      <c r="AJ1356" s="9" t="s">
        <v>2306</v>
      </c>
    </row>
    <row r="1357" spans="1:36" hidden="1" x14ac:dyDescent="0.2">
      <c r="A1357" s="2" t="str">
        <f t="shared" si="100"/>
        <v>Lenovo V110-17I (K)</v>
      </c>
      <c r="B1357" s="2" t="s">
        <v>17</v>
      </c>
      <c r="C1357" s="2" t="s">
        <v>1875</v>
      </c>
      <c r="D1357" s="2" t="s">
        <v>1733</v>
      </c>
      <c r="E1357" s="2" t="s">
        <v>1736</v>
      </c>
      <c r="F1357" s="2" t="s">
        <v>20</v>
      </c>
      <c r="G1357" s="2" t="s">
        <v>416</v>
      </c>
      <c r="H1357" s="2" t="s">
        <v>363</v>
      </c>
      <c r="I1357" s="2">
        <v>17</v>
      </c>
      <c r="J1357" s="2" t="s">
        <v>32</v>
      </c>
      <c r="K1357" s="2"/>
      <c r="L1357" s="2" t="s">
        <v>129</v>
      </c>
      <c r="M1357" s="2"/>
      <c r="N1357" s="2"/>
      <c r="O1357" s="2"/>
      <c r="P1357" s="2"/>
      <c r="Q1357" s="2">
        <v>1</v>
      </c>
      <c r="R1357" s="2"/>
      <c r="S1357" s="2"/>
      <c r="T1357" s="2"/>
      <c r="U1357" s="2"/>
      <c r="V1357" s="2"/>
      <c r="W1357" s="2">
        <v>1</v>
      </c>
      <c r="X1357" s="2">
        <f t="shared" si="99"/>
        <v>1</v>
      </c>
      <c r="Y1357" s="2"/>
      <c r="Z1357" s="9"/>
      <c r="AA1357" s="2"/>
      <c r="AB1357" s="2">
        <v>1</v>
      </c>
      <c r="AC1357" s="2"/>
      <c r="AD1357" s="2"/>
      <c r="AE1357" s="2">
        <v>1</v>
      </c>
      <c r="AF1357" s="2"/>
      <c r="AG1357" s="2"/>
      <c r="AH1357" s="2"/>
      <c r="AI1357" s="2"/>
      <c r="AJ1357" s="9" t="s">
        <v>2306</v>
      </c>
    </row>
    <row r="1358" spans="1:36" hidden="1" x14ac:dyDescent="0.2">
      <c r="A1358" s="2" t="str">
        <f t="shared" si="100"/>
        <v>Lenovo V130-14IKB</v>
      </c>
      <c r="B1358" s="2" t="s">
        <v>17</v>
      </c>
      <c r="C1358" s="2" t="s">
        <v>1365</v>
      </c>
      <c r="D1358" s="2" t="s">
        <v>1731</v>
      </c>
      <c r="E1358" s="2" t="s">
        <v>1736</v>
      </c>
      <c r="F1358" s="2" t="s">
        <v>20</v>
      </c>
      <c r="G1358" s="2" t="s">
        <v>416</v>
      </c>
      <c r="H1358" s="2" t="s">
        <v>33</v>
      </c>
      <c r="I1358" s="2">
        <v>14</v>
      </c>
      <c r="J1358" s="2" t="s">
        <v>27</v>
      </c>
      <c r="K1358" s="2"/>
      <c r="L1358" s="2" t="s">
        <v>129</v>
      </c>
      <c r="M1358" s="2"/>
      <c r="N1358" s="2"/>
      <c r="O1358" s="2"/>
      <c r="P1358" s="2">
        <v>1</v>
      </c>
      <c r="Q1358" s="2"/>
      <c r="R1358" s="2"/>
      <c r="S1358" s="2"/>
      <c r="T1358" s="2"/>
      <c r="U1358" s="2">
        <v>1</v>
      </c>
      <c r="V1358" s="2"/>
      <c r="W1358" s="2"/>
      <c r="X1358" s="2">
        <f t="shared" si="99"/>
        <v>1</v>
      </c>
      <c r="Y1358" s="2"/>
      <c r="Z1358" s="9"/>
      <c r="AA1358" s="2"/>
      <c r="AB1358" s="2">
        <v>1</v>
      </c>
      <c r="AC1358" s="2"/>
      <c r="AD1358" s="2">
        <v>1</v>
      </c>
      <c r="AE1358" s="2"/>
      <c r="AF1358" s="2"/>
      <c r="AG1358" s="2"/>
      <c r="AH1358" s="2"/>
      <c r="AI1358" s="2"/>
      <c r="AJ1358" s="9" t="s">
        <v>2306</v>
      </c>
    </row>
    <row r="1359" spans="1:36" hidden="1" x14ac:dyDescent="0.2">
      <c r="A1359" s="2" t="str">
        <f t="shared" si="100"/>
        <v>Lenovo V130-14IGM</v>
      </c>
      <c r="B1359" s="2" t="s">
        <v>17</v>
      </c>
      <c r="C1359" s="2" t="s">
        <v>1698</v>
      </c>
      <c r="D1359" s="2" t="s">
        <v>1731</v>
      </c>
      <c r="E1359" s="2" t="s">
        <v>1736</v>
      </c>
      <c r="F1359" s="2" t="s">
        <v>20</v>
      </c>
      <c r="G1359" s="2" t="s">
        <v>968</v>
      </c>
      <c r="H1359" s="2" t="s">
        <v>33</v>
      </c>
      <c r="I1359" s="2">
        <v>14</v>
      </c>
      <c r="J1359" s="2" t="s">
        <v>27</v>
      </c>
      <c r="K1359" s="2"/>
      <c r="L1359" s="2" t="s">
        <v>87</v>
      </c>
      <c r="N1359" s="2" t="s">
        <v>1645</v>
      </c>
      <c r="O1359" s="2">
        <v>1</v>
      </c>
      <c r="P1359" s="2"/>
      <c r="Q1359" s="2"/>
      <c r="R1359" s="2"/>
      <c r="S1359" s="2"/>
      <c r="T1359" s="2"/>
      <c r="U1359" s="2">
        <v>1</v>
      </c>
      <c r="V1359" s="2"/>
      <c r="W1359" s="2"/>
      <c r="X1359" s="2">
        <f t="shared" si="99"/>
        <v>1</v>
      </c>
      <c r="Y1359" s="2"/>
      <c r="Z1359" s="9"/>
      <c r="AA1359" s="2"/>
      <c r="AB1359" s="2">
        <v>1</v>
      </c>
      <c r="AC1359" s="2">
        <v>1</v>
      </c>
      <c r="AD1359" s="2"/>
      <c r="AE1359" s="2"/>
      <c r="AF1359" s="2"/>
      <c r="AG1359" s="2"/>
      <c r="AH1359" s="2"/>
      <c r="AI1359" s="2"/>
      <c r="AJ1359" s="9" t="s">
        <v>2306</v>
      </c>
    </row>
    <row r="1360" spans="1:36" hidden="1" x14ac:dyDescent="0.2">
      <c r="A1360" s="2" t="str">
        <f t="shared" si="100"/>
        <v>Lenovo V130-15IGM</v>
      </c>
      <c r="B1360" s="2" t="s">
        <v>17</v>
      </c>
      <c r="C1360" s="2" t="s">
        <v>1636</v>
      </c>
      <c r="D1360" s="2" t="s">
        <v>1732</v>
      </c>
      <c r="E1360" s="2" t="s">
        <v>1736</v>
      </c>
      <c r="F1360" s="2" t="s">
        <v>20</v>
      </c>
      <c r="G1360" s="2" t="s">
        <v>968</v>
      </c>
      <c r="H1360" s="2" t="s">
        <v>33</v>
      </c>
      <c r="I1360" s="2">
        <v>15</v>
      </c>
      <c r="J1360" s="2" t="s">
        <v>27</v>
      </c>
      <c r="K1360" s="2"/>
      <c r="L1360" s="2" t="s">
        <v>87</v>
      </c>
      <c r="M1360" s="2"/>
      <c r="N1360" s="2"/>
      <c r="O1360" s="2">
        <v>1</v>
      </c>
      <c r="P1360" s="2"/>
      <c r="Q1360" s="2"/>
      <c r="R1360" s="2"/>
      <c r="S1360" s="2"/>
      <c r="T1360" s="2"/>
      <c r="U1360" s="2"/>
      <c r="V1360" s="2">
        <v>1</v>
      </c>
      <c r="W1360" s="2"/>
      <c r="X1360" s="2">
        <f t="shared" si="99"/>
        <v>1</v>
      </c>
      <c r="Y1360" s="2"/>
      <c r="Z1360" s="9"/>
      <c r="AA1360" s="2"/>
      <c r="AB1360" s="2">
        <v>1</v>
      </c>
      <c r="AC1360" s="2"/>
      <c r="AD1360" s="2"/>
      <c r="AE1360" s="2"/>
      <c r="AF1360" s="2"/>
      <c r="AG1360" s="2"/>
      <c r="AH1360" s="2"/>
      <c r="AI1360" s="2"/>
      <c r="AJ1360" s="9" t="s">
        <v>2306</v>
      </c>
    </row>
    <row r="1361" spans="1:36" hidden="1" x14ac:dyDescent="0.2">
      <c r="A1361" s="2" t="str">
        <f t="shared" si="100"/>
        <v>Lenovo V130-15IKB</v>
      </c>
      <c r="B1361" s="2" t="s">
        <v>17</v>
      </c>
      <c r="C1361" s="2" t="s">
        <v>977</v>
      </c>
      <c r="D1361" s="2" t="s">
        <v>1732</v>
      </c>
      <c r="E1361" s="2" t="s">
        <v>1736</v>
      </c>
      <c r="F1361" s="2" t="s">
        <v>20</v>
      </c>
      <c r="G1361" s="2" t="s">
        <v>416</v>
      </c>
      <c r="H1361" s="2" t="s">
        <v>33</v>
      </c>
      <c r="I1361" s="2">
        <v>15</v>
      </c>
      <c r="J1361" s="2" t="s">
        <v>28</v>
      </c>
      <c r="K1361" s="2"/>
      <c r="L1361" s="2" t="s">
        <v>129</v>
      </c>
      <c r="M1361" s="2"/>
      <c r="N1361" s="2"/>
      <c r="O1361" s="2"/>
      <c r="P1361" s="2">
        <v>1</v>
      </c>
      <c r="Q1361" s="2"/>
      <c r="R1361" s="2"/>
      <c r="S1361" s="2"/>
      <c r="T1361" s="2"/>
      <c r="U1361" s="2"/>
      <c r="V1361" s="2">
        <v>1</v>
      </c>
      <c r="W1361" s="2"/>
      <c r="X1361" s="2">
        <f t="shared" si="99"/>
        <v>1</v>
      </c>
      <c r="Y1361" s="2"/>
      <c r="Z1361" s="9"/>
      <c r="AA1361" s="2"/>
      <c r="AB1361" s="2">
        <v>1</v>
      </c>
      <c r="AC1361" s="2"/>
      <c r="AD1361" s="2">
        <v>1</v>
      </c>
      <c r="AE1361" s="2">
        <v>1</v>
      </c>
      <c r="AF1361" s="2"/>
      <c r="AG1361" s="2"/>
      <c r="AH1361" s="2"/>
      <c r="AI1361" s="2"/>
      <c r="AJ1361" s="9" t="s">
        <v>2306</v>
      </c>
    </row>
    <row r="1362" spans="1:36" hidden="1" x14ac:dyDescent="0.2">
      <c r="A1362" s="2" t="str">
        <f t="shared" si="100"/>
        <v>Lenovo V145-15AST</v>
      </c>
      <c r="B1362" s="2" t="s">
        <v>17</v>
      </c>
      <c r="C1362" s="2" t="s">
        <v>1302</v>
      </c>
      <c r="D1362" s="2" t="s">
        <v>1732</v>
      </c>
      <c r="E1362" s="2" t="s">
        <v>1736</v>
      </c>
      <c r="F1362" s="2" t="s">
        <v>19</v>
      </c>
      <c r="G1362" s="2" t="s">
        <v>408</v>
      </c>
      <c r="H1362" s="2" t="s">
        <v>33</v>
      </c>
      <c r="I1362" s="2">
        <v>15</v>
      </c>
      <c r="J1362" s="2" t="s">
        <v>28</v>
      </c>
      <c r="K1362" s="2"/>
      <c r="L1362" s="2" t="s">
        <v>129</v>
      </c>
      <c r="M1362" s="2"/>
      <c r="N1362" s="2"/>
      <c r="O1362" s="2">
        <v>1</v>
      </c>
      <c r="P1362" s="2"/>
      <c r="Q1362" s="2"/>
      <c r="R1362" s="2"/>
      <c r="S1362" s="2"/>
      <c r="T1362" s="2"/>
      <c r="U1362" s="2"/>
      <c r="V1362" s="2">
        <v>1</v>
      </c>
      <c r="W1362" s="2"/>
      <c r="X1362" s="2">
        <f t="shared" si="99"/>
        <v>1</v>
      </c>
      <c r="Y1362" s="2"/>
      <c r="Z1362" s="9"/>
      <c r="AA1362" s="2"/>
      <c r="AB1362" s="2">
        <v>1</v>
      </c>
      <c r="AC1362" s="2"/>
      <c r="AD1362" s="2"/>
      <c r="AE1362" s="2"/>
      <c r="AF1362" s="2"/>
      <c r="AG1362" s="2"/>
      <c r="AH1362" s="2"/>
      <c r="AI1362" s="2"/>
      <c r="AJ1362" s="9" t="s">
        <v>2306</v>
      </c>
    </row>
    <row r="1363" spans="1:36" hidden="1" x14ac:dyDescent="0.2">
      <c r="A1363" s="2" t="str">
        <f t="shared" si="100"/>
        <v>Lenovo V145-15API</v>
      </c>
      <c r="B1363" s="2" t="s">
        <v>17</v>
      </c>
      <c r="C1363" s="2" t="s">
        <v>1635</v>
      </c>
      <c r="D1363" s="2" t="s">
        <v>1732</v>
      </c>
      <c r="E1363" s="2" t="s">
        <v>1736</v>
      </c>
      <c r="F1363" s="2" t="s">
        <v>19</v>
      </c>
      <c r="G1363" s="2" t="s">
        <v>1244</v>
      </c>
      <c r="H1363" s="2" t="s">
        <v>33</v>
      </c>
      <c r="I1363" s="2">
        <v>15</v>
      </c>
      <c r="J1363" s="2" t="s">
        <v>28</v>
      </c>
      <c r="K1363" s="2"/>
      <c r="L1363" s="2" t="s">
        <v>129</v>
      </c>
      <c r="M1363" s="2"/>
      <c r="N1363" s="2" t="s">
        <v>1645</v>
      </c>
      <c r="O1363" s="2"/>
      <c r="P1363" s="2">
        <v>1</v>
      </c>
      <c r="Q1363" s="2"/>
      <c r="R1363" s="2"/>
      <c r="S1363" s="2"/>
      <c r="T1363" s="2"/>
      <c r="U1363" s="2"/>
      <c r="V1363" s="2">
        <v>1</v>
      </c>
      <c r="W1363" s="2"/>
      <c r="X1363" s="2">
        <f t="shared" si="99"/>
        <v>1</v>
      </c>
      <c r="Y1363" s="2"/>
      <c r="Z1363" s="9"/>
      <c r="AA1363" s="2"/>
      <c r="AB1363" s="2">
        <v>1</v>
      </c>
      <c r="AC1363" s="2"/>
      <c r="AD1363" s="2">
        <v>1</v>
      </c>
      <c r="AE1363" s="2">
        <v>1</v>
      </c>
      <c r="AF1363" s="2"/>
      <c r="AG1363" s="2"/>
      <c r="AH1363" s="2"/>
      <c r="AI1363" s="2"/>
      <c r="AJ1363" s="9" t="s">
        <v>2306</v>
      </c>
    </row>
    <row r="1364" spans="1:36" hidden="1" x14ac:dyDescent="0.2">
      <c r="A1364" s="2" t="str">
        <f t="shared" si="100"/>
        <v>Lenovo V155-15API</v>
      </c>
      <c r="B1364" s="2" t="s">
        <v>17</v>
      </c>
      <c r="C1364" s="2" t="s">
        <v>1397</v>
      </c>
      <c r="D1364" s="2" t="s">
        <v>1732</v>
      </c>
      <c r="E1364" s="2" t="s">
        <v>1736</v>
      </c>
      <c r="F1364" s="2" t="s">
        <v>19</v>
      </c>
      <c r="G1364" s="2" t="s">
        <v>1244</v>
      </c>
      <c r="H1364" s="2" t="s">
        <v>33</v>
      </c>
      <c r="I1364" s="2">
        <v>15</v>
      </c>
      <c r="J1364" s="2" t="s">
        <v>28</v>
      </c>
      <c r="K1364" s="2"/>
      <c r="L1364" s="2" t="s">
        <v>129</v>
      </c>
      <c r="M1364" s="2"/>
      <c r="N1364" s="2"/>
      <c r="O1364" s="2"/>
      <c r="P1364" s="2">
        <v>1</v>
      </c>
      <c r="Q1364" s="2"/>
      <c r="R1364" s="2"/>
      <c r="S1364" s="2"/>
      <c r="T1364" s="2"/>
      <c r="U1364" s="2"/>
      <c r="V1364" s="2">
        <v>1</v>
      </c>
      <c r="W1364" s="2"/>
      <c r="X1364" s="2">
        <f t="shared" si="99"/>
        <v>1</v>
      </c>
      <c r="Y1364" s="2"/>
      <c r="Z1364" s="9"/>
      <c r="AA1364" s="2"/>
      <c r="AB1364" s="2">
        <v>1</v>
      </c>
      <c r="AC1364" s="2"/>
      <c r="AD1364" s="2">
        <v>1</v>
      </c>
      <c r="AE1364" s="2">
        <v>1</v>
      </c>
      <c r="AF1364" s="2"/>
      <c r="AG1364" s="2"/>
      <c r="AH1364" s="2"/>
      <c r="AI1364" s="2"/>
      <c r="AJ1364" s="9" t="s">
        <v>2306</v>
      </c>
    </row>
    <row r="1365" spans="1:36" hidden="1" x14ac:dyDescent="0.2">
      <c r="A1365" s="2" t="str">
        <f t="shared" si="100"/>
        <v>Lenovo V310-15</v>
      </c>
      <c r="B1365" s="2" t="s">
        <v>17</v>
      </c>
      <c r="C1365" s="2" t="s">
        <v>1876</v>
      </c>
      <c r="D1365" s="2" t="s">
        <v>1732</v>
      </c>
      <c r="E1365" s="2" t="s">
        <v>1736</v>
      </c>
      <c r="F1365" s="2" t="s">
        <v>20</v>
      </c>
      <c r="G1365" s="2" t="s">
        <v>164</v>
      </c>
      <c r="H1365" s="2" t="s">
        <v>33</v>
      </c>
      <c r="I1365" s="2">
        <v>15</v>
      </c>
      <c r="J1365" s="2" t="s">
        <v>28</v>
      </c>
      <c r="K1365" s="2"/>
      <c r="L1365" s="2" t="s">
        <v>129</v>
      </c>
      <c r="M1365" s="2"/>
      <c r="N1365" s="2"/>
      <c r="O1365" s="2"/>
      <c r="P1365" s="2">
        <v>1</v>
      </c>
      <c r="Q1365" s="2"/>
      <c r="R1365" s="2"/>
      <c r="S1365" s="2"/>
      <c r="T1365" s="2"/>
      <c r="U1365" s="2"/>
      <c r="V1365" s="2">
        <v>1</v>
      </c>
      <c r="W1365" s="2"/>
      <c r="X1365" s="2">
        <f t="shared" si="99"/>
        <v>1</v>
      </c>
      <c r="Y1365" s="2"/>
      <c r="Z1365" s="9"/>
      <c r="AA1365" s="2">
        <v>1</v>
      </c>
      <c r="AB1365" s="2">
        <v>1</v>
      </c>
      <c r="AC1365" s="2"/>
      <c r="AD1365" s="2"/>
      <c r="AE1365" s="2"/>
      <c r="AF1365" s="2"/>
      <c r="AG1365" s="2"/>
      <c r="AH1365" s="2"/>
      <c r="AI1365" s="2"/>
      <c r="AJ1365" s="9" t="s">
        <v>2307</v>
      </c>
    </row>
    <row r="1366" spans="1:36" hidden="1" x14ac:dyDescent="0.2">
      <c r="A1366" s="2" t="str">
        <f t="shared" si="100"/>
        <v>Lenovo V310-15 (K)</v>
      </c>
      <c r="B1366" s="2" t="s">
        <v>17</v>
      </c>
      <c r="C1366" s="2" t="s">
        <v>1877</v>
      </c>
      <c r="D1366" s="2" t="s">
        <v>1732</v>
      </c>
      <c r="E1366" s="2" t="s">
        <v>1736</v>
      </c>
      <c r="F1366" s="2" t="s">
        <v>20</v>
      </c>
      <c r="G1366" s="2" t="s">
        <v>416</v>
      </c>
      <c r="H1366" s="2" t="s">
        <v>33</v>
      </c>
      <c r="I1366" s="2">
        <v>15</v>
      </c>
      <c r="J1366" s="2" t="s">
        <v>28</v>
      </c>
      <c r="K1366" s="2"/>
      <c r="L1366" s="2" t="s">
        <v>129</v>
      </c>
      <c r="M1366" s="2"/>
      <c r="N1366" s="2"/>
      <c r="O1366" s="2"/>
      <c r="P1366" s="2">
        <v>1</v>
      </c>
      <c r="Q1366" s="2"/>
      <c r="R1366" s="2"/>
      <c r="S1366" s="2"/>
      <c r="T1366" s="2"/>
      <c r="U1366" s="2"/>
      <c r="V1366" s="2">
        <v>1</v>
      </c>
      <c r="W1366" s="2"/>
      <c r="X1366" s="2">
        <f t="shared" si="99"/>
        <v>1</v>
      </c>
      <c r="Y1366" s="2"/>
      <c r="Z1366" s="9"/>
      <c r="AA1366" s="2">
        <v>1</v>
      </c>
      <c r="AB1366" s="2">
        <v>1</v>
      </c>
      <c r="AC1366" s="2"/>
      <c r="AD1366" s="2"/>
      <c r="AE1366" s="2"/>
      <c r="AF1366" s="2"/>
      <c r="AG1366" s="2"/>
      <c r="AH1366" s="2"/>
      <c r="AI1366" s="2"/>
      <c r="AJ1366" s="9" t="s">
        <v>2307</v>
      </c>
    </row>
    <row r="1367" spans="1:36" hidden="1" x14ac:dyDescent="0.2">
      <c r="A1367" s="2" t="str">
        <f t="shared" si="100"/>
        <v>Lenovo V320-17</v>
      </c>
      <c r="B1367" s="2" t="s">
        <v>17</v>
      </c>
      <c r="C1367" s="2" t="s">
        <v>1749</v>
      </c>
      <c r="D1367" s="2" t="s">
        <v>1732</v>
      </c>
      <c r="E1367" s="2" t="s">
        <v>1736</v>
      </c>
      <c r="F1367" s="2" t="s">
        <v>20</v>
      </c>
      <c r="G1367" s="2" t="s">
        <v>416</v>
      </c>
      <c r="H1367" s="2" t="s">
        <v>33</v>
      </c>
      <c r="I1367" s="2">
        <v>17</v>
      </c>
      <c r="J1367" s="2" t="s">
        <v>28</v>
      </c>
      <c r="K1367" s="2"/>
      <c r="L1367" s="2" t="s">
        <v>129</v>
      </c>
      <c r="M1367" s="2"/>
      <c r="N1367" s="2"/>
      <c r="O1367" s="2"/>
      <c r="P1367" s="2">
        <v>1</v>
      </c>
      <c r="Q1367" s="2"/>
      <c r="R1367" s="2"/>
      <c r="S1367" s="2"/>
      <c r="T1367" s="2"/>
      <c r="U1367" s="2"/>
      <c r="V1367" s="2"/>
      <c r="W1367" s="2">
        <v>1</v>
      </c>
      <c r="X1367" s="2">
        <f t="shared" si="99"/>
        <v>1</v>
      </c>
      <c r="Y1367" s="2"/>
      <c r="Z1367" s="9"/>
      <c r="AA1367" s="2">
        <v>1</v>
      </c>
      <c r="AB1367" s="2">
        <v>1</v>
      </c>
      <c r="AC1367" s="2"/>
      <c r="AD1367" s="2"/>
      <c r="AE1367" s="2"/>
      <c r="AF1367" s="2"/>
      <c r="AG1367" s="2"/>
      <c r="AH1367" s="2"/>
      <c r="AI1367" s="2"/>
      <c r="AJ1367" s="9" t="s">
        <v>2307</v>
      </c>
    </row>
    <row r="1368" spans="1:36" hidden="1" x14ac:dyDescent="0.2">
      <c r="A1368" s="2" t="str">
        <f t="shared" si="100"/>
        <v>Lenovo V320-17IKBR</v>
      </c>
      <c r="B1368" s="2" t="s">
        <v>17</v>
      </c>
      <c r="C1368" s="2" t="s">
        <v>1878</v>
      </c>
      <c r="D1368" s="2" t="s">
        <v>1733</v>
      </c>
      <c r="E1368" s="2" t="s">
        <v>1736</v>
      </c>
      <c r="F1368" s="2" t="s">
        <v>20</v>
      </c>
      <c r="G1368" s="2" t="s">
        <v>743</v>
      </c>
      <c r="H1368" s="2" t="s">
        <v>768</v>
      </c>
      <c r="I1368" s="2">
        <v>17</v>
      </c>
      <c r="J1368" s="2" t="s">
        <v>28</v>
      </c>
      <c r="K1368" s="2"/>
      <c r="L1368" s="2" t="s">
        <v>129</v>
      </c>
      <c r="M1368" s="2"/>
      <c r="N1368" s="2"/>
      <c r="O1368" s="2"/>
      <c r="P1368" s="2"/>
      <c r="Q1368" s="2">
        <v>1</v>
      </c>
      <c r="R1368" s="2"/>
      <c r="S1368" s="2"/>
      <c r="T1368" s="2"/>
      <c r="U1368" s="2"/>
      <c r="V1368" s="2"/>
      <c r="W1368" s="2">
        <v>1</v>
      </c>
      <c r="X1368" s="2">
        <f t="shared" si="99"/>
        <v>1</v>
      </c>
      <c r="Y1368" s="2"/>
      <c r="Z1368" s="9"/>
      <c r="AA1368" s="2">
        <v>1</v>
      </c>
      <c r="AB1368" s="2">
        <v>1</v>
      </c>
      <c r="AC1368" s="2"/>
      <c r="AD1368" s="2"/>
      <c r="AE1368" s="2"/>
      <c r="AF1368" s="2"/>
      <c r="AG1368" s="2"/>
      <c r="AH1368" s="2"/>
      <c r="AI1368" s="2"/>
      <c r="AJ1368" s="9" t="s">
        <v>2307</v>
      </c>
    </row>
    <row r="1369" spans="1:36" hidden="1" x14ac:dyDescent="0.2">
      <c r="A1369" s="2" t="str">
        <f t="shared" si="100"/>
        <v>Lenovo V330-14ISK</v>
      </c>
      <c r="B1369" s="2" t="s">
        <v>17</v>
      </c>
      <c r="C1369" s="2" t="s">
        <v>1879</v>
      </c>
      <c r="D1369" s="2" t="s">
        <v>1731</v>
      </c>
      <c r="E1369" s="2" t="s">
        <v>1736</v>
      </c>
      <c r="F1369" s="2" t="s">
        <v>20</v>
      </c>
      <c r="G1369" s="2" t="s">
        <v>164</v>
      </c>
      <c r="H1369" s="2" t="s">
        <v>33</v>
      </c>
      <c r="I1369" s="2">
        <v>14</v>
      </c>
      <c r="J1369" s="2" t="s">
        <v>28</v>
      </c>
      <c r="K1369" s="2"/>
      <c r="L1369" s="2" t="s">
        <v>129</v>
      </c>
      <c r="M1369" s="2"/>
      <c r="N1369" s="2"/>
      <c r="O1369" s="2"/>
      <c r="P1369" s="2">
        <v>1</v>
      </c>
      <c r="Q1369" s="2"/>
      <c r="R1369" s="2"/>
      <c r="S1369" s="2"/>
      <c r="T1369" s="2"/>
      <c r="U1369" s="2">
        <v>1</v>
      </c>
      <c r="V1369" s="2"/>
      <c r="W1369" s="2"/>
      <c r="X1369" s="2">
        <f t="shared" si="99"/>
        <v>1</v>
      </c>
      <c r="Y1369" s="2"/>
      <c r="Z1369" s="9"/>
      <c r="AA1369" s="2">
        <v>1</v>
      </c>
      <c r="AB1369" s="2">
        <v>1</v>
      </c>
      <c r="AC1369" s="2"/>
      <c r="AD1369" s="2"/>
      <c r="AE1369" s="2"/>
      <c r="AF1369" s="2"/>
      <c r="AG1369" s="2"/>
      <c r="AH1369" s="2"/>
      <c r="AI1369" s="2"/>
      <c r="AJ1369" s="9" t="s">
        <v>2307</v>
      </c>
    </row>
    <row r="1370" spans="1:36" hidden="1" x14ac:dyDescent="0.2">
      <c r="A1370" s="2" t="str">
        <f t="shared" si="100"/>
        <v>Lenovo V330-14IKB</v>
      </c>
      <c r="B1370" s="2" t="s">
        <v>17</v>
      </c>
      <c r="C1370" s="2" t="s">
        <v>943</v>
      </c>
      <c r="D1370" s="2" t="s">
        <v>1731</v>
      </c>
      <c r="E1370" s="2" t="s">
        <v>1736</v>
      </c>
      <c r="F1370" s="2" t="s">
        <v>20</v>
      </c>
      <c r="G1370" s="2" t="s">
        <v>743</v>
      </c>
      <c r="H1370" s="2" t="s">
        <v>33</v>
      </c>
      <c r="I1370" s="2">
        <v>14</v>
      </c>
      <c r="J1370" s="2" t="s">
        <v>28</v>
      </c>
      <c r="K1370" s="2"/>
      <c r="L1370" s="2" t="s">
        <v>129</v>
      </c>
      <c r="M1370" s="2"/>
      <c r="N1370" s="2"/>
      <c r="O1370" s="2"/>
      <c r="P1370" s="2">
        <v>1</v>
      </c>
      <c r="Q1370" s="2"/>
      <c r="R1370" s="2"/>
      <c r="S1370" s="2"/>
      <c r="T1370" s="2"/>
      <c r="U1370" s="2">
        <v>1</v>
      </c>
      <c r="V1370" s="2"/>
      <c r="W1370" s="2"/>
      <c r="X1370" s="2">
        <f t="shared" si="99"/>
        <v>1</v>
      </c>
      <c r="Y1370" s="2"/>
      <c r="Z1370" s="9"/>
      <c r="AA1370" s="2">
        <v>1</v>
      </c>
      <c r="AB1370" s="2">
        <v>1</v>
      </c>
      <c r="AC1370" s="2"/>
      <c r="AD1370" s="2"/>
      <c r="AE1370" s="2"/>
      <c r="AF1370" s="2"/>
      <c r="AG1370" s="2"/>
      <c r="AH1370" s="2"/>
      <c r="AI1370" s="2"/>
      <c r="AJ1370" s="9" t="s">
        <v>2307</v>
      </c>
    </row>
    <row r="1371" spans="1:36" hidden="1" x14ac:dyDescent="0.2">
      <c r="A1371" s="2" t="str">
        <f t="shared" si="100"/>
        <v>Lenovo V330-14ARR</v>
      </c>
      <c r="B1371" s="2" t="s">
        <v>17</v>
      </c>
      <c r="C1371" s="2" t="s">
        <v>1196</v>
      </c>
      <c r="D1371" s="2" t="s">
        <v>1731</v>
      </c>
      <c r="E1371" s="2" t="s">
        <v>1736</v>
      </c>
      <c r="F1371" s="2" t="s">
        <v>19</v>
      </c>
      <c r="G1371" s="2" t="s">
        <v>842</v>
      </c>
      <c r="H1371" s="2" t="s">
        <v>33</v>
      </c>
      <c r="I1371" s="2">
        <v>14</v>
      </c>
      <c r="J1371" s="2" t="s">
        <v>28</v>
      </c>
      <c r="K1371" s="2"/>
      <c r="L1371" s="2" t="s">
        <v>129</v>
      </c>
      <c r="M1371" s="2"/>
      <c r="N1371" s="2"/>
      <c r="O1371" s="2"/>
      <c r="P1371" s="2">
        <v>1</v>
      </c>
      <c r="Q1371" s="2"/>
      <c r="R1371" s="2"/>
      <c r="S1371" s="2"/>
      <c r="T1371" s="2"/>
      <c r="U1371" s="2">
        <v>1</v>
      </c>
      <c r="V1371" s="2"/>
      <c r="W1371" s="2"/>
      <c r="X1371" s="2">
        <f t="shared" si="99"/>
        <v>1</v>
      </c>
      <c r="Y1371" s="2"/>
      <c r="Z1371" s="9"/>
      <c r="AA1371" s="2">
        <v>1</v>
      </c>
      <c r="AB1371" s="2">
        <v>1</v>
      </c>
      <c r="AC1371" s="2"/>
      <c r="AD1371" s="2"/>
      <c r="AE1371" s="2"/>
      <c r="AF1371" s="2"/>
      <c r="AG1371" s="2"/>
      <c r="AH1371" s="2"/>
      <c r="AI1371" s="2"/>
      <c r="AJ1371" s="9" t="s">
        <v>2307</v>
      </c>
    </row>
    <row r="1372" spans="1:36" hidden="1" x14ac:dyDescent="0.2">
      <c r="A1372" s="2" t="str">
        <f t="shared" si="100"/>
        <v>Lenovo V330-15IKB</v>
      </c>
      <c r="B1372" s="2" t="s">
        <v>17</v>
      </c>
      <c r="C1372" s="2" t="s">
        <v>886</v>
      </c>
      <c r="D1372" s="2" t="s">
        <v>1733</v>
      </c>
      <c r="E1372" s="2" t="s">
        <v>1736</v>
      </c>
      <c r="F1372" s="2" t="s">
        <v>20</v>
      </c>
      <c r="G1372" s="2" t="s">
        <v>416</v>
      </c>
      <c r="H1372" s="2" t="s">
        <v>674</v>
      </c>
      <c r="I1372" s="2">
        <v>15</v>
      </c>
      <c r="J1372" s="2" t="s">
        <v>28</v>
      </c>
      <c r="K1372" s="2"/>
      <c r="L1372" s="2" t="s">
        <v>129</v>
      </c>
      <c r="M1372" s="2"/>
      <c r="N1372" s="2"/>
      <c r="O1372" s="2"/>
      <c r="P1372" s="2">
        <v>1</v>
      </c>
      <c r="Q1372" s="2">
        <v>1</v>
      </c>
      <c r="R1372" s="2"/>
      <c r="S1372" s="2"/>
      <c r="T1372" s="2"/>
      <c r="U1372" s="2"/>
      <c r="V1372" s="2">
        <v>1</v>
      </c>
      <c r="W1372" s="2"/>
      <c r="X1372" s="2">
        <f t="shared" si="99"/>
        <v>2</v>
      </c>
      <c r="Y1372" s="2"/>
      <c r="Z1372" s="9"/>
      <c r="AA1372" s="2">
        <v>1</v>
      </c>
      <c r="AB1372" s="2">
        <v>1</v>
      </c>
      <c r="AC1372" s="2"/>
      <c r="AD1372" s="2"/>
      <c r="AE1372" s="2"/>
      <c r="AF1372" s="2"/>
      <c r="AG1372" s="2"/>
      <c r="AH1372" s="2"/>
      <c r="AI1372" s="2"/>
      <c r="AJ1372" s="9" t="s">
        <v>2307</v>
      </c>
    </row>
    <row r="1373" spans="1:36" hidden="1" x14ac:dyDescent="0.2">
      <c r="A1373" s="2" t="str">
        <f t="shared" si="100"/>
        <v>Lenovo V330-15IKBR</v>
      </c>
      <c r="B1373" s="2" t="s">
        <v>17</v>
      </c>
      <c r="C1373" s="2" t="s">
        <v>885</v>
      </c>
      <c r="D1373" s="2" t="s">
        <v>1733</v>
      </c>
      <c r="E1373" s="2" t="s">
        <v>1736</v>
      </c>
      <c r="F1373" s="2" t="s">
        <v>20</v>
      </c>
      <c r="G1373" s="2" t="s">
        <v>743</v>
      </c>
      <c r="H1373" s="2" t="s">
        <v>674</v>
      </c>
      <c r="I1373" s="2">
        <v>15</v>
      </c>
      <c r="J1373" s="2" t="s">
        <v>28</v>
      </c>
      <c r="K1373" s="2"/>
      <c r="L1373" s="2" t="s">
        <v>129</v>
      </c>
      <c r="M1373" s="2"/>
      <c r="N1373" s="2"/>
      <c r="O1373" s="2"/>
      <c r="P1373" s="2">
        <v>1</v>
      </c>
      <c r="Q1373" s="2">
        <v>1</v>
      </c>
      <c r="R1373" s="2"/>
      <c r="S1373" s="2"/>
      <c r="T1373" s="2"/>
      <c r="U1373" s="2"/>
      <c r="V1373" s="2">
        <v>1</v>
      </c>
      <c r="W1373" s="2"/>
      <c r="X1373" s="2">
        <f t="shared" si="99"/>
        <v>2</v>
      </c>
      <c r="Y1373" s="2"/>
      <c r="Z1373" s="9"/>
      <c r="AA1373" s="2">
        <v>1</v>
      </c>
      <c r="AB1373" s="2">
        <v>1</v>
      </c>
      <c r="AC1373" s="2"/>
      <c r="AD1373" s="2"/>
      <c r="AE1373" s="2"/>
      <c r="AF1373" s="2"/>
      <c r="AG1373" s="2"/>
      <c r="AH1373" s="2"/>
      <c r="AI1373" s="2"/>
      <c r="AJ1373" s="9" t="s">
        <v>2307</v>
      </c>
    </row>
    <row r="1374" spans="1:36" hidden="1" x14ac:dyDescent="0.2">
      <c r="A1374" s="2" t="str">
        <f t="shared" si="100"/>
        <v>Lenovo V340-17IWL</v>
      </c>
      <c r="B1374" s="2" t="s">
        <v>17</v>
      </c>
      <c r="C1374" s="2" t="s">
        <v>1366</v>
      </c>
      <c r="D1374" s="2" t="s">
        <v>1732</v>
      </c>
      <c r="E1374" s="2" t="s">
        <v>1736</v>
      </c>
      <c r="F1374" s="2" t="s">
        <v>20</v>
      </c>
      <c r="G1374" s="2" t="s">
        <v>1216</v>
      </c>
      <c r="H1374" s="2" t="s">
        <v>33</v>
      </c>
      <c r="I1374" s="2">
        <v>17</v>
      </c>
      <c r="J1374" s="2" t="s">
        <v>28</v>
      </c>
      <c r="K1374" s="2"/>
      <c r="L1374" s="2" t="s">
        <v>129</v>
      </c>
      <c r="M1374" s="2"/>
      <c r="N1374" s="2"/>
      <c r="O1374" s="2"/>
      <c r="P1374" s="2">
        <v>1</v>
      </c>
      <c r="Q1374" s="2"/>
      <c r="R1374" s="2"/>
      <c r="S1374" s="2"/>
      <c r="T1374" s="2"/>
      <c r="U1374" s="2"/>
      <c r="V1374" s="2"/>
      <c r="W1374" s="2">
        <v>1</v>
      </c>
      <c r="X1374" s="2">
        <f t="shared" si="99"/>
        <v>1</v>
      </c>
      <c r="Y1374" s="2"/>
      <c r="Z1374" s="9"/>
      <c r="AA1374" s="2">
        <v>1</v>
      </c>
      <c r="AB1374" s="2">
        <v>1</v>
      </c>
      <c r="AC1374" s="2"/>
      <c r="AD1374" s="2"/>
      <c r="AE1374" s="2"/>
      <c r="AF1374" s="2"/>
      <c r="AG1374" s="2"/>
      <c r="AH1374" s="2"/>
      <c r="AI1374" s="2"/>
      <c r="AJ1374" s="9" t="s">
        <v>2307</v>
      </c>
    </row>
    <row r="1375" spans="1:36" hidden="1" x14ac:dyDescent="0.2">
      <c r="A1375" s="2" t="str">
        <f t="shared" si="100"/>
        <v>Lenovo V510-14</v>
      </c>
      <c r="B1375" s="2" t="s">
        <v>17</v>
      </c>
      <c r="C1375" s="2" t="s">
        <v>1880</v>
      </c>
      <c r="D1375" s="2" t="s">
        <v>1733</v>
      </c>
      <c r="E1375" s="2" t="s">
        <v>1736</v>
      </c>
      <c r="F1375" s="2" t="s">
        <v>20</v>
      </c>
      <c r="G1375" s="2" t="s">
        <v>416</v>
      </c>
      <c r="H1375" s="2" t="s">
        <v>674</v>
      </c>
      <c r="I1375" s="2">
        <v>15</v>
      </c>
      <c r="J1375" s="2" t="s">
        <v>28</v>
      </c>
      <c r="K1375" s="2"/>
      <c r="L1375" s="2" t="s">
        <v>129</v>
      </c>
      <c r="M1375" s="2"/>
      <c r="N1375" s="2"/>
      <c r="O1375" s="2"/>
      <c r="P1375" s="2">
        <v>1</v>
      </c>
      <c r="Q1375" s="2">
        <v>1</v>
      </c>
      <c r="R1375" s="2"/>
      <c r="S1375" s="2"/>
      <c r="T1375" s="2"/>
      <c r="U1375" s="2"/>
      <c r="V1375" s="2">
        <v>1</v>
      </c>
      <c r="W1375" s="2"/>
      <c r="X1375" s="2">
        <f t="shared" si="99"/>
        <v>2</v>
      </c>
      <c r="Y1375" s="2"/>
      <c r="Z1375" s="9"/>
      <c r="AA1375" s="2">
        <v>1</v>
      </c>
      <c r="AB1375" s="2">
        <v>1</v>
      </c>
      <c r="AC1375" s="2"/>
      <c r="AD1375" s="2"/>
      <c r="AE1375" s="2"/>
      <c r="AF1375" s="2"/>
      <c r="AG1375" s="2"/>
      <c r="AH1375" s="2"/>
      <c r="AI1375" s="2"/>
      <c r="AJ1375" s="9" t="s">
        <v>2308</v>
      </c>
    </row>
    <row r="1376" spans="1:36" hidden="1" x14ac:dyDescent="0.2">
      <c r="A1376" s="2" t="str">
        <f t="shared" si="100"/>
        <v>Lenovo V510-15</v>
      </c>
      <c r="B1376" s="2" t="s">
        <v>17</v>
      </c>
      <c r="C1376" s="2" t="s">
        <v>1881</v>
      </c>
      <c r="D1376" s="2" t="s">
        <v>1733</v>
      </c>
      <c r="E1376" s="2" t="s">
        <v>1736</v>
      </c>
      <c r="F1376" s="2" t="s">
        <v>20</v>
      </c>
      <c r="G1376" s="2" t="s">
        <v>416</v>
      </c>
      <c r="H1376" s="2" t="s">
        <v>363</v>
      </c>
      <c r="I1376" s="2">
        <v>15</v>
      </c>
      <c r="J1376" s="2" t="s">
        <v>28</v>
      </c>
      <c r="K1376" s="2"/>
      <c r="L1376" s="2" t="s">
        <v>129</v>
      </c>
      <c r="M1376" s="2"/>
      <c r="N1376" s="2"/>
      <c r="O1376" s="2"/>
      <c r="P1376" s="2"/>
      <c r="Q1376" s="2">
        <v>1</v>
      </c>
      <c r="R1376" s="2"/>
      <c r="S1376" s="2"/>
      <c r="T1376" s="2"/>
      <c r="U1376" s="2"/>
      <c r="V1376" s="2">
        <v>1</v>
      </c>
      <c r="W1376" s="2"/>
      <c r="X1376" s="2">
        <f t="shared" si="99"/>
        <v>1</v>
      </c>
      <c r="Y1376" s="2"/>
      <c r="Z1376" s="9"/>
      <c r="AA1376" s="2">
        <v>1</v>
      </c>
      <c r="AB1376" s="2">
        <v>1</v>
      </c>
      <c r="AC1376" s="2"/>
      <c r="AD1376" s="2"/>
      <c r="AE1376" s="2"/>
      <c r="AF1376" s="2"/>
      <c r="AG1376" s="2"/>
      <c r="AH1376" s="2"/>
      <c r="AI1376" s="2"/>
      <c r="AJ1376" s="9" t="s">
        <v>2308</v>
      </c>
    </row>
    <row r="1377" spans="1:36" hidden="1" x14ac:dyDescent="0.2">
      <c r="A1377" s="2" t="str">
        <f t="shared" si="100"/>
        <v>Lenovo Slim 1-11AST</v>
      </c>
      <c r="B1377" s="2" t="s">
        <v>17</v>
      </c>
      <c r="C1377" s="2" t="s">
        <v>1882</v>
      </c>
      <c r="D1377" s="2" t="s">
        <v>1730</v>
      </c>
      <c r="E1377" s="2" t="s">
        <v>52</v>
      </c>
      <c r="F1377" s="2" t="s">
        <v>19</v>
      </c>
      <c r="G1377" s="2" t="s">
        <v>408</v>
      </c>
      <c r="H1377" s="2" t="s">
        <v>33</v>
      </c>
      <c r="I1377" s="2">
        <v>11</v>
      </c>
      <c r="J1377" s="2" t="s">
        <v>27</v>
      </c>
      <c r="K1377" s="2"/>
      <c r="L1377" s="2" t="s">
        <v>129</v>
      </c>
      <c r="M1377" s="2"/>
      <c r="N1377" s="2"/>
      <c r="O1377" s="2">
        <v>1</v>
      </c>
      <c r="P1377" s="2"/>
      <c r="Q1377" s="2"/>
      <c r="R1377" s="2"/>
      <c r="S1377" s="2"/>
      <c r="T1377" s="2">
        <v>1</v>
      </c>
      <c r="U1377" s="2"/>
      <c r="V1377" s="2"/>
      <c r="W1377" s="2"/>
      <c r="X1377" s="2">
        <f t="shared" si="99"/>
        <v>2</v>
      </c>
      <c r="Y1377" s="2"/>
      <c r="Z1377" s="2"/>
      <c r="AA1377" s="2"/>
      <c r="AB1377" s="2"/>
      <c r="AC1377" s="2">
        <v>1</v>
      </c>
      <c r="AD1377" s="2"/>
      <c r="AE1377" s="2"/>
      <c r="AF1377" s="2"/>
      <c r="AG1377" s="2"/>
      <c r="AH1377" s="2"/>
      <c r="AI1377" s="2"/>
      <c r="AJ1377" s="9" t="s">
        <v>2309</v>
      </c>
    </row>
    <row r="1378" spans="1:36" hidden="1" x14ac:dyDescent="0.2">
      <c r="A1378" s="2" t="str">
        <f t="shared" si="100"/>
        <v>Lenovo Slim 1-14AST</v>
      </c>
      <c r="B1378" s="2" t="s">
        <v>17</v>
      </c>
      <c r="C1378" s="2" t="s">
        <v>1883</v>
      </c>
      <c r="D1378" s="2" t="s">
        <v>1731</v>
      </c>
      <c r="E1378" s="2" t="s">
        <v>52</v>
      </c>
      <c r="F1378" s="2" t="s">
        <v>19</v>
      </c>
      <c r="G1378" s="2" t="s">
        <v>408</v>
      </c>
      <c r="H1378" s="2" t="s">
        <v>33</v>
      </c>
      <c r="I1378" s="2">
        <v>14</v>
      </c>
      <c r="J1378" s="2" t="s">
        <v>28</v>
      </c>
      <c r="K1378" s="2"/>
      <c r="L1378" s="2" t="s">
        <v>129</v>
      </c>
      <c r="M1378" s="2"/>
      <c r="N1378" s="2"/>
      <c r="O1378" s="2">
        <v>1</v>
      </c>
      <c r="P1378" s="2"/>
      <c r="Q1378" s="2"/>
      <c r="R1378" s="2"/>
      <c r="S1378" s="2"/>
      <c r="T1378" s="2"/>
      <c r="U1378" s="2">
        <v>1</v>
      </c>
      <c r="V1378" s="2"/>
      <c r="W1378" s="2"/>
      <c r="X1378" s="2">
        <f t="shared" si="99"/>
        <v>1</v>
      </c>
      <c r="Y1378" s="2"/>
      <c r="Z1378" s="2"/>
      <c r="AA1378" s="2"/>
      <c r="AB1378" s="2"/>
      <c r="AC1378" s="2">
        <v>1</v>
      </c>
      <c r="AD1378" s="2"/>
      <c r="AE1378" s="2"/>
      <c r="AF1378" s="2"/>
      <c r="AG1378" s="2"/>
      <c r="AH1378" s="2"/>
      <c r="AI1378" s="2"/>
      <c r="AJ1378" s="9" t="s">
        <v>2309</v>
      </c>
    </row>
    <row r="1379" spans="1:36" hidden="1" x14ac:dyDescent="0.2">
      <c r="A1379" s="2" t="str">
        <f t="shared" si="100"/>
        <v>Lenovo Legion Y520-15</v>
      </c>
      <c r="B1379" s="2" t="s">
        <v>17</v>
      </c>
      <c r="C1379" s="2" t="s">
        <v>725</v>
      </c>
      <c r="D1379" s="2" t="s">
        <v>1735</v>
      </c>
      <c r="E1379" s="2" t="s">
        <v>52</v>
      </c>
      <c r="F1379" s="2" t="s">
        <v>20</v>
      </c>
      <c r="G1379" s="2" t="s">
        <v>164</v>
      </c>
      <c r="H1379" s="2" t="s">
        <v>492</v>
      </c>
      <c r="I1379" s="2">
        <v>15</v>
      </c>
      <c r="J1379" s="2" t="s">
        <v>28</v>
      </c>
      <c r="K1379" s="2"/>
      <c r="L1379" s="2" t="s">
        <v>129</v>
      </c>
      <c r="M1379" s="2"/>
      <c r="N1379" s="2"/>
      <c r="O1379" s="2"/>
      <c r="P1379" s="2"/>
      <c r="Q1379" s="2"/>
      <c r="R1379" s="2">
        <v>1</v>
      </c>
      <c r="S1379" s="2"/>
      <c r="T1379" s="2"/>
      <c r="U1379" s="2"/>
      <c r="V1379" s="2">
        <v>1</v>
      </c>
      <c r="W1379" s="2"/>
      <c r="X1379" s="2">
        <f t="shared" si="99"/>
        <v>1</v>
      </c>
      <c r="Y1379" s="2"/>
      <c r="Z1379" s="2"/>
      <c r="AA1379" s="2"/>
      <c r="AB1379" s="2"/>
      <c r="AC1379" s="2"/>
      <c r="AD1379" s="2"/>
      <c r="AE1379" s="2">
        <v>1</v>
      </c>
      <c r="AF1379" s="2">
        <v>1</v>
      </c>
      <c r="AG1379" s="2"/>
      <c r="AH1379" s="2"/>
      <c r="AI1379" s="2"/>
      <c r="AJ1379" s="9" t="s">
        <v>2310</v>
      </c>
    </row>
    <row r="1380" spans="1:36" hidden="1" x14ac:dyDescent="0.2">
      <c r="A1380" s="2" t="str">
        <f t="shared" si="100"/>
        <v>Lenovo Legion Y520-15 (K)</v>
      </c>
      <c r="B1380" s="2" t="s">
        <v>17</v>
      </c>
      <c r="C1380" s="2" t="s">
        <v>887</v>
      </c>
      <c r="D1380" s="2" t="s">
        <v>1735</v>
      </c>
      <c r="E1380" s="2" t="s">
        <v>52</v>
      </c>
      <c r="F1380" s="2" t="s">
        <v>20</v>
      </c>
      <c r="G1380" s="2" t="s">
        <v>416</v>
      </c>
      <c r="H1380" s="2" t="s">
        <v>888</v>
      </c>
      <c r="I1380" s="2">
        <v>15</v>
      </c>
      <c r="J1380" s="2" t="s">
        <v>28</v>
      </c>
      <c r="K1380" s="2"/>
      <c r="L1380" s="2" t="s">
        <v>129</v>
      </c>
      <c r="M1380" s="2"/>
      <c r="N1380" s="2"/>
      <c r="O1380" s="2"/>
      <c r="P1380" s="2"/>
      <c r="Q1380" s="2"/>
      <c r="R1380" s="2">
        <v>1</v>
      </c>
      <c r="S1380" s="2"/>
      <c r="T1380" s="2"/>
      <c r="U1380" s="2"/>
      <c r="V1380" s="2">
        <v>1</v>
      </c>
      <c r="W1380" s="2"/>
      <c r="X1380" s="2">
        <f t="shared" si="99"/>
        <v>1</v>
      </c>
      <c r="Y1380" s="2"/>
      <c r="Z1380" s="2"/>
      <c r="AA1380" s="2"/>
      <c r="AB1380" s="2"/>
      <c r="AC1380" s="2"/>
      <c r="AD1380" s="2"/>
      <c r="AE1380" s="2"/>
      <c r="AF1380" s="2">
        <v>1</v>
      </c>
      <c r="AG1380" s="2">
        <v>1</v>
      </c>
      <c r="AH1380" s="2"/>
      <c r="AI1380" s="2"/>
      <c r="AJ1380" s="9" t="s">
        <v>2310</v>
      </c>
    </row>
    <row r="1381" spans="1:36" hidden="1" x14ac:dyDescent="0.2">
      <c r="A1381" s="2" t="str">
        <f t="shared" si="100"/>
        <v>Lenovo Legion Y530-15ICH</v>
      </c>
      <c r="B1381" s="2" t="s">
        <v>17</v>
      </c>
      <c r="C1381" s="2" t="s">
        <v>1031</v>
      </c>
      <c r="D1381" s="2" t="s">
        <v>1735</v>
      </c>
      <c r="E1381" s="2" t="s">
        <v>52</v>
      </c>
      <c r="F1381" s="2" t="s">
        <v>20</v>
      </c>
      <c r="G1381" s="2" t="s">
        <v>947</v>
      </c>
      <c r="H1381" s="2" t="s">
        <v>1020</v>
      </c>
      <c r="I1381" s="2">
        <v>15</v>
      </c>
      <c r="J1381" s="2" t="s">
        <v>28</v>
      </c>
      <c r="K1381" s="2"/>
      <c r="L1381" s="2" t="s">
        <v>129</v>
      </c>
      <c r="M1381" s="2"/>
      <c r="N1381" s="2"/>
      <c r="O1381" s="2"/>
      <c r="P1381" s="2"/>
      <c r="Q1381" s="2"/>
      <c r="R1381" s="2">
        <v>1</v>
      </c>
      <c r="S1381" s="2"/>
      <c r="T1381" s="2"/>
      <c r="U1381" s="2"/>
      <c r="V1381" s="2">
        <v>1</v>
      </c>
      <c r="W1381" s="2"/>
      <c r="X1381" s="2">
        <f t="shared" si="99"/>
        <v>1</v>
      </c>
      <c r="Y1381" s="2"/>
      <c r="Z1381" s="2"/>
      <c r="AA1381" s="2"/>
      <c r="AB1381" s="2"/>
      <c r="AC1381" s="2"/>
      <c r="AD1381" s="2"/>
      <c r="AE1381" s="2">
        <v>1</v>
      </c>
      <c r="AF1381" s="2">
        <v>1</v>
      </c>
      <c r="AG1381" s="2"/>
      <c r="AH1381" s="2"/>
      <c r="AI1381" s="2"/>
      <c r="AJ1381" s="9" t="s">
        <v>2310</v>
      </c>
    </row>
    <row r="1382" spans="1:36" hidden="1" x14ac:dyDescent="0.2">
      <c r="A1382" s="2" t="str">
        <f t="shared" si="100"/>
        <v>Lenovo Legion Y540-15IRH</v>
      </c>
      <c r="B1382" s="2" t="s">
        <v>17</v>
      </c>
      <c r="C1382" s="2" t="s">
        <v>1441</v>
      </c>
      <c r="D1382" s="2" t="s">
        <v>1735</v>
      </c>
      <c r="E1382" s="2" t="s">
        <v>52</v>
      </c>
      <c r="F1382" s="2" t="s">
        <v>20</v>
      </c>
      <c r="G1382" s="2" t="s">
        <v>947</v>
      </c>
      <c r="H1382" s="2" t="s">
        <v>1442</v>
      </c>
      <c r="I1382" s="2">
        <v>15</v>
      </c>
      <c r="J1382" s="2" t="s">
        <v>28</v>
      </c>
      <c r="K1382" s="2"/>
      <c r="L1382" s="2" t="s">
        <v>129</v>
      </c>
      <c r="M1382" s="2"/>
      <c r="N1382" s="2"/>
      <c r="O1382" s="2"/>
      <c r="P1382" s="2"/>
      <c r="Q1382" s="2"/>
      <c r="R1382" s="2">
        <v>1</v>
      </c>
      <c r="S1382" s="2"/>
      <c r="T1382" s="2"/>
      <c r="U1382" s="2"/>
      <c r="V1382" s="2">
        <v>1</v>
      </c>
      <c r="W1382" s="2"/>
      <c r="X1382" s="2">
        <f t="shared" si="99"/>
        <v>1</v>
      </c>
      <c r="Y1382" s="2"/>
      <c r="Z1382" s="2"/>
      <c r="AA1382" s="2"/>
      <c r="AB1382" s="2"/>
      <c r="AC1382" s="2"/>
      <c r="AD1382" s="2"/>
      <c r="AE1382" s="2">
        <v>1</v>
      </c>
      <c r="AF1382" s="2">
        <v>1</v>
      </c>
      <c r="AG1382" s="2"/>
      <c r="AH1382" s="2"/>
      <c r="AI1382" s="2"/>
      <c r="AJ1382" s="9" t="s">
        <v>2310</v>
      </c>
    </row>
    <row r="1383" spans="1:36" hidden="1" x14ac:dyDescent="0.2">
      <c r="A1383" s="2" t="str">
        <f t="shared" si="100"/>
        <v>Lenovo Legion Y540-17IRH</v>
      </c>
      <c r="B1383" s="2" t="s">
        <v>17</v>
      </c>
      <c r="C1383" s="2" t="s">
        <v>1443</v>
      </c>
      <c r="D1383" s="2" t="s">
        <v>1735</v>
      </c>
      <c r="E1383" s="2" t="s">
        <v>52</v>
      </c>
      <c r="F1383" s="2" t="s">
        <v>20</v>
      </c>
      <c r="G1383" s="2" t="s">
        <v>947</v>
      </c>
      <c r="H1383" s="2" t="s">
        <v>1444</v>
      </c>
      <c r="I1383" s="2">
        <v>17</v>
      </c>
      <c r="J1383" s="2" t="s">
        <v>28</v>
      </c>
      <c r="K1383" s="2"/>
      <c r="L1383" s="2" t="s">
        <v>129</v>
      </c>
      <c r="M1383" s="2"/>
      <c r="N1383" s="2"/>
      <c r="O1383" s="2"/>
      <c r="P1383" s="2"/>
      <c r="Q1383" s="2"/>
      <c r="R1383" s="2">
        <v>1</v>
      </c>
      <c r="S1383" s="2"/>
      <c r="T1383" s="2"/>
      <c r="U1383" s="2"/>
      <c r="V1383" s="2"/>
      <c r="W1383" s="2">
        <v>1</v>
      </c>
      <c r="X1383" s="2">
        <f t="shared" si="99"/>
        <v>1</v>
      </c>
      <c r="Y1383" s="2"/>
      <c r="Z1383" s="2"/>
      <c r="AA1383" s="2"/>
      <c r="AB1383" s="2"/>
      <c r="AC1383" s="2"/>
      <c r="AD1383" s="2"/>
      <c r="AE1383" s="2"/>
      <c r="AF1383" s="2">
        <v>1</v>
      </c>
      <c r="AG1383" s="2">
        <v>1</v>
      </c>
      <c r="AH1383" s="2"/>
      <c r="AI1383" s="2"/>
      <c r="AJ1383" s="9" t="s">
        <v>2310</v>
      </c>
    </row>
    <row r="1384" spans="1:36" hidden="1" x14ac:dyDescent="0.2">
      <c r="A1384" s="2" t="str">
        <f t="shared" si="100"/>
        <v>Lenovo Legion Y545</v>
      </c>
      <c r="B1384" s="2" t="s">
        <v>17</v>
      </c>
      <c r="C1384" s="2" t="s">
        <v>1884</v>
      </c>
      <c r="D1384" s="2" t="s">
        <v>1735</v>
      </c>
      <c r="E1384" s="2" t="s">
        <v>52</v>
      </c>
      <c r="F1384" s="2" t="s">
        <v>20</v>
      </c>
      <c r="G1384" s="2" t="s">
        <v>947</v>
      </c>
      <c r="H1384" s="2" t="s">
        <v>1885</v>
      </c>
      <c r="I1384" s="2">
        <v>15</v>
      </c>
      <c r="J1384" s="2" t="s">
        <v>28</v>
      </c>
      <c r="K1384" s="2"/>
      <c r="L1384" s="2" t="s">
        <v>129</v>
      </c>
      <c r="M1384" s="2"/>
      <c r="N1384" s="2"/>
      <c r="O1384" s="2"/>
      <c r="P1384" s="2"/>
      <c r="Q1384" s="2"/>
      <c r="R1384" s="2">
        <v>1</v>
      </c>
      <c r="S1384" s="2"/>
      <c r="T1384" s="2"/>
      <c r="U1384" s="2"/>
      <c r="V1384" s="2">
        <v>1</v>
      </c>
      <c r="W1384" s="2"/>
      <c r="X1384" s="2">
        <f t="shared" si="99"/>
        <v>1</v>
      </c>
      <c r="Y1384" s="2"/>
      <c r="Z1384" s="2"/>
      <c r="AA1384" s="2"/>
      <c r="AB1384" s="2"/>
      <c r="AC1384" s="2"/>
      <c r="AD1384" s="2"/>
      <c r="AE1384" s="2">
        <v>1</v>
      </c>
      <c r="AF1384" s="2">
        <v>1</v>
      </c>
      <c r="AG1384" s="2"/>
      <c r="AH1384" s="2"/>
      <c r="AI1384" s="2"/>
      <c r="AJ1384" s="9" t="s">
        <v>2310</v>
      </c>
    </row>
    <row r="1385" spans="1:36" hidden="1" x14ac:dyDescent="0.2">
      <c r="A1385" s="2" t="str">
        <f t="shared" si="100"/>
        <v>Lenovo Legion Y720-15</v>
      </c>
      <c r="B1385" s="2" t="s">
        <v>17</v>
      </c>
      <c r="C1385" s="2" t="s">
        <v>724</v>
      </c>
      <c r="D1385" s="2" t="s">
        <v>1735</v>
      </c>
      <c r="E1385" s="2" t="s">
        <v>52</v>
      </c>
      <c r="F1385" s="2" t="s">
        <v>20</v>
      </c>
      <c r="G1385" s="2" t="s">
        <v>416</v>
      </c>
      <c r="H1385" s="2" t="s">
        <v>394</v>
      </c>
      <c r="I1385" s="2">
        <v>15</v>
      </c>
      <c r="J1385" s="2" t="s">
        <v>28</v>
      </c>
      <c r="K1385" s="2"/>
      <c r="L1385" s="2" t="s">
        <v>129</v>
      </c>
      <c r="M1385" s="2"/>
      <c r="N1385" s="2"/>
      <c r="O1385" s="2"/>
      <c r="P1385" s="2"/>
      <c r="Q1385" s="2"/>
      <c r="R1385" s="2">
        <v>1</v>
      </c>
      <c r="S1385" s="2"/>
      <c r="T1385" s="2"/>
      <c r="U1385" s="2"/>
      <c r="V1385" s="2">
        <v>1</v>
      </c>
      <c r="W1385" s="2"/>
      <c r="X1385" s="2">
        <f t="shared" si="99"/>
        <v>1</v>
      </c>
      <c r="Y1385" s="2"/>
      <c r="Z1385" s="2"/>
      <c r="AA1385" s="2"/>
      <c r="AB1385" s="2"/>
      <c r="AC1385" s="2"/>
      <c r="AD1385" s="2"/>
      <c r="AE1385" s="2"/>
      <c r="AF1385" s="2">
        <v>1</v>
      </c>
      <c r="AG1385" s="2">
        <v>1</v>
      </c>
      <c r="AH1385" s="2"/>
      <c r="AI1385" s="2"/>
      <c r="AJ1385" s="9" t="s">
        <v>2311</v>
      </c>
    </row>
    <row r="1386" spans="1:36" hidden="1" x14ac:dyDescent="0.2">
      <c r="A1386" s="2" t="str">
        <f t="shared" si="100"/>
        <v>Lenovo Legion Y730-15ICH</v>
      </c>
      <c r="B1386" s="2" t="s">
        <v>17</v>
      </c>
      <c r="C1386" s="2" t="s">
        <v>1134</v>
      </c>
      <c r="D1386" s="2" t="s">
        <v>1735</v>
      </c>
      <c r="E1386" s="2" t="s">
        <v>52</v>
      </c>
      <c r="F1386" s="2" t="s">
        <v>20</v>
      </c>
      <c r="G1386" s="2" t="s">
        <v>947</v>
      </c>
      <c r="H1386" s="2" t="s">
        <v>1075</v>
      </c>
      <c r="I1386" s="2">
        <v>15</v>
      </c>
      <c r="J1386" s="2" t="s">
        <v>28</v>
      </c>
      <c r="K1386" s="2"/>
      <c r="L1386" s="2" t="s">
        <v>129</v>
      </c>
      <c r="M1386" s="2"/>
      <c r="N1386" s="2"/>
      <c r="O1386" s="2"/>
      <c r="P1386" s="2"/>
      <c r="Q1386" s="2"/>
      <c r="R1386" s="2">
        <v>1</v>
      </c>
      <c r="S1386" s="2"/>
      <c r="T1386" s="2"/>
      <c r="U1386" s="2"/>
      <c r="V1386" s="2">
        <v>1</v>
      </c>
      <c r="W1386" s="2"/>
      <c r="X1386" s="2">
        <f t="shared" si="99"/>
        <v>1</v>
      </c>
      <c r="Y1386" s="2"/>
      <c r="Z1386" s="2"/>
      <c r="AA1386" s="2"/>
      <c r="AB1386" s="2"/>
      <c r="AC1386" s="2"/>
      <c r="AD1386" s="2"/>
      <c r="AE1386" s="2">
        <v>1</v>
      </c>
      <c r="AF1386" s="2">
        <v>1</v>
      </c>
      <c r="AG1386" s="2"/>
      <c r="AH1386" s="2"/>
      <c r="AI1386" s="2"/>
      <c r="AJ1386" s="9" t="s">
        <v>2311</v>
      </c>
    </row>
    <row r="1387" spans="1:36" hidden="1" x14ac:dyDescent="0.2">
      <c r="A1387" s="2" t="str">
        <f t="shared" si="100"/>
        <v>Lenovo Legion Y730-15IWL</v>
      </c>
      <c r="B1387" s="2" t="s">
        <v>17</v>
      </c>
      <c r="C1387" s="2" t="s">
        <v>1445</v>
      </c>
      <c r="D1387" s="2" t="s">
        <v>1735</v>
      </c>
      <c r="E1387" s="2" t="s">
        <v>52</v>
      </c>
      <c r="F1387" s="2" t="s">
        <v>20</v>
      </c>
      <c r="G1387" s="2" t="s">
        <v>1216</v>
      </c>
      <c r="H1387" s="2" t="s">
        <v>492</v>
      </c>
      <c r="I1387" s="2">
        <v>15</v>
      </c>
      <c r="J1387" s="2" t="s">
        <v>28</v>
      </c>
      <c r="K1387" s="2" t="s">
        <v>30</v>
      </c>
      <c r="L1387" s="2" t="s">
        <v>129</v>
      </c>
      <c r="M1387" s="2"/>
      <c r="N1387" s="2"/>
      <c r="O1387" s="2"/>
      <c r="P1387" s="2"/>
      <c r="Q1387" s="2"/>
      <c r="R1387" s="2">
        <v>1</v>
      </c>
      <c r="S1387" s="9"/>
      <c r="T1387" s="2"/>
      <c r="U1387" s="2"/>
      <c r="V1387" s="2">
        <v>1</v>
      </c>
      <c r="W1387" s="2"/>
      <c r="X1387" s="2">
        <f t="shared" si="99"/>
        <v>1</v>
      </c>
      <c r="Y1387" s="2"/>
      <c r="Z1387" s="2"/>
      <c r="AA1387" s="2"/>
      <c r="AB1387" s="2"/>
      <c r="AC1387" s="2"/>
      <c r="AD1387" s="2"/>
      <c r="AE1387" s="2">
        <v>1</v>
      </c>
      <c r="AF1387" s="2">
        <v>1</v>
      </c>
      <c r="AG1387" s="2"/>
      <c r="AH1387" s="2"/>
      <c r="AI1387" s="2"/>
      <c r="AJ1387" s="9" t="s">
        <v>2311</v>
      </c>
    </row>
    <row r="1388" spans="1:36" hidden="1" x14ac:dyDescent="0.2">
      <c r="A1388" s="2" t="str">
        <f t="shared" si="100"/>
        <v>Lenovo Legion Y730-17ICH</v>
      </c>
      <c r="B1388" s="2" t="s">
        <v>17</v>
      </c>
      <c r="C1388" s="2" t="s">
        <v>1162</v>
      </c>
      <c r="D1388" s="2" t="s">
        <v>1735</v>
      </c>
      <c r="E1388" s="2" t="s">
        <v>52</v>
      </c>
      <c r="F1388" s="2" t="s">
        <v>20</v>
      </c>
      <c r="G1388" s="2" t="s">
        <v>947</v>
      </c>
      <c r="H1388" s="2" t="s">
        <v>1075</v>
      </c>
      <c r="I1388" s="2">
        <v>17</v>
      </c>
      <c r="J1388" s="2" t="s">
        <v>28</v>
      </c>
      <c r="K1388" s="2"/>
      <c r="L1388" s="2" t="s">
        <v>129</v>
      </c>
      <c r="M1388" s="2"/>
      <c r="N1388" s="2"/>
      <c r="O1388" s="2"/>
      <c r="P1388" s="2"/>
      <c r="Q1388" s="2"/>
      <c r="R1388" s="2">
        <v>1</v>
      </c>
      <c r="S1388" s="2"/>
      <c r="T1388" s="2"/>
      <c r="U1388" s="2"/>
      <c r="V1388" s="2"/>
      <c r="W1388" s="2">
        <v>1</v>
      </c>
      <c r="X1388" s="2">
        <f t="shared" si="99"/>
        <v>1</v>
      </c>
      <c r="Y1388" s="2"/>
      <c r="Z1388" s="2"/>
      <c r="AA1388" s="2"/>
      <c r="AB1388" s="2"/>
      <c r="AC1388" s="2"/>
      <c r="AD1388" s="2"/>
      <c r="AE1388" s="2">
        <v>1</v>
      </c>
      <c r="AF1388" s="2">
        <v>1</v>
      </c>
      <c r="AG1388" s="2"/>
      <c r="AH1388" s="2"/>
      <c r="AI1388" s="2"/>
      <c r="AJ1388" s="9" t="s">
        <v>2311</v>
      </c>
    </row>
    <row r="1389" spans="1:36" hidden="1" x14ac:dyDescent="0.2">
      <c r="A1389" s="2" t="str">
        <f t="shared" si="100"/>
        <v>Lenovo Legion Y740-15ICHG</v>
      </c>
      <c r="B1389" s="2" t="s">
        <v>17</v>
      </c>
      <c r="C1389" s="2" t="s">
        <v>1286</v>
      </c>
      <c r="D1389" s="2" t="s">
        <v>1735</v>
      </c>
      <c r="E1389" s="2" t="s">
        <v>52</v>
      </c>
      <c r="F1389" s="2" t="s">
        <v>20</v>
      </c>
      <c r="G1389" s="2" t="s">
        <v>947</v>
      </c>
      <c r="H1389" s="2" t="s">
        <v>1287</v>
      </c>
      <c r="I1389" s="2">
        <v>15</v>
      </c>
      <c r="J1389" s="2" t="s">
        <v>28</v>
      </c>
      <c r="K1389" s="2"/>
      <c r="L1389" s="2" t="s">
        <v>129</v>
      </c>
      <c r="M1389" s="2"/>
      <c r="N1389" s="2"/>
      <c r="O1389" s="2"/>
      <c r="P1389" s="2"/>
      <c r="Q1389" s="2"/>
      <c r="R1389" s="2">
        <v>1</v>
      </c>
      <c r="S1389" s="2"/>
      <c r="T1389" s="2"/>
      <c r="U1389" s="2"/>
      <c r="V1389" s="2">
        <v>1</v>
      </c>
      <c r="W1389" s="2"/>
      <c r="X1389" s="2">
        <f t="shared" si="99"/>
        <v>1</v>
      </c>
      <c r="Y1389" s="2"/>
      <c r="Z1389" s="2"/>
      <c r="AA1389" s="2"/>
      <c r="AB1389" s="2"/>
      <c r="AC1389" s="2"/>
      <c r="AD1389" s="2"/>
      <c r="AE1389" s="2"/>
      <c r="AF1389" s="2"/>
      <c r="AG1389" s="2">
        <v>1</v>
      </c>
      <c r="AH1389" s="2"/>
      <c r="AI1389" s="2"/>
      <c r="AJ1389" s="9" t="s">
        <v>2311</v>
      </c>
    </row>
    <row r="1390" spans="1:36" hidden="1" x14ac:dyDescent="0.2">
      <c r="A1390" s="2" t="str">
        <f t="shared" si="100"/>
        <v>Lenovo Legion Y740-15IRH</v>
      </c>
      <c r="B1390" s="2" t="s">
        <v>17</v>
      </c>
      <c r="C1390" s="2" t="s">
        <v>1886</v>
      </c>
      <c r="D1390" s="2" t="s">
        <v>1735</v>
      </c>
      <c r="E1390" s="2" t="s">
        <v>52</v>
      </c>
      <c r="F1390" s="2" t="s">
        <v>20</v>
      </c>
      <c r="G1390" s="2" t="s">
        <v>947</v>
      </c>
      <c r="H1390" s="2" t="s">
        <v>1887</v>
      </c>
      <c r="I1390" s="2">
        <v>15</v>
      </c>
      <c r="J1390" s="2" t="s">
        <v>28</v>
      </c>
      <c r="K1390" s="2"/>
      <c r="L1390" s="2" t="s">
        <v>129</v>
      </c>
      <c r="M1390" s="2"/>
      <c r="N1390" s="2"/>
      <c r="O1390" s="2"/>
      <c r="P1390" s="2"/>
      <c r="Q1390" s="2"/>
      <c r="R1390" s="2">
        <v>1</v>
      </c>
      <c r="S1390" s="2"/>
      <c r="T1390" s="2"/>
      <c r="U1390" s="2"/>
      <c r="V1390" s="2">
        <v>1</v>
      </c>
      <c r="W1390" s="2"/>
      <c r="X1390" s="2">
        <f t="shared" si="99"/>
        <v>1</v>
      </c>
      <c r="Y1390" s="2"/>
      <c r="Z1390" s="2"/>
      <c r="AA1390" s="2"/>
      <c r="AB1390" s="2"/>
      <c r="AC1390" s="2"/>
      <c r="AD1390" s="2"/>
      <c r="AE1390" s="2"/>
      <c r="AF1390" s="2">
        <v>1</v>
      </c>
      <c r="AG1390" s="2">
        <v>1</v>
      </c>
      <c r="AH1390" s="2"/>
      <c r="AI1390" s="2"/>
      <c r="AJ1390" s="9" t="s">
        <v>2311</v>
      </c>
    </row>
    <row r="1391" spans="1:36" hidden="1" x14ac:dyDescent="0.2">
      <c r="A1391" s="2" t="str">
        <f t="shared" si="100"/>
        <v>Lenovo Legion Y740-17ICHG</v>
      </c>
      <c r="B1391" s="2" t="s">
        <v>17</v>
      </c>
      <c r="C1391" s="2" t="s">
        <v>1360</v>
      </c>
      <c r="D1391" s="2" t="s">
        <v>1735</v>
      </c>
      <c r="E1391" s="2" t="s">
        <v>52</v>
      </c>
      <c r="F1391" s="2" t="s">
        <v>20</v>
      </c>
      <c r="G1391" s="2" t="s">
        <v>947</v>
      </c>
      <c r="H1391" s="2" t="s">
        <v>1287</v>
      </c>
      <c r="I1391" s="2">
        <v>17</v>
      </c>
      <c r="J1391" s="2" t="s">
        <v>28</v>
      </c>
      <c r="K1391" s="2"/>
      <c r="L1391" s="2" t="s">
        <v>129</v>
      </c>
      <c r="M1391" s="2"/>
      <c r="N1391" s="2"/>
      <c r="O1391" s="2"/>
      <c r="P1391" s="2"/>
      <c r="Q1391" s="2"/>
      <c r="R1391" s="2">
        <v>1</v>
      </c>
      <c r="S1391" s="2"/>
      <c r="T1391" s="2"/>
      <c r="U1391" s="2"/>
      <c r="V1391" s="2"/>
      <c r="W1391" s="2">
        <v>1</v>
      </c>
      <c r="X1391" s="2">
        <f t="shared" si="99"/>
        <v>1</v>
      </c>
      <c r="Y1391" s="2"/>
      <c r="Z1391" s="2"/>
      <c r="AA1391" s="2"/>
      <c r="AB1391" s="2"/>
      <c r="AC1391" s="2"/>
      <c r="AD1391" s="2"/>
      <c r="AE1391" s="2"/>
      <c r="AF1391" s="2"/>
      <c r="AG1391" s="2">
        <v>1</v>
      </c>
      <c r="AH1391" s="2"/>
      <c r="AI1391" s="2"/>
      <c r="AJ1391" s="9" t="s">
        <v>2311</v>
      </c>
    </row>
    <row r="1392" spans="1:36" hidden="1" x14ac:dyDescent="0.2">
      <c r="A1392" s="2" t="str">
        <f t="shared" si="100"/>
        <v>Lenovo Legion Y740-17IRH</v>
      </c>
      <c r="B1392" s="2" t="s">
        <v>17</v>
      </c>
      <c r="C1392" s="2" t="s">
        <v>1764</v>
      </c>
      <c r="D1392" s="2" t="s">
        <v>1735</v>
      </c>
      <c r="E1392" s="2" t="s">
        <v>52</v>
      </c>
      <c r="F1392" s="2" t="s">
        <v>20</v>
      </c>
      <c r="G1392" s="2" t="s">
        <v>947</v>
      </c>
      <c r="H1392" s="2" t="s">
        <v>1887</v>
      </c>
      <c r="I1392" s="2">
        <v>17</v>
      </c>
      <c r="J1392" s="2" t="s">
        <v>28</v>
      </c>
      <c r="K1392" s="2"/>
      <c r="L1392" s="2" t="s">
        <v>129</v>
      </c>
      <c r="M1392" s="2"/>
      <c r="N1392" s="2"/>
      <c r="O1392" s="2"/>
      <c r="P1392" s="2"/>
      <c r="Q1392" s="2"/>
      <c r="R1392" s="2">
        <v>1</v>
      </c>
      <c r="S1392" s="2"/>
      <c r="T1392" s="2"/>
      <c r="U1392" s="2"/>
      <c r="V1392" s="2"/>
      <c r="W1392" s="2">
        <v>1</v>
      </c>
      <c r="X1392" s="2">
        <f t="shared" si="99"/>
        <v>1</v>
      </c>
      <c r="Y1392" s="2"/>
      <c r="Z1392" s="2"/>
      <c r="AA1392" s="2"/>
      <c r="AB1392" s="2"/>
      <c r="AC1392" s="2"/>
      <c r="AD1392" s="2"/>
      <c r="AE1392" s="2"/>
      <c r="AF1392" s="2">
        <v>1</v>
      </c>
      <c r="AG1392" s="2">
        <v>1</v>
      </c>
      <c r="AH1392" s="2"/>
      <c r="AI1392" s="2"/>
      <c r="AJ1392" s="9" t="s">
        <v>2311</v>
      </c>
    </row>
    <row r="1393" spans="1:39" hidden="1" x14ac:dyDescent="0.2">
      <c r="A1393" s="2" t="str">
        <f t="shared" si="100"/>
        <v>Lenovo Legion Y920-17</v>
      </c>
      <c r="B1393" s="2" t="s">
        <v>17</v>
      </c>
      <c r="C1393" s="2" t="s">
        <v>728</v>
      </c>
      <c r="D1393" s="2" t="s">
        <v>1735</v>
      </c>
      <c r="E1393" s="2" t="s">
        <v>52</v>
      </c>
      <c r="F1393" s="2" t="s">
        <v>20</v>
      </c>
      <c r="G1393" s="2" t="s">
        <v>416</v>
      </c>
      <c r="H1393" s="2" t="s">
        <v>399</v>
      </c>
      <c r="I1393" s="2">
        <v>17</v>
      </c>
      <c r="J1393" s="2" t="s">
        <v>28</v>
      </c>
      <c r="K1393" s="2"/>
      <c r="L1393" s="2" t="s">
        <v>129</v>
      </c>
      <c r="M1393" s="2"/>
      <c r="N1393" s="2"/>
      <c r="O1393" s="2"/>
      <c r="P1393" s="2"/>
      <c r="Q1393" s="2"/>
      <c r="R1393" s="2">
        <v>1</v>
      </c>
      <c r="S1393" s="2"/>
      <c r="T1393" s="2"/>
      <c r="U1393" s="2"/>
      <c r="V1393" s="2"/>
      <c r="W1393" s="2">
        <v>1</v>
      </c>
      <c r="X1393" s="2">
        <f t="shared" si="99"/>
        <v>1</v>
      </c>
      <c r="Y1393" s="2"/>
      <c r="Z1393" s="2"/>
      <c r="AA1393" s="2"/>
      <c r="AB1393" s="2"/>
      <c r="AC1393" s="2"/>
      <c r="AD1393" s="2"/>
      <c r="AE1393" s="2"/>
      <c r="AF1393" s="2"/>
      <c r="AG1393" s="2">
        <v>1</v>
      </c>
      <c r="AH1393" s="2"/>
      <c r="AI1393" s="2"/>
      <c r="AJ1393" s="9" t="s">
        <v>2312</v>
      </c>
    </row>
    <row r="1394" spans="1:39" hidden="1" x14ac:dyDescent="0.2">
      <c r="A1394" s="2" t="str">
        <f t="shared" si="100"/>
        <v>Lenovo Legion 5 15ARH05</v>
      </c>
      <c r="B1394" s="2" t="s">
        <v>17</v>
      </c>
      <c r="C1394" s="2" t="s">
        <v>2204</v>
      </c>
      <c r="D1394" s="2" t="s">
        <v>1735</v>
      </c>
      <c r="E1394" s="2" t="s">
        <v>52</v>
      </c>
      <c r="F1394" s="2" t="s">
        <v>19</v>
      </c>
      <c r="G1394" s="2" t="s">
        <v>1788</v>
      </c>
      <c r="H1394" s="2" t="s">
        <v>1578</v>
      </c>
      <c r="I1394" s="2">
        <v>15</v>
      </c>
      <c r="J1394" s="2" t="s">
        <v>28</v>
      </c>
      <c r="K1394" s="2"/>
      <c r="L1394" s="2" t="s">
        <v>129</v>
      </c>
      <c r="M1394" s="2"/>
      <c r="N1394" s="2" t="s">
        <v>2122</v>
      </c>
      <c r="O1394" s="2"/>
      <c r="P1394" s="2"/>
      <c r="Q1394" s="2"/>
      <c r="R1394" s="2">
        <v>1</v>
      </c>
      <c r="S1394" s="2"/>
      <c r="T1394" s="2"/>
      <c r="U1394" s="2"/>
      <c r="V1394" s="2">
        <v>1</v>
      </c>
      <c r="W1394" s="2"/>
      <c r="X1394" s="2">
        <f t="shared" si="99"/>
        <v>1</v>
      </c>
      <c r="Y1394" s="2"/>
      <c r="Z1394" s="2"/>
      <c r="AA1394" s="2"/>
      <c r="AB1394" s="2"/>
      <c r="AC1394" s="2"/>
      <c r="AD1394" s="2"/>
      <c r="AE1394" s="2">
        <v>1</v>
      </c>
      <c r="AF1394" s="2">
        <v>1</v>
      </c>
      <c r="AG1394" s="2"/>
      <c r="AH1394" s="2"/>
      <c r="AI1394" s="2"/>
      <c r="AJ1394" s="9" t="s">
        <v>2310</v>
      </c>
    </row>
    <row r="1395" spans="1:39" hidden="1" x14ac:dyDescent="0.2">
      <c r="A1395" s="2" t="str">
        <f t="shared" ref="A1395" si="101">CONCATENATE(B1395," ",C1395)</f>
        <v>Lenovo Legion 5 17IMH05</v>
      </c>
      <c r="B1395" s="2" t="s">
        <v>17</v>
      </c>
      <c r="C1395" s="2" t="s">
        <v>5947</v>
      </c>
      <c r="D1395" s="2" t="s">
        <v>1735</v>
      </c>
      <c r="E1395" s="2" t="s">
        <v>52</v>
      </c>
      <c r="F1395" s="2" t="s">
        <v>20</v>
      </c>
      <c r="G1395" s="2" t="s">
        <v>2150</v>
      </c>
      <c r="H1395" s="2" t="s">
        <v>1442</v>
      </c>
      <c r="I1395" s="2">
        <v>17</v>
      </c>
      <c r="J1395" s="2" t="s">
        <v>28</v>
      </c>
      <c r="K1395" s="2"/>
      <c r="L1395" s="2" t="s">
        <v>129</v>
      </c>
      <c r="M1395" s="2"/>
      <c r="N1395" s="2" t="s">
        <v>5935</v>
      </c>
      <c r="O1395" s="2"/>
      <c r="P1395" s="2"/>
      <c r="Q1395" s="2"/>
      <c r="R1395" s="2">
        <v>1</v>
      </c>
      <c r="S1395" s="2"/>
      <c r="T1395" s="2"/>
      <c r="U1395" s="2"/>
      <c r="V1395" s="2"/>
      <c r="W1395" s="2">
        <v>1</v>
      </c>
      <c r="X1395" s="2">
        <f t="shared" si="99"/>
        <v>1</v>
      </c>
      <c r="Y1395" s="2"/>
      <c r="Z1395" s="2"/>
      <c r="AA1395" s="2"/>
      <c r="AB1395" s="2"/>
      <c r="AC1395" s="2"/>
      <c r="AD1395" s="2"/>
      <c r="AE1395" s="2">
        <v>1</v>
      </c>
      <c r="AF1395" s="2">
        <v>1</v>
      </c>
      <c r="AG1395" s="2"/>
      <c r="AH1395" s="2"/>
      <c r="AI1395" s="2"/>
      <c r="AJ1395" s="9" t="s">
        <v>2310</v>
      </c>
    </row>
    <row r="1396" spans="1:39" hidden="1" x14ac:dyDescent="0.2">
      <c r="A1396" s="2" t="str">
        <f t="shared" si="100"/>
        <v>Lenovo Legion 5Pi 15IMH05</v>
      </c>
      <c r="B1396" s="2" t="s">
        <v>17</v>
      </c>
      <c r="C1396" s="2" t="s">
        <v>4284</v>
      </c>
      <c r="D1396" s="2" t="s">
        <v>1735</v>
      </c>
      <c r="E1396" s="2" t="s">
        <v>52</v>
      </c>
      <c r="F1396" s="2" t="s">
        <v>20</v>
      </c>
      <c r="G1396" s="2" t="s">
        <v>2150</v>
      </c>
      <c r="H1396" s="2" t="s">
        <v>1578</v>
      </c>
      <c r="I1396" s="2">
        <v>15</v>
      </c>
      <c r="J1396" s="2" t="s">
        <v>28</v>
      </c>
      <c r="K1396" s="2"/>
      <c r="L1396" s="2" t="s">
        <v>129</v>
      </c>
      <c r="M1396" s="2"/>
      <c r="N1396" s="2" t="s">
        <v>2122</v>
      </c>
      <c r="O1396" s="2"/>
      <c r="P1396" s="2"/>
      <c r="Q1396" s="2"/>
      <c r="R1396" s="2">
        <v>1</v>
      </c>
      <c r="S1396" s="2"/>
      <c r="T1396" s="2"/>
      <c r="U1396" s="2"/>
      <c r="V1396" s="2">
        <v>1</v>
      </c>
      <c r="W1396" s="2"/>
      <c r="X1396" s="2">
        <f t="shared" si="99"/>
        <v>1</v>
      </c>
      <c r="Y1396" s="2"/>
      <c r="Z1396" s="2"/>
      <c r="AA1396" s="2"/>
      <c r="AB1396" s="2"/>
      <c r="AC1396" s="2"/>
      <c r="AD1396" s="2"/>
      <c r="AE1396" s="2">
        <v>1</v>
      </c>
      <c r="AF1396" s="2">
        <v>1</v>
      </c>
      <c r="AG1396" s="2"/>
      <c r="AH1396" s="2"/>
      <c r="AI1396" s="2"/>
      <c r="AJ1396" s="9" t="s">
        <v>2310</v>
      </c>
    </row>
    <row r="1397" spans="1:39" hidden="1" x14ac:dyDescent="0.2">
      <c r="A1397" s="2" t="str">
        <f t="shared" si="100"/>
        <v>Lenovo Legion 5i 15IMH05</v>
      </c>
      <c r="B1397" s="2" t="s">
        <v>17</v>
      </c>
      <c r="C1397" s="2" t="s">
        <v>4286</v>
      </c>
      <c r="D1397" s="2" t="s">
        <v>1735</v>
      </c>
      <c r="E1397" s="2" t="s">
        <v>52</v>
      </c>
      <c r="F1397" s="2" t="s">
        <v>20</v>
      </c>
      <c r="G1397" s="2" t="s">
        <v>2150</v>
      </c>
      <c r="H1397" s="2" t="s">
        <v>1578</v>
      </c>
      <c r="I1397" s="2">
        <v>15</v>
      </c>
      <c r="J1397" s="2" t="s">
        <v>28</v>
      </c>
      <c r="K1397" s="2"/>
      <c r="L1397" s="2" t="s">
        <v>129</v>
      </c>
      <c r="M1397" s="2"/>
      <c r="N1397" s="2" t="s">
        <v>4242</v>
      </c>
      <c r="O1397" s="2"/>
      <c r="P1397" s="2"/>
      <c r="Q1397" s="2"/>
      <c r="R1397" s="2">
        <v>1</v>
      </c>
      <c r="S1397" s="2"/>
      <c r="T1397" s="2"/>
      <c r="U1397" s="2"/>
      <c r="V1397" s="2">
        <v>1</v>
      </c>
      <c r="W1397" s="2"/>
      <c r="X1397" s="2">
        <f t="shared" si="99"/>
        <v>1</v>
      </c>
      <c r="Y1397" s="2"/>
      <c r="Z1397" s="2"/>
      <c r="AA1397" s="2"/>
      <c r="AB1397" s="2"/>
      <c r="AC1397" s="2"/>
      <c r="AD1397" s="2"/>
      <c r="AE1397" s="2">
        <v>1</v>
      </c>
      <c r="AF1397" s="2">
        <v>1</v>
      </c>
      <c r="AG1397" s="2"/>
      <c r="AH1397" s="2"/>
      <c r="AI1397" s="2"/>
      <c r="AJ1397" s="9" t="s">
        <v>2310</v>
      </c>
    </row>
    <row r="1398" spans="1:39" hidden="1" x14ac:dyDescent="0.2">
      <c r="A1398" s="2" t="str">
        <f t="shared" si="100"/>
        <v>Lenovo Legion 7i 15IMH05</v>
      </c>
      <c r="B1398" s="2" t="s">
        <v>17</v>
      </c>
      <c r="C1398" s="2" t="s">
        <v>4287</v>
      </c>
      <c r="D1398" s="2" t="s">
        <v>1735</v>
      </c>
      <c r="E1398" s="2" t="s">
        <v>52</v>
      </c>
      <c r="F1398" s="2" t="s">
        <v>20</v>
      </c>
      <c r="G1398" s="2" t="s">
        <v>2150</v>
      </c>
      <c r="H1398" s="2" t="s">
        <v>1268</v>
      </c>
      <c r="I1398" s="2">
        <v>15</v>
      </c>
      <c r="J1398" s="2" t="s">
        <v>28</v>
      </c>
      <c r="K1398" s="2"/>
      <c r="L1398" s="2" t="s">
        <v>129</v>
      </c>
      <c r="M1398" s="2"/>
      <c r="N1398" s="2" t="s">
        <v>4242</v>
      </c>
      <c r="O1398" s="2"/>
      <c r="P1398" s="2"/>
      <c r="Q1398" s="2"/>
      <c r="R1398" s="2">
        <v>1</v>
      </c>
      <c r="S1398" s="2"/>
      <c r="T1398" s="2"/>
      <c r="U1398" s="2"/>
      <c r="V1398" s="2">
        <v>1</v>
      </c>
      <c r="W1398" s="2"/>
      <c r="X1398" s="2">
        <f t="shared" si="99"/>
        <v>1</v>
      </c>
      <c r="Y1398" s="2"/>
      <c r="Z1398" s="2"/>
      <c r="AA1398" s="2"/>
      <c r="AB1398" s="2"/>
      <c r="AC1398" s="2"/>
      <c r="AD1398" s="2"/>
      <c r="AE1398" s="2"/>
      <c r="AF1398" s="2"/>
      <c r="AG1398" s="2">
        <v>1</v>
      </c>
      <c r="AH1398" s="2"/>
      <c r="AI1398" s="2"/>
      <c r="AJ1398" s="9" t="s">
        <v>2310</v>
      </c>
    </row>
    <row r="1399" spans="1:39" hidden="1" x14ac:dyDescent="0.2">
      <c r="A1399" s="2" t="str">
        <f t="shared" si="100"/>
        <v>Lenovo ThinkPad Edge 13</v>
      </c>
      <c r="B1399" s="2" t="s">
        <v>17</v>
      </c>
      <c r="C1399" s="2" t="s">
        <v>481</v>
      </c>
      <c r="D1399" s="2" t="s">
        <v>1731</v>
      </c>
      <c r="E1399" s="2" t="s">
        <v>1736</v>
      </c>
      <c r="F1399" s="2" t="s">
        <v>20</v>
      </c>
      <c r="G1399" s="2" t="s">
        <v>164</v>
      </c>
      <c r="H1399" s="2" t="s">
        <v>33</v>
      </c>
      <c r="I1399" s="2">
        <v>13</v>
      </c>
      <c r="J1399" s="2" t="s">
        <v>44</v>
      </c>
      <c r="K1399" s="2"/>
      <c r="L1399" s="2" t="s">
        <v>129</v>
      </c>
      <c r="M1399" s="2"/>
      <c r="N1399" s="2"/>
      <c r="O1399" s="2"/>
      <c r="P1399" s="2">
        <v>1</v>
      </c>
      <c r="Q1399" s="2"/>
      <c r="R1399" s="2"/>
      <c r="S1399" s="2"/>
      <c r="T1399" s="2"/>
      <c r="U1399" s="2">
        <v>1</v>
      </c>
      <c r="V1399" s="2"/>
      <c r="W1399" s="2"/>
      <c r="X1399" s="2">
        <f t="shared" si="99"/>
        <v>1</v>
      </c>
      <c r="Y1399" s="2"/>
      <c r="Z1399" s="9"/>
      <c r="AA1399" s="2">
        <v>1</v>
      </c>
      <c r="AB1399" s="2"/>
      <c r="AC1399" s="2"/>
      <c r="AD1399" s="2"/>
      <c r="AE1399" s="2"/>
      <c r="AF1399" s="2"/>
      <c r="AG1399" s="2"/>
      <c r="AH1399" s="2"/>
      <c r="AI1399" s="2"/>
      <c r="AJ1399" s="9" t="s">
        <v>2313</v>
      </c>
    </row>
    <row r="1400" spans="1:39" hidden="1" x14ac:dyDescent="0.2">
      <c r="A1400" s="2" t="str">
        <f t="shared" si="100"/>
        <v>Lenovo ThinkPad Edge E3180</v>
      </c>
      <c r="B1400" s="2" t="s">
        <v>17</v>
      </c>
      <c r="C1400" s="2" t="s">
        <v>931</v>
      </c>
      <c r="D1400" s="2" t="s">
        <v>1731</v>
      </c>
      <c r="E1400" s="2" t="s">
        <v>1736</v>
      </c>
      <c r="F1400" s="2" t="s">
        <v>20</v>
      </c>
      <c r="G1400" s="2" t="s">
        <v>164</v>
      </c>
      <c r="H1400" s="2" t="s">
        <v>33</v>
      </c>
      <c r="I1400" s="2">
        <v>13</v>
      </c>
      <c r="J1400" s="2" t="s">
        <v>27</v>
      </c>
      <c r="K1400" s="2"/>
      <c r="L1400" s="2" t="s">
        <v>129</v>
      </c>
      <c r="M1400" s="2"/>
      <c r="N1400" s="2"/>
      <c r="O1400" s="2"/>
      <c r="P1400" s="2">
        <v>1</v>
      </c>
      <c r="Q1400" s="2"/>
      <c r="R1400" s="2"/>
      <c r="S1400" s="2"/>
      <c r="T1400" s="2"/>
      <c r="U1400" s="2">
        <v>1</v>
      </c>
      <c r="V1400" s="2"/>
      <c r="W1400" s="2"/>
      <c r="X1400" s="2">
        <f t="shared" si="99"/>
        <v>1</v>
      </c>
      <c r="Y1400" s="2"/>
      <c r="Z1400" s="9"/>
      <c r="AA1400" s="2">
        <v>1</v>
      </c>
      <c r="AB1400" s="2"/>
      <c r="AC1400" s="2"/>
      <c r="AD1400" s="2"/>
      <c r="AE1400" s="2"/>
      <c r="AF1400" s="2"/>
      <c r="AG1400" s="2"/>
      <c r="AH1400" s="2"/>
      <c r="AI1400" s="2"/>
      <c r="AJ1400" s="9" t="s">
        <v>2313</v>
      </c>
    </row>
    <row r="1401" spans="1:39" hidden="1" x14ac:dyDescent="0.2">
      <c r="A1401" s="2" t="str">
        <f t="shared" si="100"/>
        <v>Lenovo ThinkPad Edge E470</v>
      </c>
      <c r="B1401" s="2" t="s">
        <v>17</v>
      </c>
      <c r="C1401" s="2" t="s">
        <v>520</v>
      </c>
      <c r="D1401" s="2" t="s">
        <v>1731</v>
      </c>
      <c r="E1401" s="2" t="s">
        <v>1736</v>
      </c>
      <c r="F1401" s="2" t="s">
        <v>20</v>
      </c>
      <c r="G1401" s="2" t="s">
        <v>164</v>
      </c>
      <c r="H1401" s="2" t="s">
        <v>33</v>
      </c>
      <c r="I1401" s="2">
        <v>14</v>
      </c>
      <c r="J1401" s="2" t="s">
        <v>27</v>
      </c>
      <c r="K1401" s="2"/>
      <c r="L1401" s="2" t="s">
        <v>129</v>
      </c>
      <c r="M1401" s="2"/>
      <c r="N1401" s="2"/>
      <c r="O1401" s="2"/>
      <c r="P1401" s="2">
        <v>1</v>
      </c>
      <c r="Q1401" s="2"/>
      <c r="R1401" s="2"/>
      <c r="S1401" s="2"/>
      <c r="T1401" s="2"/>
      <c r="U1401" s="2">
        <v>1</v>
      </c>
      <c r="V1401" s="2"/>
      <c r="W1401" s="2"/>
      <c r="X1401" s="2">
        <f t="shared" si="99"/>
        <v>1</v>
      </c>
      <c r="Y1401" s="2"/>
      <c r="Z1401" s="9"/>
      <c r="AA1401" s="2">
        <v>1</v>
      </c>
      <c r="AB1401" s="2"/>
      <c r="AC1401" s="2"/>
      <c r="AD1401" s="2"/>
      <c r="AE1401" s="2"/>
      <c r="AF1401" s="2"/>
      <c r="AG1401" s="2"/>
      <c r="AH1401" s="2"/>
      <c r="AI1401" s="2"/>
      <c r="AJ1401" s="9" t="s">
        <v>2313</v>
      </c>
    </row>
    <row r="1402" spans="1:39" hidden="1" x14ac:dyDescent="0.2">
      <c r="A1402" s="2" t="str">
        <f t="shared" si="100"/>
        <v>Lenovo ThinkPad Edge E480</v>
      </c>
      <c r="B1402" s="2" t="s">
        <v>17</v>
      </c>
      <c r="C1402" s="2" t="s">
        <v>932</v>
      </c>
      <c r="D1402" s="2" t="s">
        <v>1731</v>
      </c>
      <c r="E1402" s="2" t="s">
        <v>1736</v>
      </c>
      <c r="F1402" s="2" t="s">
        <v>20</v>
      </c>
      <c r="G1402" s="2" t="s">
        <v>743</v>
      </c>
      <c r="H1402" s="2" t="s">
        <v>933</v>
      </c>
      <c r="I1402" s="2">
        <v>14</v>
      </c>
      <c r="J1402" s="2" t="s">
        <v>28</v>
      </c>
      <c r="K1402" s="2"/>
      <c r="L1402" s="2" t="s">
        <v>129</v>
      </c>
      <c r="M1402" s="2"/>
      <c r="N1402" s="2"/>
      <c r="O1402" s="2"/>
      <c r="P1402" s="2">
        <v>1</v>
      </c>
      <c r="Q1402" s="2">
        <v>1</v>
      </c>
      <c r="R1402" s="2">
        <v>1</v>
      </c>
      <c r="S1402" s="2"/>
      <c r="T1402" s="2"/>
      <c r="U1402" s="2">
        <v>1</v>
      </c>
      <c r="V1402" s="2"/>
      <c r="W1402" s="2"/>
      <c r="X1402" s="2">
        <f t="shared" si="99"/>
        <v>3</v>
      </c>
      <c r="Y1402" s="2"/>
      <c r="Z1402" s="9"/>
      <c r="AA1402" s="2">
        <v>1</v>
      </c>
      <c r="AB1402" s="2"/>
      <c r="AC1402" s="2"/>
      <c r="AD1402" s="2"/>
      <c r="AE1402" s="2"/>
      <c r="AF1402" s="2"/>
      <c r="AG1402" s="2"/>
      <c r="AH1402" s="2"/>
      <c r="AI1402" s="2"/>
      <c r="AJ1402" s="9" t="s">
        <v>2313</v>
      </c>
    </row>
    <row r="1403" spans="1:39" hidden="1" x14ac:dyDescent="0.2">
      <c r="A1403" s="2" t="str">
        <f t="shared" si="100"/>
        <v>Lenovo ThinkPad Edge E490</v>
      </c>
      <c r="B1403" s="2" t="s">
        <v>17</v>
      </c>
      <c r="C1403" s="2" t="s">
        <v>1260</v>
      </c>
      <c r="D1403" s="2" t="s">
        <v>1731</v>
      </c>
      <c r="E1403" s="2" t="s">
        <v>1736</v>
      </c>
      <c r="F1403" s="2" t="s">
        <v>20</v>
      </c>
      <c r="G1403" s="2" t="s">
        <v>1216</v>
      </c>
      <c r="H1403" s="2" t="s">
        <v>933</v>
      </c>
      <c r="I1403" s="2">
        <v>14</v>
      </c>
      <c r="J1403" s="2" t="s">
        <v>28</v>
      </c>
      <c r="K1403" s="2"/>
      <c r="L1403" s="2" t="s">
        <v>129</v>
      </c>
      <c r="M1403" s="2"/>
      <c r="N1403" s="2"/>
      <c r="O1403" s="2"/>
      <c r="P1403" s="2">
        <v>1</v>
      </c>
      <c r="Q1403" s="2">
        <v>1</v>
      </c>
      <c r="R1403" s="2">
        <v>1</v>
      </c>
      <c r="S1403" s="2"/>
      <c r="T1403" s="2"/>
      <c r="U1403" s="2">
        <v>1</v>
      </c>
      <c r="V1403" s="2"/>
      <c r="W1403" s="2"/>
      <c r="X1403" s="2">
        <f t="shared" si="99"/>
        <v>3</v>
      </c>
      <c r="Y1403" s="2"/>
      <c r="Z1403" s="9"/>
      <c r="AA1403" s="2">
        <v>1</v>
      </c>
      <c r="AB1403" s="2"/>
      <c r="AC1403" s="2"/>
      <c r="AD1403" s="2"/>
      <c r="AE1403" s="2"/>
      <c r="AF1403" s="2"/>
      <c r="AG1403" s="2"/>
      <c r="AH1403" s="2"/>
      <c r="AI1403" s="2"/>
      <c r="AJ1403" s="9" t="s">
        <v>2313</v>
      </c>
    </row>
    <row r="1404" spans="1:39" s="5" customFormat="1" hidden="1" x14ac:dyDescent="0.2">
      <c r="A1404" s="2" t="str">
        <f t="shared" si="100"/>
        <v>Lenovo ThinkPad Edge E495</v>
      </c>
      <c r="B1404" s="2" t="s">
        <v>17</v>
      </c>
      <c r="C1404" s="2" t="s">
        <v>1688</v>
      </c>
      <c r="D1404" s="2" t="s">
        <v>1731</v>
      </c>
      <c r="E1404" s="2" t="s">
        <v>1736</v>
      </c>
      <c r="F1404" s="2" t="s">
        <v>19</v>
      </c>
      <c r="G1404" s="2" t="s">
        <v>1244</v>
      </c>
      <c r="H1404" s="2" t="s">
        <v>33</v>
      </c>
      <c r="I1404" s="2">
        <v>14</v>
      </c>
      <c r="J1404" s="2" t="s">
        <v>28</v>
      </c>
      <c r="K1404" s="2"/>
      <c r="L1404" s="2" t="s">
        <v>129</v>
      </c>
      <c r="M1404" s="2"/>
      <c r="N1404" s="2" t="s">
        <v>1645</v>
      </c>
      <c r="O1404" s="2"/>
      <c r="P1404" s="2">
        <v>1</v>
      </c>
      <c r="Q1404" s="2"/>
      <c r="R1404" s="2"/>
      <c r="S1404" s="2"/>
      <c r="T1404" s="2"/>
      <c r="U1404" s="2">
        <v>1</v>
      </c>
      <c r="V1404" s="2"/>
      <c r="W1404" s="2"/>
      <c r="X1404" s="2">
        <f t="shared" si="99"/>
        <v>1</v>
      </c>
      <c r="Y1404" s="2"/>
      <c r="Z1404" s="9"/>
      <c r="AA1404" s="2">
        <v>1</v>
      </c>
      <c r="AB1404" s="2"/>
      <c r="AC1404" s="2"/>
      <c r="AD1404" s="2"/>
      <c r="AE1404" s="2"/>
      <c r="AF1404" s="2"/>
      <c r="AG1404" s="2"/>
      <c r="AH1404" s="2"/>
      <c r="AI1404" s="2"/>
      <c r="AJ1404" s="9" t="s">
        <v>2313</v>
      </c>
      <c r="AK1404" s="41"/>
      <c r="AL1404" s="41"/>
      <c r="AM1404" s="41"/>
    </row>
    <row r="1405" spans="1:39" s="5" customFormat="1" hidden="1" x14ac:dyDescent="0.2">
      <c r="A1405" s="2" t="str">
        <f t="shared" si="100"/>
        <v>Lenovo ThinkPad E14-IML</v>
      </c>
      <c r="B1405" s="5" t="s">
        <v>17</v>
      </c>
      <c r="C1405" s="5" t="s">
        <v>1685</v>
      </c>
      <c r="D1405" s="2" t="s">
        <v>1732</v>
      </c>
      <c r="E1405" s="2" t="s">
        <v>1736</v>
      </c>
      <c r="F1405" s="5" t="s">
        <v>20</v>
      </c>
      <c r="G1405" s="5" t="s">
        <v>1494</v>
      </c>
      <c r="H1405" s="5" t="s">
        <v>33</v>
      </c>
      <c r="I1405" s="5">
        <v>15</v>
      </c>
      <c r="J1405" s="5" t="s">
        <v>28</v>
      </c>
      <c r="L1405" s="2" t="s">
        <v>129</v>
      </c>
      <c r="M1405" s="2"/>
      <c r="N1405" s="5" t="s">
        <v>1645</v>
      </c>
      <c r="P1405" s="2">
        <v>1</v>
      </c>
      <c r="Q1405" s="2"/>
      <c r="R1405" s="2"/>
      <c r="V1405" s="2">
        <v>1</v>
      </c>
      <c r="X1405" s="2">
        <f t="shared" si="99"/>
        <v>1</v>
      </c>
      <c r="Z1405" s="9"/>
      <c r="AA1405" s="2">
        <v>1</v>
      </c>
      <c r="AJ1405" s="9" t="s">
        <v>2313</v>
      </c>
      <c r="AK1405" s="41"/>
      <c r="AL1405" s="41"/>
      <c r="AM1405" s="41"/>
    </row>
    <row r="1406" spans="1:39" s="5" customFormat="1" hidden="1" x14ac:dyDescent="0.2">
      <c r="A1406" s="2" t="str">
        <f t="shared" si="100"/>
        <v>Lenovo ThinkPad Edge E565</v>
      </c>
      <c r="B1406" s="5" t="s">
        <v>17</v>
      </c>
      <c r="C1406" s="5" t="s">
        <v>442</v>
      </c>
      <c r="D1406" s="2" t="s">
        <v>1733</v>
      </c>
      <c r="E1406" s="2" t="s">
        <v>1736</v>
      </c>
      <c r="F1406" s="5" t="s">
        <v>19</v>
      </c>
      <c r="G1406" s="5" t="s">
        <v>155</v>
      </c>
      <c r="H1406" s="5" t="s">
        <v>154</v>
      </c>
      <c r="I1406" s="5">
        <v>15</v>
      </c>
      <c r="J1406" s="5" t="s">
        <v>44</v>
      </c>
      <c r="L1406" s="2" t="s">
        <v>129</v>
      </c>
      <c r="Q1406" s="2">
        <v>1</v>
      </c>
      <c r="R1406" s="2"/>
      <c r="V1406" s="2">
        <v>1</v>
      </c>
      <c r="X1406" s="2">
        <f t="shared" si="99"/>
        <v>1</v>
      </c>
      <c r="Z1406" s="9"/>
      <c r="AA1406" s="2">
        <v>1</v>
      </c>
      <c r="AJ1406" s="9" t="s">
        <v>2313</v>
      </c>
      <c r="AK1406" s="41"/>
      <c r="AL1406" s="41"/>
      <c r="AM1406" s="41"/>
    </row>
    <row r="1407" spans="1:39" s="5" customFormat="1" hidden="1" x14ac:dyDescent="0.2">
      <c r="A1407" s="2" t="str">
        <f t="shared" si="100"/>
        <v>Lenovo ThinkPad Edge E570</v>
      </c>
      <c r="B1407" s="5" t="s">
        <v>17</v>
      </c>
      <c r="C1407" s="5" t="s">
        <v>536</v>
      </c>
      <c r="D1407" s="2" t="s">
        <v>1733</v>
      </c>
      <c r="E1407" s="2" t="s">
        <v>1736</v>
      </c>
      <c r="F1407" s="5" t="s">
        <v>20</v>
      </c>
      <c r="G1407" s="5" t="s">
        <v>416</v>
      </c>
      <c r="H1407" s="5" t="s">
        <v>537</v>
      </c>
      <c r="I1407" s="5">
        <v>15</v>
      </c>
      <c r="J1407" s="5" t="s">
        <v>44</v>
      </c>
      <c r="L1407" s="2" t="s">
        <v>129</v>
      </c>
      <c r="P1407" s="2">
        <v>1</v>
      </c>
      <c r="Q1407" s="5">
        <v>1</v>
      </c>
      <c r="R1407" s="2">
        <v>1</v>
      </c>
      <c r="V1407" s="2">
        <v>1</v>
      </c>
      <c r="X1407" s="2">
        <f t="shared" si="99"/>
        <v>3</v>
      </c>
      <c r="Z1407" s="9"/>
      <c r="AA1407" s="2">
        <v>1</v>
      </c>
      <c r="AJ1407" s="9" t="s">
        <v>2313</v>
      </c>
      <c r="AK1407" s="41"/>
      <c r="AL1407" s="41"/>
      <c r="AM1407" s="41"/>
    </row>
    <row r="1408" spans="1:39" s="5" customFormat="1" hidden="1" x14ac:dyDescent="0.2">
      <c r="A1408" s="2" t="str">
        <f t="shared" si="100"/>
        <v>Lenovo ThinkPad Edge E580</v>
      </c>
      <c r="B1408" s="5" t="s">
        <v>17</v>
      </c>
      <c r="C1408" s="5" t="s">
        <v>934</v>
      </c>
      <c r="D1408" s="2" t="s">
        <v>1733</v>
      </c>
      <c r="E1408" s="2" t="s">
        <v>1736</v>
      </c>
      <c r="F1408" s="5" t="s">
        <v>20</v>
      </c>
      <c r="G1408" s="5" t="s">
        <v>743</v>
      </c>
      <c r="H1408" s="5" t="s">
        <v>933</v>
      </c>
      <c r="I1408" s="5">
        <v>15</v>
      </c>
      <c r="J1408" s="5" t="s">
        <v>28</v>
      </c>
      <c r="L1408" s="2" t="s">
        <v>129</v>
      </c>
      <c r="M1408" s="2"/>
      <c r="P1408" s="2">
        <v>1</v>
      </c>
      <c r="Q1408" s="2">
        <v>1</v>
      </c>
      <c r="R1408" s="2">
        <v>1</v>
      </c>
      <c r="V1408" s="2">
        <v>1</v>
      </c>
      <c r="X1408" s="2">
        <f t="shared" si="99"/>
        <v>3</v>
      </c>
      <c r="Z1408" s="9"/>
      <c r="AA1408" s="2">
        <v>1</v>
      </c>
      <c r="AJ1408" s="9" t="s">
        <v>2313</v>
      </c>
      <c r="AK1408" s="41"/>
      <c r="AL1408" s="41"/>
      <c r="AM1408" s="41"/>
    </row>
    <row r="1409" spans="1:39" s="5" customFormat="1" hidden="1" x14ac:dyDescent="0.2">
      <c r="A1409" s="2" t="str">
        <f t="shared" si="100"/>
        <v>Lenovo ThinkPad Edge E590</v>
      </c>
      <c r="B1409" s="5" t="s">
        <v>17</v>
      </c>
      <c r="C1409" s="5" t="s">
        <v>1261</v>
      </c>
      <c r="D1409" s="2" t="s">
        <v>1733</v>
      </c>
      <c r="E1409" s="2" t="s">
        <v>1736</v>
      </c>
      <c r="F1409" s="5" t="s">
        <v>20</v>
      </c>
      <c r="G1409" s="5" t="s">
        <v>1216</v>
      </c>
      <c r="H1409" s="5" t="s">
        <v>933</v>
      </c>
      <c r="I1409" s="5">
        <v>15</v>
      </c>
      <c r="J1409" s="5" t="s">
        <v>28</v>
      </c>
      <c r="L1409" s="2" t="s">
        <v>129</v>
      </c>
      <c r="M1409" s="2"/>
      <c r="P1409" s="2">
        <v>1</v>
      </c>
      <c r="Q1409" s="2">
        <v>1</v>
      </c>
      <c r="R1409" s="2">
        <v>1</v>
      </c>
      <c r="V1409" s="2">
        <v>1</v>
      </c>
      <c r="X1409" s="2">
        <f t="shared" si="99"/>
        <v>3</v>
      </c>
      <c r="Z1409" s="9"/>
      <c r="AA1409" s="2">
        <v>1</v>
      </c>
      <c r="AJ1409" s="9" t="s">
        <v>2313</v>
      </c>
      <c r="AK1409" s="41"/>
      <c r="AL1409" s="41"/>
      <c r="AM1409" s="41"/>
    </row>
    <row r="1410" spans="1:39" s="5" customFormat="1" hidden="1" x14ac:dyDescent="0.2">
      <c r="A1410" s="2" t="str">
        <f t="shared" si="100"/>
        <v>Lenovo ThinkPad Edge E595</v>
      </c>
      <c r="B1410" s="5" t="s">
        <v>17</v>
      </c>
      <c r="C1410" s="5" t="s">
        <v>1689</v>
      </c>
      <c r="D1410" s="2" t="s">
        <v>1732</v>
      </c>
      <c r="E1410" s="2" t="s">
        <v>1736</v>
      </c>
      <c r="F1410" s="5" t="s">
        <v>19</v>
      </c>
      <c r="G1410" s="5" t="s">
        <v>1244</v>
      </c>
      <c r="H1410" s="5" t="s">
        <v>33</v>
      </c>
      <c r="I1410" s="5">
        <v>15</v>
      </c>
      <c r="J1410" s="5" t="s">
        <v>28</v>
      </c>
      <c r="L1410" s="2" t="s">
        <v>129</v>
      </c>
      <c r="M1410" s="2"/>
      <c r="P1410" s="2">
        <v>1</v>
      </c>
      <c r="Q1410" s="2"/>
      <c r="R1410" s="2"/>
      <c r="V1410" s="2">
        <v>1</v>
      </c>
      <c r="X1410" s="2">
        <f t="shared" si="99"/>
        <v>1</v>
      </c>
      <c r="Z1410" s="9"/>
      <c r="AA1410" s="2">
        <v>1</v>
      </c>
      <c r="AJ1410" s="9" t="s">
        <v>2313</v>
      </c>
      <c r="AK1410" s="41"/>
      <c r="AL1410" s="41"/>
      <c r="AM1410" s="41"/>
    </row>
    <row r="1411" spans="1:39" s="5" customFormat="1" hidden="1" x14ac:dyDescent="0.2">
      <c r="A1411" s="2" t="str">
        <f t="shared" si="100"/>
        <v>Lenovo ThinkPad E15-IML</v>
      </c>
      <c r="B1411" s="5" t="s">
        <v>17</v>
      </c>
      <c r="C1411" s="5" t="s">
        <v>1686</v>
      </c>
      <c r="D1411" s="2" t="s">
        <v>1732</v>
      </c>
      <c r="E1411" s="2" t="s">
        <v>1736</v>
      </c>
      <c r="F1411" s="5" t="s">
        <v>20</v>
      </c>
      <c r="G1411" s="5" t="s">
        <v>1494</v>
      </c>
      <c r="H1411" s="5" t="s">
        <v>33</v>
      </c>
      <c r="I1411" s="5">
        <v>15</v>
      </c>
      <c r="J1411" s="5" t="s">
        <v>28</v>
      </c>
      <c r="L1411" s="2" t="s">
        <v>129</v>
      </c>
      <c r="M1411" s="2"/>
      <c r="N1411" s="5" t="s">
        <v>1645</v>
      </c>
      <c r="P1411" s="2">
        <v>1</v>
      </c>
      <c r="Q1411" s="2"/>
      <c r="R1411" s="2"/>
      <c r="V1411" s="2">
        <v>1</v>
      </c>
      <c r="X1411" s="2">
        <f t="shared" si="99"/>
        <v>1</v>
      </c>
      <c r="Z1411" s="9"/>
      <c r="AA1411" s="2">
        <v>1</v>
      </c>
      <c r="AJ1411" s="9" t="s">
        <v>2313</v>
      </c>
      <c r="AK1411" s="41"/>
      <c r="AL1411" s="41"/>
      <c r="AM1411" s="41"/>
    </row>
    <row r="1412" spans="1:39" hidden="1" x14ac:dyDescent="0.2">
      <c r="A1412" s="2" t="str">
        <f t="shared" si="100"/>
        <v>Lenovo ThinkPad 11</v>
      </c>
      <c r="B1412" s="5" t="s">
        <v>17</v>
      </c>
      <c r="C1412" s="5" t="s">
        <v>753</v>
      </c>
      <c r="D1412" s="2" t="s">
        <v>1730</v>
      </c>
      <c r="E1412" s="2" t="s">
        <v>1736</v>
      </c>
      <c r="F1412" s="5" t="s">
        <v>20</v>
      </c>
      <c r="G1412" s="5" t="s">
        <v>164</v>
      </c>
      <c r="H1412" s="5" t="s">
        <v>33</v>
      </c>
      <c r="I1412" s="5">
        <v>11</v>
      </c>
      <c r="J1412" s="5" t="s">
        <v>27</v>
      </c>
      <c r="K1412" s="5"/>
      <c r="L1412" s="2" t="s">
        <v>129</v>
      </c>
      <c r="M1412" s="5"/>
      <c r="N1412" s="5"/>
      <c r="O1412" s="5"/>
      <c r="P1412" s="2">
        <v>1</v>
      </c>
      <c r="Q1412" s="2"/>
      <c r="R1412" s="2"/>
      <c r="S1412" s="5"/>
      <c r="T1412" s="2">
        <v>1</v>
      </c>
      <c r="U1412" s="5"/>
      <c r="V1412" s="5"/>
      <c r="W1412" s="5"/>
      <c r="X1412" s="2">
        <f t="shared" ref="X1412:X1482" si="102">SUM(O1412:T1412)</f>
        <v>2</v>
      </c>
      <c r="Y1412" s="5">
        <v>1</v>
      </c>
      <c r="Z1412" s="9">
        <v>1</v>
      </c>
      <c r="AA1412" s="5"/>
      <c r="AB1412" s="5"/>
      <c r="AC1412" s="5"/>
      <c r="AD1412" s="5"/>
      <c r="AE1412" s="5"/>
      <c r="AF1412" s="5"/>
      <c r="AG1412" s="5"/>
      <c r="AH1412" s="5"/>
      <c r="AI1412" s="2"/>
      <c r="AJ1412" s="9" t="s">
        <v>2322</v>
      </c>
    </row>
    <row r="1413" spans="1:39" hidden="1" x14ac:dyDescent="0.2">
      <c r="A1413" s="2" t="str">
        <f t="shared" si="100"/>
        <v>Lenovo ThinkPad 13 G2</v>
      </c>
      <c r="B1413" s="5" t="s">
        <v>17</v>
      </c>
      <c r="C1413" s="2" t="s">
        <v>565</v>
      </c>
      <c r="D1413" s="2" t="s">
        <v>1731</v>
      </c>
      <c r="E1413" s="2" t="s">
        <v>1736</v>
      </c>
      <c r="F1413" s="2" t="s">
        <v>20</v>
      </c>
      <c r="G1413" s="2" t="s">
        <v>416</v>
      </c>
      <c r="H1413" s="2" t="s">
        <v>33</v>
      </c>
      <c r="I1413" s="2">
        <v>13</v>
      </c>
      <c r="J1413" s="2" t="s">
        <v>28</v>
      </c>
      <c r="K1413" s="2"/>
      <c r="L1413" s="2" t="s">
        <v>129</v>
      </c>
      <c r="M1413" s="2"/>
      <c r="N1413" s="2"/>
      <c r="O1413" s="5"/>
      <c r="P1413" s="2">
        <v>1</v>
      </c>
      <c r="Q1413" s="2"/>
      <c r="R1413" s="2"/>
      <c r="S1413" s="2"/>
      <c r="T1413" s="2"/>
      <c r="U1413" s="2">
        <v>1</v>
      </c>
      <c r="V1413" s="2"/>
      <c r="W1413" s="2"/>
      <c r="X1413" s="2">
        <f t="shared" si="102"/>
        <v>1</v>
      </c>
      <c r="Y1413" s="5">
        <v>1</v>
      </c>
      <c r="Z1413" s="9">
        <v>1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9" t="s">
        <v>2322</v>
      </c>
    </row>
    <row r="1414" spans="1:39" hidden="1" x14ac:dyDescent="0.2">
      <c r="A1414" s="2" t="str">
        <f t="shared" si="100"/>
        <v>Lenovo ThinkPad A275</v>
      </c>
      <c r="B1414" s="5" t="s">
        <v>17</v>
      </c>
      <c r="C1414" s="2" t="s">
        <v>863</v>
      </c>
      <c r="D1414" s="2" t="s">
        <v>1730</v>
      </c>
      <c r="E1414" s="2" t="s">
        <v>1736</v>
      </c>
      <c r="F1414" s="2" t="s">
        <v>19</v>
      </c>
      <c r="G1414" s="2" t="s">
        <v>334</v>
      </c>
      <c r="H1414" s="2" t="s">
        <v>33</v>
      </c>
      <c r="I1414" s="2">
        <v>12</v>
      </c>
      <c r="J1414" s="2" t="s">
        <v>44</v>
      </c>
      <c r="K1414" s="2"/>
      <c r="L1414" s="2" t="s">
        <v>129</v>
      </c>
      <c r="M1414" s="2"/>
      <c r="N1414" s="2"/>
      <c r="O1414" s="5"/>
      <c r="P1414" s="2">
        <v>1</v>
      </c>
      <c r="Q1414" s="2"/>
      <c r="R1414" s="2"/>
      <c r="S1414" s="2"/>
      <c r="T1414" s="2">
        <v>1</v>
      </c>
      <c r="U1414" s="2"/>
      <c r="V1414" s="2"/>
      <c r="W1414" s="2"/>
      <c r="X1414" s="2">
        <f t="shared" si="102"/>
        <v>2</v>
      </c>
      <c r="Y1414" s="5">
        <v>1</v>
      </c>
      <c r="Z1414" s="9"/>
      <c r="AA1414" s="2">
        <v>1</v>
      </c>
      <c r="AB1414" s="2"/>
      <c r="AC1414" s="2"/>
      <c r="AD1414" s="2"/>
      <c r="AE1414" s="2"/>
      <c r="AF1414" s="2"/>
      <c r="AG1414" s="2"/>
      <c r="AH1414" s="2"/>
      <c r="AI1414" s="2"/>
      <c r="AJ1414" s="9" t="s">
        <v>2314</v>
      </c>
    </row>
    <row r="1415" spans="1:39" hidden="1" x14ac:dyDescent="0.2">
      <c r="A1415" s="2" t="str">
        <f t="shared" ref="A1415:A1486" si="103">CONCATENATE(B1415," ",C1415)</f>
        <v>Lenovo ThinkPad A285</v>
      </c>
      <c r="B1415" s="5" t="s">
        <v>17</v>
      </c>
      <c r="C1415" s="2" t="s">
        <v>1259</v>
      </c>
      <c r="D1415" s="2" t="s">
        <v>1730</v>
      </c>
      <c r="E1415" s="2" t="s">
        <v>1736</v>
      </c>
      <c r="F1415" s="2" t="s">
        <v>19</v>
      </c>
      <c r="G1415" s="2" t="s">
        <v>842</v>
      </c>
      <c r="H1415" s="2" t="s">
        <v>33</v>
      </c>
      <c r="I1415" s="2">
        <v>12</v>
      </c>
      <c r="J1415" s="2" t="s">
        <v>28</v>
      </c>
      <c r="K1415" s="2"/>
      <c r="L1415" s="2" t="s">
        <v>129</v>
      </c>
      <c r="M1415" s="2"/>
      <c r="N1415" s="2"/>
      <c r="O1415" s="5"/>
      <c r="P1415" s="2">
        <v>1</v>
      </c>
      <c r="Q1415" s="2"/>
      <c r="R1415" s="2"/>
      <c r="S1415" s="2"/>
      <c r="T1415" s="2">
        <v>1</v>
      </c>
      <c r="U1415" s="2"/>
      <c r="V1415" s="2"/>
      <c r="W1415" s="2"/>
      <c r="X1415" s="2">
        <f t="shared" si="102"/>
        <v>2</v>
      </c>
      <c r="Y1415" s="5">
        <v>1</v>
      </c>
      <c r="Z1415" s="9"/>
      <c r="AA1415" s="2">
        <v>1</v>
      </c>
      <c r="AB1415" s="2"/>
      <c r="AC1415" s="2"/>
      <c r="AD1415" s="2"/>
      <c r="AE1415" s="2"/>
      <c r="AF1415" s="2"/>
      <c r="AG1415" s="2"/>
      <c r="AH1415" s="2"/>
      <c r="AI1415" s="2"/>
      <c r="AJ1415" s="9" t="s">
        <v>2314</v>
      </c>
    </row>
    <row r="1416" spans="1:39" hidden="1" x14ac:dyDescent="0.2">
      <c r="A1416" s="2" t="str">
        <f t="shared" si="103"/>
        <v>Lenovo ThinkPad A475</v>
      </c>
      <c r="B1416" s="5" t="s">
        <v>17</v>
      </c>
      <c r="C1416" s="2" t="s">
        <v>855</v>
      </c>
      <c r="D1416" s="2" t="s">
        <v>1731</v>
      </c>
      <c r="E1416" s="2" t="s">
        <v>1736</v>
      </c>
      <c r="F1416" s="2" t="s">
        <v>19</v>
      </c>
      <c r="G1416" s="2" t="s">
        <v>334</v>
      </c>
      <c r="H1416" s="2" t="s">
        <v>33</v>
      </c>
      <c r="I1416" s="2">
        <v>14</v>
      </c>
      <c r="J1416" s="2" t="s">
        <v>28</v>
      </c>
      <c r="K1416" s="2"/>
      <c r="L1416" s="2" t="s">
        <v>129</v>
      </c>
      <c r="M1416" s="2"/>
      <c r="N1416" s="2"/>
      <c r="O1416" s="5"/>
      <c r="P1416" s="2">
        <v>1</v>
      </c>
      <c r="Q1416" s="2"/>
      <c r="R1416" s="2"/>
      <c r="S1416" s="2"/>
      <c r="T1416" s="2"/>
      <c r="U1416" s="2">
        <v>1</v>
      </c>
      <c r="V1416" s="2"/>
      <c r="W1416" s="2"/>
      <c r="X1416" s="2">
        <f t="shared" si="102"/>
        <v>1</v>
      </c>
      <c r="Y1416" s="5">
        <v>1</v>
      </c>
      <c r="Z1416" s="9"/>
      <c r="AA1416" s="2">
        <v>1</v>
      </c>
      <c r="AB1416" s="2"/>
      <c r="AC1416" s="2"/>
      <c r="AD1416" s="2"/>
      <c r="AE1416" s="2"/>
      <c r="AF1416" s="2"/>
      <c r="AG1416" s="2"/>
      <c r="AH1416" s="2"/>
      <c r="AI1416" s="2"/>
      <c r="AJ1416" s="9" t="s">
        <v>2314</v>
      </c>
    </row>
    <row r="1417" spans="1:39" hidden="1" x14ac:dyDescent="0.2">
      <c r="A1417" s="2" t="str">
        <f t="shared" si="103"/>
        <v>Lenovo ThinkPad A485</v>
      </c>
      <c r="B1417" s="5" t="s">
        <v>17</v>
      </c>
      <c r="C1417" s="2" t="s">
        <v>1330</v>
      </c>
      <c r="D1417" s="2" t="s">
        <v>1731</v>
      </c>
      <c r="E1417" s="2" t="s">
        <v>1736</v>
      </c>
      <c r="F1417" s="2" t="s">
        <v>19</v>
      </c>
      <c r="G1417" s="2" t="s">
        <v>842</v>
      </c>
      <c r="H1417" s="2" t="s">
        <v>33</v>
      </c>
      <c r="I1417" s="2">
        <v>14</v>
      </c>
      <c r="J1417" s="2" t="s">
        <v>28</v>
      </c>
      <c r="K1417" s="2"/>
      <c r="L1417" s="2" t="s">
        <v>129</v>
      </c>
      <c r="M1417" s="2"/>
      <c r="N1417" s="2"/>
      <c r="O1417" s="5"/>
      <c r="P1417" s="2">
        <v>1</v>
      </c>
      <c r="Q1417" s="2"/>
      <c r="R1417" s="2"/>
      <c r="S1417" s="2"/>
      <c r="T1417" s="2"/>
      <c r="U1417" s="2">
        <v>1</v>
      </c>
      <c r="V1417" s="2"/>
      <c r="W1417" s="2"/>
      <c r="X1417" s="2">
        <f t="shared" si="102"/>
        <v>1</v>
      </c>
      <c r="Y1417" s="5">
        <v>1</v>
      </c>
      <c r="Z1417" s="9"/>
      <c r="AA1417" s="2">
        <v>1</v>
      </c>
      <c r="AB1417" s="2"/>
      <c r="AC1417" s="2"/>
      <c r="AD1417" s="2"/>
      <c r="AE1417" s="2"/>
      <c r="AF1417" s="2"/>
      <c r="AG1417" s="2"/>
      <c r="AH1417" s="2"/>
      <c r="AI1417" s="2"/>
      <c r="AJ1417" s="9" t="s">
        <v>2314</v>
      </c>
    </row>
    <row r="1418" spans="1:39" hidden="1" x14ac:dyDescent="0.2">
      <c r="A1418" s="2" t="str">
        <f t="shared" si="103"/>
        <v>Lenovo ThinkPad L13</v>
      </c>
      <c r="B1418" s="5" t="s">
        <v>17</v>
      </c>
      <c r="C1418" s="2" t="s">
        <v>1683</v>
      </c>
      <c r="D1418" s="2" t="s">
        <v>1731</v>
      </c>
      <c r="E1418" s="2" t="s">
        <v>1736</v>
      </c>
      <c r="F1418" s="2" t="s">
        <v>20</v>
      </c>
      <c r="G1418" s="2" t="s">
        <v>1494</v>
      </c>
      <c r="H1418" s="2" t="s">
        <v>33</v>
      </c>
      <c r="I1418" s="2">
        <v>13</v>
      </c>
      <c r="J1418" s="2" t="s">
        <v>28</v>
      </c>
      <c r="K1418" s="2"/>
      <c r="L1418" s="2" t="s">
        <v>129</v>
      </c>
      <c r="M1418" s="2"/>
      <c r="N1418" s="2" t="s">
        <v>1645</v>
      </c>
      <c r="O1418" s="2"/>
      <c r="P1418" s="2">
        <v>1</v>
      </c>
      <c r="Q1418" s="2"/>
      <c r="R1418" s="2"/>
      <c r="S1418" s="2"/>
      <c r="T1418" s="2"/>
      <c r="U1418" s="2">
        <v>1</v>
      </c>
      <c r="V1418" s="2"/>
      <c r="W1418" s="2"/>
      <c r="X1418" s="2">
        <f t="shared" si="102"/>
        <v>1</v>
      </c>
      <c r="Y1418" s="2"/>
      <c r="Z1418" s="9"/>
      <c r="AA1418" s="2">
        <v>1</v>
      </c>
      <c r="AB1418" s="2"/>
      <c r="AC1418" s="2"/>
      <c r="AD1418" s="2"/>
      <c r="AE1418" s="2"/>
      <c r="AF1418" s="2"/>
      <c r="AG1418" s="2"/>
      <c r="AH1418" s="2"/>
      <c r="AI1418" s="2"/>
      <c r="AJ1418" s="9" t="s">
        <v>2315</v>
      </c>
    </row>
    <row r="1419" spans="1:39" hidden="1" x14ac:dyDescent="0.2">
      <c r="A1419" s="2" t="str">
        <f t="shared" si="103"/>
        <v>Lenovo ThinkPad L13 Yoga</v>
      </c>
      <c r="B1419" s="5" t="s">
        <v>17</v>
      </c>
      <c r="C1419" s="2" t="s">
        <v>1684</v>
      </c>
      <c r="D1419" s="2" t="s">
        <v>1731</v>
      </c>
      <c r="E1419" s="2" t="s">
        <v>1736</v>
      </c>
      <c r="F1419" s="2" t="s">
        <v>20</v>
      </c>
      <c r="G1419" s="2" t="s">
        <v>1494</v>
      </c>
      <c r="H1419" s="2" t="s">
        <v>33</v>
      </c>
      <c r="I1419" s="2">
        <v>13</v>
      </c>
      <c r="J1419" s="2" t="s">
        <v>28</v>
      </c>
      <c r="K1419" s="2" t="s">
        <v>30</v>
      </c>
      <c r="L1419" s="2" t="s">
        <v>129</v>
      </c>
      <c r="M1419" s="2"/>
      <c r="N1419" s="2" t="s">
        <v>1645</v>
      </c>
      <c r="O1419" s="2"/>
      <c r="P1419" s="2">
        <v>1</v>
      </c>
      <c r="Q1419" s="2"/>
      <c r="R1419" s="2"/>
      <c r="S1419" s="9">
        <v>1</v>
      </c>
      <c r="T1419" s="2"/>
      <c r="U1419" s="2">
        <v>1</v>
      </c>
      <c r="V1419" s="2"/>
      <c r="W1419" s="2"/>
      <c r="X1419" s="2">
        <f t="shared" si="102"/>
        <v>2</v>
      </c>
      <c r="Y1419" s="2"/>
      <c r="Z1419" s="9"/>
      <c r="AA1419" s="2">
        <v>1</v>
      </c>
      <c r="AB1419" s="2"/>
      <c r="AC1419" s="2"/>
      <c r="AD1419" s="2"/>
      <c r="AE1419" s="2"/>
      <c r="AF1419" s="2"/>
      <c r="AG1419" s="2"/>
      <c r="AH1419" s="2"/>
      <c r="AI1419" s="2"/>
      <c r="AJ1419" s="9" t="s">
        <v>2315</v>
      </c>
    </row>
    <row r="1420" spans="1:39" hidden="1" x14ac:dyDescent="0.2">
      <c r="A1420" s="2" t="str">
        <f t="shared" ref="A1420" si="104">CONCATENATE(B1420," ",C1420)</f>
        <v>Lenovo ThinkPad L14 Gen1</v>
      </c>
      <c r="B1420" s="5" t="s">
        <v>17</v>
      </c>
      <c r="C1420" s="2" t="s">
        <v>5991</v>
      </c>
      <c r="D1420" s="2" t="s">
        <v>1731</v>
      </c>
      <c r="E1420" s="2" t="s">
        <v>1736</v>
      </c>
      <c r="F1420" s="2" t="s">
        <v>20</v>
      </c>
      <c r="G1420" s="2" t="s">
        <v>1494</v>
      </c>
      <c r="H1420" s="2" t="s">
        <v>33</v>
      </c>
      <c r="I1420" s="2">
        <v>14</v>
      </c>
      <c r="J1420" s="2" t="s">
        <v>28</v>
      </c>
      <c r="K1420" s="2" t="s">
        <v>30</v>
      </c>
      <c r="L1420" s="2" t="s">
        <v>129</v>
      </c>
      <c r="M1420" s="2"/>
      <c r="N1420" s="2" t="s">
        <v>5935</v>
      </c>
      <c r="O1420" s="2"/>
      <c r="P1420" s="2">
        <v>1</v>
      </c>
      <c r="Q1420" s="2"/>
      <c r="R1420" s="2"/>
      <c r="S1420" s="9"/>
      <c r="T1420" s="2"/>
      <c r="U1420" s="2">
        <v>1</v>
      </c>
      <c r="V1420" s="2"/>
      <c r="W1420" s="2"/>
      <c r="X1420" s="2"/>
      <c r="Y1420" s="2"/>
      <c r="Z1420" s="9"/>
      <c r="AA1420" s="2">
        <v>1</v>
      </c>
      <c r="AB1420" s="2"/>
      <c r="AC1420" s="2"/>
      <c r="AD1420" s="2"/>
      <c r="AE1420" s="2"/>
      <c r="AF1420" s="2"/>
      <c r="AG1420" s="2"/>
      <c r="AH1420" s="2"/>
      <c r="AI1420" s="2"/>
      <c r="AJ1420" s="9" t="s">
        <v>2315</v>
      </c>
    </row>
    <row r="1421" spans="1:39" hidden="1" x14ac:dyDescent="0.2">
      <c r="A1421" s="2" t="str">
        <f t="shared" si="103"/>
        <v>Lenovo ThinkPad L380 Clam</v>
      </c>
      <c r="B1421" s="5" t="s">
        <v>17</v>
      </c>
      <c r="C1421" s="2" t="s">
        <v>924</v>
      </c>
      <c r="D1421" s="2" t="s">
        <v>1731</v>
      </c>
      <c r="E1421" s="2" t="s">
        <v>1736</v>
      </c>
      <c r="F1421" s="2" t="s">
        <v>20</v>
      </c>
      <c r="G1421" s="2" t="s">
        <v>743</v>
      </c>
      <c r="H1421" s="2" t="s">
        <v>33</v>
      </c>
      <c r="I1421" s="2">
        <v>13</v>
      </c>
      <c r="J1421" s="2" t="s">
        <v>44</v>
      </c>
      <c r="K1421" s="2"/>
      <c r="L1421" s="2" t="s">
        <v>129</v>
      </c>
      <c r="M1421" s="2"/>
      <c r="N1421" s="2"/>
      <c r="O1421" s="2"/>
      <c r="P1421" s="2">
        <v>1</v>
      </c>
      <c r="Q1421" s="2"/>
      <c r="R1421" s="2"/>
      <c r="S1421" s="2"/>
      <c r="T1421" s="2"/>
      <c r="U1421" s="2">
        <v>1</v>
      </c>
      <c r="V1421" s="2"/>
      <c r="W1421" s="2"/>
      <c r="X1421" s="2">
        <f t="shared" si="102"/>
        <v>1</v>
      </c>
      <c r="Y1421" s="2"/>
      <c r="Z1421" s="9"/>
      <c r="AA1421" s="2">
        <v>1</v>
      </c>
      <c r="AB1421" s="2"/>
      <c r="AC1421" s="2"/>
      <c r="AD1421" s="2"/>
      <c r="AE1421" s="2"/>
      <c r="AF1421" s="2"/>
      <c r="AG1421" s="2"/>
      <c r="AH1421" s="2"/>
      <c r="AI1421" s="2"/>
      <c r="AJ1421" s="9" t="s">
        <v>2315</v>
      </c>
    </row>
    <row r="1422" spans="1:39" hidden="1" x14ac:dyDescent="0.2">
      <c r="A1422" s="2" t="str">
        <f t="shared" si="103"/>
        <v>Lenovo ThinkPad L380 Yoga</v>
      </c>
      <c r="B1422" s="5" t="s">
        <v>17</v>
      </c>
      <c r="C1422" s="2" t="s">
        <v>925</v>
      </c>
      <c r="D1422" s="2" t="s">
        <v>1731</v>
      </c>
      <c r="E1422" s="2" t="s">
        <v>1736</v>
      </c>
      <c r="F1422" s="2" t="s">
        <v>20</v>
      </c>
      <c r="G1422" s="2" t="s">
        <v>743</v>
      </c>
      <c r="H1422" s="2" t="s">
        <v>33</v>
      </c>
      <c r="I1422" s="2">
        <v>13</v>
      </c>
      <c r="J1422" s="2" t="s">
        <v>28</v>
      </c>
      <c r="K1422" s="2" t="s">
        <v>30</v>
      </c>
      <c r="L1422" s="2" t="s">
        <v>129</v>
      </c>
      <c r="M1422" s="2"/>
      <c r="N1422" s="2"/>
      <c r="O1422" s="2"/>
      <c r="P1422" s="2">
        <v>1</v>
      </c>
      <c r="Q1422" s="2"/>
      <c r="R1422" s="2"/>
      <c r="S1422" s="9">
        <v>1</v>
      </c>
      <c r="T1422" s="2"/>
      <c r="U1422" s="2">
        <v>1</v>
      </c>
      <c r="V1422" s="2"/>
      <c r="W1422" s="2"/>
      <c r="X1422" s="2">
        <f t="shared" si="102"/>
        <v>2</v>
      </c>
      <c r="Y1422" s="2"/>
      <c r="Z1422" s="9"/>
      <c r="AA1422" s="2">
        <v>1</v>
      </c>
      <c r="AB1422" s="2"/>
      <c r="AC1422" s="2"/>
      <c r="AD1422" s="2"/>
      <c r="AE1422" s="2"/>
      <c r="AF1422" s="2"/>
      <c r="AG1422" s="2"/>
      <c r="AH1422" s="2"/>
      <c r="AI1422" s="2"/>
      <c r="AJ1422" s="9" t="s">
        <v>2315</v>
      </c>
    </row>
    <row r="1423" spans="1:39" hidden="1" x14ac:dyDescent="0.2">
      <c r="A1423" s="2" t="str">
        <f t="shared" si="103"/>
        <v>Lenovo ThinkPad L390</v>
      </c>
      <c r="B1423" s="5" t="s">
        <v>17</v>
      </c>
      <c r="C1423" s="2" t="s">
        <v>1284</v>
      </c>
      <c r="D1423" s="2" t="s">
        <v>1731</v>
      </c>
      <c r="E1423" s="2" t="s">
        <v>1736</v>
      </c>
      <c r="F1423" s="2" t="s">
        <v>20</v>
      </c>
      <c r="G1423" s="2" t="s">
        <v>1216</v>
      </c>
      <c r="H1423" s="2" t="s">
        <v>33</v>
      </c>
      <c r="I1423" s="2">
        <v>13</v>
      </c>
      <c r="J1423" s="2" t="s">
        <v>28</v>
      </c>
      <c r="K1423" s="2"/>
      <c r="L1423" s="2" t="s">
        <v>129</v>
      </c>
      <c r="M1423" s="2"/>
      <c r="N1423" s="2"/>
      <c r="O1423" s="2"/>
      <c r="P1423" s="2">
        <v>1</v>
      </c>
      <c r="Q1423" s="2"/>
      <c r="R1423" s="2"/>
      <c r="S1423" s="2"/>
      <c r="T1423" s="2"/>
      <c r="U1423" s="2">
        <v>1</v>
      </c>
      <c r="V1423" s="2"/>
      <c r="W1423" s="2"/>
      <c r="X1423" s="2">
        <f t="shared" si="102"/>
        <v>1</v>
      </c>
      <c r="Y1423" s="2"/>
      <c r="Z1423" s="9"/>
      <c r="AA1423" s="2">
        <v>1</v>
      </c>
      <c r="AB1423" s="2"/>
      <c r="AC1423" s="2"/>
      <c r="AD1423" s="2"/>
      <c r="AE1423" s="2"/>
      <c r="AF1423" s="2"/>
      <c r="AG1423" s="2"/>
      <c r="AH1423" s="2"/>
      <c r="AI1423" s="2"/>
      <c r="AJ1423" s="9" t="s">
        <v>2315</v>
      </c>
    </row>
    <row r="1424" spans="1:39" hidden="1" x14ac:dyDescent="0.2">
      <c r="A1424" s="2" t="str">
        <f t="shared" si="103"/>
        <v>Lenovo ThinkPad L390 Yoga</v>
      </c>
      <c r="B1424" s="5" t="s">
        <v>17</v>
      </c>
      <c r="C1424" s="2" t="s">
        <v>1285</v>
      </c>
      <c r="D1424" s="2" t="s">
        <v>1731</v>
      </c>
      <c r="E1424" s="2" t="s">
        <v>1736</v>
      </c>
      <c r="F1424" s="2" t="s">
        <v>20</v>
      </c>
      <c r="G1424" s="2" t="s">
        <v>1216</v>
      </c>
      <c r="H1424" s="2" t="s">
        <v>33</v>
      </c>
      <c r="I1424" s="2">
        <v>13</v>
      </c>
      <c r="J1424" s="2" t="s">
        <v>28</v>
      </c>
      <c r="K1424" s="2" t="s">
        <v>30</v>
      </c>
      <c r="L1424" s="2" t="s">
        <v>129</v>
      </c>
      <c r="M1424" s="2"/>
      <c r="N1424" s="2"/>
      <c r="O1424" s="2"/>
      <c r="P1424" s="2">
        <v>1</v>
      </c>
      <c r="Q1424" s="2"/>
      <c r="R1424" s="2"/>
      <c r="S1424" s="9">
        <v>1</v>
      </c>
      <c r="T1424" s="2"/>
      <c r="U1424" s="2">
        <v>1</v>
      </c>
      <c r="V1424" s="2"/>
      <c r="W1424" s="2"/>
      <c r="X1424" s="2">
        <f t="shared" si="102"/>
        <v>2</v>
      </c>
      <c r="Y1424" s="2"/>
      <c r="Z1424" s="9"/>
      <c r="AA1424" s="2">
        <v>1</v>
      </c>
      <c r="AB1424" s="2"/>
      <c r="AC1424" s="2"/>
      <c r="AD1424" s="2"/>
      <c r="AE1424" s="2"/>
      <c r="AF1424" s="2"/>
      <c r="AG1424" s="2"/>
      <c r="AH1424" s="2"/>
      <c r="AI1424" s="2"/>
      <c r="AJ1424" s="9" t="s">
        <v>2315</v>
      </c>
    </row>
    <row r="1425" spans="1:36" hidden="1" x14ac:dyDescent="0.2">
      <c r="A1425" s="2" t="str">
        <f t="shared" si="103"/>
        <v>Lenovo ThinkPad L470</v>
      </c>
      <c r="B1425" s="2" t="s">
        <v>17</v>
      </c>
      <c r="C1425" s="2" t="s">
        <v>620</v>
      </c>
      <c r="D1425" s="2" t="s">
        <v>1731</v>
      </c>
      <c r="E1425" s="2" t="s">
        <v>1736</v>
      </c>
      <c r="F1425" s="2" t="s">
        <v>20</v>
      </c>
      <c r="G1425" s="2" t="s">
        <v>416</v>
      </c>
      <c r="H1425" s="2" t="s">
        <v>33</v>
      </c>
      <c r="I1425" s="2">
        <v>14</v>
      </c>
      <c r="J1425" s="2" t="s">
        <v>44</v>
      </c>
      <c r="K1425" s="2"/>
      <c r="L1425" s="2" t="s">
        <v>129</v>
      </c>
      <c r="M1425" s="2"/>
      <c r="N1425" s="2"/>
      <c r="O1425" s="2"/>
      <c r="P1425" s="2">
        <v>1</v>
      </c>
      <c r="Q1425" s="2"/>
      <c r="R1425" s="2"/>
      <c r="S1425" s="2"/>
      <c r="T1425" s="2"/>
      <c r="U1425" s="2">
        <v>1</v>
      </c>
      <c r="V1425" s="2"/>
      <c r="W1425" s="2"/>
      <c r="X1425" s="2">
        <f t="shared" si="102"/>
        <v>1</v>
      </c>
      <c r="Y1425" s="2"/>
      <c r="Z1425" s="9"/>
      <c r="AA1425" s="2">
        <v>1</v>
      </c>
      <c r="AB1425" s="2"/>
      <c r="AC1425" s="2"/>
      <c r="AD1425" s="2"/>
      <c r="AE1425" s="2"/>
      <c r="AF1425" s="2"/>
      <c r="AG1425" s="2"/>
      <c r="AH1425" s="2"/>
      <c r="AI1425" s="2"/>
      <c r="AJ1425" s="9" t="s">
        <v>2315</v>
      </c>
    </row>
    <row r="1426" spans="1:36" hidden="1" x14ac:dyDescent="0.2">
      <c r="A1426" s="2" t="str">
        <f t="shared" si="103"/>
        <v>Lenovo ThinkPad L480</v>
      </c>
      <c r="B1426" s="2" t="s">
        <v>17</v>
      </c>
      <c r="C1426" s="2" t="s">
        <v>999</v>
      </c>
      <c r="D1426" s="2" t="s">
        <v>1731</v>
      </c>
      <c r="E1426" s="2" t="s">
        <v>1736</v>
      </c>
      <c r="F1426" s="2" t="s">
        <v>20</v>
      </c>
      <c r="G1426" s="2" t="s">
        <v>743</v>
      </c>
      <c r="H1426" s="2" t="s">
        <v>33</v>
      </c>
      <c r="I1426" s="2">
        <v>14</v>
      </c>
      <c r="J1426" s="2" t="s">
        <v>44</v>
      </c>
      <c r="K1426" s="2"/>
      <c r="L1426" s="2" t="s">
        <v>129</v>
      </c>
      <c r="M1426" s="2"/>
      <c r="N1426" s="2"/>
      <c r="O1426" s="2"/>
      <c r="P1426" s="2">
        <v>1</v>
      </c>
      <c r="Q1426" s="2"/>
      <c r="R1426" s="2"/>
      <c r="S1426" s="2"/>
      <c r="T1426" s="2"/>
      <c r="U1426" s="2">
        <v>1</v>
      </c>
      <c r="V1426" s="2"/>
      <c r="W1426" s="2"/>
      <c r="X1426" s="2">
        <f t="shared" si="102"/>
        <v>1</v>
      </c>
      <c r="Y1426" s="2"/>
      <c r="Z1426" s="9"/>
      <c r="AA1426" s="2">
        <v>1</v>
      </c>
      <c r="AB1426" s="2"/>
      <c r="AC1426" s="2"/>
      <c r="AD1426" s="2"/>
      <c r="AE1426" s="2"/>
      <c r="AF1426" s="2"/>
      <c r="AG1426" s="2"/>
      <c r="AH1426" s="2"/>
      <c r="AI1426" s="2"/>
      <c r="AJ1426" s="9" t="s">
        <v>2315</v>
      </c>
    </row>
    <row r="1427" spans="1:36" hidden="1" x14ac:dyDescent="0.2">
      <c r="A1427" s="2" t="str">
        <f t="shared" si="103"/>
        <v>Lenovo ThinkPad L490</v>
      </c>
      <c r="B1427" s="2" t="s">
        <v>17</v>
      </c>
      <c r="C1427" s="2" t="s">
        <v>1436</v>
      </c>
      <c r="D1427" s="2" t="s">
        <v>1731</v>
      </c>
      <c r="E1427" s="2" t="s">
        <v>1736</v>
      </c>
      <c r="F1427" s="2" t="s">
        <v>20</v>
      </c>
      <c r="G1427" s="2" t="s">
        <v>1216</v>
      </c>
      <c r="H1427" s="2" t="s">
        <v>33</v>
      </c>
      <c r="I1427" s="2">
        <v>14</v>
      </c>
      <c r="J1427" s="2" t="s">
        <v>28</v>
      </c>
      <c r="K1427" s="2"/>
      <c r="L1427" s="2" t="s">
        <v>129</v>
      </c>
      <c r="M1427" s="2"/>
      <c r="N1427" s="2"/>
      <c r="O1427" s="2"/>
      <c r="P1427" s="2">
        <v>1</v>
      </c>
      <c r="Q1427" s="2"/>
      <c r="R1427" s="2"/>
      <c r="S1427" s="2"/>
      <c r="T1427" s="2"/>
      <c r="U1427" s="2">
        <v>1</v>
      </c>
      <c r="V1427" s="2"/>
      <c r="W1427" s="2"/>
      <c r="X1427" s="2">
        <f t="shared" si="102"/>
        <v>1</v>
      </c>
      <c r="Y1427" s="2"/>
      <c r="Z1427" s="9"/>
      <c r="AA1427" s="2">
        <v>1</v>
      </c>
      <c r="AB1427" s="2"/>
      <c r="AC1427" s="2"/>
      <c r="AD1427" s="2"/>
      <c r="AE1427" s="2"/>
      <c r="AF1427" s="2"/>
      <c r="AG1427" s="2"/>
      <c r="AH1427" s="2"/>
      <c r="AI1427" s="2"/>
      <c r="AJ1427" s="9" t="s">
        <v>2315</v>
      </c>
    </row>
    <row r="1428" spans="1:36" hidden="1" x14ac:dyDescent="0.2">
      <c r="A1428" s="2" t="str">
        <f t="shared" si="103"/>
        <v>Lenovo ThinkPad L560</v>
      </c>
      <c r="B1428" s="2" t="s">
        <v>17</v>
      </c>
      <c r="C1428" s="2" t="s">
        <v>266</v>
      </c>
      <c r="D1428" s="2" t="s">
        <v>1732</v>
      </c>
      <c r="E1428" s="2" t="s">
        <v>1736</v>
      </c>
      <c r="F1428" s="2" t="s">
        <v>20</v>
      </c>
      <c r="G1428" s="2" t="s">
        <v>164</v>
      </c>
      <c r="H1428" s="2" t="s">
        <v>33</v>
      </c>
      <c r="I1428" s="2">
        <v>15</v>
      </c>
      <c r="J1428" s="2" t="s">
        <v>27</v>
      </c>
      <c r="K1428" s="2"/>
      <c r="L1428" s="2" t="s">
        <v>129</v>
      </c>
      <c r="M1428" s="2"/>
      <c r="N1428" s="2"/>
      <c r="O1428" s="2"/>
      <c r="P1428" s="2">
        <v>1</v>
      </c>
      <c r="Q1428" s="2"/>
      <c r="R1428" s="2"/>
      <c r="S1428" s="2"/>
      <c r="T1428" s="2"/>
      <c r="U1428" s="2"/>
      <c r="V1428" s="2">
        <v>1</v>
      </c>
      <c r="W1428" s="2"/>
      <c r="X1428" s="2">
        <f t="shared" si="102"/>
        <v>1</v>
      </c>
      <c r="Y1428" s="2"/>
      <c r="Z1428" s="9"/>
      <c r="AA1428" s="2">
        <v>1</v>
      </c>
      <c r="AB1428" s="2"/>
      <c r="AC1428" s="2"/>
      <c r="AD1428" s="2"/>
      <c r="AE1428" s="2"/>
      <c r="AF1428" s="2"/>
      <c r="AG1428" s="2"/>
      <c r="AH1428" s="2"/>
      <c r="AI1428" s="2"/>
      <c r="AJ1428" s="9" t="s">
        <v>2315</v>
      </c>
    </row>
    <row r="1429" spans="1:36" hidden="1" x14ac:dyDescent="0.2">
      <c r="A1429" s="2" t="str">
        <f t="shared" si="103"/>
        <v>Lenovo ThinkPad L570</v>
      </c>
      <c r="B1429" s="2" t="s">
        <v>17</v>
      </c>
      <c r="C1429" s="2" t="s">
        <v>621</v>
      </c>
      <c r="D1429" s="2" t="s">
        <v>1732</v>
      </c>
      <c r="E1429" s="2" t="s">
        <v>1736</v>
      </c>
      <c r="F1429" s="2" t="s">
        <v>20</v>
      </c>
      <c r="G1429" s="2" t="s">
        <v>416</v>
      </c>
      <c r="H1429" s="2" t="s">
        <v>33</v>
      </c>
      <c r="I1429" s="2">
        <v>15</v>
      </c>
      <c r="J1429" s="2" t="s">
        <v>44</v>
      </c>
      <c r="K1429" s="2"/>
      <c r="L1429" s="2" t="s">
        <v>129</v>
      </c>
      <c r="M1429" s="2"/>
      <c r="N1429" s="2"/>
      <c r="O1429" s="2"/>
      <c r="P1429" s="2">
        <v>1</v>
      </c>
      <c r="Q1429" s="2"/>
      <c r="R1429" s="2"/>
      <c r="S1429" s="2"/>
      <c r="T1429" s="2"/>
      <c r="U1429" s="2"/>
      <c r="V1429" s="2">
        <v>1</v>
      </c>
      <c r="W1429" s="2"/>
      <c r="X1429" s="2">
        <f t="shared" si="102"/>
        <v>1</v>
      </c>
      <c r="Y1429" s="2"/>
      <c r="Z1429" s="9"/>
      <c r="AA1429" s="2">
        <v>1</v>
      </c>
      <c r="AB1429" s="2"/>
      <c r="AC1429" s="2"/>
      <c r="AD1429" s="2"/>
      <c r="AE1429" s="2"/>
      <c r="AF1429" s="2"/>
      <c r="AG1429" s="2"/>
      <c r="AH1429" s="2"/>
      <c r="AI1429" s="2"/>
      <c r="AJ1429" s="9" t="s">
        <v>2315</v>
      </c>
    </row>
    <row r="1430" spans="1:36" hidden="1" x14ac:dyDescent="0.2">
      <c r="A1430" s="2" t="str">
        <f t="shared" si="103"/>
        <v>Lenovo ThinkPad L580</v>
      </c>
      <c r="B1430" s="2" t="s">
        <v>17</v>
      </c>
      <c r="C1430" s="2" t="s">
        <v>970</v>
      </c>
      <c r="D1430" s="2" t="s">
        <v>1732</v>
      </c>
      <c r="E1430" s="2" t="s">
        <v>1736</v>
      </c>
      <c r="F1430" s="2" t="s">
        <v>20</v>
      </c>
      <c r="G1430" s="2" t="s">
        <v>743</v>
      </c>
      <c r="H1430" s="2" t="s">
        <v>33</v>
      </c>
      <c r="I1430" s="2">
        <v>15</v>
      </c>
      <c r="J1430" s="2" t="s">
        <v>27</v>
      </c>
      <c r="K1430" s="2"/>
      <c r="L1430" s="2" t="s">
        <v>129</v>
      </c>
      <c r="M1430" s="2"/>
      <c r="N1430" s="2"/>
      <c r="O1430" s="2"/>
      <c r="P1430" s="2">
        <v>1</v>
      </c>
      <c r="Q1430" s="2"/>
      <c r="R1430" s="2"/>
      <c r="S1430" s="2"/>
      <c r="T1430" s="2"/>
      <c r="U1430" s="2"/>
      <c r="V1430" s="2">
        <v>1</v>
      </c>
      <c r="W1430" s="2"/>
      <c r="X1430" s="2">
        <f t="shared" si="102"/>
        <v>1</v>
      </c>
      <c r="Y1430" s="2"/>
      <c r="Z1430" s="9"/>
      <c r="AA1430" s="2">
        <v>1</v>
      </c>
      <c r="AB1430" s="2"/>
      <c r="AC1430" s="2"/>
      <c r="AD1430" s="2"/>
      <c r="AE1430" s="2"/>
      <c r="AF1430" s="2"/>
      <c r="AG1430" s="2"/>
      <c r="AH1430" s="2"/>
      <c r="AI1430" s="2"/>
      <c r="AJ1430" s="9" t="s">
        <v>2315</v>
      </c>
    </row>
    <row r="1431" spans="1:36" hidden="1" x14ac:dyDescent="0.2">
      <c r="A1431" s="2" t="str">
        <f t="shared" si="103"/>
        <v>Lenovo ThinkPad L590</v>
      </c>
      <c r="B1431" s="2" t="s">
        <v>17</v>
      </c>
      <c r="C1431" s="2" t="s">
        <v>1437</v>
      </c>
      <c r="D1431" s="2" t="s">
        <v>1732</v>
      </c>
      <c r="E1431" s="2" t="s">
        <v>1736</v>
      </c>
      <c r="F1431" s="2" t="s">
        <v>20</v>
      </c>
      <c r="G1431" s="2" t="s">
        <v>1216</v>
      </c>
      <c r="H1431" s="2" t="s">
        <v>33</v>
      </c>
      <c r="I1431" s="2">
        <v>15</v>
      </c>
      <c r="J1431" s="2" t="s">
        <v>28</v>
      </c>
      <c r="K1431" s="2"/>
      <c r="L1431" s="2" t="s">
        <v>129</v>
      </c>
      <c r="M1431" s="2"/>
      <c r="N1431" s="2"/>
      <c r="O1431" s="2"/>
      <c r="P1431" s="2">
        <v>1</v>
      </c>
      <c r="Q1431" s="2"/>
      <c r="R1431" s="2"/>
      <c r="S1431" s="2"/>
      <c r="T1431" s="2"/>
      <c r="U1431" s="2"/>
      <c r="V1431" s="2">
        <v>1</v>
      </c>
      <c r="W1431" s="2"/>
      <c r="X1431" s="2">
        <f t="shared" si="102"/>
        <v>1</v>
      </c>
      <c r="Y1431" s="2"/>
      <c r="Z1431" s="9"/>
      <c r="AA1431" s="2">
        <v>1</v>
      </c>
      <c r="AB1431" s="2"/>
      <c r="AC1431" s="2"/>
      <c r="AD1431" s="2"/>
      <c r="AE1431" s="2"/>
      <c r="AF1431" s="2"/>
      <c r="AG1431" s="2"/>
      <c r="AH1431" s="2"/>
      <c r="AI1431" s="2"/>
      <c r="AJ1431" s="9" t="s">
        <v>2315</v>
      </c>
    </row>
    <row r="1432" spans="1:36" hidden="1" x14ac:dyDescent="0.2">
      <c r="A1432" s="2" t="str">
        <f t="shared" si="103"/>
        <v>Lenovo ThinkPad P1</v>
      </c>
      <c r="B1432" s="2" t="s">
        <v>17</v>
      </c>
      <c r="C1432" s="2" t="s">
        <v>1158</v>
      </c>
      <c r="D1432" s="2" t="s">
        <v>1734</v>
      </c>
      <c r="E1432" s="2" t="s">
        <v>1736</v>
      </c>
      <c r="F1432" s="2" t="s">
        <v>20</v>
      </c>
      <c r="G1432" s="2" t="s">
        <v>947</v>
      </c>
      <c r="H1432" s="2" t="s">
        <v>1059</v>
      </c>
      <c r="I1432" s="2">
        <v>15</v>
      </c>
      <c r="J1432" s="2" t="s">
        <v>28</v>
      </c>
      <c r="K1432" s="2"/>
      <c r="L1432" s="2" t="s">
        <v>129</v>
      </c>
      <c r="M1432" s="2"/>
      <c r="N1432" s="2"/>
      <c r="O1432" s="2"/>
      <c r="P1432" s="2"/>
      <c r="Q1432" s="2"/>
      <c r="R1432" s="2">
        <v>1</v>
      </c>
      <c r="S1432" s="2"/>
      <c r="T1432" s="2"/>
      <c r="U1432" s="2"/>
      <c r="V1432" s="2">
        <v>1</v>
      </c>
      <c r="W1432" s="2"/>
      <c r="X1432" s="2">
        <f t="shared" si="102"/>
        <v>1</v>
      </c>
      <c r="Y1432" s="2"/>
      <c r="Z1432" s="9"/>
      <c r="AA1432" s="2"/>
      <c r="AB1432" s="2"/>
      <c r="AC1432" s="2"/>
      <c r="AD1432" s="2"/>
      <c r="AE1432" s="2"/>
      <c r="AF1432" s="2"/>
      <c r="AG1432" s="2"/>
      <c r="AH1432" s="2">
        <v>1</v>
      </c>
      <c r="AI1432" s="2"/>
      <c r="AJ1432" s="9" t="s">
        <v>2316</v>
      </c>
    </row>
    <row r="1433" spans="1:36" hidden="1" x14ac:dyDescent="0.2">
      <c r="A1433" s="2" t="str">
        <f t="shared" si="103"/>
        <v>Lenovo ThinkPad P1 Gen2</v>
      </c>
      <c r="B1433" s="2" t="s">
        <v>17</v>
      </c>
      <c r="C1433" s="2" t="s">
        <v>1530</v>
      </c>
      <c r="D1433" s="2" t="s">
        <v>1734</v>
      </c>
      <c r="E1433" s="2" t="s">
        <v>1736</v>
      </c>
      <c r="F1433" s="2" t="s">
        <v>20</v>
      </c>
      <c r="G1433" s="2" t="s">
        <v>947</v>
      </c>
      <c r="H1433" s="2" t="s">
        <v>1531</v>
      </c>
      <c r="I1433" s="2">
        <v>15</v>
      </c>
      <c r="J1433" s="2" t="s">
        <v>178</v>
      </c>
      <c r="K1433" s="2"/>
      <c r="L1433" s="2" t="s">
        <v>129</v>
      </c>
      <c r="M1433" s="2"/>
      <c r="N1433" s="2"/>
      <c r="O1433" s="2"/>
      <c r="P1433" s="2"/>
      <c r="Q1433" s="2"/>
      <c r="R1433" s="2">
        <v>1</v>
      </c>
      <c r="S1433" s="2"/>
      <c r="T1433" s="2"/>
      <c r="U1433" s="2"/>
      <c r="V1433" s="2">
        <v>1</v>
      </c>
      <c r="W1433" s="2"/>
      <c r="X1433" s="2">
        <f t="shared" si="102"/>
        <v>1</v>
      </c>
      <c r="Y1433" s="2"/>
      <c r="Z1433" s="9"/>
      <c r="AA1433" s="2"/>
      <c r="AB1433" s="2"/>
      <c r="AC1433" s="2"/>
      <c r="AD1433" s="2"/>
      <c r="AE1433" s="2"/>
      <c r="AF1433" s="2"/>
      <c r="AG1433" s="2"/>
      <c r="AH1433" s="2">
        <v>1</v>
      </c>
      <c r="AI1433" s="2"/>
      <c r="AJ1433" s="9" t="s">
        <v>2316</v>
      </c>
    </row>
    <row r="1434" spans="1:36" hidden="1" x14ac:dyDescent="0.2">
      <c r="A1434" s="2" t="str">
        <f t="shared" ref="A1434" si="105">CONCATENATE(B1434," ",C1434)</f>
        <v>Lenovo ThinkPad P14s Gen1</v>
      </c>
      <c r="B1434" s="2" t="s">
        <v>17</v>
      </c>
      <c r="C1434" s="2" t="s">
        <v>5942</v>
      </c>
      <c r="D1434" s="2" t="s">
        <v>1734</v>
      </c>
      <c r="E1434" s="2" t="s">
        <v>1736</v>
      </c>
      <c r="F1434" s="2" t="s">
        <v>20</v>
      </c>
      <c r="G1434" s="2" t="s">
        <v>1494</v>
      </c>
      <c r="H1434" s="2" t="s">
        <v>1542</v>
      </c>
      <c r="I1434" s="2">
        <v>14</v>
      </c>
      <c r="J1434" s="2" t="s">
        <v>28</v>
      </c>
      <c r="K1434" s="2"/>
      <c r="L1434" s="2" t="s">
        <v>129</v>
      </c>
      <c r="M1434" s="2"/>
      <c r="N1434" s="2" t="s">
        <v>5935</v>
      </c>
      <c r="O1434" s="2"/>
      <c r="P1434" s="2"/>
      <c r="Q1434" s="2"/>
      <c r="R1434" s="2">
        <v>1</v>
      </c>
      <c r="S1434" s="2"/>
      <c r="T1434" s="2"/>
      <c r="U1434" s="2">
        <v>1</v>
      </c>
      <c r="V1434" s="2"/>
      <c r="W1434" s="2"/>
      <c r="X1434" s="2"/>
      <c r="Y1434" s="2"/>
      <c r="Z1434" s="9"/>
      <c r="AA1434" s="2"/>
      <c r="AB1434" s="2"/>
      <c r="AC1434" s="2"/>
      <c r="AD1434" s="2"/>
      <c r="AE1434" s="2"/>
      <c r="AF1434" s="2"/>
      <c r="AG1434" s="2"/>
      <c r="AH1434" s="2">
        <v>1</v>
      </c>
      <c r="AI1434" s="2"/>
      <c r="AJ1434" s="9" t="s">
        <v>2316</v>
      </c>
    </row>
    <row r="1435" spans="1:36" hidden="1" x14ac:dyDescent="0.2">
      <c r="A1435" s="2" t="str">
        <f t="shared" si="103"/>
        <v>Lenovo ThinkPad P40 Yoga 14</v>
      </c>
      <c r="B1435" s="2" t="s">
        <v>17</v>
      </c>
      <c r="C1435" s="2" t="s">
        <v>328</v>
      </c>
      <c r="D1435" s="2" t="s">
        <v>1734</v>
      </c>
      <c r="E1435" s="2" t="s">
        <v>1736</v>
      </c>
      <c r="F1435" s="2" t="s">
        <v>20</v>
      </c>
      <c r="G1435" s="2" t="s">
        <v>164</v>
      </c>
      <c r="H1435" s="2" t="s">
        <v>2369</v>
      </c>
      <c r="I1435" s="2">
        <v>14</v>
      </c>
      <c r="J1435" s="2" t="s">
        <v>59</v>
      </c>
      <c r="K1435" s="2" t="s">
        <v>30</v>
      </c>
      <c r="L1435" s="2" t="s">
        <v>129</v>
      </c>
      <c r="M1435" s="2"/>
      <c r="N1435" s="2"/>
      <c r="O1435" s="2"/>
      <c r="P1435" s="2"/>
      <c r="Q1435" s="2"/>
      <c r="R1435" s="2"/>
      <c r="S1435" s="9">
        <v>1</v>
      </c>
      <c r="T1435" s="2"/>
      <c r="U1435" s="2">
        <v>1</v>
      </c>
      <c r="V1435" s="2"/>
      <c r="W1435" s="2"/>
      <c r="X1435" s="2">
        <f t="shared" si="102"/>
        <v>1</v>
      </c>
      <c r="Y1435" s="2"/>
      <c r="Z1435" s="9"/>
      <c r="AA1435" s="2"/>
      <c r="AB1435" s="2"/>
      <c r="AC1435" s="2"/>
      <c r="AD1435" s="2"/>
      <c r="AE1435" s="2"/>
      <c r="AF1435" s="2"/>
      <c r="AG1435" s="2"/>
      <c r="AH1435" s="2">
        <v>1</v>
      </c>
      <c r="AI1435" s="2"/>
      <c r="AJ1435" s="9" t="s">
        <v>2316</v>
      </c>
    </row>
    <row r="1436" spans="1:36" hidden="1" x14ac:dyDescent="0.2">
      <c r="A1436" s="2" t="str">
        <f t="shared" si="103"/>
        <v>Lenovo ThinkPad P43s</v>
      </c>
      <c r="B1436" s="2" t="s">
        <v>17</v>
      </c>
      <c r="C1436" s="2" t="s">
        <v>1543</v>
      </c>
      <c r="D1436" s="2" t="s">
        <v>1734</v>
      </c>
      <c r="E1436" s="2" t="s">
        <v>1736</v>
      </c>
      <c r="F1436" s="2" t="s">
        <v>20</v>
      </c>
      <c r="G1436" s="2" t="s">
        <v>1216</v>
      </c>
      <c r="H1436" s="2" t="s">
        <v>1542</v>
      </c>
      <c r="I1436" s="2">
        <v>15</v>
      </c>
      <c r="J1436" s="2" t="s">
        <v>64</v>
      </c>
      <c r="K1436" s="2"/>
      <c r="L1436" s="2" t="s">
        <v>129</v>
      </c>
      <c r="M1436" s="2"/>
      <c r="N1436" s="2"/>
      <c r="O1436" s="2"/>
      <c r="P1436" s="2"/>
      <c r="Q1436" s="2"/>
      <c r="R1436" s="2">
        <v>1</v>
      </c>
      <c r="S1436" s="2"/>
      <c r="T1436" s="2"/>
      <c r="U1436" s="2"/>
      <c r="V1436" s="2">
        <v>1</v>
      </c>
      <c r="W1436" s="2"/>
      <c r="X1436" s="2">
        <f t="shared" si="102"/>
        <v>1</v>
      </c>
      <c r="Y1436" s="2"/>
      <c r="Z1436" s="9"/>
      <c r="AA1436" s="2"/>
      <c r="AB1436" s="2"/>
      <c r="AC1436" s="2"/>
      <c r="AD1436" s="2"/>
      <c r="AE1436" s="2"/>
      <c r="AF1436" s="2"/>
      <c r="AG1436" s="2"/>
      <c r="AH1436" s="2">
        <v>1</v>
      </c>
      <c r="AI1436" s="2"/>
      <c r="AJ1436" s="9" t="s">
        <v>2316</v>
      </c>
    </row>
    <row r="1437" spans="1:36" hidden="1" x14ac:dyDescent="0.2">
      <c r="A1437" s="2" t="str">
        <f t="shared" si="103"/>
        <v>Lenovo ThinkPad P50</v>
      </c>
      <c r="B1437" s="2" t="s">
        <v>17</v>
      </c>
      <c r="C1437" s="2" t="s">
        <v>267</v>
      </c>
      <c r="D1437" s="2" t="s">
        <v>1734</v>
      </c>
      <c r="E1437" s="2" t="s">
        <v>1736</v>
      </c>
      <c r="F1437" s="2" t="s">
        <v>20</v>
      </c>
      <c r="G1437" s="2" t="s">
        <v>164</v>
      </c>
      <c r="H1437" s="2" t="s">
        <v>268</v>
      </c>
      <c r="I1437" s="2">
        <v>15</v>
      </c>
      <c r="J1437" s="2" t="s">
        <v>269</v>
      </c>
      <c r="K1437" s="2"/>
      <c r="L1437" s="2" t="s">
        <v>129</v>
      </c>
      <c r="M1437" s="2"/>
      <c r="N1437" s="2"/>
      <c r="O1437" s="2"/>
      <c r="P1437" s="2"/>
      <c r="Q1437" s="2"/>
      <c r="R1437" s="2">
        <v>1</v>
      </c>
      <c r="S1437" s="2"/>
      <c r="T1437" s="2"/>
      <c r="U1437" s="2"/>
      <c r="V1437" s="2">
        <v>1</v>
      </c>
      <c r="W1437" s="2"/>
      <c r="X1437" s="2">
        <f t="shared" si="102"/>
        <v>1</v>
      </c>
      <c r="Y1437" s="2"/>
      <c r="Z1437" s="9"/>
      <c r="AA1437" s="2"/>
      <c r="AB1437" s="2"/>
      <c r="AC1437" s="2"/>
      <c r="AD1437" s="2"/>
      <c r="AE1437" s="2"/>
      <c r="AF1437" s="2"/>
      <c r="AG1437" s="2"/>
      <c r="AH1437" s="2">
        <v>1</v>
      </c>
      <c r="AI1437" s="2"/>
      <c r="AJ1437" s="9" t="s">
        <v>2316</v>
      </c>
    </row>
    <row r="1438" spans="1:36" hidden="1" x14ac:dyDescent="0.2">
      <c r="A1438" s="2" t="str">
        <f t="shared" si="103"/>
        <v>Lenovo ThinkPad P50 Touch</v>
      </c>
      <c r="B1438" s="2" t="s">
        <v>17</v>
      </c>
      <c r="C1438" s="2" t="s">
        <v>480</v>
      </c>
      <c r="D1438" s="2" t="s">
        <v>1734</v>
      </c>
      <c r="E1438" s="2" t="s">
        <v>1736</v>
      </c>
      <c r="F1438" s="2" t="s">
        <v>20</v>
      </c>
      <c r="G1438" s="2" t="s">
        <v>164</v>
      </c>
      <c r="H1438" s="2" t="s">
        <v>268</v>
      </c>
      <c r="I1438" s="2">
        <v>15</v>
      </c>
      <c r="J1438" s="2" t="s">
        <v>269</v>
      </c>
      <c r="K1438" s="2" t="s">
        <v>30</v>
      </c>
      <c r="L1438" s="2" t="s">
        <v>129</v>
      </c>
      <c r="M1438" s="2"/>
      <c r="N1438" s="2"/>
      <c r="O1438" s="2"/>
      <c r="P1438" s="2"/>
      <c r="Q1438" s="2"/>
      <c r="R1438" s="2">
        <v>1</v>
      </c>
      <c r="S1438" s="9"/>
      <c r="T1438" s="2"/>
      <c r="U1438" s="2"/>
      <c r="V1438" s="2">
        <v>1</v>
      </c>
      <c r="W1438" s="2"/>
      <c r="X1438" s="2">
        <f t="shared" si="102"/>
        <v>1</v>
      </c>
      <c r="Y1438" s="2"/>
      <c r="Z1438" s="9"/>
      <c r="AA1438" s="2"/>
      <c r="AB1438" s="2"/>
      <c r="AC1438" s="2"/>
      <c r="AD1438" s="2"/>
      <c r="AE1438" s="2"/>
      <c r="AF1438" s="2"/>
      <c r="AG1438" s="2"/>
      <c r="AH1438" s="2">
        <v>1</v>
      </c>
      <c r="AI1438" s="2"/>
      <c r="AJ1438" s="9" t="s">
        <v>2316</v>
      </c>
    </row>
    <row r="1439" spans="1:36" hidden="1" x14ac:dyDescent="0.2">
      <c r="A1439" s="2" t="str">
        <f t="shared" si="103"/>
        <v>Lenovo ThinkPad P51</v>
      </c>
      <c r="B1439" s="2" t="s">
        <v>17</v>
      </c>
      <c r="C1439" s="2" t="s">
        <v>622</v>
      </c>
      <c r="D1439" s="2" t="s">
        <v>1734</v>
      </c>
      <c r="E1439" s="2" t="s">
        <v>1736</v>
      </c>
      <c r="F1439" s="2" t="s">
        <v>20</v>
      </c>
      <c r="G1439" s="2" t="s">
        <v>416</v>
      </c>
      <c r="H1439" s="2" t="s">
        <v>623</v>
      </c>
      <c r="I1439" s="2">
        <v>15</v>
      </c>
      <c r="J1439" s="2" t="s">
        <v>269</v>
      </c>
      <c r="K1439" s="2"/>
      <c r="L1439" s="2" t="s">
        <v>129</v>
      </c>
      <c r="M1439" s="2"/>
      <c r="N1439" s="2"/>
      <c r="O1439" s="2"/>
      <c r="P1439" s="2"/>
      <c r="Q1439" s="2"/>
      <c r="R1439" s="2">
        <v>1</v>
      </c>
      <c r="S1439" s="2"/>
      <c r="T1439" s="2"/>
      <c r="U1439" s="2"/>
      <c r="V1439" s="2">
        <v>1</v>
      </c>
      <c r="W1439" s="2"/>
      <c r="X1439" s="2">
        <f t="shared" si="102"/>
        <v>1</v>
      </c>
      <c r="Y1439" s="2"/>
      <c r="Z1439" s="9"/>
      <c r="AA1439" s="2"/>
      <c r="AB1439" s="2"/>
      <c r="AC1439" s="2"/>
      <c r="AD1439" s="2"/>
      <c r="AE1439" s="2"/>
      <c r="AF1439" s="2"/>
      <c r="AG1439" s="2"/>
      <c r="AH1439" s="2">
        <v>1</v>
      </c>
      <c r="AI1439" s="2"/>
      <c r="AJ1439" s="9" t="s">
        <v>2316</v>
      </c>
    </row>
    <row r="1440" spans="1:36" hidden="1" x14ac:dyDescent="0.2">
      <c r="A1440" s="2" t="str">
        <f t="shared" si="103"/>
        <v>Lenovo ThinkPad P52s</v>
      </c>
      <c r="B1440" s="2" t="s">
        <v>17</v>
      </c>
      <c r="C1440" s="2" t="s">
        <v>971</v>
      </c>
      <c r="D1440" s="2" t="s">
        <v>1734</v>
      </c>
      <c r="E1440" s="2" t="s">
        <v>1736</v>
      </c>
      <c r="F1440" s="2" t="s">
        <v>20</v>
      </c>
      <c r="G1440" s="2" t="s">
        <v>743</v>
      </c>
      <c r="H1440" s="2" t="s">
        <v>972</v>
      </c>
      <c r="I1440" s="2">
        <v>15</v>
      </c>
      <c r="J1440" s="2" t="s">
        <v>269</v>
      </c>
      <c r="K1440" s="2"/>
      <c r="L1440" s="2" t="s">
        <v>129</v>
      </c>
      <c r="M1440" s="2"/>
      <c r="N1440" s="2"/>
      <c r="O1440" s="2"/>
      <c r="P1440" s="2"/>
      <c r="Q1440" s="2"/>
      <c r="R1440" s="2">
        <v>1</v>
      </c>
      <c r="S1440" s="2"/>
      <c r="T1440" s="2"/>
      <c r="U1440" s="2"/>
      <c r="V1440" s="2">
        <v>1</v>
      </c>
      <c r="W1440" s="2"/>
      <c r="X1440" s="2">
        <f t="shared" si="102"/>
        <v>1</v>
      </c>
      <c r="Y1440" s="2"/>
      <c r="Z1440" s="9"/>
      <c r="AA1440" s="2"/>
      <c r="AB1440" s="2"/>
      <c r="AC1440" s="2"/>
      <c r="AD1440" s="2"/>
      <c r="AE1440" s="2"/>
      <c r="AF1440" s="2"/>
      <c r="AG1440" s="2"/>
      <c r="AH1440" s="2">
        <v>1</v>
      </c>
      <c r="AI1440" s="2"/>
      <c r="AJ1440" s="9" t="s">
        <v>2316</v>
      </c>
    </row>
    <row r="1441" spans="1:36" hidden="1" x14ac:dyDescent="0.2">
      <c r="A1441" s="2" t="str">
        <f t="shared" si="103"/>
        <v>Lenovo ThinkPad P52</v>
      </c>
      <c r="B1441" s="2" t="s">
        <v>17</v>
      </c>
      <c r="C1441" s="2" t="s">
        <v>1140</v>
      </c>
      <c r="D1441" s="2" t="s">
        <v>1734</v>
      </c>
      <c r="E1441" s="2" t="s">
        <v>1736</v>
      </c>
      <c r="F1441" s="2" t="s">
        <v>20</v>
      </c>
      <c r="G1441" s="2" t="s">
        <v>947</v>
      </c>
      <c r="H1441" s="2" t="s">
        <v>1155</v>
      </c>
      <c r="I1441" s="2">
        <v>15</v>
      </c>
      <c r="J1441" s="2" t="s">
        <v>178</v>
      </c>
      <c r="K1441" s="2"/>
      <c r="L1441" s="2" t="s">
        <v>129</v>
      </c>
      <c r="M1441" s="2"/>
      <c r="N1441" s="2"/>
      <c r="O1441" s="2"/>
      <c r="P1441" s="2"/>
      <c r="Q1441" s="2"/>
      <c r="R1441" s="2">
        <v>1</v>
      </c>
      <c r="S1441" s="2"/>
      <c r="T1441" s="2"/>
      <c r="U1441" s="2"/>
      <c r="V1441" s="2">
        <v>1</v>
      </c>
      <c r="W1441" s="2"/>
      <c r="X1441" s="2">
        <f t="shared" si="102"/>
        <v>1</v>
      </c>
      <c r="Y1441" s="2"/>
      <c r="Z1441" s="9"/>
      <c r="AA1441" s="2"/>
      <c r="AB1441" s="2"/>
      <c r="AC1441" s="2"/>
      <c r="AD1441" s="2"/>
      <c r="AE1441" s="2"/>
      <c r="AF1441" s="2"/>
      <c r="AG1441" s="2"/>
      <c r="AH1441" s="2">
        <v>1</v>
      </c>
      <c r="AI1441" s="2"/>
      <c r="AJ1441" s="9" t="s">
        <v>2316</v>
      </c>
    </row>
    <row r="1442" spans="1:36" hidden="1" x14ac:dyDescent="0.2">
      <c r="A1442" s="2" t="str">
        <f t="shared" si="103"/>
        <v>Lenovo ThinkPad P53</v>
      </c>
      <c r="B1442" s="2" t="s">
        <v>17</v>
      </c>
      <c r="C1442" s="2" t="s">
        <v>1532</v>
      </c>
      <c r="D1442" s="2" t="s">
        <v>1734</v>
      </c>
      <c r="E1442" s="2" t="s">
        <v>1736</v>
      </c>
      <c r="F1442" s="2" t="s">
        <v>20</v>
      </c>
      <c r="G1442" s="2" t="s">
        <v>947</v>
      </c>
      <c r="H1442" s="2" t="s">
        <v>1531</v>
      </c>
      <c r="I1442" s="2">
        <v>15</v>
      </c>
      <c r="J1442" s="2" t="s">
        <v>28</v>
      </c>
      <c r="K1442" s="2"/>
      <c r="L1442" s="2" t="s">
        <v>129</v>
      </c>
      <c r="M1442" s="2"/>
      <c r="N1442" s="2"/>
      <c r="O1442" s="2"/>
      <c r="P1442" s="2"/>
      <c r="Q1442" s="2"/>
      <c r="R1442" s="2">
        <v>1</v>
      </c>
      <c r="S1442" s="2"/>
      <c r="T1442" s="2"/>
      <c r="U1442" s="2"/>
      <c r="V1442" s="2">
        <v>1</v>
      </c>
      <c r="W1442" s="2"/>
      <c r="X1442" s="2">
        <f t="shared" si="102"/>
        <v>1</v>
      </c>
      <c r="Y1442" s="2"/>
      <c r="Z1442" s="9"/>
      <c r="AA1442" s="2"/>
      <c r="AB1442" s="2"/>
      <c r="AC1442" s="2"/>
      <c r="AD1442" s="2"/>
      <c r="AE1442" s="2"/>
      <c r="AF1442" s="2"/>
      <c r="AG1442" s="2"/>
      <c r="AH1442" s="2">
        <v>1</v>
      </c>
      <c r="AI1442" s="2"/>
      <c r="AJ1442" s="9" t="s">
        <v>2316</v>
      </c>
    </row>
    <row r="1443" spans="1:36" hidden="1" x14ac:dyDescent="0.2">
      <c r="A1443" s="2" t="str">
        <f t="shared" si="103"/>
        <v>Lenovo ThinkPad P53s</v>
      </c>
      <c r="B1443" s="2" t="s">
        <v>17</v>
      </c>
      <c r="C1443" s="2" t="s">
        <v>1533</v>
      </c>
      <c r="D1443" s="2" t="s">
        <v>1734</v>
      </c>
      <c r="E1443" s="2" t="s">
        <v>1736</v>
      </c>
      <c r="F1443" s="2" t="s">
        <v>20</v>
      </c>
      <c r="G1443" s="2" t="s">
        <v>1216</v>
      </c>
      <c r="H1443" s="2" t="s">
        <v>1534</v>
      </c>
      <c r="I1443" s="2">
        <v>15</v>
      </c>
      <c r="J1443" s="2" t="s">
        <v>28</v>
      </c>
      <c r="K1443" s="2"/>
      <c r="L1443" s="2" t="s">
        <v>129</v>
      </c>
      <c r="M1443" s="2"/>
      <c r="N1443" s="2"/>
      <c r="O1443" s="2"/>
      <c r="P1443" s="2"/>
      <c r="Q1443" s="2"/>
      <c r="R1443" s="2">
        <v>1</v>
      </c>
      <c r="S1443" s="2"/>
      <c r="T1443" s="2"/>
      <c r="U1443" s="2"/>
      <c r="V1443" s="2">
        <v>1</v>
      </c>
      <c r="W1443" s="2"/>
      <c r="X1443" s="2">
        <f t="shared" si="102"/>
        <v>1</v>
      </c>
      <c r="Y1443" s="2"/>
      <c r="Z1443" s="9"/>
      <c r="AA1443" s="2"/>
      <c r="AB1443" s="2"/>
      <c r="AC1443" s="2"/>
      <c r="AD1443" s="2"/>
      <c r="AE1443" s="2"/>
      <c r="AF1443" s="2"/>
      <c r="AG1443" s="2"/>
      <c r="AH1443" s="2">
        <v>1</v>
      </c>
      <c r="AI1443" s="2"/>
      <c r="AJ1443" s="9" t="s">
        <v>2316</v>
      </c>
    </row>
    <row r="1444" spans="1:36" hidden="1" x14ac:dyDescent="0.2">
      <c r="A1444" s="2" t="str">
        <f t="shared" ref="A1444" si="106">CONCATENATE(B1444," ",C1444)</f>
        <v>Lenovo ThinkPad P15s Gen1</v>
      </c>
      <c r="B1444" s="2" t="s">
        <v>17</v>
      </c>
      <c r="C1444" s="2" t="s">
        <v>5992</v>
      </c>
      <c r="D1444" s="2" t="s">
        <v>1734</v>
      </c>
      <c r="E1444" s="2" t="s">
        <v>1736</v>
      </c>
      <c r="F1444" s="2" t="s">
        <v>20</v>
      </c>
      <c r="G1444" s="2" t="s">
        <v>1494</v>
      </c>
      <c r="H1444" s="2" t="s">
        <v>1534</v>
      </c>
      <c r="I1444" s="2">
        <v>15</v>
      </c>
      <c r="J1444" s="2" t="s">
        <v>28</v>
      </c>
      <c r="K1444" s="2"/>
      <c r="L1444" s="2" t="s">
        <v>129</v>
      </c>
      <c r="M1444" s="2"/>
      <c r="N1444" s="2" t="s">
        <v>5935</v>
      </c>
      <c r="O1444" s="2"/>
      <c r="P1444" s="2"/>
      <c r="Q1444" s="2"/>
      <c r="R1444" s="2">
        <v>1</v>
      </c>
      <c r="S1444" s="2"/>
      <c r="T1444" s="2"/>
      <c r="U1444" s="2"/>
      <c r="V1444" s="2">
        <v>1</v>
      </c>
      <c r="W1444" s="2"/>
      <c r="X1444" s="2">
        <f t="shared" si="102"/>
        <v>1</v>
      </c>
      <c r="Y1444" s="2"/>
      <c r="Z1444" s="9"/>
      <c r="AA1444" s="2"/>
      <c r="AB1444" s="2"/>
      <c r="AC1444" s="2"/>
      <c r="AD1444" s="2"/>
      <c r="AE1444" s="2"/>
      <c r="AF1444" s="2"/>
      <c r="AG1444" s="2"/>
      <c r="AH1444" s="2">
        <v>1</v>
      </c>
      <c r="AI1444" s="2"/>
      <c r="AJ1444" s="9" t="s">
        <v>2316</v>
      </c>
    </row>
    <row r="1445" spans="1:36" hidden="1" x14ac:dyDescent="0.2">
      <c r="A1445" s="2" t="str">
        <f t="shared" si="103"/>
        <v>Lenovo ThinkPad P70</v>
      </c>
      <c r="B1445" s="2" t="s">
        <v>17</v>
      </c>
      <c r="C1445" s="2" t="s">
        <v>270</v>
      </c>
      <c r="D1445" s="2" t="s">
        <v>1734</v>
      </c>
      <c r="E1445" s="2" t="s">
        <v>1736</v>
      </c>
      <c r="F1445" s="2" t="s">
        <v>20</v>
      </c>
      <c r="G1445" s="2" t="s">
        <v>164</v>
      </c>
      <c r="H1445" s="2" t="s">
        <v>271</v>
      </c>
      <c r="I1445" s="2">
        <v>17</v>
      </c>
      <c r="J1445" s="2" t="s">
        <v>269</v>
      </c>
      <c r="K1445" s="2"/>
      <c r="L1445" s="2" t="s">
        <v>129</v>
      </c>
      <c r="M1445" s="2"/>
      <c r="N1445" s="2"/>
      <c r="O1445" s="2"/>
      <c r="P1445" s="2"/>
      <c r="Q1445" s="2"/>
      <c r="R1445" s="2">
        <v>1</v>
      </c>
      <c r="S1445" s="2"/>
      <c r="T1445" s="2"/>
      <c r="U1445" s="2"/>
      <c r="V1445" s="2"/>
      <c r="W1445" s="2">
        <v>1</v>
      </c>
      <c r="X1445" s="2">
        <f t="shared" si="102"/>
        <v>1</v>
      </c>
      <c r="Y1445" s="2"/>
      <c r="Z1445" s="9"/>
      <c r="AA1445" s="2"/>
      <c r="AB1445" s="2"/>
      <c r="AC1445" s="2"/>
      <c r="AD1445" s="2"/>
      <c r="AE1445" s="2"/>
      <c r="AF1445" s="2"/>
      <c r="AG1445" s="2"/>
      <c r="AH1445" s="2">
        <v>1</v>
      </c>
      <c r="AI1445" s="2"/>
      <c r="AJ1445" s="9" t="s">
        <v>2316</v>
      </c>
    </row>
    <row r="1446" spans="1:36" hidden="1" x14ac:dyDescent="0.2">
      <c r="A1446" s="2" t="str">
        <f t="shared" si="103"/>
        <v>Lenovo ThinkPad P71</v>
      </c>
      <c r="B1446" s="2" t="s">
        <v>17</v>
      </c>
      <c r="C1446" s="2" t="s">
        <v>655</v>
      </c>
      <c r="D1446" s="2" t="s">
        <v>1734</v>
      </c>
      <c r="E1446" s="2" t="s">
        <v>1736</v>
      </c>
      <c r="F1446" s="2" t="s">
        <v>20</v>
      </c>
      <c r="G1446" s="2" t="s">
        <v>416</v>
      </c>
      <c r="H1446" s="2" t="s">
        <v>656</v>
      </c>
      <c r="I1446" s="2">
        <v>17</v>
      </c>
      <c r="J1446" s="2" t="s">
        <v>269</v>
      </c>
      <c r="K1446" s="2"/>
      <c r="L1446" s="2" t="s">
        <v>129</v>
      </c>
      <c r="M1446" s="2"/>
      <c r="N1446" s="2"/>
      <c r="O1446" s="2"/>
      <c r="P1446" s="2"/>
      <c r="Q1446" s="2"/>
      <c r="R1446" s="2">
        <v>1</v>
      </c>
      <c r="S1446" s="2"/>
      <c r="T1446" s="2"/>
      <c r="U1446" s="2"/>
      <c r="V1446" s="2"/>
      <c r="W1446" s="2">
        <v>1</v>
      </c>
      <c r="X1446" s="2">
        <f t="shared" si="102"/>
        <v>1</v>
      </c>
      <c r="Y1446" s="2"/>
      <c r="Z1446" s="9"/>
      <c r="AA1446" s="2"/>
      <c r="AB1446" s="2"/>
      <c r="AC1446" s="2"/>
      <c r="AD1446" s="2"/>
      <c r="AE1446" s="2"/>
      <c r="AF1446" s="2"/>
      <c r="AG1446" s="2"/>
      <c r="AH1446" s="2">
        <v>1</v>
      </c>
      <c r="AI1446" s="2"/>
      <c r="AJ1446" s="9" t="s">
        <v>2316</v>
      </c>
    </row>
    <row r="1447" spans="1:36" hidden="1" x14ac:dyDescent="0.2">
      <c r="A1447" s="2" t="str">
        <f t="shared" si="103"/>
        <v>Lenovo ThinkPad P72</v>
      </c>
      <c r="B1447" s="2" t="s">
        <v>17</v>
      </c>
      <c r="C1447" s="2" t="s">
        <v>1156</v>
      </c>
      <c r="D1447" s="2" t="s">
        <v>1734</v>
      </c>
      <c r="E1447" s="2" t="s">
        <v>1736</v>
      </c>
      <c r="F1447" s="2" t="s">
        <v>20</v>
      </c>
      <c r="G1447" s="2" t="s">
        <v>947</v>
      </c>
      <c r="H1447" s="2" t="s">
        <v>1157</v>
      </c>
      <c r="I1447" s="2">
        <v>17</v>
      </c>
      <c r="J1447" s="2" t="s">
        <v>269</v>
      </c>
      <c r="K1447" s="2"/>
      <c r="L1447" s="2" t="s">
        <v>129</v>
      </c>
      <c r="M1447" s="2"/>
      <c r="N1447" s="2"/>
      <c r="O1447" s="2"/>
      <c r="P1447" s="2"/>
      <c r="Q1447" s="2"/>
      <c r="R1447" s="2">
        <v>1</v>
      </c>
      <c r="S1447" s="2"/>
      <c r="T1447" s="2"/>
      <c r="U1447" s="2"/>
      <c r="V1447" s="2"/>
      <c r="W1447" s="2">
        <v>1</v>
      </c>
      <c r="X1447" s="2">
        <f t="shared" si="102"/>
        <v>1</v>
      </c>
      <c r="Y1447" s="2"/>
      <c r="Z1447" s="9"/>
      <c r="AA1447" s="2"/>
      <c r="AB1447" s="2"/>
      <c r="AC1447" s="2"/>
      <c r="AD1447" s="2"/>
      <c r="AE1447" s="2"/>
      <c r="AF1447" s="2"/>
      <c r="AG1447" s="2"/>
      <c r="AH1447" s="2">
        <v>1</v>
      </c>
      <c r="AI1447" s="2"/>
      <c r="AJ1447" s="9" t="s">
        <v>2316</v>
      </c>
    </row>
    <row r="1448" spans="1:36" hidden="1" x14ac:dyDescent="0.2">
      <c r="A1448" s="2" t="str">
        <f t="shared" si="103"/>
        <v>Lenovo ThinkPad P73</v>
      </c>
      <c r="B1448" s="2" t="s">
        <v>17</v>
      </c>
      <c r="C1448" s="2" t="s">
        <v>1535</v>
      </c>
      <c r="D1448" s="2" t="s">
        <v>1734</v>
      </c>
      <c r="E1448" s="2" t="s">
        <v>1736</v>
      </c>
      <c r="F1448" s="2" t="s">
        <v>20</v>
      </c>
      <c r="G1448" s="2" t="s">
        <v>947</v>
      </c>
      <c r="H1448" s="2" t="s">
        <v>1536</v>
      </c>
      <c r="I1448" s="2">
        <v>17</v>
      </c>
      <c r="J1448" s="2" t="s">
        <v>269</v>
      </c>
      <c r="K1448" s="2"/>
      <c r="L1448" s="2" t="s">
        <v>129</v>
      </c>
      <c r="M1448" s="2"/>
      <c r="N1448" s="2"/>
      <c r="O1448" s="2"/>
      <c r="P1448" s="2"/>
      <c r="Q1448" s="2"/>
      <c r="R1448" s="2">
        <v>1</v>
      </c>
      <c r="S1448" s="2"/>
      <c r="T1448" s="2"/>
      <c r="U1448" s="2"/>
      <c r="V1448" s="2"/>
      <c r="W1448" s="2">
        <v>1</v>
      </c>
      <c r="X1448" s="2">
        <f t="shared" si="102"/>
        <v>1</v>
      </c>
      <c r="Y1448" s="2"/>
      <c r="Z1448" s="9"/>
      <c r="AA1448" s="2"/>
      <c r="AB1448" s="2"/>
      <c r="AC1448" s="2"/>
      <c r="AD1448" s="2"/>
      <c r="AE1448" s="2"/>
      <c r="AF1448" s="2"/>
      <c r="AG1448" s="2"/>
      <c r="AH1448" s="2">
        <v>1</v>
      </c>
      <c r="AI1448" s="2"/>
      <c r="AJ1448" s="9" t="s">
        <v>2316</v>
      </c>
    </row>
    <row r="1449" spans="1:36" hidden="1" x14ac:dyDescent="0.2">
      <c r="A1449" s="2" t="str">
        <f t="shared" si="103"/>
        <v>Lenovo ThinkPad T470</v>
      </c>
      <c r="B1449" s="2" t="s">
        <v>17</v>
      </c>
      <c r="C1449" s="2" t="s">
        <v>588</v>
      </c>
      <c r="D1449" s="2" t="s">
        <v>1731</v>
      </c>
      <c r="E1449" s="2" t="s">
        <v>1736</v>
      </c>
      <c r="F1449" s="2" t="s">
        <v>20</v>
      </c>
      <c r="G1449" s="2" t="s">
        <v>416</v>
      </c>
      <c r="H1449" s="2" t="s">
        <v>33</v>
      </c>
      <c r="I1449" s="2">
        <v>14</v>
      </c>
      <c r="J1449" s="2" t="s">
        <v>28</v>
      </c>
      <c r="K1449" s="2"/>
      <c r="L1449" s="2" t="s">
        <v>129</v>
      </c>
      <c r="M1449" s="2"/>
      <c r="N1449" s="2"/>
      <c r="O1449" s="2"/>
      <c r="P1449" s="2">
        <v>1</v>
      </c>
      <c r="Q1449" s="2"/>
      <c r="R1449" s="2"/>
      <c r="S1449" s="2"/>
      <c r="T1449" s="2"/>
      <c r="U1449" s="2">
        <v>1</v>
      </c>
      <c r="V1449" s="2"/>
      <c r="W1449" s="2"/>
      <c r="X1449" s="2">
        <f t="shared" si="102"/>
        <v>1</v>
      </c>
      <c r="Y1449" s="2">
        <v>1</v>
      </c>
      <c r="Z1449" s="9">
        <v>1</v>
      </c>
      <c r="AA1449" s="2"/>
      <c r="AB1449" s="2"/>
      <c r="AC1449" s="2"/>
      <c r="AD1449" s="2"/>
      <c r="AE1449" s="2"/>
      <c r="AF1449" s="2"/>
      <c r="AG1449" s="2"/>
      <c r="AH1449" s="2"/>
      <c r="AI1449" s="2"/>
      <c r="AJ1449" s="9" t="s">
        <v>2317</v>
      </c>
    </row>
    <row r="1450" spans="1:36" hidden="1" x14ac:dyDescent="0.2">
      <c r="A1450" s="2" t="str">
        <f t="shared" si="103"/>
        <v>Lenovo ThinkPad T470p</v>
      </c>
      <c r="B1450" s="2" t="s">
        <v>17</v>
      </c>
      <c r="C1450" s="2" t="s">
        <v>624</v>
      </c>
      <c r="D1450" s="2" t="s">
        <v>1731</v>
      </c>
      <c r="E1450" s="2" t="s">
        <v>1736</v>
      </c>
      <c r="F1450" s="2" t="s">
        <v>20</v>
      </c>
      <c r="G1450" s="2" t="s">
        <v>416</v>
      </c>
      <c r="H1450" s="2" t="s">
        <v>113</v>
      </c>
      <c r="I1450" s="2">
        <v>14</v>
      </c>
      <c r="J1450" s="2" t="s">
        <v>64</v>
      </c>
      <c r="K1450" s="2"/>
      <c r="L1450" s="2" t="s">
        <v>129</v>
      </c>
      <c r="M1450" s="2"/>
      <c r="N1450" s="2"/>
      <c r="O1450" s="2"/>
      <c r="P1450" s="2">
        <v>1</v>
      </c>
      <c r="Q1450" s="2">
        <v>1</v>
      </c>
      <c r="R1450" s="2">
        <v>1</v>
      </c>
      <c r="S1450" s="2"/>
      <c r="T1450" s="2"/>
      <c r="U1450" s="2">
        <v>1</v>
      </c>
      <c r="V1450" s="2"/>
      <c r="W1450" s="2"/>
      <c r="X1450" s="2">
        <f t="shared" si="102"/>
        <v>3</v>
      </c>
      <c r="Y1450" s="2">
        <v>1</v>
      </c>
      <c r="Z1450" s="9">
        <v>1</v>
      </c>
      <c r="AA1450" s="2"/>
      <c r="AB1450" s="2"/>
      <c r="AC1450" s="2"/>
      <c r="AD1450" s="2"/>
      <c r="AE1450" s="2"/>
      <c r="AF1450" s="2">
        <v>1</v>
      </c>
      <c r="AG1450" s="2"/>
      <c r="AH1450" s="2"/>
      <c r="AI1450" s="2"/>
      <c r="AJ1450" s="9" t="s">
        <v>2317</v>
      </c>
    </row>
    <row r="1451" spans="1:36" hidden="1" x14ac:dyDescent="0.2">
      <c r="A1451" s="2" t="str">
        <f t="shared" si="103"/>
        <v>Lenovo ThinkPad T470s</v>
      </c>
      <c r="B1451" s="2" t="s">
        <v>17</v>
      </c>
      <c r="C1451" s="2" t="s">
        <v>619</v>
      </c>
      <c r="D1451" s="2" t="s">
        <v>1731</v>
      </c>
      <c r="E1451" s="2" t="s">
        <v>1736</v>
      </c>
      <c r="F1451" s="2" t="s">
        <v>20</v>
      </c>
      <c r="G1451" s="2" t="s">
        <v>416</v>
      </c>
      <c r="H1451" s="2" t="s">
        <v>33</v>
      </c>
      <c r="I1451" s="2">
        <v>14</v>
      </c>
      <c r="J1451" s="2" t="s">
        <v>28</v>
      </c>
      <c r="K1451" s="2"/>
      <c r="L1451" s="2" t="s">
        <v>129</v>
      </c>
      <c r="M1451" s="2"/>
      <c r="N1451" s="2"/>
      <c r="O1451" s="2"/>
      <c r="P1451" s="2">
        <v>1</v>
      </c>
      <c r="Q1451" s="2"/>
      <c r="R1451" s="2"/>
      <c r="S1451" s="2"/>
      <c r="T1451" s="2"/>
      <c r="U1451" s="2">
        <v>1</v>
      </c>
      <c r="V1451" s="2"/>
      <c r="W1451" s="2"/>
      <c r="X1451" s="2">
        <f t="shared" si="102"/>
        <v>1</v>
      </c>
      <c r="Y1451" s="2">
        <v>1</v>
      </c>
      <c r="Z1451" s="9">
        <v>1</v>
      </c>
      <c r="AA1451" s="2"/>
      <c r="AB1451" s="2"/>
      <c r="AC1451" s="2"/>
      <c r="AD1451" s="2"/>
      <c r="AE1451" s="2"/>
      <c r="AF1451" s="2"/>
      <c r="AG1451" s="2"/>
      <c r="AH1451" s="2"/>
      <c r="AI1451" s="2"/>
      <c r="AJ1451" s="9" t="s">
        <v>2317</v>
      </c>
    </row>
    <row r="1452" spans="1:36" hidden="1" x14ac:dyDescent="0.2">
      <c r="A1452" s="2" t="str">
        <f t="shared" si="103"/>
        <v>Lenovo ThinkPad T480</v>
      </c>
      <c r="B1452" s="2" t="s">
        <v>17</v>
      </c>
      <c r="C1452" s="2" t="s">
        <v>926</v>
      </c>
      <c r="D1452" s="2" t="s">
        <v>1731</v>
      </c>
      <c r="E1452" s="2" t="s">
        <v>1736</v>
      </c>
      <c r="F1452" s="2" t="s">
        <v>20</v>
      </c>
      <c r="G1452" s="2" t="s">
        <v>743</v>
      </c>
      <c r="H1452" s="2" t="s">
        <v>33</v>
      </c>
      <c r="I1452" s="2">
        <v>14</v>
      </c>
      <c r="J1452" s="2" t="s">
        <v>28</v>
      </c>
      <c r="K1452" s="2"/>
      <c r="L1452" s="2" t="s">
        <v>129</v>
      </c>
      <c r="M1452" s="2"/>
      <c r="N1452" s="2"/>
      <c r="O1452" s="2"/>
      <c r="P1452" s="2">
        <v>1</v>
      </c>
      <c r="Q1452" s="2"/>
      <c r="R1452" s="2"/>
      <c r="S1452" s="2"/>
      <c r="T1452" s="2"/>
      <c r="U1452" s="2">
        <v>1</v>
      </c>
      <c r="V1452" s="2"/>
      <c r="W1452" s="2"/>
      <c r="X1452" s="2">
        <f t="shared" si="102"/>
        <v>1</v>
      </c>
      <c r="Y1452" s="2">
        <v>1</v>
      </c>
      <c r="Z1452" s="9">
        <v>1</v>
      </c>
      <c r="AA1452" s="2"/>
      <c r="AB1452" s="2"/>
      <c r="AC1452" s="2"/>
      <c r="AD1452" s="2"/>
      <c r="AE1452" s="2"/>
      <c r="AF1452" s="2"/>
      <c r="AG1452" s="2"/>
      <c r="AH1452" s="2"/>
      <c r="AI1452" s="2"/>
      <c r="AJ1452" s="9" t="s">
        <v>2317</v>
      </c>
    </row>
    <row r="1453" spans="1:36" hidden="1" x14ac:dyDescent="0.2">
      <c r="A1453" s="2" t="str">
        <f t="shared" si="103"/>
        <v>Lenovo ThinkPad T480s</v>
      </c>
      <c r="B1453" s="2" t="s">
        <v>17</v>
      </c>
      <c r="C1453" s="2" t="s">
        <v>927</v>
      </c>
      <c r="D1453" s="2" t="s">
        <v>1731</v>
      </c>
      <c r="E1453" s="2" t="s">
        <v>1736</v>
      </c>
      <c r="F1453" s="2" t="s">
        <v>20</v>
      </c>
      <c r="G1453" s="2" t="s">
        <v>743</v>
      </c>
      <c r="H1453" s="2" t="s">
        <v>33</v>
      </c>
      <c r="I1453" s="2">
        <v>14</v>
      </c>
      <c r="J1453" s="2" t="s">
        <v>64</v>
      </c>
      <c r="K1453" s="2"/>
      <c r="L1453" s="2" t="s">
        <v>129</v>
      </c>
      <c r="M1453" s="2"/>
      <c r="N1453" s="2"/>
      <c r="O1453" s="2"/>
      <c r="P1453" s="2">
        <v>1</v>
      </c>
      <c r="Q1453" s="2"/>
      <c r="R1453" s="2"/>
      <c r="S1453" s="2"/>
      <c r="T1453" s="2"/>
      <c r="U1453" s="2">
        <v>1</v>
      </c>
      <c r="V1453" s="2"/>
      <c r="W1453" s="2"/>
      <c r="X1453" s="2">
        <f t="shared" si="102"/>
        <v>1</v>
      </c>
      <c r="Y1453" s="2">
        <v>1</v>
      </c>
      <c r="Z1453" s="9">
        <v>1</v>
      </c>
      <c r="AA1453" s="2"/>
      <c r="AB1453" s="2"/>
      <c r="AC1453" s="2"/>
      <c r="AD1453" s="2"/>
      <c r="AE1453" s="2"/>
      <c r="AF1453" s="2"/>
      <c r="AG1453" s="2"/>
      <c r="AH1453" s="2"/>
      <c r="AI1453" s="2"/>
      <c r="AJ1453" s="9" t="s">
        <v>2317</v>
      </c>
    </row>
    <row r="1454" spans="1:36" hidden="1" x14ac:dyDescent="0.2">
      <c r="A1454" s="2" t="str">
        <f t="shared" si="103"/>
        <v>Lenovo ThinkPad T490</v>
      </c>
      <c r="B1454" s="2" t="s">
        <v>17</v>
      </c>
      <c r="C1454" s="2" t="s">
        <v>1331</v>
      </c>
      <c r="D1454" s="2" t="s">
        <v>1731</v>
      </c>
      <c r="E1454" s="2" t="s">
        <v>1736</v>
      </c>
      <c r="F1454" s="2" t="s">
        <v>20</v>
      </c>
      <c r="G1454" s="2" t="s">
        <v>1216</v>
      </c>
      <c r="H1454" s="2" t="s">
        <v>33</v>
      </c>
      <c r="I1454" s="2">
        <v>14</v>
      </c>
      <c r="J1454" s="2" t="s">
        <v>64</v>
      </c>
      <c r="K1454" s="2"/>
      <c r="L1454" s="2" t="s">
        <v>129</v>
      </c>
      <c r="M1454" s="2"/>
      <c r="N1454" s="2"/>
      <c r="O1454" s="2"/>
      <c r="P1454" s="2">
        <v>1</v>
      </c>
      <c r="Q1454" s="2"/>
      <c r="R1454" s="2"/>
      <c r="S1454" s="2"/>
      <c r="T1454" s="2"/>
      <c r="U1454" s="2">
        <v>1</v>
      </c>
      <c r="V1454" s="2"/>
      <c r="W1454" s="2"/>
      <c r="X1454" s="2">
        <f t="shared" si="102"/>
        <v>1</v>
      </c>
      <c r="Y1454" s="2">
        <v>1</v>
      </c>
      <c r="Z1454" s="9">
        <v>1</v>
      </c>
      <c r="AA1454" s="2"/>
      <c r="AB1454" s="2"/>
      <c r="AC1454" s="2"/>
      <c r="AD1454" s="2"/>
      <c r="AE1454" s="2"/>
      <c r="AF1454" s="2"/>
      <c r="AG1454" s="2"/>
      <c r="AH1454" s="2"/>
      <c r="AI1454" s="2"/>
      <c r="AJ1454" s="9" t="s">
        <v>2317</v>
      </c>
    </row>
    <row r="1455" spans="1:36" hidden="1" x14ac:dyDescent="0.2">
      <c r="A1455" s="2" t="str">
        <f t="shared" si="103"/>
        <v>Lenovo ThinkPad T495</v>
      </c>
      <c r="B1455" s="2" t="s">
        <v>17</v>
      </c>
      <c r="C1455" s="2" t="s">
        <v>1623</v>
      </c>
      <c r="D1455" s="2" t="s">
        <v>1731</v>
      </c>
      <c r="E1455" s="2" t="s">
        <v>1736</v>
      </c>
      <c r="F1455" s="2" t="s">
        <v>19</v>
      </c>
      <c r="G1455" s="2" t="s">
        <v>1244</v>
      </c>
      <c r="H1455" s="2" t="s">
        <v>33</v>
      </c>
      <c r="I1455" s="2">
        <v>14</v>
      </c>
      <c r="J1455" s="2" t="s">
        <v>28</v>
      </c>
      <c r="K1455" s="2"/>
      <c r="L1455" s="2" t="s">
        <v>129</v>
      </c>
      <c r="M1455" s="2"/>
      <c r="N1455" s="2"/>
      <c r="O1455" s="2"/>
      <c r="P1455" s="2">
        <v>1</v>
      </c>
      <c r="Q1455" s="2"/>
      <c r="R1455" s="2"/>
      <c r="S1455" s="2"/>
      <c r="T1455" s="2"/>
      <c r="U1455" s="2">
        <v>1</v>
      </c>
      <c r="V1455" s="2"/>
      <c r="W1455" s="2"/>
      <c r="X1455" s="2">
        <f t="shared" si="102"/>
        <v>1</v>
      </c>
      <c r="Y1455" s="2">
        <v>1</v>
      </c>
      <c r="Z1455" s="9">
        <v>1</v>
      </c>
      <c r="AA1455" s="2"/>
      <c r="AB1455" s="2"/>
      <c r="AC1455" s="2"/>
      <c r="AD1455" s="2"/>
      <c r="AE1455" s="2"/>
      <c r="AF1455" s="2"/>
      <c r="AG1455" s="2"/>
      <c r="AH1455" s="2"/>
      <c r="AI1455" s="2"/>
      <c r="AJ1455" s="9" t="s">
        <v>2317</v>
      </c>
    </row>
    <row r="1456" spans="1:36" hidden="1" x14ac:dyDescent="0.2">
      <c r="A1456" s="2" t="str">
        <f t="shared" si="103"/>
        <v>Lenovo ThinkPad T14 Gen1</v>
      </c>
      <c r="B1456" s="2" t="s">
        <v>17</v>
      </c>
      <c r="C1456" s="2" t="s">
        <v>2382</v>
      </c>
      <c r="D1456" s="2" t="s">
        <v>1731</v>
      </c>
      <c r="E1456" s="2" t="s">
        <v>1736</v>
      </c>
      <c r="F1456" s="2" t="s">
        <v>20</v>
      </c>
      <c r="G1456" s="2" t="s">
        <v>1494</v>
      </c>
      <c r="H1456" s="2" t="s">
        <v>33</v>
      </c>
      <c r="I1456" s="2">
        <v>14</v>
      </c>
      <c r="J1456" s="2" t="s">
        <v>28</v>
      </c>
      <c r="K1456" s="2"/>
      <c r="L1456" s="2" t="s">
        <v>129</v>
      </c>
      <c r="M1456" s="2"/>
      <c r="N1456" s="2" t="s">
        <v>2122</v>
      </c>
      <c r="O1456" s="2"/>
      <c r="P1456" s="2">
        <v>1</v>
      </c>
      <c r="Q1456" s="2"/>
      <c r="R1456" s="2"/>
      <c r="S1456" s="2"/>
      <c r="T1456" s="2"/>
      <c r="U1456" s="2">
        <v>1</v>
      </c>
      <c r="V1456" s="2"/>
      <c r="W1456" s="2"/>
      <c r="X1456" s="2">
        <f t="shared" si="102"/>
        <v>1</v>
      </c>
      <c r="Y1456" s="2">
        <v>1</v>
      </c>
      <c r="Z1456" s="9">
        <v>1</v>
      </c>
      <c r="AA1456" s="2"/>
      <c r="AB1456" s="2"/>
      <c r="AC1456" s="2"/>
      <c r="AD1456" s="2"/>
      <c r="AE1456" s="2"/>
      <c r="AF1456" s="2"/>
      <c r="AG1456" s="2"/>
      <c r="AH1456" s="2"/>
      <c r="AI1456" s="2"/>
      <c r="AJ1456" s="9" t="s">
        <v>2317</v>
      </c>
    </row>
    <row r="1457" spans="1:36" hidden="1" x14ac:dyDescent="0.2">
      <c r="A1457" s="2" t="str">
        <f t="shared" si="103"/>
        <v>Lenovo ThinkPad T14s Gen1</v>
      </c>
      <c r="B1457" s="2" t="s">
        <v>17</v>
      </c>
      <c r="C1457" s="2" t="s">
        <v>2383</v>
      </c>
      <c r="D1457" s="2" t="s">
        <v>1731</v>
      </c>
      <c r="E1457" s="2" t="s">
        <v>1736</v>
      </c>
      <c r="F1457" s="2" t="s">
        <v>20</v>
      </c>
      <c r="G1457" s="2" t="s">
        <v>1494</v>
      </c>
      <c r="H1457" s="2" t="s">
        <v>33</v>
      </c>
      <c r="I1457" s="2">
        <v>14</v>
      </c>
      <c r="J1457" s="2" t="s">
        <v>28</v>
      </c>
      <c r="K1457" s="2"/>
      <c r="L1457" s="2" t="s">
        <v>129</v>
      </c>
      <c r="M1457" s="2"/>
      <c r="N1457" s="2" t="s">
        <v>2122</v>
      </c>
      <c r="O1457" s="2"/>
      <c r="P1457" s="2">
        <v>1</v>
      </c>
      <c r="Q1457" s="2"/>
      <c r="R1457" s="2"/>
      <c r="S1457" s="2"/>
      <c r="T1457" s="2"/>
      <c r="U1457" s="2">
        <v>1</v>
      </c>
      <c r="V1457" s="2"/>
      <c r="W1457" s="2"/>
      <c r="X1457" s="2">
        <f t="shared" si="102"/>
        <v>1</v>
      </c>
      <c r="Y1457" s="2">
        <v>1</v>
      </c>
      <c r="Z1457" s="9">
        <v>1</v>
      </c>
      <c r="AA1457" s="2"/>
      <c r="AB1457" s="2"/>
      <c r="AC1457" s="2"/>
      <c r="AD1457" s="2"/>
      <c r="AE1457" s="2"/>
      <c r="AF1457" s="2"/>
      <c r="AG1457" s="2"/>
      <c r="AH1457" s="2"/>
      <c r="AI1457" s="2"/>
      <c r="AJ1457" s="9" t="s">
        <v>2317</v>
      </c>
    </row>
    <row r="1458" spans="1:36" hidden="1" x14ac:dyDescent="0.2">
      <c r="A1458" s="2" t="str">
        <f t="shared" ref="A1458" si="107">CONCATENATE(B1458," ",C1458)</f>
        <v>Lenovo ThinkPad T14 AMD Gen1</v>
      </c>
      <c r="B1458" s="2" t="s">
        <v>17</v>
      </c>
      <c r="C1458" s="2" t="s">
        <v>5993</v>
      </c>
      <c r="D1458" s="2" t="s">
        <v>1731</v>
      </c>
      <c r="E1458" s="2" t="s">
        <v>1736</v>
      </c>
      <c r="F1458" s="2" t="s">
        <v>19</v>
      </c>
      <c r="G1458" s="2" t="s">
        <v>1788</v>
      </c>
      <c r="H1458" s="2" t="s">
        <v>33</v>
      </c>
      <c r="I1458" s="2">
        <v>14</v>
      </c>
      <c r="J1458" s="2" t="s">
        <v>28</v>
      </c>
      <c r="K1458" s="2"/>
      <c r="L1458" s="2" t="s">
        <v>129</v>
      </c>
      <c r="M1458" s="2"/>
      <c r="N1458" s="2" t="s">
        <v>5935</v>
      </c>
      <c r="O1458" s="2"/>
      <c r="P1458" s="2">
        <v>1</v>
      </c>
      <c r="Q1458" s="2"/>
      <c r="R1458" s="2"/>
      <c r="S1458" s="2"/>
      <c r="T1458" s="2"/>
      <c r="U1458" s="2">
        <v>1</v>
      </c>
      <c r="V1458" s="2"/>
      <c r="W1458" s="2"/>
      <c r="X1458" s="2"/>
      <c r="Y1458" s="2">
        <v>1</v>
      </c>
      <c r="Z1458" s="9">
        <v>1</v>
      </c>
      <c r="AA1458" s="2"/>
      <c r="AB1458" s="2"/>
      <c r="AC1458" s="2"/>
      <c r="AD1458" s="2"/>
      <c r="AE1458" s="2"/>
      <c r="AF1458" s="2"/>
      <c r="AG1458" s="2"/>
      <c r="AH1458" s="2"/>
      <c r="AI1458" s="2"/>
      <c r="AJ1458" s="9"/>
    </row>
    <row r="1459" spans="1:36" hidden="1" x14ac:dyDescent="0.2">
      <c r="A1459" s="2" t="str">
        <f t="shared" si="103"/>
        <v>Lenovo ThinkPad T15 Gen1</v>
      </c>
      <c r="B1459" s="2" t="s">
        <v>17</v>
      </c>
      <c r="C1459" s="2" t="s">
        <v>4290</v>
      </c>
      <c r="D1459" s="2" t="s">
        <v>1733</v>
      </c>
      <c r="E1459" s="2" t="s">
        <v>1736</v>
      </c>
      <c r="F1459" s="2" t="s">
        <v>20</v>
      </c>
      <c r="G1459" s="2" t="s">
        <v>1494</v>
      </c>
      <c r="H1459" s="2" t="s">
        <v>2184</v>
      </c>
      <c r="I1459" s="2">
        <v>14</v>
      </c>
      <c r="J1459" s="2" t="s">
        <v>28</v>
      </c>
      <c r="K1459" s="2"/>
      <c r="L1459" s="2" t="s">
        <v>129</v>
      </c>
      <c r="M1459" s="2"/>
      <c r="N1459" s="2" t="s">
        <v>2122</v>
      </c>
      <c r="O1459" s="2"/>
      <c r="P1459" s="2">
        <v>1</v>
      </c>
      <c r="Q1459" s="2">
        <v>1</v>
      </c>
      <c r="R1459" s="2"/>
      <c r="S1459" s="2"/>
      <c r="T1459" s="2"/>
      <c r="U1459" s="2">
        <v>1</v>
      </c>
      <c r="V1459" s="2"/>
      <c r="W1459" s="2"/>
      <c r="X1459" s="2">
        <f t="shared" si="102"/>
        <v>2</v>
      </c>
      <c r="Y1459" s="2">
        <v>1</v>
      </c>
      <c r="Z1459" s="9">
        <v>1</v>
      </c>
      <c r="AA1459" s="2"/>
      <c r="AB1459" s="2"/>
      <c r="AC1459" s="2"/>
      <c r="AD1459" s="2"/>
      <c r="AE1459" s="2"/>
      <c r="AF1459" s="2"/>
      <c r="AG1459" s="2"/>
      <c r="AH1459" s="2"/>
      <c r="AI1459" s="2"/>
      <c r="AJ1459" s="9" t="s">
        <v>2317</v>
      </c>
    </row>
    <row r="1460" spans="1:36" hidden="1" x14ac:dyDescent="0.2">
      <c r="A1460" s="2" t="str">
        <f t="shared" si="103"/>
        <v>Lenovo ThinkPad T570</v>
      </c>
      <c r="B1460" s="2" t="s">
        <v>17</v>
      </c>
      <c r="C1460" s="2" t="s">
        <v>625</v>
      </c>
      <c r="D1460" s="2" t="s">
        <v>1733</v>
      </c>
      <c r="E1460" s="2" t="s">
        <v>1736</v>
      </c>
      <c r="F1460" s="2" t="s">
        <v>20</v>
      </c>
      <c r="G1460" s="2" t="s">
        <v>416</v>
      </c>
      <c r="H1460" s="2" t="s">
        <v>113</v>
      </c>
      <c r="I1460" s="2">
        <v>15</v>
      </c>
      <c r="J1460" s="2" t="s">
        <v>178</v>
      </c>
      <c r="K1460" s="2"/>
      <c r="L1460" s="2" t="s">
        <v>129</v>
      </c>
      <c r="M1460" s="2"/>
      <c r="N1460" s="2"/>
      <c r="O1460" s="2"/>
      <c r="P1460" s="2">
        <v>1</v>
      </c>
      <c r="Q1460" s="2">
        <v>1</v>
      </c>
      <c r="R1460" s="2">
        <v>1</v>
      </c>
      <c r="S1460" s="2"/>
      <c r="T1460" s="2"/>
      <c r="U1460" s="2"/>
      <c r="V1460" s="2">
        <v>1</v>
      </c>
      <c r="W1460" s="2"/>
      <c r="X1460" s="2">
        <f t="shared" si="102"/>
        <v>3</v>
      </c>
      <c r="Y1460" s="2">
        <v>1</v>
      </c>
      <c r="Z1460" s="9">
        <v>1</v>
      </c>
      <c r="AA1460" s="2"/>
      <c r="AB1460" s="2"/>
      <c r="AC1460" s="2"/>
      <c r="AD1460" s="2"/>
      <c r="AE1460" s="2"/>
      <c r="AF1460" s="2">
        <v>1</v>
      </c>
      <c r="AG1460" s="2"/>
      <c r="AH1460" s="2"/>
      <c r="AI1460" s="2"/>
      <c r="AJ1460" s="9" t="s">
        <v>2317</v>
      </c>
    </row>
    <row r="1461" spans="1:36" hidden="1" x14ac:dyDescent="0.2">
      <c r="A1461" s="2" t="str">
        <f t="shared" si="103"/>
        <v>Lenovo ThinkPad T580</v>
      </c>
      <c r="B1461" s="2" t="s">
        <v>17</v>
      </c>
      <c r="C1461" s="2" t="s">
        <v>928</v>
      </c>
      <c r="D1461" s="2" t="s">
        <v>1732</v>
      </c>
      <c r="E1461" s="2" t="s">
        <v>1736</v>
      </c>
      <c r="F1461" s="2" t="s">
        <v>20</v>
      </c>
      <c r="G1461" s="2" t="s">
        <v>743</v>
      </c>
      <c r="H1461" s="2" t="s">
        <v>33</v>
      </c>
      <c r="I1461" s="2">
        <v>15</v>
      </c>
      <c r="J1461" s="2" t="s">
        <v>178</v>
      </c>
      <c r="K1461" s="2"/>
      <c r="L1461" s="2" t="s">
        <v>129</v>
      </c>
      <c r="M1461" s="2"/>
      <c r="N1461" s="2"/>
      <c r="O1461" s="2"/>
      <c r="P1461" s="2">
        <v>1</v>
      </c>
      <c r="Q1461" s="2"/>
      <c r="R1461" s="2"/>
      <c r="S1461" s="2"/>
      <c r="T1461" s="2"/>
      <c r="U1461" s="2"/>
      <c r="V1461" s="2">
        <v>1</v>
      </c>
      <c r="W1461" s="2"/>
      <c r="X1461" s="2">
        <f t="shared" si="102"/>
        <v>1</v>
      </c>
      <c r="Y1461" s="2">
        <v>1</v>
      </c>
      <c r="Z1461" s="9">
        <v>1</v>
      </c>
      <c r="AA1461" s="2"/>
      <c r="AB1461" s="2"/>
      <c r="AC1461" s="2"/>
      <c r="AD1461" s="2"/>
      <c r="AE1461" s="2"/>
      <c r="AF1461" s="2"/>
      <c r="AG1461" s="2"/>
      <c r="AH1461" s="2"/>
      <c r="AI1461" s="2"/>
      <c r="AJ1461" s="9" t="s">
        <v>2317</v>
      </c>
    </row>
    <row r="1462" spans="1:36" hidden="1" x14ac:dyDescent="0.2">
      <c r="A1462" s="2" t="str">
        <f t="shared" si="103"/>
        <v>Lenovo ThinkPad T590</v>
      </c>
      <c r="B1462" s="2" t="s">
        <v>17</v>
      </c>
      <c r="C1462" s="2" t="s">
        <v>1332</v>
      </c>
      <c r="D1462" s="2" t="s">
        <v>1733</v>
      </c>
      <c r="E1462" s="2" t="s">
        <v>1736</v>
      </c>
      <c r="F1462" s="2" t="s">
        <v>20</v>
      </c>
      <c r="G1462" s="2" t="s">
        <v>1216</v>
      </c>
      <c r="H1462" s="2" t="s">
        <v>1333</v>
      </c>
      <c r="I1462" s="2">
        <v>15</v>
      </c>
      <c r="J1462" s="2" t="s">
        <v>28</v>
      </c>
      <c r="K1462" s="2"/>
      <c r="L1462" s="2" t="s">
        <v>129</v>
      </c>
      <c r="M1462" s="2"/>
      <c r="N1462" s="2"/>
      <c r="O1462" s="2"/>
      <c r="P1462" s="2">
        <v>1</v>
      </c>
      <c r="Q1462" s="2">
        <v>1</v>
      </c>
      <c r="R1462" s="2"/>
      <c r="S1462" s="2"/>
      <c r="T1462" s="2"/>
      <c r="U1462" s="2"/>
      <c r="V1462" s="2">
        <v>1</v>
      </c>
      <c r="W1462" s="2"/>
      <c r="X1462" s="2">
        <f t="shared" si="102"/>
        <v>2</v>
      </c>
      <c r="Y1462" s="2">
        <v>1</v>
      </c>
      <c r="Z1462" s="9">
        <v>1</v>
      </c>
      <c r="AA1462" s="2"/>
      <c r="AB1462" s="2"/>
      <c r="AC1462" s="2"/>
      <c r="AD1462" s="2"/>
      <c r="AE1462" s="2"/>
      <c r="AF1462" s="2"/>
      <c r="AG1462" s="2"/>
      <c r="AH1462" s="2"/>
      <c r="AI1462" s="2"/>
      <c r="AJ1462" s="9" t="s">
        <v>2317</v>
      </c>
    </row>
    <row r="1463" spans="1:36" hidden="1" x14ac:dyDescent="0.2">
      <c r="A1463" s="2" t="str">
        <f t="shared" si="103"/>
        <v>Lenovo ThinkPad W550</v>
      </c>
      <c r="B1463" s="2" t="s">
        <v>17</v>
      </c>
      <c r="C1463" s="2" t="s">
        <v>116</v>
      </c>
      <c r="D1463" s="2" t="s">
        <v>1734</v>
      </c>
      <c r="E1463" s="2" t="s">
        <v>1736</v>
      </c>
      <c r="F1463" s="2" t="s">
        <v>20</v>
      </c>
      <c r="G1463" s="2" t="s">
        <v>80</v>
      </c>
      <c r="H1463" s="2" t="s">
        <v>117</v>
      </c>
      <c r="I1463" s="2">
        <v>15</v>
      </c>
      <c r="J1463" s="2" t="s">
        <v>66</v>
      </c>
      <c r="K1463" s="2"/>
      <c r="L1463" s="2" t="s">
        <v>129</v>
      </c>
      <c r="M1463" s="2"/>
      <c r="N1463" s="2"/>
      <c r="O1463" s="2"/>
      <c r="P1463" s="2"/>
      <c r="Q1463" s="2"/>
      <c r="R1463" s="2">
        <v>1</v>
      </c>
      <c r="S1463" s="2"/>
      <c r="T1463" s="2"/>
      <c r="U1463" s="2"/>
      <c r="V1463" s="2">
        <v>1</v>
      </c>
      <c r="W1463" s="2"/>
      <c r="X1463" s="2">
        <f t="shared" si="102"/>
        <v>1</v>
      </c>
      <c r="Y1463" s="2"/>
      <c r="Z1463" s="9"/>
      <c r="AA1463" s="2"/>
      <c r="AB1463" s="2"/>
      <c r="AC1463" s="2"/>
      <c r="AD1463" s="2"/>
      <c r="AE1463" s="2"/>
      <c r="AF1463" s="2"/>
      <c r="AG1463" s="2"/>
      <c r="AH1463" s="2">
        <v>1</v>
      </c>
      <c r="AI1463" s="2"/>
      <c r="AJ1463" s="9" t="s">
        <v>2318</v>
      </c>
    </row>
    <row r="1464" spans="1:36" hidden="1" x14ac:dyDescent="0.2">
      <c r="A1464" s="2" t="str">
        <f t="shared" si="103"/>
        <v>Lenovo ThinkPad X1 Carbon Gen3</v>
      </c>
      <c r="B1464" s="2" t="s">
        <v>17</v>
      </c>
      <c r="C1464" s="2" t="s">
        <v>114</v>
      </c>
      <c r="D1464" s="2" t="s">
        <v>1731</v>
      </c>
      <c r="E1464" s="2" t="s">
        <v>1736</v>
      </c>
      <c r="F1464" s="2" t="s">
        <v>20</v>
      </c>
      <c r="G1464" s="2" t="s">
        <v>80</v>
      </c>
      <c r="H1464" s="2" t="s">
        <v>33</v>
      </c>
      <c r="I1464" s="2">
        <v>14</v>
      </c>
      <c r="J1464" s="2" t="s">
        <v>64</v>
      </c>
      <c r="K1464" s="2"/>
      <c r="L1464" s="2" t="s">
        <v>129</v>
      </c>
      <c r="M1464" s="2"/>
      <c r="N1464" s="2"/>
      <c r="O1464" s="2"/>
      <c r="P1464" s="2">
        <v>1</v>
      </c>
      <c r="Q1464" s="2"/>
      <c r="R1464" s="2"/>
      <c r="S1464" s="2"/>
      <c r="T1464" s="2"/>
      <c r="U1464" s="2">
        <v>1</v>
      </c>
      <c r="V1464" s="2"/>
      <c r="W1464" s="2"/>
      <c r="X1464" s="2">
        <f t="shared" si="102"/>
        <v>1</v>
      </c>
      <c r="Y1464" s="2">
        <v>1</v>
      </c>
      <c r="Z1464" s="9">
        <v>1</v>
      </c>
      <c r="AA1464" s="2"/>
      <c r="AB1464" s="2"/>
      <c r="AC1464" s="2"/>
      <c r="AD1464" s="2"/>
      <c r="AE1464" s="2"/>
      <c r="AF1464" s="2"/>
      <c r="AG1464" s="2"/>
      <c r="AH1464" s="2"/>
      <c r="AI1464" s="2"/>
      <c r="AJ1464" s="9" t="s">
        <v>2319</v>
      </c>
    </row>
    <row r="1465" spans="1:36" hidden="1" x14ac:dyDescent="0.2">
      <c r="A1465" s="2" t="str">
        <f t="shared" si="103"/>
        <v>Lenovo ThinkPad X1 Carbon Gen3</v>
      </c>
      <c r="B1465" s="2" t="s">
        <v>17</v>
      </c>
      <c r="C1465" s="2" t="s">
        <v>114</v>
      </c>
      <c r="D1465" s="2" t="s">
        <v>1731</v>
      </c>
      <c r="E1465" s="2" t="s">
        <v>1736</v>
      </c>
      <c r="F1465" s="2" t="s">
        <v>20</v>
      </c>
      <c r="G1465" s="2" t="s">
        <v>80</v>
      </c>
      <c r="H1465" s="2" t="s">
        <v>33</v>
      </c>
      <c r="I1465" s="2">
        <v>14</v>
      </c>
      <c r="J1465" s="2" t="s">
        <v>64</v>
      </c>
      <c r="K1465" s="2"/>
      <c r="L1465" s="2" t="s">
        <v>129</v>
      </c>
      <c r="M1465" s="2"/>
      <c r="N1465" s="2"/>
      <c r="O1465" s="2"/>
      <c r="P1465" s="2">
        <v>1</v>
      </c>
      <c r="Q1465" s="2"/>
      <c r="R1465" s="2"/>
      <c r="S1465" s="2"/>
      <c r="T1465" s="2"/>
      <c r="U1465" s="2">
        <v>1</v>
      </c>
      <c r="V1465" s="2"/>
      <c r="W1465" s="2"/>
      <c r="X1465" s="2">
        <f t="shared" si="102"/>
        <v>1</v>
      </c>
      <c r="Y1465" s="2">
        <v>1</v>
      </c>
      <c r="Z1465" s="9">
        <v>1</v>
      </c>
      <c r="AA1465" s="2"/>
      <c r="AB1465" s="2"/>
      <c r="AC1465" s="2"/>
      <c r="AD1465" s="2"/>
      <c r="AE1465" s="2"/>
      <c r="AF1465" s="2"/>
      <c r="AG1465" s="2"/>
      <c r="AH1465" s="2"/>
      <c r="AI1465" s="2"/>
      <c r="AJ1465" s="9" t="s">
        <v>2319</v>
      </c>
    </row>
    <row r="1466" spans="1:36" hidden="1" x14ac:dyDescent="0.2">
      <c r="A1466" s="2" t="str">
        <f t="shared" si="103"/>
        <v>Lenovo ThinkPad X1 Carbon Gen3 Touch</v>
      </c>
      <c r="B1466" s="2" t="s">
        <v>17</v>
      </c>
      <c r="C1466" s="2" t="s">
        <v>115</v>
      </c>
      <c r="D1466" s="2" t="s">
        <v>1731</v>
      </c>
      <c r="E1466" s="2" t="s">
        <v>1736</v>
      </c>
      <c r="F1466" s="2" t="s">
        <v>20</v>
      </c>
      <c r="G1466" s="2" t="s">
        <v>80</v>
      </c>
      <c r="H1466" s="2" t="s">
        <v>33</v>
      </c>
      <c r="I1466" s="2">
        <v>14</v>
      </c>
      <c r="J1466" s="2" t="s">
        <v>64</v>
      </c>
      <c r="K1466" s="2" t="s">
        <v>30</v>
      </c>
      <c r="L1466" s="2" t="s">
        <v>129</v>
      </c>
      <c r="M1466" s="2"/>
      <c r="N1466" s="2"/>
      <c r="O1466" s="2"/>
      <c r="P1466" s="2">
        <v>1</v>
      </c>
      <c r="Q1466" s="2"/>
      <c r="R1466" s="2"/>
      <c r="S1466" s="9"/>
      <c r="T1466" s="2"/>
      <c r="U1466" s="2">
        <v>1</v>
      </c>
      <c r="V1466" s="2"/>
      <c r="W1466" s="2"/>
      <c r="X1466" s="2">
        <f t="shared" si="102"/>
        <v>1</v>
      </c>
      <c r="Y1466" s="2">
        <v>1</v>
      </c>
      <c r="Z1466" s="9">
        <v>1</v>
      </c>
      <c r="AA1466" s="2"/>
      <c r="AB1466" s="2"/>
      <c r="AC1466" s="2"/>
      <c r="AD1466" s="2"/>
      <c r="AE1466" s="2"/>
      <c r="AF1466" s="2"/>
      <c r="AG1466" s="2"/>
      <c r="AH1466" s="2"/>
      <c r="AI1466" s="2"/>
      <c r="AJ1466" s="9" t="s">
        <v>2319</v>
      </c>
    </row>
    <row r="1467" spans="1:36" hidden="1" x14ac:dyDescent="0.2">
      <c r="A1467" s="2" t="str">
        <f t="shared" si="103"/>
        <v>Lenovo ThinkPad X1 Carbon Gen3 Touch</v>
      </c>
      <c r="B1467" s="2" t="s">
        <v>17</v>
      </c>
      <c r="C1467" s="2" t="s">
        <v>115</v>
      </c>
      <c r="D1467" s="2" t="s">
        <v>1731</v>
      </c>
      <c r="E1467" s="2" t="s">
        <v>1736</v>
      </c>
      <c r="F1467" s="2" t="s">
        <v>20</v>
      </c>
      <c r="G1467" s="2" t="s">
        <v>80</v>
      </c>
      <c r="H1467" s="2" t="s">
        <v>33</v>
      </c>
      <c r="I1467" s="2">
        <v>14</v>
      </c>
      <c r="J1467" s="2" t="s">
        <v>64</v>
      </c>
      <c r="K1467" s="2" t="s">
        <v>30</v>
      </c>
      <c r="L1467" s="2" t="s">
        <v>129</v>
      </c>
      <c r="M1467" s="2"/>
      <c r="N1467" s="2"/>
      <c r="O1467" s="2"/>
      <c r="P1467" s="2">
        <v>1</v>
      </c>
      <c r="Q1467" s="2"/>
      <c r="R1467" s="2"/>
      <c r="S1467" s="9"/>
      <c r="T1467" s="2"/>
      <c r="U1467" s="2">
        <v>1</v>
      </c>
      <c r="V1467" s="2"/>
      <c r="W1467" s="2"/>
      <c r="X1467" s="2">
        <f t="shared" si="102"/>
        <v>1</v>
      </c>
      <c r="Y1467" s="2">
        <v>1</v>
      </c>
      <c r="Z1467" s="9">
        <v>1</v>
      </c>
      <c r="AA1467" s="2"/>
      <c r="AB1467" s="2"/>
      <c r="AC1467" s="2"/>
      <c r="AD1467" s="2"/>
      <c r="AE1467" s="2"/>
      <c r="AF1467" s="2"/>
      <c r="AG1467" s="2"/>
      <c r="AH1467" s="2"/>
      <c r="AI1467" s="2"/>
      <c r="AJ1467" s="9" t="s">
        <v>2319</v>
      </c>
    </row>
    <row r="1468" spans="1:36" hidden="1" x14ac:dyDescent="0.2">
      <c r="A1468" s="2" t="str">
        <f t="shared" si="103"/>
        <v>Lenovo ThinkPad X1 Carbon Gen4</v>
      </c>
      <c r="B1468" s="2" t="s">
        <v>17</v>
      </c>
      <c r="C1468" s="2" t="s">
        <v>272</v>
      </c>
      <c r="D1468" s="2" t="s">
        <v>1731</v>
      </c>
      <c r="E1468" s="2" t="s">
        <v>1736</v>
      </c>
      <c r="F1468" s="2" t="s">
        <v>20</v>
      </c>
      <c r="G1468" s="2" t="s">
        <v>164</v>
      </c>
      <c r="H1468" s="2" t="s">
        <v>33</v>
      </c>
      <c r="I1468" s="2">
        <v>14</v>
      </c>
      <c r="J1468" s="2" t="s">
        <v>64</v>
      </c>
      <c r="K1468" s="2"/>
      <c r="L1468" s="2" t="s">
        <v>129</v>
      </c>
      <c r="M1468" s="2"/>
      <c r="N1468" s="2"/>
      <c r="O1468" s="2"/>
      <c r="P1468" s="2">
        <v>1</v>
      </c>
      <c r="Q1468" s="2"/>
      <c r="R1468" s="2"/>
      <c r="S1468" s="2"/>
      <c r="T1468" s="2"/>
      <c r="U1468" s="2">
        <v>1</v>
      </c>
      <c r="V1468" s="2"/>
      <c r="W1468" s="2"/>
      <c r="X1468" s="2">
        <f t="shared" si="102"/>
        <v>1</v>
      </c>
      <c r="Y1468" s="2">
        <v>1</v>
      </c>
      <c r="Z1468" s="9">
        <v>1</v>
      </c>
      <c r="AA1468" s="2"/>
      <c r="AB1468" s="2"/>
      <c r="AC1468" s="2"/>
      <c r="AD1468" s="2"/>
      <c r="AE1468" s="2"/>
      <c r="AF1468" s="2"/>
      <c r="AG1468" s="2"/>
      <c r="AH1468" s="2"/>
      <c r="AI1468" s="2"/>
      <c r="AJ1468" s="9" t="s">
        <v>2319</v>
      </c>
    </row>
    <row r="1469" spans="1:36" hidden="1" x14ac:dyDescent="0.2">
      <c r="A1469" s="2" t="str">
        <f t="shared" si="103"/>
        <v>Lenovo ThinkPad X1 Carbon Gen4 Touch</v>
      </c>
      <c r="B1469" s="2" t="s">
        <v>17</v>
      </c>
      <c r="C1469" s="2" t="s">
        <v>312</v>
      </c>
      <c r="D1469" s="2" t="s">
        <v>1731</v>
      </c>
      <c r="E1469" s="2" t="s">
        <v>1736</v>
      </c>
      <c r="F1469" s="2" t="s">
        <v>20</v>
      </c>
      <c r="G1469" s="2" t="s">
        <v>164</v>
      </c>
      <c r="H1469" s="2" t="s">
        <v>33</v>
      </c>
      <c r="I1469" s="2">
        <v>14</v>
      </c>
      <c r="J1469" s="2" t="s">
        <v>64</v>
      </c>
      <c r="K1469" s="2" t="s">
        <v>30</v>
      </c>
      <c r="L1469" s="2" t="s">
        <v>129</v>
      </c>
      <c r="M1469" s="2"/>
      <c r="N1469" s="2"/>
      <c r="O1469" s="2"/>
      <c r="P1469" s="2">
        <v>1</v>
      </c>
      <c r="Q1469" s="2"/>
      <c r="R1469" s="2"/>
      <c r="S1469" s="9"/>
      <c r="T1469" s="2"/>
      <c r="U1469" s="2">
        <v>1</v>
      </c>
      <c r="V1469" s="2"/>
      <c r="W1469" s="2"/>
      <c r="X1469" s="2">
        <f t="shared" si="102"/>
        <v>1</v>
      </c>
      <c r="Y1469" s="2">
        <v>1</v>
      </c>
      <c r="Z1469" s="9">
        <v>1</v>
      </c>
      <c r="AA1469" s="2"/>
      <c r="AB1469" s="2"/>
      <c r="AC1469" s="2"/>
      <c r="AD1469" s="2"/>
      <c r="AE1469" s="2"/>
      <c r="AF1469" s="2"/>
      <c r="AG1469" s="2"/>
      <c r="AH1469" s="2"/>
      <c r="AI1469" s="2"/>
      <c r="AJ1469" s="9" t="s">
        <v>2319</v>
      </c>
    </row>
    <row r="1470" spans="1:36" hidden="1" x14ac:dyDescent="0.2">
      <c r="A1470" s="2" t="str">
        <f t="shared" si="103"/>
        <v>Lenovo ThinkPad X1 Carbon Gen5</v>
      </c>
      <c r="B1470" s="2" t="s">
        <v>17</v>
      </c>
      <c r="C1470" s="2" t="s">
        <v>589</v>
      </c>
      <c r="D1470" s="2" t="s">
        <v>1731</v>
      </c>
      <c r="E1470" s="2" t="s">
        <v>1736</v>
      </c>
      <c r="F1470" s="2" t="s">
        <v>20</v>
      </c>
      <c r="G1470" s="2" t="s">
        <v>416</v>
      </c>
      <c r="H1470" s="2" t="s">
        <v>33</v>
      </c>
      <c r="I1470" s="2">
        <v>14</v>
      </c>
      <c r="J1470" s="2" t="s">
        <v>64</v>
      </c>
      <c r="K1470" s="2"/>
      <c r="L1470" s="2" t="s">
        <v>129</v>
      </c>
      <c r="M1470" s="2"/>
      <c r="N1470" s="2"/>
      <c r="O1470" s="2"/>
      <c r="P1470" s="2">
        <v>1</v>
      </c>
      <c r="Q1470" s="2"/>
      <c r="R1470" s="2"/>
      <c r="S1470" s="2"/>
      <c r="T1470" s="2"/>
      <c r="U1470" s="2">
        <v>1</v>
      </c>
      <c r="V1470" s="2"/>
      <c r="W1470" s="2"/>
      <c r="X1470" s="2">
        <f t="shared" si="102"/>
        <v>1</v>
      </c>
      <c r="Y1470" s="2">
        <v>1</v>
      </c>
      <c r="Z1470" s="9">
        <v>1</v>
      </c>
      <c r="AA1470" s="2"/>
      <c r="AB1470" s="2"/>
      <c r="AC1470" s="2"/>
      <c r="AD1470" s="2"/>
      <c r="AE1470" s="2"/>
      <c r="AF1470" s="2"/>
      <c r="AG1470" s="2"/>
      <c r="AH1470" s="2"/>
      <c r="AI1470" s="2"/>
      <c r="AJ1470" s="9" t="s">
        <v>2319</v>
      </c>
    </row>
    <row r="1471" spans="1:36" hidden="1" x14ac:dyDescent="0.2">
      <c r="A1471" s="2" t="str">
        <f t="shared" si="103"/>
        <v>Lenovo ThinkPad X1 Carbon Gen6</v>
      </c>
      <c r="B1471" s="2" t="s">
        <v>17</v>
      </c>
      <c r="C1471" s="2" t="s">
        <v>929</v>
      </c>
      <c r="D1471" s="2" t="s">
        <v>1731</v>
      </c>
      <c r="E1471" s="2" t="s">
        <v>1736</v>
      </c>
      <c r="F1471" s="2" t="s">
        <v>20</v>
      </c>
      <c r="G1471" s="2" t="s">
        <v>743</v>
      </c>
      <c r="H1471" s="2" t="s">
        <v>33</v>
      </c>
      <c r="I1471" s="2">
        <v>14</v>
      </c>
      <c r="J1471" s="2" t="s">
        <v>64</v>
      </c>
      <c r="K1471" s="2"/>
      <c r="L1471" s="2" t="s">
        <v>129</v>
      </c>
      <c r="M1471" s="2"/>
      <c r="N1471" s="2"/>
      <c r="O1471" s="2"/>
      <c r="P1471" s="2">
        <v>1</v>
      </c>
      <c r="Q1471" s="2"/>
      <c r="R1471" s="2"/>
      <c r="S1471" s="2"/>
      <c r="T1471" s="2"/>
      <c r="U1471" s="2">
        <v>1</v>
      </c>
      <c r="V1471" s="2"/>
      <c r="W1471" s="2"/>
      <c r="X1471" s="2">
        <f t="shared" si="102"/>
        <v>1</v>
      </c>
      <c r="Y1471" s="2">
        <v>1</v>
      </c>
      <c r="Z1471" s="9">
        <v>1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9" t="s">
        <v>2319</v>
      </c>
    </row>
    <row r="1472" spans="1:36" hidden="1" x14ac:dyDescent="0.2">
      <c r="A1472" s="2" t="str">
        <f t="shared" si="103"/>
        <v>Lenovo ThinkPad X1 Carbon Gen6 Touch</v>
      </c>
      <c r="B1472" s="2" t="s">
        <v>17</v>
      </c>
      <c r="C1472" s="2" t="s">
        <v>1087</v>
      </c>
      <c r="D1472" s="2" t="s">
        <v>1731</v>
      </c>
      <c r="E1472" s="2" t="s">
        <v>1736</v>
      </c>
      <c r="F1472" s="2" t="s">
        <v>20</v>
      </c>
      <c r="G1472" s="2" t="s">
        <v>743</v>
      </c>
      <c r="H1472" s="2" t="s">
        <v>33</v>
      </c>
      <c r="I1472" s="2">
        <v>14</v>
      </c>
      <c r="J1472" s="2" t="s">
        <v>64</v>
      </c>
      <c r="K1472" s="2" t="s">
        <v>30</v>
      </c>
      <c r="L1472" s="2" t="s">
        <v>129</v>
      </c>
      <c r="M1472" s="2"/>
      <c r="N1472" s="2"/>
      <c r="O1472" s="2"/>
      <c r="P1472" s="2">
        <v>1</v>
      </c>
      <c r="Q1472" s="2"/>
      <c r="R1472" s="2"/>
      <c r="S1472" s="9"/>
      <c r="T1472" s="2"/>
      <c r="U1472" s="2">
        <v>1</v>
      </c>
      <c r="V1472" s="2"/>
      <c r="W1472" s="2"/>
      <c r="X1472" s="2">
        <f t="shared" si="102"/>
        <v>1</v>
      </c>
      <c r="Y1472" s="2">
        <v>1</v>
      </c>
      <c r="Z1472" s="9">
        <v>1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9" t="s">
        <v>2319</v>
      </c>
    </row>
    <row r="1473" spans="1:39" hidden="1" x14ac:dyDescent="0.2">
      <c r="A1473" s="2" t="str">
        <f t="shared" si="103"/>
        <v>Lenovo ThinkPad X1 Carbon Gen7</v>
      </c>
      <c r="B1473" s="2" t="s">
        <v>17</v>
      </c>
      <c r="C1473" s="2" t="s">
        <v>1393</v>
      </c>
      <c r="D1473" s="2" t="s">
        <v>1731</v>
      </c>
      <c r="E1473" s="2" t="s">
        <v>1736</v>
      </c>
      <c r="F1473" s="2" t="s">
        <v>20</v>
      </c>
      <c r="G1473" s="2" t="s">
        <v>1216</v>
      </c>
      <c r="H1473" s="2" t="s">
        <v>33</v>
      </c>
      <c r="I1473" s="2">
        <v>14</v>
      </c>
      <c r="J1473" s="2" t="s">
        <v>64</v>
      </c>
      <c r="K1473" s="2"/>
      <c r="L1473" s="2" t="s">
        <v>129</v>
      </c>
      <c r="M1473" s="2"/>
      <c r="N1473" s="2"/>
      <c r="O1473" s="2"/>
      <c r="P1473" s="2">
        <v>1</v>
      </c>
      <c r="Q1473" s="2"/>
      <c r="R1473" s="2"/>
      <c r="S1473" s="2"/>
      <c r="T1473" s="2"/>
      <c r="U1473" s="2">
        <v>1</v>
      </c>
      <c r="V1473" s="2"/>
      <c r="W1473" s="2"/>
      <c r="X1473" s="2">
        <f t="shared" si="102"/>
        <v>1</v>
      </c>
      <c r="Y1473" s="2">
        <v>1</v>
      </c>
      <c r="Z1473" s="9">
        <v>1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9" t="s">
        <v>2319</v>
      </c>
    </row>
    <row r="1474" spans="1:39" hidden="1" x14ac:dyDescent="0.2">
      <c r="A1474" s="2" t="str">
        <f t="shared" si="103"/>
        <v>Lenovo ThinkPad X1 Carbon Gen8</v>
      </c>
      <c r="B1474" s="2" t="s">
        <v>17</v>
      </c>
      <c r="C1474" s="2" t="s">
        <v>2136</v>
      </c>
      <c r="D1474" s="2" t="s">
        <v>1731</v>
      </c>
      <c r="E1474" s="2" t="s">
        <v>1736</v>
      </c>
      <c r="F1474" s="2" t="s">
        <v>20</v>
      </c>
      <c r="G1474" s="2" t="s">
        <v>1494</v>
      </c>
      <c r="H1474" s="2" t="s">
        <v>33</v>
      </c>
      <c r="I1474" s="2">
        <v>14</v>
      </c>
      <c r="J1474" s="2" t="s">
        <v>178</v>
      </c>
      <c r="K1474" s="2" t="s">
        <v>30</v>
      </c>
      <c r="L1474" s="2" t="s">
        <v>129</v>
      </c>
      <c r="M1474" s="2"/>
      <c r="N1474" s="2" t="s">
        <v>2122</v>
      </c>
      <c r="O1474" s="2"/>
      <c r="P1474" s="2">
        <v>1</v>
      </c>
      <c r="Q1474" s="2"/>
      <c r="R1474" s="2"/>
      <c r="S1474" s="9"/>
      <c r="T1474" s="2"/>
      <c r="U1474" s="2">
        <v>1</v>
      </c>
      <c r="V1474" s="2"/>
      <c r="W1474" s="2"/>
      <c r="X1474" s="2">
        <f t="shared" si="102"/>
        <v>1</v>
      </c>
      <c r="Y1474" s="2">
        <v>1</v>
      </c>
      <c r="Z1474" s="9">
        <v>1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9" t="s">
        <v>2319</v>
      </c>
    </row>
    <row r="1475" spans="1:39" hidden="1" x14ac:dyDescent="0.2">
      <c r="A1475" s="2" t="str">
        <f t="shared" si="103"/>
        <v>Lenovo ThinkPad X1 Extreme Gen1</v>
      </c>
      <c r="B1475" s="2" t="s">
        <v>17</v>
      </c>
      <c r="C1475" s="2" t="s">
        <v>1159</v>
      </c>
      <c r="D1475" s="2" t="s">
        <v>1735</v>
      </c>
      <c r="E1475" s="2" t="s">
        <v>1736</v>
      </c>
      <c r="F1475" s="2" t="s">
        <v>20</v>
      </c>
      <c r="G1475" s="2" t="s">
        <v>947</v>
      </c>
      <c r="H1475" s="2" t="s">
        <v>1075</v>
      </c>
      <c r="I1475" s="2">
        <v>15</v>
      </c>
      <c r="J1475" s="2" t="s">
        <v>28</v>
      </c>
      <c r="K1475" s="2"/>
      <c r="L1475" s="2" t="s">
        <v>129</v>
      </c>
      <c r="M1475" s="2"/>
      <c r="N1475" s="2"/>
      <c r="O1475" s="2"/>
      <c r="P1475" s="2"/>
      <c r="Q1475" s="2"/>
      <c r="R1475" s="2">
        <v>1</v>
      </c>
      <c r="S1475" s="2"/>
      <c r="T1475" s="2"/>
      <c r="U1475" s="2"/>
      <c r="V1475" s="2">
        <v>1</v>
      </c>
      <c r="W1475" s="2"/>
      <c r="X1475" s="2">
        <f t="shared" si="102"/>
        <v>1</v>
      </c>
      <c r="Y1475" s="2">
        <v>1</v>
      </c>
      <c r="Z1475" s="9">
        <v>1</v>
      </c>
      <c r="AA1475" s="2"/>
      <c r="AB1475" s="2"/>
      <c r="AC1475" s="2"/>
      <c r="AD1475" s="2"/>
      <c r="AE1475" s="2"/>
      <c r="AF1475" s="2">
        <v>1</v>
      </c>
      <c r="AG1475" s="2"/>
      <c r="AH1475" s="2"/>
      <c r="AI1475" s="2"/>
      <c r="AJ1475" s="9" t="s">
        <v>2319</v>
      </c>
    </row>
    <row r="1476" spans="1:39" s="5" customFormat="1" hidden="1" x14ac:dyDescent="0.2">
      <c r="A1476" s="2" t="str">
        <f t="shared" si="103"/>
        <v>Lenovo ThinkPad X1 Extreme Gen2</v>
      </c>
      <c r="B1476" s="2" t="s">
        <v>17</v>
      </c>
      <c r="C1476" s="2" t="s">
        <v>1537</v>
      </c>
      <c r="D1476" s="2" t="s">
        <v>1735</v>
      </c>
      <c r="E1476" s="2" t="s">
        <v>1736</v>
      </c>
      <c r="F1476" s="2" t="s">
        <v>20</v>
      </c>
      <c r="G1476" s="2" t="s">
        <v>947</v>
      </c>
      <c r="H1476" s="2" t="s">
        <v>1336</v>
      </c>
      <c r="I1476" s="2">
        <v>15</v>
      </c>
      <c r="J1476" s="2" t="s">
        <v>28</v>
      </c>
      <c r="K1476" s="2"/>
      <c r="L1476" s="2" t="s">
        <v>129</v>
      </c>
      <c r="M1476" s="2"/>
      <c r="N1476" s="2"/>
      <c r="O1476" s="2"/>
      <c r="P1476" s="2"/>
      <c r="Q1476" s="2"/>
      <c r="R1476" s="2">
        <v>1</v>
      </c>
      <c r="S1476" s="2"/>
      <c r="T1476" s="2"/>
      <c r="U1476" s="2"/>
      <c r="V1476" s="2">
        <v>1</v>
      </c>
      <c r="W1476" s="2"/>
      <c r="X1476" s="2">
        <f t="shared" si="102"/>
        <v>1</v>
      </c>
      <c r="Y1476" s="2">
        <v>1</v>
      </c>
      <c r="Z1476" s="9">
        <v>1</v>
      </c>
      <c r="AA1476" s="2"/>
      <c r="AB1476" s="2"/>
      <c r="AC1476" s="2"/>
      <c r="AD1476" s="2"/>
      <c r="AE1476" s="2"/>
      <c r="AF1476" s="2">
        <v>1</v>
      </c>
      <c r="AG1476" s="2"/>
      <c r="AH1476" s="2"/>
      <c r="AI1476" s="2"/>
      <c r="AJ1476" s="9" t="s">
        <v>2319</v>
      </c>
      <c r="AK1476" s="41"/>
      <c r="AL1476" s="41"/>
      <c r="AM1476" s="41"/>
    </row>
    <row r="1477" spans="1:39" s="5" customFormat="1" hidden="1" x14ac:dyDescent="0.2">
      <c r="A1477" s="2" t="str">
        <f t="shared" si="103"/>
        <v>Lenovo ThinkPad X1 Yoga 14</v>
      </c>
      <c r="B1477" s="5" t="s">
        <v>17</v>
      </c>
      <c r="C1477" s="5" t="s">
        <v>273</v>
      </c>
      <c r="D1477" s="2" t="s">
        <v>1731</v>
      </c>
      <c r="E1477" s="2" t="s">
        <v>1736</v>
      </c>
      <c r="F1477" s="5" t="s">
        <v>20</v>
      </c>
      <c r="G1477" s="5" t="s">
        <v>164</v>
      </c>
      <c r="H1477" s="5" t="s">
        <v>33</v>
      </c>
      <c r="I1477" s="5">
        <v>14</v>
      </c>
      <c r="J1477" s="5" t="s">
        <v>64</v>
      </c>
      <c r="K1477" s="5" t="s">
        <v>30</v>
      </c>
      <c r="L1477" s="2" t="s">
        <v>129</v>
      </c>
      <c r="M1477" s="2"/>
      <c r="P1477" s="2">
        <v>1</v>
      </c>
      <c r="Q1477" s="2"/>
      <c r="R1477" s="2"/>
      <c r="S1477" s="9">
        <v>1</v>
      </c>
      <c r="U1477" s="2">
        <v>1</v>
      </c>
      <c r="V1477" s="2"/>
      <c r="X1477" s="2">
        <f t="shared" si="102"/>
        <v>2</v>
      </c>
      <c r="Y1477" s="2">
        <v>1</v>
      </c>
      <c r="Z1477" s="9">
        <v>1</v>
      </c>
      <c r="AI1477" s="2"/>
      <c r="AJ1477" s="9" t="s">
        <v>2319</v>
      </c>
      <c r="AK1477" s="41"/>
      <c r="AL1477" s="41"/>
      <c r="AM1477" s="41"/>
    </row>
    <row r="1478" spans="1:39" s="5" customFormat="1" hidden="1" x14ac:dyDescent="0.2">
      <c r="A1478" s="2" t="str">
        <f t="shared" si="103"/>
        <v>Lenovo ThinkPad X1 Yoga 14 Gen2</v>
      </c>
      <c r="B1478" s="5" t="s">
        <v>17</v>
      </c>
      <c r="C1478" s="5" t="s">
        <v>657</v>
      </c>
      <c r="D1478" s="2" t="s">
        <v>1731</v>
      </c>
      <c r="E1478" s="2" t="s">
        <v>1736</v>
      </c>
      <c r="F1478" s="5" t="s">
        <v>20</v>
      </c>
      <c r="G1478" s="5" t="s">
        <v>416</v>
      </c>
      <c r="H1478" s="5" t="s">
        <v>33</v>
      </c>
      <c r="I1478" s="5">
        <v>14</v>
      </c>
      <c r="J1478" s="5" t="s">
        <v>64</v>
      </c>
      <c r="K1478" s="5" t="s">
        <v>30</v>
      </c>
      <c r="L1478" s="2" t="s">
        <v>129</v>
      </c>
      <c r="M1478" s="2"/>
      <c r="P1478" s="2">
        <v>1</v>
      </c>
      <c r="Q1478" s="2"/>
      <c r="R1478" s="2"/>
      <c r="S1478" s="9">
        <v>1</v>
      </c>
      <c r="U1478" s="2">
        <v>1</v>
      </c>
      <c r="V1478" s="2"/>
      <c r="X1478" s="2">
        <f t="shared" si="102"/>
        <v>2</v>
      </c>
      <c r="Y1478" s="2">
        <v>1</v>
      </c>
      <c r="Z1478" s="9">
        <v>1</v>
      </c>
      <c r="AI1478" s="2"/>
      <c r="AJ1478" s="9" t="s">
        <v>2319</v>
      </c>
      <c r="AK1478" s="41"/>
      <c r="AL1478" s="41"/>
      <c r="AM1478" s="41"/>
    </row>
    <row r="1479" spans="1:39" s="5" customFormat="1" hidden="1" x14ac:dyDescent="0.2">
      <c r="A1479" s="2" t="str">
        <f t="shared" si="103"/>
        <v>Lenovo ThinkPad X1 Yoga 14 Gen3</v>
      </c>
      <c r="B1479" s="5" t="s">
        <v>17</v>
      </c>
      <c r="C1479" s="5" t="s">
        <v>973</v>
      </c>
      <c r="D1479" s="2" t="s">
        <v>1731</v>
      </c>
      <c r="E1479" s="2" t="s">
        <v>1736</v>
      </c>
      <c r="F1479" s="5" t="s">
        <v>20</v>
      </c>
      <c r="G1479" s="5" t="s">
        <v>743</v>
      </c>
      <c r="H1479" s="5" t="s">
        <v>33</v>
      </c>
      <c r="I1479" s="5">
        <v>14</v>
      </c>
      <c r="J1479" s="5" t="s">
        <v>59</v>
      </c>
      <c r="K1479" s="5" t="s">
        <v>30</v>
      </c>
      <c r="L1479" s="2" t="s">
        <v>129</v>
      </c>
      <c r="M1479" s="2"/>
      <c r="P1479" s="2">
        <v>1</v>
      </c>
      <c r="Q1479" s="2"/>
      <c r="R1479" s="2"/>
      <c r="S1479" s="9">
        <v>1</v>
      </c>
      <c r="U1479" s="2">
        <v>1</v>
      </c>
      <c r="V1479" s="2"/>
      <c r="X1479" s="2">
        <f t="shared" si="102"/>
        <v>2</v>
      </c>
      <c r="Y1479" s="2">
        <v>1</v>
      </c>
      <c r="Z1479" s="9">
        <v>1</v>
      </c>
      <c r="AI1479" s="2"/>
      <c r="AJ1479" s="9" t="s">
        <v>2319</v>
      </c>
      <c r="AK1479" s="41"/>
      <c r="AL1479" s="41"/>
      <c r="AM1479" s="41"/>
    </row>
    <row r="1480" spans="1:39" s="5" customFormat="1" hidden="1" x14ac:dyDescent="0.2">
      <c r="A1480" s="2" t="str">
        <f t="shared" si="103"/>
        <v>Lenovo ThinkPad X1 Yoga 14 Gen4</v>
      </c>
      <c r="B1480" s="5" t="s">
        <v>17</v>
      </c>
      <c r="C1480" s="5" t="s">
        <v>1438</v>
      </c>
      <c r="D1480" s="2" t="s">
        <v>1731</v>
      </c>
      <c r="E1480" s="2" t="s">
        <v>1736</v>
      </c>
      <c r="F1480" s="5" t="s">
        <v>20</v>
      </c>
      <c r="G1480" s="5" t="s">
        <v>1216</v>
      </c>
      <c r="H1480" s="5" t="s">
        <v>33</v>
      </c>
      <c r="I1480" s="5">
        <v>14</v>
      </c>
      <c r="J1480" s="5" t="s">
        <v>1439</v>
      </c>
      <c r="K1480" s="5" t="s">
        <v>30</v>
      </c>
      <c r="L1480" s="2" t="s">
        <v>129</v>
      </c>
      <c r="M1480" s="2"/>
      <c r="P1480" s="2">
        <v>1</v>
      </c>
      <c r="Q1480" s="2"/>
      <c r="R1480" s="2"/>
      <c r="S1480" s="9">
        <v>1</v>
      </c>
      <c r="U1480" s="2">
        <v>1</v>
      </c>
      <c r="V1480" s="2"/>
      <c r="X1480" s="2">
        <f t="shared" si="102"/>
        <v>2</v>
      </c>
      <c r="Y1480" s="2">
        <v>1</v>
      </c>
      <c r="Z1480" s="9">
        <v>1</v>
      </c>
      <c r="AI1480" s="2"/>
      <c r="AJ1480" s="9" t="s">
        <v>2319</v>
      </c>
      <c r="AK1480" s="41"/>
      <c r="AL1480" s="41"/>
      <c r="AM1480" s="41"/>
    </row>
    <row r="1481" spans="1:39" s="5" customFormat="1" hidden="1" x14ac:dyDescent="0.2">
      <c r="A1481" s="2" t="str">
        <f t="shared" si="103"/>
        <v>Lenovo ThinkPad X1 Yoga 14 Gen5</v>
      </c>
      <c r="B1481" s="5" t="s">
        <v>17</v>
      </c>
      <c r="C1481" s="5" t="s">
        <v>4288</v>
      </c>
      <c r="D1481" s="2" t="s">
        <v>1731</v>
      </c>
      <c r="E1481" s="2" t="s">
        <v>1736</v>
      </c>
      <c r="F1481" s="5" t="s">
        <v>20</v>
      </c>
      <c r="G1481" s="5" t="s">
        <v>1494</v>
      </c>
      <c r="H1481" s="5" t="s">
        <v>33</v>
      </c>
      <c r="I1481" s="5">
        <v>14</v>
      </c>
      <c r="J1481" s="5" t="s">
        <v>1439</v>
      </c>
      <c r="K1481" s="5" t="s">
        <v>30</v>
      </c>
      <c r="L1481" s="2" t="s">
        <v>129</v>
      </c>
      <c r="M1481" s="2"/>
      <c r="N1481" s="5" t="s">
        <v>4242</v>
      </c>
      <c r="P1481" s="2">
        <v>1</v>
      </c>
      <c r="Q1481" s="2"/>
      <c r="R1481" s="2"/>
      <c r="S1481" s="9">
        <v>1</v>
      </c>
      <c r="U1481" s="2">
        <v>1</v>
      </c>
      <c r="V1481" s="2"/>
      <c r="X1481" s="2">
        <f t="shared" si="102"/>
        <v>2</v>
      </c>
      <c r="Y1481" s="2">
        <v>1</v>
      </c>
      <c r="Z1481" s="9">
        <v>1</v>
      </c>
      <c r="AI1481" s="2"/>
      <c r="AJ1481" s="9" t="s">
        <v>2319</v>
      </c>
      <c r="AK1481" s="41"/>
      <c r="AL1481" s="41"/>
      <c r="AM1481" s="41"/>
    </row>
    <row r="1482" spans="1:39" s="5" customFormat="1" hidden="1" x14ac:dyDescent="0.2">
      <c r="A1482" s="2" t="str">
        <f t="shared" ref="A1482" si="108">CONCATENATE(B1482," ",C1482)</f>
        <v>Lenovo ThinkPad X1 Tablet Gen3</v>
      </c>
      <c r="B1482" s="5" t="s">
        <v>17</v>
      </c>
      <c r="C1482" s="5" t="s">
        <v>5994</v>
      </c>
      <c r="D1482" s="2" t="s">
        <v>1731</v>
      </c>
      <c r="E1482" s="2" t="s">
        <v>1736</v>
      </c>
      <c r="F1482" s="5" t="s">
        <v>20</v>
      </c>
      <c r="G1482" s="5" t="s">
        <v>1216</v>
      </c>
      <c r="H1482" s="5" t="s">
        <v>33</v>
      </c>
      <c r="I1482" s="5">
        <v>13</v>
      </c>
      <c r="J1482" s="5" t="s">
        <v>5995</v>
      </c>
      <c r="K1482" s="5" t="s">
        <v>30</v>
      </c>
      <c r="L1482" s="2" t="s">
        <v>129</v>
      </c>
      <c r="M1482" s="2"/>
      <c r="N1482" s="5" t="s">
        <v>5935</v>
      </c>
      <c r="P1482" s="2">
        <v>1</v>
      </c>
      <c r="Q1482" s="2"/>
      <c r="R1482" s="2"/>
      <c r="S1482" s="9">
        <v>1</v>
      </c>
      <c r="U1482" s="2">
        <v>1</v>
      </c>
      <c r="V1482" s="2"/>
      <c r="X1482" s="2">
        <f t="shared" si="102"/>
        <v>2</v>
      </c>
      <c r="Y1482" s="2">
        <v>1</v>
      </c>
      <c r="Z1482" s="9">
        <v>1</v>
      </c>
      <c r="AI1482" s="2"/>
      <c r="AJ1482" s="9"/>
      <c r="AK1482" s="41"/>
      <c r="AL1482" s="41"/>
      <c r="AM1482" s="41"/>
    </row>
    <row r="1483" spans="1:39" hidden="1" x14ac:dyDescent="0.2">
      <c r="A1483" s="2" t="str">
        <f t="shared" si="103"/>
        <v>Lenovo ThinkPad X13 G1</v>
      </c>
      <c r="B1483" s="5" t="s">
        <v>17</v>
      </c>
      <c r="C1483" s="5" t="s">
        <v>2381</v>
      </c>
      <c r="D1483" s="2" t="s">
        <v>1731</v>
      </c>
      <c r="E1483" s="2" t="s">
        <v>1736</v>
      </c>
      <c r="F1483" s="5" t="s">
        <v>20</v>
      </c>
      <c r="G1483" s="5" t="s">
        <v>1494</v>
      </c>
      <c r="H1483" s="5" t="s">
        <v>33</v>
      </c>
      <c r="I1483" s="5">
        <v>13</v>
      </c>
      <c r="J1483" s="5" t="s">
        <v>28</v>
      </c>
      <c r="K1483" s="5"/>
      <c r="L1483" s="2" t="s">
        <v>129</v>
      </c>
      <c r="M1483" s="2"/>
      <c r="N1483" s="5" t="s">
        <v>2122</v>
      </c>
      <c r="O1483" s="5"/>
      <c r="P1483" s="2">
        <v>1</v>
      </c>
      <c r="Q1483" s="2"/>
      <c r="R1483" s="2"/>
      <c r="S1483" s="9"/>
      <c r="T1483" s="5"/>
      <c r="U1483" s="2">
        <v>1</v>
      </c>
      <c r="V1483" s="2"/>
      <c r="W1483" s="5"/>
      <c r="X1483" s="2"/>
      <c r="Y1483" s="2">
        <v>1</v>
      </c>
      <c r="Z1483" s="9">
        <v>1</v>
      </c>
      <c r="AA1483" s="5"/>
      <c r="AB1483" s="5"/>
      <c r="AC1483" s="5"/>
      <c r="AD1483" s="5"/>
      <c r="AE1483" s="5"/>
      <c r="AF1483" s="5"/>
      <c r="AG1483" s="5"/>
      <c r="AH1483" s="5"/>
      <c r="AI1483" s="2"/>
      <c r="AJ1483" s="9" t="s">
        <v>2320</v>
      </c>
    </row>
    <row r="1484" spans="1:39" hidden="1" x14ac:dyDescent="0.2">
      <c r="A1484" s="2" t="str">
        <f t="shared" ref="A1484" si="109">CONCATENATE(B1484," ",C1484)</f>
        <v>Lenovo ThinkPad X13 Yoga G1</v>
      </c>
      <c r="B1484" s="5" t="s">
        <v>17</v>
      </c>
      <c r="C1484" s="5" t="s">
        <v>5990</v>
      </c>
      <c r="D1484" s="2" t="s">
        <v>1731</v>
      </c>
      <c r="E1484" s="2" t="s">
        <v>1736</v>
      </c>
      <c r="F1484" s="5" t="s">
        <v>20</v>
      </c>
      <c r="G1484" s="5" t="s">
        <v>1494</v>
      </c>
      <c r="H1484" s="5" t="s">
        <v>33</v>
      </c>
      <c r="I1484" s="5">
        <v>13</v>
      </c>
      <c r="J1484" s="5" t="s">
        <v>28</v>
      </c>
      <c r="K1484" s="5" t="s">
        <v>30</v>
      </c>
      <c r="L1484" s="2" t="s">
        <v>129</v>
      </c>
      <c r="M1484" s="2"/>
      <c r="N1484" s="5" t="s">
        <v>5935</v>
      </c>
      <c r="O1484" s="5"/>
      <c r="P1484" s="2">
        <v>1</v>
      </c>
      <c r="Q1484" s="2"/>
      <c r="R1484" s="2"/>
      <c r="S1484" s="9">
        <v>1</v>
      </c>
      <c r="T1484" s="5"/>
      <c r="U1484" s="2">
        <v>1</v>
      </c>
      <c r="V1484" s="2"/>
      <c r="W1484" s="5"/>
      <c r="X1484" s="2"/>
      <c r="Y1484" s="2">
        <v>1</v>
      </c>
      <c r="Z1484" s="9">
        <v>1</v>
      </c>
      <c r="AA1484" s="5"/>
      <c r="AB1484" s="5"/>
      <c r="AC1484" s="5"/>
      <c r="AD1484" s="5"/>
      <c r="AE1484" s="5"/>
      <c r="AF1484" s="5"/>
      <c r="AG1484" s="5"/>
      <c r="AH1484" s="5"/>
      <c r="AI1484" s="2"/>
      <c r="AJ1484" s="9" t="s">
        <v>2320</v>
      </c>
    </row>
    <row r="1485" spans="1:39" hidden="1" x14ac:dyDescent="0.2">
      <c r="A1485" s="2" t="str">
        <f t="shared" si="103"/>
        <v>Lenovo ThinkPad X250</v>
      </c>
      <c r="B1485" s="2" t="s">
        <v>17</v>
      </c>
      <c r="C1485" s="2" t="s">
        <v>93</v>
      </c>
      <c r="D1485" s="2" t="s">
        <v>1730</v>
      </c>
      <c r="E1485" s="2" t="s">
        <v>1736</v>
      </c>
      <c r="F1485" s="2" t="s">
        <v>20</v>
      </c>
      <c r="G1485" s="2" t="s">
        <v>80</v>
      </c>
      <c r="H1485" s="2" t="s">
        <v>33</v>
      </c>
      <c r="I1485" s="2">
        <v>12</v>
      </c>
      <c r="J1485" s="2" t="s">
        <v>27</v>
      </c>
      <c r="K1485" s="2"/>
      <c r="L1485" s="2" t="s">
        <v>129</v>
      </c>
      <c r="M1485" s="2"/>
      <c r="N1485" s="2"/>
      <c r="O1485" s="2"/>
      <c r="P1485" s="2">
        <v>1</v>
      </c>
      <c r="Q1485" s="2"/>
      <c r="R1485" s="2"/>
      <c r="S1485" s="2"/>
      <c r="T1485" s="2">
        <v>1</v>
      </c>
      <c r="U1485" s="2"/>
      <c r="V1485" s="2"/>
      <c r="W1485" s="2"/>
      <c r="X1485" s="2">
        <f t="shared" ref="X1485:X1551" si="110">SUM(O1485:T1485)</f>
        <v>2</v>
      </c>
      <c r="Y1485" s="2">
        <v>1</v>
      </c>
      <c r="Z1485" s="9">
        <v>1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9" t="s">
        <v>2320</v>
      </c>
    </row>
    <row r="1486" spans="1:39" hidden="1" x14ac:dyDescent="0.2">
      <c r="A1486" s="2" t="str">
        <f t="shared" si="103"/>
        <v>Lenovo ThinkPad X260</v>
      </c>
      <c r="B1486" s="2" t="s">
        <v>17</v>
      </c>
      <c r="C1486" s="2" t="s">
        <v>274</v>
      </c>
      <c r="D1486" s="2" t="s">
        <v>1730</v>
      </c>
      <c r="E1486" s="2" t="s">
        <v>1736</v>
      </c>
      <c r="F1486" s="2" t="s">
        <v>20</v>
      </c>
      <c r="G1486" s="2" t="s">
        <v>164</v>
      </c>
      <c r="H1486" s="2" t="s">
        <v>33</v>
      </c>
      <c r="I1486" s="2">
        <v>12</v>
      </c>
      <c r="J1486" s="2" t="s">
        <v>28</v>
      </c>
      <c r="K1486" s="2"/>
      <c r="L1486" s="2" t="s">
        <v>129</v>
      </c>
      <c r="M1486" s="2"/>
      <c r="N1486" s="2"/>
      <c r="O1486" s="2"/>
      <c r="P1486" s="2">
        <v>1</v>
      </c>
      <c r="Q1486" s="2"/>
      <c r="R1486" s="2"/>
      <c r="S1486" s="2"/>
      <c r="T1486" s="2">
        <v>1</v>
      </c>
      <c r="U1486" s="2"/>
      <c r="V1486" s="2"/>
      <c r="W1486" s="2"/>
      <c r="X1486" s="2">
        <f t="shared" si="110"/>
        <v>2</v>
      </c>
      <c r="Y1486" s="2">
        <v>1</v>
      </c>
      <c r="Z1486" s="9">
        <v>1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9" t="s">
        <v>2320</v>
      </c>
    </row>
    <row r="1487" spans="1:39" hidden="1" x14ac:dyDescent="0.2">
      <c r="A1487" s="2" t="str">
        <f t="shared" ref="A1487:A1557" si="111">CONCATENATE(B1487," ",C1487)</f>
        <v>Lenovo ThinkPad X270</v>
      </c>
      <c r="B1487" s="2" t="s">
        <v>17</v>
      </c>
      <c r="C1487" s="2" t="s">
        <v>587</v>
      </c>
      <c r="D1487" s="2" t="s">
        <v>1730</v>
      </c>
      <c r="E1487" s="2" t="s">
        <v>1736</v>
      </c>
      <c r="F1487" s="2" t="s">
        <v>20</v>
      </c>
      <c r="G1487" s="2" t="s">
        <v>416</v>
      </c>
      <c r="H1487" s="2" t="s">
        <v>33</v>
      </c>
      <c r="I1487" s="2">
        <v>12</v>
      </c>
      <c r="J1487" s="2" t="s">
        <v>28</v>
      </c>
      <c r="K1487" s="2"/>
      <c r="L1487" s="2" t="s">
        <v>129</v>
      </c>
      <c r="M1487" s="2"/>
      <c r="N1487" s="2"/>
      <c r="O1487" s="2"/>
      <c r="P1487" s="2">
        <v>1</v>
      </c>
      <c r="Q1487" s="2"/>
      <c r="R1487" s="2"/>
      <c r="S1487" s="2"/>
      <c r="T1487" s="2">
        <v>1</v>
      </c>
      <c r="U1487" s="2"/>
      <c r="V1487" s="2"/>
      <c r="W1487" s="2"/>
      <c r="X1487" s="2">
        <f t="shared" si="110"/>
        <v>2</v>
      </c>
      <c r="Y1487" s="2">
        <v>1</v>
      </c>
      <c r="Z1487" s="9">
        <v>1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9" t="s">
        <v>2320</v>
      </c>
    </row>
    <row r="1488" spans="1:39" hidden="1" x14ac:dyDescent="0.2">
      <c r="A1488" s="2" t="str">
        <f t="shared" si="111"/>
        <v>Lenovo ThinkPad X280</v>
      </c>
      <c r="B1488" s="2" t="s">
        <v>17</v>
      </c>
      <c r="C1488" s="2" t="s">
        <v>930</v>
      </c>
      <c r="D1488" s="2" t="s">
        <v>1730</v>
      </c>
      <c r="E1488" s="2" t="s">
        <v>1736</v>
      </c>
      <c r="F1488" s="2" t="s">
        <v>20</v>
      </c>
      <c r="G1488" s="2" t="s">
        <v>743</v>
      </c>
      <c r="H1488" s="2" t="s">
        <v>33</v>
      </c>
      <c r="I1488" s="2">
        <v>12</v>
      </c>
      <c r="J1488" s="2" t="s">
        <v>28</v>
      </c>
      <c r="K1488" s="2"/>
      <c r="L1488" s="2" t="s">
        <v>129</v>
      </c>
      <c r="M1488" s="2"/>
      <c r="N1488" s="2"/>
      <c r="O1488" s="2"/>
      <c r="P1488" s="2">
        <v>1</v>
      </c>
      <c r="Q1488" s="2"/>
      <c r="R1488" s="2"/>
      <c r="S1488" s="2"/>
      <c r="T1488" s="2">
        <v>1</v>
      </c>
      <c r="U1488" s="2"/>
      <c r="V1488" s="2"/>
      <c r="W1488" s="2"/>
      <c r="X1488" s="2">
        <f t="shared" si="110"/>
        <v>2</v>
      </c>
      <c r="Y1488" s="2">
        <v>1</v>
      </c>
      <c r="Z1488" s="9">
        <v>1</v>
      </c>
      <c r="AA1488" s="2"/>
      <c r="AB1488" s="2"/>
      <c r="AC1488" s="2"/>
      <c r="AD1488" s="2"/>
      <c r="AE1488" s="2"/>
      <c r="AF1488" s="2"/>
      <c r="AG1488" s="2"/>
      <c r="AH1488" s="2"/>
      <c r="AI1488" s="2"/>
      <c r="AJ1488" s="9" t="s">
        <v>2320</v>
      </c>
    </row>
    <row r="1489" spans="1:39" hidden="1" x14ac:dyDescent="0.2">
      <c r="A1489" s="2" t="str">
        <f t="shared" si="111"/>
        <v>Lenovo ThinkPad X380 Yoga</v>
      </c>
      <c r="B1489" s="2" t="s">
        <v>17</v>
      </c>
      <c r="C1489" s="2" t="s">
        <v>957</v>
      </c>
      <c r="D1489" s="2" t="s">
        <v>1731</v>
      </c>
      <c r="E1489" s="2" t="s">
        <v>1736</v>
      </c>
      <c r="F1489" s="2" t="s">
        <v>20</v>
      </c>
      <c r="G1489" s="2" t="s">
        <v>743</v>
      </c>
      <c r="H1489" s="2" t="s">
        <v>33</v>
      </c>
      <c r="I1489" s="2">
        <v>13</v>
      </c>
      <c r="J1489" s="2" t="s">
        <v>28</v>
      </c>
      <c r="K1489" s="2" t="s">
        <v>30</v>
      </c>
      <c r="L1489" s="2" t="s">
        <v>129</v>
      </c>
      <c r="M1489" s="2"/>
      <c r="N1489" s="2"/>
      <c r="O1489" s="2"/>
      <c r="P1489" s="2">
        <v>1</v>
      </c>
      <c r="Q1489" s="2"/>
      <c r="R1489" s="2"/>
      <c r="S1489" s="9">
        <v>1</v>
      </c>
      <c r="T1489" s="2"/>
      <c r="U1489" s="2">
        <v>1</v>
      </c>
      <c r="V1489" s="2"/>
      <c r="W1489" s="2"/>
      <c r="X1489" s="2">
        <f t="shared" si="110"/>
        <v>2</v>
      </c>
      <c r="Y1489" s="2">
        <v>1</v>
      </c>
      <c r="Z1489" s="9">
        <v>1</v>
      </c>
      <c r="AA1489" s="2"/>
      <c r="AB1489" s="2"/>
      <c r="AC1489" s="2"/>
      <c r="AD1489" s="2"/>
      <c r="AE1489" s="2"/>
      <c r="AF1489" s="2"/>
      <c r="AG1489" s="2"/>
      <c r="AH1489" s="2"/>
      <c r="AI1489" s="2"/>
      <c r="AJ1489" s="9" t="s">
        <v>2320</v>
      </c>
    </row>
    <row r="1490" spans="1:39" hidden="1" x14ac:dyDescent="0.2">
      <c r="A1490" s="2" t="str">
        <f t="shared" si="111"/>
        <v>Lenovo ThinkPad X390</v>
      </c>
      <c r="B1490" s="2" t="s">
        <v>17</v>
      </c>
      <c r="C1490" s="2" t="s">
        <v>1334</v>
      </c>
      <c r="D1490" s="2" t="s">
        <v>1731</v>
      </c>
      <c r="E1490" s="2" t="s">
        <v>1736</v>
      </c>
      <c r="F1490" s="2" t="s">
        <v>20</v>
      </c>
      <c r="G1490" s="2" t="s">
        <v>1216</v>
      </c>
      <c r="H1490" s="2" t="s">
        <v>33</v>
      </c>
      <c r="I1490" s="2">
        <v>13</v>
      </c>
      <c r="J1490" s="2" t="s">
        <v>28</v>
      </c>
      <c r="K1490" s="2"/>
      <c r="L1490" s="2" t="s">
        <v>129</v>
      </c>
      <c r="M1490" s="2"/>
      <c r="N1490" s="2"/>
      <c r="O1490" s="2"/>
      <c r="P1490" s="2">
        <v>1</v>
      </c>
      <c r="Q1490" s="2"/>
      <c r="R1490" s="2"/>
      <c r="S1490" s="2"/>
      <c r="T1490" s="2"/>
      <c r="U1490" s="2">
        <v>1</v>
      </c>
      <c r="V1490" s="2"/>
      <c r="W1490" s="2"/>
      <c r="X1490" s="2">
        <f t="shared" si="110"/>
        <v>1</v>
      </c>
      <c r="Y1490" s="2">
        <v>1</v>
      </c>
      <c r="Z1490" s="9">
        <v>1</v>
      </c>
      <c r="AA1490" s="2"/>
      <c r="AB1490" s="2"/>
      <c r="AC1490" s="2"/>
      <c r="AD1490" s="2"/>
      <c r="AE1490" s="2"/>
      <c r="AF1490" s="2"/>
      <c r="AG1490" s="2"/>
      <c r="AH1490" s="2"/>
      <c r="AI1490" s="2"/>
      <c r="AJ1490" s="9" t="s">
        <v>2320</v>
      </c>
    </row>
    <row r="1491" spans="1:39" hidden="1" x14ac:dyDescent="0.2">
      <c r="A1491" s="2" t="str">
        <f t="shared" si="111"/>
        <v>Lenovo ThinkPad X390 Yoga</v>
      </c>
      <c r="B1491" s="2" t="s">
        <v>17</v>
      </c>
      <c r="C1491" s="2" t="s">
        <v>1440</v>
      </c>
      <c r="D1491" s="2" t="s">
        <v>1731</v>
      </c>
      <c r="E1491" s="2" t="s">
        <v>1736</v>
      </c>
      <c r="F1491" s="2" t="s">
        <v>20</v>
      </c>
      <c r="G1491" s="2" t="s">
        <v>1216</v>
      </c>
      <c r="H1491" s="2" t="s">
        <v>33</v>
      </c>
      <c r="I1491" s="2">
        <v>13</v>
      </c>
      <c r="J1491" s="2" t="s">
        <v>28</v>
      </c>
      <c r="K1491" s="2" t="s">
        <v>30</v>
      </c>
      <c r="L1491" s="2" t="s">
        <v>129</v>
      </c>
      <c r="M1491" s="2"/>
      <c r="N1491" s="2"/>
      <c r="O1491" s="2"/>
      <c r="P1491" s="2">
        <v>1</v>
      </c>
      <c r="Q1491" s="2"/>
      <c r="R1491" s="2"/>
      <c r="S1491" s="9">
        <v>1</v>
      </c>
      <c r="T1491" s="2"/>
      <c r="U1491" s="2">
        <v>1</v>
      </c>
      <c r="V1491" s="2"/>
      <c r="W1491" s="2"/>
      <c r="X1491" s="2">
        <f t="shared" si="110"/>
        <v>2</v>
      </c>
      <c r="Y1491" s="2">
        <v>1</v>
      </c>
      <c r="Z1491" s="9">
        <v>1</v>
      </c>
      <c r="AA1491" s="2"/>
      <c r="AB1491" s="2"/>
      <c r="AC1491" s="2"/>
      <c r="AD1491" s="2"/>
      <c r="AE1491" s="2"/>
      <c r="AF1491" s="2"/>
      <c r="AG1491" s="2"/>
      <c r="AH1491" s="2"/>
      <c r="AI1491" s="2"/>
      <c r="AJ1491" s="9" t="s">
        <v>2320</v>
      </c>
    </row>
    <row r="1492" spans="1:39" hidden="1" x14ac:dyDescent="0.2">
      <c r="A1492" s="2" t="str">
        <f t="shared" si="111"/>
        <v>Lenovo ThinkPad X395</v>
      </c>
      <c r="B1492" s="2" t="s">
        <v>17</v>
      </c>
      <c r="C1492" s="2" t="s">
        <v>1687</v>
      </c>
      <c r="D1492" s="2" t="s">
        <v>1731</v>
      </c>
      <c r="E1492" s="2" t="s">
        <v>1736</v>
      </c>
      <c r="F1492" s="2" t="s">
        <v>19</v>
      </c>
      <c r="G1492" s="2" t="s">
        <v>1244</v>
      </c>
      <c r="H1492" s="2" t="s">
        <v>33</v>
      </c>
      <c r="I1492" s="2">
        <v>13</v>
      </c>
      <c r="J1492" s="2" t="s">
        <v>28</v>
      </c>
      <c r="K1492" s="2"/>
      <c r="L1492" s="2" t="s">
        <v>129</v>
      </c>
      <c r="N1492" s="2" t="s">
        <v>1645</v>
      </c>
      <c r="O1492" s="2"/>
      <c r="P1492" s="2">
        <v>1</v>
      </c>
      <c r="Q1492" s="2"/>
      <c r="R1492" s="2"/>
      <c r="S1492" s="2"/>
      <c r="T1492" s="2"/>
      <c r="U1492" s="2">
        <v>1</v>
      </c>
      <c r="V1492" s="2"/>
      <c r="W1492" s="2"/>
      <c r="X1492" s="2">
        <f t="shared" si="110"/>
        <v>1</v>
      </c>
      <c r="Y1492" s="2">
        <v>1</v>
      </c>
      <c r="Z1492" s="9">
        <v>1</v>
      </c>
      <c r="AA1492" s="2"/>
      <c r="AB1492" s="2"/>
      <c r="AC1492" s="2"/>
      <c r="AD1492" s="2"/>
      <c r="AE1492" s="2"/>
      <c r="AF1492" s="2"/>
      <c r="AG1492" s="2"/>
      <c r="AH1492" s="2"/>
      <c r="AI1492" s="2"/>
      <c r="AJ1492" s="9" t="s">
        <v>2320</v>
      </c>
    </row>
    <row r="1493" spans="1:39" hidden="1" x14ac:dyDescent="0.2">
      <c r="A1493" s="2" t="str">
        <f t="shared" si="111"/>
        <v>Lenovo Thinkbook 13s-IWL</v>
      </c>
      <c r="B1493" s="2" t="s">
        <v>17</v>
      </c>
      <c r="C1493" s="2" t="s">
        <v>1395</v>
      </c>
      <c r="D1493" s="2" t="s">
        <v>1731</v>
      </c>
      <c r="E1493" s="2" t="s">
        <v>1736</v>
      </c>
      <c r="F1493" s="2" t="s">
        <v>20</v>
      </c>
      <c r="G1493" s="2" t="s">
        <v>1216</v>
      </c>
      <c r="H1493" s="2" t="s">
        <v>33</v>
      </c>
      <c r="I1493" s="2">
        <v>13</v>
      </c>
      <c r="J1493" s="2" t="s">
        <v>27</v>
      </c>
      <c r="K1493" s="2"/>
      <c r="L1493" s="2" t="s">
        <v>129</v>
      </c>
      <c r="M1493" s="2"/>
      <c r="N1493" s="2"/>
      <c r="O1493" s="2"/>
      <c r="P1493" s="2">
        <v>1</v>
      </c>
      <c r="Q1493" s="2"/>
      <c r="R1493" s="2"/>
      <c r="S1493" s="2"/>
      <c r="T1493" s="2"/>
      <c r="U1493" s="2">
        <v>1</v>
      </c>
      <c r="V1493" s="2"/>
      <c r="W1493" s="2"/>
      <c r="X1493" s="2">
        <f t="shared" si="110"/>
        <v>1</v>
      </c>
      <c r="Y1493" s="2"/>
      <c r="Z1493" s="9"/>
      <c r="AA1493" s="2">
        <v>1</v>
      </c>
      <c r="AB1493" s="2"/>
      <c r="AC1493" s="2"/>
      <c r="AD1493" s="2"/>
      <c r="AE1493" s="2"/>
      <c r="AF1493" s="2"/>
      <c r="AG1493" s="2"/>
      <c r="AH1493" s="2"/>
      <c r="AI1493" s="2"/>
      <c r="AJ1493" s="9" t="s">
        <v>2321</v>
      </c>
    </row>
    <row r="1494" spans="1:39" hidden="1" x14ac:dyDescent="0.2">
      <c r="A1494" s="2" t="str">
        <f t="shared" si="111"/>
        <v>Lenovo Thinkbook 13s-IML</v>
      </c>
      <c r="B1494" s="2" t="s">
        <v>17</v>
      </c>
      <c r="C1494" s="2" t="s">
        <v>1725</v>
      </c>
      <c r="D1494" s="2" t="s">
        <v>1731</v>
      </c>
      <c r="E1494" s="2" t="s">
        <v>1736</v>
      </c>
      <c r="F1494" s="2" t="s">
        <v>20</v>
      </c>
      <c r="G1494" s="2" t="s">
        <v>1494</v>
      </c>
      <c r="H1494" s="2" t="s">
        <v>33</v>
      </c>
      <c r="I1494" s="2">
        <v>13</v>
      </c>
      <c r="J1494" s="2" t="s">
        <v>28</v>
      </c>
      <c r="K1494" s="2"/>
      <c r="L1494" s="2" t="s">
        <v>129</v>
      </c>
      <c r="N1494" s="2" t="s">
        <v>1645</v>
      </c>
      <c r="O1494" s="2"/>
      <c r="P1494" s="2">
        <v>1</v>
      </c>
      <c r="Q1494" s="2"/>
      <c r="R1494" s="2"/>
      <c r="S1494" s="2"/>
      <c r="T1494" s="2"/>
      <c r="U1494" s="2">
        <v>1</v>
      </c>
      <c r="V1494" s="2"/>
      <c r="W1494" s="2"/>
      <c r="X1494" s="2">
        <f t="shared" si="110"/>
        <v>1</v>
      </c>
      <c r="Y1494" s="2"/>
      <c r="Z1494" s="9"/>
      <c r="AA1494" s="2">
        <v>1</v>
      </c>
      <c r="AB1494" s="2"/>
      <c r="AC1494" s="2"/>
      <c r="AD1494" s="2"/>
      <c r="AE1494" s="2"/>
      <c r="AF1494" s="2"/>
      <c r="AG1494" s="2"/>
      <c r="AH1494" s="2"/>
      <c r="AI1494" s="2"/>
      <c r="AJ1494" s="9" t="s">
        <v>2321</v>
      </c>
    </row>
    <row r="1495" spans="1:39" hidden="1" x14ac:dyDescent="0.2">
      <c r="A1495" s="2" t="str">
        <f t="shared" si="111"/>
        <v>Lenovo Thinkbook 14-IML</v>
      </c>
      <c r="B1495" s="2" t="s">
        <v>17</v>
      </c>
      <c r="C1495" s="2" t="s">
        <v>1726</v>
      </c>
      <c r="D1495" s="2" t="s">
        <v>1731</v>
      </c>
      <c r="E1495" s="2" t="s">
        <v>1736</v>
      </c>
      <c r="F1495" s="2" t="s">
        <v>20</v>
      </c>
      <c r="G1495" s="2" t="s">
        <v>1494</v>
      </c>
      <c r="H1495" s="2" t="s">
        <v>33</v>
      </c>
      <c r="I1495" s="2">
        <v>14</v>
      </c>
      <c r="J1495" s="2" t="s">
        <v>28</v>
      </c>
      <c r="K1495" s="2"/>
      <c r="L1495" s="2" t="s">
        <v>129</v>
      </c>
      <c r="M1495" s="2"/>
      <c r="N1495" s="2"/>
      <c r="O1495" s="2"/>
      <c r="P1495" s="2">
        <v>1</v>
      </c>
      <c r="Q1495" s="2"/>
      <c r="R1495" s="2"/>
      <c r="S1495" s="2"/>
      <c r="T1495" s="2"/>
      <c r="U1495" s="2">
        <v>1</v>
      </c>
      <c r="V1495" s="2"/>
      <c r="W1495" s="2"/>
      <c r="X1495" s="2">
        <f t="shared" si="110"/>
        <v>1</v>
      </c>
      <c r="Y1495" s="2"/>
      <c r="Z1495" s="9"/>
      <c r="AA1495" s="2">
        <v>1</v>
      </c>
      <c r="AB1495" s="2"/>
      <c r="AC1495" s="2"/>
      <c r="AD1495" s="2"/>
      <c r="AE1495" s="2"/>
      <c r="AF1495" s="2"/>
      <c r="AG1495" s="2"/>
      <c r="AH1495" s="2"/>
      <c r="AI1495" s="2"/>
      <c r="AJ1495" s="9" t="s">
        <v>2321</v>
      </c>
    </row>
    <row r="1496" spans="1:39" hidden="1" x14ac:dyDescent="0.2">
      <c r="A1496" s="2" t="str">
        <f t="shared" si="111"/>
        <v>Lenovo Thinkbook 14-IIL</v>
      </c>
      <c r="B1496" s="2" t="s">
        <v>17</v>
      </c>
      <c r="C1496" s="2" t="s">
        <v>1763</v>
      </c>
      <c r="D1496" s="2" t="s">
        <v>1731</v>
      </c>
      <c r="E1496" s="2" t="s">
        <v>1736</v>
      </c>
      <c r="F1496" s="2" t="s">
        <v>20</v>
      </c>
      <c r="G1496" s="2" t="s">
        <v>1494</v>
      </c>
      <c r="H1496" s="2" t="s">
        <v>33</v>
      </c>
      <c r="I1496" s="2">
        <v>14</v>
      </c>
      <c r="J1496" s="2" t="s">
        <v>28</v>
      </c>
      <c r="K1496" s="2"/>
      <c r="L1496" s="2" t="s">
        <v>129</v>
      </c>
      <c r="M1496" s="2"/>
      <c r="N1496" s="2" t="s">
        <v>1753</v>
      </c>
      <c r="O1496" s="2"/>
      <c r="P1496" s="2">
        <v>1</v>
      </c>
      <c r="Q1496" s="2"/>
      <c r="R1496" s="2"/>
      <c r="S1496" s="2"/>
      <c r="T1496" s="2"/>
      <c r="U1496" s="2">
        <v>1</v>
      </c>
      <c r="V1496" s="2"/>
      <c r="W1496" s="2"/>
      <c r="X1496" s="2">
        <f t="shared" si="110"/>
        <v>1</v>
      </c>
      <c r="Y1496" s="2"/>
      <c r="Z1496" s="9"/>
      <c r="AA1496" s="2">
        <v>1</v>
      </c>
      <c r="AB1496" s="2"/>
      <c r="AC1496" s="2"/>
      <c r="AD1496" s="2"/>
      <c r="AE1496" s="2"/>
      <c r="AF1496" s="2"/>
      <c r="AG1496" s="2"/>
      <c r="AH1496" s="2"/>
      <c r="AI1496" s="2"/>
      <c r="AJ1496" s="9" t="s">
        <v>2321</v>
      </c>
    </row>
    <row r="1497" spans="1:39" hidden="1" x14ac:dyDescent="0.2">
      <c r="A1497" s="2" t="str">
        <f t="shared" si="111"/>
        <v>Lenovo Thinkbook 15-IML</v>
      </c>
      <c r="B1497" s="2" t="s">
        <v>17</v>
      </c>
      <c r="C1497" s="2" t="s">
        <v>1693</v>
      </c>
      <c r="D1497" s="2" t="s">
        <v>1732</v>
      </c>
      <c r="E1497" s="2" t="s">
        <v>1736</v>
      </c>
      <c r="F1497" s="2" t="s">
        <v>20</v>
      </c>
      <c r="G1497" s="2" t="s">
        <v>1494</v>
      </c>
      <c r="H1497" s="2" t="s">
        <v>33</v>
      </c>
      <c r="I1497" s="2">
        <v>15</v>
      </c>
      <c r="J1497" s="2" t="s">
        <v>28</v>
      </c>
      <c r="K1497" s="2"/>
      <c r="L1497" s="2" t="s">
        <v>129</v>
      </c>
      <c r="N1497" s="2" t="s">
        <v>1645</v>
      </c>
      <c r="O1497" s="2"/>
      <c r="P1497" s="2">
        <v>1</v>
      </c>
      <c r="Q1497" s="2"/>
      <c r="R1497" s="2"/>
      <c r="S1497" s="2"/>
      <c r="T1497" s="2"/>
      <c r="U1497" s="2"/>
      <c r="V1497" s="2">
        <v>1</v>
      </c>
      <c r="W1497" s="2"/>
      <c r="X1497" s="2">
        <f t="shared" si="110"/>
        <v>1</v>
      </c>
      <c r="Y1497" s="2"/>
      <c r="Z1497" s="9"/>
      <c r="AA1497" s="2">
        <v>1</v>
      </c>
      <c r="AB1497" s="2"/>
      <c r="AC1497" s="2"/>
      <c r="AD1497" s="2"/>
      <c r="AE1497" s="2"/>
      <c r="AF1497" s="2"/>
      <c r="AG1497" s="2"/>
      <c r="AH1497" s="2"/>
      <c r="AI1497" s="2"/>
      <c r="AJ1497" s="9" t="s">
        <v>2321</v>
      </c>
    </row>
    <row r="1498" spans="1:39" hidden="1" x14ac:dyDescent="0.2">
      <c r="A1498" s="2" t="str">
        <f t="shared" si="111"/>
        <v>Lenovo Thinkbook 15-IIL</v>
      </c>
      <c r="B1498" s="2" t="s">
        <v>17</v>
      </c>
      <c r="C1498" s="2" t="s">
        <v>1727</v>
      </c>
      <c r="D1498" s="2" t="s">
        <v>1732</v>
      </c>
      <c r="E1498" s="2" t="s">
        <v>1736</v>
      </c>
      <c r="F1498" s="2" t="s">
        <v>20</v>
      </c>
      <c r="G1498" s="2" t="s">
        <v>1526</v>
      </c>
      <c r="H1498" s="2" t="s">
        <v>33</v>
      </c>
      <c r="I1498" s="2">
        <v>15</v>
      </c>
      <c r="J1498" s="2" t="s">
        <v>28</v>
      </c>
      <c r="K1498" s="2"/>
      <c r="L1498" s="2" t="s">
        <v>129</v>
      </c>
      <c r="N1498" s="2" t="s">
        <v>1645</v>
      </c>
      <c r="O1498" s="2"/>
      <c r="P1498" s="2">
        <v>1</v>
      </c>
      <c r="Q1498" s="2"/>
      <c r="R1498" s="2"/>
      <c r="S1498" s="2"/>
      <c r="T1498" s="2"/>
      <c r="U1498" s="2"/>
      <c r="V1498" s="2">
        <v>1</v>
      </c>
      <c r="W1498" s="2"/>
      <c r="X1498" s="2">
        <f t="shared" si="110"/>
        <v>1</v>
      </c>
      <c r="Y1498" s="2"/>
      <c r="Z1498" s="9"/>
      <c r="AA1498" s="2">
        <v>1</v>
      </c>
      <c r="AB1498" s="2"/>
      <c r="AC1498" s="2"/>
      <c r="AD1498" s="2"/>
      <c r="AE1498" s="2"/>
      <c r="AF1498" s="2"/>
      <c r="AG1498" s="2"/>
      <c r="AH1498" s="2"/>
      <c r="AI1498" s="2"/>
      <c r="AJ1498" s="9" t="s">
        <v>2321</v>
      </c>
    </row>
    <row r="1499" spans="1:39" hidden="1" x14ac:dyDescent="0.2">
      <c r="A1499" s="2" t="str">
        <f t="shared" ref="A1499" si="112">CONCATENATE(B1499," ",C1499)</f>
        <v>Lenovo Thinkbook Plus 13 IML</v>
      </c>
      <c r="B1499" s="2" t="s">
        <v>17</v>
      </c>
      <c r="C1499" s="41" t="s">
        <v>5988</v>
      </c>
      <c r="D1499" s="2" t="s">
        <v>1731</v>
      </c>
      <c r="E1499" s="2" t="s">
        <v>1736</v>
      </c>
      <c r="F1499" s="2" t="s">
        <v>20</v>
      </c>
      <c r="G1499" s="2" t="s">
        <v>1494</v>
      </c>
      <c r="H1499" s="2" t="s">
        <v>33</v>
      </c>
      <c r="I1499" s="2">
        <v>13</v>
      </c>
      <c r="J1499" s="2" t="s">
        <v>5989</v>
      </c>
      <c r="K1499" s="2" t="s">
        <v>30</v>
      </c>
      <c r="L1499" s="2" t="s">
        <v>129</v>
      </c>
      <c r="N1499" s="2" t="s">
        <v>5935</v>
      </c>
      <c r="O1499" s="2"/>
      <c r="P1499" s="2">
        <v>1</v>
      </c>
      <c r="Q1499" s="2"/>
      <c r="R1499" s="2"/>
      <c r="S1499" s="2"/>
      <c r="T1499" s="2">
        <v>1</v>
      </c>
      <c r="U1499" s="2">
        <v>1</v>
      </c>
      <c r="V1499" s="2"/>
      <c r="W1499" s="2"/>
      <c r="X1499" s="2">
        <f t="shared" si="110"/>
        <v>2</v>
      </c>
      <c r="Y1499" s="2"/>
      <c r="Z1499" s="9"/>
      <c r="AA1499" s="2">
        <v>1</v>
      </c>
      <c r="AB1499" s="2"/>
      <c r="AC1499" s="2"/>
      <c r="AD1499" s="2"/>
      <c r="AE1499" s="2"/>
      <c r="AF1499" s="2"/>
      <c r="AG1499" s="2"/>
      <c r="AH1499" s="2"/>
      <c r="AI1499" s="2"/>
      <c r="AJ1499" s="9" t="s">
        <v>2321</v>
      </c>
    </row>
    <row r="1500" spans="1:39" s="5" customFormat="1" hidden="1" x14ac:dyDescent="0.2">
      <c r="A1500" s="2" t="str">
        <f t="shared" si="111"/>
        <v>Lenovo ThinkPad Yoga 11e Gen5</v>
      </c>
      <c r="B1500" s="2" t="s">
        <v>17</v>
      </c>
      <c r="C1500" s="2" t="s">
        <v>1628</v>
      </c>
      <c r="D1500" s="2" t="s">
        <v>1730</v>
      </c>
      <c r="E1500" s="2" t="s">
        <v>1736</v>
      </c>
      <c r="F1500" s="2" t="s">
        <v>20</v>
      </c>
      <c r="G1500" s="2" t="s">
        <v>448</v>
      </c>
      <c r="H1500" s="2" t="s">
        <v>33</v>
      </c>
      <c r="I1500" s="2">
        <v>11</v>
      </c>
      <c r="J1500" s="2" t="s">
        <v>27</v>
      </c>
      <c r="K1500" s="2" t="s">
        <v>30</v>
      </c>
      <c r="L1500" s="2" t="s">
        <v>88</v>
      </c>
      <c r="M1500" s="2"/>
      <c r="N1500" s="2"/>
      <c r="O1500" s="2"/>
      <c r="P1500" s="2"/>
      <c r="Q1500" s="2"/>
      <c r="R1500" s="2"/>
      <c r="S1500" s="9">
        <v>1</v>
      </c>
      <c r="T1500" s="2">
        <v>1</v>
      </c>
      <c r="U1500" s="2"/>
      <c r="V1500" s="2"/>
      <c r="W1500" s="2"/>
      <c r="X1500" s="2">
        <f t="shared" si="110"/>
        <v>2</v>
      </c>
      <c r="Y1500" s="2">
        <v>1</v>
      </c>
      <c r="Z1500" s="9">
        <v>1</v>
      </c>
      <c r="AA1500" s="2"/>
      <c r="AB1500" s="2"/>
      <c r="AC1500" s="2"/>
      <c r="AD1500" s="2"/>
      <c r="AE1500" s="2"/>
      <c r="AF1500" s="2"/>
      <c r="AG1500" s="2"/>
      <c r="AH1500" s="2"/>
      <c r="AI1500" s="2"/>
      <c r="AJ1500" s="9" t="s">
        <v>2322</v>
      </c>
      <c r="AK1500" s="41"/>
      <c r="AL1500" s="41"/>
      <c r="AM1500" s="41"/>
    </row>
    <row r="1501" spans="1:39" s="5" customFormat="1" hidden="1" x14ac:dyDescent="0.2">
      <c r="A1501" s="2" t="str">
        <f t="shared" si="111"/>
        <v>Lenovo ThinkPad Yoga 260</v>
      </c>
      <c r="B1501" s="5" t="s">
        <v>17</v>
      </c>
      <c r="C1501" s="5" t="s">
        <v>213</v>
      </c>
      <c r="D1501" s="2" t="s">
        <v>1730</v>
      </c>
      <c r="E1501" s="2" t="s">
        <v>1736</v>
      </c>
      <c r="F1501" s="5" t="s">
        <v>20</v>
      </c>
      <c r="G1501" s="5" t="s">
        <v>164</v>
      </c>
      <c r="H1501" s="5" t="s">
        <v>33</v>
      </c>
      <c r="I1501" s="5">
        <v>12</v>
      </c>
      <c r="J1501" s="5" t="s">
        <v>28</v>
      </c>
      <c r="K1501" s="5" t="s">
        <v>30</v>
      </c>
      <c r="L1501" s="2" t="s">
        <v>129</v>
      </c>
      <c r="P1501" s="2">
        <v>1</v>
      </c>
      <c r="Q1501" s="2"/>
      <c r="R1501" s="2"/>
      <c r="S1501" s="9">
        <v>1</v>
      </c>
      <c r="T1501" s="2">
        <v>1</v>
      </c>
      <c r="X1501" s="2">
        <f t="shared" si="110"/>
        <v>3</v>
      </c>
      <c r="Y1501" s="2">
        <v>1</v>
      </c>
      <c r="Z1501" s="9">
        <v>1</v>
      </c>
      <c r="AI1501" s="2"/>
      <c r="AJ1501" s="9" t="s">
        <v>2322</v>
      </c>
      <c r="AK1501" s="41"/>
      <c r="AL1501" s="41"/>
      <c r="AM1501" s="41"/>
    </row>
    <row r="1502" spans="1:39" s="5" customFormat="1" hidden="1" x14ac:dyDescent="0.2">
      <c r="A1502" s="2" t="str">
        <f t="shared" si="111"/>
        <v>Lenovo ThinkPad Yoga 370</v>
      </c>
      <c r="B1502" s="5" t="s">
        <v>17</v>
      </c>
      <c r="C1502" s="5" t="s">
        <v>626</v>
      </c>
      <c r="D1502" s="2" t="s">
        <v>1731</v>
      </c>
      <c r="E1502" s="2" t="s">
        <v>1736</v>
      </c>
      <c r="F1502" s="5" t="s">
        <v>20</v>
      </c>
      <c r="G1502" s="5" t="s">
        <v>416</v>
      </c>
      <c r="H1502" s="5" t="s">
        <v>33</v>
      </c>
      <c r="I1502" s="5">
        <v>13</v>
      </c>
      <c r="J1502" s="5" t="s">
        <v>28</v>
      </c>
      <c r="K1502" s="5" t="s">
        <v>30</v>
      </c>
      <c r="L1502" s="2" t="s">
        <v>129</v>
      </c>
      <c r="M1502" s="2"/>
      <c r="P1502" s="2">
        <v>1</v>
      </c>
      <c r="Q1502" s="2"/>
      <c r="R1502" s="2"/>
      <c r="S1502" s="9">
        <v>1</v>
      </c>
      <c r="U1502" s="2">
        <v>1</v>
      </c>
      <c r="V1502" s="2"/>
      <c r="X1502" s="2">
        <f t="shared" si="110"/>
        <v>2</v>
      </c>
      <c r="Y1502" s="2">
        <v>1</v>
      </c>
      <c r="Z1502" s="9">
        <v>1</v>
      </c>
      <c r="AI1502" s="2"/>
      <c r="AJ1502" s="9" t="s">
        <v>2322</v>
      </c>
      <c r="AK1502" s="41"/>
      <c r="AL1502" s="41"/>
      <c r="AM1502" s="41"/>
    </row>
    <row r="1503" spans="1:39" s="5" customFormat="1" hidden="1" x14ac:dyDescent="0.2">
      <c r="A1503" s="2" t="str">
        <f t="shared" si="111"/>
        <v>Lenovo ThinkPad Yoga 460</v>
      </c>
      <c r="B1503" s="5" t="s">
        <v>17</v>
      </c>
      <c r="C1503" s="5" t="s">
        <v>275</v>
      </c>
      <c r="D1503" s="2" t="s">
        <v>1731</v>
      </c>
      <c r="E1503" s="2" t="s">
        <v>1736</v>
      </c>
      <c r="F1503" s="5" t="s">
        <v>20</v>
      </c>
      <c r="G1503" s="5" t="s">
        <v>164</v>
      </c>
      <c r="H1503" s="5" t="s">
        <v>33</v>
      </c>
      <c r="I1503" s="5">
        <v>14</v>
      </c>
      <c r="J1503" s="5" t="s">
        <v>28</v>
      </c>
      <c r="K1503" s="5" t="s">
        <v>30</v>
      </c>
      <c r="L1503" s="2" t="s">
        <v>129</v>
      </c>
      <c r="P1503" s="2">
        <v>1</v>
      </c>
      <c r="Q1503" s="2"/>
      <c r="R1503" s="2"/>
      <c r="S1503" s="9">
        <v>1</v>
      </c>
      <c r="U1503" s="2">
        <v>1</v>
      </c>
      <c r="V1503" s="2"/>
      <c r="X1503" s="2">
        <f t="shared" si="110"/>
        <v>2</v>
      </c>
      <c r="Y1503" s="2">
        <v>1</v>
      </c>
      <c r="Z1503" s="9">
        <v>1</v>
      </c>
      <c r="AI1503" s="2"/>
      <c r="AJ1503" s="9" t="s">
        <v>2322</v>
      </c>
      <c r="AK1503" s="41"/>
      <c r="AL1503" s="41"/>
      <c r="AM1503" s="41"/>
    </row>
    <row r="1504" spans="1:39" hidden="1" x14ac:dyDescent="0.2">
      <c r="A1504" s="2" t="str">
        <f t="shared" si="111"/>
        <v>Lenovo ThinkPad Yoga P40</v>
      </c>
      <c r="B1504" s="5" t="s">
        <v>17</v>
      </c>
      <c r="C1504" s="5" t="s">
        <v>298</v>
      </c>
      <c r="D1504" s="2" t="s">
        <v>1734</v>
      </c>
      <c r="E1504" s="2" t="s">
        <v>1736</v>
      </c>
      <c r="F1504" s="5" t="s">
        <v>20</v>
      </c>
      <c r="G1504" s="5" t="s">
        <v>164</v>
      </c>
      <c r="H1504" s="5" t="s">
        <v>299</v>
      </c>
      <c r="I1504" s="5">
        <v>14</v>
      </c>
      <c r="J1504" s="5" t="s">
        <v>28</v>
      </c>
      <c r="K1504" s="5" t="s">
        <v>30</v>
      </c>
      <c r="L1504" s="2" t="s">
        <v>129</v>
      </c>
      <c r="M1504" s="5"/>
      <c r="N1504" s="5"/>
      <c r="O1504" s="5"/>
      <c r="P1504" s="2"/>
      <c r="Q1504" s="2"/>
      <c r="R1504" s="2">
        <v>1</v>
      </c>
      <c r="S1504" s="9">
        <v>1</v>
      </c>
      <c r="T1504" s="5"/>
      <c r="U1504" s="2">
        <v>1</v>
      </c>
      <c r="V1504" s="2"/>
      <c r="W1504" s="5"/>
      <c r="X1504" s="2">
        <f t="shared" si="110"/>
        <v>2</v>
      </c>
      <c r="Y1504" s="5"/>
      <c r="Z1504" s="9"/>
      <c r="AA1504" s="5"/>
      <c r="AB1504" s="5"/>
      <c r="AC1504" s="5"/>
      <c r="AD1504" s="5"/>
      <c r="AE1504" s="5"/>
      <c r="AF1504" s="5"/>
      <c r="AG1504" s="5"/>
      <c r="AH1504" s="2">
        <v>1</v>
      </c>
      <c r="AI1504" s="2"/>
      <c r="AJ1504" s="9" t="s">
        <v>2322</v>
      </c>
    </row>
    <row r="1505" spans="1:36" hidden="1" x14ac:dyDescent="0.2">
      <c r="A1505" s="2" t="str">
        <f t="shared" si="111"/>
        <v>Lenovo Yoga 3 PRO 1370</v>
      </c>
      <c r="B1505" s="2" t="s">
        <v>17</v>
      </c>
      <c r="C1505" s="2" t="s">
        <v>75</v>
      </c>
      <c r="D1505" s="2" t="s">
        <v>1731</v>
      </c>
      <c r="E1505" s="2" t="s">
        <v>52</v>
      </c>
      <c r="F1505" s="2" t="s">
        <v>20</v>
      </c>
      <c r="G1505" s="2" t="s">
        <v>76</v>
      </c>
      <c r="H1505" s="2" t="s">
        <v>33</v>
      </c>
      <c r="I1505" s="2">
        <v>13</v>
      </c>
      <c r="J1505" s="2" t="s">
        <v>60</v>
      </c>
      <c r="K1505" s="2" t="s">
        <v>30</v>
      </c>
      <c r="L1505" s="2" t="s">
        <v>88</v>
      </c>
      <c r="M1505" s="2"/>
      <c r="N1505" s="2"/>
      <c r="O1505" s="2"/>
      <c r="P1505" s="2"/>
      <c r="Q1505" s="2"/>
      <c r="R1505" s="2"/>
      <c r="S1505" s="9">
        <v>1</v>
      </c>
      <c r="T1505" s="2"/>
      <c r="U1505" s="2">
        <v>1</v>
      </c>
      <c r="V1505" s="2"/>
      <c r="W1505" s="2"/>
      <c r="X1505" s="2">
        <f t="shared" si="110"/>
        <v>1</v>
      </c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9" t="s">
        <v>2323</v>
      </c>
    </row>
    <row r="1506" spans="1:36" hidden="1" x14ac:dyDescent="0.2">
      <c r="A1506" s="2" t="str">
        <f t="shared" si="111"/>
        <v>Lenovo Yoga 3-11</v>
      </c>
      <c r="B1506" s="2" t="s">
        <v>17</v>
      </c>
      <c r="C1506" s="2" t="s">
        <v>143</v>
      </c>
      <c r="D1506" s="2" t="s">
        <v>1730</v>
      </c>
      <c r="E1506" s="2" t="s">
        <v>52</v>
      </c>
      <c r="F1506" s="2" t="s">
        <v>20</v>
      </c>
      <c r="G1506" s="2" t="s">
        <v>76</v>
      </c>
      <c r="H1506" s="2" t="s">
        <v>33</v>
      </c>
      <c r="I1506" s="2">
        <v>11</v>
      </c>
      <c r="J1506" s="2" t="s">
        <v>28</v>
      </c>
      <c r="K1506" s="2" t="s">
        <v>30</v>
      </c>
      <c r="L1506" s="2" t="s">
        <v>88</v>
      </c>
      <c r="M1506" s="2"/>
      <c r="N1506" s="2"/>
      <c r="O1506" s="2"/>
      <c r="P1506" s="2"/>
      <c r="Q1506" s="2"/>
      <c r="R1506" s="2"/>
      <c r="S1506" s="9">
        <v>1</v>
      </c>
      <c r="T1506" s="2">
        <v>1</v>
      </c>
      <c r="U1506" s="2"/>
      <c r="V1506" s="2"/>
      <c r="W1506" s="2"/>
      <c r="X1506" s="2">
        <f t="shared" si="110"/>
        <v>2</v>
      </c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9" t="s">
        <v>2323</v>
      </c>
    </row>
    <row r="1507" spans="1:36" hidden="1" x14ac:dyDescent="0.2">
      <c r="A1507" s="2" t="str">
        <f t="shared" si="111"/>
        <v>Lenovo Yoga 3-14</v>
      </c>
      <c r="B1507" s="2" t="s">
        <v>17</v>
      </c>
      <c r="C1507" s="2" t="s">
        <v>134</v>
      </c>
      <c r="D1507" s="2" t="s">
        <v>1731</v>
      </c>
      <c r="E1507" s="2" t="s">
        <v>52</v>
      </c>
      <c r="F1507" s="2" t="s">
        <v>20</v>
      </c>
      <c r="G1507" s="2" t="s">
        <v>80</v>
      </c>
      <c r="H1507" s="2" t="s">
        <v>33</v>
      </c>
      <c r="I1507" s="2">
        <v>14</v>
      </c>
      <c r="J1507" s="2" t="s">
        <v>28</v>
      </c>
      <c r="K1507" s="2" t="s">
        <v>30</v>
      </c>
      <c r="L1507" s="2" t="s">
        <v>129</v>
      </c>
      <c r="M1507" s="2"/>
      <c r="N1507" s="2"/>
      <c r="O1507" s="2"/>
      <c r="P1507" s="2">
        <v>1</v>
      </c>
      <c r="Q1507" s="2"/>
      <c r="R1507" s="2"/>
      <c r="S1507" s="9">
        <v>1</v>
      </c>
      <c r="T1507" s="2"/>
      <c r="U1507" s="2">
        <v>1</v>
      </c>
      <c r="V1507" s="2"/>
      <c r="W1507" s="2"/>
      <c r="X1507" s="2">
        <f t="shared" si="110"/>
        <v>2</v>
      </c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9" t="s">
        <v>2323</v>
      </c>
    </row>
    <row r="1508" spans="1:36" hidden="1" x14ac:dyDescent="0.2">
      <c r="A1508" s="2" t="str">
        <f t="shared" si="111"/>
        <v>Lenovo Yoga 300 11</v>
      </c>
      <c r="B1508" s="2" t="s">
        <v>17</v>
      </c>
      <c r="C1508" s="2" t="s">
        <v>390</v>
      </c>
      <c r="D1508" s="2" t="s">
        <v>1730</v>
      </c>
      <c r="E1508" s="2" t="s">
        <v>52</v>
      </c>
      <c r="F1508" s="2" t="s">
        <v>20</v>
      </c>
      <c r="G1508" s="2" t="s">
        <v>139</v>
      </c>
      <c r="H1508" s="2" t="s">
        <v>33</v>
      </c>
      <c r="I1508" s="2">
        <v>11</v>
      </c>
      <c r="J1508" s="2" t="s">
        <v>27</v>
      </c>
      <c r="K1508" s="2" t="s">
        <v>30</v>
      </c>
      <c r="L1508" s="2" t="s">
        <v>87</v>
      </c>
      <c r="M1508" s="2"/>
      <c r="N1508" s="2"/>
      <c r="O1508" s="2">
        <v>1</v>
      </c>
      <c r="P1508" s="2"/>
      <c r="Q1508" s="2"/>
      <c r="R1508" s="2"/>
      <c r="S1508" s="9">
        <v>1</v>
      </c>
      <c r="T1508" s="2">
        <v>1</v>
      </c>
      <c r="U1508" s="2"/>
      <c r="V1508" s="2"/>
      <c r="W1508" s="2"/>
      <c r="X1508" s="2">
        <f t="shared" si="110"/>
        <v>3</v>
      </c>
      <c r="Y1508" s="2"/>
      <c r="Z1508" s="2"/>
      <c r="AA1508" s="2"/>
      <c r="AB1508" s="2"/>
      <c r="AC1508" s="2">
        <v>1</v>
      </c>
      <c r="AD1508" s="2"/>
      <c r="AE1508" s="2"/>
      <c r="AF1508" s="2"/>
      <c r="AG1508" s="2"/>
      <c r="AH1508" s="2"/>
      <c r="AI1508" s="2"/>
      <c r="AJ1508" s="9" t="s">
        <v>2323</v>
      </c>
    </row>
    <row r="1509" spans="1:36" hidden="1" x14ac:dyDescent="0.2">
      <c r="A1509" s="2" t="str">
        <f t="shared" si="111"/>
        <v>Lenovo Yoga 500 14</v>
      </c>
      <c r="B1509" s="2" t="s">
        <v>17</v>
      </c>
      <c r="C1509" s="2" t="s">
        <v>167</v>
      </c>
      <c r="D1509" s="2" t="s">
        <v>1731</v>
      </c>
      <c r="E1509" s="2" t="s">
        <v>52</v>
      </c>
      <c r="F1509" s="2" t="s">
        <v>20</v>
      </c>
      <c r="G1509" s="2" t="s">
        <v>80</v>
      </c>
      <c r="H1509" s="2" t="s">
        <v>33</v>
      </c>
      <c r="I1509" s="2">
        <v>14</v>
      </c>
      <c r="J1509" s="2" t="s">
        <v>28</v>
      </c>
      <c r="K1509" s="2" t="s">
        <v>30</v>
      </c>
      <c r="L1509" s="2" t="s">
        <v>129</v>
      </c>
      <c r="M1509" s="2"/>
      <c r="N1509" s="2"/>
      <c r="O1509" s="2"/>
      <c r="P1509" s="2">
        <v>1</v>
      </c>
      <c r="Q1509" s="2"/>
      <c r="R1509" s="2"/>
      <c r="S1509" s="9">
        <v>1</v>
      </c>
      <c r="T1509" s="2"/>
      <c r="U1509" s="2">
        <v>1</v>
      </c>
      <c r="V1509" s="2"/>
      <c r="W1509" s="2"/>
      <c r="X1509" s="2">
        <f t="shared" si="110"/>
        <v>2</v>
      </c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9" t="s">
        <v>2324</v>
      </c>
    </row>
    <row r="1510" spans="1:36" hidden="1" x14ac:dyDescent="0.2">
      <c r="A1510" s="2" t="str">
        <f t="shared" si="111"/>
        <v>Lenovo Yoga 500 15</v>
      </c>
      <c r="B1510" s="2" t="s">
        <v>17</v>
      </c>
      <c r="C1510" s="2" t="s">
        <v>168</v>
      </c>
      <c r="D1510" s="2" t="s">
        <v>1735</v>
      </c>
      <c r="E1510" s="2" t="s">
        <v>52</v>
      </c>
      <c r="F1510" s="2" t="s">
        <v>20</v>
      </c>
      <c r="G1510" s="2" t="s">
        <v>80</v>
      </c>
      <c r="H1510" s="2" t="s">
        <v>135</v>
      </c>
      <c r="I1510" s="2">
        <v>15</v>
      </c>
      <c r="J1510" s="2" t="s">
        <v>28</v>
      </c>
      <c r="K1510" s="2" t="s">
        <v>30</v>
      </c>
      <c r="L1510" s="2" t="s">
        <v>129</v>
      </c>
      <c r="M1510" s="2"/>
      <c r="N1510" s="2"/>
      <c r="O1510" s="2"/>
      <c r="P1510" s="2"/>
      <c r="Q1510" s="2">
        <v>1</v>
      </c>
      <c r="R1510" s="2">
        <v>1</v>
      </c>
      <c r="S1510" s="9">
        <v>1</v>
      </c>
      <c r="T1510" s="2"/>
      <c r="U1510" s="2"/>
      <c r="V1510" s="2">
        <v>1</v>
      </c>
      <c r="W1510" s="2"/>
      <c r="X1510" s="2">
        <f t="shared" si="110"/>
        <v>3</v>
      </c>
      <c r="Y1510" s="2"/>
      <c r="Z1510" s="2"/>
      <c r="AA1510" s="2"/>
      <c r="AB1510" s="2"/>
      <c r="AC1510" s="2"/>
      <c r="AD1510" s="2"/>
      <c r="AE1510" s="2">
        <v>1</v>
      </c>
      <c r="AF1510" s="2">
        <v>1</v>
      </c>
      <c r="AG1510" s="2"/>
      <c r="AH1510" s="2"/>
      <c r="AI1510" s="2"/>
      <c r="AJ1510" s="9" t="s">
        <v>2324</v>
      </c>
    </row>
    <row r="1511" spans="1:36" hidden="1" x14ac:dyDescent="0.2">
      <c r="A1511" s="2" t="str">
        <f t="shared" si="111"/>
        <v>Lenovo Yoga 510 14</v>
      </c>
      <c r="B1511" s="2" t="s">
        <v>17</v>
      </c>
      <c r="C1511" s="2" t="s">
        <v>389</v>
      </c>
      <c r="D1511" s="2" t="s">
        <v>1731</v>
      </c>
      <c r="E1511" s="2" t="s">
        <v>52</v>
      </c>
      <c r="F1511" s="2" t="s">
        <v>20</v>
      </c>
      <c r="G1511" s="2" t="s">
        <v>164</v>
      </c>
      <c r="H1511" s="2" t="s">
        <v>381</v>
      </c>
      <c r="I1511" s="2">
        <v>14</v>
      </c>
      <c r="J1511" s="2" t="s">
        <v>28</v>
      </c>
      <c r="K1511" s="2" t="s">
        <v>30</v>
      </c>
      <c r="L1511" s="2" t="s">
        <v>129</v>
      </c>
      <c r="M1511" s="2"/>
      <c r="N1511" s="2"/>
      <c r="O1511" s="2"/>
      <c r="P1511" s="2">
        <v>1</v>
      </c>
      <c r="Q1511" s="2">
        <v>1</v>
      </c>
      <c r="R1511" s="2"/>
      <c r="S1511" s="9">
        <v>1</v>
      </c>
      <c r="T1511" s="2"/>
      <c r="U1511" s="2">
        <v>1</v>
      </c>
      <c r="V1511" s="2"/>
      <c r="W1511" s="2"/>
      <c r="X1511" s="2">
        <f t="shared" si="110"/>
        <v>3</v>
      </c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9" t="s">
        <v>2324</v>
      </c>
    </row>
    <row r="1512" spans="1:36" hidden="1" x14ac:dyDescent="0.2">
      <c r="A1512" s="2" t="str">
        <f t="shared" si="111"/>
        <v>Lenovo Yoga 510 15</v>
      </c>
      <c r="B1512" s="2" t="s">
        <v>17</v>
      </c>
      <c r="C1512" s="2" t="s">
        <v>521</v>
      </c>
      <c r="D1512" s="2" t="s">
        <v>1733</v>
      </c>
      <c r="E1512" s="2" t="s">
        <v>52</v>
      </c>
      <c r="F1512" s="2" t="s">
        <v>20</v>
      </c>
      <c r="G1512" s="2" t="s">
        <v>416</v>
      </c>
      <c r="H1512" s="2" t="s">
        <v>381</v>
      </c>
      <c r="I1512" s="2">
        <v>15</v>
      </c>
      <c r="J1512" s="2" t="s">
        <v>28</v>
      </c>
      <c r="K1512" s="2" t="s">
        <v>30</v>
      </c>
      <c r="L1512" s="2" t="s">
        <v>129</v>
      </c>
      <c r="M1512" s="2"/>
      <c r="N1512" s="2"/>
      <c r="O1512" s="2"/>
      <c r="P1512" s="2">
        <v>1</v>
      </c>
      <c r="Q1512" s="2">
        <v>1</v>
      </c>
      <c r="R1512" s="2"/>
      <c r="S1512" s="9">
        <v>1</v>
      </c>
      <c r="T1512" s="2"/>
      <c r="U1512" s="2"/>
      <c r="V1512" s="2">
        <v>1</v>
      </c>
      <c r="W1512" s="2"/>
      <c r="X1512" s="2">
        <f t="shared" si="110"/>
        <v>3</v>
      </c>
      <c r="Y1512" s="2"/>
      <c r="Z1512" s="2"/>
      <c r="AA1512" s="2"/>
      <c r="AB1512" s="2"/>
      <c r="AC1512" s="2"/>
      <c r="AD1512" s="2"/>
      <c r="AE1512" s="2">
        <v>1</v>
      </c>
      <c r="AF1512" s="2"/>
      <c r="AG1512" s="2"/>
      <c r="AH1512" s="2"/>
      <c r="AI1512" s="2"/>
      <c r="AJ1512" s="9" t="s">
        <v>2324</v>
      </c>
    </row>
    <row r="1513" spans="1:36" hidden="1" x14ac:dyDescent="0.2">
      <c r="A1513" s="2" t="str">
        <f t="shared" si="111"/>
        <v>Lenovo Yoga 520 14</v>
      </c>
      <c r="B1513" s="2" t="s">
        <v>17</v>
      </c>
      <c r="C1513" s="2" t="s">
        <v>627</v>
      </c>
      <c r="D1513" s="2" t="s">
        <v>1731</v>
      </c>
      <c r="E1513" s="2" t="s">
        <v>52</v>
      </c>
      <c r="F1513" s="2" t="s">
        <v>20</v>
      </c>
      <c r="G1513" s="2" t="s">
        <v>416</v>
      </c>
      <c r="H1513" s="2" t="s">
        <v>135</v>
      </c>
      <c r="I1513" s="2">
        <v>14</v>
      </c>
      <c r="J1513" s="2" t="s">
        <v>28</v>
      </c>
      <c r="K1513" s="2" t="s">
        <v>30</v>
      </c>
      <c r="L1513" s="2" t="s">
        <v>129</v>
      </c>
      <c r="M1513" s="2"/>
      <c r="N1513" s="2"/>
      <c r="O1513" s="2"/>
      <c r="P1513" s="2"/>
      <c r="Q1513" s="2">
        <v>1</v>
      </c>
      <c r="R1513" s="2">
        <v>1</v>
      </c>
      <c r="S1513" s="9">
        <v>1</v>
      </c>
      <c r="T1513" s="2"/>
      <c r="U1513" s="2">
        <v>1</v>
      </c>
      <c r="V1513" s="2"/>
      <c r="W1513" s="2"/>
      <c r="X1513" s="2">
        <f t="shared" si="110"/>
        <v>3</v>
      </c>
      <c r="Y1513" s="2"/>
      <c r="Z1513" s="2"/>
      <c r="AA1513" s="2"/>
      <c r="AB1513" s="2"/>
      <c r="AC1513" s="2"/>
      <c r="AD1513" s="2"/>
      <c r="AE1513" s="2"/>
      <c r="AF1513" s="2">
        <v>1</v>
      </c>
      <c r="AG1513" s="2"/>
      <c r="AH1513" s="2"/>
      <c r="AI1513" s="2"/>
      <c r="AJ1513" s="9" t="s">
        <v>2324</v>
      </c>
    </row>
    <row r="1514" spans="1:36" hidden="1" x14ac:dyDescent="0.2">
      <c r="A1514" s="2" t="str">
        <f t="shared" si="111"/>
        <v>Lenovo Yoga 520 14 (KR)</v>
      </c>
      <c r="B1514" s="2" t="s">
        <v>17</v>
      </c>
      <c r="C1514" s="2" t="s">
        <v>935</v>
      </c>
      <c r="D1514" s="2" t="s">
        <v>1731</v>
      </c>
      <c r="E1514" s="2" t="s">
        <v>52</v>
      </c>
      <c r="F1514" s="2" t="s">
        <v>20</v>
      </c>
      <c r="G1514" s="2" t="s">
        <v>743</v>
      </c>
      <c r="H1514" s="2" t="s">
        <v>919</v>
      </c>
      <c r="I1514" s="2">
        <v>14</v>
      </c>
      <c r="J1514" s="2" t="s">
        <v>28</v>
      </c>
      <c r="K1514" s="2" t="s">
        <v>30</v>
      </c>
      <c r="L1514" s="2" t="s">
        <v>129</v>
      </c>
      <c r="M1514" s="2"/>
      <c r="N1514" s="2"/>
      <c r="O1514" s="2"/>
      <c r="P1514" s="2">
        <v>1</v>
      </c>
      <c r="Q1514" s="2">
        <v>1</v>
      </c>
      <c r="R1514" s="2"/>
      <c r="S1514" s="9">
        <v>1</v>
      </c>
      <c r="T1514" s="2"/>
      <c r="U1514" s="2">
        <v>1</v>
      </c>
      <c r="V1514" s="2"/>
      <c r="W1514" s="2"/>
      <c r="X1514" s="2">
        <f t="shared" si="110"/>
        <v>3</v>
      </c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9" t="s">
        <v>2324</v>
      </c>
    </row>
    <row r="1515" spans="1:36" hidden="1" x14ac:dyDescent="0.2">
      <c r="A1515" s="2" t="str">
        <f t="shared" si="111"/>
        <v>Lenovo Yoga 530-14IKB</v>
      </c>
      <c r="B1515" s="2" t="s">
        <v>17</v>
      </c>
      <c r="C1515" s="2" t="s">
        <v>1006</v>
      </c>
      <c r="D1515" s="2" t="s">
        <v>1731</v>
      </c>
      <c r="E1515" s="2" t="s">
        <v>52</v>
      </c>
      <c r="F1515" s="2" t="s">
        <v>20</v>
      </c>
      <c r="G1515" s="2" t="s">
        <v>743</v>
      </c>
      <c r="H1515" s="2" t="s">
        <v>33</v>
      </c>
      <c r="I1515" s="2">
        <v>14</v>
      </c>
      <c r="J1515" s="2" t="s">
        <v>28</v>
      </c>
      <c r="K1515" s="2" t="s">
        <v>30</v>
      </c>
      <c r="L1515" s="2" t="s">
        <v>129</v>
      </c>
      <c r="M1515" s="2"/>
      <c r="N1515" s="2"/>
      <c r="O1515" s="2"/>
      <c r="P1515" s="2">
        <v>1</v>
      </c>
      <c r="Q1515" s="2"/>
      <c r="R1515" s="2"/>
      <c r="S1515" s="9">
        <v>1</v>
      </c>
      <c r="T1515" s="2"/>
      <c r="U1515" s="2">
        <v>1</v>
      </c>
      <c r="V1515" s="2"/>
      <c r="W1515" s="2"/>
      <c r="X1515" s="2">
        <f t="shared" si="110"/>
        <v>2</v>
      </c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9" t="s">
        <v>2324</v>
      </c>
    </row>
    <row r="1516" spans="1:36" hidden="1" x14ac:dyDescent="0.2">
      <c r="A1516" s="2" t="str">
        <f t="shared" si="111"/>
        <v>Lenovo Yoga 530-14ARR</v>
      </c>
      <c r="B1516" s="2" t="s">
        <v>17</v>
      </c>
      <c r="C1516" s="2" t="s">
        <v>1133</v>
      </c>
      <c r="D1516" s="2" t="s">
        <v>1731</v>
      </c>
      <c r="E1516" s="2" t="s">
        <v>52</v>
      </c>
      <c r="F1516" s="2" t="s">
        <v>19</v>
      </c>
      <c r="G1516" s="2" t="s">
        <v>842</v>
      </c>
      <c r="H1516" s="2" t="s">
        <v>33</v>
      </c>
      <c r="I1516" s="2">
        <v>14</v>
      </c>
      <c r="J1516" s="2" t="s">
        <v>28</v>
      </c>
      <c r="K1516" s="2" t="s">
        <v>30</v>
      </c>
      <c r="L1516" s="2" t="s">
        <v>129</v>
      </c>
      <c r="M1516" s="2"/>
      <c r="N1516" s="2"/>
      <c r="O1516" s="2"/>
      <c r="P1516" s="2">
        <v>1</v>
      </c>
      <c r="Q1516" s="2"/>
      <c r="R1516" s="2"/>
      <c r="S1516" s="9">
        <v>1</v>
      </c>
      <c r="T1516" s="2"/>
      <c r="U1516" s="2">
        <v>1</v>
      </c>
      <c r="V1516" s="2"/>
      <c r="W1516" s="2"/>
      <c r="X1516" s="2">
        <f t="shared" si="110"/>
        <v>2</v>
      </c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9" t="s">
        <v>2324</v>
      </c>
    </row>
    <row r="1517" spans="1:36" hidden="1" x14ac:dyDescent="0.2">
      <c r="A1517" s="2" t="str">
        <f t="shared" si="111"/>
        <v>Lenovo Yoga 530-15IKBR</v>
      </c>
      <c r="B1517" s="2" t="s">
        <v>17</v>
      </c>
      <c r="C1517" s="2" t="s">
        <v>1189</v>
      </c>
      <c r="D1517" s="2" t="s">
        <v>1732</v>
      </c>
      <c r="E1517" s="2" t="s">
        <v>52</v>
      </c>
      <c r="F1517" s="2" t="s">
        <v>20</v>
      </c>
      <c r="G1517" s="2" t="s">
        <v>743</v>
      </c>
      <c r="H1517" s="2" t="s">
        <v>33</v>
      </c>
      <c r="I1517" s="2">
        <v>15</v>
      </c>
      <c r="J1517" s="2" t="s">
        <v>28</v>
      </c>
      <c r="K1517" s="2" t="s">
        <v>30</v>
      </c>
      <c r="L1517" s="2" t="s">
        <v>129</v>
      </c>
      <c r="M1517" s="2"/>
      <c r="N1517" s="2"/>
      <c r="O1517" s="2"/>
      <c r="P1517" s="2">
        <v>1</v>
      </c>
      <c r="Q1517" s="2"/>
      <c r="R1517" s="2"/>
      <c r="S1517" s="9">
        <v>1</v>
      </c>
      <c r="T1517" s="2"/>
      <c r="U1517" s="2"/>
      <c r="V1517" s="2">
        <v>1</v>
      </c>
      <c r="W1517" s="2"/>
      <c r="X1517" s="2">
        <f t="shared" si="110"/>
        <v>2</v>
      </c>
      <c r="Y1517" s="2"/>
      <c r="Z1517" s="2"/>
      <c r="AA1517" s="2"/>
      <c r="AB1517" s="2"/>
      <c r="AC1517" s="2"/>
      <c r="AD1517" s="2"/>
      <c r="AE1517" s="2">
        <v>1</v>
      </c>
      <c r="AF1517" s="2"/>
      <c r="AG1517" s="2"/>
      <c r="AH1517" s="2"/>
      <c r="AI1517" s="2"/>
      <c r="AJ1517" s="9" t="s">
        <v>2324</v>
      </c>
    </row>
    <row r="1518" spans="1:36" hidden="1" x14ac:dyDescent="0.2">
      <c r="A1518" s="2" t="str">
        <f t="shared" si="111"/>
        <v>Lenovo Yoga 700 14</v>
      </c>
      <c r="B1518" s="2" t="s">
        <v>17</v>
      </c>
      <c r="C1518" s="2" t="s">
        <v>222</v>
      </c>
      <c r="D1518" s="2" t="s">
        <v>1731</v>
      </c>
      <c r="E1518" s="2" t="s">
        <v>52</v>
      </c>
      <c r="F1518" s="2" t="s">
        <v>20</v>
      </c>
      <c r="G1518" s="2" t="s">
        <v>164</v>
      </c>
      <c r="H1518" s="2" t="s">
        <v>113</v>
      </c>
      <c r="I1518" s="2">
        <v>14</v>
      </c>
      <c r="J1518" s="2" t="s">
        <v>28</v>
      </c>
      <c r="K1518" s="2" t="s">
        <v>30</v>
      </c>
      <c r="L1518" s="2" t="s">
        <v>129</v>
      </c>
      <c r="M1518" s="2"/>
      <c r="N1518" s="2"/>
      <c r="O1518" s="2"/>
      <c r="P1518" s="2">
        <v>1</v>
      </c>
      <c r="Q1518" s="2">
        <v>1</v>
      </c>
      <c r="R1518" s="2">
        <v>1</v>
      </c>
      <c r="S1518" s="9">
        <v>1</v>
      </c>
      <c r="T1518" s="2"/>
      <c r="U1518" s="2">
        <v>1</v>
      </c>
      <c r="V1518" s="2"/>
      <c r="W1518" s="2"/>
      <c r="X1518" s="2">
        <f t="shared" si="110"/>
        <v>4</v>
      </c>
      <c r="Y1518" s="2">
        <v>1</v>
      </c>
      <c r="Z1518" s="2"/>
      <c r="AA1518" s="2"/>
      <c r="AB1518" s="2"/>
      <c r="AC1518" s="2"/>
      <c r="AD1518" s="2"/>
      <c r="AE1518" s="2"/>
      <c r="AF1518" s="2">
        <v>1</v>
      </c>
      <c r="AG1518" s="2"/>
      <c r="AH1518" s="2"/>
      <c r="AI1518" s="2"/>
      <c r="AJ1518" s="9" t="s">
        <v>2325</v>
      </c>
    </row>
    <row r="1519" spans="1:36" hidden="1" x14ac:dyDescent="0.2">
      <c r="A1519" s="2" t="str">
        <f t="shared" si="111"/>
        <v>Lenovo Yoga 710 11</v>
      </c>
      <c r="B1519" s="2" t="s">
        <v>17</v>
      </c>
      <c r="C1519" s="2" t="s">
        <v>392</v>
      </c>
      <c r="D1519" s="2" t="s">
        <v>1730</v>
      </c>
      <c r="E1519" s="2" t="s">
        <v>52</v>
      </c>
      <c r="F1519" s="2" t="s">
        <v>20</v>
      </c>
      <c r="G1519" s="2" t="s">
        <v>448</v>
      </c>
      <c r="H1519" s="2" t="s">
        <v>33</v>
      </c>
      <c r="I1519" s="2">
        <v>11</v>
      </c>
      <c r="J1519" s="2" t="s">
        <v>28</v>
      </c>
      <c r="K1519" s="2" t="s">
        <v>30</v>
      </c>
      <c r="L1519" s="2" t="s">
        <v>88</v>
      </c>
      <c r="M1519" s="2"/>
      <c r="N1519" s="2"/>
      <c r="O1519" s="2"/>
      <c r="P1519" s="2"/>
      <c r="Q1519" s="2"/>
      <c r="R1519" s="2"/>
      <c r="S1519" s="9">
        <v>1</v>
      </c>
      <c r="T1519" s="2">
        <v>1</v>
      </c>
      <c r="U1519" s="2"/>
      <c r="V1519" s="2"/>
      <c r="W1519" s="2"/>
      <c r="X1519" s="2">
        <f t="shared" si="110"/>
        <v>2</v>
      </c>
      <c r="Y1519" s="2">
        <v>1</v>
      </c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9" t="s">
        <v>2325</v>
      </c>
    </row>
    <row r="1520" spans="1:36" hidden="1" x14ac:dyDescent="0.2">
      <c r="A1520" s="2" t="str">
        <f t="shared" si="111"/>
        <v>Lenovo Yoga 710 14</v>
      </c>
      <c r="B1520" s="2" t="s">
        <v>17</v>
      </c>
      <c r="C1520" s="2" t="s">
        <v>391</v>
      </c>
      <c r="D1520" s="2" t="s">
        <v>1731</v>
      </c>
      <c r="E1520" s="2" t="s">
        <v>52</v>
      </c>
      <c r="F1520" s="2" t="s">
        <v>20</v>
      </c>
      <c r="G1520" s="2" t="s">
        <v>416</v>
      </c>
      <c r="H1520" s="2" t="s">
        <v>113</v>
      </c>
      <c r="I1520" s="2">
        <v>14</v>
      </c>
      <c r="J1520" s="2" t="s">
        <v>28</v>
      </c>
      <c r="K1520" s="2" t="s">
        <v>30</v>
      </c>
      <c r="L1520" s="2" t="s">
        <v>129</v>
      </c>
      <c r="M1520" s="2"/>
      <c r="N1520" s="2"/>
      <c r="O1520" s="2"/>
      <c r="P1520" s="2">
        <v>1</v>
      </c>
      <c r="Q1520" s="2">
        <v>1</v>
      </c>
      <c r="R1520" s="2">
        <v>1</v>
      </c>
      <c r="S1520" s="9">
        <v>1</v>
      </c>
      <c r="T1520" s="2"/>
      <c r="U1520" s="2">
        <v>1</v>
      </c>
      <c r="V1520" s="2"/>
      <c r="W1520" s="2"/>
      <c r="X1520" s="2">
        <f t="shared" si="110"/>
        <v>4</v>
      </c>
      <c r="Y1520" s="2">
        <v>1</v>
      </c>
      <c r="Z1520" s="2"/>
      <c r="AA1520" s="2"/>
      <c r="AB1520" s="2"/>
      <c r="AC1520" s="2"/>
      <c r="AD1520" s="2"/>
      <c r="AE1520" s="2"/>
      <c r="AF1520" s="2">
        <v>1</v>
      </c>
      <c r="AG1520" s="2"/>
      <c r="AH1520" s="2"/>
      <c r="AI1520" s="2"/>
      <c r="AJ1520" s="9" t="s">
        <v>2325</v>
      </c>
    </row>
    <row r="1521" spans="1:36" hidden="1" x14ac:dyDescent="0.2">
      <c r="A1521" s="2" t="str">
        <f t="shared" si="111"/>
        <v>Lenovo Yoga 710 15</v>
      </c>
      <c r="B1521" s="2" t="s">
        <v>17</v>
      </c>
      <c r="C1521" s="2" t="s">
        <v>522</v>
      </c>
      <c r="D1521" s="2" t="s">
        <v>1735</v>
      </c>
      <c r="E1521" s="2" t="s">
        <v>52</v>
      </c>
      <c r="F1521" s="2" t="s">
        <v>20</v>
      </c>
      <c r="G1521" s="2" t="s">
        <v>416</v>
      </c>
      <c r="H1521" s="2" t="s">
        <v>135</v>
      </c>
      <c r="I1521" s="2">
        <v>15</v>
      </c>
      <c r="J1521" s="2" t="s">
        <v>28</v>
      </c>
      <c r="K1521" s="2" t="s">
        <v>30</v>
      </c>
      <c r="L1521" s="2" t="s">
        <v>129</v>
      </c>
      <c r="M1521" s="2"/>
      <c r="N1521" s="2"/>
      <c r="O1521" s="2"/>
      <c r="P1521" s="2"/>
      <c r="Q1521" s="2">
        <v>1</v>
      </c>
      <c r="R1521" s="2">
        <v>1</v>
      </c>
      <c r="S1521" s="9">
        <v>1</v>
      </c>
      <c r="T1521" s="2"/>
      <c r="U1521" s="2"/>
      <c r="V1521" s="2">
        <v>1</v>
      </c>
      <c r="W1521" s="2"/>
      <c r="X1521" s="2">
        <f t="shared" si="110"/>
        <v>3</v>
      </c>
      <c r="Y1521" s="2">
        <v>1</v>
      </c>
      <c r="Z1521" s="2"/>
      <c r="AA1521" s="2"/>
      <c r="AB1521" s="2"/>
      <c r="AC1521" s="2"/>
      <c r="AD1521" s="2"/>
      <c r="AE1521" s="2">
        <v>1</v>
      </c>
      <c r="AF1521" s="2">
        <v>1</v>
      </c>
      <c r="AG1521" s="2"/>
      <c r="AH1521" s="2"/>
      <c r="AI1521" s="2"/>
      <c r="AJ1521" s="9" t="s">
        <v>2325</v>
      </c>
    </row>
    <row r="1522" spans="1:36" hidden="1" x14ac:dyDescent="0.2">
      <c r="A1522" s="2" t="str">
        <f t="shared" si="111"/>
        <v>Lenovo Yoga 720 12</v>
      </c>
      <c r="B1522" s="2" t="s">
        <v>17</v>
      </c>
      <c r="C1522" s="2" t="s">
        <v>864</v>
      </c>
      <c r="D1522" s="2" t="s">
        <v>1730</v>
      </c>
      <c r="E1522" s="2" t="s">
        <v>52</v>
      </c>
      <c r="F1522" s="2" t="s">
        <v>20</v>
      </c>
      <c r="G1522" s="2" t="s">
        <v>416</v>
      </c>
      <c r="H1522" s="2" t="s">
        <v>33</v>
      </c>
      <c r="I1522" s="2">
        <v>12</v>
      </c>
      <c r="J1522" s="2" t="s">
        <v>28</v>
      </c>
      <c r="K1522" s="2" t="s">
        <v>30</v>
      </c>
      <c r="L1522" s="2" t="s">
        <v>129</v>
      </c>
      <c r="M1522" s="2"/>
      <c r="N1522" s="2"/>
      <c r="O1522" s="2"/>
      <c r="P1522" s="2">
        <v>1</v>
      </c>
      <c r="Q1522" s="2"/>
      <c r="R1522" s="2"/>
      <c r="S1522" s="9">
        <v>1</v>
      </c>
      <c r="T1522" s="2">
        <v>1</v>
      </c>
      <c r="U1522" s="2"/>
      <c r="V1522" s="2"/>
      <c r="W1522" s="2"/>
      <c r="X1522" s="2">
        <f t="shared" si="110"/>
        <v>3</v>
      </c>
      <c r="Y1522" s="2">
        <v>1</v>
      </c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9" t="s">
        <v>2325</v>
      </c>
    </row>
    <row r="1523" spans="1:36" hidden="1" x14ac:dyDescent="0.2">
      <c r="A1523" s="2" t="str">
        <f t="shared" si="111"/>
        <v>Lenovo Yoga 720 13</v>
      </c>
      <c r="B1523" s="2" t="s">
        <v>17</v>
      </c>
      <c r="C1523" s="2" t="s">
        <v>628</v>
      </c>
      <c r="D1523" s="2" t="s">
        <v>1731</v>
      </c>
      <c r="E1523" s="2" t="s">
        <v>52</v>
      </c>
      <c r="F1523" s="2" t="s">
        <v>20</v>
      </c>
      <c r="G1523" s="2" t="s">
        <v>416</v>
      </c>
      <c r="H1523" s="2" t="s">
        <v>33</v>
      </c>
      <c r="I1523" s="2">
        <v>13</v>
      </c>
      <c r="J1523" s="2" t="s">
        <v>28</v>
      </c>
      <c r="K1523" s="2" t="s">
        <v>30</v>
      </c>
      <c r="L1523" s="2" t="s">
        <v>129</v>
      </c>
      <c r="M1523" s="2"/>
      <c r="N1523" s="2"/>
      <c r="O1523" s="2"/>
      <c r="P1523" s="2">
        <v>1</v>
      </c>
      <c r="Q1523" s="2"/>
      <c r="R1523" s="2"/>
      <c r="S1523" s="9">
        <v>1</v>
      </c>
      <c r="T1523" s="2"/>
      <c r="U1523" s="2">
        <v>1</v>
      </c>
      <c r="V1523" s="2"/>
      <c r="W1523" s="2"/>
      <c r="X1523" s="2">
        <f t="shared" si="110"/>
        <v>2</v>
      </c>
      <c r="Y1523" s="2">
        <v>1</v>
      </c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9" t="s">
        <v>2325</v>
      </c>
    </row>
    <row r="1524" spans="1:36" hidden="1" x14ac:dyDescent="0.2">
      <c r="A1524" s="2" t="str">
        <f t="shared" si="111"/>
        <v>Lenovo Yoga 720 13 (KR)</v>
      </c>
      <c r="B1524" s="2" t="s">
        <v>17</v>
      </c>
      <c r="C1524" s="2" t="s">
        <v>936</v>
      </c>
      <c r="D1524" s="2" t="s">
        <v>1731</v>
      </c>
      <c r="E1524" s="2" t="s">
        <v>52</v>
      </c>
      <c r="F1524" s="2" t="s">
        <v>20</v>
      </c>
      <c r="G1524" s="2" t="s">
        <v>743</v>
      </c>
      <c r="H1524" s="2" t="s">
        <v>33</v>
      </c>
      <c r="I1524" s="2">
        <v>13</v>
      </c>
      <c r="J1524" s="2" t="s">
        <v>178</v>
      </c>
      <c r="K1524" s="2" t="s">
        <v>30</v>
      </c>
      <c r="L1524" s="2" t="s">
        <v>129</v>
      </c>
      <c r="M1524" s="2"/>
      <c r="N1524" s="2"/>
      <c r="O1524" s="2"/>
      <c r="P1524" s="2">
        <v>1</v>
      </c>
      <c r="Q1524" s="2"/>
      <c r="R1524" s="2"/>
      <c r="S1524" s="9">
        <v>1</v>
      </c>
      <c r="T1524" s="2"/>
      <c r="U1524" s="2">
        <v>1</v>
      </c>
      <c r="V1524" s="2"/>
      <c r="W1524" s="2"/>
      <c r="X1524" s="2">
        <f t="shared" si="110"/>
        <v>2</v>
      </c>
      <c r="Y1524" s="2">
        <v>1</v>
      </c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9" t="s">
        <v>2325</v>
      </c>
    </row>
    <row r="1525" spans="1:36" hidden="1" x14ac:dyDescent="0.2">
      <c r="A1525" s="2" t="str">
        <f t="shared" si="111"/>
        <v>Lenovo Yoga 720 15</v>
      </c>
      <c r="B1525" s="2" t="s">
        <v>17</v>
      </c>
      <c r="C1525" s="2" t="s">
        <v>695</v>
      </c>
      <c r="D1525" s="2" t="s">
        <v>1732</v>
      </c>
      <c r="E1525" s="2" t="s">
        <v>52</v>
      </c>
      <c r="F1525" s="2" t="s">
        <v>20</v>
      </c>
      <c r="G1525" s="2" t="s">
        <v>416</v>
      </c>
      <c r="H1525" s="2" t="s">
        <v>33</v>
      </c>
      <c r="I1525" s="2">
        <v>15</v>
      </c>
      <c r="J1525" s="2" t="s">
        <v>28</v>
      </c>
      <c r="K1525" s="2" t="s">
        <v>30</v>
      </c>
      <c r="L1525" s="2" t="s">
        <v>129</v>
      </c>
      <c r="M1525" s="2"/>
      <c r="N1525" s="2"/>
      <c r="O1525" s="2"/>
      <c r="P1525" s="2">
        <v>1</v>
      </c>
      <c r="Q1525" s="2"/>
      <c r="R1525" s="2"/>
      <c r="S1525" s="9">
        <v>1</v>
      </c>
      <c r="T1525" s="2"/>
      <c r="U1525" s="2"/>
      <c r="V1525" s="2">
        <v>1</v>
      </c>
      <c r="W1525" s="2"/>
      <c r="X1525" s="2">
        <f t="shared" si="110"/>
        <v>2</v>
      </c>
      <c r="Y1525" s="2">
        <v>1</v>
      </c>
      <c r="Z1525" s="2"/>
      <c r="AA1525" s="2"/>
      <c r="AB1525" s="2"/>
      <c r="AC1525" s="2"/>
      <c r="AD1525" s="2"/>
      <c r="AE1525" s="2">
        <v>1</v>
      </c>
      <c r="AF1525" s="2"/>
      <c r="AG1525" s="2"/>
      <c r="AH1525" s="2"/>
      <c r="AI1525" s="2"/>
      <c r="AJ1525" s="9" t="s">
        <v>2325</v>
      </c>
    </row>
    <row r="1526" spans="1:36" hidden="1" x14ac:dyDescent="0.2">
      <c r="A1526" s="2" t="str">
        <f t="shared" si="111"/>
        <v>Lenovo Yoga 730 13</v>
      </c>
      <c r="B1526" s="2" t="s">
        <v>17</v>
      </c>
      <c r="C1526" s="2" t="s">
        <v>1000</v>
      </c>
      <c r="D1526" s="2" t="s">
        <v>1731</v>
      </c>
      <c r="E1526" s="2" t="s">
        <v>52</v>
      </c>
      <c r="F1526" s="2" t="s">
        <v>20</v>
      </c>
      <c r="G1526" s="2" t="s">
        <v>743</v>
      </c>
      <c r="H1526" s="2" t="s">
        <v>33</v>
      </c>
      <c r="I1526" s="2">
        <v>13</v>
      </c>
      <c r="J1526" s="2" t="s">
        <v>28</v>
      </c>
      <c r="K1526" s="2" t="s">
        <v>30</v>
      </c>
      <c r="L1526" s="2" t="s">
        <v>129</v>
      </c>
      <c r="M1526" s="2"/>
      <c r="N1526" s="2"/>
      <c r="O1526" s="2"/>
      <c r="P1526" s="2">
        <v>1</v>
      </c>
      <c r="Q1526" s="2"/>
      <c r="R1526" s="2"/>
      <c r="S1526" s="9">
        <v>1</v>
      </c>
      <c r="T1526" s="2"/>
      <c r="U1526" s="2">
        <v>1</v>
      </c>
      <c r="V1526" s="2"/>
      <c r="W1526" s="2"/>
      <c r="X1526" s="2">
        <f t="shared" si="110"/>
        <v>2</v>
      </c>
      <c r="Y1526" s="2">
        <v>1</v>
      </c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9" t="s">
        <v>2325</v>
      </c>
    </row>
    <row r="1527" spans="1:36" hidden="1" x14ac:dyDescent="0.2">
      <c r="A1527" s="2" t="str">
        <f t="shared" si="111"/>
        <v>Lenovo Yoga 730-13IWL</v>
      </c>
      <c r="B1527" s="2" t="s">
        <v>17</v>
      </c>
      <c r="C1527" s="2" t="s">
        <v>1231</v>
      </c>
      <c r="D1527" s="2" t="s">
        <v>1731</v>
      </c>
      <c r="E1527" s="2" t="s">
        <v>52</v>
      </c>
      <c r="F1527" s="2" t="s">
        <v>20</v>
      </c>
      <c r="G1527" s="2" t="s">
        <v>1216</v>
      </c>
      <c r="H1527" s="2" t="s">
        <v>33</v>
      </c>
      <c r="I1527" s="2">
        <v>13</v>
      </c>
      <c r="J1527" s="2" t="s">
        <v>28</v>
      </c>
      <c r="K1527" s="2" t="s">
        <v>30</v>
      </c>
      <c r="L1527" s="2" t="s">
        <v>129</v>
      </c>
      <c r="M1527" s="2"/>
      <c r="N1527" s="2"/>
      <c r="O1527" s="2"/>
      <c r="P1527" s="2">
        <v>1</v>
      </c>
      <c r="Q1527" s="2"/>
      <c r="R1527" s="2"/>
      <c r="S1527" s="9">
        <v>1</v>
      </c>
      <c r="T1527" s="2"/>
      <c r="U1527" s="2">
        <v>1</v>
      </c>
      <c r="V1527" s="2"/>
      <c r="W1527" s="2"/>
      <c r="X1527" s="2">
        <f t="shared" si="110"/>
        <v>2</v>
      </c>
      <c r="Y1527" s="2">
        <v>1</v>
      </c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9" t="s">
        <v>2325</v>
      </c>
    </row>
    <row r="1528" spans="1:36" hidden="1" x14ac:dyDescent="0.2">
      <c r="A1528" s="2" t="str">
        <f t="shared" si="111"/>
        <v>Lenovo Yoga 730 15</v>
      </c>
      <c r="B1528" s="2" t="s">
        <v>17</v>
      </c>
      <c r="C1528" s="2" t="s">
        <v>1001</v>
      </c>
      <c r="D1528" s="2" t="s">
        <v>1735</v>
      </c>
      <c r="E1528" s="2" t="s">
        <v>52</v>
      </c>
      <c r="F1528" s="2" t="s">
        <v>20</v>
      </c>
      <c r="G1528" s="2" t="s">
        <v>743</v>
      </c>
      <c r="H1528" s="2" t="s">
        <v>492</v>
      </c>
      <c r="I1528" s="2">
        <v>15</v>
      </c>
      <c r="J1528" s="2" t="s">
        <v>28</v>
      </c>
      <c r="K1528" s="2" t="s">
        <v>30</v>
      </c>
      <c r="L1528" s="2" t="s">
        <v>129</v>
      </c>
      <c r="M1528" s="2"/>
      <c r="N1528" s="2"/>
      <c r="O1528" s="2"/>
      <c r="P1528" s="2"/>
      <c r="Q1528" s="2"/>
      <c r="R1528" s="2">
        <v>1</v>
      </c>
      <c r="S1528" s="9">
        <v>1</v>
      </c>
      <c r="T1528" s="2"/>
      <c r="U1528" s="2"/>
      <c r="V1528" s="2">
        <v>1</v>
      </c>
      <c r="W1528" s="2"/>
      <c r="X1528" s="2">
        <f t="shared" si="110"/>
        <v>2</v>
      </c>
      <c r="Y1528" s="2">
        <v>1</v>
      </c>
      <c r="Z1528" s="2"/>
      <c r="AA1528" s="2"/>
      <c r="AB1528" s="2"/>
      <c r="AC1528" s="2"/>
      <c r="AD1528" s="2"/>
      <c r="AE1528" s="2">
        <v>1</v>
      </c>
      <c r="AF1528" s="2">
        <v>1</v>
      </c>
      <c r="AG1528" s="2"/>
      <c r="AH1528" s="2"/>
      <c r="AI1528" s="2"/>
      <c r="AJ1528" s="9" t="s">
        <v>2325</v>
      </c>
    </row>
    <row r="1529" spans="1:36" hidden="1" x14ac:dyDescent="0.2">
      <c r="A1529" s="2" t="str">
        <f t="shared" si="111"/>
        <v>Lenovo Yoga 730-15IWL</v>
      </c>
      <c r="B1529" s="2" t="s">
        <v>17</v>
      </c>
      <c r="C1529" s="2" t="s">
        <v>1230</v>
      </c>
      <c r="D1529" s="2" t="s">
        <v>1732</v>
      </c>
      <c r="E1529" s="2" t="s">
        <v>52</v>
      </c>
      <c r="F1529" s="2" t="s">
        <v>20</v>
      </c>
      <c r="G1529" s="2" t="s">
        <v>1216</v>
      </c>
      <c r="H1529" s="2" t="s">
        <v>33</v>
      </c>
      <c r="I1529" s="2">
        <v>15</v>
      </c>
      <c r="J1529" s="2" t="s">
        <v>28</v>
      </c>
      <c r="K1529" s="2" t="s">
        <v>30</v>
      </c>
      <c r="L1529" s="2" t="s">
        <v>129</v>
      </c>
      <c r="M1529" s="2"/>
      <c r="N1529" s="2"/>
      <c r="O1529" s="2"/>
      <c r="P1529" s="2">
        <v>1</v>
      </c>
      <c r="Q1529" s="2"/>
      <c r="R1529" s="2"/>
      <c r="S1529" s="9">
        <v>1</v>
      </c>
      <c r="T1529" s="2"/>
      <c r="U1529" s="2"/>
      <c r="V1529" s="2">
        <v>1</v>
      </c>
      <c r="W1529" s="2"/>
      <c r="X1529" s="2">
        <f t="shared" si="110"/>
        <v>2</v>
      </c>
      <c r="Y1529" s="2">
        <v>1</v>
      </c>
      <c r="Z1529" s="2"/>
      <c r="AA1529" s="2"/>
      <c r="AB1529" s="2"/>
      <c r="AC1529" s="2"/>
      <c r="AD1529" s="2"/>
      <c r="AE1529" s="2">
        <v>1</v>
      </c>
      <c r="AF1529" s="2"/>
      <c r="AG1529" s="2"/>
      <c r="AH1529" s="2"/>
      <c r="AI1529" s="2"/>
      <c r="AJ1529" s="9" t="s">
        <v>2325</v>
      </c>
    </row>
    <row r="1530" spans="1:36" hidden="1" x14ac:dyDescent="0.2">
      <c r="A1530" s="2" t="str">
        <f t="shared" si="111"/>
        <v>Lenovo Yoga 900 13</v>
      </c>
      <c r="B1530" s="2" t="s">
        <v>17</v>
      </c>
      <c r="C1530" s="2" t="s">
        <v>223</v>
      </c>
      <c r="D1530" s="2" t="s">
        <v>1731</v>
      </c>
      <c r="E1530" s="2" t="s">
        <v>52</v>
      </c>
      <c r="F1530" s="2" t="s">
        <v>20</v>
      </c>
      <c r="G1530" s="2" t="s">
        <v>164</v>
      </c>
      <c r="H1530" s="2" t="s">
        <v>33</v>
      </c>
      <c r="I1530" s="2">
        <v>14</v>
      </c>
      <c r="J1530" s="2" t="s">
        <v>62</v>
      </c>
      <c r="K1530" s="2" t="s">
        <v>30</v>
      </c>
      <c r="L1530" s="2" t="s">
        <v>129</v>
      </c>
      <c r="M1530" s="2"/>
      <c r="N1530" s="2"/>
      <c r="O1530" s="2"/>
      <c r="P1530" s="2">
        <v>1</v>
      </c>
      <c r="Q1530" s="2"/>
      <c r="R1530" s="2"/>
      <c r="S1530" s="9">
        <v>1</v>
      </c>
      <c r="T1530" s="2"/>
      <c r="U1530" s="2">
        <v>1</v>
      </c>
      <c r="V1530" s="2"/>
      <c r="W1530" s="2"/>
      <c r="X1530" s="2">
        <f t="shared" si="110"/>
        <v>2</v>
      </c>
      <c r="Y1530" s="2">
        <v>1</v>
      </c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9" t="s">
        <v>2326</v>
      </c>
    </row>
    <row r="1531" spans="1:36" hidden="1" x14ac:dyDescent="0.2">
      <c r="A1531" s="2" t="str">
        <f t="shared" si="111"/>
        <v>Lenovo Yoga 910 13</v>
      </c>
      <c r="B1531" s="2" t="s">
        <v>17</v>
      </c>
      <c r="C1531" s="2" t="s">
        <v>523</v>
      </c>
      <c r="D1531" s="2" t="s">
        <v>1731</v>
      </c>
      <c r="E1531" s="2" t="s">
        <v>52</v>
      </c>
      <c r="F1531" s="2" t="s">
        <v>20</v>
      </c>
      <c r="G1531" s="2" t="s">
        <v>416</v>
      </c>
      <c r="H1531" s="2" t="s">
        <v>33</v>
      </c>
      <c r="I1531" s="2">
        <v>14</v>
      </c>
      <c r="J1531" s="2" t="s">
        <v>28</v>
      </c>
      <c r="K1531" s="2" t="s">
        <v>30</v>
      </c>
      <c r="L1531" s="2" t="s">
        <v>129</v>
      </c>
      <c r="M1531" s="2"/>
      <c r="N1531" s="2"/>
      <c r="O1531" s="2"/>
      <c r="P1531" s="2">
        <v>1</v>
      </c>
      <c r="Q1531" s="2"/>
      <c r="R1531" s="2"/>
      <c r="S1531" s="9">
        <v>1</v>
      </c>
      <c r="T1531" s="2"/>
      <c r="U1531" s="2">
        <v>1</v>
      </c>
      <c r="V1531" s="2"/>
      <c r="W1531" s="2"/>
      <c r="X1531" s="2">
        <f t="shared" si="110"/>
        <v>2</v>
      </c>
      <c r="Y1531" s="2">
        <v>1</v>
      </c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9" t="s">
        <v>2326</v>
      </c>
    </row>
    <row r="1532" spans="1:36" hidden="1" x14ac:dyDescent="0.2">
      <c r="A1532" s="2" t="str">
        <f t="shared" si="111"/>
        <v>Lenovo Yoga 920 13</v>
      </c>
      <c r="B1532" s="2" t="s">
        <v>17</v>
      </c>
      <c r="C1532" s="2" t="s">
        <v>825</v>
      </c>
      <c r="D1532" s="2" t="s">
        <v>1731</v>
      </c>
      <c r="E1532" s="2" t="s">
        <v>52</v>
      </c>
      <c r="F1532" s="2" t="s">
        <v>20</v>
      </c>
      <c r="G1532" s="2" t="s">
        <v>743</v>
      </c>
      <c r="H1532" s="2" t="s">
        <v>33</v>
      </c>
      <c r="I1532" s="2">
        <v>14</v>
      </c>
      <c r="J1532" s="2" t="s">
        <v>178</v>
      </c>
      <c r="K1532" s="2" t="s">
        <v>30</v>
      </c>
      <c r="L1532" s="2" t="s">
        <v>129</v>
      </c>
      <c r="M1532" s="2"/>
      <c r="N1532" s="2"/>
      <c r="O1532" s="2"/>
      <c r="P1532" s="2">
        <v>1</v>
      </c>
      <c r="Q1532" s="2"/>
      <c r="R1532" s="2"/>
      <c r="S1532" s="9">
        <v>1</v>
      </c>
      <c r="T1532" s="2"/>
      <c r="U1532" s="2">
        <v>1</v>
      </c>
      <c r="V1532" s="2"/>
      <c r="W1532" s="2"/>
      <c r="X1532" s="2">
        <f t="shared" si="110"/>
        <v>2</v>
      </c>
      <c r="Y1532" s="2">
        <v>1</v>
      </c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9" t="s">
        <v>2326</v>
      </c>
    </row>
    <row r="1533" spans="1:36" hidden="1" x14ac:dyDescent="0.2">
      <c r="A1533" s="2" t="str">
        <f t="shared" si="111"/>
        <v>Lenovo Yoga 900s 12</v>
      </c>
      <c r="B1533" s="2" t="s">
        <v>17</v>
      </c>
      <c r="C1533" s="2" t="s">
        <v>313</v>
      </c>
      <c r="D1533" s="2" t="s">
        <v>1730</v>
      </c>
      <c r="E1533" s="2" t="s">
        <v>52</v>
      </c>
      <c r="F1533" s="2" t="s">
        <v>20</v>
      </c>
      <c r="G1533" s="2" t="s">
        <v>309</v>
      </c>
      <c r="H1533" s="2" t="s">
        <v>33</v>
      </c>
      <c r="I1533" s="2">
        <v>12</v>
      </c>
      <c r="J1533" s="2" t="s">
        <v>62</v>
      </c>
      <c r="K1533" s="2" t="s">
        <v>30</v>
      </c>
      <c r="L1533" s="2" t="s">
        <v>88</v>
      </c>
      <c r="M1533" s="2"/>
      <c r="N1533" s="2"/>
      <c r="O1533" s="2"/>
      <c r="P1533" s="2"/>
      <c r="Q1533" s="2"/>
      <c r="R1533" s="2"/>
      <c r="S1533" s="9">
        <v>1</v>
      </c>
      <c r="T1533" s="2">
        <v>1</v>
      </c>
      <c r="U1533" s="2"/>
      <c r="V1533" s="2"/>
      <c r="W1533" s="2"/>
      <c r="X1533" s="2">
        <f t="shared" si="110"/>
        <v>2</v>
      </c>
      <c r="Y1533" s="2">
        <v>1</v>
      </c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9" t="s">
        <v>2326</v>
      </c>
    </row>
    <row r="1534" spans="1:36" ht="12.75" hidden="1" customHeight="1" x14ac:dyDescent="0.2">
      <c r="A1534" s="2" t="str">
        <f t="shared" si="111"/>
        <v>Lenovo Yoga C530-14ARR</v>
      </c>
      <c r="B1534" s="2" t="s">
        <v>17</v>
      </c>
      <c r="C1534" s="2" t="s">
        <v>1722</v>
      </c>
      <c r="D1534" s="2" t="s">
        <v>1731</v>
      </c>
      <c r="E1534" s="2" t="s">
        <v>52</v>
      </c>
      <c r="F1534" s="2" t="s">
        <v>19</v>
      </c>
      <c r="G1534" s="2" t="s">
        <v>842</v>
      </c>
      <c r="H1534" s="2" t="s">
        <v>33</v>
      </c>
      <c r="I1534" s="2">
        <v>14</v>
      </c>
      <c r="J1534" s="2" t="s">
        <v>1723</v>
      </c>
      <c r="K1534" s="2" t="s">
        <v>30</v>
      </c>
      <c r="L1534" s="2" t="s">
        <v>129</v>
      </c>
      <c r="M1534" s="2"/>
      <c r="N1534" s="2" t="s">
        <v>1645</v>
      </c>
      <c r="O1534" s="2"/>
      <c r="P1534" s="2">
        <v>1</v>
      </c>
      <c r="Q1534" s="2"/>
      <c r="R1534" s="2"/>
      <c r="S1534" s="9">
        <v>1</v>
      </c>
      <c r="T1534" s="2"/>
      <c r="U1534" s="2">
        <v>1</v>
      </c>
      <c r="V1534" s="2"/>
      <c r="W1534" s="2"/>
      <c r="X1534" s="2">
        <f t="shared" si="110"/>
        <v>2</v>
      </c>
      <c r="Y1534" s="2">
        <v>1</v>
      </c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9" t="s">
        <v>2327</v>
      </c>
    </row>
    <row r="1535" spans="1:36" ht="12.75" hidden="1" customHeight="1" x14ac:dyDescent="0.2">
      <c r="A1535" s="2" t="str">
        <f t="shared" si="111"/>
        <v>Lenovo Yoga C740-14IML</v>
      </c>
      <c r="B1535" s="2" t="s">
        <v>17</v>
      </c>
      <c r="C1535" s="2" t="s">
        <v>1624</v>
      </c>
      <c r="D1535" s="2" t="s">
        <v>1731</v>
      </c>
      <c r="E1535" s="2" t="s">
        <v>52</v>
      </c>
      <c r="F1535" s="2" t="s">
        <v>20</v>
      </c>
      <c r="G1535" s="2" t="s">
        <v>1494</v>
      </c>
      <c r="H1535" s="2" t="s">
        <v>33</v>
      </c>
      <c r="I1535" s="2">
        <v>14</v>
      </c>
      <c r="J1535" s="2" t="s">
        <v>28</v>
      </c>
      <c r="K1535" s="2" t="s">
        <v>30</v>
      </c>
      <c r="L1535" s="2" t="s">
        <v>129</v>
      </c>
      <c r="M1535" s="39"/>
      <c r="N1535" s="2"/>
      <c r="O1535" s="2"/>
      <c r="P1535" s="2">
        <v>1</v>
      </c>
      <c r="Q1535" s="2"/>
      <c r="R1535" s="2"/>
      <c r="S1535" s="9">
        <v>1</v>
      </c>
      <c r="T1535" s="2"/>
      <c r="U1535" s="2">
        <v>1</v>
      </c>
      <c r="V1535" s="2"/>
      <c r="W1535" s="2"/>
      <c r="X1535" s="2">
        <f t="shared" si="110"/>
        <v>2</v>
      </c>
      <c r="Y1535" s="2">
        <v>1</v>
      </c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9" t="s">
        <v>2328</v>
      </c>
    </row>
    <row r="1536" spans="1:36" hidden="1" x14ac:dyDescent="0.2">
      <c r="A1536" s="2" t="str">
        <f t="shared" si="111"/>
        <v>Lenovo Yoga C740-15IML</v>
      </c>
      <c r="B1536" s="2" t="s">
        <v>17</v>
      </c>
      <c r="C1536" s="2" t="s">
        <v>1690</v>
      </c>
      <c r="D1536" s="2" t="s">
        <v>1732</v>
      </c>
      <c r="E1536" s="2" t="s">
        <v>52</v>
      </c>
      <c r="F1536" s="2" t="s">
        <v>20</v>
      </c>
      <c r="G1536" s="2" t="s">
        <v>1494</v>
      </c>
      <c r="H1536" s="2" t="s">
        <v>33</v>
      </c>
      <c r="I1536" s="2">
        <v>15</v>
      </c>
      <c r="J1536" s="2" t="s">
        <v>28</v>
      </c>
      <c r="K1536" s="2" t="s">
        <v>30</v>
      </c>
      <c r="L1536" s="2" t="s">
        <v>129</v>
      </c>
      <c r="M1536" s="2"/>
      <c r="N1536" s="2" t="s">
        <v>1645</v>
      </c>
      <c r="O1536" s="2"/>
      <c r="P1536" s="2">
        <v>1</v>
      </c>
      <c r="Q1536" s="2"/>
      <c r="R1536" s="2"/>
      <c r="S1536" s="9">
        <v>1</v>
      </c>
      <c r="T1536" s="2"/>
      <c r="U1536" s="2"/>
      <c r="V1536" s="2">
        <v>1</v>
      </c>
      <c r="W1536" s="2"/>
      <c r="X1536" s="2">
        <f t="shared" si="110"/>
        <v>2</v>
      </c>
      <c r="Y1536" s="2">
        <v>1</v>
      </c>
      <c r="Z1536" s="2"/>
      <c r="AA1536" s="2"/>
      <c r="AB1536" s="2"/>
      <c r="AC1536" s="2"/>
      <c r="AD1536" s="2"/>
      <c r="AE1536" s="2">
        <v>1</v>
      </c>
      <c r="AF1536" s="2"/>
      <c r="AG1536" s="2"/>
      <c r="AH1536" s="2"/>
      <c r="AI1536" s="2"/>
      <c r="AJ1536" s="9" t="s">
        <v>2328</v>
      </c>
    </row>
    <row r="1537" spans="1:39" hidden="1" x14ac:dyDescent="0.2">
      <c r="A1537" s="2" t="str">
        <f t="shared" si="111"/>
        <v>Lenovo Yoga C930-13IKB</v>
      </c>
      <c r="B1537" s="2" t="s">
        <v>17</v>
      </c>
      <c r="C1537" s="2" t="s">
        <v>1160</v>
      </c>
      <c r="D1537" s="2" t="s">
        <v>1731</v>
      </c>
      <c r="E1537" s="2" t="s">
        <v>52</v>
      </c>
      <c r="F1537" s="2" t="s">
        <v>20</v>
      </c>
      <c r="G1537" s="2" t="s">
        <v>743</v>
      </c>
      <c r="H1537" s="2" t="s">
        <v>33</v>
      </c>
      <c r="I1537" s="2">
        <v>14</v>
      </c>
      <c r="J1537" s="2" t="s">
        <v>28</v>
      </c>
      <c r="K1537" s="2" t="s">
        <v>30</v>
      </c>
      <c r="L1537" s="2" t="s">
        <v>129</v>
      </c>
      <c r="M1537" s="2"/>
      <c r="N1537" s="2"/>
      <c r="O1537" s="2"/>
      <c r="P1537" s="2">
        <v>1</v>
      </c>
      <c r="Q1537" s="2"/>
      <c r="R1537" s="2"/>
      <c r="S1537" s="9">
        <v>1</v>
      </c>
      <c r="T1537" s="2"/>
      <c r="U1537" s="2">
        <v>1</v>
      </c>
      <c r="V1537" s="2"/>
      <c r="W1537" s="2"/>
      <c r="X1537" s="2">
        <f t="shared" si="110"/>
        <v>2</v>
      </c>
      <c r="Y1537" s="2">
        <v>1</v>
      </c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9" t="s">
        <v>2329</v>
      </c>
    </row>
    <row r="1538" spans="1:39" hidden="1" x14ac:dyDescent="0.2">
      <c r="A1538" s="2" t="str">
        <f t="shared" si="111"/>
        <v>Lenovo Yoga C940-14IIL</v>
      </c>
      <c r="B1538" s="2" t="s">
        <v>17</v>
      </c>
      <c r="C1538" s="2" t="s">
        <v>1625</v>
      </c>
      <c r="D1538" s="2" t="s">
        <v>1731</v>
      </c>
      <c r="E1538" s="2" t="s">
        <v>52</v>
      </c>
      <c r="F1538" s="2" t="s">
        <v>20</v>
      </c>
      <c r="G1538" s="2" t="s">
        <v>1526</v>
      </c>
      <c r="H1538" s="2" t="s">
        <v>33</v>
      </c>
      <c r="I1538" s="2">
        <v>14</v>
      </c>
      <c r="J1538" s="2" t="s">
        <v>28</v>
      </c>
      <c r="K1538" s="2" t="s">
        <v>30</v>
      </c>
      <c r="L1538" s="2" t="s">
        <v>129</v>
      </c>
      <c r="M1538" s="2"/>
      <c r="N1538" s="2"/>
      <c r="O1538" s="2"/>
      <c r="P1538" s="2">
        <v>1</v>
      </c>
      <c r="Q1538" s="2"/>
      <c r="R1538" s="2"/>
      <c r="S1538" s="9">
        <v>1</v>
      </c>
      <c r="T1538" s="2"/>
      <c r="U1538" s="2">
        <v>1</v>
      </c>
      <c r="V1538" s="2"/>
      <c r="W1538" s="2"/>
      <c r="X1538" s="2">
        <f t="shared" si="110"/>
        <v>2</v>
      </c>
      <c r="Y1538" s="2">
        <v>1</v>
      </c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9" t="s">
        <v>2329</v>
      </c>
    </row>
    <row r="1539" spans="1:39" hidden="1" x14ac:dyDescent="0.2">
      <c r="A1539" s="2" t="str">
        <f t="shared" si="111"/>
        <v>Lenovo Yoga C940-14IML</v>
      </c>
      <c r="B1539" s="2" t="s">
        <v>17</v>
      </c>
      <c r="C1539" s="2" t="s">
        <v>1627</v>
      </c>
      <c r="D1539" s="2" t="s">
        <v>1731</v>
      </c>
      <c r="E1539" s="2" t="s">
        <v>52</v>
      </c>
      <c r="F1539" s="2" t="s">
        <v>20</v>
      </c>
      <c r="G1539" s="2" t="s">
        <v>1494</v>
      </c>
      <c r="H1539" s="2" t="s">
        <v>33</v>
      </c>
      <c r="I1539" s="2">
        <v>14</v>
      </c>
      <c r="J1539" s="2" t="s">
        <v>28</v>
      </c>
      <c r="K1539" s="2" t="s">
        <v>30</v>
      </c>
      <c r="L1539" s="2" t="s">
        <v>129</v>
      </c>
      <c r="M1539" s="2"/>
      <c r="N1539" s="2"/>
      <c r="O1539" s="2"/>
      <c r="P1539" s="2">
        <v>1</v>
      </c>
      <c r="Q1539" s="2"/>
      <c r="R1539" s="2"/>
      <c r="S1539" s="9">
        <v>1</v>
      </c>
      <c r="T1539" s="2"/>
      <c r="U1539" s="2">
        <v>1</v>
      </c>
      <c r="V1539" s="2"/>
      <c r="W1539" s="2"/>
      <c r="X1539" s="2">
        <f t="shared" si="110"/>
        <v>2</v>
      </c>
      <c r="Y1539" s="2">
        <v>1</v>
      </c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9" t="s">
        <v>2329</v>
      </c>
    </row>
    <row r="1540" spans="1:39" hidden="1" x14ac:dyDescent="0.2">
      <c r="A1540" s="2" t="str">
        <f t="shared" si="111"/>
        <v>Lenovo Yoga C940-15IRH</v>
      </c>
      <c r="B1540" s="2" t="s">
        <v>17</v>
      </c>
      <c r="C1540" s="2" t="s">
        <v>1626</v>
      </c>
      <c r="D1540" s="2" t="s">
        <v>1735</v>
      </c>
      <c r="E1540" s="2" t="s">
        <v>52</v>
      </c>
      <c r="F1540" s="2" t="s">
        <v>20</v>
      </c>
      <c r="G1540" s="2" t="s">
        <v>947</v>
      </c>
      <c r="H1540" s="2" t="s">
        <v>1336</v>
      </c>
      <c r="I1540" s="2">
        <v>15</v>
      </c>
      <c r="J1540" s="2" t="s">
        <v>178</v>
      </c>
      <c r="K1540" s="2" t="s">
        <v>30</v>
      </c>
      <c r="L1540" s="2" t="s">
        <v>129</v>
      </c>
      <c r="M1540" s="2"/>
      <c r="N1540" s="2"/>
      <c r="O1540" s="2"/>
      <c r="P1540" s="2"/>
      <c r="Q1540" s="2"/>
      <c r="R1540" s="2">
        <v>1</v>
      </c>
      <c r="S1540" s="9">
        <v>1</v>
      </c>
      <c r="T1540" s="2"/>
      <c r="U1540" s="2"/>
      <c r="V1540" s="2">
        <v>1</v>
      </c>
      <c r="W1540" s="2"/>
      <c r="X1540" s="2">
        <f t="shared" si="110"/>
        <v>2</v>
      </c>
      <c r="Y1540" s="2">
        <v>1</v>
      </c>
      <c r="Z1540" s="2"/>
      <c r="AA1540" s="2"/>
      <c r="AB1540" s="2"/>
      <c r="AC1540" s="2"/>
      <c r="AD1540" s="2"/>
      <c r="AE1540" s="2">
        <v>1</v>
      </c>
      <c r="AF1540" s="2">
        <v>1</v>
      </c>
      <c r="AG1540" s="2"/>
      <c r="AH1540" s="2"/>
      <c r="AI1540" s="2"/>
      <c r="AJ1540" s="9" t="s">
        <v>2329</v>
      </c>
    </row>
    <row r="1541" spans="1:39" hidden="1" x14ac:dyDescent="0.2">
      <c r="A1541" s="2" t="str">
        <f t="shared" si="111"/>
        <v>Lenovo Yoga S730-13IWL</v>
      </c>
      <c r="B1541" s="2" t="s">
        <v>17</v>
      </c>
      <c r="C1541" s="2" t="s">
        <v>1161</v>
      </c>
      <c r="D1541" s="2" t="s">
        <v>1731</v>
      </c>
      <c r="E1541" s="2" t="s">
        <v>52</v>
      </c>
      <c r="F1541" s="2" t="s">
        <v>20</v>
      </c>
      <c r="G1541" s="2" t="s">
        <v>1216</v>
      </c>
      <c r="H1541" s="2" t="s">
        <v>33</v>
      </c>
      <c r="I1541" s="2">
        <v>13</v>
      </c>
      <c r="J1541" s="2" t="s">
        <v>28</v>
      </c>
      <c r="K1541" s="2" t="s">
        <v>30</v>
      </c>
      <c r="L1541" s="2" t="s">
        <v>129</v>
      </c>
      <c r="M1541" s="2"/>
      <c r="N1541" s="2"/>
      <c r="O1541" s="2"/>
      <c r="P1541" s="2">
        <v>1</v>
      </c>
      <c r="Q1541" s="2"/>
      <c r="R1541" s="2"/>
      <c r="S1541" s="9">
        <v>1</v>
      </c>
      <c r="T1541" s="2"/>
      <c r="U1541" s="2">
        <v>1</v>
      </c>
      <c r="V1541" s="2"/>
      <c r="W1541" s="2"/>
      <c r="X1541" s="2">
        <f t="shared" si="110"/>
        <v>2</v>
      </c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9" t="s">
        <v>2330</v>
      </c>
    </row>
    <row r="1542" spans="1:39" hidden="1" x14ac:dyDescent="0.2">
      <c r="A1542" s="2" t="str">
        <f t="shared" si="111"/>
        <v>Lenovo Yoga S740-14IIL</v>
      </c>
      <c r="B1542" s="2" t="s">
        <v>17</v>
      </c>
      <c r="C1542" s="2" t="s">
        <v>1629</v>
      </c>
      <c r="D1542" s="2" t="s">
        <v>1731</v>
      </c>
      <c r="E1542" s="2" t="s">
        <v>52</v>
      </c>
      <c r="F1542" s="2" t="s">
        <v>20</v>
      </c>
      <c r="G1542" s="2" t="s">
        <v>1526</v>
      </c>
      <c r="H1542" s="2" t="s">
        <v>33</v>
      </c>
      <c r="I1542" s="2">
        <v>14</v>
      </c>
      <c r="J1542" s="2" t="s">
        <v>28</v>
      </c>
      <c r="K1542" s="2" t="s">
        <v>30</v>
      </c>
      <c r="L1542" s="2" t="s">
        <v>129</v>
      </c>
      <c r="M1542" s="2"/>
      <c r="N1542" s="2"/>
      <c r="O1542" s="2"/>
      <c r="P1542" s="2">
        <v>1</v>
      </c>
      <c r="Q1542" s="2"/>
      <c r="R1542" s="2"/>
      <c r="S1542" s="9">
        <v>1</v>
      </c>
      <c r="T1542" s="2"/>
      <c r="U1542" s="2">
        <v>1</v>
      </c>
      <c r="V1542" s="2"/>
      <c r="W1542" s="2"/>
      <c r="X1542" s="2">
        <f t="shared" si="110"/>
        <v>2</v>
      </c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9" t="s">
        <v>2330</v>
      </c>
    </row>
    <row r="1543" spans="1:39" hidden="1" x14ac:dyDescent="0.2">
      <c r="A1543" s="2" t="str">
        <f t="shared" si="111"/>
        <v>Lenovo Yoga S740-15IRH</v>
      </c>
      <c r="B1543" s="2" t="s">
        <v>17</v>
      </c>
      <c r="C1543" s="2" t="s">
        <v>1691</v>
      </c>
      <c r="D1543" s="2" t="s">
        <v>1735</v>
      </c>
      <c r="E1543" s="2" t="s">
        <v>52</v>
      </c>
      <c r="F1543" s="2" t="s">
        <v>20</v>
      </c>
      <c r="G1543" s="2" t="s">
        <v>947</v>
      </c>
      <c r="H1543" s="2" t="s">
        <v>1336</v>
      </c>
      <c r="I1543" s="2">
        <v>15</v>
      </c>
      <c r="J1543" s="2" t="s">
        <v>28</v>
      </c>
      <c r="K1543" s="2" t="s">
        <v>30</v>
      </c>
      <c r="L1543" s="2" t="s">
        <v>129</v>
      </c>
      <c r="N1543" s="2" t="s">
        <v>1645</v>
      </c>
      <c r="O1543" s="2"/>
      <c r="P1543" s="2"/>
      <c r="Q1543" s="2"/>
      <c r="R1543" s="2">
        <v>1</v>
      </c>
      <c r="S1543" s="9">
        <v>1</v>
      </c>
      <c r="T1543" s="2"/>
      <c r="U1543" s="2"/>
      <c r="V1543" s="2">
        <v>1</v>
      </c>
      <c r="W1543" s="2"/>
      <c r="X1543" s="2">
        <f t="shared" si="110"/>
        <v>2</v>
      </c>
      <c r="Y1543" s="2"/>
      <c r="Z1543" s="2"/>
      <c r="AA1543" s="2"/>
      <c r="AB1543" s="2"/>
      <c r="AC1543" s="2"/>
      <c r="AD1543" s="2"/>
      <c r="AE1543" s="2">
        <v>1</v>
      </c>
      <c r="AF1543" s="2">
        <v>1</v>
      </c>
      <c r="AG1543" s="2"/>
      <c r="AH1543" s="2"/>
      <c r="AI1543" s="2"/>
      <c r="AJ1543" s="9" t="s">
        <v>2330</v>
      </c>
    </row>
    <row r="1544" spans="1:39" hidden="1" x14ac:dyDescent="0.2">
      <c r="A1544" s="2" t="str">
        <f t="shared" si="111"/>
        <v>Lenovo Yoga S940-14IWL</v>
      </c>
      <c r="B1544" s="2" t="s">
        <v>17</v>
      </c>
      <c r="C1544" s="2" t="s">
        <v>1394</v>
      </c>
      <c r="D1544" s="2" t="s">
        <v>1731</v>
      </c>
      <c r="E1544" s="2" t="s">
        <v>52</v>
      </c>
      <c r="F1544" s="2" t="s">
        <v>20</v>
      </c>
      <c r="G1544" s="2" t="s">
        <v>1216</v>
      </c>
      <c r="H1544" s="2" t="s">
        <v>33</v>
      </c>
      <c r="I1544" s="2">
        <v>14</v>
      </c>
      <c r="J1544" s="2" t="s">
        <v>28</v>
      </c>
      <c r="K1544" s="2" t="s">
        <v>30</v>
      </c>
      <c r="L1544" s="2" t="s">
        <v>129</v>
      </c>
      <c r="M1544" s="2"/>
      <c r="N1544" s="2"/>
      <c r="O1544" s="2"/>
      <c r="P1544" s="2">
        <v>1</v>
      </c>
      <c r="Q1544" s="2"/>
      <c r="R1544" s="2"/>
      <c r="S1544" s="9">
        <v>1</v>
      </c>
      <c r="T1544" s="2"/>
      <c r="U1544" s="2">
        <v>1</v>
      </c>
      <c r="V1544" s="2"/>
      <c r="W1544" s="2"/>
      <c r="X1544" s="2">
        <f t="shared" si="110"/>
        <v>2</v>
      </c>
      <c r="Y1544" s="2">
        <v>1</v>
      </c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9" t="s">
        <v>2331</v>
      </c>
    </row>
    <row r="1545" spans="1:39" hidden="1" x14ac:dyDescent="0.2">
      <c r="A1545" s="2" t="str">
        <f t="shared" si="111"/>
        <v>Lenovo Yoga S940-14IIL</v>
      </c>
      <c r="B1545" s="2" t="s">
        <v>17</v>
      </c>
      <c r="C1545" s="2" t="s">
        <v>1692</v>
      </c>
      <c r="D1545" s="2" t="s">
        <v>1731</v>
      </c>
      <c r="E1545" s="2" t="s">
        <v>52</v>
      </c>
      <c r="F1545" s="2" t="s">
        <v>20</v>
      </c>
      <c r="G1545" s="2" t="s">
        <v>1526</v>
      </c>
      <c r="H1545" s="2" t="s">
        <v>33</v>
      </c>
      <c r="I1545" s="2">
        <v>14</v>
      </c>
      <c r="J1545" s="2" t="s">
        <v>28</v>
      </c>
      <c r="K1545" s="2" t="s">
        <v>30</v>
      </c>
      <c r="L1545" s="2" t="s">
        <v>129</v>
      </c>
      <c r="N1545" s="2" t="s">
        <v>1645</v>
      </c>
      <c r="O1545" s="2"/>
      <c r="P1545" s="2">
        <v>1</v>
      </c>
      <c r="Q1545" s="2"/>
      <c r="R1545" s="2"/>
      <c r="S1545" s="9">
        <v>1</v>
      </c>
      <c r="T1545" s="2"/>
      <c r="U1545" s="2">
        <v>1</v>
      </c>
      <c r="V1545" s="2"/>
      <c r="W1545" s="2"/>
      <c r="X1545" s="2">
        <f t="shared" si="110"/>
        <v>2</v>
      </c>
      <c r="Y1545" s="2">
        <v>1</v>
      </c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9" t="s">
        <v>2331</v>
      </c>
    </row>
    <row r="1546" spans="1:39" hidden="1" x14ac:dyDescent="0.2">
      <c r="A1546" s="2" t="str">
        <f t="shared" ref="A1546:A1547" si="113">CONCATENATE(B1546," ",C1546)</f>
        <v>Lenovo Yoga Slim 7 14IIL05</v>
      </c>
      <c r="B1546" s="2" t="s">
        <v>17</v>
      </c>
      <c r="C1546" s="2" t="s">
        <v>5937</v>
      </c>
      <c r="D1546" s="2" t="s">
        <v>1731</v>
      </c>
      <c r="E1546" s="2" t="s">
        <v>52</v>
      </c>
      <c r="F1546" s="2" t="s">
        <v>20</v>
      </c>
      <c r="G1546" s="2" t="s">
        <v>1526</v>
      </c>
      <c r="H1546" s="2" t="s">
        <v>33</v>
      </c>
      <c r="I1546" s="2">
        <v>14</v>
      </c>
      <c r="J1546" s="2" t="s">
        <v>28</v>
      </c>
      <c r="K1546" s="2" t="s">
        <v>30</v>
      </c>
      <c r="L1546" s="2" t="s">
        <v>129</v>
      </c>
      <c r="N1546" s="2" t="s">
        <v>5935</v>
      </c>
      <c r="O1546" s="2"/>
      <c r="P1546" s="2">
        <v>1</v>
      </c>
      <c r="Q1546" s="2"/>
      <c r="R1546" s="2"/>
      <c r="S1546" s="9">
        <v>1</v>
      </c>
      <c r="T1546" s="2"/>
      <c r="U1546" s="2">
        <v>1</v>
      </c>
      <c r="V1546" s="2"/>
      <c r="W1546" s="2"/>
      <c r="X1546" s="2">
        <f t="shared" si="110"/>
        <v>2</v>
      </c>
      <c r="Y1546" s="2">
        <v>1</v>
      </c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9" t="s">
        <v>5939</v>
      </c>
    </row>
    <row r="1547" spans="1:39" hidden="1" x14ac:dyDescent="0.2">
      <c r="A1547" s="2" t="str">
        <f t="shared" si="113"/>
        <v>Lenovo Yoga Slim 7 14ARE05</v>
      </c>
      <c r="B1547" s="2" t="s">
        <v>17</v>
      </c>
      <c r="C1547" s="2" t="s">
        <v>5938</v>
      </c>
      <c r="D1547" s="2" t="s">
        <v>1731</v>
      </c>
      <c r="E1547" s="2" t="s">
        <v>52</v>
      </c>
      <c r="F1547" s="2" t="s">
        <v>19</v>
      </c>
      <c r="G1547" s="2" t="s">
        <v>1788</v>
      </c>
      <c r="H1547" s="2" t="s">
        <v>33</v>
      </c>
      <c r="I1547" s="2">
        <v>14</v>
      </c>
      <c r="J1547" s="2" t="s">
        <v>28</v>
      </c>
      <c r="K1547" s="2" t="s">
        <v>30</v>
      </c>
      <c r="L1547" s="2" t="s">
        <v>129</v>
      </c>
      <c r="N1547" s="2" t="s">
        <v>5935</v>
      </c>
      <c r="O1547" s="2"/>
      <c r="P1547" s="2">
        <v>1</v>
      </c>
      <c r="Q1547" s="2"/>
      <c r="R1547" s="2"/>
      <c r="S1547" s="9">
        <v>1</v>
      </c>
      <c r="T1547" s="2"/>
      <c r="U1547" s="2">
        <v>1</v>
      </c>
      <c r="V1547" s="2"/>
      <c r="W1547" s="2"/>
      <c r="X1547" s="2">
        <f t="shared" ref="X1547" si="114">SUM(O1547:T1547)</f>
        <v>2</v>
      </c>
      <c r="Y1547" s="2">
        <v>1</v>
      </c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9" t="s">
        <v>5939</v>
      </c>
    </row>
    <row r="1548" spans="1:39" hidden="1" x14ac:dyDescent="0.2">
      <c r="A1548" s="2" t="str">
        <f t="shared" si="111"/>
        <v>Lenovo Yoga Book YB1</v>
      </c>
      <c r="B1548" s="2" t="s">
        <v>17</v>
      </c>
      <c r="C1548" s="2" t="s">
        <v>482</v>
      </c>
      <c r="D1548" s="2" t="s">
        <v>1730</v>
      </c>
      <c r="E1548" s="2" t="s">
        <v>52</v>
      </c>
      <c r="F1548" s="2" t="s">
        <v>20</v>
      </c>
      <c r="G1548" s="2" t="s">
        <v>347</v>
      </c>
      <c r="H1548" s="2" t="s">
        <v>33</v>
      </c>
      <c r="I1548" s="2">
        <v>10</v>
      </c>
      <c r="J1548" s="2" t="s">
        <v>49</v>
      </c>
      <c r="K1548" s="2" t="s">
        <v>30</v>
      </c>
      <c r="L1548" s="2" t="s">
        <v>88</v>
      </c>
      <c r="M1548" s="2"/>
      <c r="N1548" s="2"/>
      <c r="O1548" s="2">
        <v>1</v>
      </c>
      <c r="P1548" s="2"/>
      <c r="Q1548" s="2"/>
      <c r="R1548" s="2"/>
      <c r="S1548" s="9">
        <v>1</v>
      </c>
      <c r="T1548" s="2">
        <v>1</v>
      </c>
      <c r="U1548" s="2"/>
      <c r="V1548" s="2"/>
      <c r="W1548" s="2"/>
      <c r="X1548" s="2">
        <f t="shared" si="110"/>
        <v>3</v>
      </c>
      <c r="Y1548" s="2"/>
      <c r="Z1548" s="2"/>
      <c r="AA1548" s="2"/>
      <c r="AB1548" s="2"/>
      <c r="AC1548" s="2">
        <v>1</v>
      </c>
      <c r="AD1548" s="2"/>
      <c r="AE1548" s="2"/>
      <c r="AF1548" s="2"/>
      <c r="AG1548" s="2"/>
      <c r="AH1548" s="2"/>
      <c r="AI1548" s="2"/>
      <c r="AJ1548" s="9" t="s">
        <v>2332</v>
      </c>
    </row>
    <row r="1549" spans="1:39" s="5" customFormat="1" hidden="1" x14ac:dyDescent="0.2">
      <c r="A1549" s="2" t="str">
        <f t="shared" si="111"/>
        <v>Lenovo Yoga Book C930</v>
      </c>
      <c r="B1549" s="2" t="s">
        <v>17</v>
      </c>
      <c r="C1549" s="2" t="s">
        <v>1724</v>
      </c>
      <c r="D1549" s="2" t="s">
        <v>1730</v>
      </c>
      <c r="E1549" s="2" t="s">
        <v>52</v>
      </c>
      <c r="F1549" s="2" t="s">
        <v>20</v>
      </c>
      <c r="G1549" s="2" t="s">
        <v>448</v>
      </c>
      <c r="H1549" s="2" t="s">
        <v>33</v>
      </c>
      <c r="I1549" s="2">
        <v>11</v>
      </c>
      <c r="J1549" s="2" t="s">
        <v>57</v>
      </c>
      <c r="K1549" s="2" t="s">
        <v>30</v>
      </c>
      <c r="L1549" s="2" t="s">
        <v>88</v>
      </c>
      <c r="M1549" s="41"/>
      <c r="N1549" s="2" t="s">
        <v>1645</v>
      </c>
      <c r="O1549" s="2"/>
      <c r="P1549" s="2"/>
      <c r="Q1549" s="2"/>
      <c r="R1549" s="2"/>
      <c r="S1549" s="9">
        <v>1</v>
      </c>
      <c r="T1549" s="2">
        <v>1</v>
      </c>
      <c r="U1549" s="2"/>
      <c r="V1549" s="2"/>
      <c r="W1549" s="2"/>
      <c r="X1549" s="2">
        <f t="shared" si="110"/>
        <v>2</v>
      </c>
      <c r="Y1549" s="2">
        <v>1</v>
      </c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9" t="s">
        <v>2332</v>
      </c>
      <c r="AK1549" s="41"/>
      <c r="AL1549" s="41"/>
      <c r="AM1549" s="41"/>
    </row>
    <row r="1550" spans="1:39" hidden="1" x14ac:dyDescent="0.2">
      <c r="A1550" s="2" t="str">
        <f t="shared" si="111"/>
        <v>Lenovo Winbook 300e Gen2</v>
      </c>
      <c r="B1550" s="5" t="s">
        <v>17</v>
      </c>
      <c r="C1550" s="5" t="s">
        <v>1446</v>
      </c>
      <c r="D1550" s="2" t="s">
        <v>1730</v>
      </c>
      <c r="E1550" s="2" t="s">
        <v>52</v>
      </c>
      <c r="F1550" s="5" t="s">
        <v>20</v>
      </c>
      <c r="G1550" s="5" t="s">
        <v>447</v>
      </c>
      <c r="H1550" s="5" t="s">
        <v>33</v>
      </c>
      <c r="I1550" s="5">
        <v>11</v>
      </c>
      <c r="J1550" s="5" t="s">
        <v>27</v>
      </c>
      <c r="K1550" s="5" t="s">
        <v>30</v>
      </c>
      <c r="L1550" s="2" t="s">
        <v>87</v>
      </c>
      <c r="N1550" s="5"/>
      <c r="O1550" s="2">
        <v>1</v>
      </c>
      <c r="P1550" s="5"/>
      <c r="Q1550" s="5"/>
      <c r="R1550" s="5"/>
      <c r="S1550" s="9">
        <v>1</v>
      </c>
      <c r="T1550" s="2">
        <v>1</v>
      </c>
      <c r="U1550" s="5"/>
      <c r="V1550" s="5"/>
      <c r="W1550" s="5"/>
      <c r="X1550" s="2">
        <f t="shared" si="110"/>
        <v>3</v>
      </c>
      <c r="Y1550" s="5"/>
      <c r="Z1550" s="5"/>
      <c r="AA1550" s="5"/>
      <c r="AB1550" s="5">
        <v>1</v>
      </c>
      <c r="AC1550" s="2">
        <v>1</v>
      </c>
      <c r="AD1550" s="5"/>
      <c r="AE1550" s="5"/>
      <c r="AF1550" s="5"/>
      <c r="AG1550" s="5"/>
      <c r="AH1550" s="5"/>
      <c r="AI1550" s="2">
        <v>1</v>
      </c>
      <c r="AJ1550" s="9" t="s">
        <v>2333</v>
      </c>
    </row>
    <row r="1551" spans="1:39" hidden="1" x14ac:dyDescent="0.2">
      <c r="A1551" s="2" t="str">
        <f t="shared" si="111"/>
        <v>MSI Alpha 15 A3D</v>
      </c>
      <c r="B1551" s="2" t="s">
        <v>1</v>
      </c>
      <c r="C1551" s="2" t="s">
        <v>1694</v>
      </c>
      <c r="D1551" s="2" t="s">
        <v>1735</v>
      </c>
      <c r="E1551" s="2" t="s">
        <v>52</v>
      </c>
      <c r="F1551" s="2" t="s">
        <v>19</v>
      </c>
      <c r="G1551" s="2" t="s">
        <v>1244</v>
      </c>
      <c r="H1551" s="2" t="s">
        <v>1695</v>
      </c>
      <c r="I1551" s="2">
        <v>15</v>
      </c>
      <c r="J1551" s="2" t="s">
        <v>28</v>
      </c>
      <c r="K1551" s="2"/>
      <c r="L1551" s="2" t="s">
        <v>129</v>
      </c>
      <c r="N1551" s="5" t="s">
        <v>1645</v>
      </c>
      <c r="O1551" s="2"/>
      <c r="P1551" s="2"/>
      <c r="Q1551" s="2"/>
      <c r="R1551" s="2">
        <v>1</v>
      </c>
      <c r="S1551" s="2"/>
      <c r="T1551" s="2"/>
      <c r="U1551" s="2"/>
      <c r="V1551" s="2">
        <v>1</v>
      </c>
      <c r="W1551" s="2"/>
      <c r="X1551" s="2">
        <f t="shared" si="110"/>
        <v>1</v>
      </c>
      <c r="Y1551" s="2"/>
      <c r="Z1551" s="2"/>
      <c r="AA1551" s="2"/>
      <c r="AB1551" s="2"/>
      <c r="AC1551" s="2"/>
      <c r="AD1551" s="2"/>
      <c r="AE1551" s="2">
        <v>1</v>
      </c>
      <c r="AF1551" s="2">
        <v>1</v>
      </c>
      <c r="AG1551" s="2"/>
      <c r="AH1551" s="2"/>
      <c r="AI1551" s="2"/>
      <c r="AJ1551" s="9" t="s">
        <v>1637</v>
      </c>
    </row>
    <row r="1552" spans="1:39" hidden="1" x14ac:dyDescent="0.2">
      <c r="A1552" s="2" t="str">
        <f t="shared" si="111"/>
        <v>MSI Bravo 15 A4D</v>
      </c>
      <c r="B1552" s="2" t="s">
        <v>1</v>
      </c>
      <c r="C1552" s="2" t="s">
        <v>2385</v>
      </c>
      <c r="D1552" s="2" t="s">
        <v>1735</v>
      </c>
      <c r="E1552" s="2" t="s">
        <v>52</v>
      </c>
      <c r="F1552" s="2" t="s">
        <v>19</v>
      </c>
      <c r="G1552" s="2" t="s">
        <v>1788</v>
      </c>
      <c r="H1552" s="2" t="s">
        <v>1695</v>
      </c>
      <c r="I1552" s="2">
        <v>15</v>
      </c>
      <c r="J1552" s="2" t="s">
        <v>130</v>
      </c>
      <c r="K1552" s="2"/>
      <c r="L1552" s="2" t="s">
        <v>129</v>
      </c>
      <c r="N1552" s="5"/>
      <c r="O1552" s="2"/>
      <c r="P1552" s="2"/>
      <c r="Q1552" s="2"/>
      <c r="R1552" s="2">
        <v>1</v>
      </c>
      <c r="S1552" s="2"/>
      <c r="T1552" s="2"/>
      <c r="U1552" s="2"/>
      <c r="V1552" s="2">
        <v>1</v>
      </c>
      <c r="W1552" s="2"/>
      <c r="X1552" s="2"/>
      <c r="Y1552" s="2"/>
      <c r="Z1552" s="2"/>
      <c r="AA1552" s="2"/>
      <c r="AB1552" s="2"/>
      <c r="AC1552" s="2"/>
      <c r="AD1552" s="2"/>
      <c r="AE1552" s="2">
        <v>1</v>
      </c>
      <c r="AF1552" s="2">
        <v>1</v>
      </c>
      <c r="AG1552" s="2"/>
      <c r="AH1552" s="2"/>
      <c r="AI1552" s="2"/>
      <c r="AJ1552" s="9"/>
    </row>
    <row r="1553" spans="1:36" hidden="1" x14ac:dyDescent="0.2">
      <c r="A1553" s="2" t="str">
        <f t="shared" ref="A1553" si="115">CONCATENATE(B1553," ",C1553)</f>
        <v>MSI Bravo 17 A4D</v>
      </c>
      <c r="B1553" s="2" t="s">
        <v>1</v>
      </c>
      <c r="C1553" s="2" t="s">
        <v>5963</v>
      </c>
      <c r="D1553" s="2" t="s">
        <v>1735</v>
      </c>
      <c r="E1553" s="2" t="s">
        <v>52</v>
      </c>
      <c r="F1553" s="2" t="s">
        <v>19</v>
      </c>
      <c r="G1553" s="2" t="s">
        <v>1788</v>
      </c>
      <c r="H1553" s="2" t="s">
        <v>1695</v>
      </c>
      <c r="I1553" s="2">
        <v>17</v>
      </c>
      <c r="J1553" s="2" t="s">
        <v>178</v>
      </c>
      <c r="K1553" s="2"/>
      <c r="L1553" s="2" t="s">
        <v>129</v>
      </c>
      <c r="N1553" s="5" t="s">
        <v>5935</v>
      </c>
      <c r="O1553" s="2"/>
      <c r="P1553" s="2"/>
      <c r="Q1553" s="2"/>
      <c r="R1553" s="2">
        <v>1</v>
      </c>
      <c r="S1553" s="2"/>
      <c r="T1553" s="2"/>
      <c r="U1553" s="2"/>
      <c r="V1553" s="2"/>
      <c r="W1553" s="2">
        <v>1</v>
      </c>
      <c r="X1553" s="2"/>
      <c r="Y1553" s="2"/>
      <c r="Z1553" s="2"/>
      <c r="AA1553" s="2"/>
      <c r="AB1553" s="2"/>
      <c r="AC1553" s="2"/>
      <c r="AD1553" s="2"/>
      <c r="AE1553" s="2">
        <v>1</v>
      </c>
      <c r="AF1553" s="2">
        <v>1</v>
      </c>
      <c r="AG1553" s="2"/>
      <c r="AH1553" s="2"/>
      <c r="AI1553" s="2"/>
      <c r="AJ1553" s="9"/>
    </row>
    <row r="1554" spans="1:36" hidden="1" x14ac:dyDescent="0.2">
      <c r="A1554" s="2" t="str">
        <f t="shared" si="111"/>
        <v>MSI Creator 15M A9S</v>
      </c>
      <c r="B1554" s="2" t="s">
        <v>1</v>
      </c>
      <c r="C1554" s="2" t="s">
        <v>1697</v>
      </c>
      <c r="D1554" s="2" t="s">
        <v>1735</v>
      </c>
      <c r="E1554" s="2" t="s">
        <v>52</v>
      </c>
      <c r="F1554" s="2" t="s">
        <v>20</v>
      </c>
      <c r="G1554" s="2" t="s">
        <v>947</v>
      </c>
      <c r="H1554" s="2" t="s">
        <v>1442</v>
      </c>
      <c r="I1554" s="2">
        <v>15</v>
      </c>
      <c r="J1554" s="2" t="s">
        <v>28</v>
      </c>
      <c r="K1554" s="2"/>
      <c r="L1554" s="2" t="s">
        <v>129</v>
      </c>
      <c r="N1554" s="5" t="s">
        <v>1645</v>
      </c>
      <c r="O1554" s="2"/>
      <c r="P1554" s="2"/>
      <c r="Q1554" s="2"/>
      <c r="R1554" s="2">
        <v>1</v>
      </c>
      <c r="S1554" s="2"/>
      <c r="T1554" s="2"/>
      <c r="U1554" s="2"/>
      <c r="V1554" s="2">
        <v>1</v>
      </c>
      <c r="W1554" s="2"/>
      <c r="X1554" s="2">
        <f t="shared" ref="X1554:X1588" si="116">SUM(O1554:T1554)</f>
        <v>1</v>
      </c>
      <c r="Y1554" s="2"/>
      <c r="Z1554" s="2"/>
      <c r="AA1554" s="2"/>
      <c r="AB1554" s="2"/>
      <c r="AC1554" s="2"/>
      <c r="AD1554" s="2"/>
      <c r="AE1554" s="2">
        <v>1</v>
      </c>
      <c r="AF1554" s="2">
        <v>1</v>
      </c>
      <c r="AG1554" s="2"/>
      <c r="AH1554" s="2"/>
      <c r="AI1554" s="2"/>
      <c r="AJ1554" s="9" t="s">
        <v>1638</v>
      </c>
    </row>
    <row r="1555" spans="1:36" hidden="1" x14ac:dyDescent="0.2">
      <c r="A1555" s="2" t="str">
        <f t="shared" si="111"/>
        <v>MSI Creator 15 A10S</v>
      </c>
      <c r="B1555" s="2" t="s">
        <v>1</v>
      </c>
      <c r="C1555" s="2" t="s">
        <v>4292</v>
      </c>
      <c r="D1555" s="2" t="s">
        <v>1735</v>
      </c>
      <c r="E1555" s="2" t="s">
        <v>52</v>
      </c>
      <c r="F1555" s="2" t="s">
        <v>20</v>
      </c>
      <c r="G1555" s="2" t="s">
        <v>2150</v>
      </c>
      <c r="H1555" s="2" t="s">
        <v>2116</v>
      </c>
      <c r="I1555" s="2">
        <v>15</v>
      </c>
      <c r="J1555" s="2" t="s">
        <v>28</v>
      </c>
      <c r="K1555" s="2"/>
      <c r="L1555" s="2" t="s">
        <v>129</v>
      </c>
      <c r="N1555" s="5" t="s">
        <v>4242</v>
      </c>
      <c r="O1555" s="2"/>
      <c r="P1555" s="2"/>
      <c r="Q1555" s="2"/>
      <c r="R1555" s="2">
        <v>1</v>
      </c>
      <c r="S1555" s="2"/>
      <c r="T1555" s="2"/>
      <c r="U1555" s="2"/>
      <c r="V1555" s="2">
        <v>1</v>
      </c>
      <c r="W1555" s="2"/>
      <c r="X1555" s="2">
        <f t="shared" si="116"/>
        <v>1</v>
      </c>
      <c r="Y1555" s="2"/>
      <c r="Z1555" s="2"/>
      <c r="AA1555" s="2"/>
      <c r="AB1555" s="2"/>
      <c r="AC1555" s="2"/>
      <c r="AD1555" s="2"/>
      <c r="AE1555" s="2"/>
      <c r="AF1555" s="2"/>
      <c r="AG1555" s="2">
        <v>1</v>
      </c>
      <c r="AH1555" s="2"/>
      <c r="AI1555" s="2"/>
      <c r="AJ1555" s="9" t="s">
        <v>1638</v>
      </c>
    </row>
    <row r="1556" spans="1:36" hidden="1" x14ac:dyDescent="0.2">
      <c r="A1556" s="2" t="str">
        <f t="shared" ref="A1556" si="117">CONCATENATE(B1556," ",C1556)</f>
        <v>MSI Creator 15M A10S</v>
      </c>
      <c r="B1556" s="2" t="s">
        <v>1</v>
      </c>
      <c r="C1556" s="2" t="s">
        <v>5996</v>
      </c>
      <c r="D1556" s="2" t="s">
        <v>1735</v>
      </c>
      <c r="E1556" s="2" t="s">
        <v>52</v>
      </c>
      <c r="F1556" s="2" t="s">
        <v>20</v>
      </c>
      <c r="G1556" s="2" t="s">
        <v>2150</v>
      </c>
      <c r="H1556" s="2" t="s">
        <v>1459</v>
      </c>
      <c r="I1556" s="2">
        <v>15</v>
      </c>
      <c r="J1556" s="2" t="s">
        <v>28</v>
      </c>
      <c r="K1556" s="2"/>
      <c r="L1556" s="2" t="s">
        <v>129</v>
      </c>
      <c r="N1556" s="5" t="s">
        <v>5935</v>
      </c>
      <c r="O1556" s="2"/>
      <c r="P1556" s="2"/>
      <c r="Q1556" s="2"/>
      <c r="R1556" s="2">
        <v>1</v>
      </c>
      <c r="S1556" s="2"/>
      <c r="T1556" s="2"/>
      <c r="U1556" s="2"/>
      <c r="V1556" s="2">
        <v>1</v>
      </c>
      <c r="W1556" s="2"/>
      <c r="X1556" s="2">
        <f t="shared" ref="X1556" si="118">SUM(O1556:T1556)</f>
        <v>1</v>
      </c>
      <c r="Y1556" s="2"/>
      <c r="Z1556" s="2"/>
      <c r="AA1556" s="2"/>
      <c r="AB1556" s="2"/>
      <c r="AC1556" s="2"/>
      <c r="AD1556" s="2"/>
      <c r="AE1556" s="2">
        <v>1</v>
      </c>
      <c r="AF1556" s="2">
        <v>1</v>
      </c>
      <c r="AG1556" s="2">
        <v>1</v>
      </c>
      <c r="AH1556" s="2"/>
      <c r="AI1556" s="2"/>
      <c r="AJ1556" s="9" t="s">
        <v>1638</v>
      </c>
    </row>
    <row r="1557" spans="1:36" hidden="1" x14ac:dyDescent="0.2">
      <c r="A1557" s="2" t="str">
        <f t="shared" si="111"/>
        <v>MSI Creator 17M A9S</v>
      </c>
      <c r="B1557" s="2" t="s">
        <v>1</v>
      </c>
      <c r="C1557" s="2" t="s">
        <v>1696</v>
      </c>
      <c r="D1557" s="2" t="s">
        <v>1735</v>
      </c>
      <c r="E1557" s="2" t="s">
        <v>52</v>
      </c>
      <c r="F1557" s="2" t="s">
        <v>20</v>
      </c>
      <c r="G1557" s="2" t="s">
        <v>947</v>
      </c>
      <c r="H1557" s="2" t="s">
        <v>1265</v>
      </c>
      <c r="I1557" s="2">
        <v>17</v>
      </c>
      <c r="J1557" s="2" t="s">
        <v>28</v>
      </c>
      <c r="K1557" s="2"/>
      <c r="L1557" s="2" t="s">
        <v>129</v>
      </c>
      <c r="N1557" s="5" t="s">
        <v>1645</v>
      </c>
      <c r="O1557" s="2"/>
      <c r="P1557" s="2"/>
      <c r="Q1557" s="2"/>
      <c r="R1557" s="2">
        <v>1</v>
      </c>
      <c r="S1557" s="2"/>
      <c r="T1557" s="2"/>
      <c r="U1557" s="2"/>
      <c r="V1557" s="2"/>
      <c r="W1557" s="2">
        <v>1</v>
      </c>
      <c r="X1557" s="2">
        <f t="shared" si="116"/>
        <v>1</v>
      </c>
      <c r="Y1557" s="2"/>
      <c r="Z1557" s="2"/>
      <c r="AA1557" s="2"/>
      <c r="AB1557" s="2"/>
      <c r="AC1557" s="2"/>
      <c r="AD1557" s="2"/>
      <c r="AE1557" s="2"/>
      <c r="AF1557" s="2"/>
      <c r="AG1557" s="2">
        <v>1</v>
      </c>
      <c r="AH1557" s="2"/>
      <c r="AI1557" s="2"/>
      <c r="AJ1557" s="9" t="s">
        <v>1638</v>
      </c>
    </row>
    <row r="1558" spans="1:36" hidden="1" x14ac:dyDescent="0.2">
      <c r="A1558" s="2" t="str">
        <f t="shared" ref="A1558:A1627" si="119">CONCATENATE(B1558," ",C1558)</f>
        <v>MSI Creator 17M A10S</v>
      </c>
      <c r="B1558" s="2" t="s">
        <v>1</v>
      </c>
      <c r="C1558" s="2" t="s">
        <v>2384</v>
      </c>
      <c r="D1558" s="2" t="s">
        <v>1735</v>
      </c>
      <c r="E1558" s="2" t="s">
        <v>52</v>
      </c>
      <c r="F1558" s="2" t="s">
        <v>20</v>
      </c>
      <c r="G1558" s="2" t="s">
        <v>2150</v>
      </c>
      <c r="H1558" s="2" t="s">
        <v>1459</v>
      </c>
      <c r="I1558" s="2">
        <v>17</v>
      </c>
      <c r="J1558" s="2" t="s">
        <v>178</v>
      </c>
      <c r="K1558" s="2"/>
      <c r="L1558" s="2" t="s">
        <v>129</v>
      </c>
      <c r="N1558" s="5" t="s">
        <v>2122</v>
      </c>
      <c r="O1558" s="2"/>
      <c r="P1558" s="2"/>
      <c r="Q1558" s="2"/>
      <c r="R1558" s="2">
        <v>1</v>
      </c>
      <c r="S1558" s="2"/>
      <c r="T1558" s="2"/>
      <c r="U1558" s="2"/>
      <c r="V1558" s="2"/>
      <c r="W1558" s="2">
        <v>1</v>
      </c>
      <c r="X1558" s="2">
        <f t="shared" si="116"/>
        <v>1</v>
      </c>
      <c r="Y1558" s="2"/>
      <c r="Z1558" s="2"/>
      <c r="AA1558" s="2"/>
      <c r="AB1558" s="2"/>
      <c r="AC1558" s="2"/>
      <c r="AD1558" s="2"/>
      <c r="AE1558" s="2">
        <v>1</v>
      </c>
      <c r="AF1558" s="2">
        <v>1</v>
      </c>
      <c r="AG1558" s="2">
        <v>1</v>
      </c>
      <c r="AH1558" s="2"/>
      <c r="AI1558" s="2"/>
      <c r="AJ1558" s="9" t="s">
        <v>1638</v>
      </c>
    </row>
    <row r="1559" spans="1:36" hidden="1" x14ac:dyDescent="0.2">
      <c r="A1559" s="2" t="str">
        <f t="shared" ref="A1559" si="120">CONCATENATE(B1559," ",C1559)</f>
        <v>MSI Creator 17 A10S</v>
      </c>
      <c r="B1559" s="2" t="s">
        <v>1</v>
      </c>
      <c r="C1559" s="2" t="s">
        <v>5997</v>
      </c>
      <c r="D1559" s="2" t="s">
        <v>1735</v>
      </c>
      <c r="E1559" s="2" t="s">
        <v>52</v>
      </c>
      <c r="F1559" s="2" t="s">
        <v>20</v>
      </c>
      <c r="G1559" s="2" t="s">
        <v>2150</v>
      </c>
      <c r="H1559" s="2" t="s">
        <v>2116</v>
      </c>
      <c r="I1559" s="2">
        <v>17</v>
      </c>
      <c r="J1559" s="2" t="s">
        <v>178</v>
      </c>
      <c r="K1559" s="2"/>
      <c r="L1559" s="2" t="s">
        <v>129</v>
      </c>
      <c r="N1559" s="5" t="s">
        <v>5935</v>
      </c>
      <c r="O1559" s="2"/>
      <c r="P1559" s="2"/>
      <c r="Q1559" s="2"/>
      <c r="R1559" s="2">
        <v>1</v>
      </c>
      <c r="S1559" s="2"/>
      <c r="T1559" s="2"/>
      <c r="U1559" s="2"/>
      <c r="V1559" s="2"/>
      <c r="W1559" s="2">
        <v>1</v>
      </c>
      <c r="X1559" s="2">
        <f t="shared" ref="X1559" si="121">SUM(O1559:T1559)</f>
        <v>1</v>
      </c>
      <c r="Y1559" s="2"/>
      <c r="Z1559" s="2"/>
      <c r="AA1559" s="2"/>
      <c r="AB1559" s="2"/>
      <c r="AC1559" s="2"/>
      <c r="AD1559" s="2"/>
      <c r="AE1559" s="2"/>
      <c r="AF1559" s="2"/>
      <c r="AG1559" s="2">
        <v>1</v>
      </c>
      <c r="AH1559" s="2"/>
      <c r="AI1559" s="2"/>
      <c r="AJ1559" s="9" t="s">
        <v>1638</v>
      </c>
    </row>
    <row r="1560" spans="1:36" hidden="1" x14ac:dyDescent="0.2">
      <c r="A1560" s="2" t="str">
        <f t="shared" si="119"/>
        <v>MSI Modern 14 A10M</v>
      </c>
      <c r="B1560" s="2" t="s">
        <v>1</v>
      </c>
      <c r="C1560" s="2" t="s">
        <v>1451</v>
      </c>
      <c r="D1560" s="2" t="s">
        <v>1731</v>
      </c>
      <c r="E1560" s="2" t="s">
        <v>52</v>
      </c>
      <c r="F1560" s="2" t="s">
        <v>20</v>
      </c>
      <c r="G1560" s="2" t="s">
        <v>1494</v>
      </c>
      <c r="H1560" s="2" t="s">
        <v>33</v>
      </c>
      <c r="I1560" s="2">
        <v>14</v>
      </c>
      <c r="J1560" s="2" t="s">
        <v>28</v>
      </c>
      <c r="K1560" s="2"/>
      <c r="L1560" s="2" t="s">
        <v>129</v>
      </c>
      <c r="M1560" s="2"/>
      <c r="N1560" s="2"/>
      <c r="O1560" s="2"/>
      <c r="P1560" s="2">
        <v>1</v>
      </c>
      <c r="Q1560" s="2"/>
      <c r="R1560" s="2"/>
      <c r="S1560" s="2"/>
      <c r="T1560" s="2"/>
      <c r="U1560" s="2">
        <v>1</v>
      </c>
      <c r="V1560" s="2"/>
      <c r="W1560" s="2"/>
      <c r="X1560" s="2">
        <f t="shared" si="116"/>
        <v>1</v>
      </c>
      <c r="Y1560" s="2">
        <v>1</v>
      </c>
      <c r="Z1560" s="2"/>
      <c r="AA1560" s="2"/>
      <c r="AB1560" s="2"/>
      <c r="AC1560" s="2"/>
      <c r="AD1560" s="2">
        <v>1</v>
      </c>
      <c r="AE1560" s="2"/>
      <c r="AF1560" s="2"/>
      <c r="AG1560" s="2"/>
      <c r="AH1560" s="2"/>
      <c r="AI1560" s="2"/>
      <c r="AJ1560" s="9" t="s">
        <v>1496</v>
      </c>
    </row>
    <row r="1561" spans="1:36" hidden="1" x14ac:dyDescent="0.2">
      <c r="A1561" s="2" t="str">
        <f t="shared" si="119"/>
        <v>MSI Modern 14 A10R</v>
      </c>
      <c r="B1561" s="2" t="s">
        <v>1</v>
      </c>
      <c r="C1561" s="2" t="s">
        <v>2156</v>
      </c>
      <c r="D1561" s="2" t="s">
        <v>1731</v>
      </c>
      <c r="E1561" s="2" t="s">
        <v>52</v>
      </c>
      <c r="F1561" s="2" t="s">
        <v>20</v>
      </c>
      <c r="G1561" s="2" t="s">
        <v>1494</v>
      </c>
      <c r="H1561" s="2" t="s">
        <v>2096</v>
      </c>
      <c r="I1561" s="2">
        <v>14</v>
      </c>
      <c r="J1561" s="2" t="s">
        <v>28</v>
      </c>
      <c r="K1561" s="2"/>
      <c r="L1561" s="2" t="s">
        <v>129</v>
      </c>
      <c r="M1561" s="2"/>
      <c r="N1561" s="2" t="s">
        <v>2122</v>
      </c>
      <c r="O1561" s="2"/>
      <c r="P1561" s="2"/>
      <c r="Q1561" s="2">
        <v>1</v>
      </c>
      <c r="R1561" s="2"/>
      <c r="S1561" s="2"/>
      <c r="T1561" s="2"/>
      <c r="U1561" s="2">
        <v>1</v>
      </c>
      <c r="V1561" s="2"/>
      <c r="W1561" s="2"/>
      <c r="X1561" s="2">
        <f t="shared" si="116"/>
        <v>1</v>
      </c>
      <c r="Y1561" s="2">
        <v>1</v>
      </c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9" t="s">
        <v>1496</v>
      </c>
    </row>
    <row r="1562" spans="1:36" hidden="1" x14ac:dyDescent="0.2">
      <c r="A1562" s="2" t="str">
        <f t="shared" si="119"/>
        <v>MSI Modern 14 B10M</v>
      </c>
      <c r="B1562" s="2" t="s">
        <v>1</v>
      </c>
      <c r="C1562" s="2" t="s">
        <v>2386</v>
      </c>
      <c r="D1562" s="2" t="s">
        <v>1731</v>
      </c>
      <c r="E1562" s="2" t="s">
        <v>52</v>
      </c>
      <c r="F1562" s="2" t="s">
        <v>20</v>
      </c>
      <c r="G1562" s="2" t="s">
        <v>1494</v>
      </c>
      <c r="H1562" s="2" t="s">
        <v>33</v>
      </c>
      <c r="I1562" s="2">
        <v>14</v>
      </c>
      <c r="J1562" s="2" t="s">
        <v>28</v>
      </c>
      <c r="K1562" s="2"/>
      <c r="L1562" s="2" t="s">
        <v>129</v>
      </c>
      <c r="M1562" s="2"/>
      <c r="N1562" s="2" t="s">
        <v>2122</v>
      </c>
      <c r="O1562" s="2"/>
      <c r="P1562" s="2">
        <v>1</v>
      </c>
      <c r="Q1562" s="2"/>
      <c r="R1562" s="2"/>
      <c r="S1562" s="2"/>
      <c r="T1562" s="2"/>
      <c r="U1562" s="2">
        <v>1</v>
      </c>
      <c r="V1562" s="2"/>
      <c r="W1562" s="2"/>
      <c r="X1562" s="2">
        <f t="shared" si="116"/>
        <v>1</v>
      </c>
      <c r="Y1562" s="2">
        <v>1</v>
      </c>
      <c r="Z1562" s="2"/>
      <c r="AA1562" s="2"/>
      <c r="AB1562" s="2"/>
      <c r="AC1562" s="2"/>
      <c r="AD1562" s="2">
        <v>1</v>
      </c>
      <c r="AE1562" s="2"/>
      <c r="AF1562" s="2"/>
      <c r="AG1562" s="2"/>
      <c r="AH1562" s="2"/>
      <c r="AI1562" s="2"/>
      <c r="AJ1562" s="9" t="s">
        <v>1496</v>
      </c>
    </row>
    <row r="1563" spans="1:36" hidden="1" x14ac:dyDescent="0.2">
      <c r="A1563" s="2" t="str">
        <f t="shared" si="119"/>
        <v>MSI Modern 14 B10R</v>
      </c>
      <c r="B1563" s="2" t="s">
        <v>1</v>
      </c>
      <c r="C1563" s="2" t="s">
        <v>2387</v>
      </c>
      <c r="D1563" s="2" t="s">
        <v>1731</v>
      </c>
      <c r="E1563" s="2" t="s">
        <v>52</v>
      </c>
      <c r="F1563" s="2" t="s">
        <v>20</v>
      </c>
      <c r="G1563" s="2" t="s">
        <v>1494</v>
      </c>
      <c r="H1563" s="2" t="s">
        <v>2184</v>
      </c>
      <c r="I1563" s="2">
        <v>14</v>
      </c>
      <c r="J1563" s="2" t="s">
        <v>28</v>
      </c>
      <c r="K1563" s="2"/>
      <c r="L1563" s="2" t="s">
        <v>129</v>
      </c>
      <c r="M1563" s="2"/>
      <c r="N1563" s="2" t="s">
        <v>2122</v>
      </c>
      <c r="O1563" s="2"/>
      <c r="P1563" s="2">
        <v>1</v>
      </c>
      <c r="Q1563" s="2">
        <v>1</v>
      </c>
      <c r="R1563" s="2"/>
      <c r="S1563" s="2"/>
      <c r="T1563" s="2"/>
      <c r="U1563" s="2">
        <v>1</v>
      </c>
      <c r="V1563" s="2"/>
      <c r="W1563" s="2"/>
      <c r="X1563" s="2">
        <f t="shared" si="116"/>
        <v>2</v>
      </c>
      <c r="Y1563" s="2">
        <v>1</v>
      </c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9" t="s">
        <v>1496</v>
      </c>
    </row>
    <row r="1564" spans="1:36" hidden="1" x14ac:dyDescent="0.2">
      <c r="A1564" s="2" t="str">
        <f t="shared" si="119"/>
        <v>MSI Modern 14 B4M</v>
      </c>
      <c r="B1564" s="2" t="s">
        <v>1</v>
      </c>
      <c r="C1564" s="2" t="s">
        <v>4293</v>
      </c>
      <c r="D1564" s="2" t="s">
        <v>1731</v>
      </c>
      <c r="E1564" s="2" t="s">
        <v>52</v>
      </c>
      <c r="F1564" s="2" t="s">
        <v>19</v>
      </c>
      <c r="G1564" s="2" t="s">
        <v>1788</v>
      </c>
      <c r="H1564" s="2" t="s">
        <v>33</v>
      </c>
      <c r="I1564" s="2">
        <v>14</v>
      </c>
      <c r="J1564" s="2" t="s">
        <v>28</v>
      </c>
      <c r="K1564" s="2"/>
      <c r="L1564" s="2" t="s">
        <v>129</v>
      </c>
      <c r="M1564" s="2"/>
      <c r="N1564" s="2" t="s">
        <v>4242</v>
      </c>
      <c r="O1564" s="2"/>
      <c r="P1564" s="2">
        <v>1</v>
      </c>
      <c r="Q1564" s="2"/>
      <c r="R1564" s="2"/>
      <c r="S1564" s="2"/>
      <c r="T1564" s="2"/>
      <c r="U1564" s="2">
        <v>1</v>
      </c>
      <c r="V1564" s="2"/>
      <c r="W1564" s="2"/>
      <c r="X1564" s="2">
        <f t="shared" si="116"/>
        <v>1</v>
      </c>
      <c r="Y1564" s="2">
        <v>1</v>
      </c>
      <c r="Z1564" s="2"/>
      <c r="AA1564" s="2"/>
      <c r="AB1564" s="2"/>
      <c r="AC1564" s="2"/>
      <c r="AD1564" s="2">
        <v>1</v>
      </c>
      <c r="AE1564" s="2"/>
      <c r="AF1564" s="2"/>
      <c r="AG1564" s="2"/>
      <c r="AH1564" s="2"/>
      <c r="AI1564" s="2"/>
      <c r="AJ1564" s="9" t="s">
        <v>1496</v>
      </c>
    </row>
    <row r="1565" spans="1:36" hidden="1" x14ac:dyDescent="0.2">
      <c r="A1565" s="2" t="str">
        <f t="shared" si="119"/>
        <v>MSI Modern 15 A10R</v>
      </c>
      <c r="B1565" s="2" t="s">
        <v>1</v>
      </c>
      <c r="C1565" s="2" t="s">
        <v>1728</v>
      </c>
      <c r="D1565" s="2" t="s">
        <v>1733</v>
      </c>
      <c r="E1565" s="2" t="s">
        <v>52</v>
      </c>
      <c r="F1565" s="2" t="s">
        <v>20</v>
      </c>
      <c r="G1565" s="2" t="s">
        <v>1494</v>
      </c>
      <c r="H1565" s="2" t="s">
        <v>1316</v>
      </c>
      <c r="I1565" s="2">
        <v>15</v>
      </c>
      <c r="J1565" s="2" t="s">
        <v>28</v>
      </c>
      <c r="K1565" s="2"/>
      <c r="L1565" s="2" t="s">
        <v>129</v>
      </c>
      <c r="N1565" s="2" t="s">
        <v>1645</v>
      </c>
      <c r="O1565" s="2"/>
      <c r="P1565" s="2"/>
      <c r="Q1565" s="2">
        <v>1</v>
      </c>
      <c r="R1565" s="2"/>
      <c r="S1565" s="2"/>
      <c r="T1565" s="2"/>
      <c r="U1565" s="2"/>
      <c r="V1565" s="2">
        <v>1</v>
      </c>
      <c r="W1565" s="2"/>
      <c r="X1565" s="2">
        <f t="shared" si="116"/>
        <v>1</v>
      </c>
      <c r="Y1565" s="2">
        <v>1</v>
      </c>
      <c r="Z1565" s="2"/>
      <c r="AA1565" s="2"/>
      <c r="AB1565" s="2"/>
      <c r="AC1565" s="2"/>
      <c r="AD1565" s="2"/>
      <c r="AE1565" s="2">
        <v>1</v>
      </c>
      <c r="AF1565" s="2"/>
      <c r="AG1565" s="2"/>
      <c r="AH1565" s="2"/>
      <c r="AI1565" s="2"/>
      <c r="AJ1565" s="9" t="s">
        <v>1496</v>
      </c>
    </row>
    <row r="1566" spans="1:36" hidden="1" x14ac:dyDescent="0.2">
      <c r="A1566" s="2" t="str">
        <f t="shared" ref="A1566" si="122">CONCATENATE(B1566," ",C1566)</f>
        <v>MSI Modern 15 A10M</v>
      </c>
      <c r="B1566" s="2" t="s">
        <v>1</v>
      </c>
      <c r="C1566" s="2" t="s">
        <v>5962</v>
      </c>
      <c r="D1566" s="2" t="s">
        <v>1732</v>
      </c>
      <c r="E1566" s="2" t="s">
        <v>52</v>
      </c>
      <c r="F1566" s="2" t="s">
        <v>20</v>
      </c>
      <c r="G1566" s="2" t="s">
        <v>1494</v>
      </c>
      <c r="H1566" s="2" t="s">
        <v>33</v>
      </c>
      <c r="I1566" s="2">
        <v>15</v>
      </c>
      <c r="J1566" s="2" t="s">
        <v>28</v>
      </c>
      <c r="K1566" s="2"/>
      <c r="L1566" s="2" t="s">
        <v>129</v>
      </c>
      <c r="N1566" s="2" t="s">
        <v>5935</v>
      </c>
      <c r="O1566" s="2"/>
      <c r="P1566" s="2">
        <v>1</v>
      </c>
      <c r="Q1566" s="2"/>
      <c r="R1566" s="2"/>
      <c r="S1566" s="2"/>
      <c r="T1566" s="2"/>
      <c r="U1566" s="2"/>
      <c r="V1566" s="2">
        <v>1</v>
      </c>
      <c r="W1566" s="2"/>
      <c r="X1566" s="2"/>
      <c r="Y1566" s="2">
        <v>1</v>
      </c>
      <c r="Z1566" s="2"/>
      <c r="AA1566" s="2"/>
      <c r="AB1566" s="2"/>
      <c r="AC1566" s="2"/>
      <c r="AD1566" s="2">
        <v>1</v>
      </c>
      <c r="AE1566" s="2"/>
      <c r="AF1566" s="2"/>
      <c r="AG1566" s="2"/>
      <c r="AH1566" s="2"/>
      <c r="AI1566" s="2"/>
      <c r="AJ1566" s="9" t="s">
        <v>1496</v>
      </c>
    </row>
    <row r="1567" spans="1:36" hidden="1" x14ac:dyDescent="0.2">
      <c r="A1567" s="2" t="str">
        <f t="shared" si="119"/>
        <v>MSI Prestige 14 A10SC</v>
      </c>
      <c r="B1567" s="2" t="s">
        <v>1</v>
      </c>
      <c r="C1567" s="2" t="s">
        <v>1630</v>
      </c>
      <c r="D1567" s="2" t="s">
        <v>1731</v>
      </c>
      <c r="E1567" s="2" t="s">
        <v>52</v>
      </c>
      <c r="F1567" s="2" t="s">
        <v>20</v>
      </c>
      <c r="G1567" s="2" t="s">
        <v>1494</v>
      </c>
      <c r="H1567" s="2" t="s">
        <v>1336</v>
      </c>
      <c r="I1567" s="2">
        <v>14</v>
      </c>
      <c r="J1567" s="2" t="s">
        <v>28</v>
      </c>
      <c r="K1567" s="2"/>
      <c r="L1567" s="2" t="s">
        <v>129</v>
      </c>
      <c r="M1567" s="2"/>
      <c r="N1567" s="2"/>
      <c r="O1567" s="2"/>
      <c r="P1567" s="2"/>
      <c r="Q1567" s="2"/>
      <c r="R1567" s="2">
        <v>1</v>
      </c>
      <c r="S1567" s="2"/>
      <c r="T1567" s="2"/>
      <c r="U1567" s="2">
        <v>1</v>
      </c>
      <c r="V1567" s="2"/>
      <c r="W1567" s="2"/>
      <c r="X1567" s="2">
        <f t="shared" si="116"/>
        <v>1</v>
      </c>
      <c r="Y1567" s="2">
        <v>1</v>
      </c>
      <c r="Z1567" s="2"/>
      <c r="AA1567" s="2"/>
      <c r="AB1567" s="2"/>
      <c r="AC1567" s="2"/>
      <c r="AD1567" s="2"/>
      <c r="AE1567" s="2"/>
      <c r="AF1567" s="2">
        <v>1</v>
      </c>
      <c r="AG1567" s="2"/>
      <c r="AH1567" s="2"/>
      <c r="AI1567" s="2"/>
      <c r="AJ1567" s="9" t="s">
        <v>1497</v>
      </c>
    </row>
    <row r="1568" spans="1:36" hidden="1" x14ac:dyDescent="0.2">
      <c r="A1568" s="2" t="str">
        <f t="shared" si="119"/>
        <v>MSI Prestige 14 A10R</v>
      </c>
      <c r="B1568" s="2" t="s">
        <v>1</v>
      </c>
      <c r="C1568" s="2" t="s">
        <v>4294</v>
      </c>
      <c r="D1568" s="2" t="s">
        <v>1731</v>
      </c>
      <c r="E1568" s="2" t="s">
        <v>52</v>
      </c>
      <c r="F1568" s="2" t="s">
        <v>20</v>
      </c>
      <c r="G1568" s="2" t="s">
        <v>1494</v>
      </c>
      <c r="H1568" s="2" t="s">
        <v>2096</v>
      </c>
      <c r="I1568" s="2">
        <v>14</v>
      </c>
      <c r="J1568" s="2" t="s">
        <v>28</v>
      </c>
      <c r="K1568" s="2"/>
      <c r="L1568" s="2" t="s">
        <v>129</v>
      </c>
      <c r="M1568" s="2"/>
      <c r="N1568" s="2"/>
      <c r="O1568" s="2"/>
      <c r="P1568" s="2"/>
      <c r="Q1568" s="2">
        <v>1</v>
      </c>
      <c r="R1568" s="2"/>
      <c r="S1568" s="2"/>
      <c r="T1568" s="2"/>
      <c r="U1568" s="2">
        <v>1</v>
      </c>
      <c r="V1568" s="2"/>
      <c r="W1568" s="2"/>
      <c r="X1568" s="2">
        <f t="shared" si="116"/>
        <v>1</v>
      </c>
      <c r="Y1568" s="2">
        <v>1</v>
      </c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9" t="s">
        <v>1497</v>
      </c>
    </row>
    <row r="1569" spans="1:36" hidden="1" x14ac:dyDescent="0.2">
      <c r="A1569" s="2" t="str">
        <f t="shared" si="119"/>
        <v>MSI Prestige 15 A10SC</v>
      </c>
      <c r="B1569" s="2" t="s">
        <v>1</v>
      </c>
      <c r="C1569" s="2" t="s">
        <v>1540</v>
      </c>
      <c r="D1569" s="2" t="s">
        <v>1735</v>
      </c>
      <c r="E1569" s="2" t="s">
        <v>52</v>
      </c>
      <c r="F1569" s="2" t="s">
        <v>20</v>
      </c>
      <c r="G1569" s="2" t="s">
        <v>1494</v>
      </c>
      <c r="H1569" s="2" t="s">
        <v>1336</v>
      </c>
      <c r="I1569" s="2">
        <v>15</v>
      </c>
      <c r="J1569" s="2" t="s">
        <v>28</v>
      </c>
      <c r="K1569" s="2"/>
      <c r="L1569" s="2" t="s">
        <v>129</v>
      </c>
      <c r="M1569" s="2"/>
      <c r="N1569" s="2"/>
      <c r="O1569" s="2"/>
      <c r="P1569" s="2"/>
      <c r="Q1569" s="2"/>
      <c r="R1569" s="2">
        <v>1</v>
      </c>
      <c r="S1569" s="2"/>
      <c r="T1569" s="2"/>
      <c r="U1569" s="2"/>
      <c r="V1569" s="2">
        <v>1</v>
      </c>
      <c r="W1569" s="2"/>
      <c r="X1569" s="2">
        <f t="shared" si="116"/>
        <v>1</v>
      </c>
      <c r="Y1569" s="2">
        <v>1</v>
      </c>
      <c r="Z1569" s="2"/>
      <c r="AA1569" s="2"/>
      <c r="AB1569" s="2"/>
      <c r="AC1569" s="2"/>
      <c r="AD1569" s="2"/>
      <c r="AE1569" s="2">
        <v>1</v>
      </c>
      <c r="AF1569" s="2">
        <v>1</v>
      </c>
      <c r="AG1569" s="2"/>
      <c r="AH1569" s="2"/>
      <c r="AI1569" s="2"/>
      <c r="AJ1569" s="9" t="s">
        <v>1497</v>
      </c>
    </row>
    <row r="1570" spans="1:36" hidden="1" x14ac:dyDescent="0.2">
      <c r="A1570" s="2" t="str">
        <f t="shared" si="119"/>
        <v>MSI MSI CX62</v>
      </c>
      <c r="B1570" s="2" t="s">
        <v>1</v>
      </c>
      <c r="C1570" s="2" t="s">
        <v>276</v>
      </c>
      <c r="D1570" s="2" t="s">
        <v>1735</v>
      </c>
      <c r="E1570" s="2" t="s">
        <v>52</v>
      </c>
      <c r="F1570" s="2" t="s">
        <v>20</v>
      </c>
      <c r="G1570" s="2" t="s">
        <v>164</v>
      </c>
      <c r="H1570" s="2" t="s">
        <v>135</v>
      </c>
      <c r="I1570" s="2">
        <v>15</v>
      </c>
      <c r="J1570" s="2" t="s">
        <v>44</v>
      </c>
      <c r="K1570" s="2"/>
      <c r="L1570" s="2" t="s">
        <v>129</v>
      </c>
      <c r="M1570" s="2"/>
      <c r="N1570" s="2"/>
      <c r="O1570" s="2"/>
      <c r="P1570" s="2"/>
      <c r="Q1570" s="2">
        <v>1</v>
      </c>
      <c r="R1570" s="2">
        <v>1</v>
      </c>
      <c r="S1570" s="2"/>
      <c r="T1570" s="2"/>
      <c r="U1570" s="2"/>
      <c r="V1570" s="2">
        <v>1</v>
      </c>
      <c r="W1570" s="2"/>
      <c r="X1570" s="2">
        <f t="shared" si="116"/>
        <v>2</v>
      </c>
      <c r="Y1570" s="2"/>
      <c r="Z1570" s="2"/>
      <c r="AA1570" s="2"/>
      <c r="AB1570" s="2"/>
      <c r="AC1570" s="2"/>
      <c r="AD1570" s="2"/>
      <c r="AE1570" s="2">
        <v>1</v>
      </c>
      <c r="AF1570" s="2">
        <v>1</v>
      </c>
      <c r="AG1570" s="2"/>
      <c r="AH1570" s="2"/>
      <c r="AI1570" s="2"/>
      <c r="AJ1570" s="9" t="s">
        <v>2334</v>
      </c>
    </row>
    <row r="1571" spans="1:36" hidden="1" x14ac:dyDescent="0.2">
      <c r="A1571" s="2" t="str">
        <f t="shared" si="119"/>
        <v>MSI MSI CX72</v>
      </c>
      <c r="B1571" s="2" t="s">
        <v>1</v>
      </c>
      <c r="C1571" s="2" t="s">
        <v>329</v>
      </c>
      <c r="D1571" s="2" t="s">
        <v>1735</v>
      </c>
      <c r="E1571" s="2" t="s">
        <v>52</v>
      </c>
      <c r="F1571" s="2" t="s">
        <v>20</v>
      </c>
      <c r="G1571" s="2" t="s">
        <v>164</v>
      </c>
      <c r="H1571" s="2" t="s">
        <v>135</v>
      </c>
      <c r="I1571" s="2">
        <v>17</v>
      </c>
      <c r="J1571" s="2" t="s">
        <v>32</v>
      </c>
      <c r="K1571" s="2"/>
      <c r="L1571" s="2" t="s">
        <v>129</v>
      </c>
      <c r="M1571" s="2"/>
      <c r="N1571" s="2"/>
      <c r="O1571" s="2"/>
      <c r="P1571" s="2"/>
      <c r="Q1571" s="2">
        <v>1</v>
      </c>
      <c r="R1571" s="2">
        <v>1</v>
      </c>
      <c r="S1571" s="2"/>
      <c r="T1571" s="2"/>
      <c r="U1571" s="2"/>
      <c r="V1571" s="2"/>
      <c r="W1571" s="2">
        <v>1</v>
      </c>
      <c r="X1571" s="2">
        <f t="shared" si="116"/>
        <v>2</v>
      </c>
      <c r="Y1571" s="2"/>
      <c r="Z1571" s="2"/>
      <c r="AA1571" s="2"/>
      <c r="AB1571" s="2"/>
      <c r="AC1571" s="2"/>
      <c r="AD1571" s="2"/>
      <c r="AE1571" s="2">
        <v>1</v>
      </c>
      <c r="AF1571" s="2">
        <v>1</v>
      </c>
      <c r="AG1571" s="2"/>
      <c r="AH1571" s="2"/>
      <c r="AI1571" s="2"/>
      <c r="AJ1571" s="9" t="s">
        <v>2334</v>
      </c>
    </row>
    <row r="1572" spans="1:36" hidden="1" x14ac:dyDescent="0.2">
      <c r="A1572" s="2" t="str">
        <f t="shared" si="119"/>
        <v>MSI MSI GF62C</v>
      </c>
      <c r="B1572" s="2" t="s">
        <v>1</v>
      </c>
      <c r="C1572" s="2" t="s">
        <v>1032</v>
      </c>
      <c r="D1572" s="2" t="s">
        <v>1735</v>
      </c>
      <c r="E1572" s="2" t="s">
        <v>52</v>
      </c>
      <c r="F1572" s="2" t="s">
        <v>20</v>
      </c>
      <c r="G1572" s="2" t="s">
        <v>947</v>
      </c>
      <c r="H1572" s="2" t="s">
        <v>394</v>
      </c>
      <c r="I1572" s="2">
        <v>15</v>
      </c>
      <c r="J1572" s="2" t="s">
        <v>28</v>
      </c>
      <c r="K1572" s="2"/>
      <c r="L1572" s="2" t="s">
        <v>129</v>
      </c>
      <c r="M1572" s="2"/>
      <c r="N1572" s="2"/>
      <c r="O1572" s="2"/>
      <c r="P1572" s="2"/>
      <c r="Q1572" s="2"/>
      <c r="R1572" s="2">
        <v>1</v>
      </c>
      <c r="S1572" s="2"/>
      <c r="T1572" s="2"/>
      <c r="U1572" s="2"/>
      <c r="V1572" s="2">
        <v>1</v>
      </c>
      <c r="W1572" s="2"/>
      <c r="X1572" s="2">
        <f t="shared" si="116"/>
        <v>1</v>
      </c>
      <c r="Y1572" s="2"/>
      <c r="Z1572" s="2"/>
      <c r="AA1572" s="2"/>
      <c r="AB1572" s="2"/>
      <c r="AC1572" s="2"/>
      <c r="AD1572" s="2"/>
      <c r="AE1572" s="2"/>
      <c r="AF1572" s="2">
        <v>1</v>
      </c>
      <c r="AG1572" s="2">
        <v>1</v>
      </c>
      <c r="AH1572" s="2"/>
      <c r="AI1572" s="2"/>
      <c r="AJ1572" s="9" t="s">
        <v>2335</v>
      </c>
    </row>
    <row r="1573" spans="1:36" hidden="1" x14ac:dyDescent="0.2">
      <c r="A1573" s="2" t="str">
        <f t="shared" si="119"/>
        <v>MSI MSI GF63C</v>
      </c>
      <c r="B1573" s="2" t="s">
        <v>1</v>
      </c>
      <c r="C1573" s="2" t="s">
        <v>1033</v>
      </c>
      <c r="D1573" s="2" t="s">
        <v>1735</v>
      </c>
      <c r="E1573" s="2" t="s">
        <v>52</v>
      </c>
      <c r="F1573" s="2" t="s">
        <v>20</v>
      </c>
      <c r="G1573" s="2" t="s">
        <v>947</v>
      </c>
      <c r="H1573" s="2" t="s">
        <v>1020</v>
      </c>
      <c r="I1573" s="2">
        <v>15</v>
      </c>
      <c r="J1573" s="2" t="s">
        <v>28</v>
      </c>
      <c r="K1573" s="2"/>
      <c r="L1573" s="2" t="s">
        <v>129</v>
      </c>
      <c r="M1573" s="2"/>
      <c r="N1573" s="2"/>
      <c r="O1573" s="2"/>
      <c r="P1573" s="2"/>
      <c r="Q1573" s="2"/>
      <c r="R1573" s="2">
        <v>1</v>
      </c>
      <c r="S1573" s="2"/>
      <c r="T1573" s="2"/>
      <c r="U1573" s="2"/>
      <c r="V1573" s="2">
        <v>1</v>
      </c>
      <c r="W1573" s="2"/>
      <c r="X1573" s="2">
        <f t="shared" si="116"/>
        <v>1</v>
      </c>
      <c r="Y1573" s="2"/>
      <c r="Z1573" s="2"/>
      <c r="AA1573" s="2"/>
      <c r="AB1573" s="2"/>
      <c r="AC1573" s="2"/>
      <c r="AD1573" s="2"/>
      <c r="AE1573" s="2">
        <v>1</v>
      </c>
      <c r="AF1573" s="2">
        <v>1</v>
      </c>
      <c r="AG1573" s="2"/>
      <c r="AH1573" s="2"/>
      <c r="AI1573" s="2"/>
      <c r="AJ1573" s="9" t="s">
        <v>2335</v>
      </c>
    </row>
    <row r="1574" spans="1:36" hidden="1" x14ac:dyDescent="0.2">
      <c r="A1574" s="2" t="str">
        <f t="shared" si="119"/>
        <v>MSI MSI GF65C</v>
      </c>
      <c r="B1574" s="2" t="s">
        <v>1</v>
      </c>
      <c r="C1574" s="2" t="s">
        <v>2145</v>
      </c>
      <c r="D1574" s="2" t="s">
        <v>1735</v>
      </c>
      <c r="E1574" s="2" t="s">
        <v>52</v>
      </c>
      <c r="F1574" s="2" t="s">
        <v>20</v>
      </c>
      <c r="G1574" s="2" t="s">
        <v>947</v>
      </c>
      <c r="H1574" s="2" t="s">
        <v>1265</v>
      </c>
      <c r="I1574" s="2">
        <v>15</v>
      </c>
      <c r="J1574" s="2" t="s">
        <v>28</v>
      </c>
      <c r="K1574" s="2"/>
      <c r="L1574" s="2" t="s">
        <v>129</v>
      </c>
      <c r="M1574" s="2"/>
      <c r="N1574" s="2"/>
      <c r="O1574" s="2"/>
      <c r="P1574" s="2"/>
      <c r="Q1574" s="2"/>
      <c r="R1574" s="2">
        <v>1</v>
      </c>
      <c r="S1574" s="2"/>
      <c r="T1574" s="2"/>
      <c r="U1574" s="2"/>
      <c r="V1574" s="2">
        <v>1</v>
      </c>
      <c r="W1574" s="2"/>
      <c r="X1574" s="2">
        <f t="shared" si="116"/>
        <v>1</v>
      </c>
      <c r="Y1574" s="2"/>
      <c r="Z1574" s="2"/>
      <c r="AA1574" s="2"/>
      <c r="AB1574" s="2"/>
      <c r="AC1574" s="2"/>
      <c r="AD1574" s="2"/>
      <c r="AE1574" s="2"/>
      <c r="AF1574" s="2"/>
      <c r="AG1574" s="2">
        <v>1</v>
      </c>
      <c r="AH1574" s="2"/>
      <c r="AI1574" s="2"/>
      <c r="AJ1574" s="9" t="s">
        <v>2335</v>
      </c>
    </row>
    <row r="1575" spans="1:36" hidden="1" x14ac:dyDescent="0.2">
      <c r="A1575" s="2" t="str">
        <f t="shared" si="119"/>
        <v>MSI MSI GF72C</v>
      </c>
      <c r="B1575" s="2" t="s">
        <v>1</v>
      </c>
      <c r="C1575" s="2" t="s">
        <v>1034</v>
      </c>
      <c r="D1575" s="2" t="s">
        <v>1735</v>
      </c>
      <c r="E1575" s="2" t="s">
        <v>52</v>
      </c>
      <c r="F1575" s="2" t="s">
        <v>20</v>
      </c>
      <c r="G1575" s="2" t="s">
        <v>947</v>
      </c>
      <c r="H1575" s="2" t="s">
        <v>1035</v>
      </c>
      <c r="I1575" s="2">
        <v>17</v>
      </c>
      <c r="J1575" s="2" t="s">
        <v>28</v>
      </c>
      <c r="K1575" s="2"/>
      <c r="L1575" s="2" t="s">
        <v>129</v>
      </c>
      <c r="M1575" s="2"/>
      <c r="N1575" s="2"/>
      <c r="O1575" s="2"/>
      <c r="P1575" s="2"/>
      <c r="Q1575" s="2"/>
      <c r="R1575" s="2">
        <v>1</v>
      </c>
      <c r="S1575" s="2"/>
      <c r="T1575" s="2"/>
      <c r="U1575" s="2"/>
      <c r="V1575" s="2"/>
      <c r="W1575" s="2">
        <v>1</v>
      </c>
      <c r="X1575" s="2">
        <f t="shared" si="116"/>
        <v>1</v>
      </c>
      <c r="Y1575" s="2"/>
      <c r="Z1575" s="2"/>
      <c r="AA1575" s="2"/>
      <c r="AB1575" s="2"/>
      <c r="AC1575" s="2"/>
      <c r="AD1575" s="2"/>
      <c r="AE1575" s="2">
        <v>1</v>
      </c>
      <c r="AF1575" s="2">
        <v>1</v>
      </c>
      <c r="AG1575" s="2"/>
      <c r="AH1575" s="2"/>
      <c r="AI1575" s="2"/>
      <c r="AJ1575" s="9" t="s">
        <v>2335</v>
      </c>
    </row>
    <row r="1576" spans="1:36" hidden="1" x14ac:dyDescent="0.2">
      <c r="A1576" s="2" t="str">
        <f t="shared" si="119"/>
        <v>MSI MSI GF72CML</v>
      </c>
      <c r="B1576" s="2" t="s">
        <v>1</v>
      </c>
      <c r="C1576" s="2" t="s">
        <v>2157</v>
      </c>
      <c r="D1576" s="2" t="s">
        <v>1735</v>
      </c>
      <c r="E1576" s="2" t="s">
        <v>52</v>
      </c>
      <c r="F1576" s="2" t="s">
        <v>20</v>
      </c>
      <c r="G1576" s="2" t="s">
        <v>2150</v>
      </c>
      <c r="H1576" s="2" t="s">
        <v>1442</v>
      </c>
      <c r="I1576" s="2">
        <v>17</v>
      </c>
      <c r="J1576" s="2" t="s">
        <v>28</v>
      </c>
      <c r="K1576" s="2"/>
      <c r="L1576" s="2" t="s">
        <v>129</v>
      </c>
      <c r="M1576" s="2"/>
      <c r="N1576" s="2" t="s">
        <v>2122</v>
      </c>
      <c r="O1576" s="2"/>
      <c r="P1576" s="2"/>
      <c r="Q1576" s="2"/>
      <c r="R1576" s="2">
        <v>1</v>
      </c>
      <c r="S1576" s="2"/>
      <c r="T1576" s="2"/>
      <c r="U1576" s="2"/>
      <c r="V1576" s="2"/>
      <c r="W1576" s="2">
        <v>1</v>
      </c>
      <c r="X1576" s="2">
        <f t="shared" si="116"/>
        <v>1</v>
      </c>
      <c r="Y1576" s="2"/>
      <c r="Z1576" s="2"/>
      <c r="AA1576" s="2"/>
      <c r="AB1576" s="2"/>
      <c r="AC1576" s="2"/>
      <c r="AD1576" s="2"/>
      <c r="AE1576" s="2">
        <v>1</v>
      </c>
      <c r="AF1576" s="2">
        <v>1</v>
      </c>
      <c r="AG1576" s="2"/>
      <c r="AH1576" s="2"/>
      <c r="AI1576" s="2"/>
      <c r="AJ1576" s="9" t="s">
        <v>2335</v>
      </c>
    </row>
    <row r="1577" spans="1:36" hidden="1" x14ac:dyDescent="0.2">
      <c r="A1577" s="2" t="str">
        <f t="shared" si="119"/>
        <v>MSI MSI GE62S</v>
      </c>
      <c r="B1577" s="2" t="s">
        <v>1</v>
      </c>
      <c r="C1577" s="2" t="s">
        <v>170</v>
      </c>
      <c r="D1577" s="2" t="s">
        <v>1735</v>
      </c>
      <c r="E1577" s="2" t="s">
        <v>52</v>
      </c>
      <c r="F1577" s="2" t="s">
        <v>20</v>
      </c>
      <c r="G1577" s="2" t="s">
        <v>164</v>
      </c>
      <c r="H1577" s="2" t="s">
        <v>169</v>
      </c>
      <c r="I1577" s="2">
        <v>15</v>
      </c>
      <c r="J1577" s="2" t="s">
        <v>28</v>
      </c>
      <c r="K1577" s="2"/>
      <c r="L1577" s="2" t="s">
        <v>129</v>
      </c>
      <c r="M1577" s="2"/>
      <c r="N1577" s="2"/>
      <c r="O1577" s="2"/>
      <c r="P1577" s="2"/>
      <c r="Q1577" s="2"/>
      <c r="R1577" s="2">
        <v>1</v>
      </c>
      <c r="S1577" s="2"/>
      <c r="T1577" s="2"/>
      <c r="U1577" s="2"/>
      <c r="V1577" s="2">
        <v>1</v>
      </c>
      <c r="W1577" s="2"/>
      <c r="X1577" s="2">
        <f t="shared" si="116"/>
        <v>1</v>
      </c>
      <c r="Y1577" s="2"/>
      <c r="Z1577" s="2"/>
      <c r="AA1577" s="2"/>
      <c r="AB1577" s="2"/>
      <c r="AC1577" s="2"/>
      <c r="AD1577" s="2"/>
      <c r="AE1577" s="2"/>
      <c r="AF1577" s="2">
        <v>1</v>
      </c>
      <c r="AG1577" s="2">
        <v>1</v>
      </c>
      <c r="AH1577" s="2"/>
      <c r="AI1577" s="2"/>
      <c r="AJ1577" s="9" t="s">
        <v>2335</v>
      </c>
    </row>
    <row r="1578" spans="1:36" hidden="1" x14ac:dyDescent="0.2">
      <c r="A1578" s="2" t="str">
        <f t="shared" si="119"/>
        <v>MSI MSI GE62K</v>
      </c>
      <c r="B1578" s="2" t="s">
        <v>1</v>
      </c>
      <c r="C1578" s="2" t="s">
        <v>491</v>
      </c>
      <c r="D1578" s="2" t="s">
        <v>1735</v>
      </c>
      <c r="E1578" s="2" t="s">
        <v>52</v>
      </c>
      <c r="F1578" s="2" t="s">
        <v>20</v>
      </c>
      <c r="G1578" s="2" t="s">
        <v>416</v>
      </c>
      <c r="H1578" s="2" t="s">
        <v>492</v>
      </c>
      <c r="I1578" s="2">
        <v>15</v>
      </c>
      <c r="J1578" s="2" t="s">
        <v>28</v>
      </c>
      <c r="K1578" s="2"/>
      <c r="L1578" s="2" t="s">
        <v>129</v>
      </c>
      <c r="M1578" s="2"/>
      <c r="N1578" s="2"/>
      <c r="O1578" s="2"/>
      <c r="P1578" s="2"/>
      <c r="Q1578" s="2"/>
      <c r="R1578" s="2">
        <v>1</v>
      </c>
      <c r="S1578" s="2"/>
      <c r="T1578" s="2"/>
      <c r="U1578" s="2"/>
      <c r="V1578" s="2">
        <v>1</v>
      </c>
      <c r="W1578" s="2"/>
      <c r="X1578" s="2">
        <f t="shared" si="116"/>
        <v>1</v>
      </c>
      <c r="Y1578" s="2"/>
      <c r="Z1578" s="2"/>
      <c r="AA1578" s="2"/>
      <c r="AB1578" s="2"/>
      <c r="AC1578" s="2"/>
      <c r="AD1578" s="2"/>
      <c r="AE1578" s="2">
        <v>1</v>
      </c>
      <c r="AF1578" s="2">
        <v>1</v>
      </c>
      <c r="AG1578" s="2"/>
      <c r="AH1578" s="2"/>
      <c r="AI1578" s="2"/>
      <c r="AJ1578" s="9" t="s">
        <v>2335</v>
      </c>
    </row>
    <row r="1579" spans="1:36" hidden="1" x14ac:dyDescent="0.2">
      <c r="A1579" s="2" t="str">
        <f t="shared" si="119"/>
        <v>MSI MSI GE63V</v>
      </c>
      <c r="B1579" s="2" t="s">
        <v>1</v>
      </c>
      <c r="C1579" s="2" t="s">
        <v>754</v>
      </c>
      <c r="D1579" s="2" t="s">
        <v>1735</v>
      </c>
      <c r="E1579" s="2" t="s">
        <v>52</v>
      </c>
      <c r="F1579" s="2" t="s">
        <v>20</v>
      </c>
      <c r="G1579" s="2" t="s">
        <v>416</v>
      </c>
      <c r="H1579" s="2" t="s">
        <v>399</v>
      </c>
      <c r="I1579" s="2">
        <v>15</v>
      </c>
      <c r="J1579" s="2" t="s">
        <v>130</v>
      </c>
      <c r="K1579" s="2"/>
      <c r="L1579" s="2" t="s">
        <v>129</v>
      </c>
      <c r="M1579" s="2"/>
      <c r="N1579" s="2"/>
      <c r="O1579" s="2"/>
      <c r="P1579" s="2"/>
      <c r="Q1579" s="2"/>
      <c r="R1579" s="2">
        <v>1</v>
      </c>
      <c r="S1579" s="2"/>
      <c r="T1579" s="2"/>
      <c r="U1579" s="2"/>
      <c r="V1579" s="2">
        <v>1</v>
      </c>
      <c r="W1579" s="2"/>
      <c r="X1579" s="2">
        <f t="shared" si="116"/>
        <v>1</v>
      </c>
      <c r="Y1579" s="2"/>
      <c r="Z1579" s="2"/>
      <c r="AA1579" s="2"/>
      <c r="AB1579" s="2"/>
      <c r="AC1579" s="2"/>
      <c r="AD1579" s="2"/>
      <c r="AE1579" s="2"/>
      <c r="AF1579" s="2"/>
      <c r="AG1579" s="2">
        <v>1</v>
      </c>
      <c r="AH1579" s="2"/>
      <c r="AI1579" s="2"/>
      <c r="AJ1579" s="9" t="s">
        <v>2335</v>
      </c>
    </row>
    <row r="1580" spans="1:36" hidden="1" x14ac:dyDescent="0.2">
      <c r="A1580" s="2" t="str">
        <f t="shared" si="119"/>
        <v>MSI MSI GE63C</v>
      </c>
      <c r="B1580" s="2" t="s">
        <v>1</v>
      </c>
      <c r="C1580" s="2" t="s">
        <v>958</v>
      </c>
      <c r="D1580" s="2" t="s">
        <v>1735</v>
      </c>
      <c r="E1580" s="2" t="s">
        <v>52</v>
      </c>
      <c r="F1580" s="2" t="s">
        <v>20</v>
      </c>
      <c r="G1580" s="2" t="s">
        <v>947</v>
      </c>
      <c r="H1580" s="2" t="s">
        <v>422</v>
      </c>
      <c r="I1580" s="2">
        <v>15</v>
      </c>
      <c r="J1580" s="2" t="s">
        <v>178</v>
      </c>
      <c r="K1580" s="2"/>
      <c r="L1580" s="2" t="s">
        <v>129</v>
      </c>
      <c r="M1580" s="2"/>
      <c r="N1580" s="2"/>
      <c r="O1580" s="2"/>
      <c r="P1580" s="2"/>
      <c r="Q1580" s="2"/>
      <c r="R1580" s="2">
        <v>1</v>
      </c>
      <c r="S1580" s="2"/>
      <c r="T1580" s="2"/>
      <c r="U1580" s="2"/>
      <c r="V1580" s="2">
        <v>1</v>
      </c>
      <c r="W1580" s="2"/>
      <c r="X1580" s="2">
        <f t="shared" si="116"/>
        <v>1</v>
      </c>
      <c r="Y1580" s="2"/>
      <c r="Z1580" s="2"/>
      <c r="AA1580" s="2"/>
      <c r="AB1580" s="2"/>
      <c r="AC1580" s="2"/>
      <c r="AD1580" s="2"/>
      <c r="AE1580" s="2"/>
      <c r="AF1580" s="2">
        <v>1</v>
      </c>
      <c r="AG1580" s="2">
        <v>1</v>
      </c>
      <c r="AH1580" s="2"/>
      <c r="AI1580" s="2"/>
      <c r="AJ1580" s="9" t="s">
        <v>2335</v>
      </c>
    </row>
    <row r="1581" spans="1:36" hidden="1" x14ac:dyDescent="0.2">
      <c r="A1581" s="2" t="str">
        <f t="shared" si="119"/>
        <v>MSI MSI GE65C</v>
      </c>
      <c r="B1581" s="2" t="s">
        <v>1</v>
      </c>
      <c r="C1581" s="2" t="s">
        <v>1447</v>
      </c>
      <c r="D1581" s="2" t="s">
        <v>1735</v>
      </c>
      <c r="E1581" s="2" t="s">
        <v>52</v>
      </c>
      <c r="F1581" s="2" t="s">
        <v>20</v>
      </c>
      <c r="G1581" s="2" t="s">
        <v>947</v>
      </c>
      <c r="H1581" s="2" t="s">
        <v>1287</v>
      </c>
      <c r="I1581" s="2">
        <v>15</v>
      </c>
      <c r="J1581" s="2" t="s">
        <v>28</v>
      </c>
      <c r="K1581" s="2"/>
      <c r="L1581" s="2" t="s">
        <v>129</v>
      </c>
      <c r="M1581" s="2"/>
      <c r="N1581" s="2"/>
      <c r="O1581" s="2"/>
      <c r="P1581" s="2"/>
      <c r="Q1581" s="2"/>
      <c r="R1581" s="2">
        <v>1</v>
      </c>
      <c r="S1581" s="2"/>
      <c r="T1581" s="2"/>
      <c r="U1581" s="2"/>
      <c r="V1581" s="2">
        <v>1</v>
      </c>
      <c r="W1581" s="2"/>
      <c r="X1581" s="2">
        <f t="shared" si="116"/>
        <v>1</v>
      </c>
      <c r="Y1581" s="2"/>
      <c r="Z1581" s="2"/>
      <c r="AA1581" s="2"/>
      <c r="AB1581" s="2"/>
      <c r="AC1581" s="2"/>
      <c r="AD1581" s="2"/>
      <c r="AE1581" s="2"/>
      <c r="AF1581" s="2"/>
      <c r="AG1581" s="2">
        <v>1</v>
      </c>
      <c r="AH1581" s="2"/>
      <c r="AI1581" s="2"/>
      <c r="AJ1581" s="9" t="s">
        <v>2335</v>
      </c>
    </row>
    <row r="1582" spans="1:36" ht="13.5" hidden="1" customHeight="1" x14ac:dyDescent="0.2">
      <c r="A1582" s="2" t="str">
        <f t="shared" si="119"/>
        <v>MSI MSI GE66CML</v>
      </c>
      <c r="B1582" s="2" t="s">
        <v>1</v>
      </c>
      <c r="C1582" s="2" t="s">
        <v>2151</v>
      </c>
      <c r="D1582" s="2" t="s">
        <v>1735</v>
      </c>
      <c r="E1582" s="2" t="s">
        <v>52</v>
      </c>
      <c r="F1582" s="2" t="s">
        <v>20</v>
      </c>
      <c r="G1582" s="2" t="s">
        <v>2150</v>
      </c>
      <c r="H1582" s="2" t="s">
        <v>2116</v>
      </c>
      <c r="I1582" s="2">
        <v>15</v>
      </c>
      <c r="J1582" s="2" t="s">
        <v>28</v>
      </c>
      <c r="K1582" s="2"/>
      <c r="L1582" s="2" t="s">
        <v>129</v>
      </c>
      <c r="M1582" s="2"/>
      <c r="N1582" s="2" t="s">
        <v>2122</v>
      </c>
      <c r="O1582" s="2"/>
      <c r="P1582" s="2"/>
      <c r="Q1582" s="2"/>
      <c r="R1582" s="2">
        <v>1</v>
      </c>
      <c r="S1582" s="2"/>
      <c r="T1582" s="2"/>
      <c r="U1582" s="2"/>
      <c r="V1582" s="2">
        <v>1</v>
      </c>
      <c r="W1582" s="2"/>
      <c r="X1582" s="2">
        <f t="shared" si="116"/>
        <v>1</v>
      </c>
      <c r="Y1582" s="2"/>
      <c r="Z1582" s="2"/>
      <c r="AA1582" s="2"/>
      <c r="AB1582" s="2"/>
      <c r="AC1582" s="2"/>
      <c r="AD1582" s="2"/>
      <c r="AE1582" s="2"/>
      <c r="AF1582" s="2"/>
      <c r="AG1582" s="2">
        <v>1</v>
      </c>
      <c r="AH1582" s="2"/>
      <c r="AI1582" s="2"/>
      <c r="AJ1582" s="9" t="s">
        <v>2335</v>
      </c>
    </row>
    <row r="1583" spans="1:36" ht="13.5" hidden="1" customHeight="1" x14ac:dyDescent="0.2">
      <c r="A1583" s="2" t="str">
        <f t="shared" si="119"/>
        <v>MSI MSI GE72S</v>
      </c>
      <c r="B1583" s="2" t="s">
        <v>1</v>
      </c>
      <c r="C1583" s="2" t="s">
        <v>171</v>
      </c>
      <c r="D1583" s="2" t="s">
        <v>1735</v>
      </c>
      <c r="E1583" s="2" t="s">
        <v>52</v>
      </c>
      <c r="F1583" s="2" t="s">
        <v>20</v>
      </c>
      <c r="G1583" s="2" t="s">
        <v>80</v>
      </c>
      <c r="H1583" s="2" t="s">
        <v>158</v>
      </c>
      <c r="I1583" s="2">
        <v>17</v>
      </c>
      <c r="J1583" s="2" t="s">
        <v>28</v>
      </c>
      <c r="K1583" s="2"/>
      <c r="L1583" s="2" t="s">
        <v>129</v>
      </c>
      <c r="M1583" s="2"/>
      <c r="N1583" s="2"/>
      <c r="O1583" s="2"/>
      <c r="P1583" s="2"/>
      <c r="Q1583" s="2"/>
      <c r="R1583" s="2">
        <v>1</v>
      </c>
      <c r="S1583" s="2"/>
      <c r="T1583" s="2"/>
      <c r="U1583" s="2"/>
      <c r="V1583" s="2"/>
      <c r="W1583" s="2">
        <v>1</v>
      </c>
      <c r="X1583" s="2">
        <f t="shared" si="116"/>
        <v>1</v>
      </c>
      <c r="Y1583" s="2"/>
      <c r="Z1583" s="2"/>
      <c r="AA1583" s="2"/>
      <c r="AB1583" s="2"/>
      <c r="AC1583" s="2"/>
      <c r="AD1583" s="2"/>
      <c r="AE1583" s="2"/>
      <c r="AF1583" s="2">
        <v>1</v>
      </c>
      <c r="AG1583" s="2">
        <v>1</v>
      </c>
      <c r="AH1583" s="2"/>
      <c r="AI1583" s="2"/>
      <c r="AJ1583" s="9" t="s">
        <v>2335</v>
      </c>
    </row>
    <row r="1584" spans="1:36" ht="13.5" hidden="1" customHeight="1" x14ac:dyDescent="0.2">
      <c r="A1584" s="2" t="str">
        <f t="shared" si="119"/>
        <v>MSI MSI GE72S</v>
      </c>
      <c r="B1584" s="2" t="s">
        <v>1</v>
      </c>
      <c r="C1584" s="2" t="s">
        <v>171</v>
      </c>
      <c r="D1584" s="2" t="s">
        <v>1735</v>
      </c>
      <c r="E1584" s="2" t="s">
        <v>52</v>
      </c>
      <c r="F1584" s="2" t="s">
        <v>20</v>
      </c>
      <c r="G1584" s="2" t="s">
        <v>80</v>
      </c>
      <c r="H1584" s="2" t="s">
        <v>158</v>
      </c>
      <c r="I1584" s="2">
        <v>17</v>
      </c>
      <c r="J1584" s="2" t="s">
        <v>28</v>
      </c>
      <c r="K1584" s="2"/>
      <c r="L1584" s="2" t="s">
        <v>129</v>
      </c>
      <c r="M1584" s="2"/>
      <c r="N1584" s="2"/>
      <c r="O1584" s="2"/>
      <c r="P1584" s="2"/>
      <c r="Q1584" s="2"/>
      <c r="R1584" s="2">
        <v>1</v>
      </c>
      <c r="S1584" s="2"/>
      <c r="T1584" s="2"/>
      <c r="U1584" s="2"/>
      <c r="V1584" s="2"/>
      <c r="W1584" s="2">
        <v>1</v>
      </c>
      <c r="X1584" s="2">
        <f t="shared" si="116"/>
        <v>1</v>
      </c>
      <c r="Y1584" s="2"/>
      <c r="Z1584" s="2"/>
      <c r="AA1584" s="2"/>
      <c r="AB1584" s="2"/>
      <c r="AC1584" s="2"/>
      <c r="AD1584" s="2"/>
      <c r="AE1584" s="2"/>
      <c r="AF1584" s="2">
        <v>1</v>
      </c>
      <c r="AG1584" s="2">
        <v>1</v>
      </c>
      <c r="AH1584" s="2"/>
      <c r="AI1584" s="2"/>
      <c r="AJ1584" s="9" t="s">
        <v>2335</v>
      </c>
    </row>
    <row r="1585" spans="1:36" ht="13.5" hidden="1" customHeight="1" x14ac:dyDescent="0.2">
      <c r="A1585" s="2" t="str">
        <f t="shared" si="119"/>
        <v>MSI MSI GE72V</v>
      </c>
      <c r="B1585" s="2" t="s">
        <v>1</v>
      </c>
      <c r="C1585" s="2" t="s">
        <v>443</v>
      </c>
      <c r="D1585" s="2" t="s">
        <v>1735</v>
      </c>
      <c r="E1585" s="2" t="s">
        <v>52</v>
      </c>
      <c r="F1585" s="2" t="s">
        <v>20</v>
      </c>
      <c r="G1585" s="2" t="s">
        <v>164</v>
      </c>
      <c r="H1585" s="2" t="s">
        <v>444</v>
      </c>
      <c r="I1585" s="2">
        <v>17</v>
      </c>
      <c r="J1585" s="2" t="s">
        <v>28</v>
      </c>
      <c r="K1585" s="2"/>
      <c r="L1585" s="2" t="s">
        <v>129</v>
      </c>
      <c r="M1585" s="2"/>
      <c r="N1585" s="2"/>
      <c r="O1585" s="2"/>
      <c r="P1585" s="2"/>
      <c r="Q1585" s="2"/>
      <c r="R1585" s="2">
        <v>1</v>
      </c>
      <c r="S1585" s="2"/>
      <c r="T1585" s="2"/>
      <c r="U1585" s="2"/>
      <c r="V1585" s="2"/>
      <c r="W1585" s="2">
        <v>1</v>
      </c>
      <c r="X1585" s="2">
        <f t="shared" si="116"/>
        <v>1</v>
      </c>
      <c r="Y1585" s="2"/>
      <c r="Z1585" s="2"/>
      <c r="AA1585" s="2"/>
      <c r="AB1585" s="2"/>
      <c r="AC1585" s="2"/>
      <c r="AD1585" s="2"/>
      <c r="AE1585" s="2"/>
      <c r="AF1585" s="2">
        <v>1</v>
      </c>
      <c r="AG1585" s="2">
        <v>1</v>
      </c>
      <c r="AH1585" s="2"/>
      <c r="AI1585" s="2"/>
      <c r="AJ1585" s="9" t="s">
        <v>2335</v>
      </c>
    </row>
    <row r="1586" spans="1:36" ht="13.5" hidden="1" customHeight="1" x14ac:dyDescent="0.2">
      <c r="A1586" s="2" t="str">
        <f t="shared" si="119"/>
        <v>MSI MSI GE72K</v>
      </c>
      <c r="B1586" s="2" t="s">
        <v>1</v>
      </c>
      <c r="C1586" s="2" t="s">
        <v>493</v>
      </c>
      <c r="D1586" s="2" t="s">
        <v>1735</v>
      </c>
      <c r="E1586" s="2" t="s">
        <v>52</v>
      </c>
      <c r="F1586" s="2" t="s">
        <v>20</v>
      </c>
      <c r="G1586" s="2" t="s">
        <v>416</v>
      </c>
      <c r="H1586" s="2" t="s">
        <v>492</v>
      </c>
      <c r="I1586" s="2">
        <v>17</v>
      </c>
      <c r="J1586" s="2" t="s">
        <v>28</v>
      </c>
      <c r="K1586" s="2"/>
      <c r="L1586" s="2" t="s">
        <v>129</v>
      </c>
      <c r="M1586" s="2"/>
      <c r="N1586" s="2"/>
      <c r="O1586" s="2"/>
      <c r="P1586" s="2"/>
      <c r="Q1586" s="2"/>
      <c r="R1586" s="2">
        <v>1</v>
      </c>
      <c r="S1586" s="2"/>
      <c r="T1586" s="2"/>
      <c r="U1586" s="2"/>
      <c r="V1586" s="2"/>
      <c r="W1586" s="2">
        <v>1</v>
      </c>
      <c r="X1586" s="2">
        <f t="shared" si="116"/>
        <v>1</v>
      </c>
      <c r="Y1586" s="2"/>
      <c r="Z1586" s="2"/>
      <c r="AA1586" s="2"/>
      <c r="AB1586" s="2"/>
      <c r="AC1586" s="2"/>
      <c r="AD1586" s="2"/>
      <c r="AE1586" s="2">
        <v>1</v>
      </c>
      <c r="AF1586" s="2">
        <v>1</v>
      </c>
      <c r="AG1586" s="2"/>
      <c r="AH1586" s="2"/>
      <c r="AI1586" s="2"/>
      <c r="AJ1586" s="9" t="s">
        <v>2335</v>
      </c>
    </row>
    <row r="1587" spans="1:36" ht="13.5" hidden="1" customHeight="1" x14ac:dyDescent="0.2">
      <c r="A1587" s="2" t="str">
        <f t="shared" si="119"/>
        <v>MSI MSI GE73</v>
      </c>
      <c r="B1587" s="2" t="s">
        <v>1</v>
      </c>
      <c r="C1587" s="2" t="s">
        <v>729</v>
      </c>
      <c r="D1587" s="2" t="s">
        <v>1735</v>
      </c>
      <c r="E1587" s="2" t="s">
        <v>52</v>
      </c>
      <c r="F1587" s="2" t="s">
        <v>20</v>
      </c>
      <c r="G1587" s="2" t="s">
        <v>416</v>
      </c>
      <c r="H1587" s="2" t="s">
        <v>399</v>
      </c>
      <c r="I1587" s="2">
        <v>17</v>
      </c>
      <c r="J1587" s="2" t="s">
        <v>28</v>
      </c>
      <c r="K1587" s="2"/>
      <c r="L1587" s="2" t="s">
        <v>129</v>
      </c>
      <c r="M1587" s="2"/>
      <c r="N1587" s="2"/>
      <c r="O1587" s="2"/>
      <c r="P1587" s="2"/>
      <c r="Q1587" s="2"/>
      <c r="R1587" s="2">
        <v>1</v>
      </c>
      <c r="S1587" s="2"/>
      <c r="T1587" s="2"/>
      <c r="U1587" s="2"/>
      <c r="V1587" s="2"/>
      <c r="W1587" s="2">
        <v>1</v>
      </c>
      <c r="X1587" s="2">
        <f t="shared" si="116"/>
        <v>1</v>
      </c>
      <c r="Y1587" s="2"/>
      <c r="Z1587" s="2"/>
      <c r="AA1587" s="2"/>
      <c r="AB1587" s="2"/>
      <c r="AC1587" s="2"/>
      <c r="AD1587" s="2"/>
      <c r="AE1587" s="2"/>
      <c r="AF1587" s="2"/>
      <c r="AG1587" s="2">
        <v>1</v>
      </c>
      <c r="AH1587" s="2"/>
      <c r="AI1587" s="2"/>
      <c r="AJ1587" s="9" t="s">
        <v>2335</v>
      </c>
    </row>
    <row r="1588" spans="1:36" ht="13.5" hidden="1" customHeight="1" x14ac:dyDescent="0.2">
      <c r="A1588" s="2" t="str">
        <f t="shared" si="119"/>
        <v>MSI MSI GE73C</v>
      </c>
      <c r="B1588" s="2" t="s">
        <v>1</v>
      </c>
      <c r="C1588" s="2" t="s">
        <v>959</v>
      </c>
      <c r="D1588" s="2" t="s">
        <v>1735</v>
      </c>
      <c r="E1588" s="2" t="s">
        <v>52</v>
      </c>
      <c r="F1588" s="2" t="s">
        <v>20</v>
      </c>
      <c r="G1588" s="2" t="s">
        <v>947</v>
      </c>
      <c r="H1588" s="2" t="s">
        <v>422</v>
      </c>
      <c r="I1588" s="2">
        <v>17</v>
      </c>
      <c r="J1588" s="2" t="s">
        <v>28</v>
      </c>
      <c r="K1588" s="2"/>
      <c r="L1588" s="2" t="s">
        <v>129</v>
      </c>
      <c r="M1588" s="2"/>
      <c r="N1588" s="2"/>
      <c r="O1588" s="2"/>
      <c r="P1588" s="2"/>
      <c r="Q1588" s="2"/>
      <c r="R1588" s="2">
        <v>1</v>
      </c>
      <c r="S1588" s="2"/>
      <c r="T1588" s="2"/>
      <c r="U1588" s="2"/>
      <c r="V1588" s="2"/>
      <c r="W1588" s="2">
        <v>1</v>
      </c>
      <c r="X1588" s="2">
        <f t="shared" si="116"/>
        <v>1</v>
      </c>
      <c r="Y1588" s="2"/>
      <c r="Z1588" s="2"/>
      <c r="AA1588" s="2"/>
      <c r="AB1588" s="2"/>
      <c r="AC1588" s="2"/>
      <c r="AD1588" s="2"/>
      <c r="AE1588" s="2"/>
      <c r="AF1588" s="2">
        <v>1</v>
      </c>
      <c r="AG1588" s="2">
        <v>1</v>
      </c>
      <c r="AH1588" s="2"/>
      <c r="AI1588" s="2"/>
      <c r="AJ1588" s="9" t="s">
        <v>2335</v>
      </c>
    </row>
    <row r="1589" spans="1:36" ht="13.5" hidden="1" customHeight="1" x14ac:dyDescent="0.2">
      <c r="A1589" s="2" t="str">
        <f t="shared" si="119"/>
        <v>MSI MSI GE75C</v>
      </c>
      <c r="B1589" s="2" t="s">
        <v>1</v>
      </c>
      <c r="C1589" s="2" t="s">
        <v>1190</v>
      </c>
      <c r="D1589" s="2" t="s">
        <v>1735</v>
      </c>
      <c r="E1589" s="2" t="s">
        <v>52</v>
      </c>
      <c r="F1589" s="2" t="s">
        <v>20</v>
      </c>
      <c r="G1589" s="2" t="s">
        <v>947</v>
      </c>
      <c r="H1589" s="2" t="s">
        <v>399</v>
      </c>
      <c r="I1589" s="2">
        <v>17</v>
      </c>
      <c r="J1589" s="2" t="s">
        <v>28</v>
      </c>
      <c r="K1589" s="2"/>
      <c r="L1589" s="2" t="s">
        <v>129</v>
      </c>
      <c r="M1589" s="2"/>
      <c r="N1589" s="2"/>
      <c r="O1589" s="2"/>
      <c r="P1589" s="2"/>
      <c r="Q1589" s="2"/>
      <c r="R1589" s="2">
        <v>1</v>
      </c>
      <c r="S1589" s="2"/>
      <c r="T1589" s="2"/>
      <c r="U1589" s="2"/>
      <c r="V1589" s="2"/>
      <c r="W1589" s="2">
        <v>1</v>
      </c>
      <c r="X1589" s="2">
        <f t="shared" ref="X1589:X1621" si="123">SUM(O1589:T1589)</f>
        <v>1</v>
      </c>
      <c r="Y1589" s="2"/>
      <c r="Z1589" s="2"/>
      <c r="AA1589" s="2"/>
      <c r="AB1589" s="2"/>
      <c r="AC1589" s="2"/>
      <c r="AD1589" s="2"/>
      <c r="AE1589" s="2"/>
      <c r="AF1589" s="2"/>
      <c r="AG1589" s="2">
        <v>1</v>
      </c>
      <c r="AH1589" s="2"/>
      <c r="AI1589" s="2"/>
      <c r="AJ1589" s="9" t="s">
        <v>2335</v>
      </c>
    </row>
    <row r="1590" spans="1:36" ht="13.5" hidden="1" customHeight="1" x14ac:dyDescent="0.2">
      <c r="A1590" s="2" t="str">
        <f t="shared" si="119"/>
        <v>MSI MSI GE75CML</v>
      </c>
      <c r="B1590" s="2" t="s">
        <v>1</v>
      </c>
      <c r="C1590" s="2" t="s">
        <v>2115</v>
      </c>
      <c r="D1590" s="2" t="s">
        <v>1735</v>
      </c>
      <c r="E1590" s="2" t="s">
        <v>52</v>
      </c>
      <c r="F1590" s="2" t="s">
        <v>20</v>
      </c>
      <c r="G1590" s="2" t="s">
        <v>2150</v>
      </c>
      <c r="H1590" s="2" t="s">
        <v>2116</v>
      </c>
      <c r="I1590" s="2">
        <v>17</v>
      </c>
      <c r="J1590" s="2" t="s">
        <v>28</v>
      </c>
      <c r="K1590" s="2"/>
      <c r="L1590" s="2" t="s">
        <v>129</v>
      </c>
      <c r="M1590" s="2"/>
      <c r="N1590" s="2" t="s">
        <v>2092</v>
      </c>
      <c r="O1590" s="2"/>
      <c r="P1590" s="2"/>
      <c r="Q1590" s="2"/>
      <c r="R1590" s="2">
        <v>1</v>
      </c>
      <c r="S1590" s="2"/>
      <c r="T1590" s="2"/>
      <c r="U1590" s="2"/>
      <c r="V1590" s="2"/>
      <c r="W1590" s="2">
        <v>1</v>
      </c>
      <c r="X1590" s="2">
        <f t="shared" si="123"/>
        <v>1</v>
      </c>
      <c r="Y1590" s="2"/>
      <c r="Z1590" s="2"/>
      <c r="AA1590" s="2"/>
      <c r="AB1590" s="2"/>
      <c r="AC1590" s="2"/>
      <c r="AD1590" s="2"/>
      <c r="AE1590" s="2"/>
      <c r="AF1590" s="2"/>
      <c r="AG1590" s="2">
        <v>1</v>
      </c>
      <c r="AH1590" s="2"/>
      <c r="AI1590" s="2"/>
      <c r="AJ1590" s="9" t="s">
        <v>2335</v>
      </c>
    </row>
    <row r="1591" spans="1:36" ht="13.5" hidden="1" customHeight="1" x14ac:dyDescent="0.2">
      <c r="A1591" s="2" t="str">
        <f t="shared" si="119"/>
        <v>MSI MSI GF75C</v>
      </c>
      <c r="B1591" s="2" t="s">
        <v>1</v>
      </c>
      <c r="C1591" s="2" t="s">
        <v>1288</v>
      </c>
      <c r="D1591" s="2" t="s">
        <v>1735</v>
      </c>
      <c r="E1591" s="2" t="s">
        <v>52</v>
      </c>
      <c r="F1591" s="2" t="s">
        <v>20</v>
      </c>
      <c r="G1591" s="2" t="s">
        <v>947</v>
      </c>
      <c r="H1591" s="2" t="s">
        <v>492</v>
      </c>
      <c r="I1591" s="2">
        <v>17</v>
      </c>
      <c r="J1591" s="2" t="s">
        <v>28</v>
      </c>
      <c r="K1591" s="2"/>
      <c r="L1591" s="2" t="s">
        <v>129</v>
      </c>
      <c r="M1591" s="2"/>
      <c r="N1591" s="2"/>
      <c r="O1591" s="2"/>
      <c r="P1591" s="2"/>
      <c r="Q1591" s="2"/>
      <c r="R1591" s="2">
        <v>1</v>
      </c>
      <c r="S1591" s="2"/>
      <c r="T1591" s="2"/>
      <c r="U1591" s="2"/>
      <c r="V1591" s="2"/>
      <c r="W1591" s="2">
        <v>1</v>
      </c>
      <c r="X1591" s="2">
        <f t="shared" si="123"/>
        <v>1</v>
      </c>
      <c r="Y1591" s="2"/>
      <c r="Z1591" s="2"/>
      <c r="AA1591" s="2"/>
      <c r="AB1591" s="2"/>
      <c r="AC1591" s="2"/>
      <c r="AD1591" s="2"/>
      <c r="AE1591" s="2">
        <v>1</v>
      </c>
      <c r="AF1591" s="2">
        <v>1</v>
      </c>
      <c r="AG1591" s="2"/>
      <c r="AH1591" s="2"/>
      <c r="AI1591" s="2"/>
      <c r="AJ1591" s="9" t="s">
        <v>2335</v>
      </c>
    </row>
    <row r="1592" spans="1:36" ht="13.5" hidden="1" customHeight="1" x14ac:dyDescent="0.2">
      <c r="A1592" s="2" t="str">
        <f t="shared" ref="A1592" si="124">CONCATENATE(B1592," ",C1592)</f>
        <v>MSI MSI GF75CML</v>
      </c>
      <c r="B1592" s="2" t="s">
        <v>1</v>
      </c>
      <c r="C1592" s="2" t="s">
        <v>6001</v>
      </c>
      <c r="D1592" s="2" t="s">
        <v>1735</v>
      </c>
      <c r="E1592" s="2" t="s">
        <v>52</v>
      </c>
      <c r="F1592" s="2" t="s">
        <v>20</v>
      </c>
      <c r="G1592" s="2" t="s">
        <v>2150</v>
      </c>
      <c r="H1592" s="2" t="s">
        <v>1442</v>
      </c>
      <c r="I1592" s="2">
        <v>17</v>
      </c>
      <c r="J1592" s="2" t="s">
        <v>28</v>
      </c>
      <c r="K1592" s="2"/>
      <c r="L1592" s="2" t="s">
        <v>129</v>
      </c>
      <c r="M1592" s="2"/>
      <c r="N1592" s="2" t="s">
        <v>5935</v>
      </c>
      <c r="O1592" s="2"/>
      <c r="P1592" s="2"/>
      <c r="Q1592" s="2"/>
      <c r="R1592" s="2">
        <v>1</v>
      </c>
      <c r="S1592" s="2"/>
      <c r="T1592" s="2"/>
      <c r="U1592" s="2"/>
      <c r="V1592" s="2"/>
      <c r="W1592" s="2">
        <v>1</v>
      </c>
      <c r="X1592" s="2">
        <f t="shared" ref="X1592" si="125">SUM(O1592:T1592)</f>
        <v>1</v>
      </c>
      <c r="Y1592" s="2"/>
      <c r="Z1592" s="2"/>
      <c r="AA1592" s="2"/>
      <c r="AB1592" s="2"/>
      <c r="AC1592" s="2"/>
      <c r="AD1592" s="2"/>
      <c r="AE1592" s="2">
        <v>1</v>
      </c>
      <c r="AF1592" s="2">
        <v>1</v>
      </c>
      <c r="AG1592" s="2"/>
      <c r="AH1592" s="2"/>
      <c r="AI1592" s="2"/>
      <c r="AJ1592" s="9" t="s">
        <v>2335</v>
      </c>
    </row>
    <row r="1593" spans="1:36" ht="13.5" hidden="1" customHeight="1" x14ac:dyDescent="0.2">
      <c r="A1593" s="2" t="str">
        <f t="shared" si="119"/>
        <v>MSI MSI GL62</v>
      </c>
      <c r="B1593" s="2" t="s">
        <v>1</v>
      </c>
      <c r="C1593" s="2" t="s">
        <v>239</v>
      </c>
      <c r="D1593" s="2" t="s">
        <v>1735</v>
      </c>
      <c r="E1593" s="2" t="s">
        <v>52</v>
      </c>
      <c r="F1593" s="2" t="s">
        <v>20</v>
      </c>
      <c r="G1593" s="2" t="s">
        <v>164</v>
      </c>
      <c r="H1593" s="2" t="s">
        <v>97</v>
      </c>
      <c r="I1593" s="2">
        <v>15</v>
      </c>
      <c r="J1593" s="2" t="s">
        <v>28</v>
      </c>
      <c r="K1593" s="2"/>
      <c r="L1593" s="2" t="s">
        <v>129</v>
      </c>
      <c r="M1593" s="2"/>
      <c r="N1593" s="2"/>
      <c r="O1593" s="2"/>
      <c r="P1593" s="2"/>
      <c r="Q1593" s="2"/>
      <c r="R1593" s="2">
        <v>1</v>
      </c>
      <c r="S1593" s="2"/>
      <c r="T1593" s="2"/>
      <c r="U1593" s="2"/>
      <c r="V1593" s="2">
        <v>1</v>
      </c>
      <c r="W1593" s="2"/>
      <c r="X1593" s="2">
        <f t="shared" si="123"/>
        <v>1</v>
      </c>
      <c r="Y1593" s="2"/>
      <c r="Z1593" s="2"/>
      <c r="AA1593" s="2"/>
      <c r="AB1593" s="2"/>
      <c r="AC1593" s="2"/>
      <c r="AD1593" s="2"/>
      <c r="AE1593" s="2">
        <v>1</v>
      </c>
      <c r="AF1593" s="2">
        <v>1</v>
      </c>
      <c r="AG1593" s="2"/>
      <c r="AH1593" s="2"/>
      <c r="AI1593" s="2"/>
      <c r="AJ1593" s="9" t="s">
        <v>2335</v>
      </c>
    </row>
    <row r="1594" spans="1:36" ht="13.5" hidden="1" customHeight="1" x14ac:dyDescent="0.2">
      <c r="A1594" s="2" t="str">
        <f t="shared" si="119"/>
        <v>MSI MSI GL62K</v>
      </c>
      <c r="B1594" s="2" t="s">
        <v>1</v>
      </c>
      <c r="C1594" s="2" t="s">
        <v>596</v>
      </c>
      <c r="D1594" s="2" t="s">
        <v>1735</v>
      </c>
      <c r="E1594" s="2" t="s">
        <v>52</v>
      </c>
      <c r="F1594" s="2" t="s">
        <v>20</v>
      </c>
      <c r="G1594" s="2" t="s">
        <v>416</v>
      </c>
      <c r="H1594" s="2" t="s">
        <v>492</v>
      </c>
      <c r="I1594" s="2">
        <v>15</v>
      </c>
      <c r="J1594" s="2" t="s">
        <v>28</v>
      </c>
      <c r="K1594" s="2"/>
      <c r="L1594" s="2" t="s">
        <v>129</v>
      </c>
      <c r="M1594" s="2"/>
      <c r="N1594" s="2"/>
      <c r="O1594" s="2"/>
      <c r="P1594" s="2"/>
      <c r="Q1594" s="2"/>
      <c r="R1594" s="2">
        <v>1</v>
      </c>
      <c r="S1594" s="2"/>
      <c r="T1594" s="2"/>
      <c r="U1594" s="2"/>
      <c r="V1594" s="2">
        <v>1</v>
      </c>
      <c r="W1594" s="2"/>
      <c r="X1594" s="2">
        <f t="shared" si="123"/>
        <v>1</v>
      </c>
      <c r="Y1594" s="2"/>
      <c r="Z1594" s="2"/>
      <c r="AA1594" s="2"/>
      <c r="AB1594" s="2"/>
      <c r="AC1594" s="2"/>
      <c r="AD1594" s="2"/>
      <c r="AE1594" s="2">
        <v>1</v>
      </c>
      <c r="AF1594" s="2">
        <v>1</v>
      </c>
      <c r="AG1594" s="2"/>
      <c r="AH1594" s="2"/>
      <c r="AI1594" s="2"/>
      <c r="AJ1594" s="9" t="s">
        <v>2335</v>
      </c>
    </row>
    <row r="1595" spans="1:36" ht="13.5" hidden="1" customHeight="1" x14ac:dyDescent="0.2">
      <c r="A1595" s="2" t="str">
        <f t="shared" si="119"/>
        <v>MSI MSI GL63C</v>
      </c>
      <c r="B1595" s="2" t="s">
        <v>1</v>
      </c>
      <c r="C1595" s="2" t="s">
        <v>1036</v>
      </c>
      <c r="D1595" s="2" t="s">
        <v>1735</v>
      </c>
      <c r="E1595" s="2" t="s">
        <v>52</v>
      </c>
      <c r="F1595" s="2" t="s">
        <v>20</v>
      </c>
      <c r="G1595" s="2" t="s">
        <v>947</v>
      </c>
      <c r="H1595" s="2" t="s">
        <v>1020</v>
      </c>
      <c r="I1595" s="2">
        <v>15</v>
      </c>
      <c r="J1595" s="2" t="s">
        <v>28</v>
      </c>
      <c r="K1595" s="2"/>
      <c r="L1595" s="2" t="s">
        <v>129</v>
      </c>
      <c r="M1595" s="2"/>
      <c r="N1595" s="2"/>
      <c r="O1595" s="2"/>
      <c r="P1595" s="2"/>
      <c r="Q1595" s="2"/>
      <c r="R1595" s="2">
        <v>1</v>
      </c>
      <c r="S1595" s="2"/>
      <c r="T1595" s="2"/>
      <c r="U1595" s="2"/>
      <c r="V1595" s="2">
        <v>1</v>
      </c>
      <c r="W1595" s="2"/>
      <c r="X1595" s="2">
        <f t="shared" si="123"/>
        <v>1</v>
      </c>
      <c r="Y1595" s="2"/>
      <c r="Z1595" s="2"/>
      <c r="AA1595" s="2"/>
      <c r="AB1595" s="2"/>
      <c r="AC1595" s="2"/>
      <c r="AD1595" s="2"/>
      <c r="AE1595" s="2">
        <v>1</v>
      </c>
      <c r="AF1595" s="2">
        <v>1</v>
      </c>
      <c r="AG1595" s="2"/>
      <c r="AH1595" s="2"/>
      <c r="AI1595" s="2"/>
      <c r="AJ1595" s="9" t="s">
        <v>2335</v>
      </c>
    </row>
    <row r="1596" spans="1:36" ht="13.5" hidden="1" customHeight="1" x14ac:dyDescent="0.2">
      <c r="A1596" s="2" t="str">
        <f t="shared" si="119"/>
        <v>MSI MSI GL65C</v>
      </c>
      <c r="B1596" s="2" t="s">
        <v>1</v>
      </c>
      <c r="C1596" s="2" t="s">
        <v>1538</v>
      </c>
      <c r="D1596" s="2" t="s">
        <v>1735</v>
      </c>
      <c r="E1596" s="2" t="s">
        <v>52</v>
      </c>
      <c r="F1596" s="2" t="s">
        <v>20</v>
      </c>
      <c r="G1596" s="2" t="s">
        <v>947</v>
      </c>
      <c r="H1596" s="2" t="s">
        <v>1539</v>
      </c>
      <c r="I1596" s="2">
        <v>15</v>
      </c>
      <c r="J1596" s="2" t="s">
        <v>28</v>
      </c>
      <c r="K1596" s="2"/>
      <c r="L1596" s="2" t="s">
        <v>129</v>
      </c>
      <c r="M1596" s="2"/>
      <c r="N1596" s="2"/>
      <c r="O1596" s="2"/>
      <c r="P1596" s="2"/>
      <c r="Q1596" s="2"/>
      <c r="R1596" s="2">
        <v>1</v>
      </c>
      <c r="S1596" s="2"/>
      <c r="T1596" s="2"/>
      <c r="U1596" s="2"/>
      <c r="V1596" s="2">
        <v>1</v>
      </c>
      <c r="W1596" s="2"/>
      <c r="X1596" s="2">
        <f t="shared" si="123"/>
        <v>1</v>
      </c>
      <c r="Y1596" s="2"/>
      <c r="Z1596" s="2"/>
      <c r="AA1596" s="2"/>
      <c r="AB1596" s="2"/>
      <c r="AC1596" s="2"/>
      <c r="AD1596" s="2"/>
      <c r="AE1596" s="2">
        <v>1</v>
      </c>
      <c r="AF1596" s="2">
        <v>1</v>
      </c>
      <c r="AG1596" s="2"/>
      <c r="AH1596" s="2"/>
      <c r="AI1596" s="2"/>
      <c r="AJ1596" s="9" t="s">
        <v>2335</v>
      </c>
    </row>
    <row r="1597" spans="1:36" ht="13.5" hidden="1" customHeight="1" x14ac:dyDescent="0.2">
      <c r="A1597" s="2" t="str">
        <f t="shared" si="119"/>
        <v>MSI MSI GL65CML</v>
      </c>
      <c r="B1597" s="2" t="s">
        <v>1</v>
      </c>
      <c r="C1597" s="2" t="s">
        <v>2117</v>
      </c>
      <c r="D1597" s="2" t="s">
        <v>1735</v>
      </c>
      <c r="E1597" s="2" t="s">
        <v>52</v>
      </c>
      <c r="F1597" s="2" t="s">
        <v>20</v>
      </c>
      <c r="G1597" s="2" t="s">
        <v>2150</v>
      </c>
      <c r="H1597" s="2" t="s">
        <v>1578</v>
      </c>
      <c r="I1597" s="2">
        <v>15</v>
      </c>
      <c r="J1597" s="2" t="s">
        <v>28</v>
      </c>
      <c r="K1597" s="2"/>
      <c r="L1597" s="2" t="s">
        <v>129</v>
      </c>
      <c r="M1597" s="2"/>
      <c r="N1597" s="2" t="s">
        <v>2092</v>
      </c>
      <c r="O1597" s="2"/>
      <c r="P1597" s="2"/>
      <c r="Q1597" s="2"/>
      <c r="R1597" s="2">
        <v>1</v>
      </c>
      <c r="S1597" s="2"/>
      <c r="T1597" s="2"/>
      <c r="U1597" s="2"/>
      <c r="V1597" s="2">
        <v>1</v>
      </c>
      <c r="W1597" s="2"/>
      <c r="X1597" s="2">
        <f t="shared" si="123"/>
        <v>1</v>
      </c>
      <c r="Y1597" s="2"/>
      <c r="Z1597" s="2"/>
      <c r="AA1597" s="2"/>
      <c r="AB1597" s="2"/>
      <c r="AC1597" s="2"/>
      <c r="AD1597" s="2"/>
      <c r="AE1597" s="2">
        <v>1</v>
      </c>
      <c r="AF1597" s="2">
        <v>1</v>
      </c>
      <c r="AG1597" s="2"/>
      <c r="AH1597" s="2"/>
      <c r="AI1597" s="2"/>
      <c r="AJ1597" s="9" t="s">
        <v>2335</v>
      </c>
    </row>
    <row r="1598" spans="1:36" ht="13.5" hidden="1" customHeight="1" x14ac:dyDescent="0.2">
      <c r="A1598" s="2" t="str">
        <f t="shared" si="119"/>
        <v>MSI MSI GL72</v>
      </c>
      <c r="B1598" s="2" t="s">
        <v>1</v>
      </c>
      <c r="C1598" s="2" t="s">
        <v>240</v>
      </c>
      <c r="D1598" s="2" t="s">
        <v>1735</v>
      </c>
      <c r="E1598" s="2" t="s">
        <v>52</v>
      </c>
      <c r="F1598" s="2" t="s">
        <v>20</v>
      </c>
      <c r="G1598" s="2" t="s">
        <v>164</v>
      </c>
      <c r="H1598" s="2" t="s">
        <v>97</v>
      </c>
      <c r="I1598" s="2">
        <v>17</v>
      </c>
      <c r="J1598" s="2" t="s">
        <v>28</v>
      </c>
      <c r="K1598" s="2"/>
      <c r="L1598" s="2" t="s">
        <v>129</v>
      </c>
      <c r="M1598" s="2"/>
      <c r="N1598" s="2"/>
      <c r="O1598" s="2"/>
      <c r="P1598" s="2"/>
      <c r="Q1598" s="2"/>
      <c r="R1598" s="2">
        <v>1</v>
      </c>
      <c r="S1598" s="2"/>
      <c r="T1598" s="2"/>
      <c r="U1598" s="2"/>
      <c r="V1598" s="2"/>
      <c r="W1598" s="2">
        <v>1</v>
      </c>
      <c r="X1598" s="2">
        <f t="shared" si="123"/>
        <v>1</v>
      </c>
      <c r="Y1598" s="2"/>
      <c r="Z1598" s="2"/>
      <c r="AA1598" s="2"/>
      <c r="AB1598" s="2"/>
      <c r="AC1598" s="2"/>
      <c r="AD1598" s="2"/>
      <c r="AE1598" s="2">
        <v>1</v>
      </c>
      <c r="AF1598" s="2">
        <v>1</v>
      </c>
      <c r="AG1598" s="2"/>
      <c r="AH1598" s="2"/>
      <c r="AI1598" s="2"/>
      <c r="AJ1598" s="9" t="s">
        <v>2335</v>
      </c>
    </row>
    <row r="1599" spans="1:36" ht="13.5" hidden="1" customHeight="1" x14ac:dyDescent="0.2">
      <c r="A1599" s="2" t="str">
        <f t="shared" si="119"/>
        <v>MSI MSI GL72K</v>
      </c>
      <c r="B1599" s="2" t="s">
        <v>1</v>
      </c>
      <c r="C1599" s="2" t="s">
        <v>597</v>
      </c>
      <c r="D1599" s="2" t="s">
        <v>1735</v>
      </c>
      <c r="E1599" s="2" t="s">
        <v>52</v>
      </c>
      <c r="F1599" s="2" t="s">
        <v>20</v>
      </c>
      <c r="G1599" s="2" t="s">
        <v>416</v>
      </c>
      <c r="H1599" s="2" t="s">
        <v>598</v>
      </c>
      <c r="I1599" s="2">
        <v>17</v>
      </c>
      <c r="J1599" s="2" t="s">
        <v>28</v>
      </c>
      <c r="K1599" s="2"/>
      <c r="L1599" s="2" t="s">
        <v>129</v>
      </c>
      <c r="M1599" s="2"/>
      <c r="N1599" s="2"/>
      <c r="O1599" s="2"/>
      <c r="P1599" s="2"/>
      <c r="Q1599" s="2"/>
      <c r="R1599" s="2">
        <v>1</v>
      </c>
      <c r="S1599" s="2"/>
      <c r="T1599" s="2"/>
      <c r="U1599" s="2"/>
      <c r="V1599" s="2"/>
      <c r="W1599" s="2">
        <v>1</v>
      </c>
      <c r="X1599" s="2">
        <f t="shared" si="123"/>
        <v>1</v>
      </c>
      <c r="Y1599" s="2"/>
      <c r="Z1599" s="2"/>
      <c r="AA1599" s="2"/>
      <c r="AB1599" s="2"/>
      <c r="AC1599" s="2"/>
      <c r="AD1599" s="2"/>
      <c r="AE1599" s="2">
        <v>1</v>
      </c>
      <c r="AF1599" s="2">
        <v>1</v>
      </c>
      <c r="AG1599" s="2"/>
      <c r="AH1599" s="2"/>
      <c r="AI1599" s="2"/>
      <c r="AJ1599" s="9" t="s">
        <v>2335</v>
      </c>
    </row>
    <row r="1600" spans="1:36" ht="13.5" hidden="1" customHeight="1" x14ac:dyDescent="0.2">
      <c r="A1600" s="2" t="str">
        <f t="shared" si="119"/>
        <v>MSI MSI GL73C</v>
      </c>
      <c r="B1600" s="2" t="s">
        <v>1</v>
      </c>
      <c r="C1600" s="2" t="s">
        <v>1037</v>
      </c>
      <c r="D1600" s="2" t="s">
        <v>1735</v>
      </c>
      <c r="E1600" s="2" t="s">
        <v>52</v>
      </c>
      <c r="F1600" s="2" t="s">
        <v>20</v>
      </c>
      <c r="G1600" s="2" t="s">
        <v>947</v>
      </c>
      <c r="H1600" s="2" t="s">
        <v>1020</v>
      </c>
      <c r="I1600" s="2">
        <v>17</v>
      </c>
      <c r="J1600" s="2" t="s">
        <v>28</v>
      </c>
      <c r="K1600" s="2"/>
      <c r="L1600" s="2" t="s">
        <v>129</v>
      </c>
      <c r="M1600" s="2"/>
      <c r="N1600" s="2"/>
      <c r="O1600" s="2"/>
      <c r="P1600" s="2"/>
      <c r="Q1600" s="2"/>
      <c r="R1600" s="2">
        <v>1</v>
      </c>
      <c r="S1600" s="2"/>
      <c r="T1600" s="2"/>
      <c r="U1600" s="2"/>
      <c r="V1600" s="2"/>
      <c r="W1600" s="2">
        <v>1</v>
      </c>
      <c r="X1600" s="2">
        <f t="shared" si="123"/>
        <v>1</v>
      </c>
      <c r="Y1600" s="2"/>
      <c r="Z1600" s="2"/>
      <c r="AA1600" s="2"/>
      <c r="AB1600" s="2"/>
      <c r="AC1600" s="2"/>
      <c r="AD1600" s="2"/>
      <c r="AE1600" s="2">
        <v>1</v>
      </c>
      <c r="AF1600" s="2">
        <v>1</v>
      </c>
      <c r="AG1600" s="2"/>
      <c r="AH1600" s="2"/>
      <c r="AI1600" s="2"/>
      <c r="AJ1600" s="9" t="s">
        <v>2335</v>
      </c>
    </row>
    <row r="1601" spans="1:36" ht="13.5" hidden="1" customHeight="1" x14ac:dyDescent="0.2">
      <c r="A1601" s="2" t="str">
        <f t="shared" si="119"/>
        <v>MSI MSI GL75C</v>
      </c>
      <c r="B1601" s="2" t="s">
        <v>1</v>
      </c>
      <c r="C1601" s="2" t="s">
        <v>1491</v>
      </c>
      <c r="D1601" s="2" t="s">
        <v>1735</v>
      </c>
      <c r="E1601" s="2" t="s">
        <v>52</v>
      </c>
      <c r="F1601" s="2" t="s">
        <v>20</v>
      </c>
      <c r="G1601" s="2" t="s">
        <v>947</v>
      </c>
      <c r="H1601" s="2" t="s">
        <v>1444</v>
      </c>
      <c r="I1601" s="2">
        <v>17</v>
      </c>
      <c r="J1601" s="2" t="s">
        <v>28</v>
      </c>
      <c r="K1601" s="2"/>
      <c r="L1601" s="2" t="s">
        <v>129</v>
      </c>
      <c r="M1601" s="2"/>
      <c r="N1601" s="2"/>
      <c r="O1601" s="2"/>
      <c r="P1601" s="2"/>
      <c r="Q1601" s="2"/>
      <c r="R1601" s="2">
        <v>1</v>
      </c>
      <c r="S1601" s="2"/>
      <c r="T1601" s="2"/>
      <c r="U1601" s="2"/>
      <c r="V1601" s="2"/>
      <c r="W1601" s="2">
        <v>1</v>
      </c>
      <c r="X1601" s="2">
        <f t="shared" si="123"/>
        <v>1</v>
      </c>
      <c r="Y1601" s="2"/>
      <c r="Z1601" s="2"/>
      <c r="AA1601" s="2"/>
      <c r="AB1601" s="2"/>
      <c r="AC1601" s="2"/>
      <c r="AD1601" s="2"/>
      <c r="AE1601" s="2"/>
      <c r="AF1601" s="2">
        <v>1</v>
      </c>
      <c r="AG1601" s="2">
        <v>1</v>
      </c>
      <c r="AH1601" s="2"/>
      <c r="AI1601" s="2"/>
      <c r="AJ1601" s="9" t="s">
        <v>2335</v>
      </c>
    </row>
    <row r="1602" spans="1:36" ht="13.5" hidden="1" customHeight="1" x14ac:dyDescent="0.2">
      <c r="A1602" s="2" t="str">
        <f t="shared" si="119"/>
        <v>MSI MSI GL75CML</v>
      </c>
      <c r="B1602" s="2" t="s">
        <v>1</v>
      </c>
      <c r="C1602" s="2" t="s">
        <v>2118</v>
      </c>
      <c r="D1602" s="2" t="s">
        <v>1735</v>
      </c>
      <c r="E1602" s="2" t="s">
        <v>52</v>
      </c>
      <c r="F1602" s="2" t="s">
        <v>20</v>
      </c>
      <c r="G1602" s="2" t="s">
        <v>1494</v>
      </c>
      <c r="H1602" s="2" t="s">
        <v>1578</v>
      </c>
      <c r="I1602" s="2">
        <v>17</v>
      </c>
      <c r="J1602" s="2" t="s">
        <v>28</v>
      </c>
      <c r="K1602" s="2"/>
      <c r="L1602" s="2" t="s">
        <v>129</v>
      </c>
      <c r="M1602" s="2"/>
      <c r="N1602" s="2" t="s">
        <v>2092</v>
      </c>
      <c r="O1602" s="2"/>
      <c r="P1602" s="2"/>
      <c r="Q1602" s="2"/>
      <c r="R1602" s="2">
        <v>1</v>
      </c>
      <c r="S1602" s="2"/>
      <c r="T1602" s="2"/>
      <c r="U1602" s="2"/>
      <c r="V1602" s="2"/>
      <c r="W1602" s="2">
        <v>1</v>
      </c>
      <c r="X1602" s="2">
        <f t="shared" si="123"/>
        <v>1</v>
      </c>
      <c r="Y1602" s="2"/>
      <c r="Z1602" s="2"/>
      <c r="AA1602" s="2"/>
      <c r="AB1602" s="2"/>
      <c r="AC1602" s="2"/>
      <c r="AD1602" s="2"/>
      <c r="AE1602" s="2">
        <v>1</v>
      </c>
      <c r="AF1602" s="2">
        <v>1</v>
      </c>
      <c r="AG1602" s="2"/>
      <c r="AH1602" s="2"/>
      <c r="AI1602" s="2"/>
      <c r="AJ1602" s="9" t="s">
        <v>2335</v>
      </c>
    </row>
    <row r="1603" spans="1:36" ht="13.5" hidden="1" customHeight="1" x14ac:dyDescent="0.2">
      <c r="A1603" s="2" t="str">
        <f t="shared" si="119"/>
        <v>MSI MSI GP62S</v>
      </c>
      <c r="B1603" s="2" t="s">
        <v>1</v>
      </c>
      <c r="C1603" s="2" t="s">
        <v>241</v>
      </c>
      <c r="D1603" s="2" t="s">
        <v>1735</v>
      </c>
      <c r="E1603" s="2" t="s">
        <v>52</v>
      </c>
      <c r="F1603" s="2" t="s">
        <v>20</v>
      </c>
      <c r="G1603" s="2" t="s">
        <v>164</v>
      </c>
      <c r="H1603" s="2" t="s">
        <v>97</v>
      </c>
      <c r="I1603" s="2">
        <v>15</v>
      </c>
      <c r="J1603" s="2" t="s">
        <v>28</v>
      </c>
      <c r="K1603" s="2"/>
      <c r="L1603" s="2" t="s">
        <v>129</v>
      </c>
      <c r="M1603" s="2"/>
      <c r="N1603" s="2"/>
      <c r="O1603" s="2"/>
      <c r="P1603" s="2"/>
      <c r="Q1603" s="2"/>
      <c r="R1603" s="2">
        <v>1</v>
      </c>
      <c r="S1603" s="2"/>
      <c r="T1603" s="2"/>
      <c r="U1603" s="2"/>
      <c r="V1603" s="2">
        <v>1</v>
      </c>
      <c r="W1603" s="2"/>
      <c r="X1603" s="2">
        <f t="shared" si="123"/>
        <v>1</v>
      </c>
      <c r="Y1603" s="2"/>
      <c r="Z1603" s="2"/>
      <c r="AA1603" s="2"/>
      <c r="AB1603" s="2"/>
      <c r="AC1603" s="2"/>
      <c r="AD1603" s="2"/>
      <c r="AE1603" s="2">
        <v>1</v>
      </c>
      <c r="AF1603" s="2">
        <v>1</v>
      </c>
      <c r="AG1603" s="2"/>
      <c r="AH1603" s="2"/>
      <c r="AI1603" s="2"/>
      <c r="AJ1603" s="9" t="s">
        <v>2335</v>
      </c>
    </row>
    <row r="1604" spans="1:36" ht="13.5" hidden="1" customHeight="1" x14ac:dyDescent="0.2">
      <c r="A1604" s="2" t="str">
        <f t="shared" si="119"/>
        <v>MSI MSI GP62M</v>
      </c>
      <c r="B1604" s="2" t="s">
        <v>1</v>
      </c>
      <c r="C1604" s="2" t="s">
        <v>445</v>
      </c>
      <c r="D1604" s="2" t="s">
        <v>1735</v>
      </c>
      <c r="E1604" s="2" t="s">
        <v>52</v>
      </c>
      <c r="F1604" s="2" t="s">
        <v>20</v>
      </c>
      <c r="G1604" s="2" t="s">
        <v>164</v>
      </c>
      <c r="H1604" s="2" t="s">
        <v>394</v>
      </c>
      <c r="I1604" s="2">
        <v>15</v>
      </c>
      <c r="J1604" s="2" t="s">
        <v>28</v>
      </c>
      <c r="K1604" s="2"/>
      <c r="L1604" s="2" t="s">
        <v>129</v>
      </c>
      <c r="M1604" s="2"/>
      <c r="N1604" s="2"/>
      <c r="O1604" s="2"/>
      <c r="P1604" s="2"/>
      <c r="Q1604" s="2"/>
      <c r="R1604" s="2">
        <v>1</v>
      </c>
      <c r="S1604" s="2"/>
      <c r="T1604" s="2"/>
      <c r="U1604" s="2"/>
      <c r="V1604" s="2">
        <v>1</v>
      </c>
      <c r="W1604" s="2"/>
      <c r="X1604" s="2">
        <f t="shared" si="123"/>
        <v>1</v>
      </c>
      <c r="Y1604" s="2"/>
      <c r="Z1604" s="2"/>
      <c r="AA1604" s="2"/>
      <c r="AB1604" s="2"/>
      <c r="AC1604" s="2"/>
      <c r="AD1604" s="2"/>
      <c r="AE1604" s="2"/>
      <c r="AF1604" s="2">
        <v>1</v>
      </c>
      <c r="AG1604" s="2">
        <v>1</v>
      </c>
      <c r="AH1604" s="2"/>
      <c r="AI1604" s="2"/>
      <c r="AJ1604" s="9" t="s">
        <v>2335</v>
      </c>
    </row>
    <row r="1605" spans="1:36" ht="13.5" hidden="1" customHeight="1" x14ac:dyDescent="0.2">
      <c r="A1605" s="2" t="str">
        <f t="shared" si="119"/>
        <v>MSI MSI GP62K</v>
      </c>
      <c r="B1605" s="2" t="s">
        <v>1</v>
      </c>
      <c r="C1605" s="2" t="s">
        <v>494</v>
      </c>
      <c r="D1605" s="2" t="s">
        <v>1735</v>
      </c>
      <c r="E1605" s="2" t="s">
        <v>52</v>
      </c>
      <c r="F1605" s="2" t="s">
        <v>20</v>
      </c>
      <c r="G1605" s="2" t="s">
        <v>416</v>
      </c>
      <c r="H1605" s="2" t="s">
        <v>492</v>
      </c>
      <c r="I1605" s="2">
        <v>15</v>
      </c>
      <c r="J1605" s="2" t="s">
        <v>28</v>
      </c>
      <c r="K1605" s="2"/>
      <c r="L1605" s="2" t="s">
        <v>129</v>
      </c>
      <c r="M1605" s="2"/>
      <c r="N1605" s="2"/>
      <c r="O1605" s="2"/>
      <c r="P1605" s="2"/>
      <c r="Q1605" s="2"/>
      <c r="R1605" s="2">
        <v>1</v>
      </c>
      <c r="S1605" s="2"/>
      <c r="T1605" s="2"/>
      <c r="U1605" s="2"/>
      <c r="V1605" s="2">
        <v>1</v>
      </c>
      <c r="W1605" s="2"/>
      <c r="X1605" s="2">
        <f t="shared" si="123"/>
        <v>1</v>
      </c>
      <c r="Y1605" s="2"/>
      <c r="Z1605" s="2"/>
      <c r="AA1605" s="2"/>
      <c r="AB1605" s="2"/>
      <c r="AC1605" s="2"/>
      <c r="AD1605" s="2"/>
      <c r="AE1605" s="2">
        <v>1</v>
      </c>
      <c r="AF1605" s="2">
        <v>1</v>
      </c>
      <c r="AG1605" s="2"/>
      <c r="AH1605" s="2"/>
      <c r="AI1605" s="2"/>
      <c r="AJ1605" s="9" t="s">
        <v>2335</v>
      </c>
    </row>
    <row r="1606" spans="1:36" ht="13.5" hidden="1" customHeight="1" x14ac:dyDescent="0.2">
      <c r="A1606" s="2" t="str">
        <f t="shared" si="119"/>
        <v>MSI MSI GP62C</v>
      </c>
      <c r="B1606" s="2" t="s">
        <v>1</v>
      </c>
      <c r="C1606" s="2" t="s">
        <v>1088</v>
      </c>
      <c r="D1606" s="2" t="s">
        <v>1735</v>
      </c>
      <c r="E1606" s="2" t="s">
        <v>52</v>
      </c>
      <c r="F1606" s="2" t="s">
        <v>20</v>
      </c>
      <c r="G1606" s="2" t="s">
        <v>947</v>
      </c>
      <c r="H1606" s="2" t="s">
        <v>1020</v>
      </c>
      <c r="I1606" s="2">
        <v>15</v>
      </c>
      <c r="J1606" s="2" t="s">
        <v>28</v>
      </c>
      <c r="K1606" s="2"/>
      <c r="L1606" s="2" t="s">
        <v>129</v>
      </c>
      <c r="M1606" s="2"/>
      <c r="N1606" s="2"/>
      <c r="O1606" s="2"/>
      <c r="P1606" s="2"/>
      <c r="Q1606" s="2"/>
      <c r="R1606" s="2">
        <v>1</v>
      </c>
      <c r="S1606" s="2"/>
      <c r="T1606" s="2"/>
      <c r="U1606" s="2"/>
      <c r="V1606" s="2">
        <v>1</v>
      </c>
      <c r="W1606" s="2"/>
      <c r="X1606" s="2">
        <f t="shared" si="123"/>
        <v>1</v>
      </c>
      <c r="Y1606" s="2"/>
      <c r="Z1606" s="2"/>
      <c r="AA1606" s="2"/>
      <c r="AB1606" s="2"/>
      <c r="AC1606" s="2"/>
      <c r="AD1606" s="2"/>
      <c r="AE1606" s="2">
        <v>1</v>
      </c>
      <c r="AF1606" s="2">
        <v>1</v>
      </c>
      <c r="AG1606" s="2"/>
      <c r="AH1606" s="2"/>
      <c r="AI1606" s="2"/>
      <c r="AJ1606" s="9" t="s">
        <v>2335</v>
      </c>
    </row>
    <row r="1607" spans="1:36" ht="13.5" hidden="1" customHeight="1" x14ac:dyDescent="0.2">
      <c r="A1607" s="2" t="str">
        <f t="shared" si="119"/>
        <v>MSI MSI GP63C</v>
      </c>
      <c r="B1607" s="2" t="s">
        <v>1</v>
      </c>
      <c r="C1607" s="2" t="s">
        <v>1038</v>
      </c>
      <c r="D1607" s="2" t="s">
        <v>1735</v>
      </c>
      <c r="E1607" s="2" t="s">
        <v>52</v>
      </c>
      <c r="F1607" s="2" t="s">
        <v>20</v>
      </c>
      <c r="G1607" s="2" t="s">
        <v>947</v>
      </c>
      <c r="H1607" s="2" t="s">
        <v>394</v>
      </c>
      <c r="I1607" s="2">
        <v>15</v>
      </c>
      <c r="J1607" s="2" t="s">
        <v>28</v>
      </c>
      <c r="K1607" s="2"/>
      <c r="L1607" s="2" t="s">
        <v>129</v>
      </c>
      <c r="M1607" s="2"/>
      <c r="N1607" s="2"/>
      <c r="O1607" s="2"/>
      <c r="P1607" s="2"/>
      <c r="Q1607" s="2"/>
      <c r="R1607" s="2">
        <v>1</v>
      </c>
      <c r="S1607" s="2"/>
      <c r="T1607" s="2"/>
      <c r="U1607" s="2"/>
      <c r="V1607" s="2">
        <v>1</v>
      </c>
      <c r="W1607" s="2"/>
      <c r="X1607" s="2">
        <f t="shared" si="123"/>
        <v>1</v>
      </c>
      <c r="Y1607" s="2"/>
      <c r="Z1607" s="2"/>
      <c r="AA1607" s="2"/>
      <c r="AB1607" s="2"/>
      <c r="AC1607" s="2"/>
      <c r="AD1607" s="2"/>
      <c r="AE1607" s="2"/>
      <c r="AF1607" s="2">
        <v>1</v>
      </c>
      <c r="AG1607" s="2">
        <v>1</v>
      </c>
      <c r="AH1607" s="2"/>
      <c r="AI1607" s="2"/>
      <c r="AJ1607" s="9" t="s">
        <v>2335</v>
      </c>
    </row>
    <row r="1608" spans="1:36" ht="13.5" hidden="1" customHeight="1" x14ac:dyDescent="0.2">
      <c r="A1608" s="2" t="str">
        <f t="shared" si="119"/>
        <v>MSI MSI GP65C</v>
      </c>
      <c r="B1608" s="2" t="s">
        <v>1</v>
      </c>
      <c r="C1608" s="2" t="s">
        <v>1492</v>
      </c>
      <c r="D1608" s="2" t="s">
        <v>1735</v>
      </c>
      <c r="E1608" s="2" t="s">
        <v>52</v>
      </c>
      <c r="F1608" s="2" t="s">
        <v>20</v>
      </c>
      <c r="G1608" s="2" t="s">
        <v>947</v>
      </c>
      <c r="H1608" s="2" t="s">
        <v>1442</v>
      </c>
      <c r="I1608" s="2">
        <v>15</v>
      </c>
      <c r="J1608" s="2" t="s">
        <v>28</v>
      </c>
      <c r="K1608" s="2"/>
      <c r="L1608" s="2" t="s">
        <v>129</v>
      </c>
      <c r="M1608" s="2"/>
      <c r="N1608" s="2"/>
      <c r="O1608" s="2"/>
      <c r="P1608" s="2"/>
      <c r="Q1608" s="2"/>
      <c r="R1608" s="2">
        <v>1</v>
      </c>
      <c r="S1608" s="2"/>
      <c r="T1608" s="2"/>
      <c r="U1608" s="2"/>
      <c r="V1608" s="2">
        <v>1</v>
      </c>
      <c r="W1608" s="2"/>
      <c r="X1608" s="2">
        <f t="shared" si="123"/>
        <v>1</v>
      </c>
      <c r="Y1608" s="2"/>
      <c r="Z1608" s="2"/>
      <c r="AA1608" s="2"/>
      <c r="AB1608" s="2"/>
      <c r="AC1608" s="2"/>
      <c r="AD1608" s="2"/>
      <c r="AE1608" s="2">
        <v>1</v>
      </c>
      <c r="AF1608" s="2">
        <v>1</v>
      </c>
      <c r="AG1608" s="2"/>
      <c r="AH1608" s="2"/>
      <c r="AI1608" s="2"/>
      <c r="AJ1608" s="9" t="s">
        <v>2335</v>
      </c>
    </row>
    <row r="1609" spans="1:36" hidden="1" x14ac:dyDescent="0.2">
      <c r="A1609" s="2" t="str">
        <f t="shared" si="119"/>
        <v>MSI MSI GP65CML</v>
      </c>
      <c r="B1609" s="2" t="s">
        <v>1</v>
      </c>
      <c r="C1609" s="2" t="s">
        <v>2152</v>
      </c>
      <c r="D1609" s="2" t="s">
        <v>1735</v>
      </c>
      <c r="E1609" s="2" t="s">
        <v>52</v>
      </c>
      <c r="F1609" s="2" t="s">
        <v>20</v>
      </c>
      <c r="G1609" s="2" t="s">
        <v>2150</v>
      </c>
      <c r="H1609" s="2" t="s">
        <v>1267</v>
      </c>
      <c r="I1609" s="2">
        <v>15</v>
      </c>
      <c r="J1609" s="2" t="s">
        <v>28</v>
      </c>
      <c r="K1609" s="2"/>
      <c r="L1609" s="2" t="s">
        <v>129</v>
      </c>
      <c r="M1609" s="2"/>
      <c r="N1609" s="2"/>
      <c r="O1609" s="2"/>
      <c r="P1609" s="2"/>
      <c r="Q1609" s="2"/>
      <c r="R1609" s="2">
        <v>1</v>
      </c>
      <c r="S1609" s="2"/>
      <c r="T1609" s="2"/>
      <c r="U1609" s="2"/>
      <c r="V1609" s="2">
        <v>1</v>
      </c>
      <c r="W1609" s="2"/>
      <c r="X1609" s="2">
        <f t="shared" si="123"/>
        <v>1</v>
      </c>
      <c r="Y1609" s="2"/>
      <c r="Z1609" s="2"/>
      <c r="AA1609" s="2"/>
      <c r="AB1609" s="2"/>
      <c r="AC1609" s="2"/>
      <c r="AD1609" s="2"/>
      <c r="AE1609" s="2"/>
      <c r="AF1609" s="2"/>
      <c r="AG1609" s="2">
        <v>1</v>
      </c>
      <c r="AH1609" s="2"/>
      <c r="AI1609" s="2"/>
      <c r="AJ1609" s="9" t="s">
        <v>2335</v>
      </c>
    </row>
    <row r="1610" spans="1:36" hidden="1" x14ac:dyDescent="0.2">
      <c r="A1610" s="2" t="str">
        <f t="shared" si="119"/>
        <v>MSI MSI GP72S</v>
      </c>
      <c r="B1610" s="2" t="s">
        <v>1</v>
      </c>
      <c r="C1610" s="2" t="s">
        <v>242</v>
      </c>
      <c r="D1610" s="2" t="s">
        <v>1735</v>
      </c>
      <c r="E1610" s="2" t="s">
        <v>52</v>
      </c>
      <c r="F1610" s="2" t="s">
        <v>20</v>
      </c>
      <c r="G1610" s="2" t="s">
        <v>164</v>
      </c>
      <c r="H1610" s="2" t="s">
        <v>97</v>
      </c>
      <c r="I1610" s="2">
        <v>17</v>
      </c>
      <c r="J1610" s="2" t="s">
        <v>28</v>
      </c>
      <c r="K1610" s="2"/>
      <c r="L1610" s="2" t="s">
        <v>129</v>
      </c>
      <c r="M1610" s="2"/>
      <c r="N1610" s="2"/>
      <c r="O1610" s="2"/>
      <c r="P1610" s="2"/>
      <c r="Q1610" s="2"/>
      <c r="R1610" s="2">
        <v>1</v>
      </c>
      <c r="S1610" s="2"/>
      <c r="T1610" s="2"/>
      <c r="U1610" s="2"/>
      <c r="V1610" s="2"/>
      <c r="W1610" s="2">
        <v>1</v>
      </c>
      <c r="X1610" s="2">
        <f t="shared" si="123"/>
        <v>1</v>
      </c>
      <c r="Y1610" s="2"/>
      <c r="Z1610" s="2"/>
      <c r="AA1610" s="2"/>
      <c r="AB1610" s="2"/>
      <c r="AC1610" s="2"/>
      <c r="AD1610" s="2"/>
      <c r="AE1610" s="2">
        <v>1</v>
      </c>
      <c r="AF1610" s="2">
        <v>1</v>
      </c>
      <c r="AG1610" s="2"/>
      <c r="AH1610" s="2"/>
      <c r="AI1610" s="2"/>
      <c r="AJ1610" s="9" t="s">
        <v>2335</v>
      </c>
    </row>
    <row r="1611" spans="1:36" hidden="1" x14ac:dyDescent="0.2">
      <c r="A1611" s="2" t="str">
        <f t="shared" si="119"/>
        <v>MSI MSI GP72K</v>
      </c>
      <c r="B1611" s="2" t="s">
        <v>1</v>
      </c>
      <c r="C1611" s="2" t="s">
        <v>495</v>
      </c>
      <c r="D1611" s="2" t="s">
        <v>1735</v>
      </c>
      <c r="E1611" s="2" t="s">
        <v>52</v>
      </c>
      <c r="F1611" s="2" t="s">
        <v>20</v>
      </c>
      <c r="G1611" s="2" t="s">
        <v>416</v>
      </c>
      <c r="H1611" s="2" t="s">
        <v>492</v>
      </c>
      <c r="I1611" s="2">
        <v>17</v>
      </c>
      <c r="J1611" s="2" t="s">
        <v>28</v>
      </c>
      <c r="K1611" s="2"/>
      <c r="L1611" s="2" t="s">
        <v>129</v>
      </c>
      <c r="M1611" s="2"/>
      <c r="N1611" s="2"/>
      <c r="O1611" s="2"/>
      <c r="P1611" s="2"/>
      <c r="Q1611" s="2"/>
      <c r="R1611" s="2">
        <v>1</v>
      </c>
      <c r="S1611" s="2"/>
      <c r="T1611" s="2"/>
      <c r="U1611" s="2"/>
      <c r="V1611" s="2"/>
      <c r="W1611" s="2">
        <v>1</v>
      </c>
      <c r="X1611" s="2">
        <f t="shared" si="123"/>
        <v>1</v>
      </c>
      <c r="Y1611" s="2"/>
      <c r="Z1611" s="2"/>
      <c r="AA1611" s="2"/>
      <c r="AB1611" s="2"/>
      <c r="AC1611" s="2"/>
      <c r="AD1611" s="2"/>
      <c r="AE1611" s="2">
        <v>1</v>
      </c>
      <c r="AF1611" s="2">
        <v>1</v>
      </c>
      <c r="AG1611" s="2"/>
      <c r="AH1611" s="2"/>
      <c r="AI1611" s="2"/>
      <c r="AJ1611" s="9" t="s">
        <v>2335</v>
      </c>
    </row>
    <row r="1612" spans="1:36" hidden="1" x14ac:dyDescent="0.2">
      <c r="A1612" s="2" t="str">
        <f t="shared" si="119"/>
        <v>MSI MSI GP73C</v>
      </c>
      <c r="B1612" s="2" t="s">
        <v>1</v>
      </c>
      <c r="C1612" s="2" t="s">
        <v>1039</v>
      </c>
      <c r="D1612" s="2" t="s">
        <v>1735</v>
      </c>
      <c r="E1612" s="2" t="s">
        <v>52</v>
      </c>
      <c r="F1612" s="2" t="s">
        <v>20</v>
      </c>
      <c r="G1612" s="2" t="s">
        <v>947</v>
      </c>
      <c r="H1612" s="2" t="s">
        <v>394</v>
      </c>
      <c r="I1612" s="2">
        <v>17</v>
      </c>
      <c r="J1612" s="2" t="s">
        <v>28</v>
      </c>
      <c r="K1612" s="2"/>
      <c r="L1612" s="2" t="s">
        <v>129</v>
      </c>
      <c r="M1612" s="2"/>
      <c r="N1612" s="2"/>
      <c r="O1612" s="2"/>
      <c r="P1612" s="2"/>
      <c r="Q1612" s="2"/>
      <c r="R1612" s="2">
        <v>1</v>
      </c>
      <c r="S1612" s="2"/>
      <c r="T1612" s="2"/>
      <c r="U1612" s="2"/>
      <c r="V1612" s="2"/>
      <c r="W1612" s="2">
        <v>1</v>
      </c>
      <c r="X1612" s="2">
        <f t="shared" si="123"/>
        <v>1</v>
      </c>
      <c r="Y1612" s="2"/>
      <c r="Z1612" s="2"/>
      <c r="AA1612" s="2"/>
      <c r="AB1612" s="2"/>
      <c r="AC1612" s="2"/>
      <c r="AD1612" s="2"/>
      <c r="AE1612" s="2"/>
      <c r="AF1612" s="2">
        <v>1</v>
      </c>
      <c r="AG1612" s="2">
        <v>1</v>
      </c>
      <c r="AH1612" s="2"/>
      <c r="AI1612" s="2"/>
      <c r="AJ1612" s="9" t="s">
        <v>2335</v>
      </c>
    </row>
    <row r="1613" spans="1:36" hidden="1" x14ac:dyDescent="0.2">
      <c r="A1613" s="2" t="str">
        <f t="shared" si="119"/>
        <v>MSI MSI GP75C</v>
      </c>
      <c r="B1613" s="2" t="s">
        <v>1</v>
      </c>
      <c r="C1613" s="2" t="s">
        <v>1448</v>
      </c>
      <c r="D1613" s="2" t="s">
        <v>1735</v>
      </c>
      <c r="E1613" s="2" t="s">
        <v>52</v>
      </c>
      <c r="F1613" s="2" t="s">
        <v>20</v>
      </c>
      <c r="G1613" s="2" t="s">
        <v>947</v>
      </c>
      <c r="H1613" s="2" t="s">
        <v>1442</v>
      </c>
      <c r="I1613" s="2">
        <v>17</v>
      </c>
      <c r="J1613" s="2" t="s">
        <v>28</v>
      </c>
      <c r="K1613" s="2"/>
      <c r="L1613" s="2" t="s">
        <v>129</v>
      </c>
      <c r="M1613" s="2"/>
      <c r="N1613" s="2"/>
      <c r="O1613" s="2"/>
      <c r="P1613" s="2"/>
      <c r="Q1613" s="2"/>
      <c r="R1613" s="2">
        <v>1</v>
      </c>
      <c r="S1613" s="2"/>
      <c r="T1613" s="2"/>
      <c r="U1613" s="2"/>
      <c r="V1613" s="2"/>
      <c r="W1613" s="2">
        <v>1</v>
      </c>
      <c r="X1613" s="2">
        <f t="shared" si="123"/>
        <v>1</v>
      </c>
      <c r="Y1613" s="2"/>
      <c r="Z1613" s="2"/>
      <c r="AA1613" s="2"/>
      <c r="AB1613" s="2"/>
      <c r="AC1613" s="2"/>
      <c r="AD1613" s="2"/>
      <c r="AE1613" s="2">
        <v>1</v>
      </c>
      <c r="AF1613" s="2">
        <v>1</v>
      </c>
      <c r="AG1613" s="2"/>
      <c r="AH1613" s="2"/>
      <c r="AI1613" s="2"/>
      <c r="AJ1613" s="9" t="s">
        <v>2335</v>
      </c>
    </row>
    <row r="1614" spans="1:36" hidden="1" x14ac:dyDescent="0.2">
      <c r="A1614" s="2" t="str">
        <f t="shared" si="119"/>
        <v>MSI MSI GP75CML</v>
      </c>
      <c r="B1614" s="2" t="s">
        <v>1</v>
      </c>
      <c r="C1614" s="2" t="s">
        <v>2153</v>
      </c>
      <c r="D1614" s="2" t="s">
        <v>1735</v>
      </c>
      <c r="E1614" s="2" t="s">
        <v>52</v>
      </c>
      <c r="F1614" s="2" t="s">
        <v>20</v>
      </c>
      <c r="G1614" s="2" t="s">
        <v>2150</v>
      </c>
      <c r="H1614" s="2" t="s">
        <v>1267</v>
      </c>
      <c r="I1614" s="2">
        <v>17</v>
      </c>
      <c r="J1614" s="2" t="s">
        <v>28</v>
      </c>
      <c r="K1614" s="2"/>
      <c r="L1614" s="2" t="s">
        <v>129</v>
      </c>
      <c r="M1614" s="2"/>
      <c r="N1614" s="2"/>
      <c r="O1614" s="2"/>
      <c r="P1614" s="2"/>
      <c r="Q1614" s="2"/>
      <c r="R1614" s="2">
        <v>1</v>
      </c>
      <c r="S1614" s="2"/>
      <c r="T1614" s="2"/>
      <c r="U1614" s="2"/>
      <c r="V1614" s="2"/>
      <c r="W1614" s="2">
        <v>1</v>
      </c>
      <c r="X1614" s="2">
        <f t="shared" si="123"/>
        <v>1</v>
      </c>
      <c r="Y1614" s="2"/>
      <c r="Z1614" s="2"/>
      <c r="AA1614" s="2"/>
      <c r="AB1614" s="2"/>
      <c r="AC1614" s="2"/>
      <c r="AD1614" s="2"/>
      <c r="AE1614" s="2"/>
      <c r="AF1614" s="2"/>
      <c r="AG1614" s="2">
        <v>1</v>
      </c>
      <c r="AH1614" s="2"/>
      <c r="AI1614" s="2"/>
      <c r="AJ1614" s="9" t="s">
        <v>2335</v>
      </c>
    </row>
    <row r="1615" spans="1:36" hidden="1" x14ac:dyDescent="0.2">
      <c r="A1615" s="2" t="str">
        <f t="shared" si="119"/>
        <v>MSI MSI GS32</v>
      </c>
      <c r="B1615" s="2" t="s">
        <v>1</v>
      </c>
      <c r="C1615" s="2" t="s">
        <v>483</v>
      </c>
      <c r="D1615" s="2" t="s">
        <v>1731</v>
      </c>
      <c r="E1615" s="2" t="s">
        <v>52</v>
      </c>
      <c r="F1615" s="2" t="s">
        <v>20</v>
      </c>
      <c r="G1615" s="2" t="s">
        <v>416</v>
      </c>
      <c r="H1615" s="2" t="s">
        <v>97</v>
      </c>
      <c r="I1615" s="2">
        <v>13</v>
      </c>
      <c r="J1615" s="2" t="s">
        <v>28</v>
      </c>
      <c r="K1615" s="2"/>
      <c r="L1615" s="2" t="s">
        <v>129</v>
      </c>
      <c r="M1615" s="2"/>
      <c r="N1615" s="2"/>
      <c r="O1615" s="2"/>
      <c r="P1615" s="2"/>
      <c r="Q1615" s="2"/>
      <c r="R1615" s="2">
        <v>1</v>
      </c>
      <c r="S1615" s="2"/>
      <c r="T1615" s="2"/>
      <c r="U1615" s="2">
        <v>1</v>
      </c>
      <c r="V1615" s="2"/>
      <c r="W1615" s="2"/>
      <c r="X1615" s="2">
        <f t="shared" si="123"/>
        <v>1</v>
      </c>
      <c r="Y1615" s="2"/>
      <c r="Z1615" s="2"/>
      <c r="AA1615" s="2"/>
      <c r="AB1615" s="2"/>
      <c r="AC1615" s="2"/>
      <c r="AD1615" s="2"/>
      <c r="AE1615" s="2"/>
      <c r="AF1615" s="2">
        <v>1</v>
      </c>
      <c r="AG1615" s="2"/>
      <c r="AH1615" s="2"/>
      <c r="AI1615" s="2"/>
      <c r="AJ1615" s="9" t="s">
        <v>2335</v>
      </c>
    </row>
    <row r="1616" spans="1:36" hidden="1" x14ac:dyDescent="0.2">
      <c r="A1616" s="2" t="str">
        <f t="shared" si="119"/>
        <v>MSI MSI GS43V</v>
      </c>
      <c r="B1616" s="2" t="s">
        <v>1</v>
      </c>
      <c r="C1616" s="2" t="s">
        <v>393</v>
      </c>
      <c r="D1616" s="2" t="s">
        <v>1731</v>
      </c>
      <c r="E1616" s="2" t="s">
        <v>52</v>
      </c>
      <c r="F1616" s="2" t="s">
        <v>20</v>
      </c>
      <c r="G1616" s="2" t="s">
        <v>164</v>
      </c>
      <c r="H1616" s="2" t="s">
        <v>394</v>
      </c>
      <c r="I1616" s="2">
        <v>14</v>
      </c>
      <c r="J1616" s="2" t="s">
        <v>28</v>
      </c>
      <c r="K1616" s="2"/>
      <c r="L1616" s="2" t="s">
        <v>129</v>
      </c>
      <c r="M1616" s="2"/>
      <c r="N1616" s="2"/>
      <c r="O1616" s="2"/>
      <c r="P1616" s="2"/>
      <c r="Q1616" s="2"/>
      <c r="R1616" s="2">
        <v>1</v>
      </c>
      <c r="S1616" s="2"/>
      <c r="T1616" s="2"/>
      <c r="U1616" s="2">
        <v>1</v>
      </c>
      <c r="V1616" s="2"/>
      <c r="W1616" s="2"/>
      <c r="X1616" s="2">
        <f t="shared" si="123"/>
        <v>1</v>
      </c>
      <c r="Y1616" s="2"/>
      <c r="Z1616" s="2"/>
      <c r="AA1616" s="2"/>
      <c r="AB1616" s="2"/>
      <c r="AC1616" s="2"/>
      <c r="AD1616" s="2"/>
      <c r="AE1616" s="2"/>
      <c r="AF1616" s="2">
        <v>1</v>
      </c>
      <c r="AG1616" s="2">
        <v>1</v>
      </c>
      <c r="AH1616" s="2"/>
      <c r="AI1616" s="2"/>
      <c r="AJ1616" s="9" t="s">
        <v>2335</v>
      </c>
    </row>
    <row r="1617" spans="1:36" hidden="1" x14ac:dyDescent="0.2">
      <c r="A1617" s="2" t="str">
        <f t="shared" si="119"/>
        <v>MSI MSI GS43K</v>
      </c>
      <c r="B1617" s="2" t="s">
        <v>1</v>
      </c>
      <c r="C1617" s="2" t="s">
        <v>566</v>
      </c>
      <c r="D1617" s="2" t="s">
        <v>1731</v>
      </c>
      <c r="E1617" s="2" t="s">
        <v>52</v>
      </c>
      <c r="F1617" s="2" t="s">
        <v>20</v>
      </c>
      <c r="G1617" s="2" t="s">
        <v>416</v>
      </c>
      <c r="H1617" s="2" t="s">
        <v>394</v>
      </c>
      <c r="I1617" s="2">
        <v>14</v>
      </c>
      <c r="J1617" s="2" t="s">
        <v>28</v>
      </c>
      <c r="K1617" s="2"/>
      <c r="L1617" s="2" t="s">
        <v>129</v>
      </c>
      <c r="M1617" s="2"/>
      <c r="N1617" s="2"/>
      <c r="O1617" s="2"/>
      <c r="P1617" s="2"/>
      <c r="Q1617" s="2"/>
      <c r="R1617" s="2">
        <v>1</v>
      </c>
      <c r="S1617" s="2"/>
      <c r="T1617" s="2"/>
      <c r="U1617" s="2">
        <v>1</v>
      </c>
      <c r="V1617" s="2"/>
      <c r="W1617" s="2"/>
      <c r="X1617" s="2">
        <f t="shared" si="123"/>
        <v>1</v>
      </c>
      <c r="Y1617" s="2"/>
      <c r="Z1617" s="2"/>
      <c r="AA1617" s="2"/>
      <c r="AB1617" s="2"/>
      <c r="AC1617" s="2"/>
      <c r="AD1617" s="2"/>
      <c r="AE1617" s="2"/>
      <c r="AF1617" s="2">
        <v>1</v>
      </c>
      <c r="AG1617" s="2">
        <v>1</v>
      </c>
      <c r="AH1617" s="2"/>
      <c r="AI1617" s="2"/>
      <c r="AJ1617" s="9" t="s">
        <v>2335</v>
      </c>
    </row>
    <row r="1618" spans="1:36" hidden="1" x14ac:dyDescent="0.2">
      <c r="A1618" s="2" t="str">
        <f t="shared" si="119"/>
        <v>MSI MSI GS63V</v>
      </c>
      <c r="B1618" s="2" t="s">
        <v>1</v>
      </c>
      <c r="C1618" s="2" t="s">
        <v>395</v>
      </c>
      <c r="D1618" s="2" t="s">
        <v>1735</v>
      </c>
      <c r="E1618" s="2" t="s">
        <v>52</v>
      </c>
      <c r="F1618" s="2" t="s">
        <v>20</v>
      </c>
      <c r="G1618" s="2" t="s">
        <v>164</v>
      </c>
      <c r="H1618" s="2" t="s">
        <v>394</v>
      </c>
      <c r="I1618" s="2">
        <v>15</v>
      </c>
      <c r="J1618" s="2" t="s">
        <v>178</v>
      </c>
      <c r="K1618" s="2"/>
      <c r="L1618" s="2" t="s">
        <v>129</v>
      </c>
      <c r="M1618" s="2"/>
      <c r="N1618" s="2"/>
      <c r="O1618" s="2"/>
      <c r="P1618" s="2"/>
      <c r="Q1618" s="2"/>
      <c r="R1618" s="2">
        <v>1</v>
      </c>
      <c r="S1618" s="2"/>
      <c r="T1618" s="2"/>
      <c r="U1618" s="2"/>
      <c r="V1618" s="2">
        <v>1</v>
      </c>
      <c r="W1618" s="2"/>
      <c r="X1618" s="2">
        <f t="shared" si="123"/>
        <v>1</v>
      </c>
      <c r="Y1618" s="2"/>
      <c r="Z1618" s="2"/>
      <c r="AA1618" s="2"/>
      <c r="AB1618" s="2"/>
      <c r="AC1618" s="2"/>
      <c r="AD1618" s="2"/>
      <c r="AE1618" s="2"/>
      <c r="AF1618" s="2">
        <v>1</v>
      </c>
      <c r="AG1618" s="2">
        <v>1</v>
      </c>
      <c r="AH1618" s="2"/>
      <c r="AI1618" s="2"/>
      <c r="AJ1618" s="9" t="s">
        <v>2335</v>
      </c>
    </row>
    <row r="1619" spans="1:36" hidden="1" x14ac:dyDescent="0.2">
      <c r="A1619" s="2" t="str">
        <f t="shared" si="119"/>
        <v>MSI MSI GS63K</v>
      </c>
      <c r="B1619" s="2" t="s">
        <v>1</v>
      </c>
      <c r="C1619" s="2" t="s">
        <v>730</v>
      </c>
      <c r="D1619" s="2" t="s">
        <v>1735</v>
      </c>
      <c r="E1619" s="2" t="s">
        <v>52</v>
      </c>
      <c r="F1619" s="2" t="s">
        <v>20</v>
      </c>
      <c r="G1619" s="2" t="s">
        <v>416</v>
      </c>
      <c r="H1619" s="2" t="s">
        <v>591</v>
      </c>
      <c r="I1619" s="2">
        <v>15</v>
      </c>
      <c r="J1619" s="2" t="s">
        <v>178</v>
      </c>
      <c r="K1619" s="2"/>
      <c r="L1619" s="2" t="s">
        <v>129</v>
      </c>
      <c r="M1619" s="2"/>
      <c r="N1619" s="2"/>
      <c r="O1619" s="2"/>
      <c r="P1619" s="2"/>
      <c r="Q1619" s="2"/>
      <c r="R1619" s="2">
        <v>1</v>
      </c>
      <c r="S1619" s="2"/>
      <c r="T1619" s="2"/>
      <c r="U1619" s="2"/>
      <c r="V1619" s="2">
        <v>1</v>
      </c>
      <c r="W1619" s="2"/>
      <c r="X1619" s="2">
        <f t="shared" si="123"/>
        <v>1</v>
      </c>
      <c r="Y1619" s="2"/>
      <c r="Z1619" s="2"/>
      <c r="AA1619" s="2"/>
      <c r="AB1619" s="2"/>
      <c r="AC1619" s="2"/>
      <c r="AD1619" s="2"/>
      <c r="AE1619" s="2"/>
      <c r="AF1619" s="2">
        <v>1</v>
      </c>
      <c r="AG1619" s="2">
        <v>1</v>
      </c>
      <c r="AH1619" s="2"/>
      <c r="AI1619" s="2"/>
      <c r="AJ1619" s="9" t="s">
        <v>2335</v>
      </c>
    </row>
    <row r="1620" spans="1:36" hidden="1" x14ac:dyDescent="0.2">
      <c r="A1620" s="2" t="str">
        <f t="shared" si="119"/>
        <v>MSI MSI GS63C</v>
      </c>
      <c r="B1620" s="2" t="s">
        <v>1</v>
      </c>
      <c r="C1620" s="2" t="s">
        <v>960</v>
      </c>
      <c r="D1620" s="2" t="s">
        <v>1735</v>
      </c>
      <c r="E1620" s="2" t="s">
        <v>52</v>
      </c>
      <c r="F1620" s="2" t="s">
        <v>20</v>
      </c>
      <c r="G1620" s="2" t="s">
        <v>947</v>
      </c>
      <c r="H1620" s="2" t="s">
        <v>394</v>
      </c>
      <c r="I1620" s="2">
        <v>15</v>
      </c>
      <c r="J1620" s="2" t="s">
        <v>178</v>
      </c>
      <c r="K1620" s="2"/>
      <c r="L1620" s="2" t="s">
        <v>129</v>
      </c>
      <c r="M1620" s="2"/>
      <c r="N1620" s="2"/>
      <c r="O1620" s="2"/>
      <c r="P1620" s="2"/>
      <c r="Q1620" s="2"/>
      <c r="R1620" s="2">
        <v>1</v>
      </c>
      <c r="S1620" s="2"/>
      <c r="T1620" s="2"/>
      <c r="U1620" s="2"/>
      <c r="V1620" s="2">
        <v>1</v>
      </c>
      <c r="W1620" s="2"/>
      <c r="X1620" s="2">
        <f t="shared" si="123"/>
        <v>1</v>
      </c>
      <c r="Y1620" s="2"/>
      <c r="Z1620" s="2"/>
      <c r="AA1620" s="2"/>
      <c r="AB1620" s="2"/>
      <c r="AC1620" s="2"/>
      <c r="AD1620" s="2"/>
      <c r="AE1620" s="2"/>
      <c r="AF1620" s="2">
        <v>1</v>
      </c>
      <c r="AG1620" s="2">
        <v>1</v>
      </c>
      <c r="AH1620" s="2"/>
      <c r="AI1620" s="2"/>
      <c r="AJ1620" s="9" t="s">
        <v>2335</v>
      </c>
    </row>
    <row r="1621" spans="1:36" hidden="1" x14ac:dyDescent="0.2">
      <c r="A1621" s="2" t="str">
        <f t="shared" si="119"/>
        <v>MSI MSI GS65C</v>
      </c>
      <c r="B1621" s="2" t="s">
        <v>1</v>
      </c>
      <c r="C1621" s="2" t="s">
        <v>961</v>
      </c>
      <c r="D1621" s="2" t="s">
        <v>1735</v>
      </c>
      <c r="E1621" s="2" t="s">
        <v>52</v>
      </c>
      <c r="F1621" s="2" t="s">
        <v>20</v>
      </c>
      <c r="G1621" s="2" t="s">
        <v>947</v>
      </c>
      <c r="H1621" s="2" t="s">
        <v>422</v>
      </c>
      <c r="I1621" s="2">
        <v>15</v>
      </c>
      <c r="J1621" s="2" t="s">
        <v>28</v>
      </c>
      <c r="K1621" s="2"/>
      <c r="L1621" s="2" t="s">
        <v>129</v>
      </c>
      <c r="M1621" s="2"/>
      <c r="N1621" s="2"/>
      <c r="O1621" s="2"/>
      <c r="P1621" s="2"/>
      <c r="Q1621" s="2"/>
      <c r="R1621" s="2">
        <v>1</v>
      </c>
      <c r="S1621" s="2"/>
      <c r="T1621" s="2"/>
      <c r="U1621" s="2"/>
      <c r="V1621" s="2">
        <v>1</v>
      </c>
      <c r="W1621" s="2"/>
      <c r="X1621" s="2">
        <f t="shared" si="123"/>
        <v>1</v>
      </c>
      <c r="Y1621" s="2"/>
      <c r="Z1621" s="2"/>
      <c r="AA1621" s="2"/>
      <c r="AB1621" s="2"/>
      <c r="AC1621" s="2"/>
      <c r="AD1621" s="2"/>
      <c r="AE1621" s="2"/>
      <c r="AF1621" s="2">
        <v>1</v>
      </c>
      <c r="AG1621" s="2">
        <v>1</v>
      </c>
      <c r="AH1621" s="2"/>
      <c r="AI1621" s="2"/>
      <c r="AJ1621" s="9" t="s">
        <v>2335</v>
      </c>
    </row>
    <row r="1622" spans="1:36" hidden="1" x14ac:dyDescent="0.2">
      <c r="A1622" s="2" t="str">
        <f t="shared" si="119"/>
        <v>MSI MSI GS66CML</v>
      </c>
      <c r="B1622" s="2" t="s">
        <v>1</v>
      </c>
      <c r="C1622" s="2" t="s">
        <v>2155</v>
      </c>
      <c r="D1622" s="2" t="s">
        <v>1735</v>
      </c>
      <c r="E1622" s="2" t="s">
        <v>52</v>
      </c>
      <c r="F1622" s="2" t="s">
        <v>20</v>
      </c>
      <c r="G1622" s="2" t="s">
        <v>2150</v>
      </c>
      <c r="H1622" s="2" t="s">
        <v>1267</v>
      </c>
      <c r="I1622" s="2">
        <v>15</v>
      </c>
      <c r="J1622" s="2" t="s">
        <v>28</v>
      </c>
      <c r="K1622" s="2"/>
      <c r="L1622" s="2" t="s">
        <v>129</v>
      </c>
      <c r="M1622" s="2"/>
      <c r="N1622" s="2" t="s">
        <v>2122</v>
      </c>
      <c r="O1622" s="2"/>
      <c r="P1622" s="2"/>
      <c r="Q1622" s="2"/>
      <c r="R1622" s="2">
        <v>1</v>
      </c>
      <c r="S1622" s="2"/>
      <c r="T1622" s="2"/>
      <c r="U1622" s="2"/>
      <c r="V1622" s="2">
        <v>1</v>
      </c>
      <c r="W1622" s="2"/>
      <c r="X1622" s="2">
        <f t="shared" ref="X1622:X1657" si="126">SUM(O1622:T1622)</f>
        <v>1</v>
      </c>
      <c r="Y1622" s="2"/>
      <c r="Z1622" s="2"/>
      <c r="AA1622" s="2"/>
      <c r="AB1622" s="2"/>
      <c r="AC1622" s="2"/>
      <c r="AD1622" s="2"/>
      <c r="AE1622" s="2"/>
      <c r="AF1622" s="2"/>
      <c r="AG1622" s="2">
        <v>1</v>
      </c>
      <c r="AH1622" s="2"/>
      <c r="AI1622" s="2"/>
      <c r="AJ1622" s="9" t="s">
        <v>2335</v>
      </c>
    </row>
    <row r="1623" spans="1:36" hidden="1" x14ac:dyDescent="0.2">
      <c r="A1623" s="2" t="str">
        <f t="shared" si="119"/>
        <v>MSI MSI GS72S</v>
      </c>
      <c r="B1623" s="2" t="s">
        <v>1</v>
      </c>
      <c r="C1623" s="2" t="s">
        <v>396</v>
      </c>
      <c r="D1623" s="2" t="s">
        <v>1735</v>
      </c>
      <c r="E1623" s="2" t="s">
        <v>52</v>
      </c>
      <c r="F1623" s="2" t="s">
        <v>20</v>
      </c>
      <c r="G1623" s="2" t="s">
        <v>164</v>
      </c>
      <c r="H1623" s="2" t="s">
        <v>169</v>
      </c>
      <c r="I1623" s="2">
        <v>17</v>
      </c>
      <c r="J1623" s="2" t="s">
        <v>28</v>
      </c>
      <c r="K1623" s="2"/>
      <c r="L1623" s="2" t="s">
        <v>129</v>
      </c>
      <c r="M1623" s="2"/>
      <c r="N1623" s="2"/>
      <c r="O1623" s="2"/>
      <c r="P1623" s="2"/>
      <c r="Q1623" s="2"/>
      <c r="R1623" s="2">
        <v>1</v>
      </c>
      <c r="S1623" s="2"/>
      <c r="T1623" s="2"/>
      <c r="U1623" s="2"/>
      <c r="V1623" s="2"/>
      <c r="W1623" s="2">
        <v>1</v>
      </c>
      <c r="X1623" s="2">
        <f t="shared" si="126"/>
        <v>1</v>
      </c>
      <c r="Y1623" s="2"/>
      <c r="Z1623" s="2"/>
      <c r="AA1623" s="2"/>
      <c r="AB1623" s="2"/>
      <c r="AC1623" s="2"/>
      <c r="AD1623" s="2"/>
      <c r="AE1623" s="2"/>
      <c r="AF1623" s="2">
        <v>1</v>
      </c>
      <c r="AG1623" s="2">
        <v>1</v>
      </c>
      <c r="AH1623" s="2"/>
      <c r="AI1623" s="2"/>
      <c r="AJ1623" s="9" t="s">
        <v>2335</v>
      </c>
    </row>
    <row r="1624" spans="1:36" hidden="1" x14ac:dyDescent="0.2">
      <c r="A1624" s="2" t="str">
        <f t="shared" si="119"/>
        <v>MSI MSI GS73V</v>
      </c>
      <c r="B1624" s="2" t="s">
        <v>1</v>
      </c>
      <c r="C1624" s="2" t="s">
        <v>397</v>
      </c>
      <c r="D1624" s="2" t="s">
        <v>1735</v>
      </c>
      <c r="E1624" s="2" t="s">
        <v>52</v>
      </c>
      <c r="F1624" s="2" t="s">
        <v>20</v>
      </c>
      <c r="G1624" s="2" t="s">
        <v>164</v>
      </c>
      <c r="H1624" s="2" t="s">
        <v>394</v>
      </c>
      <c r="I1624" s="2">
        <v>17</v>
      </c>
      <c r="J1624" s="2" t="s">
        <v>178</v>
      </c>
      <c r="K1624" s="2"/>
      <c r="L1624" s="2" t="s">
        <v>129</v>
      </c>
      <c r="M1624" s="2"/>
      <c r="N1624" s="2"/>
      <c r="O1624" s="2"/>
      <c r="P1624" s="2"/>
      <c r="Q1624" s="2"/>
      <c r="R1624" s="2">
        <v>1</v>
      </c>
      <c r="S1624" s="2"/>
      <c r="T1624" s="2"/>
      <c r="U1624" s="2"/>
      <c r="V1624" s="2"/>
      <c r="W1624" s="2">
        <v>1</v>
      </c>
      <c r="X1624" s="2">
        <f t="shared" si="126"/>
        <v>1</v>
      </c>
      <c r="Y1624" s="2"/>
      <c r="Z1624" s="2"/>
      <c r="AA1624" s="2"/>
      <c r="AB1624" s="2"/>
      <c r="AC1624" s="2"/>
      <c r="AD1624" s="2"/>
      <c r="AE1624" s="2"/>
      <c r="AF1624" s="2">
        <v>1</v>
      </c>
      <c r="AG1624" s="2">
        <v>1</v>
      </c>
      <c r="AH1624" s="2"/>
      <c r="AI1624" s="2"/>
      <c r="AJ1624" s="9" t="s">
        <v>2335</v>
      </c>
    </row>
    <row r="1625" spans="1:36" hidden="1" x14ac:dyDescent="0.2">
      <c r="A1625" s="2" t="str">
        <f t="shared" si="119"/>
        <v>MSI MSI GS73K</v>
      </c>
      <c r="B1625" s="2" t="s">
        <v>1</v>
      </c>
      <c r="C1625" s="2" t="s">
        <v>590</v>
      </c>
      <c r="D1625" s="2" t="s">
        <v>1735</v>
      </c>
      <c r="E1625" s="2" t="s">
        <v>52</v>
      </c>
      <c r="F1625" s="2" t="s">
        <v>20</v>
      </c>
      <c r="G1625" s="2" t="s">
        <v>416</v>
      </c>
      <c r="H1625" s="2" t="s">
        <v>591</v>
      </c>
      <c r="I1625" s="2">
        <v>17</v>
      </c>
      <c r="J1625" s="2" t="s">
        <v>178</v>
      </c>
      <c r="K1625" s="2"/>
      <c r="L1625" s="2" t="s">
        <v>129</v>
      </c>
      <c r="M1625" s="2"/>
      <c r="N1625" s="2"/>
      <c r="O1625" s="2"/>
      <c r="P1625" s="2"/>
      <c r="Q1625" s="2"/>
      <c r="R1625" s="2">
        <v>1</v>
      </c>
      <c r="S1625" s="2"/>
      <c r="T1625" s="2"/>
      <c r="U1625" s="2"/>
      <c r="V1625" s="2"/>
      <c r="W1625" s="2">
        <v>1</v>
      </c>
      <c r="X1625" s="2">
        <f t="shared" si="126"/>
        <v>1</v>
      </c>
      <c r="Y1625" s="2"/>
      <c r="Z1625" s="2"/>
      <c r="AA1625" s="2"/>
      <c r="AB1625" s="2"/>
      <c r="AC1625" s="2"/>
      <c r="AD1625" s="2"/>
      <c r="AE1625" s="2"/>
      <c r="AF1625" s="2">
        <v>1</v>
      </c>
      <c r="AG1625" s="2">
        <v>1</v>
      </c>
      <c r="AH1625" s="2"/>
      <c r="AI1625" s="2"/>
      <c r="AJ1625" s="9" t="s">
        <v>2335</v>
      </c>
    </row>
    <row r="1626" spans="1:36" hidden="1" x14ac:dyDescent="0.2">
      <c r="A1626" s="2" t="str">
        <f t="shared" si="119"/>
        <v>MSI MSI GS73C</v>
      </c>
      <c r="B1626" s="2" t="s">
        <v>1</v>
      </c>
      <c r="C1626" s="2" t="s">
        <v>962</v>
      </c>
      <c r="D1626" s="2" t="s">
        <v>1735</v>
      </c>
      <c r="E1626" s="2" t="s">
        <v>52</v>
      </c>
      <c r="F1626" s="2" t="s">
        <v>20</v>
      </c>
      <c r="G1626" s="2" t="s">
        <v>947</v>
      </c>
      <c r="H1626" s="2" t="s">
        <v>422</v>
      </c>
      <c r="I1626" s="2">
        <v>17</v>
      </c>
      <c r="J1626" s="2" t="s">
        <v>178</v>
      </c>
      <c r="K1626" s="2"/>
      <c r="L1626" s="2" t="s">
        <v>129</v>
      </c>
      <c r="M1626" s="2"/>
      <c r="N1626" s="2"/>
      <c r="O1626" s="2"/>
      <c r="P1626" s="2"/>
      <c r="Q1626" s="2"/>
      <c r="R1626" s="2">
        <v>1</v>
      </c>
      <c r="S1626" s="2"/>
      <c r="T1626" s="2"/>
      <c r="U1626" s="2"/>
      <c r="V1626" s="2"/>
      <c r="W1626" s="2">
        <v>1</v>
      </c>
      <c r="X1626" s="2">
        <f t="shared" si="126"/>
        <v>1</v>
      </c>
      <c r="Y1626" s="2"/>
      <c r="Z1626" s="2"/>
      <c r="AA1626" s="2"/>
      <c r="AB1626" s="2"/>
      <c r="AC1626" s="2"/>
      <c r="AD1626" s="2"/>
      <c r="AE1626" s="2"/>
      <c r="AF1626" s="2">
        <v>1</v>
      </c>
      <c r="AG1626" s="2">
        <v>1</v>
      </c>
      <c r="AH1626" s="2"/>
      <c r="AI1626" s="2"/>
      <c r="AJ1626" s="9" t="s">
        <v>2335</v>
      </c>
    </row>
    <row r="1627" spans="1:36" hidden="1" x14ac:dyDescent="0.2">
      <c r="A1627" s="2" t="str">
        <f t="shared" si="119"/>
        <v>MSI MSI GS75C</v>
      </c>
      <c r="B1627" s="2" t="s">
        <v>1</v>
      </c>
      <c r="C1627" s="2" t="s">
        <v>1289</v>
      </c>
      <c r="D1627" s="2" t="s">
        <v>1735</v>
      </c>
      <c r="E1627" s="2" t="s">
        <v>52</v>
      </c>
      <c r="F1627" s="2" t="s">
        <v>20</v>
      </c>
      <c r="G1627" s="2" t="s">
        <v>947</v>
      </c>
      <c r="H1627" s="2" t="s">
        <v>1268</v>
      </c>
      <c r="I1627" s="2">
        <v>17</v>
      </c>
      <c r="J1627" s="2" t="s">
        <v>28</v>
      </c>
      <c r="K1627" s="2"/>
      <c r="L1627" s="2" t="s">
        <v>129</v>
      </c>
      <c r="M1627" s="2"/>
      <c r="N1627" s="2"/>
      <c r="O1627" s="2"/>
      <c r="P1627" s="2"/>
      <c r="Q1627" s="2"/>
      <c r="R1627" s="2">
        <v>1</v>
      </c>
      <c r="S1627" s="2"/>
      <c r="T1627" s="2"/>
      <c r="U1627" s="2"/>
      <c r="V1627" s="2"/>
      <c r="W1627" s="2">
        <v>1</v>
      </c>
      <c r="X1627" s="2">
        <f t="shared" si="126"/>
        <v>1</v>
      </c>
      <c r="Y1627" s="2"/>
      <c r="Z1627" s="2"/>
      <c r="AA1627" s="2"/>
      <c r="AB1627" s="2"/>
      <c r="AC1627" s="2"/>
      <c r="AD1627" s="2"/>
      <c r="AE1627" s="2"/>
      <c r="AF1627" s="2"/>
      <c r="AG1627" s="2">
        <v>1</v>
      </c>
      <c r="AH1627" s="2"/>
      <c r="AI1627" s="2"/>
      <c r="AJ1627" s="9" t="s">
        <v>2335</v>
      </c>
    </row>
    <row r="1628" spans="1:36" hidden="1" x14ac:dyDescent="0.2">
      <c r="A1628" s="2" t="str">
        <f t="shared" ref="A1628:A1691" si="127">CONCATENATE(B1628," ",C1628)</f>
        <v>MSI MSI GS75CML</v>
      </c>
      <c r="B1628" s="2" t="s">
        <v>1</v>
      </c>
      <c r="C1628" s="2" t="s">
        <v>2154</v>
      </c>
      <c r="D1628" s="2" t="s">
        <v>1735</v>
      </c>
      <c r="E1628" s="2" t="s">
        <v>52</v>
      </c>
      <c r="F1628" s="2" t="s">
        <v>20</v>
      </c>
      <c r="G1628" s="2" t="s">
        <v>2150</v>
      </c>
      <c r="H1628" s="2" t="s">
        <v>2116</v>
      </c>
      <c r="I1628" s="2">
        <v>17</v>
      </c>
      <c r="J1628" s="2" t="s">
        <v>28</v>
      </c>
      <c r="K1628" s="2"/>
      <c r="L1628" s="2" t="s">
        <v>129</v>
      </c>
      <c r="M1628" s="2"/>
      <c r="N1628" s="2" t="s">
        <v>2122</v>
      </c>
      <c r="O1628" s="2"/>
      <c r="P1628" s="2"/>
      <c r="Q1628" s="2"/>
      <c r="R1628" s="2">
        <v>1</v>
      </c>
      <c r="S1628" s="2"/>
      <c r="T1628" s="2"/>
      <c r="U1628" s="2"/>
      <c r="V1628" s="2"/>
      <c r="W1628" s="2">
        <v>1</v>
      </c>
      <c r="X1628" s="2">
        <f t="shared" si="126"/>
        <v>1</v>
      </c>
      <c r="Y1628" s="2"/>
      <c r="Z1628" s="2"/>
      <c r="AA1628" s="2"/>
      <c r="AB1628" s="2"/>
      <c r="AC1628" s="2"/>
      <c r="AD1628" s="2"/>
      <c r="AE1628" s="2"/>
      <c r="AF1628" s="2"/>
      <c r="AG1628" s="2">
        <v>1</v>
      </c>
      <c r="AH1628" s="2"/>
      <c r="AI1628" s="2"/>
      <c r="AJ1628" s="9" t="s">
        <v>2335</v>
      </c>
    </row>
    <row r="1629" spans="1:36" hidden="1" x14ac:dyDescent="0.2">
      <c r="A1629" s="2" t="str">
        <f t="shared" si="127"/>
        <v>MSI MSI GT62V</v>
      </c>
      <c r="B1629" s="2" t="s">
        <v>1</v>
      </c>
      <c r="C1629" s="2" t="s">
        <v>398</v>
      </c>
      <c r="D1629" s="2" t="s">
        <v>1735</v>
      </c>
      <c r="E1629" s="2" t="s">
        <v>52</v>
      </c>
      <c r="F1629" s="2" t="s">
        <v>20</v>
      </c>
      <c r="G1629" s="2" t="s">
        <v>164</v>
      </c>
      <c r="H1629" s="2" t="s">
        <v>399</v>
      </c>
      <c r="I1629" s="2">
        <v>15</v>
      </c>
      <c r="J1629" s="2" t="s">
        <v>178</v>
      </c>
      <c r="K1629" s="2"/>
      <c r="L1629" s="2" t="s">
        <v>129</v>
      </c>
      <c r="M1629" s="2"/>
      <c r="N1629" s="2"/>
      <c r="O1629" s="2"/>
      <c r="P1629" s="2"/>
      <c r="Q1629" s="2"/>
      <c r="R1629" s="2">
        <v>1</v>
      </c>
      <c r="S1629" s="2"/>
      <c r="T1629" s="2"/>
      <c r="U1629" s="2"/>
      <c r="V1629" s="2">
        <v>1</v>
      </c>
      <c r="W1629" s="2"/>
      <c r="X1629" s="2">
        <f t="shared" si="126"/>
        <v>1</v>
      </c>
      <c r="Y1629" s="2"/>
      <c r="Z1629" s="2"/>
      <c r="AA1629" s="2"/>
      <c r="AB1629" s="2"/>
      <c r="AC1629" s="2"/>
      <c r="AD1629" s="2"/>
      <c r="AE1629" s="2"/>
      <c r="AF1629" s="2"/>
      <c r="AG1629" s="2">
        <v>1</v>
      </c>
      <c r="AH1629" s="2"/>
      <c r="AI1629" s="2"/>
      <c r="AJ1629" s="9" t="s">
        <v>2335</v>
      </c>
    </row>
    <row r="1630" spans="1:36" hidden="1" x14ac:dyDescent="0.2">
      <c r="A1630" s="2" t="str">
        <f t="shared" si="127"/>
        <v>MSI MSI GT62K</v>
      </c>
      <c r="B1630" s="2" t="s">
        <v>1</v>
      </c>
      <c r="C1630" s="2" t="s">
        <v>592</v>
      </c>
      <c r="D1630" s="2" t="s">
        <v>1735</v>
      </c>
      <c r="E1630" s="2" t="s">
        <v>52</v>
      </c>
      <c r="F1630" s="2" t="s">
        <v>20</v>
      </c>
      <c r="G1630" s="2" t="s">
        <v>416</v>
      </c>
      <c r="H1630" s="2" t="s">
        <v>399</v>
      </c>
      <c r="I1630" s="2">
        <v>15</v>
      </c>
      <c r="J1630" s="2" t="s">
        <v>178</v>
      </c>
      <c r="K1630" s="2"/>
      <c r="L1630" s="2" t="s">
        <v>129</v>
      </c>
      <c r="M1630" s="2"/>
      <c r="N1630" s="2"/>
      <c r="O1630" s="2"/>
      <c r="P1630" s="2"/>
      <c r="Q1630" s="2"/>
      <c r="R1630" s="2">
        <v>1</v>
      </c>
      <c r="S1630" s="2"/>
      <c r="T1630" s="2"/>
      <c r="U1630" s="2"/>
      <c r="V1630" s="2">
        <v>1</v>
      </c>
      <c r="W1630" s="2"/>
      <c r="X1630" s="2">
        <f t="shared" si="126"/>
        <v>1</v>
      </c>
      <c r="Y1630" s="2"/>
      <c r="Z1630" s="2"/>
      <c r="AA1630" s="2"/>
      <c r="AB1630" s="2"/>
      <c r="AC1630" s="2"/>
      <c r="AD1630" s="2"/>
      <c r="AE1630" s="2"/>
      <c r="AF1630" s="2"/>
      <c r="AG1630" s="2">
        <v>1</v>
      </c>
      <c r="AH1630" s="2"/>
      <c r="AI1630" s="2"/>
      <c r="AJ1630" s="9" t="s">
        <v>2335</v>
      </c>
    </row>
    <row r="1631" spans="1:36" hidden="1" x14ac:dyDescent="0.2">
      <c r="A1631" s="2" t="str">
        <f t="shared" si="127"/>
        <v>MSI MSI GT63C</v>
      </c>
      <c r="B1631" s="2" t="s">
        <v>1</v>
      </c>
      <c r="C1631" s="2" t="s">
        <v>974</v>
      </c>
      <c r="D1631" s="2" t="s">
        <v>1735</v>
      </c>
      <c r="E1631" s="2" t="s">
        <v>52</v>
      </c>
      <c r="F1631" s="2" t="s">
        <v>20</v>
      </c>
      <c r="G1631" s="2" t="s">
        <v>947</v>
      </c>
      <c r="H1631" s="2" t="s">
        <v>426</v>
      </c>
      <c r="I1631" s="2">
        <v>15</v>
      </c>
      <c r="J1631" s="2" t="s">
        <v>178</v>
      </c>
      <c r="K1631" s="2"/>
      <c r="L1631" s="2" t="s">
        <v>129</v>
      </c>
      <c r="M1631" s="2"/>
      <c r="N1631" s="2"/>
      <c r="O1631" s="2"/>
      <c r="P1631" s="2"/>
      <c r="Q1631" s="2"/>
      <c r="R1631" s="2">
        <v>1</v>
      </c>
      <c r="S1631" s="2"/>
      <c r="T1631" s="2"/>
      <c r="U1631" s="2"/>
      <c r="V1631" s="2">
        <v>1</v>
      </c>
      <c r="W1631" s="2"/>
      <c r="X1631" s="2">
        <f t="shared" si="126"/>
        <v>1</v>
      </c>
      <c r="Y1631" s="2"/>
      <c r="Z1631" s="2"/>
      <c r="AA1631" s="2"/>
      <c r="AB1631" s="2"/>
      <c r="AC1631" s="2"/>
      <c r="AD1631" s="2"/>
      <c r="AE1631" s="2"/>
      <c r="AF1631" s="2"/>
      <c r="AG1631" s="2">
        <v>1</v>
      </c>
      <c r="AH1631" s="2"/>
      <c r="AI1631" s="2"/>
      <c r="AJ1631" s="9" t="s">
        <v>2335</v>
      </c>
    </row>
    <row r="1632" spans="1:36" hidden="1" x14ac:dyDescent="0.2">
      <c r="A1632" s="2" t="str">
        <f t="shared" si="127"/>
        <v>MSI MSI GT72V</v>
      </c>
      <c r="B1632" s="2" t="s">
        <v>1</v>
      </c>
      <c r="C1632" s="2" t="s">
        <v>400</v>
      </c>
      <c r="D1632" s="2" t="s">
        <v>1735</v>
      </c>
      <c r="E1632" s="2" t="s">
        <v>52</v>
      </c>
      <c r="F1632" s="2" t="s">
        <v>20</v>
      </c>
      <c r="G1632" s="2" t="s">
        <v>416</v>
      </c>
      <c r="H1632" s="2" t="s">
        <v>422</v>
      </c>
      <c r="I1632" s="2">
        <v>17</v>
      </c>
      <c r="J1632" s="2" t="s">
        <v>28</v>
      </c>
      <c r="K1632" s="2"/>
      <c r="L1632" s="2" t="s">
        <v>129</v>
      </c>
      <c r="M1632" s="2"/>
      <c r="N1632" s="2"/>
      <c r="O1632" s="2"/>
      <c r="P1632" s="2"/>
      <c r="Q1632" s="2"/>
      <c r="R1632" s="2">
        <v>1</v>
      </c>
      <c r="S1632" s="2"/>
      <c r="T1632" s="2"/>
      <c r="U1632" s="2"/>
      <c r="V1632" s="2"/>
      <c r="W1632" s="2">
        <v>1</v>
      </c>
      <c r="X1632" s="2">
        <f t="shared" si="126"/>
        <v>1</v>
      </c>
      <c r="Y1632" s="2"/>
      <c r="Z1632" s="2"/>
      <c r="AA1632" s="2"/>
      <c r="AB1632" s="2"/>
      <c r="AC1632" s="2"/>
      <c r="AD1632" s="2"/>
      <c r="AE1632" s="2"/>
      <c r="AF1632" s="2">
        <v>1</v>
      </c>
      <c r="AG1632" s="2">
        <v>1</v>
      </c>
      <c r="AH1632" s="2"/>
      <c r="AI1632" s="2"/>
      <c r="AJ1632" s="9" t="s">
        <v>2335</v>
      </c>
    </row>
    <row r="1633" spans="1:36" hidden="1" x14ac:dyDescent="0.2">
      <c r="A1633" s="2" t="str">
        <f t="shared" si="127"/>
        <v>MSI MSI GT73V</v>
      </c>
      <c r="B1633" s="2" t="s">
        <v>1</v>
      </c>
      <c r="C1633" s="2" t="s">
        <v>401</v>
      </c>
      <c r="D1633" s="2" t="s">
        <v>1735</v>
      </c>
      <c r="E1633" s="2" t="s">
        <v>52</v>
      </c>
      <c r="F1633" s="2" t="s">
        <v>20</v>
      </c>
      <c r="G1633" s="2" t="s">
        <v>164</v>
      </c>
      <c r="H1633" s="2" t="s">
        <v>402</v>
      </c>
      <c r="I1633" s="2">
        <v>17</v>
      </c>
      <c r="J1633" s="2" t="s">
        <v>178</v>
      </c>
      <c r="K1633" s="2"/>
      <c r="L1633" s="2" t="s">
        <v>129</v>
      </c>
      <c r="M1633" s="2"/>
      <c r="N1633" s="2"/>
      <c r="O1633" s="2"/>
      <c r="P1633" s="2"/>
      <c r="Q1633" s="2"/>
      <c r="R1633" s="2">
        <v>1</v>
      </c>
      <c r="S1633" s="2"/>
      <c r="T1633" s="2"/>
      <c r="U1633" s="2"/>
      <c r="V1633" s="2"/>
      <c r="W1633" s="2">
        <v>1</v>
      </c>
      <c r="X1633" s="2">
        <f t="shared" si="126"/>
        <v>1</v>
      </c>
      <c r="Y1633" s="2"/>
      <c r="Z1633" s="2"/>
      <c r="AA1633" s="2"/>
      <c r="AB1633" s="2"/>
      <c r="AC1633" s="2"/>
      <c r="AD1633" s="2"/>
      <c r="AE1633" s="2"/>
      <c r="AF1633" s="2"/>
      <c r="AG1633" s="2">
        <v>1</v>
      </c>
      <c r="AH1633" s="2"/>
      <c r="AI1633" s="2"/>
      <c r="AJ1633" s="9" t="s">
        <v>2335</v>
      </c>
    </row>
    <row r="1634" spans="1:36" hidden="1" x14ac:dyDescent="0.2">
      <c r="A1634" s="2" t="str">
        <f t="shared" si="127"/>
        <v>MSI MSI GT73K</v>
      </c>
      <c r="B1634" s="2" t="s">
        <v>1</v>
      </c>
      <c r="C1634" s="2" t="s">
        <v>731</v>
      </c>
      <c r="D1634" s="2" t="s">
        <v>1735</v>
      </c>
      <c r="E1634" s="2" t="s">
        <v>52</v>
      </c>
      <c r="F1634" s="2" t="s">
        <v>20</v>
      </c>
      <c r="G1634" s="2" t="s">
        <v>416</v>
      </c>
      <c r="H1634" s="2" t="s">
        <v>426</v>
      </c>
      <c r="I1634" s="2">
        <v>17</v>
      </c>
      <c r="J1634" s="2" t="s">
        <v>178</v>
      </c>
      <c r="K1634" s="2"/>
      <c r="L1634" s="2" t="s">
        <v>129</v>
      </c>
      <c r="M1634" s="2"/>
      <c r="N1634" s="2"/>
      <c r="O1634" s="2"/>
      <c r="P1634" s="2"/>
      <c r="Q1634" s="2"/>
      <c r="R1634" s="2">
        <v>1</v>
      </c>
      <c r="S1634" s="2"/>
      <c r="T1634" s="2"/>
      <c r="U1634" s="2"/>
      <c r="V1634" s="2"/>
      <c r="W1634" s="2">
        <v>1</v>
      </c>
      <c r="X1634" s="2">
        <f t="shared" si="126"/>
        <v>1</v>
      </c>
      <c r="Y1634" s="2"/>
      <c r="Z1634" s="2"/>
      <c r="AA1634" s="2"/>
      <c r="AB1634" s="2"/>
      <c r="AC1634" s="2"/>
      <c r="AD1634" s="2"/>
      <c r="AE1634" s="2"/>
      <c r="AF1634" s="2"/>
      <c r="AG1634" s="2">
        <v>1</v>
      </c>
      <c r="AH1634" s="2"/>
      <c r="AI1634" s="2"/>
      <c r="AJ1634" s="9" t="s">
        <v>2335</v>
      </c>
    </row>
    <row r="1635" spans="1:36" hidden="1" x14ac:dyDescent="0.2">
      <c r="A1635" s="2" t="str">
        <f t="shared" si="127"/>
        <v>MSI MSI GT75</v>
      </c>
      <c r="B1635" s="2" t="s">
        <v>1</v>
      </c>
      <c r="C1635" s="2" t="s">
        <v>732</v>
      </c>
      <c r="D1635" s="2" t="s">
        <v>1735</v>
      </c>
      <c r="E1635" s="2" t="s">
        <v>52</v>
      </c>
      <c r="F1635" s="2" t="s">
        <v>20</v>
      </c>
      <c r="G1635" s="2" t="s">
        <v>416</v>
      </c>
      <c r="H1635" s="2" t="s">
        <v>402</v>
      </c>
      <c r="I1635" s="2">
        <v>17</v>
      </c>
      <c r="J1635" s="2" t="s">
        <v>178</v>
      </c>
      <c r="K1635" s="2"/>
      <c r="L1635" s="2" t="s">
        <v>129</v>
      </c>
      <c r="M1635" s="2"/>
      <c r="N1635" s="2"/>
      <c r="O1635" s="2"/>
      <c r="P1635" s="2"/>
      <c r="Q1635" s="2"/>
      <c r="R1635" s="2">
        <v>1</v>
      </c>
      <c r="S1635" s="2"/>
      <c r="T1635" s="2"/>
      <c r="U1635" s="2"/>
      <c r="V1635" s="2"/>
      <c r="W1635" s="2">
        <v>1</v>
      </c>
      <c r="X1635" s="2">
        <f t="shared" si="126"/>
        <v>1</v>
      </c>
      <c r="Y1635" s="2"/>
      <c r="Z1635" s="2"/>
      <c r="AA1635" s="2"/>
      <c r="AB1635" s="2"/>
      <c r="AC1635" s="2"/>
      <c r="AD1635" s="2"/>
      <c r="AE1635" s="2"/>
      <c r="AF1635" s="2"/>
      <c r="AG1635" s="2">
        <v>1</v>
      </c>
      <c r="AH1635" s="2"/>
      <c r="AI1635" s="2"/>
      <c r="AJ1635" s="9" t="s">
        <v>2335</v>
      </c>
    </row>
    <row r="1636" spans="1:36" hidden="1" x14ac:dyDescent="0.2">
      <c r="A1636" s="2" t="str">
        <f t="shared" si="127"/>
        <v>MSI MSI GT75K Titan Pro</v>
      </c>
      <c r="B1636" s="2" t="s">
        <v>1</v>
      </c>
      <c r="C1636" s="2" t="s">
        <v>937</v>
      </c>
      <c r="D1636" s="2" t="s">
        <v>1735</v>
      </c>
      <c r="E1636" s="2" t="s">
        <v>52</v>
      </c>
      <c r="F1636" s="2" t="s">
        <v>20</v>
      </c>
      <c r="G1636" s="2" t="s">
        <v>743</v>
      </c>
      <c r="H1636" s="2" t="s">
        <v>402</v>
      </c>
      <c r="I1636" s="2">
        <v>17</v>
      </c>
      <c r="J1636" s="2" t="s">
        <v>178</v>
      </c>
      <c r="K1636" s="2"/>
      <c r="L1636" s="2" t="s">
        <v>129</v>
      </c>
      <c r="M1636" s="2"/>
      <c r="N1636" s="2"/>
      <c r="O1636" s="2"/>
      <c r="P1636" s="2"/>
      <c r="Q1636" s="2"/>
      <c r="R1636" s="2">
        <v>1</v>
      </c>
      <c r="S1636" s="2"/>
      <c r="T1636" s="2"/>
      <c r="U1636" s="2"/>
      <c r="V1636" s="2"/>
      <c r="W1636" s="2">
        <v>1</v>
      </c>
      <c r="X1636" s="2">
        <f t="shared" si="126"/>
        <v>1</v>
      </c>
      <c r="Y1636" s="2"/>
      <c r="Z1636" s="2"/>
      <c r="AA1636" s="2"/>
      <c r="AB1636" s="2"/>
      <c r="AC1636" s="2"/>
      <c r="AD1636" s="2"/>
      <c r="AE1636" s="2"/>
      <c r="AF1636" s="2"/>
      <c r="AG1636" s="2">
        <v>1</v>
      </c>
      <c r="AH1636" s="2"/>
      <c r="AI1636" s="2"/>
      <c r="AJ1636" s="9" t="s">
        <v>2335</v>
      </c>
    </row>
    <row r="1637" spans="1:36" hidden="1" x14ac:dyDescent="0.2">
      <c r="A1637" s="2" t="str">
        <f t="shared" si="127"/>
        <v>MSI MSI GT75C</v>
      </c>
      <c r="B1637" s="2" t="s">
        <v>1</v>
      </c>
      <c r="C1637" s="2" t="s">
        <v>963</v>
      </c>
      <c r="D1637" s="2" t="s">
        <v>1735</v>
      </c>
      <c r="E1637" s="2" t="s">
        <v>52</v>
      </c>
      <c r="F1637" s="2" t="s">
        <v>20</v>
      </c>
      <c r="G1637" s="2" t="s">
        <v>947</v>
      </c>
      <c r="H1637" s="2" t="s">
        <v>402</v>
      </c>
      <c r="I1637" s="2">
        <v>17</v>
      </c>
      <c r="J1637" s="2" t="s">
        <v>178</v>
      </c>
      <c r="K1637" s="2"/>
      <c r="L1637" s="2" t="s">
        <v>129</v>
      </c>
      <c r="M1637" s="2"/>
      <c r="N1637" s="2"/>
      <c r="O1637" s="2"/>
      <c r="P1637" s="2"/>
      <c r="Q1637" s="2"/>
      <c r="R1637" s="2">
        <v>1</v>
      </c>
      <c r="S1637" s="2"/>
      <c r="T1637" s="2"/>
      <c r="U1637" s="2"/>
      <c r="V1637" s="2"/>
      <c r="W1637" s="2">
        <v>1</v>
      </c>
      <c r="X1637" s="2">
        <f t="shared" si="126"/>
        <v>1</v>
      </c>
      <c r="Y1637" s="2"/>
      <c r="Z1637" s="2"/>
      <c r="AA1637" s="2"/>
      <c r="AB1637" s="2"/>
      <c r="AC1637" s="2"/>
      <c r="AD1637" s="2"/>
      <c r="AE1637" s="2"/>
      <c r="AF1637" s="2"/>
      <c r="AG1637" s="2">
        <v>1</v>
      </c>
      <c r="AH1637" s="2"/>
      <c r="AI1637" s="2"/>
      <c r="AJ1637" s="9" t="s">
        <v>2335</v>
      </c>
    </row>
    <row r="1638" spans="1:36" hidden="1" x14ac:dyDescent="0.2">
      <c r="A1638" s="2" t="str">
        <f t="shared" si="127"/>
        <v>MSI MSI GT76C</v>
      </c>
      <c r="B1638" s="2" t="s">
        <v>1</v>
      </c>
      <c r="C1638" s="2" t="s">
        <v>1493</v>
      </c>
      <c r="D1638" s="2" t="s">
        <v>1735</v>
      </c>
      <c r="E1638" s="2" t="s">
        <v>52</v>
      </c>
      <c r="F1638" s="2" t="s">
        <v>20</v>
      </c>
      <c r="G1638" s="2" t="s">
        <v>947</v>
      </c>
      <c r="H1638" s="2" t="s">
        <v>1294</v>
      </c>
      <c r="I1638" s="2">
        <v>17</v>
      </c>
      <c r="J1638" s="2" t="s">
        <v>178</v>
      </c>
      <c r="K1638" s="2"/>
      <c r="L1638" s="2" t="s">
        <v>129</v>
      </c>
      <c r="M1638" s="2"/>
      <c r="N1638" s="2"/>
      <c r="O1638" s="2"/>
      <c r="P1638" s="2"/>
      <c r="Q1638" s="2"/>
      <c r="R1638" s="2">
        <v>1</v>
      </c>
      <c r="S1638" s="2"/>
      <c r="T1638" s="2"/>
      <c r="U1638" s="2"/>
      <c r="V1638" s="2"/>
      <c r="W1638" s="2">
        <v>1</v>
      </c>
      <c r="X1638" s="2">
        <f t="shared" si="126"/>
        <v>1</v>
      </c>
      <c r="Y1638" s="2"/>
      <c r="Z1638" s="2"/>
      <c r="AA1638" s="2"/>
      <c r="AB1638" s="2"/>
      <c r="AC1638" s="2"/>
      <c r="AD1638" s="2"/>
      <c r="AE1638" s="2"/>
      <c r="AF1638" s="2"/>
      <c r="AG1638" s="2">
        <v>1</v>
      </c>
      <c r="AH1638" s="2"/>
      <c r="AI1638" s="2"/>
      <c r="AJ1638" s="9" t="s">
        <v>2335</v>
      </c>
    </row>
    <row r="1639" spans="1:36" hidden="1" x14ac:dyDescent="0.2">
      <c r="A1639" s="2" t="str">
        <f t="shared" si="127"/>
        <v>MSI MSI GT76CML</v>
      </c>
      <c r="B1639" s="2" t="s">
        <v>1</v>
      </c>
      <c r="C1639" s="2" t="s">
        <v>4291</v>
      </c>
      <c r="D1639" s="2" t="s">
        <v>1735</v>
      </c>
      <c r="E1639" s="2" t="s">
        <v>52</v>
      </c>
      <c r="F1639" s="2" t="s">
        <v>20</v>
      </c>
      <c r="G1639" s="2" t="s">
        <v>2150</v>
      </c>
      <c r="H1639" s="2" t="s">
        <v>2116</v>
      </c>
      <c r="I1639" s="2">
        <v>17</v>
      </c>
      <c r="J1639" s="2" t="s">
        <v>178</v>
      </c>
      <c r="K1639" s="2"/>
      <c r="L1639" s="2" t="s">
        <v>129</v>
      </c>
      <c r="M1639" s="2"/>
      <c r="N1639" s="2"/>
      <c r="O1639" s="2"/>
      <c r="P1639" s="2"/>
      <c r="Q1639" s="2"/>
      <c r="R1639" s="2">
        <v>1</v>
      </c>
      <c r="S1639" s="2"/>
      <c r="T1639" s="2"/>
      <c r="U1639" s="2"/>
      <c r="V1639" s="2"/>
      <c r="W1639" s="2">
        <v>1</v>
      </c>
      <c r="X1639" s="2">
        <f t="shared" si="126"/>
        <v>1</v>
      </c>
      <c r="Y1639" s="2"/>
      <c r="Z1639" s="2"/>
      <c r="AA1639" s="2"/>
      <c r="AB1639" s="2"/>
      <c r="AC1639" s="2"/>
      <c r="AD1639" s="2"/>
      <c r="AE1639" s="2"/>
      <c r="AF1639" s="2"/>
      <c r="AG1639" s="2">
        <v>1</v>
      </c>
      <c r="AH1639" s="2"/>
      <c r="AI1639" s="2"/>
      <c r="AJ1639" s="9" t="s">
        <v>2335</v>
      </c>
    </row>
    <row r="1640" spans="1:36" hidden="1" x14ac:dyDescent="0.2">
      <c r="A1640" s="2" t="str">
        <f t="shared" si="127"/>
        <v>MSI MSI GT83V</v>
      </c>
      <c r="B1640" s="2" t="s">
        <v>1</v>
      </c>
      <c r="C1640" s="2" t="s">
        <v>425</v>
      </c>
      <c r="D1640" s="2" t="s">
        <v>1735</v>
      </c>
      <c r="E1640" s="2" t="s">
        <v>52</v>
      </c>
      <c r="F1640" s="2" t="s">
        <v>20</v>
      </c>
      <c r="G1640" s="2" t="s">
        <v>164</v>
      </c>
      <c r="H1640" s="2" t="s">
        <v>426</v>
      </c>
      <c r="I1640" s="2">
        <v>18</v>
      </c>
      <c r="J1640" s="2" t="s">
        <v>28</v>
      </c>
      <c r="K1640" s="2"/>
      <c r="L1640" s="2" t="s">
        <v>129</v>
      </c>
      <c r="M1640" s="2"/>
      <c r="N1640" s="2"/>
      <c r="O1640" s="2"/>
      <c r="P1640" s="2"/>
      <c r="Q1640" s="2"/>
      <c r="R1640" s="2">
        <v>1</v>
      </c>
      <c r="S1640" s="2"/>
      <c r="T1640" s="2"/>
      <c r="U1640" s="2"/>
      <c r="V1640" s="2"/>
      <c r="W1640" s="2">
        <v>1</v>
      </c>
      <c r="X1640" s="2">
        <f t="shared" si="126"/>
        <v>1</v>
      </c>
      <c r="Y1640" s="2"/>
      <c r="Z1640" s="2"/>
      <c r="AA1640" s="2"/>
      <c r="AB1640" s="2"/>
      <c r="AC1640" s="2"/>
      <c r="AD1640" s="2"/>
      <c r="AE1640" s="2"/>
      <c r="AF1640" s="2"/>
      <c r="AG1640" s="2">
        <v>1</v>
      </c>
      <c r="AH1640" s="2"/>
      <c r="AI1640" s="2"/>
      <c r="AJ1640" s="9" t="s">
        <v>2335</v>
      </c>
    </row>
    <row r="1641" spans="1:36" hidden="1" x14ac:dyDescent="0.2">
      <c r="A1641" s="2" t="str">
        <f t="shared" si="127"/>
        <v>MSI MSI GT83K</v>
      </c>
      <c r="B1641" s="2" t="s">
        <v>1</v>
      </c>
      <c r="C1641" s="2" t="s">
        <v>593</v>
      </c>
      <c r="D1641" s="2" t="s">
        <v>1735</v>
      </c>
      <c r="E1641" s="2" t="s">
        <v>52</v>
      </c>
      <c r="F1641" s="2" t="s">
        <v>20</v>
      </c>
      <c r="G1641" s="2" t="s">
        <v>416</v>
      </c>
      <c r="H1641" s="2" t="s">
        <v>426</v>
      </c>
      <c r="I1641" s="2">
        <v>18</v>
      </c>
      <c r="J1641" s="2" t="s">
        <v>28</v>
      </c>
      <c r="K1641" s="2"/>
      <c r="L1641" s="2" t="s">
        <v>129</v>
      </c>
      <c r="M1641" s="2"/>
      <c r="N1641" s="2"/>
      <c r="O1641" s="2"/>
      <c r="P1641" s="2"/>
      <c r="Q1641" s="2"/>
      <c r="R1641" s="2">
        <v>1</v>
      </c>
      <c r="S1641" s="2"/>
      <c r="T1641" s="2"/>
      <c r="U1641" s="2"/>
      <c r="V1641" s="2"/>
      <c r="W1641" s="2">
        <v>1</v>
      </c>
      <c r="X1641" s="2">
        <f t="shared" si="126"/>
        <v>1</v>
      </c>
      <c r="Y1641" s="2"/>
      <c r="Z1641" s="2"/>
      <c r="AA1641" s="2"/>
      <c r="AB1641" s="2"/>
      <c r="AC1641" s="2"/>
      <c r="AD1641" s="2"/>
      <c r="AE1641" s="2"/>
      <c r="AF1641" s="2"/>
      <c r="AG1641" s="2">
        <v>1</v>
      </c>
      <c r="AH1641" s="2"/>
      <c r="AI1641" s="2"/>
      <c r="AJ1641" s="9" t="s">
        <v>2335</v>
      </c>
    </row>
    <row r="1642" spans="1:36" hidden="1" x14ac:dyDescent="0.2">
      <c r="A1642" s="2" t="str">
        <f t="shared" si="127"/>
        <v>MSI MSI GT83C</v>
      </c>
      <c r="B1642" s="2" t="s">
        <v>1</v>
      </c>
      <c r="C1642" s="2" t="s">
        <v>1089</v>
      </c>
      <c r="D1642" s="2" t="s">
        <v>1735</v>
      </c>
      <c r="E1642" s="2" t="s">
        <v>52</v>
      </c>
      <c r="F1642" s="2" t="s">
        <v>20</v>
      </c>
      <c r="G1642" s="2" t="s">
        <v>947</v>
      </c>
      <c r="H1642" s="2" t="s">
        <v>426</v>
      </c>
      <c r="I1642" s="2">
        <v>18</v>
      </c>
      <c r="J1642" s="2" t="s">
        <v>28</v>
      </c>
      <c r="K1642" s="2"/>
      <c r="L1642" s="2" t="s">
        <v>129</v>
      </c>
      <c r="M1642" s="2"/>
      <c r="N1642" s="2"/>
      <c r="O1642" s="2"/>
      <c r="P1642" s="2"/>
      <c r="Q1642" s="2"/>
      <c r="R1642" s="2">
        <v>1</v>
      </c>
      <c r="S1642" s="2"/>
      <c r="T1642" s="2"/>
      <c r="U1642" s="2"/>
      <c r="V1642" s="2"/>
      <c r="W1642" s="2">
        <v>1</v>
      </c>
      <c r="X1642" s="2">
        <f t="shared" si="126"/>
        <v>1</v>
      </c>
      <c r="Y1642" s="2"/>
      <c r="Z1642" s="2"/>
      <c r="AA1642" s="2"/>
      <c r="AB1642" s="2"/>
      <c r="AC1642" s="2"/>
      <c r="AD1642" s="2"/>
      <c r="AE1642" s="2"/>
      <c r="AF1642" s="2"/>
      <c r="AG1642" s="2">
        <v>1</v>
      </c>
      <c r="AH1642" s="2"/>
      <c r="AI1642" s="2"/>
      <c r="AJ1642" s="9" t="s">
        <v>2335</v>
      </c>
    </row>
    <row r="1643" spans="1:36" hidden="1" x14ac:dyDescent="0.2">
      <c r="A1643" s="2" t="str">
        <f t="shared" si="127"/>
        <v>MSI MSI GV62</v>
      </c>
      <c r="B1643" s="2" t="s">
        <v>1</v>
      </c>
      <c r="C1643" s="2" t="s">
        <v>696</v>
      </c>
      <c r="D1643" s="2" t="s">
        <v>1735</v>
      </c>
      <c r="E1643" s="2" t="s">
        <v>52</v>
      </c>
      <c r="F1643" s="2" t="s">
        <v>20</v>
      </c>
      <c r="G1643" s="2" t="s">
        <v>416</v>
      </c>
      <c r="H1643" s="2" t="s">
        <v>492</v>
      </c>
      <c r="I1643" s="2">
        <v>15</v>
      </c>
      <c r="J1643" s="2" t="s">
        <v>28</v>
      </c>
      <c r="K1643" s="2"/>
      <c r="L1643" s="2" t="s">
        <v>129</v>
      </c>
      <c r="M1643" s="2"/>
      <c r="N1643" s="2"/>
      <c r="O1643" s="2"/>
      <c r="P1643" s="2"/>
      <c r="Q1643" s="2"/>
      <c r="R1643" s="2">
        <v>1</v>
      </c>
      <c r="S1643" s="2"/>
      <c r="T1643" s="2"/>
      <c r="U1643" s="2"/>
      <c r="V1643" s="2">
        <v>1</v>
      </c>
      <c r="W1643" s="2"/>
      <c r="X1643" s="2">
        <f t="shared" si="126"/>
        <v>1</v>
      </c>
      <c r="Y1643" s="2"/>
      <c r="Z1643" s="2"/>
      <c r="AA1643" s="2"/>
      <c r="AB1643" s="2"/>
      <c r="AC1643" s="2"/>
      <c r="AD1643" s="2"/>
      <c r="AE1643" s="2">
        <v>1</v>
      </c>
      <c r="AF1643" s="2">
        <v>1</v>
      </c>
      <c r="AG1643" s="2"/>
      <c r="AH1643" s="2"/>
      <c r="AI1643" s="2"/>
      <c r="AJ1643" s="9" t="s">
        <v>2335</v>
      </c>
    </row>
    <row r="1644" spans="1:36" hidden="1" x14ac:dyDescent="0.2">
      <c r="A1644" s="2" t="str">
        <f t="shared" si="127"/>
        <v>MSI MSI GV62C</v>
      </c>
      <c r="B1644" s="2" t="s">
        <v>1</v>
      </c>
      <c r="C1644" s="2" t="s">
        <v>1449</v>
      </c>
      <c r="D1644" s="2" t="s">
        <v>1735</v>
      </c>
      <c r="E1644" s="2" t="s">
        <v>52</v>
      </c>
      <c r="F1644" s="2" t="s">
        <v>20</v>
      </c>
      <c r="G1644" s="2" t="s">
        <v>947</v>
      </c>
      <c r="H1644" s="2" t="s">
        <v>492</v>
      </c>
      <c r="I1644" s="2">
        <v>15</v>
      </c>
      <c r="J1644" s="2" t="s">
        <v>28</v>
      </c>
      <c r="K1644" s="2"/>
      <c r="L1644" s="2" t="s">
        <v>129</v>
      </c>
      <c r="M1644" s="2"/>
      <c r="N1644" s="2"/>
      <c r="O1644" s="2"/>
      <c r="P1644" s="2"/>
      <c r="Q1644" s="2"/>
      <c r="R1644" s="2">
        <v>1</v>
      </c>
      <c r="S1644" s="2"/>
      <c r="T1644" s="2"/>
      <c r="U1644" s="2"/>
      <c r="V1644" s="2">
        <v>1</v>
      </c>
      <c r="W1644" s="2"/>
      <c r="X1644" s="2">
        <f t="shared" si="126"/>
        <v>1</v>
      </c>
      <c r="Y1644" s="2"/>
      <c r="Z1644" s="2"/>
      <c r="AA1644" s="2"/>
      <c r="AB1644" s="2"/>
      <c r="AC1644" s="2"/>
      <c r="AD1644" s="2"/>
      <c r="AE1644" s="2">
        <v>1</v>
      </c>
      <c r="AF1644" s="2">
        <v>1</v>
      </c>
      <c r="AG1644" s="2"/>
      <c r="AH1644" s="2"/>
      <c r="AI1644" s="2"/>
      <c r="AJ1644" s="9" t="s">
        <v>2335</v>
      </c>
    </row>
    <row r="1645" spans="1:36" hidden="1" x14ac:dyDescent="0.2">
      <c r="A1645" s="2" t="str">
        <f t="shared" si="127"/>
        <v>MSI MSI GV72</v>
      </c>
      <c r="B1645" s="2" t="s">
        <v>1</v>
      </c>
      <c r="C1645" s="2" t="s">
        <v>697</v>
      </c>
      <c r="D1645" s="2" t="s">
        <v>1735</v>
      </c>
      <c r="E1645" s="2" t="s">
        <v>52</v>
      </c>
      <c r="F1645" s="2" t="s">
        <v>20</v>
      </c>
      <c r="G1645" s="2" t="s">
        <v>416</v>
      </c>
      <c r="H1645" s="2" t="s">
        <v>492</v>
      </c>
      <c r="I1645" s="2">
        <v>17</v>
      </c>
      <c r="J1645" s="2" t="s">
        <v>28</v>
      </c>
      <c r="K1645" s="2"/>
      <c r="L1645" s="2" t="s">
        <v>129</v>
      </c>
      <c r="M1645" s="2"/>
      <c r="N1645" s="2"/>
      <c r="O1645" s="2"/>
      <c r="P1645" s="2"/>
      <c r="Q1645" s="2"/>
      <c r="R1645" s="2">
        <v>1</v>
      </c>
      <c r="S1645" s="2"/>
      <c r="T1645" s="2"/>
      <c r="U1645" s="2"/>
      <c r="V1645" s="2"/>
      <c r="W1645" s="2">
        <v>1</v>
      </c>
      <c r="X1645" s="2">
        <f t="shared" si="126"/>
        <v>1</v>
      </c>
      <c r="Y1645" s="2"/>
      <c r="Z1645" s="2"/>
      <c r="AA1645" s="2"/>
      <c r="AB1645" s="2"/>
      <c r="AC1645" s="2"/>
      <c r="AD1645" s="2"/>
      <c r="AE1645" s="2">
        <v>1</v>
      </c>
      <c r="AF1645" s="2">
        <v>1</v>
      </c>
      <c r="AG1645" s="2"/>
      <c r="AH1645" s="2"/>
      <c r="AI1645" s="2"/>
      <c r="AJ1645" s="9" t="s">
        <v>2335</v>
      </c>
    </row>
    <row r="1646" spans="1:36" ht="13.5" hidden="1" customHeight="1" x14ac:dyDescent="0.2">
      <c r="A1646" s="2" t="str">
        <f t="shared" si="127"/>
        <v>MSI MSI GV72C</v>
      </c>
      <c r="B1646" s="2" t="s">
        <v>1</v>
      </c>
      <c r="C1646" s="2" t="s">
        <v>1090</v>
      </c>
      <c r="D1646" s="2" t="s">
        <v>1735</v>
      </c>
      <c r="E1646" s="2" t="s">
        <v>52</v>
      </c>
      <c r="F1646" s="2" t="s">
        <v>20</v>
      </c>
      <c r="G1646" s="2" t="s">
        <v>947</v>
      </c>
      <c r="H1646" s="2" t="s">
        <v>1075</v>
      </c>
      <c r="I1646" s="2">
        <v>17</v>
      </c>
      <c r="J1646" s="2" t="s">
        <v>28</v>
      </c>
      <c r="K1646" s="2"/>
      <c r="L1646" s="2" t="s">
        <v>129</v>
      </c>
      <c r="M1646" s="2"/>
      <c r="N1646" s="2"/>
      <c r="O1646" s="2"/>
      <c r="P1646" s="2"/>
      <c r="Q1646" s="2"/>
      <c r="R1646" s="2">
        <v>1</v>
      </c>
      <c r="S1646" s="2"/>
      <c r="T1646" s="2"/>
      <c r="U1646" s="2"/>
      <c r="V1646" s="2"/>
      <c r="W1646" s="2">
        <v>1</v>
      </c>
      <c r="X1646" s="2">
        <f t="shared" si="126"/>
        <v>1</v>
      </c>
      <c r="Y1646" s="2"/>
      <c r="Z1646" s="2"/>
      <c r="AA1646" s="2"/>
      <c r="AB1646" s="2"/>
      <c r="AC1646" s="2"/>
      <c r="AD1646" s="2"/>
      <c r="AE1646" s="2">
        <v>1</v>
      </c>
      <c r="AF1646" s="2">
        <v>1</v>
      </c>
      <c r="AG1646" s="2"/>
      <c r="AH1646" s="2"/>
      <c r="AI1646" s="2"/>
      <c r="AJ1646" s="9" t="s">
        <v>2335</v>
      </c>
    </row>
    <row r="1647" spans="1:36" hidden="1" x14ac:dyDescent="0.2">
      <c r="A1647" s="2" t="str">
        <f t="shared" si="127"/>
        <v>MSI MSI P65C</v>
      </c>
      <c r="B1647" s="2" t="s">
        <v>1</v>
      </c>
      <c r="C1647" s="2" t="s">
        <v>1163</v>
      </c>
      <c r="D1647" s="2" t="s">
        <v>1735</v>
      </c>
      <c r="E1647" s="2" t="s">
        <v>52</v>
      </c>
      <c r="F1647" s="2" t="s">
        <v>20</v>
      </c>
      <c r="G1647" s="2" t="s">
        <v>947</v>
      </c>
      <c r="H1647" s="2" t="s">
        <v>1075</v>
      </c>
      <c r="I1647" s="2">
        <v>15</v>
      </c>
      <c r="J1647" s="2" t="s">
        <v>28</v>
      </c>
      <c r="K1647" s="2"/>
      <c r="L1647" s="2" t="s">
        <v>129</v>
      </c>
      <c r="M1647" s="2"/>
      <c r="N1647" s="2"/>
      <c r="O1647" s="2"/>
      <c r="P1647" s="2"/>
      <c r="Q1647" s="2"/>
      <c r="R1647" s="2">
        <v>1</v>
      </c>
      <c r="S1647" s="2"/>
      <c r="T1647" s="2"/>
      <c r="U1647" s="2"/>
      <c r="V1647" s="2">
        <v>1</v>
      </c>
      <c r="W1647" s="2"/>
      <c r="X1647" s="2">
        <f t="shared" si="126"/>
        <v>1</v>
      </c>
      <c r="Y1647" s="2"/>
      <c r="Z1647" s="2"/>
      <c r="AA1647" s="2"/>
      <c r="AB1647" s="2"/>
      <c r="AC1647" s="2"/>
      <c r="AD1647" s="2"/>
      <c r="AE1647" s="2">
        <v>1</v>
      </c>
      <c r="AF1647" s="2">
        <v>1</v>
      </c>
      <c r="AG1647" s="2"/>
      <c r="AH1647" s="2"/>
      <c r="AI1647" s="2"/>
      <c r="AJ1647" s="9" t="s">
        <v>2336</v>
      </c>
    </row>
    <row r="1648" spans="1:36" hidden="1" x14ac:dyDescent="0.2">
      <c r="A1648" s="2" t="str">
        <f t="shared" si="127"/>
        <v>MSI MSI P75C</v>
      </c>
      <c r="B1648" s="2" t="s">
        <v>1</v>
      </c>
      <c r="C1648" s="2" t="s">
        <v>1361</v>
      </c>
      <c r="D1648" s="2" t="s">
        <v>1735</v>
      </c>
      <c r="E1648" s="2" t="s">
        <v>52</v>
      </c>
      <c r="F1648" s="2" t="s">
        <v>20</v>
      </c>
      <c r="G1648" s="2" t="s">
        <v>947</v>
      </c>
      <c r="H1648" s="2" t="s">
        <v>1362</v>
      </c>
      <c r="I1648" s="2">
        <v>17</v>
      </c>
      <c r="J1648" s="2" t="s">
        <v>28</v>
      </c>
      <c r="K1648" s="2"/>
      <c r="L1648" s="2" t="s">
        <v>129</v>
      </c>
      <c r="M1648" s="2"/>
      <c r="N1648" s="2"/>
      <c r="O1648" s="2"/>
      <c r="P1648" s="2"/>
      <c r="Q1648" s="2"/>
      <c r="R1648" s="2">
        <v>1</v>
      </c>
      <c r="S1648" s="2"/>
      <c r="T1648" s="2"/>
      <c r="U1648" s="2"/>
      <c r="V1648" s="2"/>
      <c r="W1648" s="2">
        <v>1</v>
      </c>
      <c r="X1648" s="2">
        <f t="shared" si="126"/>
        <v>1</v>
      </c>
      <c r="Y1648" s="2"/>
      <c r="Z1648" s="2"/>
      <c r="AA1648" s="2"/>
      <c r="AB1648" s="2"/>
      <c r="AC1648" s="2"/>
      <c r="AD1648" s="2"/>
      <c r="AE1648" s="2"/>
      <c r="AF1648" s="2">
        <v>1</v>
      </c>
      <c r="AG1648" s="2">
        <v>1</v>
      </c>
      <c r="AH1648" s="2"/>
      <c r="AI1648" s="2"/>
      <c r="AJ1648" s="9" t="s">
        <v>2336</v>
      </c>
    </row>
    <row r="1649" spans="1:36" hidden="1" x14ac:dyDescent="0.2">
      <c r="A1649" s="2" t="str">
        <f t="shared" si="127"/>
        <v>MSI MSI P75CML</v>
      </c>
      <c r="B1649" s="2" t="s">
        <v>1</v>
      </c>
      <c r="C1649" s="2" t="s">
        <v>2119</v>
      </c>
      <c r="D1649" s="2" t="s">
        <v>1735</v>
      </c>
      <c r="E1649" s="2" t="s">
        <v>52</v>
      </c>
      <c r="F1649" s="2" t="s">
        <v>20</v>
      </c>
      <c r="G1649" s="2" t="s">
        <v>1494</v>
      </c>
      <c r="H1649" s="2" t="s">
        <v>1268</v>
      </c>
      <c r="I1649" s="2">
        <v>17</v>
      </c>
      <c r="J1649" s="2" t="s">
        <v>28</v>
      </c>
      <c r="K1649" s="2"/>
      <c r="L1649" s="2" t="s">
        <v>129</v>
      </c>
      <c r="M1649" s="2"/>
      <c r="N1649" s="2" t="s">
        <v>2092</v>
      </c>
      <c r="O1649" s="2"/>
      <c r="P1649" s="2"/>
      <c r="Q1649" s="2"/>
      <c r="R1649" s="2">
        <v>1</v>
      </c>
      <c r="S1649" s="2"/>
      <c r="T1649" s="2"/>
      <c r="U1649" s="2"/>
      <c r="V1649" s="2"/>
      <c r="W1649" s="2">
        <v>1</v>
      </c>
      <c r="X1649" s="2">
        <f t="shared" si="126"/>
        <v>1</v>
      </c>
      <c r="Y1649" s="2"/>
      <c r="Z1649" s="2"/>
      <c r="AA1649" s="2"/>
      <c r="AB1649" s="2"/>
      <c r="AC1649" s="2"/>
      <c r="AD1649" s="2"/>
      <c r="AE1649" s="2"/>
      <c r="AF1649" s="2"/>
      <c r="AG1649" s="2">
        <v>1</v>
      </c>
      <c r="AH1649" s="2"/>
      <c r="AI1649" s="2"/>
      <c r="AJ1649" s="9" t="s">
        <v>2336</v>
      </c>
    </row>
    <row r="1650" spans="1:36" hidden="1" x14ac:dyDescent="0.2">
      <c r="A1650" s="2" t="str">
        <f t="shared" si="127"/>
        <v>MSI MSI PE60S</v>
      </c>
      <c r="B1650" s="2" t="s">
        <v>1</v>
      </c>
      <c r="C1650" s="2" t="s">
        <v>224</v>
      </c>
      <c r="D1650" s="2" t="s">
        <v>1735</v>
      </c>
      <c r="E1650" s="2" t="s">
        <v>52</v>
      </c>
      <c r="F1650" s="2" t="s">
        <v>20</v>
      </c>
      <c r="G1650" s="2" t="s">
        <v>164</v>
      </c>
      <c r="H1650" s="2" t="s">
        <v>160</v>
      </c>
      <c r="I1650" s="2">
        <v>15</v>
      </c>
      <c r="J1650" s="2" t="s">
        <v>28</v>
      </c>
      <c r="K1650" s="2"/>
      <c r="L1650" s="2" t="s">
        <v>129</v>
      </c>
      <c r="M1650" s="2"/>
      <c r="N1650" s="2"/>
      <c r="O1650" s="2"/>
      <c r="P1650" s="2"/>
      <c r="Q1650" s="2"/>
      <c r="R1650" s="2">
        <v>1</v>
      </c>
      <c r="S1650" s="2"/>
      <c r="T1650" s="2"/>
      <c r="U1650" s="2"/>
      <c r="V1650" s="2">
        <v>1</v>
      </c>
      <c r="W1650" s="2"/>
      <c r="X1650" s="2">
        <f t="shared" si="126"/>
        <v>1</v>
      </c>
      <c r="Y1650" s="2"/>
      <c r="Z1650" s="2"/>
      <c r="AA1650" s="2"/>
      <c r="AB1650" s="2"/>
      <c r="AC1650" s="2"/>
      <c r="AD1650" s="2"/>
      <c r="AE1650" s="2">
        <v>1</v>
      </c>
      <c r="AF1650" s="2">
        <v>1</v>
      </c>
      <c r="AG1650" s="2"/>
      <c r="AH1650" s="2"/>
      <c r="AI1650" s="2"/>
      <c r="AJ1650" s="9" t="s">
        <v>2336</v>
      </c>
    </row>
    <row r="1651" spans="1:36" hidden="1" x14ac:dyDescent="0.2">
      <c r="A1651" s="2" t="str">
        <f t="shared" si="127"/>
        <v>MSI MSI PE62C</v>
      </c>
      <c r="B1651" s="2" t="s">
        <v>1</v>
      </c>
      <c r="C1651" s="2" t="s">
        <v>1164</v>
      </c>
      <c r="D1651" s="2" t="s">
        <v>1735</v>
      </c>
      <c r="E1651" s="2" t="s">
        <v>52</v>
      </c>
      <c r="F1651" s="2" t="s">
        <v>20</v>
      </c>
      <c r="G1651" s="2" t="s">
        <v>947</v>
      </c>
      <c r="H1651" s="2" t="s">
        <v>492</v>
      </c>
      <c r="I1651" s="2">
        <v>15</v>
      </c>
      <c r="J1651" s="2" t="s">
        <v>28</v>
      </c>
      <c r="K1651" s="2"/>
      <c r="L1651" s="2" t="s">
        <v>129</v>
      </c>
      <c r="M1651" s="2"/>
      <c r="N1651" s="2"/>
      <c r="O1651" s="2"/>
      <c r="P1651" s="2"/>
      <c r="Q1651" s="2"/>
      <c r="R1651" s="2">
        <v>1</v>
      </c>
      <c r="S1651" s="2"/>
      <c r="T1651" s="2"/>
      <c r="U1651" s="2"/>
      <c r="V1651" s="2">
        <v>1</v>
      </c>
      <c r="W1651" s="2"/>
      <c r="X1651" s="2">
        <f t="shared" si="126"/>
        <v>1</v>
      </c>
      <c r="Y1651" s="2"/>
      <c r="Z1651" s="2"/>
      <c r="AA1651" s="2"/>
      <c r="AB1651" s="2"/>
      <c r="AC1651" s="2"/>
      <c r="AD1651" s="2"/>
      <c r="AE1651" s="2">
        <v>1</v>
      </c>
      <c r="AF1651" s="2">
        <v>1</v>
      </c>
      <c r="AG1651" s="2"/>
      <c r="AH1651" s="2"/>
      <c r="AI1651" s="2"/>
      <c r="AJ1651" s="9" t="s">
        <v>2336</v>
      </c>
    </row>
    <row r="1652" spans="1:36" hidden="1" x14ac:dyDescent="0.2">
      <c r="A1652" s="2" t="str">
        <f t="shared" si="127"/>
        <v>MSI MSI PE72</v>
      </c>
      <c r="B1652" s="2" t="s">
        <v>1</v>
      </c>
      <c r="C1652" s="2" t="s">
        <v>856</v>
      </c>
      <c r="D1652" s="2" t="s">
        <v>1735</v>
      </c>
      <c r="E1652" s="2" t="s">
        <v>52</v>
      </c>
      <c r="F1652" s="2" t="s">
        <v>20</v>
      </c>
      <c r="G1652" s="2" t="s">
        <v>416</v>
      </c>
      <c r="H1652" s="2" t="s">
        <v>492</v>
      </c>
      <c r="I1652" s="2">
        <v>17</v>
      </c>
      <c r="J1652" s="2" t="s">
        <v>28</v>
      </c>
      <c r="K1652" s="2"/>
      <c r="L1652" s="2" t="s">
        <v>129</v>
      </c>
      <c r="M1652" s="2"/>
      <c r="N1652" s="2"/>
      <c r="O1652" s="2"/>
      <c r="P1652" s="2"/>
      <c r="Q1652" s="2"/>
      <c r="R1652" s="2">
        <v>1</v>
      </c>
      <c r="S1652" s="2"/>
      <c r="T1652" s="2"/>
      <c r="U1652" s="2"/>
      <c r="V1652" s="2"/>
      <c r="W1652" s="2">
        <v>1</v>
      </c>
      <c r="X1652" s="2">
        <f t="shared" si="126"/>
        <v>1</v>
      </c>
      <c r="Y1652" s="2"/>
      <c r="Z1652" s="2"/>
      <c r="AA1652" s="2"/>
      <c r="AB1652" s="2"/>
      <c r="AC1652" s="2"/>
      <c r="AD1652" s="2"/>
      <c r="AE1652" s="2">
        <v>1</v>
      </c>
      <c r="AF1652" s="2">
        <v>1</v>
      </c>
      <c r="AG1652" s="2"/>
      <c r="AH1652" s="2"/>
      <c r="AI1652" s="2"/>
      <c r="AJ1652" s="9" t="s">
        <v>2336</v>
      </c>
    </row>
    <row r="1653" spans="1:36" hidden="1" x14ac:dyDescent="0.2">
      <c r="A1653" s="2" t="str">
        <f t="shared" si="127"/>
        <v>MSI MSI PE72C</v>
      </c>
      <c r="B1653" s="2" t="s">
        <v>1</v>
      </c>
      <c r="C1653" s="2" t="s">
        <v>1091</v>
      </c>
      <c r="D1653" s="2" t="s">
        <v>1735</v>
      </c>
      <c r="E1653" s="2" t="s">
        <v>52</v>
      </c>
      <c r="F1653" s="2" t="s">
        <v>20</v>
      </c>
      <c r="G1653" s="2" t="s">
        <v>947</v>
      </c>
      <c r="H1653" s="2" t="s">
        <v>1020</v>
      </c>
      <c r="I1653" s="2">
        <v>17</v>
      </c>
      <c r="J1653" s="2" t="s">
        <v>28</v>
      </c>
      <c r="K1653" s="2"/>
      <c r="L1653" s="2" t="s">
        <v>129</v>
      </c>
      <c r="M1653" s="2"/>
      <c r="N1653" s="2"/>
      <c r="O1653" s="2"/>
      <c r="P1653" s="2"/>
      <c r="Q1653" s="2"/>
      <c r="R1653" s="2">
        <v>1</v>
      </c>
      <c r="S1653" s="2"/>
      <c r="T1653" s="2"/>
      <c r="U1653" s="2"/>
      <c r="V1653" s="2"/>
      <c r="W1653" s="2">
        <v>1</v>
      </c>
      <c r="X1653" s="2">
        <f t="shared" si="126"/>
        <v>1</v>
      </c>
      <c r="Y1653" s="2"/>
      <c r="Z1653" s="2"/>
      <c r="AA1653" s="2"/>
      <c r="AB1653" s="2"/>
      <c r="AC1653" s="2"/>
      <c r="AD1653" s="2"/>
      <c r="AE1653" s="2">
        <v>1</v>
      </c>
      <c r="AF1653" s="2">
        <v>1</v>
      </c>
      <c r="AG1653" s="2"/>
      <c r="AH1653" s="2"/>
      <c r="AI1653" s="2"/>
      <c r="AJ1653" s="9" t="s">
        <v>2336</v>
      </c>
    </row>
    <row r="1654" spans="1:36" hidden="1" x14ac:dyDescent="0.2">
      <c r="A1654" s="2" t="str">
        <f t="shared" si="127"/>
        <v>MSI MSI PS42K</v>
      </c>
      <c r="B1654" s="2" t="s">
        <v>1</v>
      </c>
      <c r="C1654" s="2" t="s">
        <v>1092</v>
      </c>
      <c r="D1654" s="2" t="s">
        <v>1731</v>
      </c>
      <c r="E1654" s="2" t="s">
        <v>52</v>
      </c>
      <c r="F1654" s="2" t="s">
        <v>20</v>
      </c>
      <c r="G1654" s="2" t="s">
        <v>743</v>
      </c>
      <c r="H1654" s="2" t="s">
        <v>33</v>
      </c>
      <c r="I1654" s="2">
        <v>14</v>
      </c>
      <c r="J1654" s="2" t="s">
        <v>28</v>
      </c>
      <c r="K1654" s="2"/>
      <c r="L1654" s="2" t="s">
        <v>129</v>
      </c>
      <c r="M1654" s="2"/>
      <c r="N1654" s="2"/>
      <c r="O1654" s="2"/>
      <c r="P1654" s="2">
        <v>1</v>
      </c>
      <c r="Q1654" s="2"/>
      <c r="R1654" s="2"/>
      <c r="S1654" s="2"/>
      <c r="T1654" s="2"/>
      <c r="U1654" s="2">
        <v>1</v>
      </c>
      <c r="V1654" s="2"/>
      <c r="W1654" s="2"/>
      <c r="X1654" s="2">
        <f t="shared" si="126"/>
        <v>1</v>
      </c>
      <c r="Y1654" s="2"/>
      <c r="Z1654" s="2"/>
      <c r="AA1654" s="2"/>
      <c r="AB1654" s="2"/>
      <c r="AC1654" s="2"/>
      <c r="AD1654" s="2">
        <v>1</v>
      </c>
      <c r="AE1654" s="2"/>
      <c r="AF1654" s="2"/>
      <c r="AG1654" s="2"/>
      <c r="AH1654" s="2"/>
      <c r="AI1654" s="2"/>
      <c r="AJ1654" s="9" t="s">
        <v>2336</v>
      </c>
    </row>
    <row r="1655" spans="1:36" hidden="1" x14ac:dyDescent="0.2">
      <c r="A1655" s="2" t="str">
        <f t="shared" si="127"/>
        <v>MSI MSI PS42W</v>
      </c>
      <c r="B1655" s="2" t="s">
        <v>1</v>
      </c>
      <c r="C1655" s="2" t="s">
        <v>1450</v>
      </c>
      <c r="D1655" s="2" t="s">
        <v>1731</v>
      </c>
      <c r="E1655" s="2" t="s">
        <v>52</v>
      </c>
      <c r="F1655" s="2" t="s">
        <v>20</v>
      </c>
      <c r="G1655" s="2" t="s">
        <v>1216</v>
      </c>
      <c r="H1655" s="2" t="s">
        <v>1333</v>
      </c>
      <c r="I1655" s="2">
        <v>14</v>
      </c>
      <c r="J1655" s="2" t="s">
        <v>28</v>
      </c>
      <c r="K1655" s="2"/>
      <c r="L1655" s="2" t="s">
        <v>129</v>
      </c>
      <c r="M1655" s="2"/>
      <c r="N1655" s="2"/>
      <c r="O1655" s="2"/>
      <c r="P1655" s="2">
        <v>1</v>
      </c>
      <c r="Q1655" s="2">
        <v>1</v>
      </c>
      <c r="R1655" s="2"/>
      <c r="S1655" s="2"/>
      <c r="T1655" s="2"/>
      <c r="U1655" s="2">
        <v>1</v>
      </c>
      <c r="V1655" s="2"/>
      <c r="W1655" s="2"/>
      <c r="X1655" s="2">
        <f t="shared" si="126"/>
        <v>2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9" t="s">
        <v>2336</v>
      </c>
    </row>
    <row r="1656" spans="1:36" hidden="1" x14ac:dyDescent="0.2">
      <c r="A1656" s="2" t="str">
        <f t="shared" si="127"/>
        <v>MSI MSI PS63W</v>
      </c>
      <c r="B1656" s="2" t="s">
        <v>1</v>
      </c>
      <c r="C1656" s="2" t="s">
        <v>1290</v>
      </c>
      <c r="D1656" s="2" t="s">
        <v>1735</v>
      </c>
      <c r="E1656" s="2" t="s">
        <v>52</v>
      </c>
      <c r="F1656" s="2" t="s">
        <v>20</v>
      </c>
      <c r="G1656" s="2" t="s">
        <v>1216</v>
      </c>
      <c r="H1656" s="2" t="s">
        <v>492</v>
      </c>
      <c r="I1656" s="2">
        <v>15</v>
      </c>
      <c r="J1656" s="2" t="s">
        <v>28</v>
      </c>
      <c r="K1656" s="2"/>
      <c r="L1656" s="2" t="s">
        <v>129</v>
      </c>
      <c r="M1656" s="2"/>
      <c r="N1656" s="2"/>
      <c r="O1656" s="2"/>
      <c r="P1656" s="2"/>
      <c r="Q1656" s="2"/>
      <c r="R1656" s="2">
        <v>1</v>
      </c>
      <c r="S1656" s="2"/>
      <c r="T1656" s="2"/>
      <c r="U1656" s="2"/>
      <c r="V1656" s="2">
        <v>1</v>
      </c>
      <c r="W1656" s="2"/>
      <c r="X1656" s="2">
        <f t="shared" si="126"/>
        <v>1</v>
      </c>
      <c r="Y1656" s="2"/>
      <c r="Z1656" s="2"/>
      <c r="AA1656" s="2"/>
      <c r="AB1656" s="2"/>
      <c r="AC1656" s="2"/>
      <c r="AD1656" s="2"/>
      <c r="AE1656" s="2">
        <v>1</v>
      </c>
      <c r="AF1656" s="2">
        <v>1</v>
      </c>
      <c r="AG1656" s="2"/>
      <c r="AH1656" s="2"/>
      <c r="AI1656" s="2"/>
      <c r="AJ1656" s="9" t="s">
        <v>2336</v>
      </c>
    </row>
    <row r="1657" spans="1:36" hidden="1" x14ac:dyDescent="0.2">
      <c r="A1657" s="2" t="str">
        <f t="shared" si="127"/>
        <v>MSI MSI PL60</v>
      </c>
      <c r="B1657" s="2" t="s">
        <v>1</v>
      </c>
      <c r="C1657" s="2" t="s">
        <v>755</v>
      </c>
      <c r="D1657" s="2" t="s">
        <v>1735</v>
      </c>
      <c r="E1657" s="2" t="s">
        <v>52</v>
      </c>
      <c r="F1657" s="2" t="s">
        <v>20</v>
      </c>
      <c r="G1657" s="2" t="s">
        <v>416</v>
      </c>
      <c r="H1657" s="2" t="s">
        <v>492</v>
      </c>
      <c r="I1657" s="2">
        <v>15</v>
      </c>
      <c r="J1657" s="2" t="s">
        <v>28</v>
      </c>
      <c r="K1657" s="2"/>
      <c r="L1657" s="2" t="s">
        <v>129</v>
      </c>
      <c r="M1657" s="2"/>
      <c r="N1657" s="2"/>
      <c r="O1657" s="2"/>
      <c r="P1657" s="2"/>
      <c r="Q1657" s="2"/>
      <c r="R1657" s="2">
        <v>1</v>
      </c>
      <c r="S1657" s="2"/>
      <c r="T1657" s="2"/>
      <c r="U1657" s="2"/>
      <c r="V1657" s="2">
        <v>1</v>
      </c>
      <c r="W1657" s="2"/>
      <c r="X1657" s="2">
        <f t="shared" si="126"/>
        <v>1</v>
      </c>
      <c r="Y1657" s="2"/>
      <c r="Z1657" s="2"/>
      <c r="AA1657" s="2"/>
      <c r="AB1657" s="2"/>
      <c r="AC1657" s="2"/>
      <c r="AD1657" s="2"/>
      <c r="AE1657" s="2">
        <v>1</v>
      </c>
      <c r="AF1657" s="2">
        <v>1</v>
      </c>
      <c r="AG1657" s="2"/>
      <c r="AH1657" s="2"/>
      <c r="AI1657" s="2"/>
      <c r="AJ1657" s="9" t="s">
        <v>2336</v>
      </c>
    </row>
    <row r="1658" spans="1:36" hidden="1" x14ac:dyDescent="0.2">
      <c r="A1658" s="2" t="str">
        <f t="shared" si="127"/>
        <v>MSI MSI WF65 10T</v>
      </c>
      <c r="B1658" s="2" t="s">
        <v>1</v>
      </c>
      <c r="C1658" s="2" t="s">
        <v>4295</v>
      </c>
      <c r="D1658" s="2" t="s">
        <v>1734</v>
      </c>
      <c r="E1658" s="2" t="s">
        <v>52</v>
      </c>
      <c r="F1658" s="2" t="s">
        <v>20</v>
      </c>
      <c r="G1658" s="2" t="s">
        <v>2150</v>
      </c>
      <c r="H1658" s="2" t="s">
        <v>4296</v>
      </c>
      <c r="I1658" s="2">
        <v>15</v>
      </c>
      <c r="J1658" s="2" t="s">
        <v>28</v>
      </c>
      <c r="K1658" s="2"/>
      <c r="L1658" s="2" t="s">
        <v>129</v>
      </c>
      <c r="M1658" s="2"/>
      <c r="N1658" s="2" t="s">
        <v>4242</v>
      </c>
      <c r="O1658" s="2"/>
      <c r="P1658" s="2"/>
      <c r="Q1658" s="2"/>
      <c r="R1658" s="2">
        <v>1</v>
      </c>
      <c r="S1658" s="2"/>
      <c r="T1658" s="2"/>
      <c r="U1658" s="2"/>
      <c r="V1658" s="2">
        <v>1</v>
      </c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>
        <v>1</v>
      </c>
      <c r="AI1658" s="2"/>
      <c r="AJ1658" s="9" t="s">
        <v>2337</v>
      </c>
    </row>
    <row r="1659" spans="1:36" hidden="1" x14ac:dyDescent="0.2">
      <c r="A1659" s="2" t="str">
        <f t="shared" si="127"/>
        <v>MSI MSI WF75 10T</v>
      </c>
      <c r="B1659" s="2" t="s">
        <v>1</v>
      </c>
      <c r="C1659" s="2" t="s">
        <v>4297</v>
      </c>
      <c r="D1659" s="2" t="s">
        <v>1734</v>
      </c>
      <c r="E1659" s="2" t="s">
        <v>52</v>
      </c>
      <c r="F1659" s="2" t="s">
        <v>20</v>
      </c>
      <c r="G1659" s="2" t="s">
        <v>2150</v>
      </c>
      <c r="H1659" s="2" t="s">
        <v>4298</v>
      </c>
      <c r="I1659" s="2">
        <v>17</v>
      </c>
      <c r="J1659" s="2" t="s">
        <v>28</v>
      </c>
      <c r="K1659" s="2"/>
      <c r="L1659" s="2" t="s">
        <v>129</v>
      </c>
      <c r="M1659" s="2"/>
      <c r="N1659" s="2" t="s">
        <v>4242</v>
      </c>
      <c r="O1659" s="2"/>
      <c r="P1659" s="2"/>
      <c r="Q1659" s="2"/>
      <c r="R1659" s="2">
        <v>1</v>
      </c>
      <c r="S1659" s="2"/>
      <c r="T1659" s="2"/>
      <c r="U1659" s="2"/>
      <c r="V1659" s="2"/>
      <c r="W1659" s="2">
        <v>1</v>
      </c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>
        <v>1</v>
      </c>
      <c r="AI1659" s="2"/>
      <c r="AJ1659" s="9" t="s">
        <v>2337</v>
      </c>
    </row>
    <row r="1660" spans="1:36" hidden="1" x14ac:dyDescent="0.2">
      <c r="A1660" s="2" t="str">
        <f t="shared" si="127"/>
        <v>MSI MSI WE62</v>
      </c>
      <c r="B1660" s="2" t="s">
        <v>1</v>
      </c>
      <c r="C1660" s="2" t="s">
        <v>658</v>
      </c>
      <c r="D1660" s="2" t="s">
        <v>1734</v>
      </c>
      <c r="E1660" s="2" t="s">
        <v>1736</v>
      </c>
      <c r="F1660" s="2" t="s">
        <v>20</v>
      </c>
      <c r="G1660" s="2" t="s">
        <v>416</v>
      </c>
      <c r="H1660" s="2" t="s">
        <v>630</v>
      </c>
      <c r="I1660" s="2">
        <v>15</v>
      </c>
      <c r="J1660" s="2" t="s">
        <v>28</v>
      </c>
      <c r="K1660" s="2"/>
      <c r="L1660" s="2" t="s">
        <v>129</v>
      </c>
      <c r="M1660" s="2"/>
      <c r="N1660" s="2"/>
      <c r="O1660" s="2"/>
      <c r="P1660" s="2"/>
      <c r="Q1660" s="2"/>
      <c r="R1660" s="2">
        <v>1</v>
      </c>
      <c r="S1660" s="2"/>
      <c r="T1660" s="2"/>
      <c r="U1660" s="2"/>
      <c r="V1660" s="2">
        <v>1</v>
      </c>
      <c r="W1660" s="2"/>
      <c r="X1660" s="2">
        <f t="shared" ref="X1660:X1723" si="128">SUM(O1660:T1660)</f>
        <v>1</v>
      </c>
      <c r="Y1660" s="2"/>
      <c r="Z1660" s="9"/>
      <c r="AA1660" s="2"/>
      <c r="AB1660" s="2"/>
      <c r="AC1660" s="2"/>
      <c r="AD1660" s="2"/>
      <c r="AE1660" s="2"/>
      <c r="AF1660" s="2"/>
      <c r="AG1660" s="2"/>
      <c r="AH1660" s="2">
        <v>1</v>
      </c>
      <c r="AI1660" s="2"/>
      <c r="AJ1660" s="9" t="s">
        <v>2337</v>
      </c>
    </row>
    <row r="1661" spans="1:36" hidden="1" x14ac:dyDescent="0.2">
      <c r="A1661" s="2" t="str">
        <f t="shared" si="127"/>
        <v>MSI MSI WE63</v>
      </c>
      <c r="B1661" s="2" t="s">
        <v>1</v>
      </c>
      <c r="C1661" s="2" t="s">
        <v>1002</v>
      </c>
      <c r="D1661" s="2" t="s">
        <v>1734</v>
      </c>
      <c r="E1661" s="2" t="s">
        <v>1736</v>
      </c>
      <c r="F1661" s="2" t="s">
        <v>20</v>
      </c>
      <c r="G1661" s="2" t="s">
        <v>947</v>
      </c>
      <c r="H1661" s="2" t="s">
        <v>1003</v>
      </c>
      <c r="I1661" s="2">
        <v>15</v>
      </c>
      <c r="J1661" s="2" t="s">
        <v>28</v>
      </c>
      <c r="K1661" s="2"/>
      <c r="L1661" s="2" t="s">
        <v>129</v>
      </c>
      <c r="M1661" s="2"/>
      <c r="N1661" s="2"/>
      <c r="O1661" s="2"/>
      <c r="P1661" s="2"/>
      <c r="Q1661" s="2"/>
      <c r="R1661" s="2">
        <v>1</v>
      </c>
      <c r="S1661" s="2"/>
      <c r="T1661" s="2"/>
      <c r="U1661" s="2"/>
      <c r="V1661" s="2">
        <v>1</v>
      </c>
      <c r="W1661" s="2"/>
      <c r="X1661" s="2">
        <f t="shared" si="128"/>
        <v>1</v>
      </c>
      <c r="Y1661" s="2"/>
      <c r="Z1661" s="9"/>
      <c r="AA1661" s="2"/>
      <c r="AB1661" s="2"/>
      <c r="AC1661" s="2"/>
      <c r="AD1661" s="2"/>
      <c r="AE1661" s="2"/>
      <c r="AF1661" s="2"/>
      <c r="AG1661" s="2"/>
      <c r="AH1661" s="2">
        <v>1</v>
      </c>
      <c r="AI1661" s="2"/>
      <c r="AJ1661" s="9" t="s">
        <v>2337</v>
      </c>
    </row>
    <row r="1662" spans="1:36" hidden="1" x14ac:dyDescent="0.2">
      <c r="A1662" s="2" t="str">
        <f t="shared" si="127"/>
        <v>MSI MSI WE72</v>
      </c>
      <c r="B1662" s="2" t="s">
        <v>1</v>
      </c>
      <c r="C1662" s="2" t="s">
        <v>629</v>
      </c>
      <c r="D1662" s="2" t="s">
        <v>1734</v>
      </c>
      <c r="E1662" s="2" t="s">
        <v>1736</v>
      </c>
      <c r="F1662" s="2" t="s">
        <v>20</v>
      </c>
      <c r="G1662" s="2" t="s">
        <v>416</v>
      </c>
      <c r="H1662" s="2" t="s">
        <v>630</v>
      </c>
      <c r="I1662" s="2">
        <v>17</v>
      </c>
      <c r="J1662" s="2" t="s">
        <v>28</v>
      </c>
      <c r="K1662" s="2"/>
      <c r="L1662" s="2" t="s">
        <v>129</v>
      </c>
      <c r="M1662" s="2"/>
      <c r="N1662" s="2"/>
      <c r="O1662" s="2"/>
      <c r="P1662" s="2"/>
      <c r="Q1662" s="2"/>
      <c r="R1662" s="2">
        <v>1</v>
      </c>
      <c r="S1662" s="2"/>
      <c r="T1662" s="2"/>
      <c r="U1662" s="2"/>
      <c r="V1662" s="2"/>
      <c r="W1662" s="2">
        <v>1</v>
      </c>
      <c r="X1662" s="2">
        <f t="shared" si="128"/>
        <v>1</v>
      </c>
      <c r="Y1662" s="2"/>
      <c r="Z1662" s="9"/>
      <c r="AA1662" s="2"/>
      <c r="AB1662" s="2"/>
      <c r="AC1662" s="2"/>
      <c r="AD1662" s="2"/>
      <c r="AE1662" s="2"/>
      <c r="AF1662" s="2"/>
      <c r="AG1662" s="2"/>
      <c r="AH1662" s="2">
        <v>1</v>
      </c>
      <c r="AI1662" s="2"/>
      <c r="AJ1662" s="9" t="s">
        <v>2337</v>
      </c>
    </row>
    <row r="1663" spans="1:36" hidden="1" x14ac:dyDescent="0.2">
      <c r="A1663" s="2" t="str">
        <f t="shared" si="127"/>
        <v>MSI MSI WE73C</v>
      </c>
      <c r="B1663" s="2" t="s">
        <v>1</v>
      </c>
      <c r="C1663" s="2" t="s">
        <v>1135</v>
      </c>
      <c r="D1663" s="2" t="s">
        <v>1734</v>
      </c>
      <c r="E1663" s="2" t="s">
        <v>1736</v>
      </c>
      <c r="F1663" s="2" t="s">
        <v>20</v>
      </c>
      <c r="G1663" s="2" t="s">
        <v>947</v>
      </c>
      <c r="H1663" s="2" t="s">
        <v>1136</v>
      </c>
      <c r="I1663" s="2">
        <v>17</v>
      </c>
      <c r="J1663" s="2" t="s">
        <v>28</v>
      </c>
      <c r="K1663" s="2"/>
      <c r="L1663" s="2" t="s">
        <v>129</v>
      </c>
      <c r="M1663" s="2"/>
      <c r="N1663" s="2"/>
      <c r="O1663" s="2"/>
      <c r="P1663" s="2"/>
      <c r="Q1663" s="2"/>
      <c r="R1663" s="2">
        <v>1</v>
      </c>
      <c r="S1663" s="2"/>
      <c r="T1663" s="2"/>
      <c r="U1663" s="2"/>
      <c r="V1663" s="2"/>
      <c r="W1663" s="2">
        <v>1</v>
      </c>
      <c r="X1663" s="2">
        <f t="shared" si="128"/>
        <v>1</v>
      </c>
      <c r="Y1663" s="2"/>
      <c r="Z1663" s="9"/>
      <c r="AA1663" s="2"/>
      <c r="AB1663" s="2"/>
      <c r="AC1663" s="2"/>
      <c r="AD1663" s="2"/>
      <c r="AE1663" s="2"/>
      <c r="AF1663" s="2"/>
      <c r="AG1663" s="2"/>
      <c r="AH1663" s="2">
        <v>1</v>
      </c>
      <c r="AI1663" s="2"/>
      <c r="AJ1663" s="9" t="s">
        <v>2337</v>
      </c>
    </row>
    <row r="1664" spans="1:36" hidden="1" x14ac:dyDescent="0.2">
      <c r="A1664" s="2" t="str">
        <f t="shared" si="127"/>
        <v>MSI MSI WS60K</v>
      </c>
      <c r="B1664" s="2" t="s">
        <v>1</v>
      </c>
      <c r="C1664" s="2" t="s">
        <v>857</v>
      </c>
      <c r="D1664" s="2" t="s">
        <v>1734</v>
      </c>
      <c r="E1664" s="2" t="s">
        <v>1736</v>
      </c>
      <c r="F1664" s="2" t="s">
        <v>20</v>
      </c>
      <c r="G1664" s="2" t="s">
        <v>416</v>
      </c>
      <c r="H1664" s="2" t="s">
        <v>630</v>
      </c>
      <c r="I1664" s="2">
        <v>15</v>
      </c>
      <c r="J1664" s="2" t="s">
        <v>28</v>
      </c>
      <c r="K1664" s="2"/>
      <c r="L1664" s="2" t="s">
        <v>129</v>
      </c>
      <c r="M1664" s="2"/>
      <c r="N1664" s="2"/>
      <c r="O1664" s="2"/>
      <c r="P1664" s="2"/>
      <c r="Q1664" s="2"/>
      <c r="R1664" s="2">
        <v>1</v>
      </c>
      <c r="S1664" s="2"/>
      <c r="T1664" s="2"/>
      <c r="U1664" s="2"/>
      <c r="V1664" s="2">
        <v>1</v>
      </c>
      <c r="W1664" s="2"/>
      <c r="X1664" s="2">
        <f t="shared" si="128"/>
        <v>1</v>
      </c>
      <c r="Y1664" s="2"/>
      <c r="Z1664" s="9"/>
      <c r="AA1664" s="2"/>
      <c r="AB1664" s="2"/>
      <c r="AC1664" s="2"/>
      <c r="AD1664" s="2"/>
      <c r="AE1664" s="2"/>
      <c r="AF1664" s="2"/>
      <c r="AG1664" s="2"/>
      <c r="AH1664" s="2">
        <v>1</v>
      </c>
      <c r="AI1664" s="2"/>
      <c r="AJ1664" s="9" t="s">
        <v>2337</v>
      </c>
    </row>
    <row r="1665" spans="1:36" hidden="1" x14ac:dyDescent="0.2">
      <c r="A1665" s="2" t="str">
        <f t="shared" si="127"/>
        <v>MSI MSI WS63</v>
      </c>
      <c r="B1665" s="2" t="s">
        <v>1</v>
      </c>
      <c r="C1665" s="2" t="s">
        <v>594</v>
      </c>
      <c r="D1665" s="2" t="s">
        <v>1734</v>
      </c>
      <c r="E1665" s="2" t="s">
        <v>1736</v>
      </c>
      <c r="F1665" s="2" t="s">
        <v>20</v>
      </c>
      <c r="G1665" s="2" t="s">
        <v>416</v>
      </c>
      <c r="H1665" s="2" t="s">
        <v>595</v>
      </c>
      <c r="I1665" s="2">
        <v>15</v>
      </c>
      <c r="J1665" s="2" t="s">
        <v>28</v>
      </c>
      <c r="K1665" s="2"/>
      <c r="L1665" s="2" t="s">
        <v>129</v>
      </c>
      <c r="M1665" s="2"/>
      <c r="N1665" s="2"/>
      <c r="O1665" s="2"/>
      <c r="P1665" s="2"/>
      <c r="Q1665" s="2"/>
      <c r="R1665" s="2">
        <v>1</v>
      </c>
      <c r="S1665" s="2"/>
      <c r="T1665" s="2"/>
      <c r="U1665" s="2"/>
      <c r="V1665" s="2">
        <v>1</v>
      </c>
      <c r="W1665" s="2"/>
      <c r="X1665" s="2">
        <f t="shared" si="128"/>
        <v>1</v>
      </c>
      <c r="Y1665" s="2"/>
      <c r="Z1665" s="9"/>
      <c r="AA1665" s="2"/>
      <c r="AB1665" s="2"/>
      <c r="AC1665" s="2"/>
      <c r="AD1665" s="2"/>
      <c r="AE1665" s="2"/>
      <c r="AF1665" s="2"/>
      <c r="AG1665" s="2"/>
      <c r="AH1665" s="2">
        <v>1</v>
      </c>
      <c r="AI1665" s="2"/>
      <c r="AJ1665" s="9" t="s">
        <v>2337</v>
      </c>
    </row>
    <row r="1666" spans="1:36" hidden="1" x14ac:dyDescent="0.2">
      <c r="A1666" s="2" t="str">
        <f t="shared" si="127"/>
        <v>MSI MSI WS65</v>
      </c>
      <c r="B1666" s="2" t="s">
        <v>1</v>
      </c>
      <c r="C1666" s="2" t="s">
        <v>1544</v>
      </c>
      <c r="D1666" s="2" t="s">
        <v>1734</v>
      </c>
      <c r="E1666" s="2" t="s">
        <v>1736</v>
      </c>
      <c r="F1666" s="2" t="s">
        <v>20</v>
      </c>
      <c r="G1666" s="2" t="s">
        <v>947</v>
      </c>
      <c r="H1666" s="2" t="s">
        <v>1545</v>
      </c>
      <c r="I1666" s="2">
        <v>15</v>
      </c>
      <c r="J1666" s="2" t="s">
        <v>285</v>
      </c>
      <c r="K1666" s="2"/>
      <c r="L1666" s="2" t="s">
        <v>129</v>
      </c>
      <c r="M1666" s="2"/>
      <c r="N1666" s="2"/>
      <c r="O1666" s="2"/>
      <c r="P1666" s="2"/>
      <c r="Q1666" s="2"/>
      <c r="R1666" s="2">
        <v>1</v>
      </c>
      <c r="S1666" s="2"/>
      <c r="T1666" s="2"/>
      <c r="U1666" s="2"/>
      <c r="V1666" s="2">
        <v>1</v>
      </c>
      <c r="W1666" s="2"/>
      <c r="X1666" s="2">
        <f t="shared" si="128"/>
        <v>1</v>
      </c>
      <c r="Y1666" s="2"/>
      <c r="Z1666" s="9"/>
      <c r="AA1666" s="2"/>
      <c r="AB1666" s="2"/>
      <c r="AC1666" s="2"/>
      <c r="AD1666" s="2"/>
      <c r="AE1666" s="2"/>
      <c r="AF1666" s="2"/>
      <c r="AG1666" s="2"/>
      <c r="AH1666" s="2">
        <v>1</v>
      </c>
      <c r="AI1666" s="2"/>
      <c r="AJ1666" s="9" t="s">
        <v>2337</v>
      </c>
    </row>
    <row r="1667" spans="1:36" hidden="1" x14ac:dyDescent="0.2">
      <c r="A1667" s="2" t="str">
        <f t="shared" si="127"/>
        <v>MSI MSI WS72</v>
      </c>
      <c r="B1667" s="2" t="s">
        <v>1</v>
      </c>
      <c r="C1667" s="2" t="s">
        <v>330</v>
      </c>
      <c r="D1667" s="2" t="s">
        <v>1734</v>
      </c>
      <c r="E1667" s="2" t="s">
        <v>1736</v>
      </c>
      <c r="F1667" s="2" t="s">
        <v>20</v>
      </c>
      <c r="G1667" s="2" t="s">
        <v>164</v>
      </c>
      <c r="H1667" s="2" t="s">
        <v>47</v>
      </c>
      <c r="I1667" s="2">
        <v>17</v>
      </c>
      <c r="J1667" s="2" t="s">
        <v>28</v>
      </c>
      <c r="K1667" s="2"/>
      <c r="L1667" s="2" t="s">
        <v>129</v>
      </c>
      <c r="M1667" s="2"/>
      <c r="N1667" s="2"/>
      <c r="O1667" s="2"/>
      <c r="P1667" s="2"/>
      <c r="Q1667" s="2"/>
      <c r="R1667" s="2">
        <v>1</v>
      </c>
      <c r="S1667" s="2"/>
      <c r="T1667" s="2"/>
      <c r="U1667" s="2"/>
      <c r="V1667" s="2"/>
      <c r="W1667" s="2">
        <v>1</v>
      </c>
      <c r="X1667" s="2">
        <f t="shared" si="128"/>
        <v>1</v>
      </c>
      <c r="Y1667" s="2"/>
      <c r="Z1667" s="9"/>
      <c r="AA1667" s="2"/>
      <c r="AB1667" s="2"/>
      <c r="AC1667" s="2"/>
      <c r="AD1667" s="2"/>
      <c r="AE1667" s="2"/>
      <c r="AF1667" s="2"/>
      <c r="AG1667" s="2"/>
      <c r="AH1667" s="2">
        <v>1</v>
      </c>
      <c r="AI1667" s="2"/>
      <c r="AJ1667" s="9" t="s">
        <v>2337</v>
      </c>
    </row>
    <row r="1668" spans="1:36" hidden="1" x14ac:dyDescent="0.2">
      <c r="A1668" s="2" t="str">
        <f t="shared" si="127"/>
        <v>MSI MSI WS72</v>
      </c>
      <c r="B1668" s="2" t="s">
        <v>1</v>
      </c>
      <c r="C1668" s="2" t="s">
        <v>330</v>
      </c>
      <c r="D1668" s="2" t="s">
        <v>1734</v>
      </c>
      <c r="E1668" s="2" t="s">
        <v>1736</v>
      </c>
      <c r="F1668" s="2" t="s">
        <v>20</v>
      </c>
      <c r="G1668" s="2" t="s">
        <v>2150</v>
      </c>
      <c r="H1668" s="2" t="s">
        <v>2158</v>
      </c>
      <c r="I1668" s="2">
        <v>17</v>
      </c>
      <c r="J1668" s="2" t="s">
        <v>28</v>
      </c>
      <c r="K1668" s="2"/>
      <c r="L1668" s="2" t="s">
        <v>129</v>
      </c>
      <c r="M1668" s="2"/>
      <c r="N1668" s="2"/>
      <c r="O1668" s="2"/>
      <c r="P1668" s="2"/>
      <c r="Q1668" s="2"/>
      <c r="R1668" s="2">
        <v>1</v>
      </c>
      <c r="S1668" s="2"/>
      <c r="T1668" s="2"/>
      <c r="U1668" s="2"/>
      <c r="V1668" s="2"/>
      <c r="W1668" s="2">
        <v>1</v>
      </c>
      <c r="X1668" s="2">
        <f t="shared" si="128"/>
        <v>1</v>
      </c>
      <c r="Y1668" s="2"/>
      <c r="Z1668" s="9"/>
      <c r="AA1668" s="2"/>
      <c r="AB1668" s="2"/>
      <c r="AC1668" s="2"/>
      <c r="AD1668" s="2"/>
      <c r="AE1668" s="2"/>
      <c r="AF1668" s="2"/>
      <c r="AG1668" s="2"/>
      <c r="AH1668" s="2">
        <v>1</v>
      </c>
      <c r="AI1668" s="2"/>
      <c r="AJ1668" s="9" t="s">
        <v>2337</v>
      </c>
    </row>
    <row r="1669" spans="1:36" hidden="1" x14ac:dyDescent="0.2">
      <c r="A1669" s="2" t="str">
        <f t="shared" si="127"/>
        <v>MSI MSI WT73</v>
      </c>
      <c r="B1669" s="2" t="s">
        <v>1</v>
      </c>
      <c r="C1669" s="2" t="s">
        <v>865</v>
      </c>
      <c r="D1669" s="2" t="s">
        <v>1734</v>
      </c>
      <c r="E1669" s="2" t="s">
        <v>1736</v>
      </c>
      <c r="F1669" s="2" t="s">
        <v>20</v>
      </c>
      <c r="G1669" s="2" t="s">
        <v>416</v>
      </c>
      <c r="H1669" s="2" t="s">
        <v>866</v>
      </c>
      <c r="I1669" s="2">
        <v>17</v>
      </c>
      <c r="J1669" s="2" t="s">
        <v>28</v>
      </c>
      <c r="K1669" s="2"/>
      <c r="L1669" s="2" t="s">
        <v>129</v>
      </c>
      <c r="M1669" s="2"/>
      <c r="N1669" s="2"/>
      <c r="O1669" s="2"/>
      <c r="P1669" s="2"/>
      <c r="Q1669" s="2"/>
      <c r="R1669" s="2">
        <v>1</v>
      </c>
      <c r="S1669" s="2"/>
      <c r="T1669" s="2"/>
      <c r="U1669" s="2"/>
      <c r="V1669" s="2"/>
      <c r="W1669" s="2">
        <v>1</v>
      </c>
      <c r="X1669" s="2">
        <f t="shared" si="128"/>
        <v>1</v>
      </c>
      <c r="Y1669" s="2"/>
      <c r="Z1669" s="9"/>
      <c r="AA1669" s="2"/>
      <c r="AB1669" s="2"/>
      <c r="AC1669" s="2"/>
      <c r="AD1669" s="2"/>
      <c r="AE1669" s="2"/>
      <c r="AF1669" s="2"/>
      <c r="AG1669" s="2"/>
      <c r="AH1669" s="2">
        <v>1</v>
      </c>
      <c r="AI1669" s="2"/>
      <c r="AJ1669" s="9" t="s">
        <v>2337</v>
      </c>
    </row>
    <row r="1670" spans="1:36" hidden="1" x14ac:dyDescent="0.2">
      <c r="A1670" s="2" t="str">
        <f t="shared" si="127"/>
        <v>MSI MSI WT75</v>
      </c>
      <c r="B1670" s="2" t="s">
        <v>1</v>
      </c>
      <c r="C1670" s="2" t="s">
        <v>1165</v>
      </c>
      <c r="D1670" s="2" t="s">
        <v>1734</v>
      </c>
      <c r="E1670" s="2" t="s">
        <v>1736</v>
      </c>
      <c r="F1670" s="2" t="s">
        <v>20</v>
      </c>
      <c r="G1670" s="2" t="s">
        <v>947</v>
      </c>
      <c r="H1670" s="2" t="s">
        <v>1166</v>
      </c>
      <c r="I1670" s="2">
        <v>17</v>
      </c>
      <c r="J1670" s="2" t="s">
        <v>28</v>
      </c>
      <c r="K1670" s="2"/>
      <c r="L1670" s="2" t="s">
        <v>129</v>
      </c>
      <c r="M1670" s="2"/>
      <c r="N1670" s="2"/>
      <c r="O1670" s="2"/>
      <c r="P1670" s="2"/>
      <c r="Q1670" s="2"/>
      <c r="R1670" s="2">
        <v>1</v>
      </c>
      <c r="S1670" s="2"/>
      <c r="T1670" s="2"/>
      <c r="U1670" s="2"/>
      <c r="V1670" s="2"/>
      <c r="W1670" s="2">
        <v>1</v>
      </c>
      <c r="X1670" s="2">
        <f t="shared" si="128"/>
        <v>1</v>
      </c>
      <c r="Y1670" s="2"/>
      <c r="Z1670" s="9"/>
      <c r="AA1670" s="2"/>
      <c r="AB1670" s="2"/>
      <c r="AC1670" s="2"/>
      <c r="AD1670" s="2"/>
      <c r="AE1670" s="2"/>
      <c r="AF1670" s="2"/>
      <c r="AG1670" s="2"/>
      <c r="AH1670" s="2">
        <v>1</v>
      </c>
      <c r="AI1670" s="2"/>
      <c r="AJ1670" s="9" t="s">
        <v>2337</v>
      </c>
    </row>
    <row r="1671" spans="1:36" hidden="1" x14ac:dyDescent="0.2">
      <c r="A1671" s="2" t="str">
        <f t="shared" si="127"/>
        <v>Irbis Irbis NB10</v>
      </c>
      <c r="B1671" s="2" t="s">
        <v>331</v>
      </c>
      <c r="C1671" s="2" t="s">
        <v>403</v>
      </c>
      <c r="D1671" s="2" t="s">
        <v>1730</v>
      </c>
      <c r="E1671" s="2" t="s">
        <v>52</v>
      </c>
      <c r="F1671" s="2" t="s">
        <v>20</v>
      </c>
      <c r="G1671" s="2" t="s">
        <v>77</v>
      </c>
      <c r="H1671" s="2" t="s">
        <v>33</v>
      </c>
      <c r="I1671" s="2">
        <v>10</v>
      </c>
      <c r="J1671" s="2" t="s">
        <v>29</v>
      </c>
      <c r="K1671" s="2"/>
      <c r="L1671" s="2" t="s">
        <v>88</v>
      </c>
      <c r="M1671" s="2"/>
      <c r="N1671" s="2"/>
      <c r="O1671" s="2">
        <v>1</v>
      </c>
      <c r="P1671" s="2"/>
      <c r="Q1671" s="2"/>
      <c r="R1671" s="2"/>
      <c r="S1671" s="2"/>
      <c r="T1671" s="2">
        <v>1</v>
      </c>
      <c r="U1671" s="2"/>
      <c r="V1671" s="2"/>
      <c r="W1671" s="2"/>
      <c r="X1671" s="2">
        <f t="shared" si="128"/>
        <v>2</v>
      </c>
      <c r="Y1671" s="2"/>
      <c r="Z1671" s="2"/>
      <c r="AA1671" s="2"/>
      <c r="AB1671" s="2"/>
      <c r="AC1671" s="2">
        <v>1</v>
      </c>
      <c r="AD1671" s="2"/>
      <c r="AE1671" s="2"/>
      <c r="AF1671" s="2"/>
      <c r="AG1671" s="2"/>
      <c r="AH1671" s="2"/>
      <c r="AI1671" s="2"/>
      <c r="AJ1671" s="9" t="s">
        <v>2338</v>
      </c>
    </row>
    <row r="1672" spans="1:36" hidden="1" x14ac:dyDescent="0.2">
      <c r="A1672" s="2" t="str">
        <f t="shared" si="127"/>
        <v>Irbis Irbis NB11</v>
      </c>
      <c r="B1672" s="2" t="s">
        <v>331</v>
      </c>
      <c r="C1672" s="2" t="s">
        <v>567</v>
      </c>
      <c r="D1672" s="2" t="s">
        <v>1730</v>
      </c>
      <c r="E1672" s="2" t="s">
        <v>52</v>
      </c>
      <c r="F1672" s="2" t="s">
        <v>20</v>
      </c>
      <c r="G1672" s="2" t="s">
        <v>77</v>
      </c>
      <c r="H1672" s="2" t="s">
        <v>33</v>
      </c>
      <c r="I1672" s="2">
        <v>11</v>
      </c>
      <c r="J1672" s="2" t="s">
        <v>27</v>
      </c>
      <c r="K1672" s="2"/>
      <c r="L1672" s="2" t="s">
        <v>88</v>
      </c>
      <c r="M1672" s="2"/>
      <c r="N1672" s="2"/>
      <c r="O1672" s="2">
        <v>1</v>
      </c>
      <c r="P1672" s="2"/>
      <c r="Q1672" s="2"/>
      <c r="R1672" s="2"/>
      <c r="S1672" s="2"/>
      <c r="T1672" s="2">
        <v>1</v>
      </c>
      <c r="U1672" s="2"/>
      <c r="V1672" s="2"/>
      <c r="W1672" s="2"/>
      <c r="X1672" s="2">
        <f t="shared" si="128"/>
        <v>2</v>
      </c>
      <c r="Y1672" s="2"/>
      <c r="Z1672" s="2"/>
      <c r="AA1672" s="2"/>
      <c r="AB1672" s="2"/>
      <c r="AC1672" s="2">
        <v>1</v>
      </c>
      <c r="AD1672" s="2"/>
      <c r="AE1672" s="2"/>
      <c r="AF1672" s="2"/>
      <c r="AG1672" s="2"/>
      <c r="AH1672" s="2"/>
      <c r="AI1672" s="2"/>
      <c r="AJ1672" s="9" t="s">
        <v>2338</v>
      </c>
    </row>
    <row r="1673" spans="1:36" hidden="1" x14ac:dyDescent="0.2">
      <c r="A1673" s="2" t="str">
        <f t="shared" si="127"/>
        <v>Irbis Irbis NB112</v>
      </c>
      <c r="B1673" s="2" t="s">
        <v>331</v>
      </c>
      <c r="C1673" s="2" t="s">
        <v>1232</v>
      </c>
      <c r="D1673" s="2" t="s">
        <v>1730</v>
      </c>
      <c r="E1673" s="2" t="s">
        <v>52</v>
      </c>
      <c r="F1673" s="2" t="s">
        <v>20</v>
      </c>
      <c r="G1673" s="2" t="s">
        <v>968</v>
      </c>
      <c r="H1673" s="2" t="s">
        <v>33</v>
      </c>
      <c r="I1673" s="2">
        <v>11</v>
      </c>
      <c r="J1673" s="2" t="s">
        <v>27</v>
      </c>
      <c r="K1673" s="2"/>
      <c r="L1673" s="2" t="s">
        <v>87</v>
      </c>
      <c r="M1673" s="2"/>
      <c r="N1673" s="2"/>
      <c r="O1673" s="2">
        <v>1</v>
      </c>
      <c r="P1673" s="2"/>
      <c r="Q1673" s="2"/>
      <c r="R1673" s="2"/>
      <c r="S1673" s="2"/>
      <c r="T1673" s="2">
        <v>1</v>
      </c>
      <c r="U1673" s="2"/>
      <c r="V1673" s="2"/>
      <c r="W1673" s="2"/>
      <c r="X1673" s="2">
        <f t="shared" si="128"/>
        <v>2</v>
      </c>
      <c r="Y1673" s="2"/>
      <c r="Z1673" s="2"/>
      <c r="AA1673" s="2"/>
      <c r="AB1673" s="2"/>
      <c r="AC1673" s="2">
        <v>1</v>
      </c>
      <c r="AD1673" s="2"/>
      <c r="AE1673" s="2"/>
      <c r="AF1673" s="2"/>
      <c r="AG1673" s="2"/>
      <c r="AH1673" s="2"/>
      <c r="AI1673" s="2"/>
      <c r="AJ1673" s="9" t="s">
        <v>2338</v>
      </c>
    </row>
    <row r="1674" spans="1:36" hidden="1" x14ac:dyDescent="0.2">
      <c r="A1674" s="2" t="str">
        <f t="shared" si="127"/>
        <v>Irbis Irbis NB12</v>
      </c>
      <c r="B1674" s="2" t="s">
        <v>331</v>
      </c>
      <c r="C1674" s="2" t="s">
        <v>404</v>
      </c>
      <c r="D1674" s="2" t="s">
        <v>1730</v>
      </c>
      <c r="E1674" s="2" t="s">
        <v>52</v>
      </c>
      <c r="F1674" s="2" t="s">
        <v>20</v>
      </c>
      <c r="G1674" s="2" t="s">
        <v>77</v>
      </c>
      <c r="H1674" s="2" t="s">
        <v>33</v>
      </c>
      <c r="I1674" s="2">
        <v>11</v>
      </c>
      <c r="J1674" s="2" t="s">
        <v>27</v>
      </c>
      <c r="K1674" s="2"/>
      <c r="L1674" s="2" t="s">
        <v>88</v>
      </c>
      <c r="M1674" s="2"/>
      <c r="N1674" s="2"/>
      <c r="O1674" s="2">
        <v>1</v>
      </c>
      <c r="P1674" s="2"/>
      <c r="Q1674" s="2"/>
      <c r="R1674" s="2"/>
      <c r="S1674" s="2"/>
      <c r="T1674" s="2">
        <v>1</v>
      </c>
      <c r="U1674" s="2"/>
      <c r="V1674" s="2"/>
      <c r="W1674" s="2"/>
      <c r="X1674" s="2">
        <f t="shared" si="128"/>
        <v>2</v>
      </c>
      <c r="Y1674" s="2"/>
      <c r="Z1674" s="2"/>
      <c r="AA1674" s="2"/>
      <c r="AB1674" s="2"/>
      <c r="AC1674" s="2">
        <v>1</v>
      </c>
      <c r="AD1674" s="2"/>
      <c r="AE1674" s="2"/>
      <c r="AF1674" s="2"/>
      <c r="AG1674" s="2"/>
      <c r="AH1674" s="2"/>
      <c r="AI1674" s="2"/>
      <c r="AJ1674" s="9" t="s">
        <v>2338</v>
      </c>
    </row>
    <row r="1675" spans="1:36" hidden="1" x14ac:dyDescent="0.2">
      <c r="A1675" s="2" t="str">
        <f t="shared" si="127"/>
        <v>Irbis Irbis NB14</v>
      </c>
      <c r="B1675" s="2" t="s">
        <v>331</v>
      </c>
      <c r="C1675" s="2" t="s">
        <v>405</v>
      </c>
      <c r="D1675" s="2" t="s">
        <v>1731</v>
      </c>
      <c r="E1675" s="2" t="s">
        <v>52</v>
      </c>
      <c r="F1675" s="2" t="s">
        <v>20</v>
      </c>
      <c r="G1675" s="2" t="s">
        <v>77</v>
      </c>
      <c r="H1675" s="2" t="s">
        <v>33</v>
      </c>
      <c r="I1675" s="2">
        <v>14</v>
      </c>
      <c r="J1675" s="2" t="s">
        <v>27</v>
      </c>
      <c r="K1675" s="2"/>
      <c r="L1675" s="2" t="s">
        <v>88</v>
      </c>
      <c r="M1675" s="2"/>
      <c r="N1675" s="2"/>
      <c r="O1675" s="2">
        <v>1</v>
      </c>
      <c r="P1675" s="2"/>
      <c r="Q1675" s="2"/>
      <c r="R1675" s="2"/>
      <c r="S1675" s="2"/>
      <c r="T1675" s="2"/>
      <c r="U1675" s="2">
        <v>1</v>
      </c>
      <c r="V1675" s="2"/>
      <c r="W1675" s="2"/>
      <c r="X1675" s="2">
        <f t="shared" si="128"/>
        <v>1</v>
      </c>
      <c r="Y1675" s="2"/>
      <c r="Z1675" s="2"/>
      <c r="AA1675" s="2"/>
      <c r="AB1675" s="2"/>
      <c r="AC1675" s="2">
        <v>1</v>
      </c>
      <c r="AD1675" s="2"/>
      <c r="AE1675" s="2"/>
      <c r="AF1675" s="2"/>
      <c r="AG1675" s="2"/>
      <c r="AH1675" s="2"/>
      <c r="AI1675" s="2"/>
      <c r="AJ1675" s="9" t="s">
        <v>2338</v>
      </c>
    </row>
    <row r="1676" spans="1:36" hidden="1" x14ac:dyDescent="0.2">
      <c r="A1676" s="2" t="str">
        <f t="shared" si="127"/>
        <v>Irbis Irbis NB101</v>
      </c>
      <c r="B1676" s="2" t="s">
        <v>331</v>
      </c>
      <c r="C1676" s="2" t="s">
        <v>1093</v>
      </c>
      <c r="D1676" s="2" t="s">
        <v>1730</v>
      </c>
      <c r="E1676" s="2" t="s">
        <v>52</v>
      </c>
      <c r="F1676" s="2" t="s">
        <v>20</v>
      </c>
      <c r="G1676" s="2" t="s">
        <v>347</v>
      </c>
      <c r="H1676" s="2" t="s">
        <v>33</v>
      </c>
      <c r="I1676" s="2">
        <v>10</v>
      </c>
      <c r="J1676" s="2" t="s">
        <v>29</v>
      </c>
      <c r="K1676" s="2"/>
      <c r="L1676" s="2" t="s">
        <v>88</v>
      </c>
      <c r="M1676" s="2"/>
      <c r="N1676" s="2"/>
      <c r="O1676" s="2">
        <v>1</v>
      </c>
      <c r="P1676" s="2"/>
      <c r="Q1676" s="2"/>
      <c r="R1676" s="2"/>
      <c r="S1676" s="2"/>
      <c r="T1676" s="2">
        <v>1</v>
      </c>
      <c r="U1676" s="2"/>
      <c r="V1676" s="2"/>
      <c r="W1676" s="2"/>
      <c r="X1676" s="2">
        <f t="shared" si="128"/>
        <v>2</v>
      </c>
      <c r="Y1676" s="2"/>
      <c r="Z1676" s="2"/>
      <c r="AA1676" s="2"/>
      <c r="AB1676" s="2"/>
      <c r="AC1676" s="2">
        <v>1</v>
      </c>
      <c r="AD1676" s="2"/>
      <c r="AE1676" s="2"/>
      <c r="AF1676" s="2"/>
      <c r="AG1676" s="2"/>
      <c r="AH1676" s="2"/>
      <c r="AI1676" s="2"/>
      <c r="AJ1676" s="9" t="s">
        <v>2338</v>
      </c>
    </row>
    <row r="1677" spans="1:36" hidden="1" x14ac:dyDescent="0.2">
      <c r="A1677" s="2" t="str">
        <f t="shared" si="127"/>
        <v>Irbis Irbis NB102</v>
      </c>
      <c r="B1677" s="2" t="s">
        <v>331</v>
      </c>
      <c r="C1677" s="2" t="s">
        <v>1291</v>
      </c>
      <c r="D1677" s="2" t="s">
        <v>1730</v>
      </c>
      <c r="E1677" s="2" t="s">
        <v>52</v>
      </c>
      <c r="F1677" s="2" t="s">
        <v>20</v>
      </c>
      <c r="G1677" s="2" t="s">
        <v>347</v>
      </c>
      <c r="H1677" s="2" t="s">
        <v>33</v>
      </c>
      <c r="I1677" s="2">
        <v>10</v>
      </c>
      <c r="J1677" s="2" t="s">
        <v>29</v>
      </c>
      <c r="K1677" s="2"/>
      <c r="L1677" s="2" t="s">
        <v>88</v>
      </c>
      <c r="M1677" s="2"/>
      <c r="N1677" s="2"/>
      <c r="O1677" s="2">
        <v>1</v>
      </c>
      <c r="P1677" s="2"/>
      <c r="Q1677" s="2"/>
      <c r="R1677" s="2"/>
      <c r="S1677" s="2"/>
      <c r="T1677" s="2">
        <v>1</v>
      </c>
      <c r="U1677" s="2"/>
      <c r="V1677" s="2"/>
      <c r="W1677" s="2"/>
      <c r="X1677" s="2">
        <f t="shared" si="128"/>
        <v>2</v>
      </c>
      <c r="Y1677" s="2"/>
      <c r="Z1677" s="2"/>
      <c r="AA1677" s="2"/>
      <c r="AB1677" s="2"/>
      <c r="AC1677" s="2">
        <v>1</v>
      </c>
      <c r="AD1677" s="2"/>
      <c r="AE1677" s="2"/>
      <c r="AF1677" s="2"/>
      <c r="AG1677" s="2"/>
      <c r="AH1677" s="2"/>
      <c r="AI1677" s="2"/>
      <c r="AJ1677" s="9" t="s">
        <v>2338</v>
      </c>
    </row>
    <row r="1678" spans="1:36" hidden="1" x14ac:dyDescent="0.2">
      <c r="A1678" s="2" t="str">
        <f t="shared" si="127"/>
        <v>Irbis Irbis NB103</v>
      </c>
      <c r="B1678" s="2" t="s">
        <v>331</v>
      </c>
      <c r="C1678" s="2" t="s">
        <v>1631</v>
      </c>
      <c r="D1678" s="2" t="s">
        <v>1730</v>
      </c>
      <c r="E1678" s="2" t="s">
        <v>52</v>
      </c>
      <c r="F1678" s="2" t="s">
        <v>20</v>
      </c>
      <c r="G1678" s="2" t="s">
        <v>77</v>
      </c>
      <c r="H1678" s="2" t="s">
        <v>33</v>
      </c>
      <c r="I1678" s="2">
        <v>10</v>
      </c>
      <c r="J1678" s="2" t="s">
        <v>29</v>
      </c>
      <c r="K1678" s="2"/>
      <c r="L1678" s="2" t="s">
        <v>88</v>
      </c>
      <c r="M1678" s="2"/>
      <c r="N1678" s="2"/>
      <c r="O1678" s="2">
        <v>1</v>
      </c>
      <c r="P1678" s="2"/>
      <c r="Q1678" s="2"/>
      <c r="R1678" s="2"/>
      <c r="S1678" s="2"/>
      <c r="T1678" s="2">
        <v>1</v>
      </c>
      <c r="U1678" s="2"/>
      <c r="V1678" s="2"/>
      <c r="W1678" s="2"/>
      <c r="X1678" s="2">
        <f t="shared" si="128"/>
        <v>2</v>
      </c>
      <c r="Y1678" s="2"/>
      <c r="Z1678" s="2"/>
      <c r="AA1678" s="2"/>
      <c r="AB1678" s="2"/>
      <c r="AC1678" s="2">
        <v>1</v>
      </c>
      <c r="AD1678" s="2"/>
      <c r="AE1678" s="2"/>
      <c r="AF1678" s="2"/>
      <c r="AG1678" s="2"/>
      <c r="AH1678" s="2"/>
      <c r="AI1678" s="2"/>
      <c r="AJ1678" s="9" t="s">
        <v>2338</v>
      </c>
    </row>
    <row r="1679" spans="1:36" hidden="1" x14ac:dyDescent="0.2">
      <c r="A1679" s="2" t="str">
        <f t="shared" si="127"/>
        <v>Irbis Irbis NB105</v>
      </c>
      <c r="B1679" s="2" t="s">
        <v>331</v>
      </c>
      <c r="C1679" s="2" t="s">
        <v>1094</v>
      </c>
      <c r="D1679" s="2" t="s">
        <v>1730</v>
      </c>
      <c r="E1679" s="2" t="s">
        <v>52</v>
      </c>
      <c r="F1679" s="2" t="s">
        <v>20</v>
      </c>
      <c r="G1679" s="2" t="s">
        <v>347</v>
      </c>
      <c r="H1679" s="2" t="s">
        <v>33</v>
      </c>
      <c r="I1679" s="2">
        <v>10</v>
      </c>
      <c r="J1679" s="2" t="s">
        <v>48</v>
      </c>
      <c r="K1679" s="2"/>
      <c r="L1679" s="2" t="s">
        <v>88</v>
      </c>
      <c r="M1679" s="2"/>
      <c r="N1679" s="2"/>
      <c r="O1679" s="2">
        <v>1</v>
      </c>
      <c r="P1679" s="2"/>
      <c r="Q1679" s="2"/>
      <c r="R1679" s="2"/>
      <c r="S1679" s="2"/>
      <c r="T1679" s="2">
        <v>1</v>
      </c>
      <c r="U1679" s="2"/>
      <c r="V1679" s="2"/>
      <c r="W1679" s="2"/>
      <c r="X1679" s="2">
        <f t="shared" si="128"/>
        <v>2</v>
      </c>
      <c r="Y1679" s="2"/>
      <c r="Z1679" s="2"/>
      <c r="AA1679" s="2"/>
      <c r="AB1679" s="2"/>
      <c r="AC1679" s="2">
        <v>1</v>
      </c>
      <c r="AD1679" s="2"/>
      <c r="AE1679" s="2"/>
      <c r="AF1679" s="2"/>
      <c r="AG1679" s="2"/>
      <c r="AH1679" s="2"/>
      <c r="AI1679" s="2"/>
      <c r="AJ1679" s="9" t="s">
        <v>2338</v>
      </c>
    </row>
    <row r="1680" spans="1:36" hidden="1" x14ac:dyDescent="0.2">
      <c r="A1680" s="2" t="str">
        <f t="shared" si="127"/>
        <v>Irbis Irbis NB110</v>
      </c>
      <c r="B1680" s="2" t="s">
        <v>331</v>
      </c>
      <c r="C1680" s="2" t="s">
        <v>1095</v>
      </c>
      <c r="D1680" s="2" t="s">
        <v>1730</v>
      </c>
      <c r="E1680" s="2" t="s">
        <v>52</v>
      </c>
      <c r="F1680" s="2" t="s">
        <v>20</v>
      </c>
      <c r="G1680" s="2" t="s">
        <v>347</v>
      </c>
      <c r="H1680" s="2" t="s">
        <v>33</v>
      </c>
      <c r="I1680" s="2">
        <v>11</v>
      </c>
      <c r="J1680" s="2" t="s">
        <v>28</v>
      </c>
      <c r="K1680" s="2"/>
      <c r="L1680" s="2" t="s">
        <v>88</v>
      </c>
      <c r="M1680" s="2"/>
      <c r="N1680" s="2"/>
      <c r="O1680" s="2">
        <v>1</v>
      </c>
      <c r="P1680" s="2"/>
      <c r="Q1680" s="2"/>
      <c r="R1680" s="2"/>
      <c r="S1680" s="2"/>
      <c r="T1680" s="2">
        <v>1</v>
      </c>
      <c r="U1680" s="2"/>
      <c r="V1680" s="2"/>
      <c r="W1680" s="2"/>
      <c r="X1680" s="2">
        <f t="shared" si="128"/>
        <v>2</v>
      </c>
      <c r="Y1680" s="2"/>
      <c r="Z1680" s="2"/>
      <c r="AA1680" s="2"/>
      <c r="AB1680" s="2"/>
      <c r="AC1680" s="2">
        <v>1</v>
      </c>
      <c r="AD1680" s="2"/>
      <c r="AE1680" s="2"/>
      <c r="AF1680" s="2"/>
      <c r="AG1680" s="2"/>
      <c r="AH1680" s="2"/>
      <c r="AI1680" s="2"/>
      <c r="AJ1680" s="9" t="s">
        <v>2338</v>
      </c>
    </row>
    <row r="1681" spans="1:39" hidden="1" x14ac:dyDescent="0.2">
      <c r="A1681" s="2" t="str">
        <f t="shared" si="127"/>
        <v>Irbis Irbis NB111</v>
      </c>
      <c r="B1681" s="2" t="s">
        <v>331</v>
      </c>
      <c r="C1681" s="2" t="s">
        <v>1167</v>
      </c>
      <c r="D1681" s="2" t="s">
        <v>1730</v>
      </c>
      <c r="E1681" s="2" t="s">
        <v>52</v>
      </c>
      <c r="F1681" s="2" t="s">
        <v>20</v>
      </c>
      <c r="G1681" s="2" t="s">
        <v>968</v>
      </c>
      <c r="H1681" s="2" t="s">
        <v>33</v>
      </c>
      <c r="I1681" s="2">
        <v>11</v>
      </c>
      <c r="J1681" s="2" t="s">
        <v>28</v>
      </c>
      <c r="K1681" s="2"/>
      <c r="L1681" s="2" t="s">
        <v>87</v>
      </c>
      <c r="M1681" s="2"/>
      <c r="N1681" s="2"/>
      <c r="O1681" s="2">
        <v>1</v>
      </c>
      <c r="P1681" s="2"/>
      <c r="Q1681" s="2"/>
      <c r="R1681" s="2"/>
      <c r="S1681" s="2"/>
      <c r="T1681" s="2">
        <v>1</v>
      </c>
      <c r="U1681" s="2"/>
      <c r="V1681" s="2"/>
      <c r="W1681" s="2"/>
      <c r="X1681" s="2">
        <f t="shared" si="128"/>
        <v>2</v>
      </c>
      <c r="Y1681" s="2"/>
      <c r="Z1681" s="2"/>
      <c r="AA1681" s="2"/>
      <c r="AB1681" s="2"/>
      <c r="AC1681" s="2">
        <v>1</v>
      </c>
      <c r="AD1681" s="2"/>
      <c r="AE1681" s="2"/>
      <c r="AF1681" s="2"/>
      <c r="AG1681" s="2"/>
      <c r="AH1681" s="2"/>
      <c r="AI1681" s="2"/>
      <c r="AJ1681" s="9" t="s">
        <v>2338</v>
      </c>
    </row>
    <row r="1682" spans="1:39" hidden="1" x14ac:dyDescent="0.2">
      <c r="A1682" s="2" t="str">
        <f t="shared" si="127"/>
        <v>Irbis Irbis NB125</v>
      </c>
      <c r="B1682" s="2" t="s">
        <v>331</v>
      </c>
      <c r="C1682" s="2" t="s">
        <v>1191</v>
      </c>
      <c r="D1682" s="2" t="s">
        <v>1730</v>
      </c>
      <c r="E1682" s="2" t="s">
        <v>52</v>
      </c>
      <c r="F1682" s="2" t="s">
        <v>20</v>
      </c>
      <c r="G1682" s="2" t="s">
        <v>447</v>
      </c>
      <c r="H1682" s="2" t="s">
        <v>33</v>
      </c>
      <c r="I1682" s="2">
        <v>12</v>
      </c>
      <c r="J1682" s="2" t="s">
        <v>28</v>
      </c>
      <c r="K1682" s="2"/>
      <c r="L1682" s="2" t="s">
        <v>87</v>
      </c>
      <c r="M1682" s="2"/>
      <c r="N1682" s="2"/>
      <c r="O1682" s="2">
        <v>1</v>
      </c>
      <c r="P1682" s="2"/>
      <c r="Q1682" s="2"/>
      <c r="R1682" s="2"/>
      <c r="S1682" s="2"/>
      <c r="T1682" s="2">
        <v>1</v>
      </c>
      <c r="U1682" s="2"/>
      <c r="V1682" s="2"/>
      <c r="W1682" s="2"/>
      <c r="X1682" s="2">
        <f t="shared" si="128"/>
        <v>2</v>
      </c>
      <c r="Y1682" s="2"/>
      <c r="Z1682" s="2"/>
      <c r="AA1682" s="2"/>
      <c r="AB1682" s="2"/>
      <c r="AC1682" s="2">
        <v>1</v>
      </c>
      <c r="AD1682" s="2"/>
      <c r="AE1682" s="2"/>
      <c r="AF1682" s="2"/>
      <c r="AG1682" s="2"/>
      <c r="AH1682" s="2"/>
      <c r="AI1682" s="2"/>
      <c r="AJ1682" s="9" t="s">
        <v>2338</v>
      </c>
    </row>
    <row r="1683" spans="1:39" hidden="1" x14ac:dyDescent="0.2">
      <c r="A1683" s="2" t="str">
        <f t="shared" si="127"/>
        <v>Irbis Irbis NB140</v>
      </c>
      <c r="B1683" s="2" t="s">
        <v>331</v>
      </c>
      <c r="C1683" s="2" t="s">
        <v>1396</v>
      </c>
      <c r="D1683" s="2" t="s">
        <v>1731</v>
      </c>
      <c r="E1683" s="2" t="s">
        <v>52</v>
      </c>
      <c r="F1683" s="2" t="s">
        <v>20</v>
      </c>
      <c r="G1683" s="2" t="s">
        <v>447</v>
      </c>
      <c r="H1683" s="2" t="s">
        <v>33</v>
      </c>
      <c r="I1683" s="2">
        <v>14</v>
      </c>
      <c r="J1683" s="2" t="s">
        <v>28</v>
      </c>
      <c r="K1683" s="2"/>
      <c r="L1683" s="2" t="s">
        <v>87</v>
      </c>
      <c r="M1683" s="2"/>
      <c r="N1683" s="2"/>
      <c r="O1683" s="2">
        <v>1</v>
      </c>
      <c r="P1683" s="2"/>
      <c r="Q1683" s="2"/>
      <c r="R1683" s="2"/>
      <c r="S1683" s="2"/>
      <c r="T1683" s="2"/>
      <c r="U1683" s="2">
        <v>1</v>
      </c>
      <c r="V1683" s="2"/>
      <c r="W1683" s="2"/>
      <c r="X1683" s="2">
        <f t="shared" si="128"/>
        <v>1</v>
      </c>
      <c r="Y1683" s="2"/>
      <c r="Z1683" s="2"/>
      <c r="AA1683" s="2"/>
      <c r="AB1683" s="2"/>
      <c r="AC1683" s="2">
        <v>1</v>
      </c>
      <c r="AD1683" s="2"/>
      <c r="AE1683" s="2"/>
      <c r="AF1683" s="2"/>
      <c r="AG1683" s="2"/>
      <c r="AH1683" s="2"/>
      <c r="AI1683" s="2"/>
      <c r="AJ1683" s="9" t="s">
        <v>2338</v>
      </c>
    </row>
    <row r="1684" spans="1:39" hidden="1" x14ac:dyDescent="0.2">
      <c r="A1684" s="2" t="str">
        <f t="shared" si="127"/>
        <v>Irbis Irbis NB153</v>
      </c>
      <c r="B1684" s="2" t="s">
        <v>331</v>
      </c>
      <c r="C1684" s="2" t="s">
        <v>1192</v>
      </c>
      <c r="D1684" s="2" t="s">
        <v>1731</v>
      </c>
      <c r="E1684" s="2" t="s">
        <v>52</v>
      </c>
      <c r="F1684" s="2" t="s">
        <v>20</v>
      </c>
      <c r="G1684" s="2" t="s">
        <v>447</v>
      </c>
      <c r="H1684" s="2" t="s">
        <v>33</v>
      </c>
      <c r="I1684" s="2">
        <v>13</v>
      </c>
      <c r="J1684" s="2" t="s">
        <v>28</v>
      </c>
      <c r="K1684" s="2"/>
      <c r="L1684" s="2" t="s">
        <v>87</v>
      </c>
      <c r="M1684" s="2"/>
      <c r="N1684" s="2"/>
      <c r="O1684" s="2">
        <v>1</v>
      </c>
      <c r="P1684" s="2"/>
      <c r="Q1684" s="2"/>
      <c r="R1684" s="2"/>
      <c r="S1684" s="2"/>
      <c r="T1684" s="2"/>
      <c r="U1684" s="2">
        <v>1</v>
      </c>
      <c r="V1684" s="2"/>
      <c r="W1684" s="2"/>
      <c r="X1684" s="2">
        <f t="shared" si="128"/>
        <v>1</v>
      </c>
      <c r="Y1684" s="2"/>
      <c r="Z1684" s="2"/>
      <c r="AA1684" s="2"/>
      <c r="AB1684" s="2"/>
      <c r="AC1684" s="2">
        <v>1</v>
      </c>
      <c r="AD1684" s="2"/>
      <c r="AE1684" s="2"/>
      <c r="AF1684" s="2"/>
      <c r="AG1684" s="2"/>
      <c r="AH1684" s="2"/>
      <c r="AI1684" s="2"/>
      <c r="AJ1684" s="9" t="s">
        <v>2338</v>
      </c>
    </row>
    <row r="1685" spans="1:39" hidden="1" x14ac:dyDescent="0.2">
      <c r="A1685" s="2" t="str">
        <f t="shared" si="127"/>
        <v>Irbis Irbis NB20</v>
      </c>
      <c r="B1685" s="2" t="s">
        <v>331</v>
      </c>
      <c r="C1685" s="2" t="s">
        <v>496</v>
      </c>
      <c r="D1685" s="2" t="s">
        <v>1730</v>
      </c>
      <c r="E1685" s="2" t="s">
        <v>52</v>
      </c>
      <c r="F1685" s="2" t="s">
        <v>20</v>
      </c>
      <c r="G1685" s="2" t="s">
        <v>77</v>
      </c>
      <c r="H1685" s="2" t="s">
        <v>33</v>
      </c>
      <c r="I1685" s="2">
        <v>10</v>
      </c>
      <c r="J1685" s="2" t="s">
        <v>29</v>
      </c>
      <c r="K1685" s="2"/>
      <c r="L1685" s="2" t="s">
        <v>88</v>
      </c>
      <c r="M1685" s="2"/>
      <c r="N1685" s="2"/>
      <c r="O1685" s="2">
        <v>1</v>
      </c>
      <c r="P1685" s="2"/>
      <c r="Q1685" s="2"/>
      <c r="R1685" s="2"/>
      <c r="S1685" s="2"/>
      <c r="T1685" s="2">
        <v>1</v>
      </c>
      <c r="U1685" s="2"/>
      <c r="V1685" s="2"/>
      <c r="W1685" s="2"/>
      <c r="X1685" s="2">
        <f t="shared" si="128"/>
        <v>2</v>
      </c>
      <c r="Y1685" s="2"/>
      <c r="Z1685" s="2"/>
      <c r="AA1685" s="2"/>
      <c r="AB1685" s="2"/>
      <c r="AC1685" s="2">
        <v>1</v>
      </c>
      <c r="AD1685" s="2"/>
      <c r="AE1685" s="2"/>
      <c r="AF1685" s="2"/>
      <c r="AG1685" s="2"/>
      <c r="AH1685" s="2"/>
      <c r="AI1685" s="2"/>
      <c r="AJ1685" s="9" t="s">
        <v>2339</v>
      </c>
    </row>
    <row r="1686" spans="1:39" hidden="1" x14ac:dyDescent="0.2">
      <c r="A1686" s="2" t="str">
        <f t="shared" si="127"/>
        <v>Irbis Irbis NB21</v>
      </c>
      <c r="B1686" s="2" t="s">
        <v>331</v>
      </c>
      <c r="C1686" s="2" t="s">
        <v>538</v>
      </c>
      <c r="D1686" s="2" t="s">
        <v>1730</v>
      </c>
      <c r="E1686" s="2" t="s">
        <v>52</v>
      </c>
      <c r="F1686" s="2" t="s">
        <v>20</v>
      </c>
      <c r="G1686" s="2" t="s">
        <v>77</v>
      </c>
      <c r="H1686" s="2" t="s">
        <v>33</v>
      </c>
      <c r="I1686" s="2">
        <v>10</v>
      </c>
      <c r="J1686" s="2" t="s">
        <v>29</v>
      </c>
      <c r="K1686" s="2"/>
      <c r="L1686" s="2" t="s">
        <v>88</v>
      </c>
      <c r="M1686" s="2"/>
      <c r="N1686" s="2"/>
      <c r="O1686" s="2">
        <v>1</v>
      </c>
      <c r="P1686" s="2"/>
      <c r="Q1686" s="2"/>
      <c r="R1686" s="2"/>
      <c r="S1686" s="2"/>
      <c r="T1686" s="2">
        <v>1</v>
      </c>
      <c r="U1686" s="2"/>
      <c r="V1686" s="2"/>
      <c r="W1686" s="2"/>
      <c r="X1686" s="2">
        <f t="shared" si="128"/>
        <v>2</v>
      </c>
      <c r="Y1686" s="2"/>
      <c r="Z1686" s="2"/>
      <c r="AA1686" s="2"/>
      <c r="AB1686" s="2"/>
      <c r="AC1686" s="2">
        <v>1</v>
      </c>
      <c r="AD1686" s="2"/>
      <c r="AE1686" s="2"/>
      <c r="AF1686" s="2"/>
      <c r="AG1686" s="2"/>
      <c r="AH1686" s="2"/>
      <c r="AI1686" s="2"/>
      <c r="AJ1686" s="9" t="s">
        <v>2339</v>
      </c>
    </row>
    <row r="1687" spans="1:39" hidden="1" x14ac:dyDescent="0.2">
      <c r="A1687" s="2" t="str">
        <f t="shared" si="127"/>
        <v>Irbis Irbis NB22</v>
      </c>
      <c r="B1687" s="2" t="s">
        <v>331</v>
      </c>
      <c r="C1687" s="2" t="s">
        <v>497</v>
      </c>
      <c r="D1687" s="2" t="s">
        <v>1730</v>
      </c>
      <c r="E1687" s="2" t="s">
        <v>52</v>
      </c>
      <c r="F1687" s="2" t="s">
        <v>20</v>
      </c>
      <c r="G1687" s="2" t="s">
        <v>77</v>
      </c>
      <c r="H1687" s="2" t="s">
        <v>33</v>
      </c>
      <c r="I1687" s="2">
        <v>10</v>
      </c>
      <c r="J1687" s="2" t="s">
        <v>29</v>
      </c>
      <c r="K1687" s="2"/>
      <c r="L1687" s="2" t="s">
        <v>88</v>
      </c>
      <c r="M1687" s="2"/>
      <c r="N1687" s="2"/>
      <c r="O1687" s="2">
        <v>1</v>
      </c>
      <c r="P1687" s="2"/>
      <c r="Q1687" s="2"/>
      <c r="R1687" s="2"/>
      <c r="S1687" s="2"/>
      <c r="T1687" s="2">
        <v>1</v>
      </c>
      <c r="U1687" s="2"/>
      <c r="V1687" s="2"/>
      <c r="W1687" s="2"/>
      <c r="X1687" s="2">
        <f t="shared" si="128"/>
        <v>2</v>
      </c>
      <c r="Y1687" s="2"/>
      <c r="Z1687" s="2"/>
      <c r="AA1687" s="2"/>
      <c r="AB1687" s="2"/>
      <c r="AC1687" s="2">
        <v>1</v>
      </c>
      <c r="AD1687" s="2"/>
      <c r="AE1687" s="2"/>
      <c r="AF1687" s="2"/>
      <c r="AG1687" s="2"/>
      <c r="AH1687" s="2"/>
      <c r="AI1687" s="2"/>
      <c r="AJ1687" s="9" t="s">
        <v>2339</v>
      </c>
    </row>
    <row r="1688" spans="1:39" hidden="1" x14ac:dyDescent="0.2">
      <c r="A1688" s="2" t="str">
        <f t="shared" si="127"/>
        <v>Irbis Irbis NB23</v>
      </c>
      <c r="B1688" s="2" t="s">
        <v>331</v>
      </c>
      <c r="C1688" s="2" t="s">
        <v>498</v>
      </c>
      <c r="D1688" s="2" t="s">
        <v>1730</v>
      </c>
      <c r="E1688" s="2" t="s">
        <v>52</v>
      </c>
      <c r="F1688" s="2" t="s">
        <v>20</v>
      </c>
      <c r="G1688" s="2" t="s">
        <v>77</v>
      </c>
      <c r="H1688" s="2" t="s">
        <v>33</v>
      </c>
      <c r="I1688" s="2">
        <v>10</v>
      </c>
      <c r="J1688" s="2" t="s">
        <v>29</v>
      </c>
      <c r="K1688" s="2"/>
      <c r="L1688" s="2" t="s">
        <v>88</v>
      </c>
      <c r="M1688" s="2"/>
      <c r="N1688" s="2"/>
      <c r="O1688" s="2">
        <v>1</v>
      </c>
      <c r="P1688" s="2"/>
      <c r="Q1688" s="2"/>
      <c r="R1688" s="2"/>
      <c r="S1688" s="2"/>
      <c r="T1688" s="2">
        <v>1</v>
      </c>
      <c r="U1688" s="2"/>
      <c r="V1688" s="2"/>
      <c r="W1688" s="2"/>
      <c r="X1688" s="2">
        <f t="shared" si="128"/>
        <v>2</v>
      </c>
      <c r="Y1688" s="2"/>
      <c r="Z1688" s="2"/>
      <c r="AA1688" s="2"/>
      <c r="AB1688" s="2"/>
      <c r="AC1688" s="2">
        <v>1</v>
      </c>
      <c r="AD1688" s="2"/>
      <c r="AE1688" s="2"/>
      <c r="AF1688" s="2"/>
      <c r="AG1688" s="2"/>
      <c r="AH1688" s="2"/>
      <c r="AI1688" s="2"/>
      <c r="AJ1688" s="9" t="s">
        <v>2339</v>
      </c>
    </row>
    <row r="1689" spans="1:39" hidden="1" x14ac:dyDescent="0.2">
      <c r="A1689" s="2" t="str">
        <f t="shared" si="127"/>
        <v>Irbis Irbis NB24</v>
      </c>
      <c r="B1689" s="2" t="s">
        <v>331</v>
      </c>
      <c r="C1689" s="2" t="s">
        <v>499</v>
      </c>
      <c r="D1689" s="2" t="s">
        <v>1730</v>
      </c>
      <c r="E1689" s="2" t="s">
        <v>52</v>
      </c>
      <c r="F1689" s="2" t="s">
        <v>20</v>
      </c>
      <c r="G1689" s="2" t="s">
        <v>77</v>
      </c>
      <c r="H1689" s="2" t="s">
        <v>33</v>
      </c>
      <c r="I1689" s="2">
        <v>10</v>
      </c>
      <c r="J1689" s="2" t="s">
        <v>29</v>
      </c>
      <c r="K1689" s="2"/>
      <c r="L1689" s="2" t="s">
        <v>88</v>
      </c>
      <c r="M1689" s="2"/>
      <c r="N1689" s="2"/>
      <c r="O1689" s="2">
        <v>1</v>
      </c>
      <c r="P1689" s="2"/>
      <c r="Q1689" s="2"/>
      <c r="R1689" s="2"/>
      <c r="S1689" s="2"/>
      <c r="T1689" s="2">
        <v>1</v>
      </c>
      <c r="U1689" s="2"/>
      <c r="V1689" s="2"/>
      <c r="W1689" s="2"/>
      <c r="X1689" s="2">
        <f t="shared" si="128"/>
        <v>2</v>
      </c>
      <c r="Y1689" s="2"/>
      <c r="Z1689" s="2"/>
      <c r="AA1689" s="2"/>
      <c r="AB1689" s="2"/>
      <c r="AC1689" s="2">
        <v>1</v>
      </c>
      <c r="AD1689" s="2"/>
      <c r="AE1689" s="2"/>
      <c r="AF1689" s="2"/>
      <c r="AG1689" s="2"/>
      <c r="AH1689" s="2"/>
      <c r="AI1689" s="2"/>
      <c r="AJ1689" s="9" t="s">
        <v>2339</v>
      </c>
    </row>
    <row r="1690" spans="1:39" hidden="1" x14ac:dyDescent="0.2">
      <c r="A1690" s="2" t="str">
        <f t="shared" si="127"/>
        <v>Irbis Irbis NB25</v>
      </c>
      <c r="B1690" s="2" t="s">
        <v>331</v>
      </c>
      <c r="C1690" s="2" t="s">
        <v>568</v>
      </c>
      <c r="D1690" s="2" t="s">
        <v>1730</v>
      </c>
      <c r="E1690" s="2" t="s">
        <v>52</v>
      </c>
      <c r="F1690" s="2" t="s">
        <v>20</v>
      </c>
      <c r="G1690" s="2" t="s">
        <v>77</v>
      </c>
      <c r="H1690" s="2" t="s">
        <v>33</v>
      </c>
      <c r="I1690" s="2">
        <v>10</v>
      </c>
      <c r="J1690" s="2" t="s">
        <v>29</v>
      </c>
      <c r="K1690" s="2"/>
      <c r="L1690" s="2" t="s">
        <v>88</v>
      </c>
      <c r="M1690" s="2"/>
      <c r="N1690" s="2"/>
      <c r="O1690" s="2">
        <v>1</v>
      </c>
      <c r="P1690" s="2"/>
      <c r="Q1690" s="2"/>
      <c r="R1690" s="2"/>
      <c r="S1690" s="2"/>
      <c r="T1690" s="2">
        <v>1</v>
      </c>
      <c r="U1690" s="2"/>
      <c r="V1690" s="2"/>
      <c r="W1690" s="2"/>
      <c r="X1690" s="2">
        <f t="shared" si="128"/>
        <v>2</v>
      </c>
      <c r="Y1690" s="2"/>
      <c r="Z1690" s="2"/>
      <c r="AA1690" s="2"/>
      <c r="AB1690" s="2"/>
      <c r="AC1690" s="2">
        <v>1</v>
      </c>
      <c r="AD1690" s="2"/>
      <c r="AE1690" s="2"/>
      <c r="AF1690" s="2"/>
      <c r="AG1690" s="2"/>
      <c r="AH1690" s="2"/>
      <c r="AI1690" s="2"/>
      <c r="AJ1690" s="9" t="s">
        <v>2339</v>
      </c>
    </row>
    <row r="1691" spans="1:39" hidden="1" x14ac:dyDescent="0.2">
      <c r="A1691" s="2" t="str">
        <f t="shared" si="127"/>
        <v>Irbis Irbis NB26</v>
      </c>
      <c r="B1691" s="2" t="s">
        <v>331</v>
      </c>
      <c r="C1691" s="2" t="s">
        <v>569</v>
      </c>
      <c r="D1691" s="2" t="s">
        <v>1730</v>
      </c>
      <c r="E1691" s="2" t="s">
        <v>52</v>
      </c>
      <c r="F1691" s="2" t="s">
        <v>20</v>
      </c>
      <c r="G1691" s="2" t="s">
        <v>77</v>
      </c>
      <c r="H1691" s="2" t="s">
        <v>33</v>
      </c>
      <c r="I1691" s="2">
        <v>10</v>
      </c>
      <c r="J1691" s="2" t="s">
        <v>29</v>
      </c>
      <c r="K1691" s="2"/>
      <c r="L1691" s="2" t="s">
        <v>88</v>
      </c>
      <c r="M1691" s="2"/>
      <c r="N1691" s="2"/>
      <c r="O1691" s="2">
        <v>1</v>
      </c>
      <c r="P1691" s="2"/>
      <c r="Q1691" s="2"/>
      <c r="R1691" s="2"/>
      <c r="S1691" s="2"/>
      <c r="T1691" s="2">
        <v>1</v>
      </c>
      <c r="U1691" s="2"/>
      <c r="V1691" s="2"/>
      <c r="W1691" s="2"/>
      <c r="X1691" s="2">
        <f t="shared" si="128"/>
        <v>2</v>
      </c>
      <c r="Y1691" s="2"/>
      <c r="Z1691" s="2"/>
      <c r="AA1691" s="2"/>
      <c r="AB1691" s="2"/>
      <c r="AC1691" s="2">
        <v>1</v>
      </c>
      <c r="AD1691" s="2"/>
      <c r="AE1691" s="2"/>
      <c r="AF1691" s="2"/>
      <c r="AG1691" s="2"/>
      <c r="AH1691" s="2"/>
      <c r="AI1691" s="2"/>
      <c r="AJ1691" s="9" t="s">
        <v>2339</v>
      </c>
    </row>
    <row r="1692" spans="1:39" hidden="1" x14ac:dyDescent="0.2">
      <c r="A1692" s="2" t="str">
        <f t="shared" ref="A1692:A1759" si="129">CONCATENATE(B1692," ",C1692)</f>
        <v>Irbis Irbis NB27</v>
      </c>
      <c r="B1692" s="2" t="s">
        <v>331</v>
      </c>
      <c r="C1692" s="2" t="s">
        <v>756</v>
      </c>
      <c r="D1692" s="2" t="s">
        <v>1730</v>
      </c>
      <c r="E1692" s="2" t="s">
        <v>52</v>
      </c>
      <c r="F1692" s="2" t="s">
        <v>20</v>
      </c>
      <c r="G1692" s="2" t="s">
        <v>77</v>
      </c>
      <c r="H1692" s="2" t="s">
        <v>33</v>
      </c>
      <c r="I1692" s="2">
        <v>10</v>
      </c>
      <c r="J1692" s="2" t="s">
        <v>29</v>
      </c>
      <c r="K1692" s="2"/>
      <c r="L1692" s="2" t="s">
        <v>88</v>
      </c>
      <c r="M1692" s="2"/>
      <c r="N1692" s="2"/>
      <c r="O1692" s="2">
        <v>1</v>
      </c>
      <c r="P1692" s="2"/>
      <c r="Q1692" s="2"/>
      <c r="R1692" s="2"/>
      <c r="S1692" s="2"/>
      <c r="T1692" s="2">
        <v>1</v>
      </c>
      <c r="U1692" s="2"/>
      <c r="V1692" s="2"/>
      <c r="W1692" s="2"/>
      <c r="X1692" s="2">
        <f t="shared" si="128"/>
        <v>2</v>
      </c>
      <c r="Y1692" s="2"/>
      <c r="Z1692" s="2"/>
      <c r="AA1692" s="2"/>
      <c r="AB1692" s="2"/>
      <c r="AC1692" s="2">
        <v>1</v>
      </c>
      <c r="AD1692" s="2"/>
      <c r="AE1692" s="2"/>
      <c r="AF1692" s="2"/>
      <c r="AG1692" s="2"/>
      <c r="AH1692" s="2"/>
      <c r="AI1692" s="2"/>
      <c r="AJ1692" s="9" t="s">
        <v>2339</v>
      </c>
    </row>
    <row r="1693" spans="1:39" hidden="1" x14ac:dyDescent="0.2">
      <c r="A1693" s="2" t="str">
        <f t="shared" si="129"/>
        <v>Irbis Irbis NB29</v>
      </c>
      <c r="B1693" s="2" t="s">
        <v>331</v>
      </c>
      <c r="C1693" s="2" t="s">
        <v>941</v>
      </c>
      <c r="D1693" s="2" t="s">
        <v>1730</v>
      </c>
      <c r="E1693" s="2" t="s">
        <v>52</v>
      </c>
      <c r="F1693" s="2" t="s">
        <v>20</v>
      </c>
      <c r="G1693" s="2" t="s">
        <v>347</v>
      </c>
      <c r="H1693" s="2" t="s">
        <v>33</v>
      </c>
      <c r="I1693" s="2">
        <v>10</v>
      </c>
      <c r="J1693" s="2" t="s">
        <v>28</v>
      </c>
      <c r="K1693" s="2"/>
      <c r="L1693" s="2" t="s">
        <v>88</v>
      </c>
      <c r="M1693" s="2"/>
      <c r="N1693" s="2"/>
      <c r="O1693" s="2">
        <v>1</v>
      </c>
      <c r="P1693" s="2"/>
      <c r="Q1693" s="2"/>
      <c r="R1693" s="2"/>
      <c r="S1693" s="2"/>
      <c r="T1693" s="2">
        <v>1</v>
      </c>
      <c r="U1693" s="2"/>
      <c r="V1693" s="2"/>
      <c r="W1693" s="2"/>
      <c r="X1693" s="2">
        <f t="shared" si="128"/>
        <v>2</v>
      </c>
      <c r="Y1693" s="2"/>
      <c r="Z1693" s="2"/>
      <c r="AA1693" s="2"/>
      <c r="AB1693" s="2"/>
      <c r="AC1693" s="2">
        <v>1</v>
      </c>
      <c r="AD1693" s="2"/>
      <c r="AE1693" s="2"/>
      <c r="AF1693" s="2"/>
      <c r="AG1693" s="2"/>
      <c r="AH1693" s="2"/>
      <c r="AI1693" s="2"/>
      <c r="AJ1693" s="9" t="s">
        <v>2339</v>
      </c>
    </row>
    <row r="1694" spans="1:39" hidden="1" x14ac:dyDescent="0.2">
      <c r="A1694" s="2" t="str">
        <f t="shared" si="129"/>
        <v>Irbis Irbis NB231</v>
      </c>
      <c r="B1694" s="2" t="s">
        <v>331</v>
      </c>
      <c r="C1694" s="2" t="s">
        <v>1193</v>
      </c>
      <c r="D1694" s="2" t="s">
        <v>1731</v>
      </c>
      <c r="E1694" s="2" t="s">
        <v>52</v>
      </c>
      <c r="F1694" s="2" t="s">
        <v>20</v>
      </c>
      <c r="G1694" s="2" t="s">
        <v>447</v>
      </c>
      <c r="H1694" s="2" t="s">
        <v>33</v>
      </c>
      <c r="I1694" s="2">
        <v>13</v>
      </c>
      <c r="J1694" s="2" t="s">
        <v>28</v>
      </c>
      <c r="K1694" s="2"/>
      <c r="L1694" s="2" t="s">
        <v>87</v>
      </c>
      <c r="M1694" s="2"/>
      <c r="N1694" s="2"/>
      <c r="O1694" s="2">
        <v>1</v>
      </c>
      <c r="P1694" s="2"/>
      <c r="Q1694" s="2"/>
      <c r="R1694" s="2"/>
      <c r="S1694" s="2"/>
      <c r="T1694" s="2"/>
      <c r="U1694" s="2">
        <v>1</v>
      </c>
      <c r="V1694" s="2"/>
      <c r="W1694" s="2"/>
      <c r="X1694" s="2">
        <f t="shared" si="128"/>
        <v>1</v>
      </c>
      <c r="Y1694" s="2"/>
      <c r="Z1694" s="2"/>
      <c r="AA1694" s="2"/>
      <c r="AB1694" s="2"/>
      <c r="AC1694" s="2">
        <v>1</v>
      </c>
      <c r="AD1694" s="2"/>
      <c r="AE1694" s="2"/>
      <c r="AF1694" s="2"/>
      <c r="AG1694" s="2"/>
      <c r="AH1694" s="2"/>
      <c r="AI1694" s="2"/>
      <c r="AJ1694" s="9" t="s">
        <v>2339</v>
      </c>
    </row>
    <row r="1695" spans="1:39" s="40" customFormat="1" ht="13.5" hidden="1" customHeight="1" x14ac:dyDescent="0.2">
      <c r="A1695" s="2" t="str">
        <f t="shared" si="129"/>
        <v>Irbis Irbis NB241</v>
      </c>
      <c r="B1695" s="2" t="s">
        <v>331</v>
      </c>
      <c r="C1695" s="2" t="s">
        <v>1194</v>
      </c>
      <c r="D1695" s="2" t="s">
        <v>1731</v>
      </c>
      <c r="E1695" s="2" t="s">
        <v>52</v>
      </c>
      <c r="F1695" s="2" t="s">
        <v>20</v>
      </c>
      <c r="G1695" s="2" t="s">
        <v>447</v>
      </c>
      <c r="H1695" s="2" t="s">
        <v>33</v>
      </c>
      <c r="I1695" s="2">
        <v>14</v>
      </c>
      <c r="J1695" s="2" t="s">
        <v>28</v>
      </c>
      <c r="K1695" s="2"/>
      <c r="L1695" s="2" t="s">
        <v>87</v>
      </c>
      <c r="M1695" s="2"/>
      <c r="N1695" s="2"/>
      <c r="O1695" s="2">
        <v>1</v>
      </c>
      <c r="P1695" s="2"/>
      <c r="Q1695" s="2"/>
      <c r="R1695" s="2"/>
      <c r="S1695" s="2"/>
      <c r="T1695" s="2"/>
      <c r="U1695" s="2">
        <v>1</v>
      </c>
      <c r="V1695" s="2"/>
      <c r="W1695" s="2"/>
      <c r="X1695" s="2">
        <f t="shared" si="128"/>
        <v>1</v>
      </c>
      <c r="Y1695" s="2"/>
      <c r="Z1695" s="2"/>
      <c r="AA1695" s="2"/>
      <c r="AB1695" s="2"/>
      <c r="AC1695" s="2">
        <v>1</v>
      </c>
      <c r="AD1695" s="2"/>
      <c r="AE1695" s="2"/>
      <c r="AF1695" s="2"/>
      <c r="AG1695" s="2"/>
      <c r="AH1695" s="2"/>
      <c r="AI1695" s="2"/>
      <c r="AJ1695" s="9" t="s">
        <v>2339</v>
      </c>
      <c r="AK1695" s="41"/>
      <c r="AL1695" s="41"/>
      <c r="AM1695" s="41"/>
    </row>
    <row r="1696" spans="1:39" s="40" customFormat="1" ht="13.5" hidden="1" customHeight="1" x14ac:dyDescent="0.2">
      <c r="A1696" s="2" t="str">
        <f t="shared" si="129"/>
        <v>Irbis Irbis NB211</v>
      </c>
      <c r="B1696" s="40" t="s">
        <v>331</v>
      </c>
      <c r="C1696" s="40" t="s">
        <v>1138</v>
      </c>
      <c r="D1696" s="2" t="s">
        <v>1730</v>
      </c>
      <c r="E1696" s="2" t="s">
        <v>52</v>
      </c>
      <c r="F1696" s="40" t="s">
        <v>20</v>
      </c>
      <c r="G1696" s="40" t="s">
        <v>139</v>
      </c>
      <c r="H1696" s="40" t="s">
        <v>33</v>
      </c>
      <c r="I1696" s="2">
        <v>11</v>
      </c>
      <c r="J1696" s="40" t="s">
        <v>28</v>
      </c>
      <c r="L1696" s="40" t="s">
        <v>87</v>
      </c>
      <c r="M1696" s="2"/>
      <c r="O1696" s="2">
        <v>1</v>
      </c>
      <c r="T1696" s="2">
        <v>1</v>
      </c>
      <c r="X1696" s="2">
        <f t="shared" si="128"/>
        <v>2</v>
      </c>
      <c r="AC1696" s="2">
        <v>1</v>
      </c>
      <c r="AI1696" s="2"/>
      <c r="AJ1696" s="9" t="s">
        <v>2339</v>
      </c>
      <c r="AK1696" s="41"/>
      <c r="AL1696" s="41"/>
      <c r="AM1696" s="41"/>
    </row>
    <row r="1697" spans="1:39" s="40" customFormat="1" ht="13.5" hidden="1" customHeight="1" x14ac:dyDescent="0.2">
      <c r="A1697" s="2" t="str">
        <f t="shared" si="129"/>
        <v>Irbis Irbis NB244</v>
      </c>
      <c r="B1697" s="40" t="s">
        <v>331</v>
      </c>
      <c r="C1697" s="40" t="s">
        <v>2159</v>
      </c>
      <c r="D1697" s="2" t="s">
        <v>1731</v>
      </c>
      <c r="E1697" s="2" t="s">
        <v>52</v>
      </c>
      <c r="F1697" s="40" t="s">
        <v>20</v>
      </c>
      <c r="G1697" s="40" t="s">
        <v>447</v>
      </c>
      <c r="H1697" s="40" t="s">
        <v>33</v>
      </c>
      <c r="I1697" s="2">
        <v>14</v>
      </c>
      <c r="J1697" s="40" t="s">
        <v>28</v>
      </c>
      <c r="L1697" s="40" t="s">
        <v>87</v>
      </c>
      <c r="M1697" s="2"/>
      <c r="O1697" s="2">
        <v>1</v>
      </c>
      <c r="P1697" s="2"/>
      <c r="Q1697" s="2"/>
      <c r="R1697" s="2"/>
      <c r="U1697" s="2">
        <v>1</v>
      </c>
      <c r="V1697" s="2"/>
      <c r="X1697" s="2">
        <f t="shared" si="128"/>
        <v>1</v>
      </c>
      <c r="AC1697" s="2">
        <v>1</v>
      </c>
      <c r="AI1697" s="2"/>
      <c r="AJ1697" s="9" t="s">
        <v>2339</v>
      </c>
      <c r="AK1697" s="41"/>
      <c r="AL1697" s="41"/>
      <c r="AM1697" s="41"/>
    </row>
    <row r="1698" spans="1:39" hidden="1" x14ac:dyDescent="0.2">
      <c r="A1698" s="2" t="str">
        <f t="shared" si="129"/>
        <v>Irbis Irbis NB245</v>
      </c>
      <c r="B1698" s="40" t="s">
        <v>331</v>
      </c>
      <c r="C1698" s="40" t="s">
        <v>1263</v>
      </c>
      <c r="D1698" s="2" t="s">
        <v>1731</v>
      </c>
      <c r="E1698" s="2" t="s">
        <v>52</v>
      </c>
      <c r="F1698" s="40" t="s">
        <v>20</v>
      </c>
      <c r="G1698" s="40" t="s">
        <v>447</v>
      </c>
      <c r="H1698" s="40" t="s">
        <v>33</v>
      </c>
      <c r="I1698" s="2">
        <v>14</v>
      </c>
      <c r="J1698" s="40" t="s">
        <v>28</v>
      </c>
      <c r="K1698" s="40"/>
      <c r="L1698" s="40" t="s">
        <v>87</v>
      </c>
      <c r="M1698" s="2"/>
      <c r="N1698" s="40"/>
      <c r="O1698" s="2">
        <v>1</v>
      </c>
      <c r="P1698" s="2"/>
      <c r="Q1698" s="2"/>
      <c r="R1698" s="2"/>
      <c r="S1698" s="40"/>
      <c r="T1698" s="40"/>
      <c r="U1698" s="2">
        <v>1</v>
      </c>
      <c r="V1698" s="2"/>
      <c r="W1698" s="40"/>
      <c r="X1698" s="2">
        <f t="shared" si="128"/>
        <v>1</v>
      </c>
      <c r="Y1698" s="40"/>
      <c r="Z1698" s="40"/>
      <c r="AA1698" s="40"/>
      <c r="AB1698" s="40"/>
      <c r="AC1698" s="2">
        <v>1</v>
      </c>
      <c r="AD1698" s="40"/>
      <c r="AE1698" s="40"/>
      <c r="AF1698" s="40"/>
      <c r="AG1698" s="40"/>
      <c r="AH1698" s="40"/>
      <c r="AI1698" s="2"/>
      <c r="AJ1698" s="9" t="s">
        <v>2339</v>
      </c>
    </row>
    <row r="1699" spans="1:39" hidden="1" x14ac:dyDescent="0.2">
      <c r="A1699" s="2" t="str">
        <f t="shared" si="129"/>
        <v>Irbis Irbis NB31</v>
      </c>
      <c r="B1699" s="2" t="s">
        <v>331</v>
      </c>
      <c r="C1699" s="2" t="s">
        <v>570</v>
      </c>
      <c r="D1699" s="2" t="s">
        <v>1730</v>
      </c>
      <c r="E1699" s="2" t="s">
        <v>52</v>
      </c>
      <c r="F1699" s="2" t="s">
        <v>20</v>
      </c>
      <c r="G1699" s="2" t="s">
        <v>77</v>
      </c>
      <c r="H1699" s="2" t="s">
        <v>33</v>
      </c>
      <c r="I1699" s="2">
        <v>11</v>
      </c>
      <c r="J1699" s="2" t="s">
        <v>27</v>
      </c>
      <c r="K1699" s="2"/>
      <c r="L1699" s="2" t="s">
        <v>88</v>
      </c>
      <c r="M1699" s="2"/>
      <c r="N1699" s="2"/>
      <c r="O1699" s="2">
        <v>1</v>
      </c>
      <c r="P1699" s="2"/>
      <c r="Q1699" s="2"/>
      <c r="R1699" s="2"/>
      <c r="S1699" s="2"/>
      <c r="T1699" s="2">
        <v>1</v>
      </c>
      <c r="U1699" s="2"/>
      <c r="V1699" s="2"/>
      <c r="W1699" s="2"/>
      <c r="X1699" s="2">
        <f t="shared" si="128"/>
        <v>2</v>
      </c>
      <c r="Y1699" s="2"/>
      <c r="Z1699" s="2"/>
      <c r="AA1699" s="2"/>
      <c r="AB1699" s="2"/>
      <c r="AC1699" s="2">
        <v>1</v>
      </c>
      <c r="AD1699" s="2"/>
      <c r="AE1699" s="2"/>
      <c r="AF1699" s="2"/>
      <c r="AG1699" s="2"/>
      <c r="AH1699" s="2"/>
      <c r="AI1699" s="2"/>
      <c r="AJ1699" s="9" t="s">
        <v>2340</v>
      </c>
    </row>
    <row r="1700" spans="1:39" hidden="1" x14ac:dyDescent="0.2">
      <c r="A1700" s="2" t="str">
        <f t="shared" si="129"/>
        <v>Irbis Irbis NB32</v>
      </c>
      <c r="B1700" s="2" t="s">
        <v>331</v>
      </c>
      <c r="C1700" s="2" t="s">
        <v>539</v>
      </c>
      <c r="D1700" s="2" t="s">
        <v>1730</v>
      </c>
      <c r="E1700" s="2" t="s">
        <v>52</v>
      </c>
      <c r="F1700" s="2" t="s">
        <v>20</v>
      </c>
      <c r="G1700" s="2" t="s">
        <v>77</v>
      </c>
      <c r="H1700" s="2" t="s">
        <v>33</v>
      </c>
      <c r="I1700" s="2">
        <v>11</v>
      </c>
      <c r="J1700" s="2" t="s">
        <v>28</v>
      </c>
      <c r="K1700" s="2"/>
      <c r="L1700" s="2" t="s">
        <v>88</v>
      </c>
      <c r="M1700" s="2"/>
      <c r="N1700" s="2"/>
      <c r="O1700" s="2">
        <v>1</v>
      </c>
      <c r="P1700" s="2"/>
      <c r="Q1700" s="2"/>
      <c r="R1700" s="2"/>
      <c r="S1700" s="2"/>
      <c r="T1700" s="2">
        <v>1</v>
      </c>
      <c r="U1700" s="2"/>
      <c r="V1700" s="2"/>
      <c r="W1700" s="2"/>
      <c r="X1700" s="2">
        <f t="shared" si="128"/>
        <v>2</v>
      </c>
      <c r="Y1700" s="2"/>
      <c r="Z1700" s="2"/>
      <c r="AA1700" s="2"/>
      <c r="AB1700" s="2"/>
      <c r="AC1700" s="2">
        <v>1</v>
      </c>
      <c r="AD1700" s="2"/>
      <c r="AE1700" s="2"/>
      <c r="AF1700" s="2"/>
      <c r="AG1700" s="2"/>
      <c r="AH1700" s="2"/>
      <c r="AI1700" s="2"/>
      <c r="AJ1700" s="9" t="s">
        <v>2340</v>
      </c>
    </row>
    <row r="1701" spans="1:39" hidden="1" x14ac:dyDescent="0.2">
      <c r="A1701" s="2" t="str">
        <f t="shared" si="129"/>
        <v>Irbis Irbis NB33</v>
      </c>
      <c r="B1701" s="2" t="s">
        <v>331</v>
      </c>
      <c r="C1701" s="2" t="s">
        <v>757</v>
      </c>
      <c r="D1701" s="2" t="s">
        <v>1730</v>
      </c>
      <c r="E1701" s="2" t="s">
        <v>52</v>
      </c>
      <c r="F1701" s="2" t="s">
        <v>20</v>
      </c>
      <c r="G1701" s="2" t="s">
        <v>77</v>
      </c>
      <c r="H1701" s="2" t="s">
        <v>33</v>
      </c>
      <c r="I1701" s="2">
        <v>11</v>
      </c>
      <c r="J1701" s="2" t="s">
        <v>27</v>
      </c>
      <c r="K1701" s="2"/>
      <c r="L1701" s="2" t="s">
        <v>88</v>
      </c>
      <c r="M1701" s="2"/>
      <c r="N1701" s="2"/>
      <c r="O1701" s="2">
        <v>1</v>
      </c>
      <c r="P1701" s="2"/>
      <c r="Q1701" s="2"/>
      <c r="R1701" s="2"/>
      <c r="S1701" s="2"/>
      <c r="T1701" s="2">
        <v>1</v>
      </c>
      <c r="U1701" s="2"/>
      <c r="V1701" s="2"/>
      <c r="W1701" s="2"/>
      <c r="X1701" s="2">
        <f t="shared" si="128"/>
        <v>2</v>
      </c>
      <c r="Y1701" s="2"/>
      <c r="Z1701" s="2"/>
      <c r="AA1701" s="2"/>
      <c r="AB1701" s="2"/>
      <c r="AC1701" s="2">
        <v>1</v>
      </c>
      <c r="AD1701" s="2"/>
      <c r="AE1701" s="2"/>
      <c r="AF1701" s="2"/>
      <c r="AG1701" s="2"/>
      <c r="AH1701" s="2"/>
      <c r="AI1701" s="2"/>
      <c r="AJ1701" s="9" t="s">
        <v>2340</v>
      </c>
    </row>
    <row r="1702" spans="1:39" hidden="1" x14ac:dyDescent="0.2">
      <c r="A1702" s="2" t="str">
        <f t="shared" si="129"/>
        <v>Irbis Irbis NB34</v>
      </c>
      <c r="B1702" s="2" t="s">
        <v>331</v>
      </c>
      <c r="C1702" s="2" t="s">
        <v>975</v>
      </c>
      <c r="D1702" s="2" t="s">
        <v>1730</v>
      </c>
      <c r="E1702" s="2" t="s">
        <v>52</v>
      </c>
      <c r="F1702" s="2" t="s">
        <v>20</v>
      </c>
      <c r="G1702" s="2" t="s">
        <v>347</v>
      </c>
      <c r="H1702" s="2" t="s">
        <v>33</v>
      </c>
      <c r="I1702" s="2">
        <v>11</v>
      </c>
      <c r="J1702" s="2" t="s">
        <v>27</v>
      </c>
      <c r="K1702" s="2"/>
      <c r="L1702" s="2" t="s">
        <v>88</v>
      </c>
      <c r="M1702" s="2"/>
      <c r="N1702" s="2"/>
      <c r="O1702" s="2">
        <v>1</v>
      </c>
      <c r="P1702" s="2"/>
      <c r="Q1702" s="2"/>
      <c r="R1702" s="2"/>
      <c r="S1702" s="2"/>
      <c r="T1702" s="2">
        <v>1</v>
      </c>
      <c r="U1702" s="2"/>
      <c r="V1702" s="2"/>
      <c r="W1702" s="2"/>
      <c r="X1702" s="2">
        <f t="shared" si="128"/>
        <v>2</v>
      </c>
      <c r="Y1702" s="2"/>
      <c r="Z1702" s="2"/>
      <c r="AA1702" s="2"/>
      <c r="AB1702" s="2"/>
      <c r="AC1702" s="2">
        <v>1</v>
      </c>
      <c r="AD1702" s="2"/>
      <c r="AE1702" s="2"/>
      <c r="AF1702" s="2"/>
      <c r="AG1702" s="2"/>
      <c r="AH1702" s="2"/>
      <c r="AI1702" s="2"/>
      <c r="AJ1702" s="9" t="s">
        <v>2340</v>
      </c>
    </row>
    <row r="1703" spans="1:39" hidden="1" x14ac:dyDescent="0.2">
      <c r="A1703" s="2" t="str">
        <f t="shared" si="129"/>
        <v>Irbis Irbis NB41</v>
      </c>
      <c r="B1703" s="2" t="s">
        <v>331</v>
      </c>
      <c r="C1703" s="2" t="s">
        <v>500</v>
      </c>
      <c r="D1703" s="2" t="s">
        <v>1731</v>
      </c>
      <c r="E1703" s="2" t="s">
        <v>52</v>
      </c>
      <c r="F1703" s="2" t="s">
        <v>20</v>
      </c>
      <c r="G1703" s="2" t="s">
        <v>77</v>
      </c>
      <c r="H1703" s="2" t="s">
        <v>33</v>
      </c>
      <c r="I1703" s="2">
        <v>14</v>
      </c>
      <c r="J1703" s="2" t="s">
        <v>27</v>
      </c>
      <c r="K1703" s="2"/>
      <c r="L1703" s="2" t="s">
        <v>88</v>
      </c>
      <c r="M1703" s="2"/>
      <c r="N1703" s="2"/>
      <c r="O1703" s="2">
        <v>1</v>
      </c>
      <c r="P1703" s="2"/>
      <c r="Q1703" s="2"/>
      <c r="R1703" s="2"/>
      <c r="S1703" s="2"/>
      <c r="T1703" s="2"/>
      <c r="U1703" s="2">
        <v>1</v>
      </c>
      <c r="V1703" s="2"/>
      <c r="W1703" s="2"/>
      <c r="X1703" s="2">
        <f t="shared" si="128"/>
        <v>1</v>
      </c>
      <c r="Y1703" s="2"/>
      <c r="Z1703" s="2"/>
      <c r="AA1703" s="2"/>
      <c r="AB1703" s="2"/>
      <c r="AC1703" s="2">
        <v>1</v>
      </c>
      <c r="AD1703" s="2"/>
      <c r="AE1703" s="2"/>
      <c r="AF1703" s="2"/>
      <c r="AG1703" s="2"/>
      <c r="AH1703" s="2"/>
      <c r="AI1703" s="2"/>
      <c r="AJ1703" s="9" t="s">
        <v>2341</v>
      </c>
    </row>
    <row r="1704" spans="1:39" s="40" customFormat="1" hidden="1" x14ac:dyDescent="0.2">
      <c r="A1704" s="2" t="str">
        <f t="shared" si="129"/>
        <v>Irbis Irbis NB42</v>
      </c>
      <c r="B1704" s="2" t="s">
        <v>331</v>
      </c>
      <c r="C1704" s="2" t="s">
        <v>501</v>
      </c>
      <c r="D1704" s="2" t="s">
        <v>1731</v>
      </c>
      <c r="E1704" s="2" t="s">
        <v>52</v>
      </c>
      <c r="F1704" s="2" t="s">
        <v>20</v>
      </c>
      <c r="G1704" s="2" t="s">
        <v>77</v>
      </c>
      <c r="H1704" s="2" t="s">
        <v>33</v>
      </c>
      <c r="I1704" s="2">
        <v>14</v>
      </c>
      <c r="J1704" s="2" t="s">
        <v>27</v>
      </c>
      <c r="K1704" s="2"/>
      <c r="L1704" s="2" t="s">
        <v>88</v>
      </c>
      <c r="M1704" s="2"/>
      <c r="N1704" s="2"/>
      <c r="O1704" s="2">
        <v>1</v>
      </c>
      <c r="P1704" s="2"/>
      <c r="Q1704" s="2"/>
      <c r="R1704" s="2"/>
      <c r="S1704" s="2"/>
      <c r="T1704" s="2"/>
      <c r="U1704" s="2">
        <v>1</v>
      </c>
      <c r="V1704" s="2"/>
      <c r="W1704" s="2"/>
      <c r="X1704" s="2">
        <f t="shared" si="128"/>
        <v>1</v>
      </c>
      <c r="Y1704" s="2"/>
      <c r="Z1704" s="2"/>
      <c r="AA1704" s="2"/>
      <c r="AB1704" s="2"/>
      <c r="AC1704" s="2">
        <v>1</v>
      </c>
      <c r="AD1704" s="2"/>
      <c r="AE1704" s="2"/>
      <c r="AF1704" s="2"/>
      <c r="AG1704" s="2"/>
      <c r="AH1704" s="2"/>
      <c r="AI1704" s="2"/>
      <c r="AJ1704" s="9" t="s">
        <v>2341</v>
      </c>
      <c r="AK1704" s="41"/>
      <c r="AL1704" s="41"/>
      <c r="AM1704" s="41"/>
    </row>
    <row r="1705" spans="1:39" s="40" customFormat="1" hidden="1" x14ac:dyDescent="0.2">
      <c r="A1705" s="2" t="str">
        <f t="shared" si="129"/>
        <v>Irbis Irbis NB43</v>
      </c>
      <c r="B1705" s="40" t="s">
        <v>331</v>
      </c>
      <c r="C1705" s="40" t="s">
        <v>502</v>
      </c>
      <c r="D1705" s="2" t="s">
        <v>1731</v>
      </c>
      <c r="E1705" s="2" t="s">
        <v>52</v>
      </c>
      <c r="F1705" s="40" t="s">
        <v>20</v>
      </c>
      <c r="G1705" s="40" t="s">
        <v>77</v>
      </c>
      <c r="H1705" s="40" t="s">
        <v>33</v>
      </c>
      <c r="I1705" s="2">
        <v>14</v>
      </c>
      <c r="J1705" s="40" t="s">
        <v>27</v>
      </c>
      <c r="L1705" s="40" t="s">
        <v>88</v>
      </c>
      <c r="O1705" s="2">
        <v>1</v>
      </c>
      <c r="P1705" s="2"/>
      <c r="Q1705" s="2"/>
      <c r="R1705" s="2"/>
      <c r="U1705" s="2">
        <v>1</v>
      </c>
      <c r="V1705" s="2"/>
      <c r="X1705" s="2">
        <f t="shared" si="128"/>
        <v>1</v>
      </c>
      <c r="AC1705" s="2">
        <v>1</v>
      </c>
      <c r="AI1705" s="2"/>
      <c r="AJ1705" s="9" t="s">
        <v>2341</v>
      </c>
      <c r="AK1705" s="41"/>
      <c r="AL1705" s="41"/>
      <c r="AM1705" s="41"/>
    </row>
    <row r="1706" spans="1:39" s="40" customFormat="1" hidden="1" x14ac:dyDescent="0.2">
      <c r="A1706" s="2" t="str">
        <f t="shared" si="129"/>
        <v>Irbis Irbis NB44</v>
      </c>
      <c r="B1706" s="40" t="s">
        <v>331</v>
      </c>
      <c r="C1706" s="40" t="s">
        <v>571</v>
      </c>
      <c r="D1706" s="2" t="s">
        <v>1731</v>
      </c>
      <c r="E1706" s="2" t="s">
        <v>52</v>
      </c>
      <c r="F1706" s="40" t="s">
        <v>20</v>
      </c>
      <c r="G1706" s="40" t="s">
        <v>77</v>
      </c>
      <c r="H1706" s="40" t="s">
        <v>33</v>
      </c>
      <c r="I1706" s="2">
        <v>14</v>
      </c>
      <c r="J1706" s="40" t="s">
        <v>27</v>
      </c>
      <c r="L1706" s="40" t="s">
        <v>88</v>
      </c>
      <c r="O1706" s="2">
        <v>1</v>
      </c>
      <c r="P1706" s="2"/>
      <c r="Q1706" s="2"/>
      <c r="R1706" s="2"/>
      <c r="U1706" s="2">
        <v>1</v>
      </c>
      <c r="V1706" s="2"/>
      <c r="X1706" s="2">
        <f t="shared" si="128"/>
        <v>1</v>
      </c>
      <c r="AC1706" s="2">
        <v>1</v>
      </c>
      <c r="AI1706" s="2"/>
      <c r="AJ1706" s="9" t="s">
        <v>2341</v>
      </c>
      <c r="AK1706" s="41"/>
      <c r="AL1706" s="41"/>
      <c r="AM1706" s="41"/>
    </row>
    <row r="1707" spans="1:39" s="40" customFormat="1" hidden="1" x14ac:dyDescent="0.2">
      <c r="A1707" s="2" t="str">
        <f t="shared" si="129"/>
        <v>Irbis Irbis NB46</v>
      </c>
      <c r="B1707" s="40" t="s">
        <v>331</v>
      </c>
      <c r="C1707" s="40" t="s">
        <v>573</v>
      </c>
      <c r="D1707" s="2" t="s">
        <v>1731</v>
      </c>
      <c r="E1707" s="2" t="s">
        <v>52</v>
      </c>
      <c r="F1707" s="40" t="s">
        <v>20</v>
      </c>
      <c r="G1707" s="40" t="s">
        <v>77</v>
      </c>
      <c r="H1707" s="40" t="s">
        <v>33</v>
      </c>
      <c r="I1707" s="2">
        <v>14</v>
      </c>
      <c r="J1707" s="40" t="s">
        <v>27</v>
      </c>
      <c r="L1707" s="40" t="s">
        <v>88</v>
      </c>
      <c r="O1707" s="2">
        <v>1</v>
      </c>
      <c r="P1707" s="2"/>
      <c r="Q1707" s="2"/>
      <c r="R1707" s="2"/>
      <c r="U1707" s="2">
        <v>1</v>
      </c>
      <c r="V1707" s="2"/>
      <c r="X1707" s="2">
        <f t="shared" si="128"/>
        <v>1</v>
      </c>
      <c r="AC1707" s="2">
        <v>1</v>
      </c>
      <c r="AI1707" s="2"/>
      <c r="AJ1707" s="9" t="s">
        <v>2341</v>
      </c>
      <c r="AK1707" s="41"/>
      <c r="AL1707" s="41"/>
      <c r="AM1707" s="41"/>
    </row>
    <row r="1708" spans="1:39" s="40" customFormat="1" hidden="1" x14ac:dyDescent="0.2">
      <c r="A1708" s="2" t="str">
        <f t="shared" si="129"/>
        <v>Irbis Irbis NB45</v>
      </c>
      <c r="B1708" s="40" t="s">
        <v>331</v>
      </c>
      <c r="C1708" s="40" t="s">
        <v>572</v>
      </c>
      <c r="D1708" s="2" t="s">
        <v>1731</v>
      </c>
      <c r="E1708" s="2" t="s">
        <v>52</v>
      </c>
      <c r="F1708" s="40" t="s">
        <v>20</v>
      </c>
      <c r="G1708" s="40" t="s">
        <v>77</v>
      </c>
      <c r="H1708" s="40" t="s">
        <v>33</v>
      </c>
      <c r="I1708" s="2">
        <v>14</v>
      </c>
      <c r="J1708" s="40" t="s">
        <v>27</v>
      </c>
      <c r="L1708" s="40" t="s">
        <v>88</v>
      </c>
      <c r="O1708" s="2">
        <v>1</v>
      </c>
      <c r="P1708" s="2"/>
      <c r="Q1708" s="2"/>
      <c r="R1708" s="2"/>
      <c r="U1708" s="2">
        <v>1</v>
      </c>
      <c r="V1708" s="2"/>
      <c r="X1708" s="2">
        <f t="shared" si="128"/>
        <v>1</v>
      </c>
      <c r="AC1708" s="2">
        <v>1</v>
      </c>
      <c r="AI1708" s="2"/>
      <c r="AJ1708" s="9" t="s">
        <v>2341</v>
      </c>
      <c r="AK1708" s="41"/>
      <c r="AL1708" s="41"/>
      <c r="AM1708" s="41"/>
    </row>
    <row r="1709" spans="1:39" s="40" customFormat="1" hidden="1" x14ac:dyDescent="0.2">
      <c r="A1709" s="2" t="str">
        <f t="shared" si="129"/>
        <v>Irbis Irbis NB47</v>
      </c>
      <c r="B1709" s="40" t="s">
        <v>331</v>
      </c>
      <c r="C1709" s="40" t="s">
        <v>574</v>
      </c>
      <c r="D1709" s="2" t="s">
        <v>1731</v>
      </c>
      <c r="E1709" s="2" t="s">
        <v>52</v>
      </c>
      <c r="F1709" s="40" t="s">
        <v>20</v>
      </c>
      <c r="G1709" s="40" t="s">
        <v>77</v>
      </c>
      <c r="H1709" s="40" t="s">
        <v>33</v>
      </c>
      <c r="I1709" s="2">
        <v>14</v>
      </c>
      <c r="J1709" s="40" t="s">
        <v>27</v>
      </c>
      <c r="L1709" s="40" t="s">
        <v>88</v>
      </c>
      <c r="O1709" s="2">
        <v>1</v>
      </c>
      <c r="P1709" s="2"/>
      <c r="Q1709" s="2"/>
      <c r="R1709" s="2"/>
      <c r="U1709" s="2">
        <v>1</v>
      </c>
      <c r="V1709" s="2"/>
      <c r="X1709" s="2">
        <f t="shared" si="128"/>
        <v>1</v>
      </c>
      <c r="AC1709" s="2">
        <v>1</v>
      </c>
      <c r="AI1709" s="2"/>
      <c r="AJ1709" s="9" t="s">
        <v>2341</v>
      </c>
      <c r="AK1709" s="41"/>
      <c r="AL1709" s="41"/>
      <c r="AM1709" s="41"/>
    </row>
    <row r="1710" spans="1:39" s="40" customFormat="1" hidden="1" x14ac:dyDescent="0.2">
      <c r="A1710" s="2" t="str">
        <f t="shared" si="129"/>
        <v>Irbis Irbis NB48</v>
      </c>
      <c r="B1710" s="40" t="s">
        <v>331</v>
      </c>
      <c r="C1710" s="40" t="s">
        <v>734</v>
      </c>
      <c r="D1710" s="2" t="s">
        <v>1731</v>
      </c>
      <c r="E1710" s="2" t="s">
        <v>52</v>
      </c>
      <c r="F1710" s="40" t="s">
        <v>20</v>
      </c>
      <c r="G1710" s="40" t="s">
        <v>77</v>
      </c>
      <c r="H1710" s="40" t="s">
        <v>33</v>
      </c>
      <c r="I1710" s="2">
        <v>14</v>
      </c>
      <c r="J1710" s="40" t="s">
        <v>27</v>
      </c>
      <c r="L1710" s="40" t="s">
        <v>88</v>
      </c>
      <c r="O1710" s="2">
        <v>1</v>
      </c>
      <c r="P1710" s="2"/>
      <c r="Q1710" s="2"/>
      <c r="R1710" s="2"/>
      <c r="U1710" s="2">
        <v>1</v>
      </c>
      <c r="V1710" s="2"/>
      <c r="X1710" s="2">
        <f t="shared" si="128"/>
        <v>1</v>
      </c>
      <c r="AC1710" s="2">
        <v>1</v>
      </c>
      <c r="AI1710" s="2"/>
      <c r="AJ1710" s="9" t="s">
        <v>2341</v>
      </c>
      <c r="AK1710" s="41"/>
      <c r="AL1710" s="41"/>
      <c r="AM1710" s="41"/>
    </row>
    <row r="1711" spans="1:39" s="40" customFormat="1" hidden="1" x14ac:dyDescent="0.2">
      <c r="A1711" s="2" t="str">
        <f t="shared" si="129"/>
        <v>Irbis Irbis NB51</v>
      </c>
      <c r="B1711" s="40" t="s">
        <v>331</v>
      </c>
      <c r="C1711" s="40" t="s">
        <v>890</v>
      </c>
      <c r="D1711" s="2" t="s">
        <v>1731</v>
      </c>
      <c r="E1711" s="2" t="s">
        <v>52</v>
      </c>
      <c r="F1711" s="40" t="s">
        <v>20</v>
      </c>
      <c r="G1711" s="40" t="s">
        <v>77</v>
      </c>
      <c r="H1711" s="40" t="s">
        <v>33</v>
      </c>
      <c r="I1711" s="2">
        <v>14</v>
      </c>
      <c r="J1711" s="40" t="s">
        <v>27</v>
      </c>
      <c r="L1711" s="40" t="s">
        <v>88</v>
      </c>
      <c r="O1711" s="2">
        <v>1</v>
      </c>
      <c r="P1711" s="2"/>
      <c r="Q1711" s="2"/>
      <c r="R1711" s="2"/>
      <c r="U1711" s="2">
        <v>1</v>
      </c>
      <c r="V1711" s="2"/>
      <c r="X1711" s="2">
        <f t="shared" si="128"/>
        <v>1</v>
      </c>
      <c r="AC1711" s="2">
        <v>1</v>
      </c>
      <c r="AI1711" s="2"/>
      <c r="AJ1711" s="9" t="s">
        <v>2342</v>
      </c>
      <c r="AK1711" s="41"/>
      <c r="AL1711" s="41"/>
      <c r="AM1711" s="41"/>
    </row>
    <row r="1712" spans="1:39" s="40" customFormat="1" hidden="1" x14ac:dyDescent="0.2">
      <c r="A1712" s="2" t="str">
        <f t="shared" si="129"/>
        <v>Irbis Irbis NB52</v>
      </c>
      <c r="B1712" s="40" t="s">
        <v>331</v>
      </c>
      <c r="C1712" s="40" t="s">
        <v>867</v>
      </c>
      <c r="D1712" s="2" t="s">
        <v>1731</v>
      </c>
      <c r="E1712" s="2" t="s">
        <v>52</v>
      </c>
      <c r="F1712" s="40" t="s">
        <v>20</v>
      </c>
      <c r="G1712" s="40" t="s">
        <v>347</v>
      </c>
      <c r="H1712" s="40" t="s">
        <v>33</v>
      </c>
      <c r="I1712" s="2">
        <v>14</v>
      </c>
      <c r="J1712" s="40" t="s">
        <v>27</v>
      </c>
      <c r="L1712" s="40" t="s">
        <v>88</v>
      </c>
      <c r="M1712" s="2"/>
      <c r="O1712" s="2">
        <v>1</v>
      </c>
      <c r="P1712" s="2"/>
      <c r="Q1712" s="2"/>
      <c r="R1712" s="2"/>
      <c r="U1712" s="2">
        <v>1</v>
      </c>
      <c r="V1712" s="2"/>
      <c r="X1712" s="2">
        <f t="shared" si="128"/>
        <v>1</v>
      </c>
      <c r="AC1712" s="2">
        <v>1</v>
      </c>
      <c r="AI1712" s="2"/>
      <c r="AJ1712" s="9" t="s">
        <v>2342</v>
      </c>
      <c r="AK1712" s="41"/>
      <c r="AL1712" s="41"/>
      <c r="AM1712" s="41"/>
    </row>
    <row r="1713" spans="1:39" s="40" customFormat="1" hidden="1" x14ac:dyDescent="0.2">
      <c r="A1713" s="2" t="str">
        <f t="shared" si="129"/>
        <v>Irbis Irbis NB60</v>
      </c>
      <c r="B1713" s="40" t="s">
        <v>331</v>
      </c>
      <c r="C1713" s="40" t="s">
        <v>868</v>
      </c>
      <c r="D1713" s="2" t="s">
        <v>1731</v>
      </c>
      <c r="E1713" s="2" t="s">
        <v>52</v>
      </c>
      <c r="F1713" s="40" t="s">
        <v>20</v>
      </c>
      <c r="G1713" s="40" t="s">
        <v>347</v>
      </c>
      <c r="H1713" s="40" t="s">
        <v>33</v>
      </c>
      <c r="I1713" s="2">
        <v>14</v>
      </c>
      <c r="J1713" s="40" t="s">
        <v>28</v>
      </c>
      <c r="L1713" s="40" t="s">
        <v>88</v>
      </c>
      <c r="O1713" s="2">
        <v>1</v>
      </c>
      <c r="P1713" s="2"/>
      <c r="Q1713" s="2"/>
      <c r="R1713" s="2"/>
      <c r="U1713" s="2">
        <v>1</v>
      </c>
      <c r="V1713" s="2"/>
      <c r="X1713" s="2">
        <f t="shared" si="128"/>
        <v>1</v>
      </c>
      <c r="AC1713" s="2">
        <v>1</v>
      </c>
      <c r="AI1713" s="2"/>
      <c r="AJ1713" s="40" t="s">
        <v>2343</v>
      </c>
      <c r="AK1713" s="41"/>
      <c r="AL1713" s="41"/>
      <c r="AM1713" s="41"/>
    </row>
    <row r="1714" spans="1:39" s="40" customFormat="1" hidden="1" x14ac:dyDescent="0.2">
      <c r="A1714" s="2" t="str">
        <f t="shared" si="129"/>
        <v>Irbis Irbis NB61</v>
      </c>
      <c r="B1714" s="40" t="s">
        <v>331</v>
      </c>
      <c r="C1714" s="40" t="s">
        <v>1004</v>
      </c>
      <c r="D1714" s="2" t="s">
        <v>1731</v>
      </c>
      <c r="E1714" s="2" t="s">
        <v>52</v>
      </c>
      <c r="F1714" s="40" t="s">
        <v>20</v>
      </c>
      <c r="G1714" s="40" t="s">
        <v>347</v>
      </c>
      <c r="H1714" s="40" t="s">
        <v>33</v>
      </c>
      <c r="I1714" s="2">
        <v>14</v>
      </c>
      <c r="J1714" s="40" t="s">
        <v>28</v>
      </c>
      <c r="L1714" s="40" t="s">
        <v>88</v>
      </c>
      <c r="O1714" s="2">
        <v>1</v>
      </c>
      <c r="P1714" s="2"/>
      <c r="Q1714" s="2"/>
      <c r="R1714" s="2"/>
      <c r="U1714" s="2">
        <v>1</v>
      </c>
      <c r="V1714" s="2"/>
      <c r="X1714" s="2">
        <f t="shared" si="128"/>
        <v>1</v>
      </c>
      <c r="AC1714" s="2">
        <v>1</v>
      </c>
      <c r="AI1714" s="2"/>
      <c r="AJ1714" s="40" t="s">
        <v>2343</v>
      </c>
      <c r="AK1714" s="41"/>
      <c r="AL1714" s="41"/>
      <c r="AM1714" s="41"/>
    </row>
    <row r="1715" spans="1:39" s="40" customFormat="1" hidden="1" x14ac:dyDescent="0.2">
      <c r="A1715" s="2" t="str">
        <f t="shared" si="129"/>
        <v>Irbis Irbis NB62</v>
      </c>
      <c r="B1715" s="40" t="s">
        <v>331</v>
      </c>
      <c r="C1715" s="40" t="s">
        <v>1139</v>
      </c>
      <c r="D1715" s="2" t="s">
        <v>1731</v>
      </c>
      <c r="E1715" s="2" t="s">
        <v>52</v>
      </c>
      <c r="F1715" s="40" t="s">
        <v>20</v>
      </c>
      <c r="G1715" s="40" t="s">
        <v>347</v>
      </c>
      <c r="H1715" s="40" t="s">
        <v>33</v>
      </c>
      <c r="I1715" s="2">
        <v>14</v>
      </c>
      <c r="J1715" s="40" t="s">
        <v>28</v>
      </c>
      <c r="L1715" s="40" t="s">
        <v>88</v>
      </c>
      <c r="M1715" s="2"/>
      <c r="O1715" s="2">
        <v>1</v>
      </c>
      <c r="P1715" s="2"/>
      <c r="Q1715" s="2"/>
      <c r="R1715" s="2"/>
      <c r="U1715" s="2">
        <v>1</v>
      </c>
      <c r="V1715" s="2"/>
      <c r="X1715" s="2">
        <f t="shared" si="128"/>
        <v>1</v>
      </c>
      <c r="AC1715" s="2">
        <v>1</v>
      </c>
      <c r="AI1715" s="2"/>
      <c r="AJ1715" s="40" t="s">
        <v>2343</v>
      </c>
      <c r="AK1715" s="41"/>
      <c r="AL1715" s="41"/>
      <c r="AM1715" s="41"/>
    </row>
    <row r="1716" spans="1:39" s="40" customFormat="1" hidden="1" x14ac:dyDescent="0.2">
      <c r="A1716" s="2" t="str">
        <f t="shared" si="129"/>
        <v>Irbis Irbis NB63</v>
      </c>
      <c r="B1716" s="40" t="s">
        <v>331</v>
      </c>
      <c r="C1716" s="40" t="s">
        <v>1096</v>
      </c>
      <c r="D1716" s="2" t="s">
        <v>1731</v>
      </c>
      <c r="E1716" s="2" t="s">
        <v>52</v>
      </c>
      <c r="F1716" s="40" t="s">
        <v>20</v>
      </c>
      <c r="G1716" s="40" t="s">
        <v>347</v>
      </c>
      <c r="H1716" s="40" t="s">
        <v>33</v>
      </c>
      <c r="I1716" s="2">
        <v>14</v>
      </c>
      <c r="J1716" s="40" t="s">
        <v>28</v>
      </c>
      <c r="L1716" s="40" t="s">
        <v>88</v>
      </c>
      <c r="O1716" s="2">
        <v>1</v>
      </c>
      <c r="P1716" s="2"/>
      <c r="Q1716" s="2"/>
      <c r="R1716" s="2"/>
      <c r="U1716" s="2">
        <v>1</v>
      </c>
      <c r="V1716" s="2"/>
      <c r="X1716" s="2">
        <f t="shared" si="128"/>
        <v>1</v>
      </c>
      <c r="AC1716" s="2">
        <v>1</v>
      </c>
      <c r="AI1716" s="2"/>
      <c r="AJ1716" s="40" t="s">
        <v>2343</v>
      </c>
      <c r="AK1716" s="41"/>
      <c r="AL1716" s="41"/>
      <c r="AM1716" s="41"/>
    </row>
    <row r="1717" spans="1:39" s="40" customFormat="1" hidden="1" x14ac:dyDescent="0.2">
      <c r="A1717" s="2" t="str">
        <f t="shared" si="129"/>
        <v>Irbis Irbis NB65</v>
      </c>
      <c r="B1717" s="40" t="s">
        <v>331</v>
      </c>
      <c r="C1717" s="40" t="s">
        <v>1040</v>
      </c>
      <c r="D1717" s="2" t="s">
        <v>1731</v>
      </c>
      <c r="E1717" s="2" t="s">
        <v>52</v>
      </c>
      <c r="F1717" s="40" t="s">
        <v>20</v>
      </c>
      <c r="G1717" s="40" t="s">
        <v>347</v>
      </c>
      <c r="H1717" s="40" t="s">
        <v>33</v>
      </c>
      <c r="I1717" s="2">
        <v>14</v>
      </c>
      <c r="J1717" s="40" t="s">
        <v>28</v>
      </c>
      <c r="L1717" s="40" t="s">
        <v>88</v>
      </c>
      <c r="O1717" s="2">
        <v>1</v>
      </c>
      <c r="P1717" s="2"/>
      <c r="Q1717" s="2"/>
      <c r="R1717" s="2"/>
      <c r="U1717" s="2">
        <v>1</v>
      </c>
      <c r="V1717" s="2"/>
      <c r="X1717" s="2">
        <f t="shared" si="128"/>
        <v>1</v>
      </c>
      <c r="AC1717" s="2">
        <v>1</v>
      </c>
      <c r="AI1717" s="2"/>
      <c r="AJ1717" s="40" t="s">
        <v>2343</v>
      </c>
      <c r="AK1717" s="41"/>
      <c r="AL1717" s="41"/>
      <c r="AM1717" s="41"/>
    </row>
    <row r="1718" spans="1:39" s="40" customFormat="1" hidden="1" x14ac:dyDescent="0.2">
      <c r="A1718" s="2" t="str">
        <f t="shared" si="129"/>
        <v>Irbis Irbis NB66</v>
      </c>
      <c r="B1718" s="40" t="s">
        <v>331</v>
      </c>
      <c r="C1718" s="40" t="s">
        <v>1888</v>
      </c>
      <c r="D1718" s="2" t="s">
        <v>1731</v>
      </c>
      <c r="E1718" s="2" t="s">
        <v>52</v>
      </c>
      <c r="F1718" s="40" t="s">
        <v>20</v>
      </c>
      <c r="G1718" s="40" t="s">
        <v>347</v>
      </c>
      <c r="H1718" s="40" t="s">
        <v>33</v>
      </c>
      <c r="I1718" s="2">
        <v>14</v>
      </c>
      <c r="J1718" s="40" t="s">
        <v>28</v>
      </c>
      <c r="L1718" s="40" t="s">
        <v>88</v>
      </c>
      <c r="O1718" s="2">
        <v>1</v>
      </c>
      <c r="P1718" s="2"/>
      <c r="Q1718" s="2"/>
      <c r="R1718" s="2"/>
      <c r="U1718" s="2">
        <v>1</v>
      </c>
      <c r="V1718" s="2"/>
      <c r="X1718" s="2">
        <f t="shared" si="128"/>
        <v>1</v>
      </c>
      <c r="AC1718" s="2">
        <v>1</v>
      </c>
      <c r="AI1718" s="2"/>
      <c r="AJ1718" s="40" t="s">
        <v>2343</v>
      </c>
      <c r="AK1718" s="41"/>
      <c r="AL1718" s="41"/>
      <c r="AM1718" s="41"/>
    </row>
    <row r="1719" spans="1:39" s="40" customFormat="1" hidden="1" x14ac:dyDescent="0.2">
      <c r="A1719" s="2" t="str">
        <f t="shared" si="129"/>
        <v>Irbis Irbis NB99</v>
      </c>
      <c r="B1719" s="40" t="s">
        <v>331</v>
      </c>
      <c r="C1719" s="40" t="s">
        <v>942</v>
      </c>
      <c r="D1719" s="2" t="s">
        <v>1731</v>
      </c>
      <c r="E1719" s="2" t="s">
        <v>52</v>
      </c>
      <c r="F1719" s="40" t="s">
        <v>20</v>
      </c>
      <c r="G1719" s="40" t="s">
        <v>309</v>
      </c>
      <c r="H1719" s="40" t="s">
        <v>33</v>
      </c>
      <c r="I1719" s="2">
        <v>13</v>
      </c>
      <c r="J1719" s="40" t="s">
        <v>28</v>
      </c>
      <c r="L1719" s="40" t="s">
        <v>88</v>
      </c>
      <c r="P1719" s="2">
        <v>1</v>
      </c>
      <c r="Q1719" s="2"/>
      <c r="R1719" s="2"/>
      <c r="U1719" s="2">
        <v>1</v>
      </c>
      <c r="V1719" s="2"/>
      <c r="X1719" s="2">
        <f t="shared" si="128"/>
        <v>1</v>
      </c>
      <c r="AC1719" s="2">
        <v>1</v>
      </c>
      <c r="AI1719" s="2"/>
      <c r="AJ1719" s="40" t="s">
        <v>2344</v>
      </c>
      <c r="AK1719" s="41"/>
      <c r="AL1719" s="41"/>
      <c r="AM1719" s="41"/>
    </row>
    <row r="1720" spans="1:39" s="40" customFormat="1" hidden="1" x14ac:dyDescent="0.2">
      <c r="A1720" s="2" t="str">
        <f t="shared" si="129"/>
        <v>Irbis Irbis NB116</v>
      </c>
      <c r="B1720" s="40" t="s">
        <v>331</v>
      </c>
      <c r="C1720" s="40" t="s">
        <v>733</v>
      </c>
      <c r="D1720" s="2" t="s">
        <v>1730</v>
      </c>
      <c r="E1720" s="2" t="s">
        <v>52</v>
      </c>
      <c r="F1720" s="40" t="s">
        <v>20</v>
      </c>
      <c r="G1720" s="40" t="s">
        <v>347</v>
      </c>
      <c r="H1720" s="40" t="s">
        <v>33</v>
      </c>
      <c r="I1720" s="2">
        <v>11</v>
      </c>
      <c r="J1720" s="40" t="s">
        <v>28</v>
      </c>
      <c r="L1720" s="40" t="s">
        <v>88</v>
      </c>
      <c r="O1720" s="2">
        <v>1</v>
      </c>
      <c r="T1720" s="2">
        <v>1</v>
      </c>
      <c r="X1720" s="2">
        <f t="shared" si="128"/>
        <v>2</v>
      </c>
      <c r="AC1720" s="2">
        <v>1</v>
      </c>
      <c r="AI1720" s="2"/>
      <c r="AJ1720" s="40" t="s">
        <v>2338</v>
      </c>
      <c r="AK1720" s="41"/>
      <c r="AL1720" s="41"/>
      <c r="AM1720" s="41"/>
    </row>
    <row r="1721" spans="1:39" s="40" customFormat="1" hidden="1" x14ac:dyDescent="0.2">
      <c r="A1721" s="2" t="str">
        <f t="shared" si="129"/>
        <v>Irbis Irbis NB127</v>
      </c>
      <c r="B1721" s="40" t="s">
        <v>331</v>
      </c>
      <c r="C1721" s="40" t="s">
        <v>1169</v>
      </c>
      <c r="D1721" s="2" t="s">
        <v>1731</v>
      </c>
      <c r="E1721" s="2" t="s">
        <v>52</v>
      </c>
      <c r="F1721" s="40" t="s">
        <v>20</v>
      </c>
      <c r="G1721" s="40" t="s">
        <v>347</v>
      </c>
      <c r="H1721" s="40" t="s">
        <v>33</v>
      </c>
      <c r="I1721" s="2">
        <v>13</v>
      </c>
      <c r="J1721" s="40" t="s">
        <v>28</v>
      </c>
      <c r="L1721" s="40" t="s">
        <v>88</v>
      </c>
      <c r="O1721" s="2">
        <v>1</v>
      </c>
      <c r="P1721" s="2"/>
      <c r="Q1721" s="2"/>
      <c r="R1721" s="2"/>
      <c r="U1721" s="2">
        <v>1</v>
      </c>
      <c r="V1721" s="2"/>
      <c r="X1721" s="2">
        <f t="shared" si="128"/>
        <v>1</v>
      </c>
      <c r="AC1721" s="2">
        <v>1</v>
      </c>
      <c r="AI1721" s="2"/>
      <c r="AJ1721" s="40" t="s">
        <v>2338</v>
      </c>
      <c r="AK1721" s="41"/>
      <c r="AL1721" s="41"/>
      <c r="AM1721" s="41"/>
    </row>
    <row r="1722" spans="1:39" s="40" customFormat="1" ht="13.5" hidden="1" customHeight="1" x14ac:dyDescent="0.2">
      <c r="A1722" s="2" t="str">
        <f t="shared" si="129"/>
        <v>Irbis Irbis NB130</v>
      </c>
      <c r="B1722" s="40" t="s">
        <v>331</v>
      </c>
      <c r="C1722" s="40" t="s">
        <v>1168</v>
      </c>
      <c r="D1722" s="2" t="s">
        <v>1731</v>
      </c>
      <c r="E1722" s="2" t="s">
        <v>52</v>
      </c>
      <c r="F1722" s="40" t="s">
        <v>20</v>
      </c>
      <c r="G1722" s="40" t="s">
        <v>347</v>
      </c>
      <c r="H1722" s="40" t="s">
        <v>33</v>
      </c>
      <c r="I1722" s="2">
        <v>13</v>
      </c>
      <c r="J1722" s="40" t="s">
        <v>28</v>
      </c>
      <c r="K1722" s="40" t="s">
        <v>30</v>
      </c>
      <c r="L1722" s="40" t="s">
        <v>88</v>
      </c>
      <c r="O1722" s="2">
        <v>1</v>
      </c>
      <c r="P1722" s="2"/>
      <c r="Q1722" s="2"/>
      <c r="R1722" s="2"/>
      <c r="S1722" s="9">
        <v>1</v>
      </c>
      <c r="U1722" s="2">
        <v>1</v>
      </c>
      <c r="V1722" s="2"/>
      <c r="X1722" s="2">
        <f t="shared" si="128"/>
        <v>2</v>
      </c>
      <c r="AC1722" s="2">
        <v>1</v>
      </c>
      <c r="AI1722" s="2"/>
      <c r="AJ1722" s="40" t="s">
        <v>2338</v>
      </c>
      <c r="AK1722" s="41"/>
      <c r="AL1722" s="41"/>
      <c r="AM1722" s="41"/>
    </row>
    <row r="1723" spans="1:39" s="40" customFormat="1" hidden="1" x14ac:dyDescent="0.2">
      <c r="A1723" s="2" t="str">
        <f t="shared" si="129"/>
        <v>Irbis Irbis NB131</v>
      </c>
      <c r="B1723" s="40" t="s">
        <v>331</v>
      </c>
      <c r="C1723" s="40" t="s">
        <v>938</v>
      </c>
      <c r="D1723" s="2" t="s">
        <v>1731</v>
      </c>
      <c r="E1723" s="2" t="s">
        <v>52</v>
      </c>
      <c r="F1723" s="40" t="s">
        <v>20</v>
      </c>
      <c r="G1723" s="40" t="s">
        <v>447</v>
      </c>
      <c r="H1723" s="40" t="s">
        <v>33</v>
      </c>
      <c r="I1723" s="2">
        <v>14</v>
      </c>
      <c r="J1723" s="40" t="s">
        <v>28</v>
      </c>
      <c r="L1723" s="40" t="s">
        <v>87</v>
      </c>
      <c r="O1723" s="2">
        <v>1</v>
      </c>
      <c r="P1723" s="2"/>
      <c r="Q1723" s="2"/>
      <c r="R1723" s="2"/>
      <c r="U1723" s="2">
        <v>1</v>
      </c>
      <c r="V1723" s="2"/>
      <c r="X1723" s="2">
        <f t="shared" si="128"/>
        <v>1</v>
      </c>
      <c r="AC1723" s="2">
        <v>1</v>
      </c>
      <c r="AI1723" s="2"/>
      <c r="AJ1723" s="40" t="s">
        <v>2338</v>
      </c>
      <c r="AK1723" s="41"/>
      <c r="AL1723" s="41"/>
      <c r="AM1723" s="41"/>
    </row>
    <row r="1724" spans="1:39" s="40" customFormat="1" hidden="1" x14ac:dyDescent="0.2">
      <c r="A1724" s="2" t="str">
        <f t="shared" si="129"/>
        <v>Irbis Irbis NB132</v>
      </c>
      <c r="B1724" s="40" t="s">
        <v>331</v>
      </c>
      <c r="C1724" s="40" t="s">
        <v>939</v>
      </c>
      <c r="D1724" s="2" t="s">
        <v>1731</v>
      </c>
      <c r="E1724" s="2" t="s">
        <v>52</v>
      </c>
      <c r="F1724" s="40" t="s">
        <v>20</v>
      </c>
      <c r="G1724" s="40" t="s">
        <v>447</v>
      </c>
      <c r="H1724" s="40" t="s">
        <v>33</v>
      </c>
      <c r="I1724" s="2">
        <v>14</v>
      </c>
      <c r="J1724" s="40" t="s">
        <v>28</v>
      </c>
      <c r="L1724" s="40" t="s">
        <v>87</v>
      </c>
      <c r="O1724" s="2">
        <v>1</v>
      </c>
      <c r="P1724" s="2"/>
      <c r="Q1724" s="2"/>
      <c r="R1724" s="2"/>
      <c r="U1724" s="2">
        <v>1</v>
      </c>
      <c r="V1724" s="2"/>
      <c r="X1724" s="2">
        <f t="shared" ref="X1724:X1789" si="130">SUM(O1724:T1724)</f>
        <v>1</v>
      </c>
      <c r="AC1724" s="2">
        <v>1</v>
      </c>
      <c r="AI1724" s="2"/>
      <c r="AJ1724" s="40" t="s">
        <v>2338</v>
      </c>
      <c r="AK1724" s="41"/>
      <c r="AL1724" s="41"/>
      <c r="AM1724" s="41"/>
    </row>
    <row r="1725" spans="1:39" s="40" customFormat="1" ht="13.5" hidden="1" customHeight="1" x14ac:dyDescent="0.2">
      <c r="A1725" s="2" t="str">
        <f t="shared" si="129"/>
        <v>Irbis Irbis NB133</v>
      </c>
      <c r="B1725" s="40" t="s">
        <v>331</v>
      </c>
      <c r="C1725" s="40" t="s">
        <v>940</v>
      </c>
      <c r="D1725" s="2" t="s">
        <v>1731</v>
      </c>
      <c r="E1725" s="2" t="s">
        <v>52</v>
      </c>
      <c r="F1725" s="40" t="s">
        <v>20</v>
      </c>
      <c r="G1725" s="40" t="s">
        <v>447</v>
      </c>
      <c r="H1725" s="40" t="s">
        <v>33</v>
      </c>
      <c r="I1725" s="2">
        <v>14</v>
      </c>
      <c r="J1725" s="40" t="s">
        <v>28</v>
      </c>
      <c r="L1725" s="40" t="s">
        <v>87</v>
      </c>
      <c r="M1725" s="2"/>
      <c r="O1725" s="2">
        <v>1</v>
      </c>
      <c r="P1725" s="2"/>
      <c r="Q1725" s="2"/>
      <c r="R1725" s="2"/>
      <c r="U1725" s="2">
        <v>1</v>
      </c>
      <c r="V1725" s="2"/>
      <c r="X1725" s="2">
        <f t="shared" si="130"/>
        <v>1</v>
      </c>
      <c r="AC1725" s="2">
        <v>1</v>
      </c>
      <c r="AI1725" s="2"/>
      <c r="AJ1725" s="40" t="s">
        <v>2338</v>
      </c>
      <c r="AK1725" s="41"/>
      <c r="AL1725" s="41"/>
      <c r="AM1725" s="41"/>
    </row>
    <row r="1726" spans="1:39" s="40" customFormat="1" ht="13.5" hidden="1" customHeight="1" x14ac:dyDescent="0.2">
      <c r="A1726" s="2" t="str">
        <f t="shared" si="129"/>
        <v>Irbis Irbis NB137</v>
      </c>
      <c r="B1726" s="40" t="s">
        <v>331</v>
      </c>
      <c r="C1726" s="40" t="s">
        <v>889</v>
      </c>
      <c r="D1726" s="2" t="s">
        <v>1731</v>
      </c>
      <c r="E1726" s="2" t="s">
        <v>52</v>
      </c>
      <c r="F1726" s="40" t="s">
        <v>20</v>
      </c>
      <c r="G1726" s="40" t="s">
        <v>139</v>
      </c>
      <c r="H1726" s="40" t="s">
        <v>33</v>
      </c>
      <c r="I1726" s="2">
        <v>13</v>
      </c>
      <c r="J1726" s="40" t="s">
        <v>28</v>
      </c>
      <c r="L1726" s="40" t="s">
        <v>87</v>
      </c>
      <c r="O1726" s="2">
        <v>1</v>
      </c>
      <c r="P1726" s="2"/>
      <c r="Q1726" s="2"/>
      <c r="R1726" s="2"/>
      <c r="U1726" s="2">
        <v>1</v>
      </c>
      <c r="V1726" s="2"/>
      <c r="X1726" s="2">
        <f t="shared" si="130"/>
        <v>1</v>
      </c>
      <c r="AC1726" s="2">
        <v>1</v>
      </c>
      <c r="AI1726" s="2"/>
      <c r="AJ1726" s="40" t="s">
        <v>2338</v>
      </c>
      <c r="AK1726" s="41"/>
      <c r="AL1726" s="41"/>
      <c r="AM1726" s="41"/>
    </row>
    <row r="1727" spans="1:39" s="40" customFormat="1" ht="13.5" hidden="1" customHeight="1" x14ac:dyDescent="0.2">
      <c r="A1727" s="2" t="str">
        <f t="shared" si="129"/>
        <v>Irbis Irbis NB138</v>
      </c>
      <c r="B1727" s="40" t="s">
        <v>331</v>
      </c>
      <c r="C1727" s="40" t="s">
        <v>1137</v>
      </c>
      <c r="D1727" s="2" t="s">
        <v>1731</v>
      </c>
      <c r="E1727" s="2" t="s">
        <v>52</v>
      </c>
      <c r="F1727" s="40" t="s">
        <v>20</v>
      </c>
      <c r="G1727" s="40" t="s">
        <v>139</v>
      </c>
      <c r="H1727" s="40" t="s">
        <v>33</v>
      </c>
      <c r="I1727" s="2">
        <v>13</v>
      </c>
      <c r="J1727" s="40" t="s">
        <v>28</v>
      </c>
      <c r="L1727" s="40" t="s">
        <v>87</v>
      </c>
      <c r="O1727" s="2">
        <v>1</v>
      </c>
      <c r="P1727" s="2"/>
      <c r="Q1727" s="2"/>
      <c r="R1727" s="2"/>
      <c r="U1727" s="2">
        <v>1</v>
      </c>
      <c r="V1727" s="2"/>
      <c r="X1727" s="2">
        <f t="shared" si="130"/>
        <v>1</v>
      </c>
      <c r="AC1727" s="2">
        <v>1</v>
      </c>
      <c r="AI1727" s="2"/>
      <c r="AJ1727" s="40" t="s">
        <v>2338</v>
      </c>
      <c r="AK1727" s="41"/>
      <c r="AL1727" s="41"/>
      <c r="AM1727" s="41"/>
    </row>
    <row r="1728" spans="1:39" hidden="1" x14ac:dyDescent="0.2">
      <c r="A1728" s="2" t="str">
        <f t="shared" si="129"/>
        <v>Irbis Irbis NB163</v>
      </c>
      <c r="B1728" s="40" t="s">
        <v>331</v>
      </c>
      <c r="C1728" s="40" t="s">
        <v>1262</v>
      </c>
      <c r="D1728" s="2" t="s">
        <v>1731</v>
      </c>
      <c r="E1728" s="2" t="s">
        <v>52</v>
      </c>
      <c r="F1728" s="40" t="s">
        <v>20</v>
      </c>
      <c r="G1728" s="40" t="s">
        <v>447</v>
      </c>
      <c r="H1728" s="40" t="s">
        <v>33</v>
      </c>
      <c r="I1728" s="2">
        <v>13</v>
      </c>
      <c r="J1728" s="40" t="s">
        <v>28</v>
      </c>
      <c r="K1728" s="40"/>
      <c r="L1728" s="40" t="s">
        <v>87</v>
      </c>
      <c r="M1728" s="40"/>
      <c r="N1728" s="40"/>
      <c r="O1728" s="2">
        <v>1</v>
      </c>
      <c r="P1728" s="2"/>
      <c r="Q1728" s="2"/>
      <c r="R1728" s="2"/>
      <c r="S1728" s="40"/>
      <c r="T1728" s="40"/>
      <c r="U1728" s="2">
        <v>1</v>
      </c>
      <c r="V1728" s="2"/>
      <c r="W1728" s="40"/>
      <c r="X1728" s="2">
        <f t="shared" si="130"/>
        <v>1</v>
      </c>
      <c r="Y1728" s="40"/>
      <c r="Z1728" s="40"/>
      <c r="AA1728" s="40"/>
      <c r="AB1728" s="40"/>
      <c r="AC1728" s="2">
        <v>1</v>
      </c>
      <c r="AD1728" s="40"/>
      <c r="AE1728" s="40"/>
      <c r="AF1728" s="40"/>
      <c r="AG1728" s="40"/>
      <c r="AH1728" s="40"/>
      <c r="AI1728" s="2"/>
      <c r="AJ1728" s="40" t="s">
        <v>2338</v>
      </c>
    </row>
    <row r="1729" spans="1:39" hidden="1" x14ac:dyDescent="0.2">
      <c r="A1729" s="2" t="str">
        <f t="shared" ref="A1729" si="131">CONCATENATE(B1729," ",C1729)</f>
        <v>Irbis Irbis NB600</v>
      </c>
      <c r="B1729" s="40" t="s">
        <v>331</v>
      </c>
      <c r="C1729" s="40" t="s">
        <v>5953</v>
      </c>
      <c r="D1729" s="2" t="s">
        <v>1731</v>
      </c>
      <c r="E1729" s="2" t="s">
        <v>52</v>
      </c>
      <c r="F1729" s="40" t="s">
        <v>20</v>
      </c>
      <c r="G1729" s="40" t="s">
        <v>447</v>
      </c>
      <c r="H1729" s="40" t="s">
        <v>33</v>
      </c>
      <c r="I1729" s="2">
        <v>13</v>
      </c>
      <c r="J1729" s="40" t="s">
        <v>28</v>
      </c>
      <c r="K1729" s="40"/>
      <c r="L1729" s="40" t="s">
        <v>87</v>
      </c>
      <c r="M1729" s="40"/>
      <c r="N1729" s="40"/>
      <c r="O1729" s="2">
        <v>1</v>
      </c>
      <c r="P1729" s="2"/>
      <c r="Q1729" s="2"/>
      <c r="R1729" s="2"/>
      <c r="S1729" s="40"/>
      <c r="T1729" s="40"/>
      <c r="U1729" s="2">
        <v>1</v>
      </c>
      <c r="V1729" s="2"/>
      <c r="W1729" s="40"/>
      <c r="X1729" s="2">
        <f t="shared" si="130"/>
        <v>1</v>
      </c>
      <c r="Y1729" s="40"/>
      <c r="Z1729" s="40"/>
      <c r="AA1729" s="40"/>
      <c r="AB1729" s="40"/>
      <c r="AC1729" s="2">
        <v>1</v>
      </c>
      <c r="AD1729" s="40"/>
      <c r="AE1729" s="40"/>
      <c r="AF1729" s="40"/>
      <c r="AG1729" s="40"/>
      <c r="AH1729" s="40"/>
      <c r="AI1729" s="2"/>
      <c r="AJ1729" s="40"/>
    </row>
    <row r="1730" spans="1:39" hidden="1" x14ac:dyDescent="0.2">
      <c r="A1730" s="2" t="str">
        <f t="shared" si="129"/>
        <v>Prestigio Smartbook 116A</v>
      </c>
      <c r="B1730" s="2" t="s">
        <v>332</v>
      </c>
      <c r="C1730" s="2" t="s">
        <v>406</v>
      </c>
      <c r="D1730" s="2" t="s">
        <v>1730</v>
      </c>
      <c r="E1730" s="2" t="s">
        <v>52</v>
      </c>
      <c r="F1730" s="2" t="s">
        <v>20</v>
      </c>
      <c r="G1730" s="2" t="s">
        <v>77</v>
      </c>
      <c r="H1730" s="2" t="s">
        <v>33</v>
      </c>
      <c r="I1730" s="2">
        <v>11</v>
      </c>
      <c r="J1730" s="2" t="s">
        <v>27</v>
      </c>
      <c r="K1730" s="2"/>
      <c r="L1730" s="2" t="s">
        <v>88</v>
      </c>
      <c r="M1730" s="2"/>
      <c r="N1730" s="2"/>
      <c r="O1730" s="2">
        <v>1</v>
      </c>
      <c r="P1730" s="2"/>
      <c r="Q1730" s="2"/>
      <c r="R1730" s="2"/>
      <c r="S1730" s="2"/>
      <c r="T1730" s="2">
        <v>1</v>
      </c>
      <c r="U1730" s="2"/>
      <c r="V1730" s="2"/>
      <c r="W1730" s="2"/>
      <c r="X1730" s="2">
        <f t="shared" si="130"/>
        <v>2</v>
      </c>
      <c r="Y1730" s="2"/>
      <c r="Z1730" s="2"/>
      <c r="AA1730" s="2"/>
      <c r="AB1730" s="2"/>
      <c r="AC1730" s="2">
        <v>1</v>
      </c>
      <c r="AD1730" s="2"/>
      <c r="AE1730" s="2"/>
      <c r="AF1730" s="2"/>
      <c r="AG1730" s="2"/>
      <c r="AH1730" s="2"/>
      <c r="AI1730" s="2"/>
      <c r="AJ1730" s="40" t="s">
        <v>2345</v>
      </c>
    </row>
    <row r="1731" spans="1:39" hidden="1" x14ac:dyDescent="0.2">
      <c r="A1731" s="2" t="str">
        <f t="shared" si="129"/>
        <v>Prestigio Smartbook 116C</v>
      </c>
      <c r="B1731" s="2" t="s">
        <v>332</v>
      </c>
      <c r="C1731" s="2" t="s">
        <v>758</v>
      </c>
      <c r="D1731" s="2" t="s">
        <v>1730</v>
      </c>
      <c r="E1731" s="2" t="s">
        <v>52</v>
      </c>
      <c r="F1731" s="2" t="s">
        <v>20</v>
      </c>
      <c r="G1731" s="2" t="s">
        <v>347</v>
      </c>
      <c r="H1731" s="2" t="s">
        <v>33</v>
      </c>
      <c r="I1731" s="2">
        <v>11</v>
      </c>
      <c r="J1731" s="2" t="s">
        <v>28</v>
      </c>
      <c r="K1731" s="2"/>
      <c r="L1731" s="2" t="s">
        <v>88</v>
      </c>
      <c r="M1731" s="2"/>
      <c r="N1731" s="2"/>
      <c r="O1731" s="2">
        <v>1</v>
      </c>
      <c r="P1731" s="2"/>
      <c r="Q1731" s="2"/>
      <c r="R1731" s="2"/>
      <c r="S1731" s="2"/>
      <c r="T1731" s="2">
        <v>1</v>
      </c>
      <c r="U1731" s="2"/>
      <c r="V1731" s="2"/>
      <c r="W1731" s="2"/>
      <c r="X1731" s="2">
        <f t="shared" si="130"/>
        <v>2</v>
      </c>
      <c r="Y1731" s="2"/>
      <c r="Z1731" s="2"/>
      <c r="AA1731" s="2"/>
      <c r="AB1731" s="2"/>
      <c r="AC1731" s="2">
        <v>1</v>
      </c>
      <c r="AD1731" s="2"/>
      <c r="AE1731" s="2"/>
      <c r="AF1731" s="2"/>
      <c r="AG1731" s="2"/>
      <c r="AH1731" s="2"/>
      <c r="AI1731" s="2"/>
      <c r="AJ1731" s="40" t="s">
        <v>2345</v>
      </c>
    </row>
    <row r="1732" spans="1:39" s="9" customFormat="1" hidden="1" x14ac:dyDescent="0.2">
      <c r="A1732" s="2" t="str">
        <f t="shared" si="129"/>
        <v>Prestigio Smartbook 133S</v>
      </c>
      <c r="B1732" s="2" t="s">
        <v>332</v>
      </c>
      <c r="C1732" s="2" t="s">
        <v>735</v>
      </c>
      <c r="D1732" s="2" t="s">
        <v>1731</v>
      </c>
      <c r="E1732" s="2" t="s">
        <v>52</v>
      </c>
      <c r="F1732" s="2" t="s">
        <v>20</v>
      </c>
      <c r="G1732" s="2" t="s">
        <v>139</v>
      </c>
      <c r="H1732" s="2" t="s">
        <v>33</v>
      </c>
      <c r="I1732" s="2">
        <v>13</v>
      </c>
      <c r="J1732" s="2" t="s">
        <v>28</v>
      </c>
      <c r="K1732" s="2"/>
      <c r="L1732" s="2" t="s">
        <v>87</v>
      </c>
      <c r="M1732" s="2"/>
      <c r="N1732" s="2"/>
      <c r="O1732" s="2">
        <v>1</v>
      </c>
      <c r="P1732" s="2"/>
      <c r="Q1732" s="2"/>
      <c r="R1732" s="2"/>
      <c r="S1732" s="2"/>
      <c r="T1732" s="2"/>
      <c r="U1732" s="2">
        <v>1</v>
      </c>
      <c r="V1732" s="2"/>
      <c r="W1732" s="2"/>
      <c r="X1732" s="2">
        <f t="shared" si="130"/>
        <v>1</v>
      </c>
      <c r="Y1732" s="2"/>
      <c r="Z1732" s="2"/>
      <c r="AA1732" s="2"/>
      <c r="AB1732" s="2"/>
      <c r="AC1732" s="2">
        <v>1</v>
      </c>
      <c r="AD1732" s="2"/>
      <c r="AE1732" s="2"/>
      <c r="AF1732" s="2"/>
      <c r="AG1732" s="2"/>
      <c r="AH1732" s="2"/>
      <c r="AI1732" s="2"/>
      <c r="AJ1732" s="40" t="s">
        <v>2345</v>
      </c>
      <c r="AK1732" s="41"/>
      <c r="AL1732" s="41"/>
      <c r="AM1732" s="41"/>
    </row>
    <row r="1733" spans="1:39" s="9" customFormat="1" hidden="1" x14ac:dyDescent="0.2">
      <c r="A1733" s="2" t="str">
        <f t="shared" si="129"/>
        <v>Prestigio Smartbook 141A</v>
      </c>
      <c r="B1733" s="9" t="s">
        <v>332</v>
      </c>
      <c r="C1733" s="9" t="s">
        <v>407</v>
      </c>
      <c r="D1733" s="2" t="s">
        <v>1731</v>
      </c>
      <c r="E1733" s="2" t="s">
        <v>52</v>
      </c>
      <c r="F1733" s="9" t="s">
        <v>20</v>
      </c>
      <c r="G1733" s="9" t="s">
        <v>77</v>
      </c>
      <c r="H1733" s="9" t="s">
        <v>33</v>
      </c>
      <c r="I1733" s="9">
        <v>14</v>
      </c>
      <c r="J1733" s="9" t="s">
        <v>27</v>
      </c>
      <c r="L1733" s="9" t="s">
        <v>88</v>
      </c>
      <c r="O1733" s="2">
        <v>1</v>
      </c>
      <c r="P1733" s="2"/>
      <c r="Q1733" s="2"/>
      <c r="R1733" s="2"/>
      <c r="U1733" s="2">
        <v>1</v>
      </c>
      <c r="V1733" s="2"/>
      <c r="X1733" s="2">
        <f t="shared" si="130"/>
        <v>1</v>
      </c>
      <c r="AC1733" s="2">
        <v>1</v>
      </c>
      <c r="AI1733" s="2"/>
      <c r="AJ1733" s="40" t="s">
        <v>2345</v>
      </c>
      <c r="AK1733" s="41"/>
      <c r="AL1733" s="41"/>
      <c r="AM1733" s="41"/>
    </row>
    <row r="1734" spans="1:39" s="9" customFormat="1" hidden="1" x14ac:dyDescent="0.2">
      <c r="A1734" s="2" t="str">
        <f t="shared" si="129"/>
        <v>Prestigio Smartbook 141C</v>
      </c>
      <c r="B1734" s="9" t="s">
        <v>332</v>
      </c>
      <c r="C1734" s="9" t="s">
        <v>736</v>
      </c>
      <c r="D1734" s="2" t="s">
        <v>1731</v>
      </c>
      <c r="E1734" s="2" t="s">
        <v>52</v>
      </c>
      <c r="F1734" s="9" t="s">
        <v>20</v>
      </c>
      <c r="G1734" s="9" t="s">
        <v>347</v>
      </c>
      <c r="H1734" s="9" t="s">
        <v>33</v>
      </c>
      <c r="I1734" s="9">
        <v>14</v>
      </c>
      <c r="J1734" s="9" t="s">
        <v>28</v>
      </c>
      <c r="L1734" s="9" t="s">
        <v>88</v>
      </c>
      <c r="M1734" s="2"/>
      <c r="O1734" s="2">
        <v>1</v>
      </c>
      <c r="P1734" s="2"/>
      <c r="Q1734" s="2"/>
      <c r="R1734" s="2"/>
      <c r="U1734" s="2">
        <v>1</v>
      </c>
      <c r="V1734" s="2"/>
      <c r="X1734" s="2">
        <f t="shared" si="130"/>
        <v>1</v>
      </c>
      <c r="AC1734" s="2">
        <v>1</v>
      </c>
      <c r="AI1734" s="2"/>
      <c r="AJ1734" s="40" t="s">
        <v>2345</v>
      </c>
      <c r="AK1734" s="41"/>
      <c r="AL1734" s="41"/>
      <c r="AM1734" s="41"/>
    </row>
    <row r="1735" spans="1:39" s="9" customFormat="1" hidden="1" x14ac:dyDescent="0.2">
      <c r="A1735" s="2" t="str">
        <f t="shared" si="129"/>
        <v>Prestigio Smartbook 141C2</v>
      </c>
      <c r="B1735" s="9" t="s">
        <v>332</v>
      </c>
      <c r="C1735" s="9" t="s">
        <v>1041</v>
      </c>
      <c r="D1735" s="2" t="s">
        <v>1731</v>
      </c>
      <c r="E1735" s="2" t="s">
        <v>52</v>
      </c>
      <c r="F1735" s="9" t="s">
        <v>20</v>
      </c>
      <c r="G1735" s="9" t="s">
        <v>447</v>
      </c>
      <c r="H1735" s="9" t="s">
        <v>33</v>
      </c>
      <c r="I1735" s="9">
        <v>14</v>
      </c>
      <c r="J1735" s="9" t="s">
        <v>28</v>
      </c>
      <c r="L1735" s="9" t="s">
        <v>87</v>
      </c>
      <c r="M1735" s="2"/>
      <c r="O1735" s="2">
        <v>1</v>
      </c>
      <c r="P1735" s="2"/>
      <c r="Q1735" s="2"/>
      <c r="R1735" s="2"/>
      <c r="U1735" s="2">
        <v>1</v>
      </c>
      <c r="V1735" s="2"/>
      <c r="X1735" s="2">
        <f t="shared" si="130"/>
        <v>1</v>
      </c>
      <c r="AC1735" s="2">
        <v>1</v>
      </c>
      <c r="AI1735" s="2"/>
      <c r="AJ1735" s="40" t="s">
        <v>2345</v>
      </c>
      <c r="AK1735" s="41"/>
      <c r="AL1735" s="41"/>
      <c r="AM1735" s="41"/>
    </row>
    <row r="1736" spans="1:39" s="9" customFormat="1" hidden="1" x14ac:dyDescent="0.2">
      <c r="A1736" s="2" t="str">
        <f t="shared" si="129"/>
        <v>Prestigio Smartbook 141C3</v>
      </c>
      <c r="B1736" s="9" t="s">
        <v>332</v>
      </c>
      <c r="C1736" s="9" t="s">
        <v>1889</v>
      </c>
      <c r="D1736" s="2" t="s">
        <v>1731</v>
      </c>
      <c r="E1736" s="2" t="s">
        <v>52</v>
      </c>
      <c r="F1736" s="9" t="s">
        <v>20</v>
      </c>
      <c r="G1736" s="9" t="s">
        <v>347</v>
      </c>
      <c r="H1736" s="9" t="s">
        <v>33</v>
      </c>
      <c r="I1736" s="9">
        <v>14</v>
      </c>
      <c r="J1736" s="9" t="s">
        <v>27</v>
      </c>
      <c r="L1736" s="9" t="s">
        <v>88</v>
      </c>
      <c r="O1736" s="2">
        <v>1</v>
      </c>
      <c r="P1736" s="2"/>
      <c r="Q1736" s="2"/>
      <c r="R1736" s="2"/>
      <c r="U1736" s="2">
        <v>1</v>
      </c>
      <c r="V1736" s="2"/>
      <c r="X1736" s="2">
        <f t="shared" si="130"/>
        <v>1</v>
      </c>
      <c r="AC1736" s="2">
        <v>1</v>
      </c>
      <c r="AI1736" s="2"/>
      <c r="AJ1736" s="40" t="s">
        <v>2345</v>
      </c>
      <c r="AK1736" s="41"/>
      <c r="AL1736" s="41"/>
      <c r="AM1736" s="41"/>
    </row>
    <row r="1737" spans="1:39" s="9" customFormat="1" hidden="1" x14ac:dyDescent="0.2">
      <c r="A1737" s="2" t="str">
        <f t="shared" si="129"/>
        <v>Prestigio Smartbook 141C4</v>
      </c>
      <c r="B1737" s="9" t="s">
        <v>332</v>
      </c>
      <c r="C1737" s="9" t="s">
        <v>1890</v>
      </c>
      <c r="D1737" s="2" t="s">
        <v>1731</v>
      </c>
      <c r="E1737" s="2" t="s">
        <v>52</v>
      </c>
      <c r="F1737" s="9" t="s">
        <v>20</v>
      </c>
      <c r="G1737" s="9" t="s">
        <v>347</v>
      </c>
      <c r="H1737" s="9" t="s">
        <v>33</v>
      </c>
      <c r="I1737" s="9">
        <v>14</v>
      </c>
      <c r="J1737" s="9" t="s">
        <v>27</v>
      </c>
      <c r="L1737" s="9" t="s">
        <v>88</v>
      </c>
      <c r="O1737" s="2">
        <v>1</v>
      </c>
      <c r="P1737" s="2"/>
      <c r="Q1737" s="2"/>
      <c r="R1737" s="2"/>
      <c r="U1737" s="2">
        <v>1</v>
      </c>
      <c r="V1737" s="2"/>
      <c r="X1737" s="2">
        <f t="shared" si="130"/>
        <v>1</v>
      </c>
      <c r="AC1737" s="2">
        <v>1</v>
      </c>
      <c r="AI1737" s="2"/>
      <c r="AJ1737" s="40" t="s">
        <v>2345</v>
      </c>
      <c r="AK1737" s="41"/>
      <c r="AL1737" s="41"/>
      <c r="AM1737" s="41"/>
    </row>
    <row r="1738" spans="1:39" hidden="1" x14ac:dyDescent="0.2">
      <c r="A1738" s="2" t="str">
        <f t="shared" si="129"/>
        <v>Prestigio Smartbook 141S</v>
      </c>
      <c r="B1738" s="9" t="s">
        <v>332</v>
      </c>
      <c r="C1738" s="9" t="s">
        <v>1005</v>
      </c>
      <c r="D1738" s="2" t="s">
        <v>1731</v>
      </c>
      <c r="E1738" s="2" t="s">
        <v>52</v>
      </c>
      <c r="F1738" s="9" t="s">
        <v>20</v>
      </c>
      <c r="G1738" s="9" t="s">
        <v>447</v>
      </c>
      <c r="H1738" s="9" t="s">
        <v>33</v>
      </c>
      <c r="I1738" s="9">
        <v>14</v>
      </c>
      <c r="J1738" s="9" t="s">
        <v>28</v>
      </c>
      <c r="K1738" s="9"/>
      <c r="L1738" s="9" t="s">
        <v>87</v>
      </c>
      <c r="M1738" s="2"/>
      <c r="N1738" s="9"/>
      <c r="O1738" s="2">
        <v>1</v>
      </c>
      <c r="P1738" s="2"/>
      <c r="Q1738" s="2"/>
      <c r="R1738" s="2"/>
      <c r="S1738" s="9"/>
      <c r="T1738" s="9"/>
      <c r="U1738" s="2">
        <v>1</v>
      </c>
      <c r="V1738" s="2"/>
      <c r="W1738" s="9"/>
      <c r="X1738" s="2">
        <f t="shared" si="130"/>
        <v>1</v>
      </c>
      <c r="Y1738" s="9"/>
      <c r="Z1738" s="9"/>
      <c r="AA1738" s="9"/>
      <c r="AB1738" s="9"/>
      <c r="AC1738" s="2">
        <v>1</v>
      </c>
      <c r="AD1738" s="9"/>
      <c r="AE1738" s="9"/>
      <c r="AF1738" s="9"/>
      <c r="AG1738" s="9"/>
      <c r="AH1738" s="9"/>
      <c r="AI1738" s="2"/>
      <c r="AJ1738" s="40" t="s">
        <v>2345</v>
      </c>
    </row>
    <row r="1739" spans="1:39" hidden="1" x14ac:dyDescent="0.2">
      <c r="A1739" s="2" t="str">
        <f t="shared" si="129"/>
        <v>Prestigio Visconte Ecliptica 13</v>
      </c>
      <c r="B1739" s="9" t="s">
        <v>332</v>
      </c>
      <c r="C1739" s="2" t="s">
        <v>503</v>
      </c>
      <c r="D1739" s="2" t="s">
        <v>1731</v>
      </c>
      <c r="E1739" s="2" t="s">
        <v>52</v>
      </c>
      <c r="F1739" s="2" t="s">
        <v>20</v>
      </c>
      <c r="G1739" s="2" t="s">
        <v>347</v>
      </c>
      <c r="H1739" s="2" t="s">
        <v>33</v>
      </c>
      <c r="I1739" s="2">
        <v>13</v>
      </c>
      <c r="J1739" s="2" t="s">
        <v>28</v>
      </c>
      <c r="K1739" s="2" t="s">
        <v>30</v>
      </c>
      <c r="L1739" s="2" t="s">
        <v>88</v>
      </c>
      <c r="M1739" s="2"/>
      <c r="N1739" s="2"/>
      <c r="O1739" s="2">
        <v>1</v>
      </c>
      <c r="P1739" s="2"/>
      <c r="Q1739" s="2"/>
      <c r="R1739" s="2"/>
      <c r="S1739" s="9">
        <v>1</v>
      </c>
      <c r="T1739" s="2"/>
      <c r="U1739" s="2">
        <v>1</v>
      </c>
      <c r="V1739" s="2"/>
      <c r="W1739" s="2"/>
      <c r="X1739" s="2">
        <f t="shared" si="130"/>
        <v>2</v>
      </c>
      <c r="Y1739" s="2"/>
      <c r="Z1739" s="2"/>
      <c r="AA1739" s="2"/>
      <c r="AB1739" s="2"/>
      <c r="AC1739" s="2">
        <v>1</v>
      </c>
      <c r="AD1739" s="2"/>
      <c r="AE1739" s="2"/>
      <c r="AF1739" s="2"/>
      <c r="AG1739" s="2"/>
      <c r="AH1739" s="2"/>
      <c r="AI1739" s="2"/>
      <c r="AJ1739" s="40" t="s">
        <v>2346</v>
      </c>
    </row>
    <row r="1740" spans="1:39" hidden="1" x14ac:dyDescent="0.2">
      <c r="A1740" s="2" t="str">
        <f t="shared" si="129"/>
        <v>4Good 4Good CL100</v>
      </c>
      <c r="B1740" s="2" t="s">
        <v>540</v>
      </c>
      <c r="C1740" s="2" t="s">
        <v>659</v>
      </c>
      <c r="D1740" s="2" t="s">
        <v>1730</v>
      </c>
      <c r="E1740" s="2" t="s">
        <v>52</v>
      </c>
      <c r="F1740" s="2" t="s">
        <v>20</v>
      </c>
      <c r="G1740" s="2" t="s">
        <v>77</v>
      </c>
      <c r="H1740" s="2" t="s">
        <v>33</v>
      </c>
      <c r="I1740" s="2">
        <v>10</v>
      </c>
      <c r="J1740" s="2" t="s">
        <v>29</v>
      </c>
      <c r="K1740" s="2"/>
      <c r="L1740" s="2" t="s">
        <v>88</v>
      </c>
      <c r="M1740" s="2"/>
      <c r="N1740" s="2"/>
      <c r="O1740" s="2">
        <v>1</v>
      </c>
      <c r="P1740" s="2"/>
      <c r="Q1740" s="2"/>
      <c r="R1740" s="2"/>
      <c r="S1740" s="2"/>
      <c r="T1740" s="2">
        <v>1</v>
      </c>
      <c r="U1740" s="2"/>
      <c r="V1740" s="2"/>
      <c r="W1740" s="2"/>
      <c r="X1740" s="2">
        <f t="shared" si="130"/>
        <v>2</v>
      </c>
      <c r="Y1740" s="2"/>
      <c r="Z1740" s="2"/>
      <c r="AA1740" s="2"/>
      <c r="AB1740" s="2"/>
      <c r="AC1740" s="2">
        <v>1</v>
      </c>
      <c r="AD1740" s="2"/>
      <c r="AE1740" s="2"/>
      <c r="AF1740" s="2"/>
      <c r="AG1740" s="2"/>
      <c r="AH1740" s="2"/>
      <c r="AI1740" s="2"/>
      <c r="AJ1740" s="40" t="s">
        <v>2347</v>
      </c>
    </row>
    <row r="1741" spans="1:39" hidden="1" x14ac:dyDescent="0.2">
      <c r="A1741" s="2" t="str">
        <f t="shared" si="129"/>
        <v>4Good 4Good CL110</v>
      </c>
      <c r="B1741" s="2" t="s">
        <v>540</v>
      </c>
      <c r="C1741" s="2" t="s">
        <v>660</v>
      </c>
      <c r="D1741" s="2" t="s">
        <v>1730</v>
      </c>
      <c r="E1741" s="2" t="s">
        <v>52</v>
      </c>
      <c r="F1741" s="2" t="s">
        <v>20</v>
      </c>
      <c r="G1741" s="2" t="s">
        <v>77</v>
      </c>
      <c r="H1741" s="2" t="s">
        <v>33</v>
      </c>
      <c r="I1741" s="2">
        <v>11</v>
      </c>
      <c r="J1741" s="2" t="s">
        <v>27</v>
      </c>
      <c r="K1741" s="2"/>
      <c r="L1741" s="2" t="s">
        <v>88</v>
      </c>
      <c r="M1741" s="2"/>
      <c r="N1741" s="2"/>
      <c r="O1741" s="2">
        <v>1</v>
      </c>
      <c r="P1741" s="2"/>
      <c r="Q1741" s="2"/>
      <c r="R1741" s="2"/>
      <c r="S1741" s="2"/>
      <c r="T1741" s="2">
        <v>1</v>
      </c>
      <c r="U1741" s="2"/>
      <c r="V1741" s="2"/>
      <c r="W1741" s="2"/>
      <c r="X1741" s="2">
        <f t="shared" si="130"/>
        <v>2</v>
      </c>
      <c r="Y1741" s="2"/>
      <c r="Z1741" s="2"/>
      <c r="AA1741" s="2"/>
      <c r="AB1741" s="2"/>
      <c r="AC1741" s="2">
        <v>1</v>
      </c>
      <c r="AD1741" s="2"/>
      <c r="AE1741" s="2"/>
      <c r="AF1741" s="2"/>
      <c r="AG1741" s="2"/>
      <c r="AH1741" s="2"/>
      <c r="AI1741" s="2"/>
      <c r="AJ1741" s="40" t="s">
        <v>2347</v>
      </c>
    </row>
    <row r="1742" spans="1:39" hidden="1" x14ac:dyDescent="0.2">
      <c r="A1742" s="2" t="str">
        <f t="shared" si="129"/>
        <v>4Good 4Good CL140</v>
      </c>
      <c r="B1742" s="2" t="s">
        <v>540</v>
      </c>
      <c r="C1742" s="2" t="s">
        <v>661</v>
      </c>
      <c r="D1742" s="2" t="s">
        <v>1731</v>
      </c>
      <c r="E1742" s="2" t="s">
        <v>52</v>
      </c>
      <c r="F1742" s="2" t="s">
        <v>20</v>
      </c>
      <c r="G1742" s="2" t="s">
        <v>77</v>
      </c>
      <c r="H1742" s="2" t="s">
        <v>33</v>
      </c>
      <c r="I1742" s="2">
        <v>14</v>
      </c>
      <c r="J1742" s="2" t="s">
        <v>27</v>
      </c>
      <c r="K1742" s="2"/>
      <c r="L1742" s="2" t="s">
        <v>88</v>
      </c>
      <c r="M1742" s="2"/>
      <c r="N1742" s="2"/>
      <c r="O1742" s="2">
        <v>1</v>
      </c>
      <c r="P1742" s="2"/>
      <c r="Q1742" s="2"/>
      <c r="R1742" s="2"/>
      <c r="S1742" s="2"/>
      <c r="T1742" s="2"/>
      <c r="U1742" s="2">
        <v>1</v>
      </c>
      <c r="V1742" s="2"/>
      <c r="W1742" s="2"/>
      <c r="X1742" s="2">
        <f t="shared" si="130"/>
        <v>1</v>
      </c>
      <c r="Y1742" s="2"/>
      <c r="Z1742" s="2"/>
      <c r="AA1742" s="2"/>
      <c r="AB1742" s="2"/>
      <c r="AC1742" s="2">
        <v>1</v>
      </c>
      <c r="AD1742" s="2"/>
      <c r="AE1742" s="2"/>
      <c r="AF1742" s="2"/>
      <c r="AG1742" s="2"/>
      <c r="AH1742" s="2"/>
      <c r="AI1742" s="2"/>
      <c r="AJ1742" s="40" t="s">
        <v>2347</v>
      </c>
    </row>
    <row r="1743" spans="1:39" hidden="1" x14ac:dyDescent="0.2">
      <c r="A1743" s="2" t="str">
        <f t="shared" si="129"/>
        <v>4Good Light AM500</v>
      </c>
      <c r="B1743" s="2" t="s">
        <v>540</v>
      </c>
      <c r="C1743" s="2" t="s">
        <v>631</v>
      </c>
      <c r="D1743" s="2" t="s">
        <v>1731</v>
      </c>
      <c r="E1743" s="2" t="s">
        <v>52</v>
      </c>
      <c r="F1743" s="2" t="s">
        <v>20</v>
      </c>
      <c r="G1743" s="2" t="s">
        <v>77</v>
      </c>
      <c r="H1743" s="2" t="s">
        <v>33</v>
      </c>
      <c r="I1743" s="2">
        <v>14</v>
      </c>
      <c r="J1743" s="2" t="s">
        <v>27</v>
      </c>
      <c r="K1743" s="2"/>
      <c r="L1743" s="2" t="s">
        <v>88</v>
      </c>
      <c r="M1743" s="2"/>
      <c r="N1743" s="2"/>
      <c r="O1743" s="2">
        <v>1</v>
      </c>
      <c r="P1743" s="2"/>
      <c r="Q1743" s="2"/>
      <c r="R1743" s="2"/>
      <c r="S1743" s="2"/>
      <c r="T1743" s="2"/>
      <c r="U1743" s="2">
        <v>1</v>
      </c>
      <c r="V1743" s="2"/>
      <c r="W1743" s="2"/>
      <c r="X1743" s="2">
        <f t="shared" si="130"/>
        <v>1</v>
      </c>
      <c r="Y1743" s="2"/>
      <c r="Z1743" s="2"/>
      <c r="AA1743" s="2"/>
      <c r="AB1743" s="2"/>
      <c r="AC1743" s="2">
        <v>1</v>
      </c>
      <c r="AD1743" s="2"/>
      <c r="AE1743" s="2"/>
      <c r="AF1743" s="2"/>
      <c r="AG1743" s="2"/>
      <c r="AH1743" s="2"/>
      <c r="AI1743" s="2"/>
      <c r="AJ1743" s="40" t="s">
        <v>2347</v>
      </c>
    </row>
    <row r="1744" spans="1:39" hidden="1" x14ac:dyDescent="0.2">
      <c r="A1744" s="2" t="str">
        <f t="shared" si="129"/>
        <v>4Good People GN600</v>
      </c>
      <c r="B1744" s="2" t="s">
        <v>540</v>
      </c>
      <c r="C1744" s="2" t="s">
        <v>759</v>
      </c>
      <c r="D1744" s="2" t="s">
        <v>1730</v>
      </c>
      <c r="E1744" s="2" t="s">
        <v>52</v>
      </c>
      <c r="F1744" s="2" t="s">
        <v>20</v>
      </c>
      <c r="G1744" s="2" t="s">
        <v>77</v>
      </c>
      <c r="H1744" s="2" t="s">
        <v>33</v>
      </c>
      <c r="I1744" s="2">
        <v>11</v>
      </c>
      <c r="J1744" s="2" t="s">
        <v>28</v>
      </c>
      <c r="K1744" s="2"/>
      <c r="L1744" s="2" t="s">
        <v>88</v>
      </c>
      <c r="M1744" s="2"/>
      <c r="N1744" s="2"/>
      <c r="O1744" s="2">
        <v>1</v>
      </c>
      <c r="P1744" s="2"/>
      <c r="Q1744" s="2"/>
      <c r="R1744" s="2"/>
      <c r="S1744" s="2"/>
      <c r="T1744" s="2">
        <v>1</v>
      </c>
      <c r="U1744" s="2"/>
      <c r="V1744" s="2"/>
      <c r="W1744" s="2"/>
      <c r="X1744" s="2">
        <f t="shared" si="130"/>
        <v>2</v>
      </c>
      <c r="Y1744" s="2"/>
      <c r="Z1744" s="2"/>
      <c r="AA1744" s="2"/>
      <c r="AB1744" s="2"/>
      <c r="AC1744" s="2">
        <v>1</v>
      </c>
      <c r="AD1744" s="2"/>
      <c r="AE1744" s="2"/>
      <c r="AF1744" s="2"/>
      <c r="AG1744" s="2"/>
      <c r="AH1744" s="2"/>
      <c r="AI1744" s="2"/>
      <c r="AJ1744" s="40" t="s">
        <v>2347</v>
      </c>
    </row>
    <row r="1745" spans="1:36" hidden="1" x14ac:dyDescent="0.2">
      <c r="A1745" s="2" t="str">
        <f t="shared" si="129"/>
        <v>4Good People GN601</v>
      </c>
      <c r="B1745" s="2" t="s">
        <v>540</v>
      </c>
      <c r="C1745" s="2" t="s">
        <v>632</v>
      </c>
      <c r="D1745" s="2" t="s">
        <v>1730</v>
      </c>
      <c r="E1745" s="2" t="s">
        <v>52</v>
      </c>
      <c r="F1745" s="2" t="s">
        <v>20</v>
      </c>
      <c r="G1745" s="2" t="s">
        <v>347</v>
      </c>
      <c r="H1745" s="2" t="s">
        <v>33</v>
      </c>
      <c r="I1745" s="2">
        <v>11</v>
      </c>
      <c r="J1745" s="2" t="s">
        <v>28</v>
      </c>
      <c r="K1745" s="2"/>
      <c r="L1745" s="2" t="s">
        <v>88</v>
      </c>
      <c r="M1745" s="2"/>
      <c r="N1745" s="2"/>
      <c r="O1745" s="2">
        <v>1</v>
      </c>
      <c r="P1745" s="2"/>
      <c r="Q1745" s="2"/>
      <c r="R1745" s="2"/>
      <c r="S1745" s="2"/>
      <c r="T1745" s="2">
        <v>1</v>
      </c>
      <c r="U1745" s="2"/>
      <c r="V1745" s="2"/>
      <c r="W1745" s="2"/>
      <c r="X1745" s="2">
        <f t="shared" si="130"/>
        <v>2</v>
      </c>
      <c r="Y1745" s="2"/>
      <c r="Z1745" s="2"/>
      <c r="AA1745" s="2"/>
      <c r="AB1745" s="2"/>
      <c r="AC1745" s="2">
        <v>1</v>
      </c>
      <c r="AD1745" s="2"/>
      <c r="AE1745" s="2"/>
      <c r="AF1745" s="2"/>
      <c r="AG1745" s="2"/>
      <c r="AH1745" s="2"/>
      <c r="AI1745" s="2"/>
      <c r="AJ1745" s="40" t="s">
        <v>2347</v>
      </c>
    </row>
    <row r="1746" spans="1:36" hidden="1" x14ac:dyDescent="0.2">
      <c r="A1746" s="2" t="str">
        <f t="shared" si="129"/>
        <v>4Good People GN602</v>
      </c>
      <c r="B1746" s="2" t="s">
        <v>540</v>
      </c>
      <c r="C1746" s="2" t="s">
        <v>541</v>
      </c>
      <c r="D1746" s="2" t="s">
        <v>1730</v>
      </c>
      <c r="E1746" s="2" t="s">
        <v>52</v>
      </c>
      <c r="F1746" s="2" t="s">
        <v>20</v>
      </c>
      <c r="G1746" s="2" t="s">
        <v>347</v>
      </c>
      <c r="H1746" s="2" t="s">
        <v>33</v>
      </c>
      <c r="I1746" s="2">
        <v>11</v>
      </c>
      <c r="J1746" s="2" t="s">
        <v>28</v>
      </c>
      <c r="K1746" s="2"/>
      <c r="L1746" s="2" t="s">
        <v>88</v>
      </c>
      <c r="M1746" s="2"/>
      <c r="N1746" s="2"/>
      <c r="O1746" s="2">
        <v>1</v>
      </c>
      <c r="P1746" s="2"/>
      <c r="Q1746" s="2"/>
      <c r="R1746" s="2"/>
      <c r="S1746" s="2"/>
      <c r="T1746" s="2">
        <v>1</v>
      </c>
      <c r="U1746" s="2"/>
      <c r="V1746" s="2"/>
      <c r="W1746" s="2"/>
      <c r="X1746" s="2">
        <f t="shared" si="130"/>
        <v>2</v>
      </c>
      <c r="Y1746" s="2"/>
      <c r="Z1746" s="2"/>
      <c r="AA1746" s="2"/>
      <c r="AB1746" s="2"/>
      <c r="AC1746" s="2">
        <v>1</v>
      </c>
      <c r="AD1746" s="2"/>
      <c r="AE1746" s="2"/>
      <c r="AF1746" s="2"/>
      <c r="AG1746" s="2"/>
      <c r="AH1746" s="2"/>
      <c r="AI1746" s="2"/>
      <c r="AJ1746" s="40" t="s">
        <v>2347</v>
      </c>
    </row>
    <row r="1747" spans="1:36" hidden="1" x14ac:dyDescent="0.2">
      <c r="A1747" s="2" t="str">
        <f t="shared" si="129"/>
        <v>4Good People GN603</v>
      </c>
      <c r="B1747" s="2" t="s">
        <v>540</v>
      </c>
      <c r="C1747" s="2" t="s">
        <v>542</v>
      </c>
      <c r="D1747" s="2" t="s">
        <v>1731</v>
      </c>
      <c r="E1747" s="2" t="s">
        <v>52</v>
      </c>
      <c r="F1747" s="2" t="s">
        <v>20</v>
      </c>
      <c r="G1747" s="2" t="s">
        <v>77</v>
      </c>
      <c r="H1747" s="2" t="s">
        <v>33</v>
      </c>
      <c r="I1747" s="2">
        <v>14</v>
      </c>
      <c r="J1747" s="2" t="s">
        <v>27</v>
      </c>
      <c r="K1747" s="2"/>
      <c r="L1747" s="2" t="s">
        <v>88</v>
      </c>
      <c r="M1747" s="2"/>
      <c r="N1747" s="2"/>
      <c r="O1747" s="2">
        <v>1</v>
      </c>
      <c r="P1747" s="2"/>
      <c r="Q1747" s="2"/>
      <c r="R1747" s="2"/>
      <c r="S1747" s="2"/>
      <c r="T1747" s="2"/>
      <c r="U1747" s="2">
        <v>1</v>
      </c>
      <c r="V1747" s="2"/>
      <c r="W1747" s="2"/>
      <c r="X1747" s="2">
        <f t="shared" si="130"/>
        <v>1</v>
      </c>
      <c r="Y1747" s="2"/>
      <c r="Z1747" s="2"/>
      <c r="AA1747" s="2"/>
      <c r="AB1747" s="2"/>
      <c r="AC1747" s="2">
        <v>1</v>
      </c>
      <c r="AD1747" s="2"/>
      <c r="AE1747" s="2"/>
      <c r="AF1747" s="2"/>
      <c r="AG1747" s="2"/>
      <c r="AH1747" s="2"/>
      <c r="AI1747" s="2"/>
      <c r="AJ1747" s="40" t="s">
        <v>2347</v>
      </c>
    </row>
    <row r="1748" spans="1:36" hidden="1" x14ac:dyDescent="0.2">
      <c r="A1748" s="2" t="str">
        <f t="shared" si="129"/>
        <v>Digma EVE 1400</v>
      </c>
      <c r="B1748" s="2" t="s">
        <v>698</v>
      </c>
      <c r="C1748" s="29" t="s">
        <v>699</v>
      </c>
      <c r="D1748" s="2" t="s">
        <v>1731</v>
      </c>
      <c r="E1748" s="2" t="s">
        <v>52</v>
      </c>
      <c r="F1748" s="2" t="s">
        <v>20</v>
      </c>
      <c r="G1748" s="2" t="s">
        <v>347</v>
      </c>
      <c r="H1748" s="2" t="s">
        <v>33</v>
      </c>
      <c r="I1748" s="2">
        <v>14</v>
      </c>
      <c r="J1748" s="2" t="s">
        <v>27</v>
      </c>
      <c r="K1748" s="2"/>
      <c r="L1748" s="2" t="s">
        <v>88</v>
      </c>
      <c r="M1748" s="2"/>
      <c r="N1748" s="2"/>
      <c r="O1748" s="2">
        <v>1</v>
      </c>
      <c r="P1748" s="2"/>
      <c r="Q1748" s="2"/>
      <c r="R1748" s="2"/>
      <c r="S1748" s="2"/>
      <c r="T1748" s="2"/>
      <c r="U1748" s="2">
        <v>1</v>
      </c>
      <c r="V1748" s="2"/>
      <c r="W1748" s="2"/>
      <c r="X1748" s="2">
        <f t="shared" si="130"/>
        <v>1</v>
      </c>
      <c r="Y1748" s="2"/>
      <c r="Z1748" s="2"/>
      <c r="AA1748" s="2"/>
      <c r="AB1748" s="2"/>
      <c r="AC1748" s="2">
        <v>1</v>
      </c>
      <c r="AD1748" s="2"/>
      <c r="AE1748" s="2"/>
      <c r="AF1748" s="2"/>
      <c r="AG1748" s="2"/>
      <c r="AH1748" s="2"/>
      <c r="AI1748" s="2"/>
      <c r="AJ1748" s="40" t="s">
        <v>2348</v>
      </c>
    </row>
    <row r="1749" spans="1:36" hidden="1" x14ac:dyDescent="0.2">
      <c r="A1749" s="2" t="str">
        <f t="shared" si="129"/>
        <v>Digma EVE 305</v>
      </c>
      <c r="B1749" s="2" t="s">
        <v>698</v>
      </c>
      <c r="C1749" s="29" t="s">
        <v>1891</v>
      </c>
      <c r="D1749" s="2" t="s">
        <v>1731</v>
      </c>
      <c r="E1749" s="2" t="s">
        <v>52</v>
      </c>
      <c r="F1749" s="2" t="s">
        <v>20</v>
      </c>
      <c r="G1749" s="2" t="s">
        <v>447</v>
      </c>
      <c r="H1749" s="2" t="s">
        <v>33</v>
      </c>
      <c r="I1749" s="2">
        <v>13</v>
      </c>
      <c r="J1749" s="2" t="s">
        <v>28</v>
      </c>
      <c r="K1749" s="2"/>
      <c r="L1749" s="2" t="s">
        <v>87</v>
      </c>
      <c r="M1749" s="2"/>
      <c r="N1749" s="2"/>
      <c r="O1749" s="2">
        <v>1</v>
      </c>
      <c r="P1749" s="2"/>
      <c r="Q1749" s="2"/>
      <c r="R1749" s="2"/>
      <c r="S1749" s="2"/>
      <c r="T1749" s="2"/>
      <c r="U1749" s="2">
        <v>1</v>
      </c>
      <c r="V1749" s="2"/>
      <c r="W1749" s="2"/>
      <c r="X1749" s="2">
        <f t="shared" si="130"/>
        <v>1</v>
      </c>
      <c r="Y1749" s="2"/>
      <c r="Z1749" s="2"/>
      <c r="AA1749" s="2"/>
      <c r="AB1749" s="2"/>
      <c r="AC1749" s="2">
        <v>1</v>
      </c>
      <c r="AD1749" s="2"/>
      <c r="AE1749" s="2"/>
      <c r="AF1749" s="2"/>
      <c r="AG1749" s="2"/>
      <c r="AH1749" s="2"/>
      <c r="AI1749" s="2"/>
      <c r="AJ1749" s="40" t="s">
        <v>2348</v>
      </c>
    </row>
    <row r="1750" spans="1:36" hidden="1" x14ac:dyDescent="0.2">
      <c r="A1750" s="2" t="str">
        <f t="shared" si="129"/>
        <v>Digma EVE 403</v>
      </c>
      <c r="B1750" s="2" t="s">
        <v>698</v>
      </c>
      <c r="C1750" s="29" t="s">
        <v>1892</v>
      </c>
      <c r="D1750" s="2" t="s">
        <v>1731</v>
      </c>
      <c r="E1750" s="2" t="s">
        <v>52</v>
      </c>
      <c r="F1750" s="2" t="s">
        <v>20</v>
      </c>
      <c r="G1750" s="2" t="s">
        <v>447</v>
      </c>
      <c r="H1750" s="2" t="s">
        <v>33</v>
      </c>
      <c r="I1750" s="2">
        <v>14</v>
      </c>
      <c r="J1750" s="2" t="s">
        <v>28</v>
      </c>
      <c r="K1750" s="2"/>
      <c r="L1750" s="2" t="s">
        <v>87</v>
      </c>
      <c r="M1750" s="2"/>
      <c r="N1750" s="2"/>
      <c r="O1750" s="2">
        <v>1</v>
      </c>
      <c r="P1750" s="2"/>
      <c r="Q1750" s="2"/>
      <c r="R1750" s="2"/>
      <c r="S1750" s="2"/>
      <c r="T1750" s="2"/>
      <c r="U1750" s="2">
        <v>1</v>
      </c>
      <c r="V1750" s="2"/>
      <c r="W1750" s="2"/>
      <c r="X1750" s="2">
        <f t="shared" si="130"/>
        <v>1</v>
      </c>
      <c r="Y1750" s="2"/>
      <c r="Z1750" s="2"/>
      <c r="AA1750" s="2"/>
      <c r="AB1750" s="2"/>
      <c r="AC1750" s="2">
        <v>1</v>
      </c>
      <c r="AD1750" s="2"/>
      <c r="AE1750" s="2"/>
      <c r="AF1750" s="2"/>
      <c r="AG1750" s="2"/>
      <c r="AH1750" s="2"/>
      <c r="AI1750" s="2"/>
      <c r="AJ1750" s="40" t="s">
        <v>2348</v>
      </c>
    </row>
    <row r="1751" spans="1:36" hidden="1" x14ac:dyDescent="0.2">
      <c r="A1751" s="2" t="str">
        <f t="shared" si="129"/>
        <v>Digma Citi E302</v>
      </c>
      <c r="B1751" s="2" t="s">
        <v>698</v>
      </c>
      <c r="C1751" s="29" t="s">
        <v>1893</v>
      </c>
      <c r="D1751" s="2" t="s">
        <v>1731</v>
      </c>
      <c r="E1751" s="2" t="s">
        <v>52</v>
      </c>
      <c r="F1751" s="2" t="s">
        <v>20</v>
      </c>
      <c r="G1751" s="2" t="s">
        <v>448</v>
      </c>
      <c r="H1751" s="2" t="s">
        <v>33</v>
      </c>
      <c r="I1751" s="2">
        <v>13</v>
      </c>
      <c r="J1751" s="2" t="s">
        <v>28</v>
      </c>
      <c r="K1751" s="2"/>
      <c r="L1751" s="2" t="s">
        <v>88</v>
      </c>
      <c r="M1751" s="2"/>
      <c r="N1751" s="2"/>
      <c r="O1751" s="2"/>
      <c r="P1751" s="2"/>
      <c r="Q1751" s="2"/>
      <c r="R1751" s="2"/>
      <c r="S1751" s="2"/>
      <c r="T1751" s="2"/>
      <c r="U1751" s="2">
        <v>1</v>
      </c>
      <c r="V1751" s="2"/>
      <c r="W1751" s="2"/>
      <c r="X1751" s="2">
        <f t="shared" si="130"/>
        <v>0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40" t="s">
        <v>2349</v>
      </c>
    </row>
    <row r="1752" spans="1:36" hidden="1" x14ac:dyDescent="0.2">
      <c r="A1752" s="2" t="str">
        <f t="shared" si="129"/>
        <v>Digma Citi E400</v>
      </c>
      <c r="B1752" s="2" t="s">
        <v>698</v>
      </c>
      <c r="C1752" s="29" t="s">
        <v>700</v>
      </c>
      <c r="D1752" s="2" t="s">
        <v>1731</v>
      </c>
      <c r="E1752" s="2" t="s">
        <v>52</v>
      </c>
      <c r="F1752" s="2" t="s">
        <v>20</v>
      </c>
      <c r="G1752" s="2" t="s">
        <v>347</v>
      </c>
      <c r="H1752" s="2" t="s">
        <v>33</v>
      </c>
      <c r="I1752" s="2">
        <v>14</v>
      </c>
      <c r="J1752" s="2" t="s">
        <v>27</v>
      </c>
      <c r="K1752" s="2"/>
      <c r="L1752" s="2" t="s">
        <v>88</v>
      </c>
      <c r="M1752" s="2"/>
      <c r="N1752" s="2"/>
      <c r="O1752" s="2">
        <v>1</v>
      </c>
      <c r="P1752" s="2"/>
      <c r="Q1752" s="2"/>
      <c r="R1752" s="2"/>
      <c r="S1752" s="2"/>
      <c r="T1752" s="2"/>
      <c r="U1752" s="2">
        <v>1</v>
      </c>
      <c r="V1752" s="2"/>
      <c r="W1752" s="2"/>
      <c r="X1752" s="2">
        <f t="shared" si="130"/>
        <v>1</v>
      </c>
      <c r="Y1752" s="2"/>
      <c r="Z1752" s="2"/>
      <c r="AA1752" s="2"/>
      <c r="AB1752" s="2"/>
      <c r="AC1752" s="2">
        <v>1</v>
      </c>
      <c r="AD1752" s="2"/>
      <c r="AE1752" s="2"/>
      <c r="AF1752" s="2"/>
      <c r="AG1752" s="2"/>
      <c r="AH1752" s="2"/>
      <c r="AI1752" s="2"/>
      <c r="AJ1752" s="40" t="s">
        <v>2349</v>
      </c>
    </row>
    <row r="1753" spans="1:36" hidden="1" x14ac:dyDescent="0.2">
      <c r="A1753" s="2" t="str">
        <f t="shared" si="129"/>
        <v>Digma Citi E404</v>
      </c>
      <c r="B1753" s="2" t="s">
        <v>698</v>
      </c>
      <c r="C1753" s="29" t="s">
        <v>1894</v>
      </c>
      <c r="D1753" s="2" t="s">
        <v>1731</v>
      </c>
      <c r="E1753" s="2" t="s">
        <v>52</v>
      </c>
      <c r="F1753" s="2" t="s">
        <v>20</v>
      </c>
      <c r="G1753" s="2" t="s">
        <v>447</v>
      </c>
      <c r="H1753" s="2" t="s">
        <v>33</v>
      </c>
      <c r="I1753" s="2">
        <v>14</v>
      </c>
      <c r="J1753" s="2" t="s">
        <v>28</v>
      </c>
      <c r="K1753" s="2"/>
      <c r="L1753" s="2" t="s">
        <v>87</v>
      </c>
      <c r="M1753" s="2"/>
      <c r="N1753" s="2"/>
      <c r="O1753" s="2">
        <v>1</v>
      </c>
      <c r="P1753" s="2"/>
      <c r="Q1753" s="2"/>
      <c r="R1753" s="2"/>
      <c r="S1753" s="2"/>
      <c r="T1753" s="2"/>
      <c r="U1753" s="2">
        <v>1</v>
      </c>
      <c r="V1753" s="2"/>
      <c r="W1753" s="2"/>
      <c r="X1753" s="2">
        <f t="shared" si="130"/>
        <v>1</v>
      </c>
      <c r="Y1753" s="2"/>
      <c r="Z1753" s="2"/>
      <c r="AA1753" s="2"/>
      <c r="AB1753" s="2"/>
      <c r="AC1753" s="2">
        <v>1</v>
      </c>
      <c r="AD1753" s="2"/>
      <c r="AE1753" s="2"/>
      <c r="AF1753" s="2"/>
      <c r="AG1753" s="2"/>
      <c r="AH1753" s="2"/>
      <c r="AI1753" s="2"/>
      <c r="AJ1753" s="40" t="s">
        <v>2349</v>
      </c>
    </row>
    <row r="1754" spans="1:36" hidden="1" x14ac:dyDescent="0.2">
      <c r="A1754" s="2" t="str">
        <f t="shared" si="129"/>
        <v>Digma Citi E602</v>
      </c>
      <c r="B1754" s="2" t="s">
        <v>698</v>
      </c>
      <c r="C1754" s="29" t="s">
        <v>1794</v>
      </c>
      <c r="D1754" s="2" t="s">
        <v>1732</v>
      </c>
      <c r="E1754" s="2" t="s">
        <v>52</v>
      </c>
      <c r="F1754" s="2" t="s">
        <v>20</v>
      </c>
      <c r="G1754" s="2" t="s">
        <v>447</v>
      </c>
      <c r="H1754" s="2" t="s">
        <v>33</v>
      </c>
      <c r="I1754" s="2">
        <v>15</v>
      </c>
      <c r="J1754" s="2" t="s">
        <v>28</v>
      </c>
      <c r="K1754" s="2"/>
      <c r="L1754" s="2" t="s">
        <v>87</v>
      </c>
      <c r="M1754" s="2"/>
      <c r="N1754" s="2"/>
      <c r="O1754" s="2">
        <v>1</v>
      </c>
      <c r="P1754" s="2"/>
      <c r="Q1754" s="2"/>
      <c r="R1754" s="2"/>
      <c r="S1754" s="2"/>
      <c r="T1754" s="2"/>
      <c r="U1754" s="2"/>
      <c r="V1754" s="2">
        <v>1</v>
      </c>
      <c r="W1754" s="2"/>
      <c r="X1754" s="2">
        <f t="shared" si="130"/>
        <v>1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40" t="s">
        <v>2349</v>
      </c>
    </row>
    <row r="1755" spans="1:36" hidden="1" x14ac:dyDescent="0.2">
      <c r="A1755" s="2" t="str">
        <f t="shared" si="129"/>
        <v>Digma Citi E600</v>
      </c>
      <c r="B1755" s="2" t="s">
        <v>698</v>
      </c>
      <c r="C1755" s="29" t="s">
        <v>1895</v>
      </c>
      <c r="D1755" s="2" t="s">
        <v>1732</v>
      </c>
      <c r="E1755" s="2" t="s">
        <v>52</v>
      </c>
      <c r="F1755" s="2" t="s">
        <v>20</v>
      </c>
      <c r="G1755" s="2" t="s">
        <v>347</v>
      </c>
      <c r="H1755" s="2" t="s">
        <v>33</v>
      </c>
      <c r="I1755" s="2">
        <v>15</v>
      </c>
      <c r="J1755" s="2" t="s">
        <v>28</v>
      </c>
      <c r="K1755" s="2"/>
      <c r="L1755" s="2" t="s">
        <v>88</v>
      </c>
      <c r="M1755" s="2"/>
      <c r="N1755" s="2"/>
      <c r="O1755" s="2">
        <v>1</v>
      </c>
      <c r="P1755" s="2"/>
      <c r="Q1755" s="2"/>
      <c r="R1755" s="2"/>
      <c r="S1755" s="2"/>
      <c r="T1755" s="2"/>
      <c r="U1755" s="2"/>
      <c r="V1755" s="2">
        <v>1</v>
      </c>
      <c r="W1755" s="2"/>
      <c r="X1755" s="2">
        <f t="shared" si="130"/>
        <v>1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40" t="s">
        <v>2349</v>
      </c>
    </row>
    <row r="1756" spans="1:36" hidden="1" x14ac:dyDescent="0.2">
      <c r="A1756" s="2" t="str">
        <f t="shared" si="129"/>
        <v>Digma Citi E603</v>
      </c>
      <c r="B1756" s="2" t="s">
        <v>698</v>
      </c>
      <c r="C1756" s="29" t="s">
        <v>1896</v>
      </c>
      <c r="D1756" s="2" t="s">
        <v>1732</v>
      </c>
      <c r="E1756" s="2" t="s">
        <v>52</v>
      </c>
      <c r="F1756" s="2" t="s">
        <v>20</v>
      </c>
      <c r="G1756" s="2" t="s">
        <v>447</v>
      </c>
      <c r="H1756" s="2" t="s">
        <v>33</v>
      </c>
      <c r="I1756" s="2">
        <v>15</v>
      </c>
      <c r="J1756" s="2" t="s">
        <v>28</v>
      </c>
      <c r="K1756" s="2"/>
      <c r="L1756" s="2" t="s">
        <v>87</v>
      </c>
      <c r="M1756" s="2"/>
      <c r="N1756" s="2"/>
      <c r="O1756" s="2">
        <v>1</v>
      </c>
      <c r="P1756" s="2"/>
      <c r="Q1756" s="2"/>
      <c r="R1756" s="2"/>
      <c r="S1756" s="2"/>
      <c r="T1756" s="2"/>
      <c r="U1756" s="2"/>
      <c r="V1756" s="2">
        <v>1</v>
      </c>
      <c r="W1756" s="2"/>
      <c r="X1756" s="2">
        <f t="shared" si="130"/>
        <v>1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40" t="s">
        <v>2349</v>
      </c>
    </row>
    <row r="1757" spans="1:36" hidden="1" x14ac:dyDescent="0.2">
      <c r="A1757" s="2" t="str">
        <f t="shared" si="129"/>
        <v>Xiaomi RedmiBook 13</v>
      </c>
      <c r="B1757" s="2" t="s">
        <v>1751</v>
      </c>
      <c r="C1757" s="2" t="s">
        <v>1815</v>
      </c>
      <c r="D1757" s="2" t="s">
        <v>1731</v>
      </c>
      <c r="E1757" s="2" t="s">
        <v>52</v>
      </c>
      <c r="F1757" s="2" t="s">
        <v>20</v>
      </c>
      <c r="G1757" s="2" t="s">
        <v>1494</v>
      </c>
      <c r="H1757" s="2" t="s">
        <v>1333</v>
      </c>
      <c r="I1757" s="2">
        <v>13</v>
      </c>
      <c r="J1757" s="2" t="s">
        <v>28</v>
      </c>
      <c r="K1757" s="2"/>
      <c r="L1757" s="2" t="s">
        <v>129</v>
      </c>
      <c r="M1757" s="2"/>
      <c r="N1757" s="2"/>
      <c r="O1757" s="2"/>
      <c r="P1757" s="2">
        <v>1</v>
      </c>
      <c r="Q1757" s="2">
        <v>1</v>
      </c>
      <c r="R1757" s="2"/>
      <c r="S1757" s="2"/>
      <c r="T1757" s="2"/>
      <c r="U1757" s="2">
        <v>1</v>
      </c>
      <c r="V1757" s="2"/>
      <c r="W1757" s="2"/>
      <c r="X1757" s="2">
        <f t="shared" si="130"/>
        <v>2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40" t="s">
        <v>2350</v>
      </c>
    </row>
    <row r="1758" spans="1:36" hidden="1" x14ac:dyDescent="0.2">
      <c r="A1758" s="2" t="str">
        <f t="shared" si="129"/>
        <v>Xiaomi RedmiBook 14</v>
      </c>
      <c r="B1758" s="2" t="s">
        <v>1751</v>
      </c>
      <c r="C1758" s="2" t="s">
        <v>1766</v>
      </c>
      <c r="D1758" s="2" t="s">
        <v>1731</v>
      </c>
      <c r="E1758" s="2" t="s">
        <v>52</v>
      </c>
      <c r="F1758" s="2" t="s">
        <v>20</v>
      </c>
      <c r="G1758" s="2" t="s">
        <v>1216</v>
      </c>
      <c r="H1758" s="2" t="s">
        <v>1333</v>
      </c>
      <c r="I1758" s="2">
        <v>14</v>
      </c>
      <c r="J1758" s="2" t="s">
        <v>28</v>
      </c>
      <c r="K1758" s="2"/>
      <c r="L1758" s="2" t="s">
        <v>129</v>
      </c>
      <c r="M1758" s="2"/>
      <c r="N1758" s="2"/>
      <c r="O1758" s="2"/>
      <c r="P1758" s="2">
        <v>1</v>
      </c>
      <c r="Q1758" s="2">
        <v>1</v>
      </c>
      <c r="R1758" s="2"/>
      <c r="S1758" s="2"/>
      <c r="T1758" s="2"/>
      <c r="U1758" s="2">
        <v>1</v>
      </c>
      <c r="V1758" s="2"/>
      <c r="W1758" s="2"/>
      <c r="X1758" s="2">
        <f t="shared" si="130"/>
        <v>2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40" t="s">
        <v>2350</v>
      </c>
    </row>
    <row r="1759" spans="1:36" hidden="1" x14ac:dyDescent="0.2">
      <c r="A1759" s="2" t="str">
        <f t="shared" si="129"/>
        <v>Xiaomi RedmiBook 14 Enhanced</v>
      </c>
      <c r="B1759" s="2" t="s">
        <v>1751</v>
      </c>
      <c r="C1759" s="2" t="s">
        <v>1773</v>
      </c>
      <c r="D1759" s="2" t="s">
        <v>1731</v>
      </c>
      <c r="E1759" s="2" t="s">
        <v>52</v>
      </c>
      <c r="F1759" s="2" t="s">
        <v>20</v>
      </c>
      <c r="G1759" s="2" t="s">
        <v>1494</v>
      </c>
      <c r="H1759" s="2" t="s">
        <v>1775</v>
      </c>
      <c r="I1759" s="2">
        <v>14</v>
      </c>
      <c r="J1759" s="2" t="s">
        <v>28</v>
      </c>
      <c r="K1759" s="2"/>
      <c r="L1759" s="2" t="s">
        <v>129</v>
      </c>
      <c r="M1759" s="2"/>
      <c r="N1759" s="2"/>
      <c r="O1759" s="2"/>
      <c r="P1759" s="2"/>
      <c r="Q1759" s="2">
        <v>1</v>
      </c>
      <c r="R1759" s="2"/>
      <c r="S1759" s="2"/>
      <c r="T1759" s="2"/>
      <c r="U1759" s="2">
        <v>1</v>
      </c>
      <c r="V1759" s="2"/>
      <c r="W1759" s="2"/>
      <c r="X1759" s="2">
        <f t="shared" si="130"/>
        <v>1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40" t="s">
        <v>2350</v>
      </c>
    </row>
    <row r="1760" spans="1:36" hidden="1" x14ac:dyDescent="0.2">
      <c r="A1760" s="2" t="str">
        <f t="shared" ref="A1760:A1811" si="132">CONCATENATE(B1760," ",C1760)</f>
        <v>Xiaomi RedmiBook 14 Ryzen XMA</v>
      </c>
      <c r="B1760" s="2" t="s">
        <v>1751</v>
      </c>
      <c r="C1760" s="2" t="s">
        <v>2205</v>
      </c>
      <c r="D1760" s="2" t="s">
        <v>1731</v>
      </c>
      <c r="E1760" s="2" t="s">
        <v>52</v>
      </c>
      <c r="F1760" s="2" t="s">
        <v>19</v>
      </c>
      <c r="G1760" s="2" t="s">
        <v>1244</v>
      </c>
      <c r="H1760" s="2" t="s">
        <v>33</v>
      </c>
      <c r="I1760" s="2">
        <v>14</v>
      </c>
      <c r="J1760" s="2" t="s">
        <v>28</v>
      </c>
      <c r="K1760" s="2"/>
      <c r="L1760" s="2" t="s">
        <v>129</v>
      </c>
      <c r="M1760" s="2"/>
      <c r="N1760" s="2"/>
      <c r="O1760" s="2"/>
      <c r="P1760" s="2">
        <v>1</v>
      </c>
      <c r="Q1760" s="2"/>
      <c r="R1760" s="2"/>
      <c r="S1760" s="2"/>
      <c r="T1760" s="2"/>
      <c r="U1760" s="2">
        <v>1</v>
      </c>
      <c r="V1760" s="2"/>
      <c r="W1760" s="2"/>
      <c r="X1760" s="2">
        <f t="shared" si="130"/>
        <v>1</v>
      </c>
      <c r="Y1760" s="2"/>
      <c r="Z1760" s="2"/>
      <c r="AA1760" s="2"/>
      <c r="AB1760" s="2"/>
      <c r="AC1760" s="2"/>
      <c r="AD1760" s="2">
        <v>1</v>
      </c>
      <c r="AE1760" s="2"/>
      <c r="AF1760" s="2"/>
      <c r="AG1760" s="2"/>
      <c r="AH1760" s="2"/>
      <c r="AI1760" s="2"/>
      <c r="AJ1760" s="40" t="s">
        <v>2350</v>
      </c>
    </row>
    <row r="1761" spans="1:36" hidden="1" x14ac:dyDescent="0.2">
      <c r="A1761" s="2" t="str">
        <f t="shared" si="132"/>
        <v>Xiaomi Mi Motebook Pro 15.6 GTX</v>
      </c>
      <c r="B1761" s="2" t="s">
        <v>1751</v>
      </c>
      <c r="C1761" s="41" t="s">
        <v>1767</v>
      </c>
      <c r="D1761" s="2" t="s">
        <v>1735</v>
      </c>
      <c r="E1761" s="2" t="s">
        <v>52</v>
      </c>
      <c r="F1761" s="2" t="s">
        <v>20</v>
      </c>
      <c r="G1761" s="2" t="s">
        <v>743</v>
      </c>
      <c r="H1761" s="2" t="s">
        <v>492</v>
      </c>
      <c r="I1761" s="2">
        <v>15</v>
      </c>
      <c r="J1761" s="2" t="s">
        <v>28</v>
      </c>
      <c r="K1761" s="2"/>
      <c r="L1761" s="2" t="s">
        <v>129</v>
      </c>
      <c r="M1761" s="2"/>
      <c r="N1761" s="2"/>
      <c r="O1761" s="2"/>
      <c r="P1761" s="2"/>
      <c r="Q1761" s="2"/>
      <c r="R1761" s="2">
        <v>1</v>
      </c>
      <c r="S1761" s="2"/>
      <c r="T1761" s="2"/>
      <c r="U1761" s="2"/>
      <c r="V1761" s="2">
        <v>1</v>
      </c>
      <c r="W1761" s="2"/>
      <c r="X1761" s="2">
        <f t="shared" si="130"/>
        <v>1</v>
      </c>
      <c r="Y1761" s="2"/>
      <c r="Z1761" s="2"/>
      <c r="AA1761" s="2"/>
      <c r="AB1761" s="2"/>
      <c r="AC1761" s="2"/>
      <c r="AD1761" s="2"/>
      <c r="AE1761" s="2">
        <v>1</v>
      </c>
      <c r="AF1761" s="2">
        <v>1</v>
      </c>
      <c r="AG1761" s="2"/>
      <c r="AH1761" s="2"/>
      <c r="AI1761" s="2"/>
      <c r="AJ1761" s="40" t="s">
        <v>2351</v>
      </c>
    </row>
    <row r="1762" spans="1:36" hidden="1" x14ac:dyDescent="0.2">
      <c r="A1762" s="2" t="str">
        <f t="shared" si="132"/>
        <v>Xiaomi Mi Notebook Pro 15.6 2019</v>
      </c>
      <c r="B1762" s="2" t="s">
        <v>1751</v>
      </c>
      <c r="C1762" s="2" t="s">
        <v>1774</v>
      </c>
      <c r="D1762" s="2" t="s">
        <v>1733</v>
      </c>
      <c r="E1762" s="2" t="s">
        <v>52</v>
      </c>
      <c r="F1762" s="2" t="s">
        <v>20</v>
      </c>
      <c r="G1762" s="2" t="s">
        <v>1216</v>
      </c>
      <c r="H1762" s="2" t="s">
        <v>1316</v>
      </c>
      <c r="I1762" s="2">
        <v>15</v>
      </c>
      <c r="J1762" s="2" t="s">
        <v>28</v>
      </c>
      <c r="K1762" s="2"/>
      <c r="L1762" s="2" t="s">
        <v>129</v>
      </c>
      <c r="M1762" s="2"/>
      <c r="N1762" s="2"/>
      <c r="O1762" s="2"/>
      <c r="P1762" s="2"/>
      <c r="Q1762" s="2">
        <v>1</v>
      </c>
      <c r="R1762" s="2"/>
      <c r="S1762" s="2"/>
      <c r="T1762" s="2"/>
      <c r="U1762" s="2"/>
      <c r="V1762" s="2">
        <v>1</v>
      </c>
      <c r="W1762" s="2"/>
      <c r="X1762" s="2">
        <f t="shared" si="130"/>
        <v>1</v>
      </c>
      <c r="Y1762" s="2"/>
      <c r="Z1762" s="2"/>
      <c r="AA1762" s="2"/>
      <c r="AB1762" s="2"/>
      <c r="AC1762" s="2"/>
      <c r="AD1762" s="2"/>
      <c r="AE1762" s="2">
        <v>1</v>
      </c>
      <c r="AF1762" s="2"/>
      <c r="AG1762" s="2"/>
      <c r="AH1762" s="2"/>
      <c r="AI1762" s="2"/>
      <c r="AJ1762" s="40" t="s">
        <v>2351</v>
      </c>
    </row>
    <row r="1763" spans="1:36" hidden="1" x14ac:dyDescent="0.2">
      <c r="A1763" s="2" t="str">
        <f t="shared" si="132"/>
        <v>Xiaomi Mi Notebook 15.6 Lite</v>
      </c>
      <c r="B1763" s="2" t="s">
        <v>1751</v>
      </c>
      <c r="C1763" s="2" t="s">
        <v>1786</v>
      </c>
      <c r="D1763" s="2" t="s">
        <v>1732</v>
      </c>
      <c r="E1763" s="2" t="s">
        <v>52</v>
      </c>
      <c r="F1763" s="2" t="s">
        <v>20</v>
      </c>
      <c r="G1763" s="2" t="s">
        <v>743</v>
      </c>
      <c r="H1763" s="2" t="s">
        <v>33</v>
      </c>
      <c r="I1763" s="2">
        <v>15</v>
      </c>
      <c r="J1763" s="2" t="s">
        <v>28</v>
      </c>
      <c r="K1763" s="2"/>
      <c r="L1763" s="2" t="s">
        <v>129</v>
      </c>
      <c r="M1763" s="2"/>
      <c r="N1763" s="2"/>
      <c r="O1763" s="2"/>
      <c r="P1763" s="2">
        <v>1</v>
      </c>
      <c r="Q1763" s="2"/>
      <c r="R1763" s="2"/>
      <c r="S1763" s="2"/>
      <c r="T1763" s="2"/>
      <c r="U1763" s="2"/>
      <c r="V1763" s="2">
        <v>1</v>
      </c>
      <c r="W1763" s="2"/>
      <c r="X1763" s="2">
        <f t="shared" si="130"/>
        <v>1</v>
      </c>
      <c r="Y1763" s="2"/>
      <c r="Z1763" s="2"/>
      <c r="AA1763" s="2"/>
      <c r="AB1763" s="2"/>
      <c r="AC1763" s="2"/>
      <c r="AD1763" s="2">
        <v>1</v>
      </c>
      <c r="AE1763" s="2">
        <v>1</v>
      </c>
      <c r="AF1763" s="2"/>
      <c r="AG1763" s="2"/>
      <c r="AH1763" s="2"/>
      <c r="AI1763" s="2"/>
      <c r="AJ1763" s="40" t="s">
        <v>2352</v>
      </c>
    </row>
    <row r="1764" spans="1:36" hidden="1" x14ac:dyDescent="0.2">
      <c r="A1764" s="2" t="str">
        <f t="shared" si="132"/>
        <v>Xiaomi Mi Notebook Pro 15.6" Enhanced 2019</v>
      </c>
      <c r="B1764" s="2" t="s">
        <v>1751</v>
      </c>
      <c r="C1764" s="2" t="s">
        <v>1789</v>
      </c>
      <c r="D1764" s="2" t="s">
        <v>1733</v>
      </c>
      <c r="E1764" s="2" t="s">
        <v>52</v>
      </c>
      <c r="F1764" s="2" t="s">
        <v>20</v>
      </c>
      <c r="G1764" s="2" t="s">
        <v>1494</v>
      </c>
      <c r="H1764" s="2" t="s">
        <v>1316</v>
      </c>
      <c r="I1764" s="2">
        <v>15</v>
      </c>
      <c r="J1764" s="2" t="s">
        <v>28</v>
      </c>
      <c r="K1764" s="2"/>
      <c r="L1764" s="2" t="s">
        <v>129</v>
      </c>
      <c r="M1764" s="2"/>
      <c r="N1764" s="2"/>
      <c r="O1764" s="2"/>
      <c r="P1764" s="2"/>
      <c r="Q1764" s="2">
        <v>1</v>
      </c>
      <c r="R1764" s="2"/>
      <c r="S1764" s="2"/>
      <c r="T1764" s="2"/>
      <c r="U1764" s="2"/>
      <c r="V1764" s="2">
        <v>1</v>
      </c>
      <c r="W1764" s="2"/>
      <c r="X1764" s="2">
        <f t="shared" si="130"/>
        <v>1</v>
      </c>
      <c r="Y1764" s="2"/>
      <c r="Z1764" s="2"/>
      <c r="AA1764" s="2"/>
      <c r="AB1764" s="2"/>
      <c r="AC1764" s="2"/>
      <c r="AD1764" s="2"/>
      <c r="AE1764" s="2">
        <v>1</v>
      </c>
      <c r="AF1764" s="2"/>
      <c r="AG1764" s="2"/>
      <c r="AH1764" s="2"/>
      <c r="AI1764" s="2"/>
      <c r="AJ1764" s="40" t="s">
        <v>2352</v>
      </c>
    </row>
    <row r="1765" spans="1:36" hidden="1" x14ac:dyDescent="0.2">
      <c r="A1765" s="2" t="str">
        <f t="shared" si="132"/>
        <v>Xiaomi Mi Notebook Air 13.3 2019</v>
      </c>
      <c r="B1765" s="2" t="s">
        <v>1751</v>
      </c>
      <c r="C1765" s="2" t="s">
        <v>1778</v>
      </c>
      <c r="D1765" s="2" t="s">
        <v>1731</v>
      </c>
      <c r="E1765" s="2" t="s">
        <v>52</v>
      </c>
      <c r="F1765" s="2" t="s">
        <v>20</v>
      </c>
      <c r="G1765" s="2" t="s">
        <v>743</v>
      </c>
      <c r="H1765" s="2" t="s">
        <v>1316</v>
      </c>
      <c r="I1765" s="2">
        <v>13</v>
      </c>
      <c r="J1765" s="2" t="s">
        <v>28</v>
      </c>
      <c r="K1765" s="2"/>
      <c r="L1765" s="2" t="s">
        <v>129</v>
      </c>
      <c r="M1765" s="2"/>
      <c r="N1765" s="2"/>
      <c r="O1765" s="2"/>
      <c r="P1765" s="2"/>
      <c r="Q1765" s="2">
        <v>1</v>
      </c>
      <c r="R1765" s="2"/>
      <c r="S1765" s="2"/>
      <c r="T1765" s="2"/>
      <c r="U1765" s="2">
        <v>1</v>
      </c>
      <c r="V1765" s="2"/>
      <c r="W1765" s="2"/>
      <c r="X1765" s="2">
        <f t="shared" si="130"/>
        <v>1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40" t="s">
        <v>2353</v>
      </c>
    </row>
    <row r="1766" spans="1:36" hidden="1" x14ac:dyDescent="0.2">
      <c r="A1766" s="2" t="str">
        <f t="shared" si="132"/>
        <v>Xiaomi Mi Notebook Air 13.3 2018</v>
      </c>
      <c r="B1766" s="2" t="s">
        <v>1751</v>
      </c>
      <c r="C1766" s="2" t="s">
        <v>2120</v>
      </c>
      <c r="D1766" s="2" t="s">
        <v>1731</v>
      </c>
      <c r="E1766" s="2" t="s">
        <v>52</v>
      </c>
      <c r="F1766" s="2" t="s">
        <v>20</v>
      </c>
      <c r="G1766" s="2" t="s">
        <v>743</v>
      </c>
      <c r="H1766" s="2" t="s">
        <v>768</v>
      </c>
      <c r="I1766" s="2">
        <v>13</v>
      </c>
      <c r="J1766" s="2" t="s">
        <v>28</v>
      </c>
      <c r="K1766" s="2"/>
      <c r="L1766" s="2" t="s">
        <v>129</v>
      </c>
      <c r="M1766" s="2"/>
      <c r="N1766" s="2"/>
      <c r="O1766" s="2"/>
      <c r="P1766" s="2"/>
      <c r="Q1766" s="2">
        <v>1</v>
      </c>
      <c r="R1766" s="2"/>
      <c r="S1766" s="2"/>
      <c r="T1766" s="2"/>
      <c r="U1766" s="2">
        <v>1</v>
      </c>
      <c r="V1766" s="2"/>
      <c r="W1766" s="2"/>
      <c r="X1766" s="2">
        <f t="shared" si="130"/>
        <v>1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40" t="s">
        <v>2353</v>
      </c>
    </row>
    <row r="1767" spans="1:36" hidden="1" x14ac:dyDescent="0.2">
      <c r="A1767" s="2" t="str">
        <f t="shared" si="132"/>
        <v>Xiaomi Mi Notebook Air 13.3 2017</v>
      </c>
      <c r="B1767" s="2" t="s">
        <v>1751</v>
      </c>
      <c r="C1767" s="2" t="s">
        <v>2121</v>
      </c>
      <c r="D1767" s="2" t="s">
        <v>1731</v>
      </c>
      <c r="E1767" s="2" t="s">
        <v>52</v>
      </c>
      <c r="F1767" s="2" t="s">
        <v>20</v>
      </c>
      <c r="G1767" s="2" t="s">
        <v>416</v>
      </c>
      <c r="H1767" s="2" t="s">
        <v>768</v>
      </c>
      <c r="I1767" s="2">
        <v>13</v>
      </c>
      <c r="J1767" s="2" t="s">
        <v>28</v>
      </c>
      <c r="K1767" s="2"/>
      <c r="L1767" s="2" t="s">
        <v>129</v>
      </c>
      <c r="M1767" s="2"/>
      <c r="N1767" s="2"/>
      <c r="O1767" s="2"/>
      <c r="P1767" s="2"/>
      <c r="Q1767" s="2">
        <v>1</v>
      </c>
      <c r="R1767" s="2"/>
      <c r="S1767" s="2"/>
      <c r="T1767" s="2"/>
      <c r="U1767" s="2">
        <v>1</v>
      </c>
      <c r="V1767" s="2"/>
      <c r="W1767" s="2"/>
      <c r="X1767" s="2">
        <f t="shared" si="130"/>
        <v>1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40" t="s">
        <v>2353</v>
      </c>
    </row>
    <row r="1768" spans="1:36" hidden="1" x14ac:dyDescent="0.2">
      <c r="A1768" s="2" t="str">
        <f t="shared" si="132"/>
        <v>Xiaomi Mi Notebook Air 12.5 2019</v>
      </c>
      <c r="B1768" s="2" t="s">
        <v>1751</v>
      </c>
      <c r="C1768" s="2" t="s">
        <v>1779</v>
      </c>
      <c r="D1768" s="2" t="s">
        <v>1730</v>
      </c>
      <c r="E1768" s="2" t="s">
        <v>52</v>
      </c>
      <c r="F1768" s="2" t="s">
        <v>20</v>
      </c>
      <c r="G1768" s="2" t="s">
        <v>1208</v>
      </c>
      <c r="H1768" s="2" t="s">
        <v>33</v>
      </c>
      <c r="I1768" s="2">
        <v>12</v>
      </c>
      <c r="J1768" s="2" t="s">
        <v>28</v>
      </c>
      <c r="K1768" s="2"/>
      <c r="L1768" s="2" t="s">
        <v>88</v>
      </c>
      <c r="M1768" s="2"/>
      <c r="N1768" s="2"/>
      <c r="O1768" s="2"/>
      <c r="P1768" s="2"/>
      <c r="Q1768" s="2"/>
      <c r="R1768" s="2"/>
      <c r="S1768" s="2"/>
      <c r="T1768" s="2">
        <v>1</v>
      </c>
      <c r="U1768" s="2"/>
      <c r="V1768" s="2"/>
      <c r="W1768" s="2"/>
      <c r="X1768" s="2">
        <f t="shared" si="130"/>
        <v>1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40" t="s">
        <v>2353</v>
      </c>
    </row>
    <row r="1769" spans="1:36" hidden="1" x14ac:dyDescent="0.2">
      <c r="A1769" s="2" t="str">
        <f t="shared" si="132"/>
        <v>Xiaomi Mi Gaming Laptop 2019</v>
      </c>
      <c r="B1769" s="2" t="s">
        <v>1751</v>
      </c>
      <c r="C1769" s="2" t="s">
        <v>1793</v>
      </c>
      <c r="D1769" s="2" t="s">
        <v>1735</v>
      </c>
      <c r="E1769" s="2" t="s">
        <v>52</v>
      </c>
      <c r="F1769" s="2" t="s">
        <v>20</v>
      </c>
      <c r="G1769" s="2" t="s">
        <v>947</v>
      </c>
      <c r="H1769" s="2" t="s">
        <v>1459</v>
      </c>
      <c r="I1769" s="2">
        <v>15</v>
      </c>
      <c r="J1769" s="2" t="s">
        <v>28</v>
      </c>
      <c r="K1769" s="2"/>
      <c r="L1769" s="2" t="s">
        <v>129</v>
      </c>
      <c r="M1769" s="2"/>
      <c r="N1769" s="2"/>
      <c r="O1769" s="2"/>
      <c r="P1769" s="2"/>
      <c r="Q1769" s="2"/>
      <c r="R1769" s="2">
        <v>1</v>
      </c>
      <c r="S1769" s="2"/>
      <c r="T1769" s="2"/>
      <c r="U1769" s="2"/>
      <c r="V1769" s="2">
        <v>1</v>
      </c>
      <c r="W1769" s="2"/>
      <c r="X1769" s="2">
        <f t="shared" si="130"/>
        <v>1</v>
      </c>
      <c r="Y1769" s="2"/>
      <c r="Z1769" s="2"/>
      <c r="AA1769" s="2"/>
      <c r="AB1769" s="2"/>
      <c r="AC1769" s="2"/>
      <c r="AD1769" s="2"/>
      <c r="AE1769" s="2"/>
      <c r="AF1769" s="2">
        <v>1</v>
      </c>
      <c r="AG1769" s="2">
        <v>1</v>
      </c>
      <c r="AH1769" s="2"/>
      <c r="AI1769" s="2"/>
      <c r="AJ1769" s="40" t="s">
        <v>2354</v>
      </c>
    </row>
    <row r="1770" spans="1:36" x14ac:dyDescent="0.2">
      <c r="A1770" s="2" t="str">
        <f t="shared" si="132"/>
        <v>Huawei Matebook X PRO 2020</v>
      </c>
      <c r="B1770" s="2" t="s">
        <v>1781</v>
      </c>
      <c r="C1770" s="2" t="s">
        <v>1782</v>
      </c>
      <c r="D1770" s="2" t="s">
        <v>1731</v>
      </c>
      <c r="E1770" s="2" t="s">
        <v>52</v>
      </c>
      <c r="F1770" s="2" t="s">
        <v>20</v>
      </c>
      <c r="G1770" s="2" t="s">
        <v>1494</v>
      </c>
      <c r="H1770" s="2" t="s">
        <v>1316</v>
      </c>
      <c r="I1770" s="2">
        <v>14</v>
      </c>
      <c r="J1770" s="2" t="s">
        <v>2139</v>
      </c>
      <c r="K1770" s="2"/>
      <c r="L1770" s="2" t="s">
        <v>129</v>
      </c>
      <c r="M1770" s="2"/>
      <c r="N1770" s="2" t="s">
        <v>2140</v>
      </c>
      <c r="O1770" s="2"/>
      <c r="P1770" s="2"/>
      <c r="Q1770" s="2">
        <v>1</v>
      </c>
      <c r="R1770" s="2"/>
      <c r="S1770" s="2"/>
      <c r="T1770" s="2"/>
      <c r="U1770" s="2">
        <v>1</v>
      </c>
      <c r="V1770" s="2"/>
      <c r="W1770" s="2"/>
      <c r="X1770" s="2">
        <f t="shared" si="130"/>
        <v>1</v>
      </c>
      <c r="Y1770" s="2">
        <v>1</v>
      </c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40" t="s">
        <v>2355</v>
      </c>
    </row>
    <row r="1771" spans="1:36" x14ac:dyDescent="0.2">
      <c r="A1771" s="2" t="str">
        <f t="shared" si="132"/>
        <v>Huawei Matebook D15 AMD</v>
      </c>
      <c r="B1771" s="2" t="s">
        <v>1781</v>
      </c>
      <c r="C1771" s="2" t="s">
        <v>1897</v>
      </c>
      <c r="D1771" s="2" t="s">
        <v>1732</v>
      </c>
      <c r="E1771" s="2" t="s">
        <v>52</v>
      </c>
      <c r="F1771" s="2" t="s">
        <v>19</v>
      </c>
      <c r="G1771" s="2" t="s">
        <v>1244</v>
      </c>
      <c r="H1771" s="2" t="s">
        <v>33</v>
      </c>
      <c r="I1771" s="2">
        <v>15</v>
      </c>
      <c r="J1771" s="2" t="s">
        <v>28</v>
      </c>
      <c r="K1771" s="2"/>
      <c r="L1771" s="2" t="s">
        <v>129</v>
      </c>
      <c r="M1771" s="2"/>
      <c r="N1771" s="2" t="s">
        <v>2141</v>
      </c>
      <c r="O1771" s="2"/>
      <c r="P1771" s="2">
        <v>1</v>
      </c>
      <c r="Q1771" s="2"/>
      <c r="R1771" s="2"/>
      <c r="S1771" s="2"/>
      <c r="T1771" s="2"/>
      <c r="U1771" s="2"/>
      <c r="V1771" s="2">
        <v>1</v>
      </c>
      <c r="W1771" s="2"/>
      <c r="X1771" s="2">
        <f t="shared" si="130"/>
        <v>1</v>
      </c>
      <c r="Y1771" s="2"/>
      <c r="Z1771" s="2"/>
      <c r="AA1771" s="2"/>
      <c r="AB1771" s="2"/>
      <c r="AC1771" s="2"/>
      <c r="AD1771" s="2">
        <v>1</v>
      </c>
      <c r="AE1771" s="2">
        <v>1</v>
      </c>
      <c r="AF1771" s="2"/>
      <c r="AG1771" s="2"/>
      <c r="AH1771" s="2"/>
      <c r="AI1771" s="2"/>
      <c r="AJ1771" s="40" t="s">
        <v>2064</v>
      </c>
    </row>
    <row r="1772" spans="1:36" x14ac:dyDescent="0.2">
      <c r="A1772" s="2" t="str">
        <f t="shared" si="132"/>
        <v>Huawei Matebook D MRC</v>
      </c>
      <c r="B1772" s="2" t="s">
        <v>1781</v>
      </c>
      <c r="C1772" s="2" t="s">
        <v>1898</v>
      </c>
      <c r="D1772" s="2" t="s">
        <v>1732</v>
      </c>
      <c r="E1772" s="2" t="s">
        <v>52</v>
      </c>
      <c r="F1772" s="2" t="s">
        <v>20</v>
      </c>
      <c r="G1772" s="2" t="s">
        <v>743</v>
      </c>
      <c r="H1772" s="2" t="s">
        <v>33</v>
      </c>
      <c r="I1772" s="2">
        <v>15</v>
      </c>
      <c r="J1772" s="2" t="s">
        <v>28</v>
      </c>
      <c r="K1772" s="2"/>
      <c r="L1772" s="2" t="s">
        <v>129</v>
      </c>
      <c r="M1772" s="2"/>
      <c r="N1772" s="2"/>
      <c r="O1772" s="2"/>
      <c r="P1772" s="2">
        <v>1</v>
      </c>
      <c r="Q1772" s="2"/>
      <c r="R1772" s="2"/>
      <c r="S1772" s="2"/>
      <c r="T1772" s="2"/>
      <c r="U1772" s="2"/>
      <c r="V1772" s="2">
        <v>1</v>
      </c>
      <c r="W1772" s="2"/>
      <c r="X1772" s="2">
        <f t="shared" si="130"/>
        <v>1</v>
      </c>
      <c r="Y1772" s="2"/>
      <c r="Z1772" s="2"/>
      <c r="AA1772" s="2"/>
      <c r="AB1772" s="2"/>
      <c r="AC1772" s="2"/>
      <c r="AD1772" s="2">
        <v>1</v>
      </c>
      <c r="AE1772" s="2">
        <v>1</v>
      </c>
      <c r="AF1772" s="2"/>
      <c r="AG1772" s="2"/>
      <c r="AH1772" s="2"/>
      <c r="AI1772" s="2"/>
      <c r="AJ1772" s="40" t="s">
        <v>2064</v>
      </c>
    </row>
    <row r="1773" spans="1:36" x14ac:dyDescent="0.2">
      <c r="A1773" s="2" t="str">
        <f t="shared" si="132"/>
        <v>Huawei Matebook D14 AMD Nbl</v>
      </c>
      <c r="B1773" s="2" t="s">
        <v>1781</v>
      </c>
      <c r="C1773" s="2" t="s">
        <v>2149</v>
      </c>
      <c r="D1773" s="2" t="s">
        <v>1731</v>
      </c>
      <c r="E1773" s="2" t="s">
        <v>52</v>
      </c>
      <c r="F1773" s="2" t="s">
        <v>19</v>
      </c>
      <c r="G1773" s="2" t="s">
        <v>1244</v>
      </c>
      <c r="H1773" s="2" t="s">
        <v>33</v>
      </c>
      <c r="I1773" s="2">
        <v>14</v>
      </c>
      <c r="J1773" s="2" t="s">
        <v>28</v>
      </c>
      <c r="K1773" s="2"/>
      <c r="L1773" s="2" t="s">
        <v>129</v>
      </c>
      <c r="M1773" s="2"/>
      <c r="N1773" s="2" t="s">
        <v>2143</v>
      </c>
      <c r="O1773" s="2"/>
      <c r="P1773" s="2">
        <v>1</v>
      </c>
      <c r="Q1773" s="2"/>
      <c r="R1773" s="2"/>
      <c r="S1773" s="2"/>
      <c r="T1773" s="2"/>
      <c r="U1773" s="2">
        <v>1</v>
      </c>
      <c r="V1773" s="2"/>
      <c r="W1773" s="2"/>
      <c r="X1773" s="2">
        <f t="shared" si="130"/>
        <v>1</v>
      </c>
      <c r="Y1773" s="2"/>
      <c r="Z1773" s="2"/>
      <c r="AA1773" s="2"/>
      <c r="AB1773" s="2"/>
      <c r="AC1773" s="2"/>
      <c r="AD1773" s="2">
        <v>1</v>
      </c>
      <c r="AE1773" s="2"/>
      <c r="AF1773" s="2"/>
      <c r="AG1773" s="2"/>
      <c r="AH1773" s="2"/>
      <c r="AI1773" s="2"/>
      <c r="AJ1773" s="40" t="s">
        <v>2064</v>
      </c>
    </row>
    <row r="1774" spans="1:36" x14ac:dyDescent="0.2">
      <c r="A1774" s="2" t="str">
        <f t="shared" si="132"/>
        <v>Huawei Matebook D14 Intel Nbb</v>
      </c>
      <c r="B1774" s="2" t="s">
        <v>1781</v>
      </c>
      <c r="C1774" s="2" t="s">
        <v>2148</v>
      </c>
      <c r="D1774" s="2" t="s">
        <v>1731</v>
      </c>
      <c r="E1774" s="2" t="s">
        <v>52</v>
      </c>
      <c r="F1774" s="2" t="s">
        <v>20</v>
      </c>
      <c r="G1774" s="2" t="s">
        <v>1494</v>
      </c>
      <c r="H1774" s="2" t="s">
        <v>1316</v>
      </c>
      <c r="I1774" s="2">
        <v>14</v>
      </c>
      <c r="J1774" s="2" t="s">
        <v>28</v>
      </c>
      <c r="K1774" s="2"/>
      <c r="L1774" s="2" t="s">
        <v>129</v>
      </c>
      <c r="M1774" s="2"/>
      <c r="N1774" s="2" t="s">
        <v>2147</v>
      </c>
      <c r="O1774" s="2"/>
      <c r="P1774" s="2"/>
      <c r="Q1774" s="2">
        <v>1</v>
      </c>
      <c r="R1774" s="2"/>
      <c r="S1774" s="2"/>
      <c r="T1774" s="2"/>
      <c r="U1774" s="2">
        <v>1</v>
      </c>
      <c r="V1774" s="2"/>
      <c r="W1774" s="2"/>
      <c r="X1774" s="2">
        <f t="shared" si="130"/>
        <v>1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40" t="s">
        <v>2064</v>
      </c>
    </row>
    <row r="1775" spans="1:36" x14ac:dyDescent="0.2">
      <c r="A1775" s="2" t="str">
        <f t="shared" si="132"/>
        <v>Huawei MateBook 13 WRT</v>
      </c>
      <c r="B1775" s="2" t="s">
        <v>1781</v>
      </c>
      <c r="C1775" s="2" t="s">
        <v>2163</v>
      </c>
      <c r="D1775" s="2" t="s">
        <v>1731</v>
      </c>
      <c r="E1775" s="2" t="s">
        <v>52</v>
      </c>
      <c r="F1775" s="2" t="s">
        <v>20</v>
      </c>
      <c r="G1775" s="2" t="s">
        <v>1216</v>
      </c>
      <c r="H1775" s="2" t="s">
        <v>768</v>
      </c>
      <c r="I1775" s="2">
        <v>13</v>
      </c>
      <c r="J1775" s="2" t="s">
        <v>28</v>
      </c>
      <c r="K1775" s="2"/>
      <c r="L1775" s="2" t="s">
        <v>129</v>
      </c>
      <c r="M1775" s="2"/>
      <c r="N1775" s="2" t="s">
        <v>2164</v>
      </c>
      <c r="O1775" s="2"/>
      <c r="P1775" s="2"/>
      <c r="Q1775" s="2">
        <v>1</v>
      </c>
      <c r="R1775" s="2"/>
      <c r="S1775" s="2"/>
      <c r="T1775" s="2"/>
      <c r="U1775" s="2">
        <v>1</v>
      </c>
      <c r="V1775" s="2"/>
      <c r="W1775" s="2"/>
      <c r="X1775" s="2">
        <f t="shared" si="130"/>
        <v>1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40" t="s">
        <v>2064</v>
      </c>
    </row>
    <row r="1776" spans="1:36" x14ac:dyDescent="0.2">
      <c r="A1776" s="2" t="str">
        <f t="shared" si="132"/>
        <v>Huawei MateBook 13 AMD HN</v>
      </c>
      <c r="B1776" s="2" t="s">
        <v>1781</v>
      </c>
      <c r="C1776" s="2" t="s">
        <v>2138</v>
      </c>
      <c r="D1776" s="2" t="s">
        <v>1731</v>
      </c>
      <c r="E1776" s="2" t="s">
        <v>52</v>
      </c>
      <c r="F1776" s="2" t="s">
        <v>19</v>
      </c>
      <c r="G1776" s="2" t="s">
        <v>1244</v>
      </c>
      <c r="H1776" s="2" t="s">
        <v>33</v>
      </c>
      <c r="I1776" s="2">
        <v>13</v>
      </c>
      <c r="J1776" s="2" t="s">
        <v>1913</v>
      </c>
      <c r="K1776" s="2"/>
      <c r="L1776" s="2" t="s">
        <v>129</v>
      </c>
      <c r="M1776" s="2"/>
      <c r="N1776" s="2" t="s">
        <v>2122</v>
      </c>
      <c r="O1776" s="2"/>
      <c r="P1776" s="2">
        <v>1</v>
      </c>
      <c r="Q1776" s="2"/>
      <c r="R1776" s="2"/>
      <c r="S1776" s="2"/>
      <c r="T1776" s="2"/>
      <c r="U1776" s="2">
        <v>1</v>
      </c>
      <c r="V1776" s="2"/>
      <c r="W1776" s="2"/>
      <c r="X1776" s="2">
        <f t="shared" si="130"/>
        <v>1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40" t="s">
        <v>2064</v>
      </c>
    </row>
    <row r="1777" spans="1:36" x14ac:dyDescent="0.2">
      <c r="A1777" s="2" t="str">
        <f t="shared" ref="A1777" si="133">CONCATENATE(B1777," ",C1777)</f>
        <v>Huawei MateBook 13 Intel CL</v>
      </c>
      <c r="B1777" s="2" t="s">
        <v>1781</v>
      </c>
      <c r="C1777" s="2" t="s">
        <v>5986</v>
      </c>
      <c r="D1777" s="2" t="s">
        <v>1731</v>
      </c>
      <c r="E1777" s="2" t="s">
        <v>52</v>
      </c>
      <c r="F1777" s="2" t="s">
        <v>20</v>
      </c>
      <c r="G1777" s="2" t="s">
        <v>1494</v>
      </c>
      <c r="H1777" s="2" t="s">
        <v>1316</v>
      </c>
      <c r="I1777" s="2">
        <v>13</v>
      </c>
      <c r="J1777" s="2" t="s">
        <v>1913</v>
      </c>
      <c r="K1777" s="2"/>
      <c r="L1777" s="2" t="s">
        <v>129</v>
      </c>
      <c r="M1777" s="2"/>
      <c r="N1777" s="2" t="s">
        <v>5935</v>
      </c>
      <c r="O1777" s="2"/>
      <c r="P1777" s="2"/>
      <c r="Q1777" s="2">
        <v>1</v>
      </c>
      <c r="R1777" s="2"/>
      <c r="S1777" s="2"/>
      <c r="T1777" s="2"/>
      <c r="U1777" s="2">
        <v>1</v>
      </c>
      <c r="V1777" s="2"/>
      <c r="W1777" s="2"/>
      <c r="X1777" s="2">
        <f t="shared" si="130"/>
        <v>1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40" t="s">
        <v>2064</v>
      </c>
    </row>
    <row r="1778" spans="1:36" x14ac:dyDescent="0.2">
      <c r="A1778" s="2" t="str">
        <f t="shared" si="132"/>
        <v>Huawei Honor MagicBook 14 AMD Nbl</v>
      </c>
      <c r="B1778" s="2" t="s">
        <v>1781</v>
      </c>
      <c r="C1778" s="2" t="s">
        <v>2144</v>
      </c>
      <c r="D1778" s="2" t="s">
        <v>1731</v>
      </c>
      <c r="E1778" s="2" t="s">
        <v>52</v>
      </c>
      <c r="F1778" s="2" t="s">
        <v>19</v>
      </c>
      <c r="G1778" s="2" t="s">
        <v>1244</v>
      </c>
      <c r="H1778" s="2" t="s">
        <v>33</v>
      </c>
      <c r="I1778" s="2">
        <v>14</v>
      </c>
      <c r="J1778" s="2" t="s">
        <v>28</v>
      </c>
      <c r="K1778" s="2"/>
      <c r="L1778" s="2" t="s">
        <v>129</v>
      </c>
      <c r="M1778" s="2"/>
      <c r="N1778" s="2"/>
      <c r="O1778" s="2"/>
      <c r="P1778" s="2">
        <v>1</v>
      </c>
      <c r="Q1778" s="2"/>
      <c r="R1778" s="2"/>
      <c r="S1778" s="2"/>
      <c r="T1778" s="2"/>
      <c r="U1778" s="2">
        <v>1</v>
      </c>
      <c r="V1778" s="2"/>
      <c r="W1778" s="2"/>
      <c r="X1778" s="2">
        <f t="shared" si="130"/>
        <v>1</v>
      </c>
      <c r="Y1778" s="2"/>
      <c r="Z1778" s="2"/>
      <c r="AA1778" s="2"/>
      <c r="AB1778" s="2"/>
      <c r="AC1778" s="2"/>
      <c r="AD1778" s="2">
        <v>1</v>
      </c>
      <c r="AE1778" s="2"/>
      <c r="AF1778" s="2"/>
      <c r="AG1778" s="2"/>
      <c r="AH1778" s="2"/>
      <c r="AI1778" s="2"/>
      <c r="AJ1778" s="40" t="s">
        <v>2356</v>
      </c>
    </row>
    <row r="1779" spans="1:36" x14ac:dyDescent="0.2">
      <c r="A1779" s="2" t="str">
        <f t="shared" si="132"/>
        <v>Huawei Honor MagicBook 14 VLT-W50</v>
      </c>
      <c r="B1779" s="2" t="s">
        <v>1781</v>
      </c>
      <c r="C1779" s="2" t="s">
        <v>1899</v>
      </c>
      <c r="D1779" s="2" t="s">
        <v>1731</v>
      </c>
      <c r="E1779" s="2" t="s">
        <v>52</v>
      </c>
      <c r="F1779" s="2" t="s">
        <v>20</v>
      </c>
      <c r="G1779" s="2" t="s">
        <v>743</v>
      </c>
      <c r="H1779" s="2" t="s">
        <v>768</v>
      </c>
      <c r="I1779" s="2">
        <v>14</v>
      </c>
      <c r="J1779" s="2" t="s">
        <v>28</v>
      </c>
      <c r="K1779" s="2"/>
      <c r="L1779" s="2" t="s">
        <v>129</v>
      </c>
      <c r="M1779" s="2"/>
      <c r="N1779" s="2"/>
      <c r="O1779" s="2"/>
      <c r="P1779" s="2"/>
      <c r="Q1779" s="2">
        <v>1</v>
      </c>
      <c r="R1779" s="2"/>
      <c r="S1779" s="2"/>
      <c r="T1779" s="2"/>
      <c r="U1779" s="2">
        <v>1</v>
      </c>
      <c r="V1779" s="2"/>
      <c r="W1779" s="2"/>
      <c r="X1779" s="2">
        <f t="shared" si="130"/>
        <v>1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40" t="s">
        <v>2356</v>
      </c>
    </row>
    <row r="1780" spans="1:36" x14ac:dyDescent="0.2">
      <c r="A1780" s="2" t="str">
        <f t="shared" si="132"/>
        <v>Huawei Honor MagicBook 14 VLR-W09</v>
      </c>
      <c r="B1780" s="2" t="s">
        <v>1781</v>
      </c>
      <c r="C1780" s="2" t="s">
        <v>1900</v>
      </c>
      <c r="D1780" s="2" t="s">
        <v>1731</v>
      </c>
      <c r="E1780" s="2" t="s">
        <v>52</v>
      </c>
      <c r="F1780" s="2" t="s">
        <v>20</v>
      </c>
      <c r="G1780" s="2" t="s">
        <v>1216</v>
      </c>
      <c r="H1780" s="2" t="s">
        <v>33</v>
      </c>
      <c r="I1780" s="2">
        <v>14</v>
      </c>
      <c r="J1780" s="2" t="s">
        <v>28</v>
      </c>
      <c r="K1780" s="2"/>
      <c r="L1780" s="2" t="s">
        <v>129</v>
      </c>
      <c r="M1780" s="2"/>
      <c r="N1780" s="2"/>
      <c r="O1780" s="2"/>
      <c r="P1780" s="2">
        <v>1</v>
      </c>
      <c r="Q1780" s="2"/>
      <c r="R1780" s="2"/>
      <c r="S1780" s="2"/>
      <c r="T1780" s="2"/>
      <c r="U1780" s="2">
        <v>1</v>
      </c>
      <c r="V1780" s="2"/>
      <c r="W1780" s="2"/>
      <c r="X1780" s="2">
        <f t="shared" si="130"/>
        <v>1</v>
      </c>
      <c r="Y1780" s="2"/>
      <c r="Z1780" s="2"/>
      <c r="AA1780" s="2"/>
      <c r="AB1780" s="2"/>
      <c r="AC1780" s="2"/>
      <c r="AD1780" s="2">
        <v>1</v>
      </c>
      <c r="AE1780" s="2"/>
      <c r="AF1780" s="2"/>
      <c r="AG1780" s="2"/>
      <c r="AH1780" s="2"/>
      <c r="AI1780" s="2"/>
      <c r="AJ1780" s="40" t="s">
        <v>2356</v>
      </c>
    </row>
    <row r="1781" spans="1:36" x14ac:dyDescent="0.2">
      <c r="A1781" s="2" t="str">
        <f t="shared" si="132"/>
        <v>Huawei Honor MagicBook 15 AMD Boh</v>
      </c>
      <c r="B1781" s="2" t="s">
        <v>1781</v>
      </c>
      <c r="C1781" s="2" t="s">
        <v>2142</v>
      </c>
      <c r="D1781" s="2" t="s">
        <v>1735</v>
      </c>
      <c r="E1781" s="2" t="s">
        <v>52</v>
      </c>
      <c r="F1781" s="2" t="s">
        <v>19</v>
      </c>
      <c r="G1781" s="2" t="s">
        <v>1244</v>
      </c>
      <c r="H1781" s="2" t="s">
        <v>33</v>
      </c>
      <c r="I1781" s="2">
        <v>15</v>
      </c>
      <c r="J1781" s="2" t="s">
        <v>28</v>
      </c>
      <c r="K1781" s="2"/>
      <c r="L1781" s="2" t="s">
        <v>129</v>
      </c>
      <c r="M1781" s="2"/>
      <c r="N1781" s="2" t="s">
        <v>2122</v>
      </c>
      <c r="O1781" s="2"/>
      <c r="P1781" s="2">
        <v>1</v>
      </c>
      <c r="Q1781" s="2"/>
      <c r="R1781" s="2"/>
      <c r="S1781" s="2"/>
      <c r="T1781" s="2"/>
      <c r="U1781" s="2"/>
      <c r="V1781" s="2">
        <v>1</v>
      </c>
      <c r="W1781" s="2"/>
      <c r="X1781" s="2">
        <f t="shared" si="130"/>
        <v>1</v>
      </c>
      <c r="Y1781" s="2"/>
      <c r="Z1781" s="2"/>
      <c r="AA1781" s="2"/>
      <c r="AB1781" s="2"/>
      <c r="AC1781" s="2"/>
      <c r="AD1781" s="2">
        <v>1</v>
      </c>
      <c r="AE1781" s="2">
        <v>1</v>
      </c>
      <c r="AF1781" s="2"/>
      <c r="AG1781" s="2"/>
      <c r="AH1781" s="2"/>
      <c r="AI1781" s="2"/>
      <c r="AJ1781" s="40" t="s">
        <v>2356</v>
      </c>
    </row>
    <row r="1782" spans="1:36" x14ac:dyDescent="0.2">
      <c r="A1782" s="2" t="str">
        <f t="shared" si="132"/>
        <v>Huawei Honor MagicBook PRO</v>
      </c>
      <c r="B1782" s="2" t="s">
        <v>1781</v>
      </c>
      <c r="C1782" s="2" t="s">
        <v>1791</v>
      </c>
      <c r="D1782" s="2" t="s">
        <v>1732</v>
      </c>
      <c r="E1782" s="2" t="s">
        <v>52</v>
      </c>
      <c r="F1782" s="2" t="s">
        <v>19</v>
      </c>
      <c r="G1782" s="2" t="s">
        <v>1244</v>
      </c>
      <c r="H1782" s="2" t="s">
        <v>33</v>
      </c>
      <c r="I1782" s="2">
        <v>16</v>
      </c>
      <c r="J1782" s="2" t="s">
        <v>28</v>
      </c>
      <c r="K1782" s="2"/>
      <c r="L1782" s="2" t="s">
        <v>129</v>
      </c>
      <c r="M1782" s="2"/>
      <c r="N1782" s="2"/>
      <c r="O1782" s="2"/>
      <c r="P1782" s="2">
        <v>1</v>
      </c>
      <c r="Q1782" s="2"/>
      <c r="R1782" s="2"/>
      <c r="S1782" s="2"/>
      <c r="T1782" s="2"/>
      <c r="U1782" s="2"/>
      <c r="V1782" s="2"/>
      <c r="W1782" s="2">
        <v>1</v>
      </c>
      <c r="X1782" s="2">
        <f t="shared" si="130"/>
        <v>1</v>
      </c>
      <c r="Y1782" s="2">
        <v>1</v>
      </c>
      <c r="Z1782" s="2"/>
      <c r="AA1782" s="2"/>
      <c r="AB1782" s="2"/>
      <c r="AC1782" s="2"/>
      <c r="AD1782" s="2"/>
      <c r="AE1782" s="2">
        <v>1</v>
      </c>
      <c r="AF1782" s="2"/>
      <c r="AG1782" s="2"/>
      <c r="AH1782" s="2"/>
      <c r="AI1782" s="2"/>
      <c r="AJ1782" s="40" t="s">
        <v>2357</v>
      </c>
    </row>
    <row r="1783" spans="1:36" hidden="1" x14ac:dyDescent="0.2">
      <c r="A1783" s="2" t="str">
        <f t="shared" si="132"/>
        <v>Microsoft Surface Laptop</v>
      </c>
      <c r="B1783" s="2" t="s">
        <v>1783</v>
      </c>
      <c r="C1783" s="2" t="s">
        <v>1784</v>
      </c>
      <c r="D1783" s="2" t="s">
        <v>1731</v>
      </c>
      <c r="E1783" s="2" t="s">
        <v>52</v>
      </c>
      <c r="F1783" s="2" t="s">
        <v>20</v>
      </c>
      <c r="G1783" s="2" t="s">
        <v>416</v>
      </c>
      <c r="H1783" s="2" t="s">
        <v>33</v>
      </c>
      <c r="I1783" s="2">
        <v>13</v>
      </c>
      <c r="J1783" s="2" t="s">
        <v>1785</v>
      </c>
      <c r="K1783" s="2"/>
      <c r="L1783" s="2" t="s">
        <v>129</v>
      </c>
      <c r="M1783" s="2"/>
      <c r="N1783" s="2"/>
      <c r="O1783" s="2"/>
      <c r="P1783" s="2">
        <v>1</v>
      </c>
      <c r="Q1783" s="2"/>
      <c r="R1783" s="2"/>
      <c r="S1783" s="2"/>
      <c r="T1783" s="2"/>
      <c r="U1783" s="2">
        <v>1</v>
      </c>
      <c r="V1783" s="2"/>
      <c r="W1783" s="2"/>
      <c r="X1783" s="2">
        <f t="shared" si="130"/>
        <v>1</v>
      </c>
      <c r="Y1783" s="2">
        <v>1</v>
      </c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40" t="s">
        <v>2358</v>
      </c>
    </row>
    <row r="1784" spans="1:36" hidden="1" x14ac:dyDescent="0.2">
      <c r="A1784" s="2" t="str">
        <f t="shared" si="132"/>
        <v>Microsoft Surface Laptop 3 13.5</v>
      </c>
      <c r="B1784" s="2" t="s">
        <v>1783</v>
      </c>
      <c r="C1784" s="2" t="s">
        <v>1796</v>
      </c>
      <c r="D1784" s="2" t="s">
        <v>1731</v>
      </c>
      <c r="E1784" s="2" t="s">
        <v>52</v>
      </c>
      <c r="F1784" s="2" t="s">
        <v>20</v>
      </c>
      <c r="G1784" s="2" t="s">
        <v>1526</v>
      </c>
      <c r="H1784" s="2" t="s">
        <v>33</v>
      </c>
      <c r="I1784" s="2">
        <v>13</v>
      </c>
      <c r="J1784" s="2" t="s">
        <v>1785</v>
      </c>
      <c r="K1784" s="2"/>
      <c r="L1784" s="2" t="s">
        <v>129</v>
      </c>
      <c r="M1784" s="2"/>
      <c r="N1784" s="2"/>
      <c r="O1784" s="2"/>
      <c r="P1784" s="2">
        <v>1</v>
      </c>
      <c r="Q1784" s="2"/>
      <c r="R1784" s="2"/>
      <c r="S1784" s="2"/>
      <c r="T1784" s="2"/>
      <c r="U1784" s="2">
        <v>1</v>
      </c>
      <c r="V1784" s="2"/>
      <c r="W1784" s="2"/>
      <c r="X1784" s="2">
        <f t="shared" si="130"/>
        <v>1</v>
      </c>
      <c r="Y1784" s="2">
        <v>1</v>
      </c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40" t="s">
        <v>2358</v>
      </c>
    </row>
    <row r="1785" spans="1:36" hidden="1" x14ac:dyDescent="0.2">
      <c r="A1785" s="2" t="str">
        <f t="shared" si="132"/>
        <v>Microsoft Surface Laptop 3 15</v>
      </c>
      <c r="B1785" s="2" t="s">
        <v>1783</v>
      </c>
      <c r="C1785" s="2" t="s">
        <v>1798</v>
      </c>
      <c r="D1785" s="2" t="s">
        <v>1735</v>
      </c>
      <c r="E1785" s="2" t="s">
        <v>52</v>
      </c>
      <c r="F1785" s="2" t="s">
        <v>19</v>
      </c>
      <c r="G1785" s="2" t="s">
        <v>1244</v>
      </c>
      <c r="H1785" s="2" t="s">
        <v>33</v>
      </c>
      <c r="I1785" s="2">
        <v>15</v>
      </c>
      <c r="J1785" s="2" t="s">
        <v>1797</v>
      </c>
      <c r="K1785" s="2"/>
      <c r="L1785" s="2" t="s">
        <v>129</v>
      </c>
      <c r="M1785" s="2"/>
      <c r="N1785" s="2"/>
      <c r="O1785" s="2"/>
      <c r="P1785" s="2">
        <v>1</v>
      </c>
      <c r="Q1785" s="2"/>
      <c r="R1785" s="2"/>
      <c r="S1785" s="2"/>
      <c r="T1785" s="2"/>
      <c r="U1785" s="2"/>
      <c r="V1785" s="2">
        <v>1</v>
      </c>
      <c r="W1785" s="2"/>
      <c r="X1785" s="2">
        <f t="shared" si="130"/>
        <v>1</v>
      </c>
      <c r="Y1785" s="2">
        <v>1</v>
      </c>
      <c r="Z1785" s="2"/>
      <c r="AA1785" s="2"/>
      <c r="AB1785" s="2"/>
      <c r="AC1785" s="2"/>
      <c r="AD1785" s="2">
        <v>1</v>
      </c>
      <c r="AE1785" s="2">
        <v>1</v>
      </c>
      <c r="AF1785" s="2"/>
      <c r="AG1785" s="2"/>
      <c r="AH1785" s="2"/>
      <c r="AI1785" s="2"/>
      <c r="AJ1785" s="40" t="s">
        <v>2358</v>
      </c>
    </row>
    <row r="1786" spans="1:36" hidden="1" x14ac:dyDescent="0.2">
      <c r="A1786" s="2" t="str">
        <f t="shared" si="132"/>
        <v>Haier Haier U156</v>
      </c>
      <c r="B1786" s="2" t="s">
        <v>1777</v>
      </c>
      <c r="C1786" s="41" t="s">
        <v>1776</v>
      </c>
      <c r="D1786" s="2" t="s">
        <v>1732</v>
      </c>
      <c r="E1786" s="2" t="s">
        <v>52</v>
      </c>
      <c r="F1786" s="2" t="s">
        <v>20</v>
      </c>
      <c r="G1786" s="2" t="s">
        <v>447</v>
      </c>
      <c r="H1786" s="2" t="s">
        <v>33</v>
      </c>
      <c r="I1786" s="2">
        <v>15</v>
      </c>
      <c r="J1786" s="2" t="s">
        <v>28</v>
      </c>
      <c r="K1786" s="2"/>
      <c r="L1786" s="2" t="s">
        <v>87</v>
      </c>
      <c r="M1786" s="2"/>
      <c r="N1786" s="2"/>
      <c r="O1786" s="2">
        <v>1</v>
      </c>
      <c r="P1786" s="2"/>
      <c r="Q1786" s="2"/>
      <c r="R1786" s="2"/>
      <c r="S1786" s="2"/>
      <c r="T1786" s="2"/>
      <c r="U1786" s="2"/>
      <c r="V1786" s="2">
        <v>1</v>
      </c>
      <c r="W1786" s="2"/>
      <c r="X1786" s="2">
        <f t="shared" si="130"/>
        <v>1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40" t="s">
        <v>2359</v>
      </c>
    </row>
    <row r="1787" spans="1:36" hidden="1" x14ac:dyDescent="0.2">
      <c r="A1787" s="2" t="str">
        <f t="shared" si="132"/>
        <v>Haier Haier U144</v>
      </c>
      <c r="B1787" s="2" t="s">
        <v>1777</v>
      </c>
      <c r="C1787" s="41" t="s">
        <v>1816</v>
      </c>
      <c r="D1787" s="2" t="s">
        <v>1731</v>
      </c>
      <c r="E1787" s="2" t="s">
        <v>52</v>
      </c>
      <c r="F1787" s="2" t="s">
        <v>20</v>
      </c>
      <c r="G1787" s="2" t="s">
        <v>447</v>
      </c>
      <c r="H1787" s="2" t="s">
        <v>33</v>
      </c>
      <c r="I1787" s="2">
        <v>14</v>
      </c>
      <c r="J1787" s="2" t="s">
        <v>28</v>
      </c>
      <c r="K1787" s="2"/>
      <c r="L1787" s="2" t="s">
        <v>87</v>
      </c>
      <c r="M1787" s="2"/>
      <c r="N1787" s="2"/>
      <c r="O1787" s="2">
        <v>1</v>
      </c>
      <c r="P1787" s="2"/>
      <c r="Q1787" s="2"/>
      <c r="R1787" s="2"/>
      <c r="S1787" s="2"/>
      <c r="T1787" s="2"/>
      <c r="U1787" s="2">
        <v>1</v>
      </c>
      <c r="V1787" s="2"/>
      <c r="W1787" s="2"/>
      <c r="X1787" s="2">
        <f t="shared" si="130"/>
        <v>1</v>
      </c>
      <c r="Y1787" s="2"/>
      <c r="Z1787" s="2"/>
      <c r="AA1787" s="2"/>
      <c r="AB1787" s="2"/>
      <c r="AC1787" s="2">
        <v>1</v>
      </c>
      <c r="AD1787" s="2"/>
      <c r="AE1787" s="2"/>
      <c r="AF1787" s="2"/>
      <c r="AG1787" s="2"/>
      <c r="AH1787" s="2"/>
      <c r="AI1787" s="2"/>
      <c r="AJ1787" s="40" t="s">
        <v>2359</v>
      </c>
    </row>
    <row r="1788" spans="1:36" hidden="1" x14ac:dyDescent="0.2">
      <c r="A1788" s="2" t="str">
        <f t="shared" si="132"/>
        <v>Haier Haier ES34</v>
      </c>
      <c r="B1788" s="2" t="s">
        <v>1777</v>
      </c>
      <c r="C1788" s="2" t="s">
        <v>1792</v>
      </c>
      <c r="D1788" s="2" t="s">
        <v>1731</v>
      </c>
      <c r="E1788" s="2" t="s">
        <v>52</v>
      </c>
      <c r="F1788" s="2" t="s">
        <v>20</v>
      </c>
      <c r="G1788" s="2" t="s">
        <v>448</v>
      </c>
      <c r="H1788" s="2" t="s">
        <v>33</v>
      </c>
      <c r="I1788" s="2">
        <v>13</v>
      </c>
      <c r="J1788" s="2" t="s">
        <v>28</v>
      </c>
      <c r="K1788" s="2"/>
      <c r="L1788" s="2" t="s">
        <v>88</v>
      </c>
      <c r="M1788" s="2"/>
      <c r="N1788" s="2"/>
      <c r="O1788" s="2"/>
      <c r="P1788" s="2"/>
      <c r="Q1788" s="2"/>
      <c r="R1788" s="2"/>
      <c r="S1788" s="2"/>
      <c r="T1788" s="2"/>
      <c r="U1788" s="2">
        <v>1</v>
      </c>
      <c r="V1788" s="2"/>
      <c r="W1788" s="2"/>
      <c r="X1788" s="2">
        <f t="shared" si="130"/>
        <v>0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40" t="s">
        <v>2359</v>
      </c>
    </row>
    <row r="1789" spans="1:36" hidden="1" x14ac:dyDescent="0.2">
      <c r="A1789" s="2" t="str">
        <f t="shared" si="132"/>
        <v>Haier Haier A914</v>
      </c>
      <c r="B1789" s="2" t="s">
        <v>1777</v>
      </c>
      <c r="C1789" s="2" t="s">
        <v>1817</v>
      </c>
      <c r="D1789" s="2" t="s">
        <v>1731</v>
      </c>
      <c r="E1789" s="2" t="s">
        <v>52</v>
      </c>
      <c r="F1789" s="2" t="s">
        <v>20</v>
      </c>
      <c r="G1789" s="2" t="s">
        <v>447</v>
      </c>
      <c r="H1789" s="2" t="s">
        <v>33</v>
      </c>
      <c r="I1789" s="2">
        <v>13</v>
      </c>
      <c r="J1789" s="2" t="s">
        <v>28</v>
      </c>
      <c r="K1789" s="2"/>
      <c r="L1789" s="2" t="s">
        <v>87</v>
      </c>
      <c r="M1789" s="2"/>
      <c r="N1789" s="2"/>
      <c r="O1789" s="2">
        <v>1</v>
      </c>
      <c r="P1789" s="2"/>
      <c r="Q1789" s="2"/>
      <c r="R1789" s="2"/>
      <c r="S1789" s="2"/>
      <c r="T1789" s="2"/>
      <c r="U1789" s="2">
        <v>1</v>
      </c>
      <c r="V1789" s="2"/>
      <c r="W1789" s="2"/>
      <c r="X1789" s="2">
        <f t="shared" si="130"/>
        <v>1</v>
      </c>
      <c r="Y1789" s="2"/>
      <c r="Z1789" s="2"/>
      <c r="AA1789" s="2"/>
      <c r="AB1789" s="2"/>
      <c r="AC1789" s="2">
        <v>1</v>
      </c>
      <c r="AD1789" s="2"/>
      <c r="AE1789" s="2"/>
      <c r="AF1789" s="2"/>
      <c r="AG1789" s="2"/>
      <c r="AH1789" s="2"/>
      <c r="AI1789" s="2"/>
      <c r="AJ1789" s="40" t="s">
        <v>2359</v>
      </c>
    </row>
    <row r="1790" spans="1:36" hidden="1" x14ac:dyDescent="0.2">
      <c r="A1790" s="2" t="str">
        <f t="shared" si="132"/>
        <v>Haier Haier I428</v>
      </c>
      <c r="B1790" s="2" t="s">
        <v>1777</v>
      </c>
      <c r="C1790" s="2" t="s">
        <v>1901</v>
      </c>
      <c r="D1790" s="2" t="s">
        <v>1731</v>
      </c>
      <c r="E1790" s="2" t="s">
        <v>52</v>
      </c>
      <c r="F1790" s="2" t="s">
        <v>20</v>
      </c>
      <c r="G1790" s="2" t="s">
        <v>447</v>
      </c>
      <c r="H1790" s="2" t="s">
        <v>33</v>
      </c>
      <c r="I1790" s="2">
        <v>13</v>
      </c>
      <c r="J1790" s="2" t="s">
        <v>28</v>
      </c>
      <c r="K1790" s="2"/>
      <c r="L1790" s="2" t="s">
        <v>87</v>
      </c>
      <c r="M1790" s="2"/>
      <c r="N1790" s="2"/>
      <c r="O1790" s="2">
        <v>1</v>
      </c>
      <c r="P1790" s="2"/>
      <c r="Q1790" s="2"/>
      <c r="R1790" s="2"/>
      <c r="S1790" s="2"/>
      <c r="T1790" s="2"/>
      <c r="U1790" s="2">
        <v>1</v>
      </c>
      <c r="V1790" s="2"/>
      <c r="W1790" s="2"/>
      <c r="X1790" s="2">
        <f t="shared" ref="X1790:X1807" si="134">SUM(O1790:T1790)</f>
        <v>1</v>
      </c>
      <c r="Y1790" s="2"/>
      <c r="Z1790" s="2"/>
      <c r="AA1790" s="2"/>
      <c r="AB1790" s="2"/>
      <c r="AC1790" s="2">
        <v>1</v>
      </c>
      <c r="AD1790" s="2"/>
      <c r="AE1790" s="2"/>
      <c r="AF1790" s="2"/>
      <c r="AG1790" s="2"/>
      <c r="AH1790" s="2"/>
      <c r="AI1790" s="2"/>
      <c r="AJ1790" s="40" t="s">
        <v>2359</v>
      </c>
    </row>
    <row r="1791" spans="1:36" hidden="1" x14ac:dyDescent="0.2">
      <c r="A1791" s="2" t="str">
        <f t="shared" si="132"/>
        <v>Haier Haier I424</v>
      </c>
      <c r="B1791" s="2" t="s">
        <v>1777</v>
      </c>
      <c r="C1791" s="2" t="s">
        <v>1902</v>
      </c>
      <c r="D1791" s="2" t="s">
        <v>1731</v>
      </c>
      <c r="E1791" s="2" t="s">
        <v>52</v>
      </c>
      <c r="F1791" s="2" t="s">
        <v>20</v>
      </c>
      <c r="G1791" s="2" t="s">
        <v>447</v>
      </c>
      <c r="H1791" s="2" t="s">
        <v>33</v>
      </c>
      <c r="I1791" s="2">
        <v>13</v>
      </c>
      <c r="J1791" s="2" t="s">
        <v>28</v>
      </c>
      <c r="K1791" s="2"/>
      <c r="L1791" s="2" t="s">
        <v>87</v>
      </c>
      <c r="M1791" s="2"/>
      <c r="N1791" s="2"/>
      <c r="O1791" s="2">
        <v>1</v>
      </c>
      <c r="P1791" s="2"/>
      <c r="Q1791" s="2"/>
      <c r="R1791" s="2"/>
      <c r="S1791" s="2"/>
      <c r="T1791" s="2"/>
      <c r="U1791" s="2">
        <v>1</v>
      </c>
      <c r="V1791" s="2"/>
      <c r="W1791" s="2"/>
      <c r="X1791" s="2">
        <f t="shared" si="134"/>
        <v>1</v>
      </c>
      <c r="Y1791" s="2"/>
      <c r="Z1791" s="2"/>
      <c r="AA1791" s="2"/>
      <c r="AB1791" s="2"/>
      <c r="AC1791" s="2">
        <v>1</v>
      </c>
      <c r="AD1791" s="2"/>
      <c r="AE1791" s="2"/>
      <c r="AF1791" s="2"/>
      <c r="AG1791" s="2"/>
      <c r="AH1791" s="2"/>
      <c r="AI1791" s="2"/>
      <c r="AJ1791" s="40" t="s">
        <v>2359</v>
      </c>
    </row>
    <row r="1792" spans="1:36" hidden="1" x14ac:dyDescent="0.2">
      <c r="A1792" s="2" t="str">
        <f t="shared" si="132"/>
        <v>Haier Haier HI133L</v>
      </c>
      <c r="B1792" s="2" t="s">
        <v>1777</v>
      </c>
      <c r="C1792" s="2" t="s">
        <v>1903</v>
      </c>
      <c r="D1792" s="2" t="s">
        <v>1731</v>
      </c>
      <c r="E1792" s="2" t="s">
        <v>52</v>
      </c>
      <c r="F1792" s="2" t="s">
        <v>20</v>
      </c>
      <c r="G1792" s="2" t="s">
        <v>347</v>
      </c>
      <c r="H1792" s="2" t="s">
        <v>33</v>
      </c>
      <c r="I1792" s="2">
        <v>13</v>
      </c>
      <c r="J1792" s="2" t="s">
        <v>28</v>
      </c>
      <c r="K1792" s="2"/>
      <c r="L1792" s="2" t="s">
        <v>88</v>
      </c>
      <c r="M1792" s="2"/>
      <c r="N1792" s="2"/>
      <c r="O1792" s="2">
        <v>1</v>
      </c>
      <c r="P1792" s="2"/>
      <c r="Q1792" s="2"/>
      <c r="R1792" s="2"/>
      <c r="S1792" s="2"/>
      <c r="T1792" s="2"/>
      <c r="U1792" s="2">
        <v>1</v>
      </c>
      <c r="V1792" s="2"/>
      <c r="W1792" s="2"/>
      <c r="X1792" s="2">
        <f t="shared" si="134"/>
        <v>1</v>
      </c>
      <c r="Y1792" s="2"/>
      <c r="Z1792" s="2"/>
      <c r="AA1792" s="2"/>
      <c r="AB1792" s="2"/>
      <c r="AC1792" s="2">
        <v>1</v>
      </c>
      <c r="AD1792" s="2"/>
      <c r="AE1792" s="2"/>
      <c r="AF1792" s="2"/>
      <c r="AG1792" s="2"/>
      <c r="AH1792" s="2"/>
      <c r="AI1792" s="2"/>
      <c r="AJ1792" s="40" t="s">
        <v>2359</v>
      </c>
    </row>
    <row r="1793" spans="1:36" hidden="1" x14ac:dyDescent="0.2">
      <c r="A1793" s="2" t="str">
        <f t="shared" si="132"/>
        <v>Haier Haier S424</v>
      </c>
      <c r="B1793" s="2" t="s">
        <v>1777</v>
      </c>
      <c r="C1793" s="2" t="s">
        <v>1904</v>
      </c>
      <c r="D1793" s="2" t="s">
        <v>1731</v>
      </c>
      <c r="E1793" s="2" t="s">
        <v>52</v>
      </c>
      <c r="F1793" s="2" t="s">
        <v>20</v>
      </c>
      <c r="G1793" s="2" t="s">
        <v>447</v>
      </c>
      <c r="H1793" s="2" t="s">
        <v>33</v>
      </c>
      <c r="I1793" s="2">
        <v>13</v>
      </c>
      <c r="J1793" s="2" t="s">
        <v>28</v>
      </c>
      <c r="K1793" s="2"/>
      <c r="L1793" s="2" t="s">
        <v>87</v>
      </c>
      <c r="M1793" s="2"/>
      <c r="N1793" s="2"/>
      <c r="O1793" s="2">
        <v>1</v>
      </c>
      <c r="P1793" s="2"/>
      <c r="Q1793" s="2"/>
      <c r="R1793" s="2"/>
      <c r="S1793" s="2"/>
      <c r="T1793" s="2"/>
      <c r="U1793" s="2">
        <v>1</v>
      </c>
      <c r="V1793" s="2"/>
      <c r="W1793" s="2"/>
      <c r="X1793" s="2">
        <f t="shared" si="134"/>
        <v>1</v>
      </c>
      <c r="Y1793" s="2"/>
      <c r="Z1793" s="2"/>
      <c r="AA1793" s="2"/>
      <c r="AB1793" s="2"/>
      <c r="AC1793" s="2">
        <v>1</v>
      </c>
      <c r="AD1793" s="2"/>
      <c r="AE1793" s="2"/>
      <c r="AF1793" s="2"/>
      <c r="AG1793" s="2"/>
      <c r="AH1793" s="2"/>
      <c r="AI1793" s="2"/>
      <c r="AJ1793" s="40" t="s">
        <v>2359</v>
      </c>
    </row>
    <row r="1794" spans="1:36" hidden="1" x14ac:dyDescent="0.2">
      <c r="A1794" s="2" t="str">
        <f t="shared" si="132"/>
        <v>Haier Haier S428</v>
      </c>
      <c r="B1794" s="2" t="s">
        <v>1777</v>
      </c>
      <c r="C1794" s="2" t="s">
        <v>1905</v>
      </c>
      <c r="D1794" s="2" t="s">
        <v>1731</v>
      </c>
      <c r="E1794" s="2" t="s">
        <v>52</v>
      </c>
      <c r="F1794" s="2" t="s">
        <v>20</v>
      </c>
      <c r="G1794" s="2" t="s">
        <v>447</v>
      </c>
      <c r="H1794" s="2" t="s">
        <v>33</v>
      </c>
      <c r="I1794" s="2">
        <v>13</v>
      </c>
      <c r="J1794" s="2" t="s">
        <v>28</v>
      </c>
      <c r="K1794" s="2"/>
      <c r="L1794" s="2" t="s">
        <v>87</v>
      </c>
      <c r="M1794" s="2"/>
      <c r="N1794" s="2"/>
      <c r="O1794" s="2">
        <v>1</v>
      </c>
      <c r="P1794" s="2"/>
      <c r="Q1794" s="2"/>
      <c r="R1794" s="2"/>
      <c r="S1794" s="2"/>
      <c r="T1794" s="2"/>
      <c r="U1794" s="2">
        <v>1</v>
      </c>
      <c r="V1794" s="2"/>
      <c r="W1794" s="2"/>
      <c r="X1794" s="2">
        <f t="shared" si="134"/>
        <v>1</v>
      </c>
      <c r="Y1794" s="2"/>
      <c r="Z1794" s="2"/>
      <c r="AA1794" s="2"/>
      <c r="AB1794" s="2"/>
      <c r="AC1794" s="2">
        <v>1</v>
      </c>
      <c r="AD1794" s="2"/>
      <c r="AE1794" s="2"/>
      <c r="AF1794" s="2"/>
      <c r="AG1794" s="2"/>
      <c r="AH1794" s="2"/>
      <c r="AI1794" s="2"/>
      <c r="AJ1794" s="40" t="s">
        <v>2359</v>
      </c>
    </row>
    <row r="1795" spans="1:36" hidden="1" x14ac:dyDescent="0.2">
      <c r="A1795" s="2" t="str">
        <f t="shared" si="132"/>
        <v>Haier Light Book S378</v>
      </c>
      <c r="B1795" s="2" t="s">
        <v>1777</v>
      </c>
      <c r="C1795" s="2" t="s">
        <v>1906</v>
      </c>
      <c r="D1795" s="2" t="s">
        <v>1731</v>
      </c>
      <c r="E1795" s="2" t="s">
        <v>52</v>
      </c>
      <c r="F1795" s="2" t="s">
        <v>20</v>
      </c>
      <c r="G1795" s="2" t="s">
        <v>139</v>
      </c>
      <c r="H1795" s="2" t="s">
        <v>33</v>
      </c>
      <c r="I1795" s="2">
        <v>13</v>
      </c>
      <c r="J1795" s="2" t="s">
        <v>28</v>
      </c>
      <c r="K1795" s="2"/>
      <c r="L1795" s="2" t="s">
        <v>87</v>
      </c>
      <c r="M1795" s="2"/>
      <c r="N1795" s="2"/>
      <c r="O1795" s="2">
        <v>1</v>
      </c>
      <c r="P1795" s="2"/>
      <c r="Q1795" s="2"/>
      <c r="R1795" s="2"/>
      <c r="S1795" s="2"/>
      <c r="T1795" s="2"/>
      <c r="U1795" s="2">
        <v>1</v>
      </c>
      <c r="V1795" s="2"/>
      <c r="W1795" s="2"/>
      <c r="X1795" s="2">
        <f t="shared" si="134"/>
        <v>1</v>
      </c>
      <c r="Y1795" s="2"/>
      <c r="Z1795" s="2"/>
      <c r="AA1795" s="2"/>
      <c r="AB1795" s="2"/>
      <c r="AC1795" s="2">
        <v>1</v>
      </c>
      <c r="AD1795" s="2"/>
      <c r="AE1795" s="2"/>
      <c r="AF1795" s="2"/>
      <c r="AG1795" s="2"/>
      <c r="AH1795" s="2"/>
      <c r="AI1795" s="2"/>
      <c r="AJ1795" s="40" t="s">
        <v>2359</v>
      </c>
    </row>
    <row r="1796" spans="1:36" hidden="1" x14ac:dyDescent="0.2">
      <c r="A1796" s="2" t="str">
        <f t="shared" si="132"/>
        <v>Krez Krez N1304</v>
      </c>
      <c r="B1796" s="2" t="s">
        <v>1811</v>
      </c>
      <c r="C1796" s="2" t="s">
        <v>1907</v>
      </c>
      <c r="D1796" s="2" t="s">
        <v>1731</v>
      </c>
      <c r="E1796" s="2" t="s">
        <v>52</v>
      </c>
      <c r="F1796" s="2" t="s">
        <v>20</v>
      </c>
      <c r="G1796" s="2" t="s">
        <v>447</v>
      </c>
      <c r="H1796" s="2" t="s">
        <v>33</v>
      </c>
      <c r="I1796" s="2">
        <v>13</v>
      </c>
      <c r="J1796" s="2" t="s">
        <v>28</v>
      </c>
      <c r="K1796" s="2"/>
      <c r="L1796" s="2" t="s">
        <v>87</v>
      </c>
      <c r="M1796" s="2"/>
      <c r="N1796" s="2"/>
      <c r="O1796" s="2">
        <v>1</v>
      </c>
      <c r="P1796" s="2"/>
      <c r="Q1796" s="2"/>
      <c r="R1796" s="2"/>
      <c r="S1796" s="2"/>
      <c r="T1796" s="2"/>
      <c r="U1796" s="2">
        <v>1</v>
      </c>
      <c r="V1796" s="2"/>
      <c r="W1796" s="2"/>
      <c r="X1796" s="2">
        <f t="shared" si="134"/>
        <v>1</v>
      </c>
      <c r="Y1796" s="2"/>
      <c r="Z1796" s="2"/>
      <c r="AA1796" s="2"/>
      <c r="AB1796" s="2"/>
      <c r="AC1796" s="2">
        <v>1</v>
      </c>
      <c r="AD1796" s="2"/>
      <c r="AE1796" s="2"/>
      <c r="AF1796" s="2"/>
      <c r="AG1796" s="2"/>
      <c r="AH1796" s="2"/>
      <c r="AI1796" s="2"/>
      <c r="AJ1796" s="40" t="s">
        <v>2360</v>
      </c>
    </row>
    <row r="1797" spans="1:36" hidden="1" x14ac:dyDescent="0.2">
      <c r="A1797" s="2" t="str">
        <f t="shared" si="132"/>
        <v>Krez Krez N1403S</v>
      </c>
      <c r="B1797" s="2" t="s">
        <v>1811</v>
      </c>
      <c r="C1797" s="2" t="s">
        <v>1908</v>
      </c>
      <c r="D1797" s="2" t="s">
        <v>1731</v>
      </c>
      <c r="E1797" s="2" t="s">
        <v>52</v>
      </c>
      <c r="F1797" s="2" t="s">
        <v>20</v>
      </c>
      <c r="G1797" s="2" t="s">
        <v>447</v>
      </c>
      <c r="H1797" s="2" t="s">
        <v>33</v>
      </c>
      <c r="I1797" s="2">
        <v>14</v>
      </c>
      <c r="J1797" s="2" t="s">
        <v>28</v>
      </c>
      <c r="K1797" s="2"/>
      <c r="L1797" s="2" t="s">
        <v>87</v>
      </c>
      <c r="M1797" s="2"/>
      <c r="N1797" s="2"/>
      <c r="O1797" s="2">
        <v>1</v>
      </c>
      <c r="P1797" s="2"/>
      <c r="Q1797" s="2"/>
      <c r="R1797" s="2"/>
      <c r="S1797" s="2"/>
      <c r="T1797" s="2"/>
      <c r="U1797" s="2">
        <v>1</v>
      </c>
      <c r="V1797" s="2"/>
      <c r="W1797" s="2"/>
      <c r="X1797" s="2">
        <f t="shared" si="134"/>
        <v>1</v>
      </c>
      <c r="Y1797" s="2"/>
      <c r="Z1797" s="2"/>
      <c r="AA1797" s="2"/>
      <c r="AB1797" s="2"/>
      <c r="AC1797" s="2">
        <v>1</v>
      </c>
      <c r="AD1797" s="2"/>
      <c r="AE1797" s="2"/>
      <c r="AF1797" s="2"/>
      <c r="AG1797" s="2"/>
      <c r="AH1797" s="2"/>
      <c r="AI1797" s="2"/>
      <c r="AJ1797" s="40" t="s">
        <v>2360</v>
      </c>
    </row>
    <row r="1798" spans="1:36" hidden="1" x14ac:dyDescent="0.2">
      <c r="A1798" s="2" t="str">
        <f t="shared" si="132"/>
        <v>Krez Krez N1303</v>
      </c>
      <c r="B1798" s="2" t="s">
        <v>1811</v>
      </c>
      <c r="C1798" s="2" t="s">
        <v>1909</v>
      </c>
      <c r="D1798" s="2" t="s">
        <v>1731</v>
      </c>
      <c r="E1798" s="2" t="s">
        <v>52</v>
      </c>
      <c r="F1798" s="2" t="s">
        <v>20</v>
      </c>
      <c r="G1798" s="2" t="s">
        <v>447</v>
      </c>
      <c r="H1798" s="2" t="s">
        <v>33</v>
      </c>
      <c r="I1798" s="2">
        <v>13</v>
      </c>
      <c r="J1798" s="2" t="s">
        <v>28</v>
      </c>
      <c r="K1798" s="2"/>
      <c r="L1798" s="2" t="s">
        <v>87</v>
      </c>
      <c r="M1798" s="2"/>
      <c r="N1798" s="2"/>
      <c r="O1798" s="2">
        <v>1</v>
      </c>
      <c r="P1798" s="2"/>
      <c r="Q1798" s="2"/>
      <c r="R1798" s="2"/>
      <c r="S1798" s="2"/>
      <c r="T1798" s="2"/>
      <c r="U1798" s="2">
        <v>1</v>
      </c>
      <c r="V1798" s="2"/>
      <c r="W1798" s="2"/>
      <c r="X1798" s="2">
        <f t="shared" si="134"/>
        <v>1</v>
      </c>
      <c r="Y1798" s="2"/>
      <c r="Z1798" s="2"/>
      <c r="AA1798" s="2"/>
      <c r="AB1798" s="2"/>
      <c r="AC1798" s="2">
        <v>1</v>
      </c>
      <c r="AD1798" s="2"/>
      <c r="AE1798" s="2"/>
      <c r="AF1798" s="2"/>
      <c r="AG1798" s="2"/>
      <c r="AH1798" s="2"/>
      <c r="AI1798" s="2"/>
      <c r="AJ1798" s="40" t="s">
        <v>2360</v>
      </c>
    </row>
    <row r="1799" spans="1:36" hidden="1" x14ac:dyDescent="0.2">
      <c r="A1799" s="2" t="str">
        <f t="shared" si="132"/>
        <v>Panasonic ToughBook CF-53</v>
      </c>
      <c r="B1799" s="2" t="s">
        <v>1819</v>
      </c>
      <c r="C1799" s="2" t="s">
        <v>1818</v>
      </c>
      <c r="D1799" s="2" t="s">
        <v>1731</v>
      </c>
      <c r="E1799" s="2" t="s">
        <v>1736</v>
      </c>
      <c r="F1799" s="2" t="s">
        <v>20</v>
      </c>
      <c r="G1799" s="2"/>
      <c r="H1799" s="2" t="s">
        <v>33</v>
      </c>
      <c r="I1799" s="2">
        <v>14</v>
      </c>
      <c r="J1799" s="2" t="s">
        <v>27</v>
      </c>
      <c r="K1799" s="2"/>
      <c r="L1799" s="2" t="s">
        <v>129</v>
      </c>
      <c r="M1799" s="2"/>
      <c r="N1799" s="2"/>
      <c r="O1799" s="2"/>
      <c r="P1799" s="2">
        <v>1</v>
      </c>
      <c r="Q1799" s="2"/>
      <c r="R1799" s="2"/>
      <c r="S1799" s="2"/>
      <c r="T1799" s="2"/>
      <c r="U1799" s="2">
        <v>1</v>
      </c>
      <c r="V1799" s="2"/>
      <c r="W1799" s="2"/>
      <c r="X1799" s="2">
        <f t="shared" si="134"/>
        <v>1</v>
      </c>
      <c r="Y1799" s="2"/>
      <c r="Z1799" s="9"/>
      <c r="AA1799" s="2"/>
      <c r="AB1799" s="2"/>
      <c r="AC1799" s="2"/>
      <c r="AD1799" s="2">
        <v>1</v>
      </c>
      <c r="AE1799" s="2"/>
      <c r="AF1799" s="2"/>
      <c r="AG1799" s="2"/>
      <c r="AH1799" s="2"/>
      <c r="AI1799" s="2"/>
      <c r="AJ1799" s="40" t="s">
        <v>2361</v>
      </c>
    </row>
    <row r="1800" spans="1:36" hidden="1" x14ac:dyDescent="0.2">
      <c r="A1800" s="2" t="str">
        <f t="shared" si="132"/>
        <v>Panasonic ToughBook CF-52</v>
      </c>
      <c r="B1800" s="2" t="s">
        <v>1819</v>
      </c>
      <c r="C1800" s="2" t="s">
        <v>1910</v>
      </c>
      <c r="D1800" s="2" t="s">
        <v>1732</v>
      </c>
      <c r="E1800" s="2" t="s">
        <v>1736</v>
      </c>
      <c r="F1800" s="2" t="s">
        <v>20</v>
      </c>
      <c r="G1800" s="2"/>
      <c r="H1800" s="2" t="s">
        <v>33</v>
      </c>
      <c r="I1800" s="2">
        <v>15</v>
      </c>
      <c r="J1800" s="2" t="s">
        <v>48</v>
      </c>
      <c r="K1800" s="2"/>
      <c r="L1800" s="2" t="s">
        <v>129</v>
      </c>
      <c r="M1800" s="2"/>
      <c r="N1800" s="2"/>
      <c r="O1800" s="2"/>
      <c r="P1800" s="2">
        <v>1</v>
      </c>
      <c r="Q1800" s="2"/>
      <c r="R1800" s="2"/>
      <c r="S1800" s="2"/>
      <c r="T1800" s="2"/>
      <c r="U1800" s="2"/>
      <c r="V1800" s="2">
        <v>1</v>
      </c>
      <c r="W1800" s="2"/>
      <c r="X1800" s="2">
        <f t="shared" si="134"/>
        <v>1</v>
      </c>
      <c r="Y1800" s="2"/>
      <c r="Z1800" s="9"/>
      <c r="AA1800" s="2"/>
      <c r="AB1800" s="2"/>
      <c r="AC1800" s="2"/>
      <c r="AD1800" s="2">
        <v>1</v>
      </c>
      <c r="AE1800" s="2">
        <v>1</v>
      </c>
      <c r="AF1800" s="2"/>
      <c r="AG1800" s="2"/>
      <c r="AH1800" s="2"/>
      <c r="AI1800" s="2"/>
      <c r="AJ1800" s="40" t="s">
        <v>2361</v>
      </c>
    </row>
    <row r="1801" spans="1:36" hidden="1" x14ac:dyDescent="0.2">
      <c r="A1801" s="2" t="str">
        <f t="shared" si="132"/>
        <v>Panasonic ToughBook CF-54</v>
      </c>
      <c r="B1801" s="2" t="s">
        <v>1819</v>
      </c>
      <c r="C1801" s="2" t="s">
        <v>1911</v>
      </c>
      <c r="D1801" s="2" t="s">
        <v>1731</v>
      </c>
      <c r="E1801" s="2" t="s">
        <v>1736</v>
      </c>
      <c r="F1801" s="2" t="s">
        <v>20</v>
      </c>
      <c r="G1801" s="2" t="s">
        <v>416</v>
      </c>
      <c r="H1801" s="2" t="s">
        <v>33</v>
      </c>
      <c r="I1801" s="2">
        <v>14</v>
      </c>
      <c r="J1801" s="2" t="s">
        <v>27</v>
      </c>
      <c r="K1801" s="2"/>
      <c r="L1801" s="2" t="s">
        <v>129</v>
      </c>
      <c r="M1801" s="2"/>
      <c r="N1801" s="2"/>
      <c r="O1801" s="2"/>
      <c r="P1801" s="2">
        <v>1</v>
      </c>
      <c r="Q1801" s="2"/>
      <c r="R1801" s="2"/>
      <c r="S1801" s="2"/>
      <c r="T1801" s="2"/>
      <c r="U1801" s="2">
        <v>1</v>
      </c>
      <c r="V1801" s="2"/>
      <c r="W1801" s="2"/>
      <c r="X1801" s="2">
        <f t="shared" si="134"/>
        <v>1</v>
      </c>
      <c r="Y1801" s="2"/>
      <c r="Z1801" s="9"/>
      <c r="AA1801" s="2"/>
      <c r="AB1801" s="2"/>
      <c r="AC1801" s="2"/>
      <c r="AD1801" s="2">
        <v>1</v>
      </c>
      <c r="AE1801" s="2"/>
      <c r="AF1801" s="2"/>
      <c r="AG1801" s="2"/>
      <c r="AH1801" s="2"/>
      <c r="AI1801" s="2"/>
      <c r="AJ1801" s="40" t="s">
        <v>2361</v>
      </c>
    </row>
    <row r="1802" spans="1:36" hidden="1" x14ac:dyDescent="0.2">
      <c r="A1802" s="2" t="str">
        <f t="shared" si="132"/>
        <v>Panasonic ToughBook CF-33</v>
      </c>
      <c r="B1802" s="2" t="s">
        <v>1819</v>
      </c>
      <c r="C1802" s="2" t="s">
        <v>1912</v>
      </c>
      <c r="D1802" s="2" t="s">
        <v>1730</v>
      </c>
      <c r="E1802" s="2" t="s">
        <v>1736</v>
      </c>
      <c r="F1802" s="2" t="s">
        <v>20</v>
      </c>
      <c r="G1802" s="2" t="s">
        <v>416</v>
      </c>
      <c r="H1802" s="2" t="s">
        <v>33</v>
      </c>
      <c r="I1802" s="2">
        <v>12</v>
      </c>
      <c r="J1802" s="2" t="s">
        <v>1913</v>
      </c>
      <c r="K1802" s="2"/>
      <c r="L1802" s="2" t="s">
        <v>129</v>
      </c>
      <c r="M1802" s="2"/>
      <c r="N1802" s="2"/>
      <c r="O1802" s="2"/>
      <c r="P1802" s="2">
        <v>1</v>
      </c>
      <c r="Q1802" s="2"/>
      <c r="R1802" s="2"/>
      <c r="S1802" s="2"/>
      <c r="T1802" s="2">
        <v>1</v>
      </c>
      <c r="U1802" s="2"/>
      <c r="V1802" s="2"/>
      <c r="W1802" s="2"/>
      <c r="X1802" s="2">
        <f t="shared" si="134"/>
        <v>2</v>
      </c>
      <c r="Y1802" s="2"/>
      <c r="Z1802" s="9"/>
      <c r="AA1802" s="2"/>
      <c r="AB1802" s="2"/>
      <c r="AC1802" s="2"/>
      <c r="AD1802" s="2"/>
      <c r="AE1802" s="2"/>
      <c r="AF1802" s="2"/>
      <c r="AG1802" s="2"/>
      <c r="AH1802" s="2"/>
      <c r="AI1802" s="2"/>
      <c r="AJ1802" s="40" t="s">
        <v>2361</v>
      </c>
    </row>
    <row r="1803" spans="1:36" hidden="1" x14ac:dyDescent="0.2">
      <c r="A1803" s="2" t="str">
        <f t="shared" si="132"/>
        <v>Panasonic ToughBook CF-31</v>
      </c>
      <c r="B1803" s="2" t="s">
        <v>1819</v>
      </c>
      <c r="C1803" s="2" t="s">
        <v>1914</v>
      </c>
      <c r="D1803" s="2" t="s">
        <v>1731</v>
      </c>
      <c r="E1803" s="2" t="s">
        <v>1736</v>
      </c>
      <c r="F1803" s="2" t="s">
        <v>20</v>
      </c>
      <c r="G1803" s="2" t="s">
        <v>416</v>
      </c>
      <c r="H1803" s="2" t="s">
        <v>33</v>
      </c>
      <c r="I1803" s="2">
        <v>13</v>
      </c>
      <c r="J1803" s="2" t="s">
        <v>1915</v>
      </c>
      <c r="K1803" s="2"/>
      <c r="L1803" s="2" t="s">
        <v>129</v>
      </c>
      <c r="M1803" s="2"/>
      <c r="N1803" s="2"/>
      <c r="O1803" s="2"/>
      <c r="P1803" s="2">
        <v>1</v>
      </c>
      <c r="Q1803" s="2"/>
      <c r="R1803" s="2"/>
      <c r="S1803" s="2"/>
      <c r="T1803" s="2"/>
      <c r="U1803" s="2">
        <v>1</v>
      </c>
      <c r="V1803" s="2"/>
      <c r="W1803" s="2"/>
      <c r="X1803" s="2">
        <f t="shared" si="134"/>
        <v>1</v>
      </c>
      <c r="Y1803" s="2"/>
      <c r="Z1803" s="9"/>
      <c r="AA1803" s="2"/>
      <c r="AB1803" s="2"/>
      <c r="AC1803" s="2"/>
      <c r="AD1803" s="2"/>
      <c r="AE1803" s="2"/>
      <c r="AF1803" s="2"/>
      <c r="AG1803" s="2"/>
      <c r="AH1803" s="2"/>
      <c r="AI1803" s="2"/>
      <c r="AJ1803" s="40" t="s">
        <v>2361</v>
      </c>
    </row>
    <row r="1804" spans="1:36" hidden="1" x14ac:dyDescent="0.2">
      <c r="A1804" s="2" t="str">
        <f t="shared" si="132"/>
        <v>Panasonic ToughBook CF-20</v>
      </c>
      <c r="B1804" s="2" t="s">
        <v>1819</v>
      </c>
      <c r="C1804" s="2" t="s">
        <v>1916</v>
      </c>
      <c r="D1804" s="2" t="s">
        <v>1730</v>
      </c>
      <c r="E1804" s="2" t="s">
        <v>1736</v>
      </c>
      <c r="F1804" s="2" t="s">
        <v>20</v>
      </c>
      <c r="G1804" s="2" t="s">
        <v>309</v>
      </c>
      <c r="H1804" s="2" t="s">
        <v>33</v>
      </c>
      <c r="I1804" s="2">
        <v>10</v>
      </c>
      <c r="J1804" s="2" t="s">
        <v>1915</v>
      </c>
      <c r="K1804" s="2"/>
      <c r="L1804" s="2" t="s">
        <v>88</v>
      </c>
      <c r="M1804" s="2"/>
      <c r="N1804" s="2"/>
      <c r="O1804" s="2"/>
      <c r="P1804" s="2"/>
      <c r="Q1804" s="2"/>
      <c r="R1804" s="2"/>
      <c r="S1804" s="2"/>
      <c r="T1804" s="2">
        <v>1</v>
      </c>
      <c r="U1804" s="2"/>
      <c r="V1804" s="2"/>
      <c r="W1804" s="2"/>
      <c r="X1804" s="2">
        <f t="shared" si="134"/>
        <v>1</v>
      </c>
      <c r="Y1804" s="2"/>
      <c r="Z1804" s="9"/>
      <c r="AA1804" s="2"/>
      <c r="AB1804" s="2"/>
      <c r="AC1804" s="2"/>
      <c r="AD1804" s="2"/>
      <c r="AE1804" s="2"/>
      <c r="AF1804" s="2"/>
      <c r="AG1804" s="2"/>
      <c r="AH1804" s="2"/>
      <c r="AI1804" s="2"/>
      <c r="AJ1804" s="40" t="s">
        <v>2361</v>
      </c>
    </row>
    <row r="1805" spans="1:36" hidden="1" x14ac:dyDescent="0.2">
      <c r="A1805" s="2" t="str">
        <f t="shared" si="132"/>
        <v>Panasonic ToughBook CF-19</v>
      </c>
      <c r="B1805" s="2" t="s">
        <v>1819</v>
      </c>
      <c r="C1805" s="2" t="s">
        <v>1917</v>
      </c>
      <c r="D1805" s="2" t="s">
        <v>1730</v>
      </c>
      <c r="E1805" s="2" t="s">
        <v>1736</v>
      </c>
      <c r="F1805" s="2" t="s">
        <v>20</v>
      </c>
      <c r="G1805" s="2" t="s">
        <v>416</v>
      </c>
      <c r="H1805" s="2" t="s">
        <v>33</v>
      </c>
      <c r="I1805" s="2">
        <v>10</v>
      </c>
      <c r="J1805" s="2" t="s">
        <v>1915</v>
      </c>
      <c r="K1805" s="2"/>
      <c r="L1805" s="2" t="s">
        <v>129</v>
      </c>
      <c r="M1805" s="2"/>
      <c r="N1805" s="2"/>
      <c r="O1805" s="2"/>
      <c r="P1805" s="2">
        <v>1</v>
      </c>
      <c r="Q1805" s="2"/>
      <c r="R1805" s="2"/>
      <c r="S1805" s="2"/>
      <c r="T1805" s="2">
        <v>1</v>
      </c>
      <c r="U1805" s="2"/>
      <c r="V1805" s="2"/>
      <c r="W1805" s="2"/>
      <c r="X1805" s="2">
        <f t="shared" si="134"/>
        <v>2</v>
      </c>
      <c r="Y1805" s="2"/>
      <c r="Z1805" s="9"/>
      <c r="AA1805" s="2"/>
      <c r="AB1805" s="2"/>
      <c r="AC1805" s="2"/>
      <c r="AD1805" s="2"/>
      <c r="AE1805" s="2"/>
      <c r="AF1805" s="2"/>
      <c r="AG1805" s="2"/>
      <c r="AH1805" s="2"/>
      <c r="AI1805" s="2"/>
      <c r="AJ1805" s="40" t="s">
        <v>2361</v>
      </c>
    </row>
    <row r="1806" spans="1:36" hidden="1" x14ac:dyDescent="0.2">
      <c r="A1806" s="2" t="str">
        <f t="shared" si="132"/>
        <v>Fujitsu LifeBook S938</v>
      </c>
      <c r="B1806" s="2" t="s">
        <v>1918</v>
      </c>
      <c r="C1806" s="2" t="s">
        <v>1919</v>
      </c>
      <c r="D1806" s="2" t="s">
        <v>1731</v>
      </c>
      <c r="E1806" s="2" t="s">
        <v>1736</v>
      </c>
      <c r="F1806" s="2" t="s">
        <v>20</v>
      </c>
      <c r="G1806" s="2" t="s">
        <v>1216</v>
      </c>
      <c r="H1806" s="2" t="s">
        <v>33</v>
      </c>
      <c r="I1806" s="2">
        <v>13</v>
      </c>
      <c r="J1806" s="2" t="s">
        <v>28</v>
      </c>
      <c r="K1806" s="2"/>
      <c r="L1806" s="2" t="s">
        <v>129</v>
      </c>
      <c r="M1806" s="2"/>
      <c r="N1806" s="2"/>
      <c r="O1806" s="2"/>
      <c r="P1806" s="2">
        <v>1</v>
      </c>
      <c r="Q1806" s="2"/>
      <c r="R1806" s="2"/>
      <c r="S1806" s="2"/>
      <c r="T1806" s="2"/>
      <c r="U1806" s="2">
        <v>1</v>
      </c>
      <c r="V1806" s="2"/>
      <c r="W1806" s="2"/>
      <c r="X1806" s="2">
        <f t="shared" si="134"/>
        <v>1</v>
      </c>
      <c r="Y1806" s="2">
        <v>1</v>
      </c>
      <c r="Z1806" s="9">
        <v>1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40" t="s">
        <v>2362</v>
      </c>
    </row>
    <row r="1807" spans="1:36" hidden="1" x14ac:dyDescent="0.2">
      <c r="A1807" s="2" t="str">
        <f t="shared" si="132"/>
        <v>Fujitsu LifeBook S937</v>
      </c>
      <c r="B1807" s="2" t="s">
        <v>1918</v>
      </c>
      <c r="C1807" s="2" t="s">
        <v>2133</v>
      </c>
      <c r="D1807" s="2" t="s">
        <v>1731</v>
      </c>
      <c r="E1807" s="2" t="s">
        <v>1736</v>
      </c>
      <c r="F1807" s="2" t="s">
        <v>20</v>
      </c>
      <c r="G1807" s="2" t="s">
        <v>416</v>
      </c>
      <c r="H1807" s="2" t="s">
        <v>33</v>
      </c>
      <c r="I1807" s="2">
        <v>13</v>
      </c>
      <c r="J1807" s="2" t="s">
        <v>59</v>
      </c>
      <c r="K1807" s="2" t="s">
        <v>30</v>
      </c>
      <c r="L1807" s="2" t="s">
        <v>129</v>
      </c>
      <c r="M1807" s="2"/>
      <c r="N1807" s="2"/>
      <c r="O1807" s="2"/>
      <c r="P1807" s="2">
        <v>1</v>
      </c>
      <c r="Q1807" s="2"/>
      <c r="R1807" s="2"/>
      <c r="S1807" s="9">
        <v>1</v>
      </c>
      <c r="T1807" s="2"/>
      <c r="U1807" s="2">
        <v>1</v>
      </c>
      <c r="V1807" s="2"/>
      <c r="W1807" s="2"/>
      <c r="X1807" s="2">
        <f t="shared" si="134"/>
        <v>2</v>
      </c>
      <c r="Y1807" s="2">
        <v>1</v>
      </c>
      <c r="Z1807" s="9">
        <v>1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40" t="s">
        <v>2362</v>
      </c>
    </row>
    <row r="1808" spans="1:36" hidden="1" x14ac:dyDescent="0.2">
      <c r="A1808" s="2" t="str">
        <f t="shared" si="132"/>
        <v>Fujitsu LifeBook U939X</v>
      </c>
      <c r="B1808" s="2" t="s">
        <v>1918</v>
      </c>
      <c r="C1808" s="2" t="s">
        <v>4303</v>
      </c>
      <c r="D1808" s="2" t="s">
        <v>1731</v>
      </c>
      <c r="E1808" s="2" t="s">
        <v>1736</v>
      </c>
      <c r="F1808" s="2" t="s">
        <v>20</v>
      </c>
      <c r="G1808" s="2" t="s">
        <v>1216</v>
      </c>
      <c r="H1808" s="2" t="s">
        <v>33</v>
      </c>
      <c r="I1808" s="2">
        <v>13</v>
      </c>
      <c r="J1808" s="2" t="s">
        <v>28</v>
      </c>
      <c r="K1808" s="2" t="s">
        <v>30</v>
      </c>
      <c r="L1808" s="2" t="s">
        <v>129</v>
      </c>
      <c r="M1808" s="2"/>
      <c r="N1808" s="2"/>
      <c r="O1808" s="2"/>
      <c r="P1808" s="2">
        <v>1</v>
      </c>
      <c r="Q1808" s="2"/>
      <c r="R1808" s="2"/>
      <c r="S1808" s="9">
        <v>1</v>
      </c>
      <c r="T1808" s="2"/>
      <c r="U1808" s="2">
        <v>1</v>
      </c>
      <c r="V1808" s="2"/>
      <c r="W1808" s="2"/>
      <c r="X1808" s="2"/>
      <c r="Y1808" s="2">
        <v>1</v>
      </c>
      <c r="Z1808" s="9"/>
      <c r="AA1808" s="2"/>
      <c r="AB1808" s="2"/>
      <c r="AC1808" s="2"/>
      <c r="AD1808" s="2"/>
      <c r="AE1808" s="2"/>
      <c r="AF1808" s="2"/>
      <c r="AG1808" s="2"/>
      <c r="AH1808" s="2"/>
      <c r="AI1808" s="2"/>
      <c r="AJ1808" s="40"/>
    </row>
    <row r="1809" spans="1:36" hidden="1" x14ac:dyDescent="0.2">
      <c r="A1809" s="2" t="str">
        <f t="shared" si="132"/>
        <v>Razer Razer Blade Stealth 13.3 (W)</v>
      </c>
      <c r="B1809" s="2" t="s">
        <v>2127</v>
      </c>
      <c r="C1809" s="2" t="s">
        <v>2128</v>
      </c>
      <c r="D1809" s="2" t="s">
        <v>1731</v>
      </c>
      <c r="E1809" s="2" t="s">
        <v>52</v>
      </c>
      <c r="F1809" s="2" t="s">
        <v>20</v>
      </c>
      <c r="G1809" s="2" t="s">
        <v>1216</v>
      </c>
      <c r="H1809" s="2" t="s">
        <v>784</v>
      </c>
      <c r="I1809" s="2">
        <v>13</v>
      </c>
      <c r="J1809" s="2" t="s">
        <v>28</v>
      </c>
      <c r="K1809" s="2" t="s">
        <v>30</v>
      </c>
      <c r="L1809" s="2" t="s">
        <v>129</v>
      </c>
      <c r="M1809" s="2"/>
      <c r="N1809" s="2"/>
      <c r="O1809" s="2"/>
      <c r="P1809" s="2">
        <v>1</v>
      </c>
      <c r="Q1809" s="2">
        <v>1</v>
      </c>
      <c r="R1809" s="2"/>
      <c r="S1809" s="9"/>
      <c r="T1809" s="2"/>
      <c r="U1809" s="2">
        <v>1</v>
      </c>
      <c r="V1809" s="2"/>
      <c r="W1809" s="2"/>
      <c r="X1809" s="2">
        <f>SUM(O1809:T1809)</f>
        <v>2</v>
      </c>
      <c r="Y1809" s="2">
        <v>1</v>
      </c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40" t="s">
        <v>2363</v>
      </c>
    </row>
    <row r="1810" spans="1:36" hidden="1" x14ac:dyDescent="0.2">
      <c r="A1810" s="2" t="str">
        <f t="shared" si="132"/>
        <v>Razer Razer Blade Stealth 13.3 (I)</v>
      </c>
      <c r="B1810" s="2" t="s">
        <v>2127</v>
      </c>
      <c r="C1810" s="2" t="s">
        <v>2129</v>
      </c>
      <c r="D1810" s="2" t="s">
        <v>1731</v>
      </c>
      <c r="E1810" s="2" t="s">
        <v>52</v>
      </c>
      <c r="F1810" s="2" t="s">
        <v>20</v>
      </c>
      <c r="G1810" s="2" t="s">
        <v>1526</v>
      </c>
      <c r="H1810" s="2" t="s">
        <v>784</v>
      </c>
      <c r="I1810" s="2">
        <v>13</v>
      </c>
      <c r="J1810" s="2" t="s">
        <v>28</v>
      </c>
      <c r="K1810" s="2" t="s">
        <v>30</v>
      </c>
      <c r="L1810" s="2" t="s">
        <v>129</v>
      </c>
      <c r="M1810" s="2"/>
      <c r="N1810" s="2"/>
      <c r="O1810" s="2"/>
      <c r="P1810" s="2">
        <v>1</v>
      </c>
      <c r="Q1810" s="2">
        <v>1</v>
      </c>
      <c r="R1810" s="2"/>
      <c r="S1810" s="9"/>
      <c r="T1810" s="2"/>
      <c r="U1810" s="2">
        <v>1</v>
      </c>
      <c r="V1810" s="2"/>
      <c r="W1810" s="2"/>
      <c r="X1810" s="2">
        <f>SUM(O1810:T1810)</f>
        <v>2</v>
      </c>
      <c r="Y1810" s="2">
        <v>1</v>
      </c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40" t="s">
        <v>2363</v>
      </c>
    </row>
    <row r="1811" spans="1:36" hidden="1" x14ac:dyDescent="0.2">
      <c r="A1811" s="2" t="str">
        <f t="shared" si="132"/>
        <v>Razer Razer Blade Pro 17 (2019)</v>
      </c>
      <c r="B1811" s="2" t="s">
        <v>2127</v>
      </c>
      <c r="C1811" s="2" t="s">
        <v>2137</v>
      </c>
      <c r="D1811" s="2" t="s">
        <v>1735</v>
      </c>
      <c r="E1811" s="2" t="s">
        <v>52</v>
      </c>
      <c r="F1811" s="2" t="s">
        <v>20</v>
      </c>
      <c r="G1811" s="2" t="s">
        <v>947</v>
      </c>
      <c r="H1811" s="2" t="s">
        <v>1294</v>
      </c>
      <c r="I1811" s="2">
        <v>17</v>
      </c>
      <c r="J1811" s="2" t="s">
        <v>178</v>
      </c>
      <c r="K1811" s="2"/>
      <c r="L1811" s="2" t="s">
        <v>129</v>
      </c>
      <c r="M1811" s="2"/>
      <c r="N1811" s="2"/>
      <c r="O1811" s="2"/>
      <c r="P1811" s="2"/>
      <c r="Q1811" s="2"/>
      <c r="R1811" s="2">
        <v>1</v>
      </c>
      <c r="S1811" s="2"/>
      <c r="T1811" s="2"/>
      <c r="U1811" s="2"/>
      <c r="V1811" s="2"/>
      <c r="W1811" s="2">
        <v>1</v>
      </c>
      <c r="X1811" s="2">
        <f>SUM(O1811:T1811)</f>
        <v>1</v>
      </c>
      <c r="Y1811" s="2"/>
      <c r="Z1811" s="2"/>
      <c r="AA1811" s="2"/>
      <c r="AB1811" s="2"/>
      <c r="AC1811" s="2"/>
      <c r="AD1811" s="2"/>
      <c r="AE1811" s="2"/>
      <c r="AF1811" s="2"/>
      <c r="AG1811" s="2">
        <v>1</v>
      </c>
      <c r="AH1811" s="2"/>
      <c r="AI1811" s="2"/>
      <c r="AJ1811" s="40" t="s">
        <v>2364</v>
      </c>
    </row>
    <row r="1812" spans="1:36" hidden="1" x14ac:dyDescent="0.2">
      <c r="A1812" s="2" t="str">
        <f t="shared" ref="A1812" si="135">CONCATENATE(B1812," ",C1812)</f>
        <v>Razer Razer Blade 15 Base (2020)</v>
      </c>
      <c r="B1812" s="2" t="s">
        <v>2127</v>
      </c>
      <c r="C1812" s="2" t="s">
        <v>5940</v>
      </c>
      <c r="D1812" s="2" t="s">
        <v>1735</v>
      </c>
      <c r="E1812" s="2" t="s">
        <v>52</v>
      </c>
      <c r="F1812" s="2" t="s">
        <v>20</v>
      </c>
      <c r="G1812" s="2" t="s">
        <v>2150</v>
      </c>
      <c r="H1812" s="2" t="s">
        <v>1287</v>
      </c>
      <c r="I1812" s="2">
        <v>15</v>
      </c>
      <c r="J1812" s="2" t="s">
        <v>178</v>
      </c>
      <c r="L1812" s="2" t="s">
        <v>129</v>
      </c>
      <c r="N1812" s="41" t="s">
        <v>5935</v>
      </c>
      <c r="O1812" s="2"/>
      <c r="P1812" s="2"/>
      <c r="Q1812" s="2"/>
      <c r="R1812" s="2">
        <v>1</v>
      </c>
      <c r="S1812" s="2"/>
      <c r="T1812" s="2"/>
      <c r="U1812" s="2"/>
      <c r="V1812" s="2">
        <v>1</v>
      </c>
      <c r="W1812" s="2"/>
      <c r="X1812" s="2">
        <f>SUM(O1812:T1812)</f>
        <v>1</v>
      </c>
      <c r="Y1812" s="2"/>
      <c r="Z1812" s="2"/>
      <c r="AA1812" s="2"/>
      <c r="AB1812" s="2"/>
      <c r="AC1812" s="2"/>
      <c r="AD1812" s="2"/>
      <c r="AE1812" s="2"/>
      <c r="AF1812" s="2"/>
      <c r="AG1812" s="2">
        <v>1</v>
      </c>
      <c r="AH1812" s="2"/>
      <c r="AJ1812" s="40" t="s">
        <v>2363</v>
      </c>
    </row>
  </sheetData>
  <autoFilter ref="A1:XFB1812">
    <filterColumn colId="1">
      <filters>
        <filter val="Huawei"/>
      </filters>
    </filterColumn>
  </autoFilter>
  <sortState ref="A211:XFB478">
    <sortCondition ref="A211:A478"/>
  </sortState>
  <conditionalFormatting sqref="AC608:AC713 Z607:AB713 AD607:AE713 AF407:AI1546 Y407:Y1546 O1:W1811">
    <cfRule type="cellIs" dxfId="12" priority="9" operator="equal">
      <formula>1</formula>
    </cfRule>
  </conditionalFormatting>
  <conditionalFormatting sqref="AD714:AE715 Z714:AB715">
    <cfRule type="cellIs" dxfId="11" priority="8" operator="equal">
      <formula>1</formula>
    </cfRule>
  </conditionalFormatting>
  <conditionalFormatting sqref="Z506:AB506 AD506:AE506">
    <cfRule type="cellIs" dxfId="10" priority="7" operator="equal">
      <formula>1</formula>
    </cfRule>
  </conditionalFormatting>
  <conditionalFormatting sqref="AC266:AC299 AC176:AC264 AC507:AC606 AC1:AC174 AC301:AC505 AC716:AC1811">
    <cfRule type="cellIs" dxfId="9" priority="6" operator="equal">
      <formula>1</formula>
    </cfRule>
  </conditionalFormatting>
  <conditionalFormatting sqref="AC607">
    <cfRule type="cellIs" dxfId="8" priority="5" operator="equal">
      <formula>1</formula>
    </cfRule>
  </conditionalFormatting>
  <conditionalFormatting sqref="AC714:AC715">
    <cfRule type="cellIs" dxfId="7" priority="4" operator="equal">
      <formula>1</formula>
    </cfRule>
  </conditionalFormatting>
  <conditionalFormatting sqref="AC506">
    <cfRule type="cellIs" dxfId="6" priority="3" operator="equal">
      <formula>1</formula>
    </cfRule>
  </conditionalFormatting>
  <conditionalFormatting sqref="T1700">
    <cfRule type="iconSet" priority="14">
      <iconSet>
        <cfvo type="percent" val="0"/>
        <cfvo type="percent" val="33"/>
        <cfvo type="percent" val="67"/>
      </iconSet>
    </cfRule>
  </conditionalFormatting>
  <conditionalFormatting sqref="Z266:AB299 Z176:AB264 Z507:AB606 AI176:AI264 AI266:AI299 AI301:AI356 Y176:Y299 X175:Y175 X300:Y300 AD176:AE264 AD266 AE265:AE266 AD267:AE299 AD301:AE356 AD11:AE174 AF11:AH356 AI11:AI174 Y1:AB174 AD1:AI10 AD407:AE505 Z407:AB505 AD357:AI406 Y301:AB406 AD507:AE606 Y1547:AB1811 AD1547:AI1811 AD716:AE1546 Z716:AB1546">
    <cfRule type="cellIs" dxfId="5" priority="13" operator="equal">
      <formula>1</formula>
    </cfRule>
  </conditionalFormatting>
  <conditionalFormatting sqref="AA175:AB175 AD175">
    <cfRule type="cellIs" dxfId="4" priority="12" operator="equal">
      <formula>1</formula>
    </cfRule>
  </conditionalFormatting>
  <conditionalFormatting sqref="AA265:AB265 AD265">
    <cfRule type="cellIs" dxfId="3" priority="11" operator="equal">
      <formula>1</formula>
    </cfRule>
  </conditionalFormatting>
  <conditionalFormatting sqref="AA300:AB300 AD300">
    <cfRule type="cellIs" dxfId="2" priority="10" operator="equal">
      <formula>1</formula>
    </cfRule>
  </conditionalFormatting>
  <conditionalFormatting sqref="AC1812">
    <cfRule type="cellIs" dxfId="1" priority="1" operator="equal">
      <formula>1</formula>
    </cfRule>
  </conditionalFormatting>
  <conditionalFormatting sqref="Y1812:AB1812 AD1812:AH1812 O1812:W1812">
    <cfRule type="cellIs" dxfId="0" priority="2" operator="equal">
      <formula>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573"/>
  <sheetViews>
    <sheetView topLeftCell="A472" workbookViewId="0">
      <pane xSplit="10725" ySplit="4590" topLeftCell="E1" activePane="topRight"/>
      <selection activeCell="C11" sqref="C11"/>
      <selection pane="topRight" activeCell="H3" sqref="H3:L478"/>
      <selection pane="bottomLeft" activeCell="E208" sqref="E208"/>
      <selection pane="bottomRight" activeCell="L478" sqref="H1:L478"/>
    </sheetView>
  </sheetViews>
  <sheetFormatPr defaultRowHeight="12.75" x14ac:dyDescent="0.2"/>
  <cols>
    <col min="1" max="1" width="18.28515625" bestFit="1" customWidth="1"/>
    <col min="2" max="2" width="16.7109375" bestFit="1" customWidth="1"/>
    <col min="3" max="3" width="27.42578125" bestFit="1" customWidth="1"/>
    <col min="4" max="4" width="17.7109375" bestFit="1" customWidth="1"/>
    <col min="10" max="10" width="19.28515625" customWidth="1"/>
    <col min="14" max="14" width="13.28515625" customWidth="1"/>
  </cols>
  <sheetData>
    <row r="3" spans="1:15" x14ac:dyDescent="0.2">
      <c r="A3" s="43" t="s">
        <v>1750</v>
      </c>
      <c r="B3" s="43" t="s">
        <v>6004</v>
      </c>
      <c r="C3" s="43" t="s">
        <v>7</v>
      </c>
      <c r="D3" t="s">
        <v>8</v>
      </c>
      <c r="H3" t="s">
        <v>12</v>
      </c>
      <c r="I3" t="s">
        <v>1736</v>
      </c>
      <c r="J3" t="s">
        <v>804</v>
      </c>
      <c r="K3">
        <v>714</v>
      </c>
      <c r="L3" s="47">
        <f>ROUND((K3/K$75)*O$4,0)</f>
        <v>694</v>
      </c>
      <c r="N3" s="41" t="s">
        <v>6005</v>
      </c>
      <c r="O3" t="s">
        <v>6006</v>
      </c>
    </row>
    <row r="4" spans="1:15" x14ac:dyDescent="0.2">
      <c r="A4" s="12" t="s">
        <v>12</v>
      </c>
      <c r="B4" s="12" t="s">
        <v>1736</v>
      </c>
      <c r="C4" s="12" t="s">
        <v>804</v>
      </c>
      <c r="D4" s="48">
        <v>6714</v>
      </c>
      <c r="H4" t="s">
        <v>12</v>
      </c>
      <c r="I4" t="s">
        <v>1736</v>
      </c>
      <c r="J4" t="s">
        <v>1827</v>
      </c>
      <c r="K4">
        <v>1391</v>
      </c>
      <c r="L4" s="47">
        <f t="shared" ref="L4:L67" si="0">ROUND((K4/K$75)*O$4,0)</f>
        <v>1353</v>
      </c>
      <c r="N4" t="s">
        <v>4796</v>
      </c>
      <c r="O4">
        <v>22609</v>
      </c>
    </row>
    <row r="5" spans="1:15" x14ac:dyDescent="0.2">
      <c r="A5" s="12" t="s">
        <v>12</v>
      </c>
      <c r="B5" s="12" t="s">
        <v>1736</v>
      </c>
      <c r="C5" s="12" t="s">
        <v>1827</v>
      </c>
      <c r="D5" s="48">
        <v>1391</v>
      </c>
      <c r="H5" t="s">
        <v>12</v>
      </c>
      <c r="I5" t="s">
        <v>1736</v>
      </c>
      <c r="J5" t="s">
        <v>2067</v>
      </c>
      <c r="K5">
        <v>77</v>
      </c>
      <c r="L5" s="47">
        <f t="shared" si="0"/>
        <v>75</v>
      </c>
      <c r="N5" t="s">
        <v>3242</v>
      </c>
      <c r="O5">
        <v>23800</v>
      </c>
    </row>
    <row r="6" spans="1:15" x14ac:dyDescent="0.2">
      <c r="A6" s="12" t="s">
        <v>12</v>
      </c>
      <c r="B6" s="12" t="s">
        <v>1736</v>
      </c>
      <c r="C6" s="12" t="s">
        <v>2067</v>
      </c>
      <c r="D6" s="48">
        <v>77</v>
      </c>
      <c r="H6" t="s">
        <v>12</v>
      </c>
      <c r="I6" t="s">
        <v>1736</v>
      </c>
      <c r="J6" t="s">
        <v>2388</v>
      </c>
      <c r="K6">
        <v>3</v>
      </c>
      <c r="L6" s="47">
        <f t="shared" si="0"/>
        <v>3</v>
      </c>
      <c r="N6" t="s">
        <v>2075</v>
      </c>
      <c r="O6">
        <v>2068</v>
      </c>
    </row>
    <row r="7" spans="1:15" x14ac:dyDescent="0.2">
      <c r="A7" s="12" t="s">
        <v>12</v>
      </c>
      <c r="B7" s="12" t="s">
        <v>1736</v>
      </c>
      <c r="C7" s="12" t="s">
        <v>2388</v>
      </c>
      <c r="D7" s="48">
        <v>3</v>
      </c>
      <c r="H7" t="s">
        <v>12</v>
      </c>
      <c r="I7" t="s">
        <v>1736</v>
      </c>
      <c r="J7" t="s">
        <v>964</v>
      </c>
      <c r="K7">
        <v>1</v>
      </c>
      <c r="L7" s="47">
        <f t="shared" si="0"/>
        <v>1</v>
      </c>
      <c r="N7" t="s">
        <v>2076</v>
      </c>
      <c r="O7">
        <v>4982</v>
      </c>
    </row>
    <row r="8" spans="1:15" x14ac:dyDescent="0.2">
      <c r="A8" s="12" t="s">
        <v>12</v>
      </c>
      <c r="B8" s="12" t="s">
        <v>1736</v>
      </c>
      <c r="C8" s="12" t="s">
        <v>964</v>
      </c>
      <c r="D8" s="48">
        <v>1</v>
      </c>
      <c r="H8" t="s">
        <v>12</v>
      </c>
      <c r="I8" t="s">
        <v>1736</v>
      </c>
      <c r="J8" t="s">
        <v>740</v>
      </c>
      <c r="K8">
        <v>2</v>
      </c>
      <c r="L8" s="47">
        <f t="shared" si="0"/>
        <v>2</v>
      </c>
      <c r="N8" t="s">
        <v>2077</v>
      </c>
      <c r="O8">
        <v>14827</v>
      </c>
    </row>
    <row r="9" spans="1:15" x14ac:dyDescent="0.2">
      <c r="A9" s="12" t="s">
        <v>12</v>
      </c>
      <c r="B9" s="12" t="s">
        <v>1736</v>
      </c>
      <c r="C9" s="12" t="s">
        <v>740</v>
      </c>
      <c r="D9" s="48">
        <v>2</v>
      </c>
      <c r="H9" t="s">
        <v>12</v>
      </c>
      <c r="I9" t="s">
        <v>1736</v>
      </c>
      <c r="J9" t="s">
        <v>1641</v>
      </c>
      <c r="K9">
        <v>2</v>
      </c>
      <c r="L9" s="47">
        <f t="shared" si="0"/>
        <v>2</v>
      </c>
      <c r="N9" t="s">
        <v>2078</v>
      </c>
      <c r="O9">
        <v>8628</v>
      </c>
    </row>
    <row r="10" spans="1:15" x14ac:dyDescent="0.2">
      <c r="A10" s="12" t="s">
        <v>12</v>
      </c>
      <c r="B10" s="12" t="s">
        <v>1736</v>
      </c>
      <c r="C10" s="12" t="s">
        <v>1641</v>
      </c>
      <c r="D10" s="48">
        <v>2</v>
      </c>
      <c r="H10" t="s">
        <v>12</v>
      </c>
      <c r="I10" t="s">
        <v>1736</v>
      </c>
      <c r="J10" t="s">
        <v>600</v>
      </c>
      <c r="K10">
        <v>2</v>
      </c>
      <c r="L10" s="47">
        <f t="shared" si="0"/>
        <v>2</v>
      </c>
      <c r="N10" t="s">
        <v>2079</v>
      </c>
      <c r="O10">
        <v>2957</v>
      </c>
    </row>
    <row r="11" spans="1:15" x14ac:dyDescent="0.2">
      <c r="A11" s="12" t="s">
        <v>12</v>
      </c>
      <c r="B11" s="12" t="s">
        <v>1736</v>
      </c>
      <c r="C11" s="12" t="s">
        <v>600</v>
      </c>
      <c r="D11" s="48">
        <v>2</v>
      </c>
      <c r="H11" t="s">
        <v>12</v>
      </c>
      <c r="I11" t="s">
        <v>1736</v>
      </c>
      <c r="J11" t="s">
        <v>634</v>
      </c>
      <c r="K11">
        <v>1</v>
      </c>
      <c r="L11" s="47">
        <f t="shared" si="0"/>
        <v>1</v>
      </c>
      <c r="N11" t="s">
        <v>2080</v>
      </c>
      <c r="O11">
        <v>35465</v>
      </c>
    </row>
    <row r="12" spans="1:15" x14ac:dyDescent="0.2">
      <c r="A12" s="12" t="s">
        <v>12</v>
      </c>
      <c r="B12" s="12" t="s">
        <v>1736</v>
      </c>
      <c r="C12" s="12" t="s">
        <v>634</v>
      </c>
      <c r="D12" s="48">
        <v>1</v>
      </c>
      <c r="H12" t="s">
        <v>12</v>
      </c>
      <c r="I12" t="s">
        <v>1736</v>
      </c>
      <c r="J12" t="s">
        <v>4240</v>
      </c>
      <c r="K12">
        <v>2</v>
      </c>
      <c r="L12" s="47">
        <f t="shared" si="0"/>
        <v>2</v>
      </c>
      <c r="N12" t="s">
        <v>1</v>
      </c>
      <c r="O12">
        <v>1775</v>
      </c>
    </row>
    <row r="13" spans="1:15" x14ac:dyDescent="0.2">
      <c r="A13" s="12" t="s">
        <v>12</v>
      </c>
      <c r="B13" s="12" t="s">
        <v>1736</v>
      </c>
      <c r="C13" s="12" t="s">
        <v>4240</v>
      </c>
      <c r="D13" s="48">
        <v>2</v>
      </c>
      <c r="H13" t="s">
        <v>12</v>
      </c>
      <c r="I13" t="s">
        <v>52</v>
      </c>
      <c r="J13" t="s">
        <v>1237</v>
      </c>
      <c r="K13">
        <v>390</v>
      </c>
      <c r="L13" s="47">
        <f t="shared" si="0"/>
        <v>379</v>
      </c>
      <c r="N13" t="s">
        <v>698</v>
      </c>
      <c r="O13">
        <v>52</v>
      </c>
    </row>
    <row r="14" spans="1:15" x14ac:dyDescent="0.2">
      <c r="A14" s="12" t="s">
        <v>12</v>
      </c>
      <c r="B14" s="12" t="s">
        <v>1736</v>
      </c>
      <c r="C14" s="12" t="s">
        <v>5972</v>
      </c>
      <c r="D14" s="48">
        <v>1980</v>
      </c>
      <c r="H14" t="s">
        <v>12</v>
      </c>
      <c r="I14" t="s">
        <v>52</v>
      </c>
      <c r="J14" t="s">
        <v>703</v>
      </c>
      <c r="K14">
        <v>3</v>
      </c>
      <c r="L14" s="47">
        <f t="shared" si="0"/>
        <v>3</v>
      </c>
      <c r="N14" t="s">
        <v>1751</v>
      </c>
      <c r="O14">
        <v>111</v>
      </c>
    </row>
    <row r="15" spans="1:15" x14ac:dyDescent="0.2">
      <c r="A15" s="12" t="s">
        <v>12</v>
      </c>
      <c r="B15" s="12" t="s">
        <v>4299</v>
      </c>
      <c r="C15" s="41"/>
      <c r="D15" s="48">
        <v>10175</v>
      </c>
      <c r="H15" t="s">
        <v>12</v>
      </c>
      <c r="I15" t="s">
        <v>52</v>
      </c>
      <c r="J15" t="s">
        <v>701</v>
      </c>
      <c r="K15">
        <v>7</v>
      </c>
      <c r="L15" s="47">
        <f t="shared" si="0"/>
        <v>7</v>
      </c>
      <c r="N15" t="s">
        <v>14</v>
      </c>
      <c r="O15">
        <v>1000</v>
      </c>
    </row>
    <row r="16" spans="1:15" x14ac:dyDescent="0.2">
      <c r="A16" s="12" t="s">
        <v>12</v>
      </c>
      <c r="B16" s="12" t="s">
        <v>52</v>
      </c>
      <c r="C16" s="12" t="s">
        <v>1237</v>
      </c>
      <c r="D16" s="48">
        <v>390</v>
      </c>
      <c r="H16" t="s">
        <v>12</v>
      </c>
      <c r="I16" t="s">
        <v>52</v>
      </c>
      <c r="J16" t="s">
        <v>1498</v>
      </c>
      <c r="K16">
        <v>1151</v>
      </c>
      <c r="L16" s="47">
        <f t="shared" si="0"/>
        <v>1119</v>
      </c>
      <c r="N16" t="s">
        <v>6007</v>
      </c>
      <c r="O16">
        <v>118274</v>
      </c>
    </row>
    <row r="17" spans="1:12" x14ac:dyDescent="0.2">
      <c r="A17" s="12" t="s">
        <v>12</v>
      </c>
      <c r="B17" s="12" t="s">
        <v>52</v>
      </c>
      <c r="C17" s="12" t="s">
        <v>703</v>
      </c>
      <c r="D17" s="48">
        <v>3</v>
      </c>
      <c r="H17" t="s">
        <v>12</v>
      </c>
      <c r="I17" t="s">
        <v>52</v>
      </c>
      <c r="J17" t="s">
        <v>1700</v>
      </c>
      <c r="K17">
        <v>1165</v>
      </c>
      <c r="L17" s="47">
        <f t="shared" si="0"/>
        <v>1133</v>
      </c>
    </row>
    <row r="18" spans="1:12" x14ac:dyDescent="0.2">
      <c r="A18" s="12" t="s">
        <v>12</v>
      </c>
      <c r="B18" s="12" t="s">
        <v>52</v>
      </c>
      <c r="C18" s="12" t="s">
        <v>701</v>
      </c>
      <c r="D18" s="48">
        <v>7</v>
      </c>
      <c r="H18" t="s">
        <v>12</v>
      </c>
      <c r="I18" t="s">
        <v>52</v>
      </c>
      <c r="J18" t="s">
        <v>4302</v>
      </c>
      <c r="K18">
        <v>984</v>
      </c>
      <c r="L18" s="47">
        <f t="shared" si="0"/>
        <v>957</v>
      </c>
    </row>
    <row r="19" spans="1:12" x14ac:dyDescent="0.2">
      <c r="A19" s="12" t="s">
        <v>12</v>
      </c>
      <c r="B19" s="12" t="s">
        <v>52</v>
      </c>
      <c r="C19" s="12" t="s">
        <v>1498</v>
      </c>
      <c r="D19" s="48">
        <v>1151</v>
      </c>
      <c r="H19" t="s">
        <v>12</v>
      </c>
      <c r="I19" t="s">
        <v>52</v>
      </c>
      <c r="J19" t="s">
        <v>5956</v>
      </c>
      <c r="K19">
        <v>3575</v>
      </c>
      <c r="L19" s="47">
        <f t="shared" si="0"/>
        <v>3476</v>
      </c>
    </row>
    <row r="20" spans="1:12" x14ac:dyDescent="0.2">
      <c r="A20" s="12" t="s">
        <v>12</v>
      </c>
      <c r="B20" s="12" t="s">
        <v>52</v>
      </c>
      <c r="C20" s="12" t="s">
        <v>1700</v>
      </c>
      <c r="D20" s="48">
        <v>1165</v>
      </c>
      <c r="H20" t="s">
        <v>12</v>
      </c>
      <c r="I20" t="s">
        <v>52</v>
      </c>
      <c r="J20" t="s">
        <v>1548</v>
      </c>
      <c r="K20">
        <v>12</v>
      </c>
      <c r="L20" s="47">
        <f t="shared" si="0"/>
        <v>12</v>
      </c>
    </row>
    <row r="21" spans="1:12" x14ac:dyDescent="0.2">
      <c r="A21" s="12" t="s">
        <v>12</v>
      </c>
      <c r="B21" s="12" t="s">
        <v>52</v>
      </c>
      <c r="C21" s="12" t="s">
        <v>4302</v>
      </c>
      <c r="D21" s="48">
        <v>984</v>
      </c>
      <c r="H21" t="s">
        <v>12</v>
      </c>
      <c r="I21" t="s">
        <v>52</v>
      </c>
      <c r="J21" t="s">
        <v>979</v>
      </c>
      <c r="K21">
        <v>86</v>
      </c>
      <c r="L21" s="47">
        <f t="shared" si="0"/>
        <v>84</v>
      </c>
    </row>
    <row r="22" spans="1:12" x14ac:dyDescent="0.2">
      <c r="A22" s="12" t="s">
        <v>12</v>
      </c>
      <c r="B22" s="12" t="s">
        <v>52</v>
      </c>
      <c r="C22" s="12" t="s">
        <v>5956</v>
      </c>
      <c r="D22" s="48">
        <v>3575</v>
      </c>
      <c r="H22" t="s">
        <v>12</v>
      </c>
      <c r="I22" t="s">
        <v>52</v>
      </c>
      <c r="J22" t="s">
        <v>978</v>
      </c>
      <c r="K22">
        <v>219</v>
      </c>
      <c r="L22" s="47">
        <f t="shared" si="0"/>
        <v>213</v>
      </c>
    </row>
    <row r="23" spans="1:12" x14ac:dyDescent="0.2">
      <c r="A23" s="12" t="s">
        <v>12</v>
      </c>
      <c r="B23" s="12" t="s">
        <v>52</v>
      </c>
      <c r="C23" s="12" t="s">
        <v>1548</v>
      </c>
      <c r="D23" s="48">
        <v>12</v>
      </c>
      <c r="H23" t="s">
        <v>12</v>
      </c>
      <c r="I23" t="s">
        <v>52</v>
      </c>
      <c r="J23" t="s">
        <v>1398</v>
      </c>
      <c r="K23">
        <v>1297</v>
      </c>
      <c r="L23" s="47">
        <f t="shared" si="0"/>
        <v>1261</v>
      </c>
    </row>
    <row r="24" spans="1:12" x14ac:dyDescent="0.2">
      <c r="A24" s="12" t="s">
        <v>12</v>
      </c>
      <c r="B24" s="12" t="s">
        <v>52</v>
      </c>
      <c r="C24" s="12" t="s">
        <v>979</v>
      </c>
      <c r="D24" s="48">
        <v>86</v>
      </c>
      <c r="H24" t="s">
        <v>12</v>
      </c>
      <c r="I24" t="s">
        <v>52</v>
      </c>
      <c r="J24" t="s">
        <v>1453</v>
      </c>
      <c r="K24">
        <v>134</v>
      </c>
      <c r="L24" s="47">
        <f t="shared" si="0"/>
        <v>130</v>
      </c>
    </row>
    <row r="25" spans="1:12" x14ac:dyDescent="0.2">
      <c r="A25" s="12" t="s">
        <v>12</v>
      </c>
      <c r="B25" s="12" t="s">
        <v>52</v>
      </c>
      <c r="C25" s="12" t="s">
        <v>978</v>
      </c>
      <c r="D25" s="48">
        <v>219</v>
      </c>
      <c r="H25" t="s">
        <v>12</v>
      </c>
      <c r="I25" t="s">
        <v>52</v>
      </c>
      <c r="J25" t="s">
        <v>704</v>
      </c>
      <c r="K25">
        <v>5</v>
      </c>
      <c r="L25" s="47">
        <f t="shared" si="0"/>
        <v>5</v>
      </c>
    </row>
    <row r="26" spans="1:12" x14ac:dyDescent="0.2">
      <c r="A26" s="12" t="s">
        <v>12</v>
      </c>
      <c r="B26" s="12" t="s">
        <v>52</v>
      </c>
      <c r="C26" s="12" t="s">
        <v>1398</v>
      </c>
      <c r="D26" s="48">
        <v>1297</v>
      </c>
      <c r="H26" t="s">
        <v>12</v>
      </c>
      <c r="I26" t="s">
        <v>52</v>
      </c>
      <c r="J26" t="s">
        <v>1454</v>
      </c>
      <c r="K26">
        <v>897</v>
      </c>
      <c r="L26" s="47">
        <f t="shared" si="0"/>
        <v>872</v>
      </c>
    </row>
    <row r="27" spans="1:12" x14ac:dyDescent="0.2">
      <c r="A27" s="12" t="s">
        <v>12</v>
      </c>
      <c r="B27" s="12" t="s">
        <v>52</v>
      </c>
      <c r="C27" s="12" t="s">
        <v>1453</v>
      </c>
      <c r="D27" s="48">
        <v>134</v>
      </c>
      <c r="H27" t="s">
        <v>12</v>
      </c>
      <c r="I27" t="s">
        <v>52</v>
      </c>
      <c r="J27" t="s">
        <v>1399</v>
      </c>
      <c r="K27">
        <v>617</v>
      </c>
      <c r="L27" s="47">
        <f t="shared" si="0"/>
        <v>600</v>
      </c>
    </row>
    <row r="28" spans="1:12" x14ac:dyDescent="0.2">
      <c r="A28" s="12" t="s">
        <v>12</v>
      </c>
      <c r="B28" s="12" t="s">
        <v>52</v>
      </c>
      <c r="C28" s="12" t="s">
        <v>704</v>
      </c>
      <c r="D28" s="48">
        <v>5</v>
      </c>
      <c r="H28" t="s">
        <v>12</v>
      </c>
      <c r="I28" t="s">
        <v>52</v>
      </c>
      <c r="J28" t="s">
        <v>1701</v>
      </c>
      <c r="K28">
        <v>599</v>
      </c>
      <c r="L28" s="47">
        <f t="shared" si="0"/>
        <v>582</v>
      </c>
    </row>
    <row r="29" spans="1:12" x14ac:dyDescent="0.2">
      <c r="A29" s="12" t="s">
        <v>12</v>
      </c>
      <c r="B29" s="12" t="s">
        <v>52</v>
      </c>
      <c r="C29" s="12" t="s">
        <v>1454</v>
      </c>
      <c r="D29" s="48">
        <v>897</v>
      </c>
      <c r="H29" t="s">
        <v>12</v>
      </c>
      <c r="I29" t="s">
        <v>52</v>
      </c>
      <c r="J29" t="s">
        <v>1822</v>
      </c>
      <c r="K29">
        <v>751</v>
      </c>
      <c r="L29" s="47">
        <f t="shared" si="0"/>
        <v>730</v>
      </c>
    </row>
    <row r="30" spans="1:12" x14ac:dyDescent="0.2">
      <c r="A30" s="12" t="s">
        <v>12</v>
      </c>
      <c r="B30" s="12" t="s">
        <v>52</v>
      </c>
      <c r="C30" s="12" t="s">
        <v>1399</v>
      </c>
      <c r="D30" s="48">
        <v>617</v>
      </c>
      <c r="H30" t="s">
        <v>12</v>
      </c>
      <c r="I30" t="s">
        <v>52</v>
      </c>
      <c r="J30" t="s">
        <v>1456</v>
      </c>
      <c r="K30">
        <v>38</v>
      </c>
      <c r="L30" s="47">
        <f t="shared" si="0"/>
        <v>37</v>
      </c>
    </row>
    <row r="31" spans="1:12" x14ac:dyDescent="0.2">
      <c r="A31" s="12" t="s">
        <v>12</v>
      </c>
      <c r="B31" s="12" t="s">
        <v>52</v>
      </c>
      <c r="C31" s="12" t="s">
        <v>1701</v>
      </c>
      <c r="D31" s="48">
        <v>599</v>
      </c>
      <c r="H31" t="s">
        <v>12</v>
      </c>
      <c r="I31" t="s">
        <v>52</v>
      </c>
      <c r="J31" t="s">
        <v>5967</v>
      </c>
      <c r="K31">
        <v>95</v>
      </c>
      <c r="L31" s="47">
        <f t="shared" si="0"/>
        <v>92</v>
      </c>
    </row>
    <row r="32" spans="1:12" x14ac:dyDescent="0.2">
      <c r="A32" s="12" t="s">
        <v>12</v>
      </c>
      <c r="B32" s="12" t="s">
        <v>52</v>
      </c>
      <c r="C32" s="12" t="s">
        <v>1822</v>
      </c>
      <c r="D32" s="48">
        <v>751</v>
      </c>
      <c r="H32" t="s">
        <v>12</v>
      </c>
      <c r="I32" t="s">
        <v>52</v>
      </c>
      <c r="J32" t="s">
        <v>1640</v>
      </c>
      <c r="K32">
        <v>145</v>
      </c>
      <c r="L32" s="47">
        <f t="shared" si="0"/>
        <v>141</v>
      </c>
    </row>
    <row r="33" spans="1:12" x14ac:dyDescent="0.2">
      <c r="A33" s="12" t="s">
        <v>12</v>
      </c>
      <c r="B33" s="12" t="s">
        <v>52</v>
      </c>
      <c r="C33" s="12" t="s">
        <v>1456</v>
      </c>
      <c r="D33" s="48">
        <v>38</v>
      </c>
      <c r="H33" t="s">
        <v>12</v>
      </c>
      <c r="I33" t="s">
        <v>52</v>
      </c>
      <c r="J33" t="s">
        <v>2185</v>
      </c>
      <c r="K33">
        <v>157</v>
      </c>
      <c r="L33" s="47">
        <f t="shared" si="0"/>
        <v>153</v>
      </c>
    </row>
    <row r="34" spans="1:12" x14ac:dyDescent="0.2">
      <c r="A34" s="12" t="s">
        <v>12</v>
      </c>
      <c r="B34" s="12" t="s">
        <v>52</v>
      </c>
      <c r="C34" s="12" t="s">
        <v>5967</v>
      </c>
      <c r="D34" s="48">
        <v>95</v>
      </c>
      <c r="H34" t="s">
        <v>12</v>
      </c>
      <c r="I34" t="s">
        <v>52</v>
      </c>
      <c r="J34" t="s">
        <v>2066</v>
      </c>
      <c r="K34">
        <v>827</v>
      </c>
      <c r="L34" s="47">
        <f t="shared" si="0"/>
        <v>804</v>
      </c>
    </row>
    <row r="35" spans="1:12" x14ac:dyDescent="0.2">
      <c r="A35" s="12" t="s">
        <v>12</v>
      </c>
      <c r="B35" s="12" t="s">
        <v>52</v>
      </c>
      <c r="C35" s="12" t="s">
        <v>1640</v>
      </c>
      <c r="D35" s="48">
        <v>145</v>
      </c>
      <c r="H35" t="s">
        <v>12</v>
      </c>
      <c r="I35" t="s">
        <v>52</v>
      </c>
      <c r="J35" t="s">
        <v>1401</v>
      </c>
      <c r="K35">
        <v>1</v>
      </c>
      <c r="L35" s="47">
        <f t="shared" si="0"/>
        <v>1</v>
      </c>
    </row>
    <row r="36" spans="1:12" x14ac:dyDescent="0.2">
      <c r="A36" s="12" t="s">
        <v>12</v>
      </c>
      <c r="B36" s="12" t="s">
        <v>52</v>
      </c>
      <c r="C36" s="12" t="s">
        <v>2185</v>
      </c>
      <c r="D36" s="48">
        <v>157</v>
      </c>
      <c r="H36" t="s">
        <v>12</v>
      </c>
      <c r="I36" t="s">
        <v>52</v>
      </c>
      <c r="J36" t="s">
        <v>1639</v>
      </c>
      <c r="K36">
        <v>10</v>
      </c>
      <c r="L36" s="47">
        <f t="shared" si="0"/>
        <v>10</v>
      </c>
    </row>
    <row r="37" spans="1:12" x14ac:dyDescent="0.2">
      <c r="A37" s="12" t="s">
        <v>12</v>
      </c>
      <c r="B37" s="12" t="s">
        <v>52</v>
      </c>
      <c r="C37" s="12" t="s">
        <v>2066</v>
      </c>
      <c r="D37" s="48">
        <v>827</v>
      </c>
      <c r="H37" t="s">
        <v>12</v>
      </c>
      <c r="I37" t="s">
        <v>52</v>
      </c>
      <c r="J37" t="s">
        <v>1737</v>
      </c>
      <c r="K37">
        <v>62</v>
      </c>
      <c r="L37" s="47">
        <f t="shared" si="0"/>
        <v>60</v>
      </c>
    </row>
    <row r="38" spans="1:12" x14ac:dyDescent="0.2">
      <c r="A38" s="12" t="s">
        <v>12</v>
      </c>
      <c r="B38" s="12" t="s">
        <v>52</v>
      </c>
      <c r="C38" s="12" t="s">
        <v>1401</v>
      </c>
      <c r="D38" s="48">
        <v>1</v>
      </c>
      <c r="H38" t="s">
        <v>12</v>
      </c>
      <c r="I38" t="s">
        <v>52</v>
      </c>
      <c r="J38" t="s">
        <v>5982</v>
      </c>
      <c r="K38">
        <v>352</v>
      </c>
      <c r="L38" s="47">
        <f t="shared" si="0"/>
        <v>342</v>
      </c>
    </row>
    <row r="39" spans="1:12" x14ac:dyDescent="0.2">
      <c r="A39" s="12" t="s">
        <v>12</v>
      </c>
      <c r="B39" s="12" t="s">
        <v>52</v>
      </c>
      <c r="C39" s="12" t="s">
        <v>1639</v>
      </c>
      <c r="D39" s="48">
        <v>780</v>
      </c>
      <c r="H39" t="s">
        <v>12</v>
      </c>
      <c r="I39" t="s">
        <v>52</v>
      </c>
      <c r="J39" t="s">
        <v>765</v>
      </c>
      <c r="K39">
        <v>1</v>
      </c>
      <c r="L39" s="47">
        <f t="shared" si="0"/>
        <v>1</v>
      </c>
    </row>
    <row r="40" spans="1:12" x14ac:dyDescent="0.2">
      <c r="A40" s="12" t="s">
        <v>12</v>
      </c>
      <c r="B40" s="12" t="s">
        <v>52</v>
      </c>
      <c r="C40" s="12" t="s">
        <v>1737</v>
      </c>
      <c r="D40" s="48">
        <v>62</v>
      </c>
      <c r="H40" t="s">
        <v>12</v>
      </c>
      <c r="I40" t="s">
        <v>52</v>
      </c>
      <c r="J40" t="s">
        <v>2081</v>
      </c>
      <c r="K40">
        <v>459</v>
      </c>
      <c r="L40" s="47">
        <f t="shared" si="0"/>
        <v>446</v>
      </c>
    </row>
    <row r="41" spans="1:12" x14ac:dyDescent="0.2">
      <c r="A41" s="12" t="s">
        <v>12</v>
      </c>
      <c r="B41" s="12" t="s">
        <v>52</v>
      </c>
      <c r="C41" s="12" t="s">
        <v>5982</v>
      </c>
      <c r="D41" s="48">
        <v>352</v>
      </c>
      <c r="H41" t="s">
        <v>12</v>
      </c>
      <c r="I41" t="s">
        <v>52</v>
      </c>
      <c r="J41" t="s">
        <v>1824</v>
      </c>
      <c r="K41">
        <v>556</v>
      </c>
      <c r="L41" s="47">
        <f t="shared" si="0"/>
        <v>541</v>
      </c>
    </row>
    <row r="42" spans="1:12" x14ac:dyDescent="0.2">
      <c r="A42" s="12" t="s">
        <v>12</v>
      </c>
      <c r="B42" s="12" t="s">
        <v>52</v>
      </c>
      <c r="C42" s="12" t="s">
        <v>765</v>
      </c>
      <c r="D42" s="48">
        <v>1</v>
      </c>
      <c r="H42" t="s">
        <v>12</v>
      </c>
      <c r="I42" t="s">
        <v>52</v>
      </c>
      <c r="J42" t="s">
        <v>2170</v>
      </c>
      <c r="K42">
        <v>139</v>
      </c>
      <c r="L42" s="47">
        <f t="shared" si="0"/>
        <v>135</v>
      </c>
    </row>
    <row r="43" spans="1:12" x14ac:dyDescent="0.2">
      <c r="A43" s="12" t="s">
        <v>12</v>
      </c>
      <c r="B43" s="12" t="s">
        <v>52</v>
      </c>
      <c r="C43" s="12" t="s">
        <v>2081</v>
      </c>
      <c r="D43" s="48">
        <v>459</v>
      </c>
      <c r="H43" t="s">
        <v>12</v>
      </c>
      <c r="I43" t="s">
        <v>52</v>
      </c>
      <c r="J43" t="s">
        <v>1171</v>
      </c>
      <c r="K43">
        <v>5</v>
      </c>
      <c r="L43" s="47">
        <f t="shared" si="0"/>
        <v>5</v>
      </c>
    </row>
    <row r="44" spans="1:12" x14ac:dyDescent="0.2">
      <c r="A44" s="12" t="s">
        <v>12</v>
      </c>
      <c r="B44" s="12" t="s">
        <v>52</v>
      </c>
      <c r="C44" s="12" t="s">
        <v>1824</v>
      </c>
      <c r="D44" s="48">
        <v>556</v>
      </c>
      <c r="H44" t="s">
        <v>12</v>
      </c>
      <c r="I44" t="s">
        <v>52</v>
      </c>
      <c r="J44" t="s">
        <v>1402</v>
      </c>
      <c r="K44">
        <v>40</v>
      </c>
      <c r="L44" s="47">
        <f t="shared" si="0"/>
        <v>39</v>
      </c>
    </row>
    <row r="45" spans="1:12" x14ac:dyDescent="0.2">
      <c r="A45" s="12" t="s">
        <v>12</v>
      </c>
      <c r="B45" s="12" t="s">
        <v>52</v>
      </c>
      <c r="C45" s="12" t="s">
        <v>2170</v>
      </c>
      <c r="D45" s="48">
        <v>139</v>
      </c>
      <c r="H45" t="s">
        <v>12</v>
      </c>
      <c r="I45" t="s">
        <v>52</v>
      </c>
      <c r="J45" t="s">
        <v>2187</v>
      </c>
      <c r="K45">
        <v>271</v>
      </c>
      <c r="L45" s="47">
        <f t="shared" si="0"/>
        <v>264</v>
      </c>
    </row>
    <row r="46" spans="1:12" x14ac:dyDescent="0.2">
      <c r="A46" s="12" t="s">
        <v>12</v>
      </c>
      <c r="B46" s="12" t="s">
        <v>52</v>
      </c>
      <c r="C46" s="12" t="s">
        <v>1171</v>
      </c>
      <c r="D46" s="48">
        <v>5</v>
      </c>
      <c r="H46" t="s">
        <v>12</v>
      </c>
      <c r="I46" t="s">
        <v>52</v>
      </c>
      <c r="J46" t="s">
        <v>1403</v>
      </c>
      <c r="K46">
        <v>38</v>
      </c>
      <c r="L46" s="47">
        <f t="shared" si="0"/>
        <v>37</v>
      </c>
    </row>
    <row r="47" spans="1:12" x14ac:dyDescent="0.2">
      <c r="A47" s="12" t="s">
        <v>12</v>
      </c>
      <c r="B47" s="12" t="s">
        <v>52</v>
      </c>
      <c r="C47" s="12" t="s">
        <v>1402</v>
      </c>
      <c r="D47" s="48">
        <v>40</v>
      </c>
      <c r="H47" t="s">
        <v>12</v>
      </c>
      <c r="I47" t="s">
        <v>52</v>
      </c>
      <c r="J47" t="s">
        <v>2178</v>
      </c>
      <c r="K47">
        <v>217</v>
      </c>
      <c r="L47" s="47">
        <f t="shared" si="0"/>
        <v>211</v>
      </c>
    </row>
    <row r="48" spans="1:12" x14ac:dyDescent="0.2">
      <c r="A48" s="12" t="s">
        <v>12</v>
      </c>
      <c r="B48" s="12" t="s">
        <v>52</v>
      </c>
      <c r="C48" s="12" t="s">
        <v>2187</v>
      </c>
      <c r="D48" s="48">
        <v>271</v>
      </c>
      <c r="H48" t="s">
        <v>12</v>
      </c>
      <c r="I48" t="s">
        <v>52</v>
      </c>
      <c r="J48" t="s">
        <v>1550</v>
      </c>
      <c r="K48">
        <v>664</v>
      </c>
      <c r="L48" s="47">
        <f t="shared" si="0"/>
        <v>646</v>
      </c>
    </row>
    <row r="49" spans="1:12" x14ac:dyDescent="0.2">
      <c r="A49" s="12" t="s">
        <v>12</v>
      </c>
      <c r="B49" s="12" t="s">
        <v>52</v>
      </c>
      <c r="C49" s="12" t="s">
        <v>1403</v>
      </c>
      <c r="D49" s="48">
        <v>38</v>
      </c>
      <c r="H49" t="s">
        <v>12</v>
      </c>
      <c r="I49" t="s">
        <v>52</v>
      </c>
      <c r="J49" t="s">
        <v>1739</v>
      </c>
      <c r="K49">
        <v>5</v>
      </c>
      <c r="L49" s="47">
        <f t="shared" si="0"/>
        <v>5</v>
      </c>
    </row>
    <row r="50" spans="1:12" x14ac:dyDescent="0.2">
      <c r="A50" s="12" t="s">
        <v>12</v>
      </c>
      <c r="B50" s="12" t="s">
        <v>52</v>
      </c>
      <c r="C50" s="12" t="s">
        <v>2178</v>
      </c>
      <c r="D50" s="48">
        <v>217</v>
      </c>
      <c r="H50" t="s">
        <v>12</v>
      </c>
      <c r="I50" t="s">
        <v>52</v>
      </c>
      <c r="J50" t="s">
        <v>1551</v>
      </c>
      <c r="K50">
        <v>1179</v>
      </c>
      <c r="L50" s="47">
        <f t="shared" si="0"/>
        <v>1146</v>
      </c>
    </row>
    <row r="51" spans="1:12" x14ac:dyDescent="0.2">
      <c r="A51" s="12" t="s">
        <v>12</v>
      </c>
      <c r="B51" s="12" t="s">
        <v>52</v>
      </c>
      <c r="C51" s="12" t="s">
        <v>1550</v>
      </c>
      <c r="D51" s="48">
        <v>664</v>
      </c>
      <c r="H51" t="s">
        <v>12</v>
      </c>
      <c r="I51" t="s">
        <v>52</v>
      </c>
      <c r="J51" t="s">
        <v>1500</v>
      </c>
      <c r="K51">
        <v>1820</v>
      </c>
      <c r="L51" s="47">
        <f t="shared" si="0"/>
        <v>1770</v>
      </c>
    </row>
    <row r="52" spans="1:12" x14ac:dyDescent="0.2">
      <c r="A52" s="12" t="s">
        <v>12</v>
      </c>
      <c r="B52" s="12" t="s">
        <v>52</v>
      </c>
      <c r="C52" s="12" t="s">
        <v>1739</v>
      </c>
      <c r="D52" s="48">
        <v>5</v>
      </c>
      <c r="H52" t="s">
        <v>12</v>
      </c>
      <c r="I52" t="s">
        <v>52</v>
      </c>
      <c r="J52" t="s">
        <v>1501</v>
      </c>
      <c r="K52">
        <v>558</v>
      </c>
      <c r="L52" s="47">
        <f t="shared" si="0"/>
        <v>543</v>
      </c>
    </row>
    <row r="53" spans="1:12" x14ac:dyDescent="0.2">
      <c r="A53" s="12" t="s">
        <v>12</v>
      </c>
      <c r="B53" s="12" t="s">
        <v>52</v>
      </c>
      <c r="C53" s="12" t="s">
        <v>1551</v>
      </c>
      <c r="D53" s="48">
        <v>1179</v>
      </c>
      <c r="H53" t="s">
        <v>12</v>
      </c>
      <c r="I53" t="s">
        <v>52</v>
      </c>
      <c r="J53" t="s">
        <v>5968</v>
      </c>
      <c r="K53">
        <v>542</v>
      </c>
      <c r="L53" s="47">
        <f t="shared" si="0"/>
        <v>527</v>
      </c>
    </row>
    <row r="54" spans="1:12" x14ac:dyDescent="0.2">
      <c r="A54" s="12" t="s">
        <v>12</v>
      </c>
      <c r="B54" s="12" t="s">
        <v>52</v>
      </c>
      <c r="C54" s="12" t="s">
        <v>1500</v>
      </c>
      <c r="D54" s="48">
        <v>1820</v>
      </c>
      <c r="H54" t="s">
        <v>12</v>
      </c>
      <c r="I54" t="s">
        <v>52</v>
      </c>
      <c r="J54" t="s">
        <v>146</v>
      </c>
      <c r="K54">
        <v>1</v>
      </c>
      <c r="L54" s="47">
        <f t="shared" si="0"/>
        <v>1</v>
      </c>
    </row>
    <row r="55" spans="1:12" x14ac:dyDescent="0.2">
      <c r="A55" s="12" t="s">
        <v>12</v>
      </c>
      <c r="B55" s="12" t="s">
        <v>52</v>
      </c>
      <c r="C55" s="12" t="s">
        <v>1501</v>
      </c>
      <c r="D55" s="48">
        <v>558</v>
      </c>
      <c r="H55" t="s">
        <v>12</v>
      </c>
      <c r="I55" t="s">
        <v>52</v>
      </c>
      <c r="J55" t="s">
        <v>2082</v>
      </c>
      <c r="K55">
        <v>43</v>
      </c>
      <c r="L55" s="47">
        <f t="shared" si="0"/>
        <v>42</v>
      </c>
    </row>
    <row r="56" spans="1:12" x14ac:dyDescent="0.2">
      <c r="A56" s="12" t="s">
        <v>12</v>
      </c>
      <c r="B56" s="12" t="s">
        <v>52</v>
      </c>
      <c r="C56" s="12" t="s">
        <v>5968</v>
      </c>
      <c r="D56" s="48">
        <v>542</v>
      </c>
      <c r="H56" t="s">
        <v>12</v>
      </c>
      <c r="I56" t="s">
        <v>52</v>
      </c>
      <c r="J56" t="s">
        <v>1509</v>
      </c>
      <c r="K56">
        <v>4</v>
      </c>
      <c r="L56" s="47">
        <f t="shared" si="0"/>
        <v>4</v>
      </c>
    </row>
    <row r="57" spans="1:12" x14ac:dyDescent="0.2">
      <c r="A57" s="12" t="s">
        <v>12</v>
      </c>
      <c r="B57" s="12" t="s">
        <v>52</v>
      </c>
      <c r="C57" s="12" t="s">
        <v>146</v>
      </c>
      <c r="D57" s="48">
        <v>1</v>
      </c>
      <c r="H57" t="s">
        <v>12</v>
      </c>
      <c r="I57" t="s">
        <v>52</v>
      </c>
      <c r="J57" t="s">
        <v>4241</v>
      </c>
      <c r="K57">
        <v>214</v>
      </c>
      <c r="L57" s="47">
        <f t="shared" si="0"/>
        <v>208</v>
      </c>
    </row>
    <row r="58" spans="1:12" x14ac:dyDescent="0.2">
      <c r="A58" s="12" t="s">
        <v>12</v>
      </c>
      <c r="B58" s="12" t="s">
        <v>52</v>
      </c>
      <c r="C58" s="12" t="s">
        <v>2082</v>
      </c>
      <c r="D58" s="48">
        <v>43</v>
      </c>
      <c r="H58" t="s">
        <v>12</v>
      </c>
      <c r="I58" t="s">
        <v>52</v>
      </c>
      <c r="J58" t="s">
        <v>1007</v>
      </c>
      <c r="K58">
        <v>1</v>
      </c>
      <c r="L58" s="47">
        <f t="shared" si="0"/>
        <v>1</v>
      </c>
    </row>
    <row r="59" spans="1:12" x14ac:dyDescent="0.2">
      <c r="A59" s="12" t="s">
        <v>12</v>
      </c>
      <c r="B59" s="12" t="s">
        <v>52</v>
      </c>
      <c r="C59" s="12" t="s">
        <v>1509</v>
      </c>
      <c r="D59" s="48">
        <v>4</v>
      </c>
      <c r="H59" t="s">
        <v>12</v>
      </c>
      <c r="I59" t="s">
        <v>52</v>
      </c>
      <c r="J59" t="s">
        <v>1409</v>
      </c>
      <c r="K59">
        <v>5</v>
      </c>
      <c r="L59" s="47">
        <f t="shared" si="0"/>
        <v>5</v>
      </c>
    </row>
    <row r="60" spans="1:12" x14ac:dyDescent="0.2">
      <c r="A60" s="12" t="s">
        <v>12</v>
      </c>
      <c r="B60" s="12" t="s">
        <v>52</v>
      </c>
      <c r="C60" s="12" t="s">
        <v>4241</v>
      </c>
      <c r="D60" s="48">
        <v>214</v>
      </c>
      <c r="H60" t="s">
        <v>12</v>
      </c>
      <c r="I60" t="s">
        <v>52</v>
      </c>
      <c r="J60" t="s">
        <v>4243</v>
      </c>
      <c r="K60">
        <v>4</v>
      </c>
      <c r="L60" s="47">
        <f t="shared" si="0"/>
        <v>4</v>
      </c>
    </row>
    <row r="61" spans="1:12" x14ac:dyDescent="0.2">
      <c r="A61" s="12" t="s">
        <v>12</v>
      </c>
      <c r="B61" s="12" t="s">
        <v>52</v>
      </c>
      <c r="C61" s="12" t="s">
        <v>1007</v>
      </c>
      <c r="D61" s="48">
        <v>1</v>
      </c>
      <c r="H61" t="s">
        <v>12</v>
      </c>
      <c r="I61" t="s">
        <v>52</v>
      </c>
      <c r="J61" t="s">
        <v>4244</v>
      </c>
      <c r="K61">
        <v>21</v>
      </c>
      <c r="L61" s="47">
        <f t="shared" si="0"/>
        <v>20</v>
      </c>
    </row>
    <row r="62" spans="1:12" x14ac:dyDescent="0.2">
      <c r="A62" s="12" t="s">
        <v>12</v>
      </c>
      <c r="B62" s="12" t="s">
        <v>52</v>
      </c>
      <c r="C62" s="12" t="s">
        <v>1409</v>
      </c>
      <c r="D62" s="48">
        <v>5</v>
      </c>
      <c r="H62" t="s">
        <v>12</v>
      </c>
      <c r="I62" t="s">
        <v>52</v>
      </c>
      <c r="J62" t="s">
        <v>1199</v>
      </c>
      <c r="K62">
        <v>356</v>
      </c>
      <c r="L62" s="47">
        <f t="shared" si="0"/>
        <v>346</v>
      </c>
    </row>
    <row r="63" spans="1:12" x14ac:dyDescent="0.2">
      <c r="A63" s="12" t="s">
        <v>12</v>
      </c>
      <c r="B63" s="12" t="s">
        <v>52</v>
      </c>
      <c r="C63" s="12" t="s">
        <v>4243</v>
      </c>
      <c r="D63" s="48">
        <v>4</v>
      </c>
      <c r="H63" t="s">
        <v>12</v>
      </c>
      <c r="I63" t="s">
        <v>52</v>
      </c>
      <c r="J63" t="s">
        <v>1407</v>
      </c>
      <c r="K63">
        <v>1</v>
      </c>
      <c r="L63" s="47">
        <f t="shared" si="0"/>
        <v>1</v>
      </c>
    </row>
    <row r="64" spans="1:12" x14ac:dyDescent="0.2">
      <c r="A64" s="12" t="s">
        <v>12</v>
      </c>
      <c r="B64" s="12" t="s">
        <v>52</v>
      </c>
      <c r="C64" s="12" t="s">
        <v>4244</v>
      </c>
      <c r="D64" s="48">
        <v>21</v>
      </c>
      <c r="H64" t="s">
        <v>12</v>
      </c>
      <c r="I64" t="s">
        <v>52</v>
      </c>
      <c r="J64" t="s">
        <v>5983</v>
      </c>
      <c r="K64">
        <v>156</v>
      </c>
      <c r="L64" s="47">
        <f t="shared" si="0"/>
        <v>152</v>
      </c>
    </row>
    <row r="65" spans="1:12" x14ac:dyDescent="0.2">
      <c r="A65" s="12" t="s">
        <v>12</v>
      </c>
      <c r="B65" s="12" t="s">
        <v>52</v>
      </c>
      <c r="C65" s="12" t="s">
        <v>1199</v>
      </c>
      <c r="D65" s="48">
        <v>356</v>
      </c>
      <c r="H65" t="s">
        <v>12</v>
      </c>
      <c r="I65" t="s">
        <v>52</v>
      </c>
      <c r="J65" t="s">
        <v>1825</v>
      </c>
      <c r="K65">
        <v>6</v>
      </c>
      <c r="L65" s="47">
        <f t="shared" si="0"/>
        <v>6</v>
      </c>
    </row>
    <row r="66" spans="1:12" x14ac:dyDescent="0.2">
      <c r="A66" s="12" t="s">
        <v>12</v>
      </c>
      <c r="B66" s="12" t="s">
        <v>52</v>
      </c>
      <c r="C66" s="12" t="s">
        <v>1407</v>
      </c>
      <c r="D66" s="48">
        <v>1</v>
      </c>
      <c r="H66" t="s">
        <v>12</v>
      </c>
      <c r="I66" t="s">
        <v>52</v>
      </c>
      <c r="J66" t="s">
        <v>1787</v>
      </c>
      <c r="K66">
        <v>39</v>
      </c>
      <c r="L66" s="47">
        <f t="shared" si="0"/>
        <v>38</v>
      </c>
    </row>
    <row r="67" spans="1:12" x14ac:dyDescent="0.2">
      <c r="A67" s="12" t="s">
        <v>12</v>
      </c>
      <c r="B67" s="12" t="s">
        <v>52</v>
      </c>
      <c r="C67" s="12" t="s">
        <v>5983</v>
      </c>
      <c r="D67" s="48">
        <v>156</v>
      </c>
      <c r="H67" t="s">
        <v>12</v>
      </c>
      <c r="I67" t="s">
        <v>52</v>
      </c>
      <c r="J67" t="s">
        <v>1240</v>
      </c>
      <c r="K67">
        <v>1</v>
      </c>
      <c r="L67" s="47">
        <f t="shared" si="0"/>
        <v>1</v>
      </c>
    </row>
    <row r="68" spans="1:12" x14ac:dyDescent="0.2">
      <c r="A68" s="12" t="s">
        <v>12</v>
      </c>
      <c r="B68" s="12" t="s">
        <v>52</v>
      </c>
      <c r="C68" s="12" t="s">
        <v>1825</v>
      </c>
      <c r="D68" s="48">
        <v>6</v>
      </c>
      <c r="H68" t="s">
        <v>12</v>
      </c>
      <c r="I68" t="s">
        <v>52</v>
      </c>
      <c r="J68" t="s">
        <v>1556</v>
      </c>
      <c r="K68">
        <v>27</v>
      </c>
      <c r="L68" s="47">
        <f t="shared" ref="L68:L75" si="1">ROUND((K68/K$75)*O$4,0)</f>
        <v>26</v>
      </c>
    </row>
    <row r="69" spans="1:12" x14ac:dyDescent="0.2">
      <c r="A69" s="12" t="s">
        <v>12</v>
      </c>
      <c r="B69" s="12" t="s">
        <v>52</v>
      </c>
      <c r="C69" s="12" t="s">
        <v>1787</v>
      </c>
      <c r="D69" s="48">
        <v>39</v>
      </c>
      <c r="H69" t="s">
        <v>12</v>
      </c>
      <c r="I69" t="s">
        <v>52</v>
      </c>
      <c r="J69" t="s">
        <v>1557</v>
      </c>
      <c r="K69">
        <v>13</v>
      </c>
      <c r="L69" s="47">
        <f t="shared" si="1"/>
        <v>13</v>
      </c>
    </row>
    <row r="70" spans="1:12" x14ac:dyDescent="0.2">
      <c r="A70" s="12" t="s">
        <v>12</v>
      </c>
      <c r="B70" s="12" t="s">
        <v>52</v>
      </c>
      <c r="C70" s="12" t="s">
        <v>1240</v>
      </c>
      <c r="D70" s="48">
        <v>1</v>
      </c>
      <c r="H70" t="s">
        <v>12</v>
      </c>
      <c r="I70" t="s">
        <v>52</v>
      </c>
      <c r="J70" t="s">
        <v>1558</v>
      </c>
      <c r="K70">
        <v>46</v>
      </c>
      <c r="L70" s="47">
        <f t="shared" si="1"/>
        <v>45</v>
      </c>
    </row>
    <row r="71" spans="1:12" x14ac:dyDescent="0.2">
      <c r="A71" s="12" t="s">
        <v>12</v>
      </c>
      <c r="B71" s="12" t="s">
        <v>52</v>
      </c>
      <c r="C71" s="12" t="s">
        <v>1556</v>
      </c>
      <c r="D71" s="48">
        <v>27</v>
      </c>
      <c r="H71" t="s">
        <v>12</v>
      </c>
      <c r="I71" t="s">
        <v>52</v>
      </c>
      <c r="J71" t="s">
        <v>1559</v>
      </c>
      <c r="K71">
        <v>16</v>
      </c>
      <c r="L71" s="47">
        <f t="shared" si="1"/>
        <v>16</v>
      </c>
    </row>
    <row r="72" spans="1:12" x14ac:dyDescent="0.2">
      <c r="A72" s="12" t="s">
        <v>12</v>
      </c>
      <c r="B72" s="12" t="s">
        <v>52</v>
      </c>
      <c r="C72" s="12" t="s">
        <v>1557</v>
      </c>
      <c r="D72" s="48">
        <v>13</v>
      </c>
      <c r="H72" t="s">
        <v>12</v>
      </c>
      <c r="I72" t="s">
        <v>52</v>
      </c>
      <c r="J72" t="s">
        <v>1561</v>
      </c>
      <c r="K72">
        <v>3</v>
      </c>
      <c r="L72" s="47">
        <f t="shared" si="1"/>
        <v>3</v>
      </c>
    </row>
    <row r="73" spans="1:12" x14ac:dyDescent="0.2">
      <c r="A73" s="12" t="s">
        <v>12</v>
      </c>
      <c r="B73" s="12" t="s">
        <v>52</v>
      </c>
      <c r="C73" s="12" t="s">
        <v>1558</v>
      </c>
      <c r="D73" s="48">
        <v>946</v>
      </c>
      <c r="H73" t="s">
        <v>12</v>
      </c>
      <c r="I73" t="s">
        <v>52</v>
      </c>
      <c r="J73" t="s">
        <v>1560</v>
      </c>
      <c r="K73">
        <v>22</v>
      </c>
      <c r="L73" s="47">
        <f t="shared" si="1"/>
        <v>21</v>
      </c>
    </row>
    <row r="74" spans="1:12" x14ac:dyDescent="0.2">
      <c r="A74" s="12" t="s">
        <v>12</v>
      </c>
      <c r="B74" s="12" t="s">
        <v>52</v>
      </c>
      <c r="C74" s="12" t="s">
        <v>1559</v>
      </c>
      <c r="D74" s="48">
        <v>16</v>
      </c>
      <c r="H74" t="s">
        <v>12</v>
      </c>
      <c r="I74" t="s">
        <v>52</v>
      </c>
      <c r="J74" t="s">
        <v>1508</v>
      </c>
      <c r="K74">
        <v>4</v>
      </c>
      <c r="L74" s="47">
        <f t="shared" si="1"/>
        <v>4</v>
      </c>
    </row>
    <row r="75" spans="1:12" x14ac:dyDescent="0.2">
      <c r="A75" s="12" t="s">
        <v>12</v>
      </c>
      <c r="B75" s="12" t="s">
        <v>52</v>
      </c>
      <c r="C75" s="12" t="s">
        <v>1561</v>
      </c>
      <c r="D75" s="48">
        <v>3</v>
      </c>
      <c r="H75" t="s">
        <v>243</v>
      </c>
      <c r="K75">
        <f>SUM(K3:K74)</f>
        <v>23251</v>
      </c>
      <c r="L75" s="47">
        <f t="shared" si="1"/>
        <v>22609</v>
      </c>
    </row>
    <row r="76" spans="1:12" x14ac:dyDescent="0.2">
      <c r="A76" s="12" t="s">
        <v>12</v>
      </c>
      <c r="B76" s="12" t="s">
        <v>52</v>
      </c>
      <c r="C76" s="12" t="s">
        <v>1560</v>
      </c>
      <c r="D76" s="48">
        <v>22</v>
      </c>
      <c r="H76" t="s">
        <v>14</v>
      </c>
      <c r="I76" t="s">
        <v>52</v>
      </c>
      <c r="J76" t="s">
        <v>2085</v>
      </c>
      <c r="K76">
        <v>1544</v>
      </c>
      <c r="L76" s="47">
        <f>ROUND((K76/K$81)*O$15,0)</f>
        <v>293</v>
      </c>
    </row>
    <row r="77" spans="1:12" x14ac:dyDescent="0.2">
      <c r="A77" s="12" t="s">
        <v>12</v>
      </c>
      <c r="B77" s="12" t="s">
        <v>52</v>
      </c>
      <c r="C77" s="12" t="s">
        <v>1508</v>
      </c>
      <c r="D77" s="48">
        <v>4</v>
      </c>
      <c r="H77" t="s">
        <v>14</v>
      </c>
      <c r="I77" t="s">
        <v>52</v>
      </c>
      <c r="J77" t="s">
        <v>1172</v>
      </c>
      <c r="K77">
        <v>31</v>
      </c>
      <c r="L77" s="47">
        <f t="shared" ref="L77:L81" si="2">ROUND((K77/K$81)*O$15,0)</f>
        <v>6</v>
      </c>
    </row>
    <row r="78" spans="1:12" x14ac:dyDescent="0.2">
      <c r="A78" s="12" t="s">
        <v>12</v>
      </c>
      <c r="B78" s="12" t="s">
        <v>4300</v>
      </c>
      <c r="C78" s="41"/>
      <c r="D78" s="48">
        <v>22726</v>
      </c>
      <c r="H78" t="s">
        <v>14</v>
      </c>
      <c r="I78" t="s">
        <v>52</v>
      </c>
      <c r="J78" t="s">
        <v>1242</v>
      </c>
      <c r="K78">
        <v>1080</v>
      </c>
      <c r="L78" s="47">
        <f t="shared" si="2"/>
        <v>205</v>
      </c>
    </row>
    <row r="79" spans="1:12" x14ac:dyDescent="0.2">
      <c r="A79" s="12" t="s">
        <v>243</v>
      </c>
      <c r="B79" s="41"/>
      <c r="C79" s="41"/>
      <c r="D79" s="48">
        <v>32901</v>
      </c>
      <c r="H79" t="s">
        <v>14</v>
      </c>
      <c r="I79" t="s">
        <v>52</v>
      </c>
      <c r="J79" t="s">
        <v>2086</v>
      </c>
      <c r="K79">
        <v>751</v>
      </c>
      <c r="L79" s="47">
        <f t="shared" si="2"/>
        <v>143</v>
      </c>
    </row>
    <row r="80" spans="1:12" x14ac:dyDescent="0.2">
      <c r="A80" s="12" t="s">
        <v>14</v>
      </c>
      <c r="B80" s="12" t="s">
        <v>52</v>
      </c>
      <c r="C80" s="12" t="s">
        <v>1541</v>
      </c>
      <c r="D80" s="48">
        <v>94</v>
      </c>
      <c r="H80" t="s">
        <v>14</v>
      </c>
      <c r="I80" t="s">
        <v>52</v>
      </c>
      <c r="J80" t="s">
        <v>1563</v>
      </c>
      <c r="K80">
        <v>1860</v>
      </c>
      <c r="L80" s="47">
        <f t="shared" si="2"/>
        <v>353</v>
      </c>
    </row>
    <row r="81" spans="1:12" x14ac:dyDescent="0.2">
      <c r="A81" s="12" t="s">
        <v>14</v>
      </c>
      <c r="B81" s="12" t="s">
        <v>52</v>
      </c>
      <c r="C81" s="12" t="s">
        <v>2085</v>
      </c>
      <c r="D81" s="48">
        <v>1544</v>
      </c>
      <c r="H81" t="s">
        <v>50</v>
      </c>
      <c r="K81">
        <f>SUM(K76:K80)</f>
        <v>5266</v>
      </c>
      <c r="L81" s="47">
        <f t="shared" si="2"/>
        <v>1000</v>
      </c>
    </row>
    <row r="82" spans="1:12" x14ac:dyDescent="0.2">
      <c r="A82" s="12" t="s">
        <v>14</v>
      </c>
      <c r="B82" s="12" t="s">
        <v>52</v>
      </c>
      <c r="C82" s="12" t="s">
        <v>1172</v>
      </c>
      <c r="D82" s="48">
        <v>31</v>
      </c>
      <c r="H82" t="s">
        <v>15</v>
      </c>
      <c r="I82" t="s">
        <v>1736</v>
      </c>
      <c r="J82" t="s">
        <v>1517</v>
      </c>
      <c r="K82">
        <v>445</v>
      </c>
      <c r="L82" s="47">
        <f>ROUND((K82/K$148)*O$5,0)</f>
        <v>491</v>
      </c>
    </row>
    <row r="83" spans="1:12" x14ac:dyDescent="0.2">
      <c r="A83" s="12" t="s">
        <v>14</v>
      </c>
      <c r="B83" s="12" t="s">
        <v>52</v>
      </c>
      <c r="C83" s="12" t="s">
        <v>1242</v>
      </c>
      <c r="D83" s="48">
        <v>1080</v>
      </c>
      <c r="H83" t="s">
        <v>15</v>
      </c>
      <c r="I83" t="s">
        <v>1736</v>
      </c>
      <c r="J83" t="s">
        <v>1518</v>
      </c>
      <c r="K83">
        <v>35</v>
      </c>
      <c r="L83" s="47">
        <f t="shared" ref="L83:L146" si="3">ROUND((K83/K$148)*O$5,0)</f>
        <v>39</v>
      </c>
    </row>
    <row r="84" spans="1:12" x14ac:dyDescent="0.2">
      <c r="A84" s="12" t="s">
        <v>14</v>
      </c>
      <c r="B84" s="12" t="s">
        <v>52</v>
      </c>
      <c r="C84" s="12" t="s">
        <v>2086</v>
      </c>
      <c r="D84" s="48">
        <v>751</v>
      </c>
      <c r="H84" t="s">
        <v>15</v>
      </c>
      <c r="I84" t="s">
        <v>1736</v>
      </c>
      <c r="J84" t="s">
        <v>1519</v>
      </c>
      <c r="K84">
        <v>91</v>
      </c>
      <c r="L84" s="47">
        <f t="shared" si="3"/>
        <v>100</v>
      </c>
    </row>
    <row r="85" spans="1:12" x14ac:dyDescent="0.2">
      <c r="A85" s="12" t="s">
        <v>14</v>
      </c>
      <c r="B85" s="12" t="s">
        <v>52</v>
      </c>
      <c r="C85" s="12" t="s">
        <v>1563</v>
      </c>
      <c r="D85" s="48">
        <v>1860</v>
      </c>
      <c r="H85" t="s">
        <v>15</v>
      </c>
      <c r="I85" t="s">
        <v>1736</v>
      </c>
      <c r="J85" t="s">
        <v>1652</v>
      </c>
      <c r="K85">
        <v>137</v>
      </c>
      <c r="L85" s="47">
        <f t="shared" si="3"/>
        <v>151</v>
      </c>
    </row>
    <row r="86" spans="1:12" x14ac:dyDescent="0.2">
      <c r="A86" s="12" t="s">
        <v>14</v>
      </c>
      <c r="B86" s="12" t="s">
        <v>4300</v>
      </c>
      <c r="C86" s="41"/>
      <c r="D86" s="48">
        <v>5360</v>
      </c>
      <c r="H86" t="s">
        <v>15</v>
      </c>
      <c r="I86" t="s">
        <v>1736</v>
      </c>
      <c r="J86" t="s">
        <v>2063</v>
      </c>
      <c r="K86">
        <v>146</v>
      </c>
      <c r="L86" s="47">
        <f t="shared" si="3"/>
        <v>161</v>
      </c>
    </row>
    <row r="87" spans="1:12" x14ac:dyDescent="0.2">
      <c r="A87" s="12" t="s">
        <v>50</v>
      </c>
      <c r="B87" s="41"/>
      <c r="C87" s="41"/>
      <c r="D87" s="48">
        <v>5360</v>
      </c>
      <c r="H87" t="s">
        <v>15</v>
      </c>
      <c r="I87" t="s">
        <v>1736</v>
      </c>
      <c r="J87" t="s">
        <v>5952</v>
      </c>
      <c r="K87">
        <v>66</v>
      </c>
      <c r="L87" s="47">
        <f t="shared" si="3"/>
        <v>73</v>
      </c>
    </row>
    <row r="88" spans="1:12" x14ac:dyDescent="0.2">
      <c r="A88" s="12" t="s">
        <v>15</v>
      </c>
      <c r="B88" s="12" t="s">
        <v>1736</v>
      </c>
      <c r="C88" s="12" t="s">
        <v>1517</v>
      </c>
      <c r="D88" s="48">
        <v>445</v>
      </c>
      <c r="H88" t="s">
        <v>15</v>
      </c>
      <c r="I88" t="s">
        <v>1736</v>
      </c>
      <c r="J88" t="s">
        <v>1756</v>
      </c>
      <c r="K88">
        <v>5</v>
      </c>
      <c r="L88" s="47">
        <f t="shared" si="3"/>
        <v>6</v>
      </c>
    </row>
    <row r="89" spans="1:12" x14ac:dyDescent="0.2">
      <c r="A89" s="12" t="s">
        <v>15</v>
      </c>
      <c r="B89" s="12" t="s">
        <v>1736</v>
      </c>
      <c r="C89" s="12" t="s">
        <v>1518</v>
      </c>
      <c r="D89" s="48">
        <v>35</v>
      </c>
      <c r="H89" t="s">
        <v>15</v>
      </c>
      <c r="I89" t="s">
        <v>52</v>
      </c>
      <c r="J89" t="s">
        <v>2391</v>
      </c>
      <c r="K89">
        <v>67</v>
      </c>
      <c r="L89" s="47">
        <f t="shared" si="3"/>
        <v>74</v>
      </c>
    </row>
    <row r="90" spans="1:12" x14ac:dyDescent="0.2">
      <c r="A90" s="12" t="s">
        <v>15</v>
      </c>
      <c r="B90" s="12" t="s">
        <v>1736</v>
      </c>
      <c r="C90" s="12" t="s">
        <v>1519</v>
      </c>
      <c r="D90" s="48">
        <v>91</v>
      </c>
      <c r="H90" t="s">
        <v>15</v>
      </c>
      <c r="I90" t="s">
        <v>52</v>
      </c>
      <c r="J90" t="s">
        <v>1243</v>
      </c>
      <c r="K90">
        <v>1801</v>
      </c>
      <c r="L90" s="47">
        <f t="shared" si="3"/>
        <v>1988</v>
      </c>
    </row>
    <row r="91" spans="1:12" x14ac:dyDescent="0.2">
      <c r="A91" s="12" t="s">
        <v>15</v>
      </c>
      <c r="B91" s="12" t="s">
        <v>1736</v>
      </c>
      <c r="C91" s="12" t="s">
        <v>1652</v>
      </c>
      <c r="D91" s="48">
        <v>137</v>
      </c>
      <c r="H91" t="s">
        <v>15</v>
      </c>
      <c r="I91" t="s">
        <v>52</v>
      </c>
      <c r="J91" t="s">
        <v>1147</v>
      </c>
      <c r="K91">
        <v>5</v>
      </c>
      <c r="L91" s="47">
        <f t="shared" si="3"/>
        <v>6</v>
      </c>
    </row>
    <row r="92" spans="1:12" x14ac:dyDescent="0.2">
      <c r="A92" s="12" t="s">
        <v>15</v>
      </c>
      <c r="B92" s="12" t="s">
        <v>1736</v>
      </c>
      <c r="C92" s="12" t="s">
        <v>2063</v>
      </c>
      <c r="D92" s="48">
        <v>146</v>
      </c>
      <c r="H92" t="s">
        <v>15</v>
      </c>
      <c r="I92" t="s">
        <v>52</v>
      </c>
      <c r="J92" t="s">
        <v>2090</v>
      </c>
      <c r="K92">
        <v>512</v>
      </c>
      <c r="L92" s="47">
        <f t="shared" si="3"/>
        <v>565</v>
      </c>
    </row>
    <row r="93" spans="1:12" x14ac:dyDescent="0.2">
      <c r="A93" s="12" t="s">
        <v>15</v>
      </c>
      <c r="B93" s="12" t="s">
        <v>1736</v>
      </c>
      <c r="C93" s="12" t="s">
        <v>5952</v>
      </c>
      <c r="D93" s="48">
        <v>66</v>
      </c>
      <c r="H93" t="s">
        <v>15</v>
      </c>
      <c r="I93" t="s">
        <v>52</v>
      </c>
      <c r="J93" t="s">
        <v>1245</v>
      </c>
      <c r="K93">
        <v>72</v>
      </c>
      <c r="L93" s="47">
        <f t="shared" si="3"/>
        <v>79</v>
      </c>
    </row>
    <row r="94" spans="1:12" x14ac:dyDescent="0.2">
      <c r="A94" s="12" t="s">
        <v>15</v>
      </c>
      <c r="B94" s="12" t="s">
        <v>1736</v>
      </c>
      <c r="C94" s="12" t="s">
        <v>1756</v>
      </c>
      <c r="D94" s="48">
        <v>5</v>
      </c>
      <c r="H94" t="s">
        <v>15</v>
      </c>
      <c r="I94" t="s">
        <v>52</v>
      </c>
      <c r="J94" t="s">
        <v>2176</v>
      </c>
      <c r="K94">
        <v>100</v>
      </c>
      <c r="L94" s="47">
        <f t="shared" si="3"/>
        <v>110</v>
      </c>
    </row>
    <row r="95" spans="1:12" x14ac:dyDescent="0.2">
      <c r="A95" s="12" t="s">
        <v>15</v>
      </c>
      <c r="B95" s="12" t="s">
        <v>4299</v>
      </c>
      <c r="C95" s="41"/>
      <c r="D95" s="48">
        <v>925</v>
      </c>
      <c r="H95" t="s">
        <v>15</v>
      </c>
      <c r="I95" t="s">
        <v>52</v>
      </c>
      <c r="J95" t="s">
        <v>5965</v>
      </c>
      <c r="K95">
        <v>87</v>
      </c>
      <c r="L95" s="47">
        <f t="shared" si="3"/>
        <v>96</v>
      </c>
    </row>
    <row r="96" spans="1:12" x14ac:dyDescent="0.2">
      <c r="A96" s="12" t="s">
        <v>15</v>
      </c>
      <c r="B96" s="12" t="s">
        <v>52</v>
      </c>
      <c r="C96" s="12" t="s">
        <v>2391</v>
      </c>
      <c r="D96" s="48">
        <v>67</v>
      </c>
      <c r="H96" t="s">
        <v>15</v>
      </c>
      <c r="I96" t="s">
        <v>52</v>
      </c>
      <c r="J96" t="s">
        <v>980</v>
      </c>
      <c r="K96">
        <v>1</v>
      </c>
      <c r="L96" s="47">
        <f t="shared" si="3"/>
        <v>1</v>
      </c>
    </row>
    <row r="97" spans="1:12" x14ac:dyDescent="0.2">
      <c r="A97" s="12" t="s">
        <v>15</v>
      </c>
      <c r="B97" s="12" t="s">
        <v>52</v>
      </c>
      <c r="C97" s="12" t="s">
        <v>1243</v>
      </c>
      <c r="D97" s="48">
        <v>1801</v>
      </c>
      <c r="H97" t="s">
        <v>15</v>
      </c>
      <c r="I97" t="s">
        <v>52</v>
      </c>
      <c r="J97" t="s">
        <v>2182</v>
      </c>
      <c r="K97">
        <v>49</v>
      </c>
      <c r="L97" s="47">
        <f t="shared" si="3"/>
        <v>54</v>
      </c>
    </row>
    <row r="98" spans="1:12" x14ac:dyDescent="0.2">
      <c r="A98" s="12" t="s">
        <v>15</v>
      </c>
      <c r="B98" s="12" t="s">
        <v>52</v>
      </c>
      <c r="C98" s="12" t="s">
        <v>1147</v>
      </c>
      <c r="D98" s="48">
        <v>5</v>
      </c>
      <c r="H98" t="s">
        <v>15</v>
      </c>
      <c r="I98" t="s">
        <v>52</v>
      </c>
      <c r="J98" t="s">
        <v>2389</v>
      </c>
      <c r="K98">
        <v>42</v>
      </c>
      <c r="L98" s="47">
        <f t="shared" si="3"/>
        <v>46</v>
      </c>
    </row>
    <row r="99" spans="1:12" x14ac:dyDescent="0.2">
      <c r="A99" s="12" t="s">
        <v>15</v>
      </c>
      <c r="B99" s="12" t="s">
        <v>52</v>
      </c>
      <c r="C99" s="12" t="s">
        <v>2090</v>
      </c>
      <c r="D99" s="48">
        <v>512</v>
      </c>
      <c r="H99" t="s">
        <v>15</v>
      </c>
      <c r="I99" t="s">
        <v>52</v>
      </c>
      <c r="J99" t="s">
        <v>2088</v>
      </c>
      <c r="K99">
        <v>233</v>
      </c>
      <c r="L99" s="47">
        <f t="shared" si="3"/>
        <v>257</v>
      </c>
    </row>
    <row r="100" spans="1:12" x14ac:dyDescent="0.2">
      <c r="A100" s="12" t="s">
        <v>15</v>
      </c>
      <c r="B100" s="12" t="s">
        <v>52</v>
      </c>
      <c r="C100" s="12" t="s">
        <v>1245</v>
      </c>
      <c r="D100" s="48">
        <v>72</v>
      </c>
      <c r="H100" t="s">
        <v>15</v>
      </c>
      <c r="I100" t="s">
        <v>52</v>
      </c>
      <c r="J100" t="s">
        <v>2089</v>
      </c>
      <c r="K100">
        <v>222</v>
      </c>
      <c r="L100" s="47">
        <f t="shared" si="3"/>
        <v>245</v>
      </c>
    </row>
    <row r="101" spans="1:12" x14ac:dyDescent="0.2">
      <c r="A101" s="12" t="s">
        <v>15</v>
      </c>
      <c r="B101" s="12" t="s">
        <v>52</v>
      </c>
      <c r="C101" s="12" t="s">
        <v>2176</v>
      </c>
      <c r="D101" s="48">
        <v>100</v>
      </c>
      <c r="H101" t="s">
        <v>15</v>
      </c>
      <c r="I101" t="s">
        <v>52</v>
      </c>
      <c r="J101" t="s">
        <v>1335</v>
      </c>
      <c r="K101">
        <v>77</v>
      </c>
      <c r="L101" s="47">
        <f t="shared" si="3"/>
        <v>85</v>
      </c>
    </row>
    <row r="102" spans="1:12" x14ac:dyDescent="0.2">
      <c r="A102" s="12" t="s">
        <v>15</v>
      </c>
      <c r="B102" s="12" t="s">
        <v>52</v>
      </c>
      <c r="C102" s="12" t="s">
        <v>5965</v>
      </c>
      <c r="D102" s="48">
        <v>87</v>
      </c>
      <c r="H102" t="s">
        <v>15</v>
      </c>
      <c r="I102" t="s">
        <v>52</v>
      </c>
      <c r="J102" t="s">
        <v>5964</v>
      </c>
      <c r="K102">
        <v>64</v>
      </c>
      <c r="L102" s="47">
        <f t="shared" si="3"/>
        <v>71</v>
      </c>
    </row>
    <row r="103" spans="1:12" x14ac:dyDescent="0.2">
      <c r="A103" s="12" t="s">
        <v>15</v>
      </c>
      <c r="B103" s="12" t="s">
        <v>52</v>
      </c>
      <c r="C103" s="12" t="s">
        <v>980</v>
      </c>
      <c r="D103" s="48">
        <v>1</v>
      </c>
      <c r="H103" t="s">
        <v>15</v>
      </c>
      <c r="I103" t="s">
        <v>52</v>
      </c>
      <c r="J103" t="s">
        <v>1174</v>
      </c>
      <c r="K103">
        <v>5</v>
      </c>
      <c r="L103" s="47">
        <f t="shared" si="3"/>
        <v>6</v>
      </c>
    </row>
    <row r="104" spans="1:12" x14ac:dyDescent="0.2">
      <c r="A104" s="12" t="s">
        <v>15</v>
      </c>
      <c r="B104" s="12" t="s">
        <v>52</v>
      </c>
      <c r="C104" s="12" t="s">
        <v>2182</v>
      </c>
      <c r="D104" s="48">
        <v>49</v>
      </c>
      <c r="H104" t="s">
        <v>15</v>
      </c>
      <c r="I104" t="s">
        <v>52</v>
      </c>
      <c r="J104" t="s">
        <v>1269</v>
      </c>
      <c r="K104">
        <v>11</v>
      </c>
      <c r="L104" s="47">
        <f t="shared" si="3"/>
        <v>12</v>
      </c>
    </row>
    <row r="105" spans="1:12" x14ac:dyDescent="0.2">
      <c r="A105" s="12" t="s">
        <v>15</v>
      </c>
      <c r="B105" s="12" t="s">
        <v>52</v>
      </c>
      <c r="C105" s="12" t="s">
        <v>2389</v>
      </c>
      <c r="D105" s="48">
        <v>42</v>
      </c>
      <c r="H105" t="s">
        <v>15</v>
      </c>
      <c r="I105" t="s">
        <v>52</v>
      </c>
      <c r="J105" t="s">
        <v>2390</v>
      </c>
      <c r="K105">
        <v>27</v>
      </c>
      <c r="L105" s="47">
        <f t="shared" si="3"/>
        <v>30</v>
      </c>
    </row>
    <row r="106" spans="1:12" x14ac:dyDescent="0.2">
      <c r="A106" s="12" t="s">
        <v>15</v>
      </c>
      <c r="B106" s="12" t="s">
        <v>52</v>
      </c>
      <c r="C106" s="12" t="s">
        <v>2088</v>
      </c>
      <c r="D106" s="48">
        <v>233</v>
      </c>
      <c r="H106" t="s">
        <v>15</v>
      </c>
      <c r="I106" t="s">
        <v>52</v>
      </c>
      <c r="J106" t="s">
        <v>1413</v>
      </c>
      <c r="K106">
        <v>266</v>
      </c>
      <c r="L106" s="47">
        <f t="shared" si="3"/>
        <v>294</v>
      </c>
    </row>
    <row r="107" spans="1:12" x14ac:dyDescent="0.2">
      <c r="A107" s="12" t="s">
        <v>15</v>
      </c>
      <c r="B107" s="12" t="s">
        <v>52</v>
      </c>
      <c r="C107" s="12" t="s">
        <v>2089</v>
      </c>
      <c r="D107" s="48">
        <v>222</v>
      </c>
      <c r="H107" t="s">
        <v>15</v>
      </c>
      <c r="I107" t="s">
        <v>52</v>
      </c>
      <c r="J107" t="s">
        <v>1644</v>
      </c>
      <c r="K107">
        <v>1326</v>
      </c>
      <c r="L107" s="47">
        <f t="shared" si="3"/>
        <v>1464</v>
      </c>
    </row>
    <row r="108" spans="1:12" x14ac:dyDescent="0.2">
      <c r="A108" s="12" t="s">
        <v>15</v>
      </c>
      <c r="B108" s="12" t="s">
        <v>52</v>
      </c>
      <c r="C108" s="12" t="s">
        <v>1335</v>
      </c>
      <c r="D108" s="48">
        <v>77</v>
      </c>
      <c r="H108" t="s">
        <v>15</v>
      </c>
      <c r="I108" t="s">
        <v>52</v>
      </c>
      <c r="J108" t="s">
        <v>1642</v>
      </c>
      <c r="K108">
        <v>832</v>
      </c>
      <c r="L108" s="47">
        <f t="shared" si="3"/>
        <v>919</v>
      </c>
    </row>
    <row r="109" spans="1:12" x14ac:dyDescent="0.2">
      <c r="A109" s="12" t="s">
        <v>15</v>
      </c>
      <c r="B109" s="12" t="s">
        <v>52</v>
      </c>
      <c r="C109" s="12" t="s">
        <v>5964</v>
      </c>
      <c r="D109" s="48">
        <v>64</v>
      </c>
      <c r="H109" t="s">
        <v>15</v>
      </c>
      <c r="I109" t="s">
        <v>52</v>
      </c>
      <c r="J109" t="s">
        <v>1566</v>
      </c>
      <c r="K109">
        <v>1457</v>
      </c>
      <c r="L109" s="47">
        <f t="shared" si="3"/>
        <v>1609</v>
      </c>
    </row>
    <row r="110" spans="1:12" x14ac:dyDescent="0.2">
      <c r="A110" s="12" t="s">
        <v>15</v>
      </c>
      <c r="B110" s="12" t="s">
        <v>52</v>
      </c>
      <c r="C110" s="12" t="s">
        <v>1174</v>
      </c>
      <c r="D110" s="48">
        <v>5</v>
      </c>
      <c r="H110" t="s">
        <v>15</v>
      </c>
      <c r="I110" t="s">
        <v>52</v>
      </c>
      <c r="J110" t="s">
        <v>1009</v>
      </c>
      <c r="K110">
        <v>409</v>
      </c>
      <c r="L110" s="47">
        <f t="shared" si="3"/>
        <v>452</v>
      </c>
    </row>
    <row r="111" spans="1:12" x14ac:dyDescent="0.2">
      <c r="A111" s="12" t="s">
        <v>15</v>
      </c>
      <c r="B111" s="12" t="s">
        <v>52</v>
      </c>
      <c r="C111" s="12" t="s">
        <v>1269</v>
      </c>
      <c r="D111" s="48">
        <v>11</v>
      </c>
      <c r="H111" t="s">
        <v>15</v>
      </c>
      <c r="I111" t="s">
        <v>52</v>
      </c>
      <c r="J111" t="s">
        <v>1374</v>
      </c>
      <c r="K111">
        <v>313</v>
      </c>
      <c r="L111" s="47">
        <f t="shared" si="3"/>
        <v>346</v>
      </c>
    </row>
    <row r="112" spans="1:12" x14ac:dyDescent="0.2">
      <c r="A112" s="12" t="s">
        <v>15</v>
      </c>
      <c r="B112" s="12" t="s">
        <v>52</v>
      </c>
      <c r="C112" s="12" t="s">
        <v>2390</v>
      </c>
      <c r="D112" s="48">
        <v>27</v>
      </c>
      <c r="H112" t="s">
        <v>15</v>
      </c>
      <c r="I112" t="s">
        <v>52</v>
      </c>
      <c r="J112" t="s">
        <v>5960</v>
      </c>
      <c r="K112">
        <v>106</v>
      </c>
      <c r="L112" s="47">
        <f t="shared" si="3"/>
        <v>117</v>
      </c>
    </row>
    <row r="113" spans="1:12" x14ac:dyDescent="0.2">
      <c r="A113" s="12" t="s">
        <v>15</v>
      </c>
      <c r="B113" s="12" t="s">
        <v>52</v>
      </c>
      <c r="C113" s="12" t="s">
        <v>345</v>
      </c>
      <c r="D113" s="48">
        <v>91</v>
      </c>
      <c r="H113" t="s">
        <v>15</v>
      </c>
      <c r="I113" t="s">
        <v>52</v>
      </c>
      <c r="J113" t="s">
        <v>4245</v>
      </c>
      <c r="K113">
        <v>716</v>
      </c>
      <c r="L113" s="47">
        <f t="shared" si="3"/>
        <v>790</v>
      </c>
    </row>
    <row r="114" spans="1:12" x14ac:dyDescent="0.2">
      <c r="A114" s="12" t="s">
        <v>15</v>
      </c>
      <c r="B114" s="12" t="s">
        <v>52</v>
      </c>
      <c r="C114" s="12" t="s">
        <v>1413</v>
      </c>
      <c r="D114" s="48">
        <v>266</v>
      </c>
      <c r="H114" t="s">
        <v>15</v>
      </c>
      <c r="I114" t="s">
        <v>52</v>
      </c>
      <c r="J114" t="s">
        <v>4304</v>
      </c>
      <c r="K114">
        <v>135</v>
      </c>
      <c r="L114" s="47">
        <f t="shared" si="3"/>
        <v>149</v>
      </c>
    </row>
    <row r="115" spans="1:12" x14ac:dyDescent="0.2">
      <c r="A115" s="12" t="s">
        <v>15</v>
      </c>
      <c r="B115" s="12" t="s">
        <v>52</v>
      </c>
      <c r="C115" s="12" t="s">
        <v>1644</v>
      </c>
      <c r="D115" s="48">
        <v>1326</v>
      </c>
      <c r="H115" t="s">
        <v>15</v>
      </c>
      <c r="I115" t="s">
        <v>52</v>
      </c>
      <c r="J115" t="s">
        <v>1515</v>
      </c>
      <c r="K115">
        <v>80</v>
      </c>
      <c r="L115" s="47">
        <f t="shared" si="3"/>
        <v>88</v>
      </c>
    </row>
    <row r="116" spans="1:12" x14ac:dyDescent="0.2">
      <c r="A116" s="12" t="s">
        <v>15</v>
      </c>
      <c r="B116" s="12" t="s">
        <v>52</v>
      </c>
      <c r="C116" s="12" t="s">
        <v>1642</v>
      </c>
      <c r="D116" s="48">
        <v>832</v>
      </c>
      <c r="H116" t="s">
        <v>15</v>
      </c>
      <c r="I116" t="s">
        <v>52</v>
      </c>
      <c r="J116" t="s">
        <v>2169</v>
      </c>
      <c r="K116">
        <v>340</v>
      </c>
      <c r="L116" s="47">
        <f t="shared" si="3"/>
        <v>375</v>
      </c>
    </row>
    <row r="117" spans="1:12" x14ac:dyDescent="0.2">
      <c r="A117" s="12" t="s">
        <v>15</v>
      </c>
      <c r="B117" s="12" t="s">
        <v>52</v>
      </c>
      <c r="C117" s="12" t="s">
        <v>1566</v>
      </c>
      <c r="D117" s="48">
        <v>1457</v>
      </c>
      <c r="H117" t="s">
        <v>15</v>
      </c>
      <c r="I117" t="s">
        <v>52</v>
      </c>
      <c r="J117" t="s">
        <v>2093</v>
      </c>
      <c r="K117">
        <v>445</v>
      </c>
      <c r="L117" s="47">
        <f t="shared" si="3"/>
        <v>491</v>
      </c>
    </row>
    <row r="118" spans="1:12" x14ac:dyDescent="0.2">
      <c r="A118" s="12" t="s">
        <v>15</v>
      </c>
      <c r="B118" s="12" t="s">
        <v>52</v>
      </c>
      <c r="C118" s="12" t="s">
        <v>1009</v>
      </c>
      <c r="D118" s="48">
        <v>409</v>
      </c>
      <c r="H118" t="s">
        <v>15</v>
      </c>
      <c r="I118" t="s">
        <v>52</v>
      </c>
      <c r="J118" t="s">
        <v>1743</v>
      </c>
      <c r="K118">
        <v>139</v>
      </c>
      <c r="L118" s="47">
        <f t="shared" si="3"/>
        <v>153</v>
      </c>
    </row>
    <row r="119" spans="1:12" x14ac:dyDescent="0.2">
      <c r="A119" s="12" t="s">
        <v>15</v>
      </c>
      <c r="B119" s="12" t="s">
        <v>52</v>
      </c>
      <c r="C119" s="12" t="s">
        <v>1374</v>
      </c>
      <c r="D119" s="48">
        <v>313</v>
      </c>
      <c r="H119" t="s">
        <v>15</v>
      </c>
      <c r="I119" t="s">
        <v>52</v>
      </c>
      <c r="J119" t="s">
        <v>2094</v>
      </c>
      <c r="K119">
        <v>2775</v>
      </c>
      <c r="L119" s="47">
        <f t="shared" si="3"/>
        <v>3064</v>
      </c>
    </row>
    <row r="120" spans="1:12" x14ac:dyDescent="0.2">
      <c r="A120" s="12" t="s">
        <v>15</v>
      </c>
      <c r="B120" s="12" t="s">
        <v>52</v>
      </c>
      <c r="C120" s="12" t="s">
        <v>5960</v>
      </c>
      <c r="D120" s="48">
        <v>106</v>
      </c>
      <c r="H120" t="s">
        <v>15</v>
      </c>
      <c r="I120" t="s">
        <v>52</v>
      </c>
      <c r="J120" t="s">
        <v>1180</v>
      </c>
      <c r="K120">
        <v>2</v>
      </c>
      <c r="L120" s="47">
        <f t="shared" si="3"/>
        <v>2</v>
      </c>
    </row>
    <row r="121" spans="1:12" x14ac:dyDescent="0.2">
      <c r="A121" s="12" t="s">
        <v>15</v>
      </c>
      <c r="B121" s="12" t="s">
        <v>52</v>
      </c>
      <c r="C121" s="12" t="s">
        <v>4245</v>
      </c>
      <c r="D121" s="48">
        <v>716</v>
      </c>
      <c r="H121" t="s">
        <v>15</v>
      </c>
      <c r="I121" t="s">
        <v>52</v>
      </c>
      <c r="J121" t="s">
        <v>1847</v>
      </c>
      <c r="K121">
        <v>984</v>
      </c>
      <c r="L121" s="47">
        <f t="shared" si="3"/>
        <v>1086</v>
      </c>
    </row>
    <row r="122" spans="1:12" x14ac:dyDescent="0.2">
      <c r="A122" s="12" t="s">
        <v>15</v>
      </c>
      <c r="B122" s="12" t="s">
        <v>52</v>
      </c>
      <c r="C122" s="12" t="s">
        <v>4304</v>
      </c>
      <c r="D122" s="48">
        <v>135</v>
      </c>
      <c r="H122" t="s">
        <v>15</v>
      </c>
      <c r="I122" t="s">
        <v>52</v>
      </c>
      <c r="J122" t="s">
        <v>1415</v>
      </c>
      <c r="K122">
        <v>1789</v>
      </c>
      <c r="L122" s="47">
        <f t="shared" si="3"/>
        <v>1975</v>
      </c>
    </row>
    <row r="123" spans="1:12" x14ac:dyDescent="0.2">
      <c r="A123" s="12" t="s">
        <v>15</v>
      </c>
      <c r="B123" s="12" t="s">
        <v>52</v>
      </c>
      <c r="C123" s="12" t="s">
        <v>1515</v>
      </c>
      <c r="D123" s="48">
        <v>80</v>
      </c>
      <c r="H123" t="s">
        <v>15</v>
      </c>
      <c r="I123" t="s">
        <v>52</v>
      </c>
      <c r="J123" t="s">
        <v>1414</v>
      </c>
      <c r="K123">
        <v>186</v>
      </c>
      <c r="L123" s="47">
        <f t="shared" si="3"/>
        <v>205</v>
      </c>
    </row>
    <row r="124" spans="1:12" x14ac:dyDescent="0.2">
      <c r="A124" s="12" t="s">
        <v>15</v>
      </c>
      <c r="B124" s="12" t="s">
        <v>52</v>
      </c>
      <c r="C124" s="12" t="s">
        <v>2169</v>
      </c>
      <c r="D124" s="48">
        <v>340</v>
      </c>
      <c r="H124" t="s">
        <v>15</v>
      </c>
      <c r="I124" t="s">
        <v>52</v>
      </c>
      <c r="J124" t="s">
        <v>1771</v>
      </c>
      <c r="K124">
        <v>1184</v>
      </c>
      <c r="L124" s="47">
        <f t="shared" si="3"/>
        <v>1307</v>
      </c>
    </row>
    <row r="125" spans="1:12" x14ac:dyDescent="0.2">
      <c r="A125" s="12" t="s">
        <v>15</v>
      </c>
      <c r="B125" s="12" t="s">
        <v>52</v>
      </c>
      <c r="C125" s="12" t="s">
        <v>2093</v>
      </c>
      <c r="D125" s="48">
        <v>445</v>
      </c>
      <c r="H125" t="s">
        <v>15</v>
      </c>
      <c r="I125" t="s">
        <v>52</v>
      </c>
      <c r="J125" t="s">
        <v>1417</v>
      </c>
      <c r="K125">
        <v>55</v>
      </c>
      <c r="L125" s="47">
        <f t="shared" si="3"/>
        <v>61</v>
      </c>
    </row>
    <row r="126" spans="1:12" x14ac:dyDescent="0.2">
      <c r="A126" s="12" t="s">
        <v>15</v>
      </c>
      <c r="B126" s="12" t="s">
        <v>52</v>
      </c>
      <c r="C126" s="12" t="s">
        <v>1743</v>
      </c>
      <c r="D126" s="48">
        <v>139</v>
      </c>
      <c r="H126" t="s">
        <v>15</v>
      </c>
      <c r="I126" t="s">
        <v>52</v>
      </c>
      <c r="J126" t="s">
        <v>1340</v>
      </c>
      <c r="K126">
        <v>5</v>
      </c>
      <c r="L126" s="47">
        <f t="shared" si="3"/>
        <v>6</v>
      </c>
    </row>
    <row r="127" spans="1:12" x14ac:dyDescent="0.2">
      <c r="A127" s="12" t="s">
        <v>15</v>
      </c>
      <c r="B127" s="12" t="s">
        <v>52</v>
      </c>
      <c r="C127" s="12" t="s">
        <v>2094</v>
      </c>
      <c r="D127" s="48">
        <v>2775</v>
      </c>
      <c r="H127" t="s">
        <v>15</v>
      </c>
      <c r="I127" t="s">
        <v>52</v>
      </c>
      <c r="J127" t="s">
        <v>1706</v>
      </c>
      <c r="K127">
        <v>97</v>
      </c>
      <c r="L127" s="47">
        <f t="shared" si="3"/>
        <v>107</v>
      </c>
    </row>
    <row r="128" spans="1:12" x14ac:dyDescent="0.2">
      <c r="A128" s="12" t="s">
        <v>15</v>
      </c>
      <c r="B128" s="12" t="s">
        <v>52</v>
      </c>
      <c r="C128" s="12" t="s">
        <v>1180</v>
      </c>
      <c r="D128" s="48">
        <v>2</v>
      </c>
      <c r="H128" t="s">
        <v>15</v>
      </c>
      <c r="I128" t="s">
        <v>52</v>
      </c>
      <c r="J128" t="s">
        <v>1567</v>
      </c>
      <c r="K128">
        <v>1266</v>
      </c>
      <c r="L128" s="47">
        <f t="shared" si="3"/>
        <v>1398</v>
      </c>
    </row>
    <row r="129" spans="1:12" x14ac:dyDescent="0.2">
      <c r="A129" s="12" t="s">
        <v>15</v>
      </c>
      <c r="B129" s="12" t="s">
        <v>52</v>
      </c>
      <c r="C129" s="12" t="s">
        <v>1847</v>
      </c>
      <c r="D129" s="48">
        <v>984</v>
      </c>
      <c r="H129" t="s">
        <v>15</v>
      </c>
      <c r="I129" t="s">
        <v>52</v>
      </c>
      <c r="J129" t="s">
        <v>4250</v>
      </c>
      <c r="K129">
        <v>224</v>
      </c>
      <c r="L129" s="47">
        <f t="shared" si="3"/>
        <v>247</v>
      </c>
    </row>
    <row r="130" spans="1:12" x14ac:dyDescent="0.2">
      <c r="A130" s="12" t="s">
        <v>15</v>
      </c>
      <c r="B130" s="12" t="s">
        <v>52</v>
      </c>
      <c r="C130" s="12" t="s">
        <v>1415</v>
      </c>
      <c r="D130" s="48">
        <v>1789</v>
      </c>
      <c r="H130" t="s">
        <v>15</v>
      </c>
      <c r="I130" t="s">
        <v>52</v>
      </c>
      <c r="J130" t="s">
        <v>1651</v>
      </c>
      <c r="K130">
        <v>36</v>
      </c>
      <c r="L130" s="47">
        <f t="shared" si="3"/>
        <v>40</v>
      </c>
    </row>
    <row r="131" spans="1:12" x14ac:dyDescent="0.2">
      <c r="A131" s="12" t="s">
        <v>15</v>
      </c>
      <c r="B131" s="12" t="s">
        <v>52</v>
      </c>
      <c r="C131" s="12" t="s">
        <v>1414</v>
      </c>
      <c r="D131" s="48">
        <v>186</v>
      </c>
      <c r="H131" t="s">
        <v>15</v>
      </c>
      <c r="I131" t="s">
        <v>52</v>
      </c>
      <c r="J131" t="s">
        <v>1371</v>
      </c>
      <c r="K131">
        <v>33</v>
      </c>
      <c r="L131" s="47">
        <f t="shared" si="3"/>
        <v>36</v>
      </c>
    </row>
    <row r="132" spans="1:12" x14ac:dyDescent="0.2">
      <c r="A132" s="12" t="s">
        <v>15</v>
      </c>
      <c r="B132" s="12" t="s">
        <v>52</v>
      </c>
      <c r="C132" s="12" t="s">
        <v>1770</v>
      </c>
      <c r="D132" s="48">
        <v>472</v>
      </c>
      <c r="H132" t="s">
        <v>15</v>
      </c>
      <c r="I132" t="s">
        <v>52</v>
      </c>
      <c r="J132" t="s">
        <v>1520</v>
      </c>
      <c r="K132">
        <v>135</v>
      </c>
      <c r="L132" s="47">
        <f t="shared" si="3"/>
        <v>149</v>
      </c>
    </row>
    <row r="133" spans="1:12" x14ac:dyDescent="0.2">
      <c r="A133" s="12" t="s">
        <v>15</v>
      </c>
      <c r="B133" s="12" t="s">
        <v>52</v>
      </c>
      <c r="C133" s="12" t="s">
        <v>1771</v>
      </c>
      <c r="D133" s="48">
        <v>1184</v>
      </c>
      <c r="H133" t="s">
        <v>15</v>
      </c>
      <c r="I133" t="s">
        <v>52</v>
      </c>
      <c r="J133" t="s">
        <v>1521</v>
      </c>
      <c r="K133">
        <v>32</v>
      </c>
      <c r="L133" s="47">
        <f t="shared" si="3"/>
        <v>35</v>
      </c>
    </row>
    <row r="134" spans="1:12" x14ac:dyDescent="0.2">
      <c r="A134" s="12" t="s">
        <v>15</v>
      </c>
      <c r="B134" s="12" t="s">
        <v>52</v>
      </c>
      <c r="C134" s="12" t="s">
        <v>1417</v>
      </c>
      <c r="D134" s="48">
        <v>955</v>
      </c>
      <c r="H134" t="s">
        <v>15</v>
      </c>
      <c r="I134" t="s">
        <v>52</v>
      </c>
      <c r="J134" t="s">
        <v>1464</v>
      </c>
      <c r="K134">
        <v>140</v>
      </c>
      <c r="L134" s="47">
        <f t="shared" si="3"/>
        <v>155</v>
      </c>
    </row>
    <row r="135" spans="1:12" x14ac:dyDescent="0.2">
      <c r="A135" s="12" t="s">
        <v>15</v>
      </c>
      <c r="B135" s="12" t="s">
        <v>52</v>
      </c>
      <c r="C135" s="12" t="s">
        <v>1340</v>
      </c>
      <c r="D135" s="48">
        <v>5</v>
      </c>
      <c r="H135" t="s">
        <v>15</v>
      </c>
      <c r="I135" t="s">
        <v>52</v>
      </c>
      <c r="J135" t="s">
        <v>1649</v>
      </c>
      <c r="K135">
        <v>165</v>
      </c>
      <c r="L135" s="47">
        <f t="shared" si="3"/>
        <v>182</v>
      </c>
    </row>
    <row r="136" spans="1:12" x14ac:dyDescent="0.2">
      <c r="A136" s="12" t="s">
        <v>15</v>
      </c>
      <c r="B136" s="12" t="s">
        <v>52</v>
      </c>
      <c r="C136" s="12" t="s">
        <v>1706</v>
      </c>
      <c r="D136" s="48">
        <v>97</v>
      </c>
      <c r="H136" t="s">
        <v>15</v>
      </c>
      <c r="I136" t="s">
        <v>52</v>
      </c>
      <c r="J136" t="s">
        <v>1650</v>
      </c>
      <c r="K136">
        <v>5</v>
      </c>
      <c r="L136" s="47">
        <f t="shared" si="3"/>
        <v>6</v>
      </c>
    </row>
    <row r="137" spans="1:12" x14ac:dyDescent="0.2">
      <c r="A137" s="12" t="s">
        <v>15</v>
      </c>
      <c r="B137" s="12" t="s">
        <v>52</v>
      </c>
      <c r="C137" s="12" t="s">
        <v>1567</v>
      </c>
      <c r="D137" s="48">
        <v>3266</v>
      </c>
      <c r="H137" t="s">
        <v>15</v>
      </c>
      <c r="I137" t="s">
        <v>52</v>
      </c>
      <c r="J137" t="s">
        <v>1648</v>
      </c>
      <c r="K137">
        <v>106</v>
      </c>
      <c r="L137" s="47">
        <f t="shared" si="3"/>
        <v>117</v>
      </c>
    </row>
    <row r="138" spans="1:12" x14ac:dyDescent="0.2">
      <c r="A138" s="12" t="s">
        <v>15</v>
      </c>
      <c r="B138" s="12" t="s">
        <v>52</v>
      </c>
      <c r="C138" s="12" t="s">
        <v>4250</v>
      </c>
      <c r="D138" s="48">
        <v>224</v>
      </c>
      <c r="H138" t="s">
        <v>15</v>
      </c>
      <c r="I138" t="s">
        <v>52</v>
      </c>
      <c r="J138" t="s">
        <v>1813</v>
      </c>
      <c r="K138">
        <v>36</v>
      </c>
      <c r="L138" s="47">
        <f t="shared" si="3"/>
        <v>40</v>
      </c>
    </row>
    <row r="139" spans="1:12" x14ac:dyDescent="0.2">
      <c r="A139" s="12" t="s">
        <v>15</v>
      </c>
      <c r="B139" s="12" t="s">
        <v>52</v>
      </c>
      <c r="C139" s="12" t="s">
        <v>1651</v>
      </c>
      <c r="D139" s="48">
        <v>36</v>
      </c>
      <c r="H139" t="s">
        <v>15</v>
      </c>
      <c r="I139" t="s">
        <v>52</v>
      </c>
      <c r="J139" t="s">
        <v>4246</v>
      </c>
      <c r="K139">
        <v>99</v>
      </c>
      <c r="L139" s="47">
        <f t="shared" si="3"/>
        <v>109</v>
      </c>
    </row>
    <row r="140" spans="1:12" x14ac:dyDescent="0.2">
      <c r="A140" s="12" t="s">
        <v>15</v>
      </c>
      <c r="B140" s="12" t="s">
        <v>52</v>
      </c>
      <c r="C140" s="12" t="s">
        <v>1371</v>
      </c>
      <c r="D140" s="48">
        <v>33</v>
      </c>
      <c r="H140" t="s">
        <v>15</v>
      </c>
      <c r="I140" t="s">
        <v>52</v>
      </c>
      <c r="J140" t="s">
        <v>4248</v>
      </c>
      <c r="K140">
        <v>127</v>
      </c>
      <c r="L140" s="47">
        <f t="shared" si="3"/>
        <v>140</v>
      </c>
    </row>
    <row r="141" spans="1:12" x14ac:dyDescent="0.2">
      <c r="A141" s="12" t="s">
        <v>15</v>
      </c>
      <c r="B141" s="12" t="s">
        <v>52</v>
      </c>
      <c r="C141" s="12" t="s">
        <v>1520</v>
      </c>
      <c r="D141" s="48">
        <v>135</v>
      </c>
      <c r="H141" t="s">
        <v>15</v>
      </c>
      <c r="I141" t="s">
        <v>52</v>
      </c>
      <c r="J141" t="s">
        <v>1461</v>
      </c>
      <c r="K141">
        <v>41</v>
      </c>
      <c r="L141" s="47">
        <f t="shared" si="3"/>
        <v>45</v>
      </c>
    </row>
    <row r="142" spans="1:12" x14ac:dyDescent="0.2">
      <c r="A142" s="12" t="s">
        <v>15</v>
      </c>
      <c r="B142" s="12" t="s">
        <v>52</v>
      </c>
      <c r="C142" s="12" t="s">
        <v>1521</v>
      </c>
      <c r="D142" s="48">
        <v>32</v>
      </c>
      <c r="H142" t="s">
        <v>15</v>
      </c>
      <c r="I142" t="s">
        <v>52</v>
      </c>
      <c r="J142" t="s">
        <v>4249</v>
      </c>
      <c r="K142">
        <v>155</v>
      </c>
      <c r="L142" s="47">
        <f t="shared" si="3"/>
        <v>171</v>
      </c>
    </row>
    <row r="143" spans="1:12" x14ac:dyDescent="0.2">
      <c r="A143" s="12" t="s">
        <v>15</v>
      </c>
      <c r="B143" s="12" t="s">
        <v>52</v>
      </c>
      <c r="C143" s="12" t="s">
        <v>1464</v>
      </c>
      <c r="D143" s="48">
        <v>140</v>
      </c>
      <c r="H143" t="s">
        <v>15</v>
      </c>
      <c r="I143" t="s">
        <v>52</v>
      </c>
      <c r="J143" t="s">
        <v>1298</v>
      </c>
      <c r="K143">
        <v>69</v>
      </c>
      <c r="L143" s="47">
        <f t="shared" si="3"/>
        <v>76</v>
      </c>
    </row>
    <row r="144" spans="1:12" x14ac:dyDescent="0.2">
      <c r="A144" s="12" t="s">
        <v>15</v>
      </c>
      <c r="B144" s="12" t="s">
        <v>52</v>
      </c>
      <c r="C144" s="12" t="s">
        <v>1649</v>
      </c>
      <c r="D144" s="48">
        <v>165</v>
      </c>
      <c r="H144" t="s">
        <v>15</v>
      </c>
      <c r="I144" t="s">
        <v>52</v>
      </c>
      <c r="J144" t="s">
        <v>1178</v>
      </c>
      <c r="K144">
        <v>1</v>
      </c>
      <c r="L144" s="47">
        <f t="shared" si="3"/>
        <v>1</v>
      </c>
    </row>
    <row r="145" spans="1:12" x14ac:dyDescent="0.2">
      <c r="A145" s="12" t="s">
        <v>15</v>
      </c>
      <c r="B145" s="12" t="s">
        <v>52</v>
      </c>
      <c r="C145" s="12" t="s">
        <v>1650</v>
      </c>
      <c r="D145" s="48">
        <v>5</v>
      </c>
      <c r="H145" t="s">
        <v>15</v>
      </c>
      <c r="I145" t="s">
        <v>52</v>
      </c>
      <c r="J145" t="s">
        <v>1513</v>
      </c>
      <c r="K145">
        <v>230</v>
      </c>
      <c r="L145" s="47">
        <f t="shared" si="3"/>
        <v>254</v>
      </c>
    </row>
    <row r="146" spans="1:12" x14ac:dyDescent="0.2">
      <c r="A146" s="12" t="s">
        <v>15</v>
      </c>
      <c r="B146" s="12" t="s">
        <v>52</v>
      </c>
      <c r="C146" s="12" t="s">
        <v>1648</v>
      </c>
      <c r="D146" s="48">
        <v>106</v>
      </c>
      <c r="H146" t="s">
        <v>15</v>
      </c>
      <c r="I146" t="s">
        <v>52</v>
      </c>
      <c r="J146" t="s">
        <v>1222</v>
      </c>
      <c r="K146">
        <v>117</v>
      </c>
      <c r="L146" s="47">
        <f t="shared" si="3"/>
        <v>129</v>
      </c>
    </row>
    <row r="147" spans="1:12" x14ac:dyDescent="0.2">
      <c r="A147" s="12" t="s">
        <v>15</v>
      </c>
      <c r="B147" s="12" t="s">
        <v>52</v>
      </c>
      <c r="C147" s="12" t="s">
        <v>1813</v>
      </c>
      <c r="D147" s="48">
        <v>36</v>
      </c>
      <c r="H147" t="s">
        <v>15</v>
      </c>
      <c r="I147" t="s">
        <v>52</v>
      </c>
      <c r="J147" t="s">
        <v>1462</v>
      </c>
      <c r="K147">
        <v>600</v>
      </c>
      <c r="L147" s="47">
        <f t="shared" ref="L147:L148" si="4">ROUND((K147/K$148)*O$5,0)</f>
        <v>662</v>
      </c>
    </row>
    <row r="148" spans="1:12" x14ac:dyDescent="0.2">
      <c r="A148" s="12" t="s">
        <v>15</v>
      </c>
      <c r="B148" s="12" t="s">
        <v>52</v>
      </c>
      <c r="C148" s="12" t="s">
        <v>4246</v>
      </c>
      <c r="D148" s="48">
        <v>99</v>
      </c>
      <c r="H148" t="s">
        <v>1699</v>
      </c>
      <c r="K148">
        <f>SUM(K82:K147)</f>
        <v>21558</v>
      </c>
      <c r="L148" s="47">
        <f t="shared" si="4"/>
        <v>23800</v>
      </c>
    </row>
    <row r="149" spans="1:12" x14ac:dyDescent="0.2">
      <c r="A149" s="12" t="s">
        <v>15</v>
      </c>
      <c r="B149" s="12" t="s">
        <v>52</v>
      </c>
      <c r="C149" s="12" t="s">
        <v>4248</v>
      </c>
      <c r="D149" s="48">
        <v>127</v>
      </c>
      <c r="H149" t="s">
        <v>10</v>
      </c>
      <c r="I149" t="s">
        <v>1736</v>
      </c>
      <c r="J149" t="s">
        <v>2372</v>
      </c>
      <c r="K149">
        <v>126</v>
      </c>
      <c r="L149" s="47">
        <f>ROUND((K149/K$197)*O$6,0)</f>
        <v>79</v>
      </c>
    </row>
    <row r="150" spans="1:12" x14ac:dyDescent="0.2">
      <c r="A150" s="12" t="s">
        <v>15</v>
      </c>
      <c r="B150" s="12" t="s">
        <v>52</v>
      </c>
      <c r="C150" s="12" t="s">
        <v>1461</v>
      </c>
      <c r="D150" s="48">
        <v>41</v>
      </c>
      <c r="H150" t="s">
        <v>10</v>
      </c>
      <c r="I150" t="s">
        <v>1736</v>
      </c>
      <c r="J150" t="s">
        <v>1465</v>
      </c>
      <c r="K150">
        <v>3</v>
      </c>
      <c r="L150" s="47">
        <f t="shared" ref="L150:L197" si="5">ROUND((K150/K$197)*O$6,0)</f>
        <v>2</v>
      </c>
    </row>
    <row r="151" spans="1:12" x14ac:dyDescent="0.2">
      <c r="A151" s="12" t="s">
        <v>15</v>
      </c>
      <c r="B151" s="12" t="s">
        <v>52</v>
      </c>
      <c r="C151" s="12" t="s">
        <v>4249</v>
      </c>
      <c r="D151" s="48">
        <v>155</v>
      </c>
      <c r="H151" t="s">
        <v>10</v>
      </c>
      <c r="I151" t="s">
        <v>1736</v>
      </c>
      <c r="J151" t="s">
        <v>1312</v>
      </c>
      <c r="K151">
        <v>225</v>
      </c>
      <c r="L151" s="47">
        <f t="shared" si="5"/>
        <v>141</v>
      </c>
    </row>
    <row r="152" spans="1:12" x14ac:dyDescent="0.2">
      <c r="A152" s="12" t="s">
        <v>15</v>
      </c>
      <c r="B152" s="12" t="s">
        <v>52</v>
      </c>
      <c r="C152" s="12" t="s">
        <v>1298</v>
      </c>
      <c r="D152" s="48">
        <v>69</v>
      </c>
      <c r="H152" t="s">
        <v>10</v>
      </c>
      <c r="I152" t="s">
        <v>1736</v>
      </c>
      <c r="J152" t="s">
        <v>5984</v>
      </c>
      <c r="K152">
        <v>13</v>
      </c>
      <c r="L152" s="47">
        <f t="shared" si="5"/>
        <v>8</v>
      </c>
    </row>
    <row r="153" spans="1:12" x14ac:dyDescent="0.2">
      <c r="A153" s="12" t="s">
        <v>15</v>
      </c>
      <c r="B153" s="12" t="s">
        <v>52</v>
      </c>
      <c r="C153" s="12" t="s">
        <v>1178</v>
      </c>
      <c r="D153" s="48">
        <v>1</v>
      </c>
      <c r="H153" t="s">
        <v>10</v>
      </c>
      <c r="I153" t="s">
        <v>1736</v>
      </c>
      <c r="J153" t="s">
        <v>1313</v>
      </c>
      <c r="K153">
        <v>92</v>
      </c>
      <c r="L153" s="47">
        <f t="shared" si="5"/>
        <v>58</v>
      </c>
    </row>
    <row r="154" spans="1:12" x14ac:dyDescent="0.2">
      <c r="A154" s="12" t="s">
        <v>15</v>
      </c>
      <c r="B154" s="12" t="s">
        <v>52</v>
      </c>
      <c r="C154" s="12" t="s">
        <v>1513</v>
      </c>
      <c r="D154" s="48">
        <v>230</v>
      </c>
      <c r="H154" t="s">
        <v>10</v>
      </c>
      <c r="I154" t="s">
        <v>1736</v>
      </c>
      <c r="J154" t="s">
        <v>5975</v>
      </c>
      <c r="K154">
        <v>313</v>
      </c>
      <c r="L154" s="47">
        <f t="shared" si="5"/>
        <v>196</v>
      </c>
    </row>
    <row r="155" spans="1:12" x14ac:dyDescent="0.2">
      <c r="A155" s="12" t="s">
        <v>15</v>
      </c>
      <c r="B155" s="12" t="s">
        <v>52</v>
      </c>
      <c r="C155" s="12" t="s">
        <v>1222</v>
      </c>
      <c r="D155" s="48">
        <v>117</v>
      </c>
      <c r="H155" t="s">
        <v>10</v>
      </c>
      <c r="I155" t="s">
        <v>1736</v>
      </c>
      <c r="J155" t="s">
        <v>1379</v>
      </c>
      <c r="K155">
        <v>34</v>
      </c>
      <c r="L155" s="47">
        <f t="shared" si="5"/>
        <v>21</v>
      </c>
    </row>
    <row r="156" spans="1:12" x14ac:dyDescent="0.2">
      <c r="A156" s="12" t="s">
        <v>15</v>
      </c>
      <c r="B156" s="12" t="s">
        <v>52</v>
      </c>
      <c r="C156" s="12" t="s">
        <v>1462</v>
      </c>
      <c r="D156" s="48">
        <v>600</v>
      </c>
      <c r="H156" t="s">
        <v>10</v>
      </c>
      <c r="I156" t="s">
        <v>1736</v>
      </c>
      <c r="J156" t="s">
        <v>2375</v>
      </c>
      <c r="K156">
        <v>16</v>
      </c>
      <c r="L156" s="47">
        <f t="shared" si="5"/>
        <v>10</v>
      </c>
    </row>
    <row r="157" spans="1:12" x14ac:dyDescent="0.2">
      <c r="A157" s="12" t="s">
        <v>15</v>
      </c>
      <c r="B157" s="12" t="s">
        <v>4300</v>
      </c>
      <c r="C157" s="41"/>
      <c r="D157" s="48">
        <v>24096</v>
      </c>
      <c r="H157" t="s">
        <v>10</v>
      </c>
      <c r="I157" t="s">
        <v>1736</v>
      </c>
      <c r="J157" t="s">
        <v>2376</v>
      </c>
      <c r="K157">
        <v>4</v>
      </c>
      <c r="L157" s="47">
        <f t="shared" si="5"/>
        <v>3</v>
      </c>
    </row>
    <row r="158" spans="1:12" x14ac:dyDescent="0.2">
      <c r="A158" s="12" t="s">
        <v>1699</v>
      </c>
      <c r="B158" s="41"/>
      <c r="C158" s="41"/>
      <c r="D158" s="48">
        <v>25021</v>
      </c>
      <c r="H158" t="s">
        <v>10</v>
      </c>
      <c r="I158" t="s">
        <v>1736</v>
      </c>
      <c r="J158" t="s">
        <v>4258</v>
      </c>
      <c r="K158">
        <v>363</v>
      </c>
      <c r="L158" s="47">
        <f t="shared" si="5"/>
        <v>228</v>
      </c>
    </row>
    <row r="159" spans="1:12" x14ac:dyDescent="0.2">
      <c r="A159" s="12" t="s">
        <v>10</v>
      </c>
      <c r="B159" s="12" t="s">
        <v>1736</v>
      </c>
      <c r="C159" s="12" t="s">
        <v>2372</v>
      </c>
      <c r="D159" s="48">
        <v>326</v>
      </c>
      <c r="H159" t="s">
        <v>10</v>
      </c>
      <c r="I159" t="s">
        <v>1736</v>
      </c>
      <c r="J159" t="s">
        <v>1382</v>
      </c>
      <c r="K159">
        <v>76</v>
      </c>
      <c r="L159" s="47">
        <f t="shared" si="5"/>
        <v>48</v>
      </c>
    </row>
    <row r="160" spans="1:12" x14ac:dyDescent="0.2">
      <c r="A160" s="12" t="s">
        <v>10</v>
      </c>
      <c r="B160" s="12" t="s">
        <v>1736</v>
      </c>
      <c r="C160" s="12" t="s">
        <v>1465</v>
      </c>
      <c r="D160" s="48">
        <v>3</v>
      </c>
      <c r="H160" t="s">
        <v>10</v>
      </c>
      <c r="I160" t="s">
        <v>1736</v>
      </c>
      <c r="J160" t="s">
        <v>1380</v>
      </c>
      <c r="K160">
        <v>117</v>
      </c>
      <c r="L160" s="47">
        <f t="shared" si="5"/>
        <v>73</v>
      </c>
    </row>
    <row r="161" spans="1:12" x14ac:dyDescent="0.2">
      <c r="A161" s="12" t="s">
        <v>10</v>
      </c>
      <c r="B161" s="12" t="s">
        <v>1736</v>
      </c>
      <c r="C161" s="12" t="s">
        <v>1312</v>
      </c>
      <c r="D161" s="48">
        <v>225</v>
      </c>
      <c r="H161" t="s">
        <v>10</v>
      </c>
      <c r="I161" t="s">
        <v>1736</v>
      </c>
      <c r="J161" t="s">
        <v>2377</v>
      </c>
      <c r="K161">
        <v>65</v>
      </c>
      <c r="L161" s="47">
        <f t="shared" si="5"/>
        <v>41</v>
      </c>
    </row>
    <row r="162" spans="1:12" x14ac:dyDescent="0.2">
      <c r="A162" s="12" t="s">
        <v>10</v>
      </c>
      <c r="B162" s="12" t="s">
        <v>1736</v>
      </c>
      <c r="C162" s="12" t="s">
        <v>5984</v>
      </c>
      <c r="D162" s="48">
        <v>13</v>
      </c>
      <c r="H162" t="s">
        <v>10</v>
      </c>
      <c r="I162" t="s">
        <v>1736</v>
      </c>
      <c r="J162" t="s">
        <v>1018</v>
      </c>
      <c r="K162">
        <v>13</v>
      </c>
      <c r="L162" s="47">
        <f t="shared" si="5"/>
        <v>8</v>
      </c>
    </row>
    <row r="163" spans="1:12" x14ac:dyDescent="0.2">
      <c r="A163" s="12" t="s">
        <v>10</v>
      </c>
      <c r="B163" s="12" t="s">
        <v>1736</v>
      </c>
      <c r="C163" s="12" t="s">
        <v>1313</v>
      </c>
      <c r="D163" s="48">
        <v>92</v>
      </c>
      <c r="H163" t="s">
        <v>10</v>
      </c>
      <c r="I163" t="s">
        <v>1736</v>
      </c>
      <c r="J163" t="s">
        <v>1383</v>
      </c>
      <c r="K163">
        <v>84</v>
      </c>
      <c r="L163" s="47">
        <f t="shared" si="5"/>
        <v>53</v>
      </c>
    </row>
    <row r="164" spans="1:12" x14ac:dyDescent="0.2">
      <c r="A164" s="12" t="s">
        <v>10</v>
      </c>
      <c r="B164" s="12" t="s">
        <v>1736</v>
      </c>
      <c r="C164" s="12" t="s">
        <v>5975</v>
      </c>
      <c r="D164" s="48">
        <v>313</v>
      </c>
      <c r="H164" t="s">
        <v>10</v>
      </c>
      <c r="I164" t="s">
        <v>1736</v>
      </c>
      <c r="J164" t="s">
        <v>1418</v>
      </c>
      <c r="K164">
        <v>98</v>
      </c>
      <c r="L164" s="47">
        <f t="shared" si="5"/>
        <v>61</v>
      </c>
    </row>
    <row r="165" spans="1:12" x14ac:dyDescent="0.2">
      <c r="A165" s="12" t="s">
        <v>10</v>
      </c>
      <c r="B165" s="12" t="s">
        <v>1736</v>
      </c>
      <c r="C165" s="12" t="s">
        <v>1379</v>
      </c>
      <c r="D165" s="48">
        <v>34</v>
      </c>
      <c r="H165" t="s">
        <v>10</v>
      </c>
      <c r="I165" t="s">
        <v>1736</v>
      </c>
      <c r="J165" t="s">
        <v>2193</v>
      </c>
      <c r="K165">
        <v>80</v>
      </c>
      <c r="L165" s="47">
        <f t="shared" si="5"/>
        <v>50</v>
      </c>
    </row>
    <row r="166" spans="1:12" x14ac:dyDescent="0.2">
      <c r="A166" s="12" t="s">
        <v>10</v>
      </c>
      <c r="B166" s="12" t="s">
        <v>1736</v>
      </c>
      <c r="C166" s="12" t="s">
        <v>2375</v>
      </c>
      <c r="D166" s="48">
        <v>16</v>
      </c>
      <c r="H166" t="s">
        <v>10</v>
      </c>
      <c r="I166" t="s">
        <v>1736</v>
      </c>
      <c r="J166" t="s">
        <v>2194</v>
      </c>
      <c r="K166">
        <v>20</v>
      </c>
      <c r="L166" s="47">
        <f t="shared" si="5"/>
        <v>13</v>
      </c>
    </row>
    <row r="167" spans="1:12" x14ac:dyDescent="0.2">
      <c r="A167" s="12" t="s">
        <v>10</v>
      </c>
      <c r="B167" s="12" t="s">
        <v>1736</v>
      </c>
      <c r="C167" s="12" t="s">
        <v>2376</v>
      </c>
      <c r="D167" s="48">
        <v>4</v>
      </c>
      <c r="H167" t="s">
        <v>10</v>
      </c>
      <c r="I167" t="s">
        <v>1736</v>
      </c>
      <c r="J167" t="s">
        <v>4260</v>
      </c>
      <c r="K167">
        <v>5</v>
      </c>
      <c r="L167" s="47">
        <f t="shared" si="5"/>
        <v>3</v>
      </c>
    </row>
    <row r="168" spans="1:12" x14ac:dyDescent="0.2">
      <c r="A168" s="12" t="s">
        <v>10</v>
      </c>
      <c r="B168" s="12" t="s">
        <v>1736</v>
      </c>
      <c r="C168" s="12" t="s">
        <v>4258</v>
      </c>
      <c r="D168" s="48">
        <v>363</v>
      </c>
      <c r="H168" t="s">
        <v>10</v>
      </c>
      <c r="I168" t="s">
        <v>1736</v>
      </c>
      <c r="J168" t="s">
        <v>1381</v>
      </c>
      <c r="K168">
        <v>40</v>
      </c>
      <c r="L168" s="47">
        <f t="shared" si="5"/>
        <v>25</v>
      </c>
    </row>
    <row r="169" spans="1:12" x14ac:dyDescent="0.2">
      <c r="A169" s="12" t="s">
        <v>10</v>
      </c>
      <c r="B169" s="12" t="s">
        <v>1736</v>
      </c>
      <c r="C169" s="12" t="s">
        <v>1382</v>
      </c>
      <c r="D169" s="48">
        <v>76</v>
      </c>
      <c r="H169" t="s">
        <v>10</v>
      </c>
      <c r="I169" t="s">
        <v>1736</v>
      </c>
      <c r="J169" t="s">
        <v>2195</v>
      </c>
      <c r="K169">
        <v>15</v>
      </c>
      <c r="L169" s="47">
        <f t="shared" si="5"/>
        <v>9</v>
      </c>
    </row>
    <row r="170" spans="1:12" x14ac:dyDescent="0.2">
      <c r="A170" s="12" t="s">
        <v>10</v>
      </c>
      <c r="B170" s="12" t="s">
        <v>1736</v>
      </c>
      <c r="C170" s="12" t="s">
        <v>1380</v>
      </c>
      <c r="D170" s="48">
        <v>117</v>
      </c>
      <c r="H170" t="s">
        <v>10</v>
      </c>
      <c r="I170" t="s">
        <v>1736</v>
      </c>
      <c r="J170" t="s">
        <v>1314</v>
      </c>
      <c r="K170">
        <v>47</v>
      </c>
      <c r="L170" s="47">
        <f t="shared" si="5"/>
        <v>29</v>
      </c>
    </row>
    <row r="171" spans="1:12" x14ac:dyDescent="0.2">
      <c r="A171" s="12" t="s">
        <v>10</v>
      </c>
      <c r="B171" s="12" t="s">
        <v>1736</v>
      </c>
      <c r="C171" s="12" t="s">
        <v>2377</v>
      </c>
      <c r="D171" s="48">
        <v>65</v>
      </c>
      <c r="H171" t="s">
        <v>10</v>
      </c>
      <c r="I171" t="s">
        <v>1736</v>
      </c>
      <c r="J171" t="s">
        <v>2103</v>
      </c>
      <c r="K171">
        <v>2</v>
      </c>
      <c r="L171" s="47">
        <f t="shared" si="5"/>
        <v>1</v>
      </c>
    </row>
    <row r="172" spans="1:12" x14ac:dyDescent="0.2">
      <c r="A172" s="12" t="s">
        <v>10</v>
      </c>
      <c r="B172" s="12" t="s">
        <v>1736</v>
      </c>
      <c r="C172" s="12" t="s">
        <v>1018</v>
      </c>
      <c r="D172" s="48">
        <v>13</v>
      </c>
      <c r="H172" t="s">
        <v>10</v>
      </c>
      <c r="I172" t="s">
        <v>1736</v>
      </c>
      <c r="J172" t="s">
        <v>4259</v>
      </c>
      <c r="K172">
        <v>44</v>
      </c>
      <c r="L172" s="47">
        <f t="shared" si="5"/>
        <v>28</v>
      </c>
    </row>
    <row r="173" spans="1:12" x14ac:dyDescent="0.2">
      <c r="A173" s="12" t="s">
        <v>10</v>
      </c>
      <c r="B173" s="12" t="s">
        <v>1736</v>
      </c>
      <c r="C173" s="12" t="s">
        <v>1383</v>
      </c>
      <c r="D173" s="48">
        <v>84</v>
      </c>
      <c r="H173" t="s">
        <v>10</v>
      </c>
      <c r="I173" t="s">
        <v>1736</v>
      </c>
      <c r="J173" t="s">
        <v>5978</v>
      </c>
      <c r="K173">
        <v>1</v>
      </c>
      <c r="L173" s="47">
        <f t="shared" si="5"/>
        <v>1</v>
      </c>
    </row>
    <row r="174" spans="1:12" x14ac:dyDescent="0.2">
      <c r="A174" s="12" t="s">
        <v>10</v>
      </c>
      <c r="B174" s="12" t="s">
        <v>1736</v>
      </c>
      <c r="C174" s="12" t="s">
        <v>1418</v>
      </c>
      <c r="D174" s="48">
        <v>98</v>
      </c>
      <c r="H174" t="s">
        <v>10</v>
      </c>
      <c r="I174" t="s">
        <v>1736</v>
      </c>
      <c r="J174" t="s">
        <v>4261</v>
      </c>
      <c r="K174">
        <v>2</v>
      </c>
      <c r="L174" s="47">
        <f t="shared" si="5"/>
        <v>1</v>
      </c>
    </row>
    <row r="175" spans="1:12" x14ac:dyDescent="0.2">
      <c r="A175" s="12" t="s">
        <v>10</v>
      </c>
      <c r="B175" s="12" t="s">
        <v>1736</v>
      </c>
      <c r="C175" s="12" t="s">
        <v>2193</v>
      </c>
      <c r="D175" s="48">
        <v>80</v>
      </c>
      <c r="H175" t="s">
        <v>10</v>
      </c>
      <c r="I175" t="s">
        <v>1736</v>
      </c>
      <c r="J175" t="s">
        <v>5941</v>
      </c>
      <c r="K175">
        <v>4</v>
      </c>
      <c r="L175" s="47">
        <f t="shared" si="5"/>
        <v>3</v>
      </c>
    </row>
    <row r="176" spans="1:12" x14ac:dyDescent="0.2">
      <c r="A176" s="12" t="s">
        <v>10</v>
      </c>
      <c r="B176" s="12" t="s">
        <v>1736</v>
      </c>
      <c r="C176" s="12" t="s">
        <v>2194</v>
      </c>
      <c r="D176" s="48">
        <v>20</v>
      </c>
      <c r="H176" t="s">
        <v>10</v>
      </c>
      <c r="I176" t="s">
        <v>1736</v>
      </c>
      <c r="J176" t="s">
        <v>46</v>
      </c>
      <c r="K176">
        <v>4</v>
      </c>
      <c r="L176" s="47">
        <f t="shared" si="5"/>
        <v>3</v>
      </c>
    </row>
    <row r="177" spans="1:12" x14ac:dyDescent="0.2">
      <c r="A177" s="12" t="s">
        <v>10</v>
      </c>
      <c r="B177" s="12" t="s">
        <v>1736</v>
      </c>
      <c r="C177" s="12" t="s">
        <v>4260</v>
      </c>
      <c r="D177" s="48">
        <v>5</v>
      </c>
      <c r="H177" t="s">
        <v>10</v>
      </c>
      <c r="I177" t="s">
        <v>1736</v>
      </c>
      <c r="J177" t="s">
        <v>1272</v>
      </c>
      <c r="K177">
        <v>1</v>
      </c>
      <c r="L177" s="47">
        <f t="shared" si="5"/>
        <v>1</v>
      </c>
    </row>
    <row r="178" spans="1:12" x14ac:dyDescent="0.2">
      <c r="A178" s="12" t="s">
        <v>10</v>
      </c>
      <c r="B178" s="12" t="s">
        <v>1736</v>
      </c>
      <c r="C178" s="12" t="s">
        <v>1381</v>
      </c>
      <c r="D178" s="48">
        <v>40</v>
      </c>
      <c r="H178" t="s">
        <v>10</v>
      </c>
      <c r="I178" t="s">
        <v>1736</v>
      </c>
      <c r="J178" t="s">
        <v>5985</v>
      </c>
      <c r="K178">
        <v>2</v>
      </c>
      <c r="L178" s="47">
        <f t="shared" si="5"/>
        <v>1</v>
      </c>
    </row>
    <row r="179" spans="1:12" x14ac:dyDescent="0.2">
      <c r="A179" s="12" t="s">
        <v>10</v>
      </c>
      <c r="B179" s="12" t="s">
        <v>1736</v>
      </c>
      <c r="C179" s="12" t="s">
        <v>2195</v>
      </c>
      <c r="D179" s="48">
        <v>15</v>
      </c>
      <c r="H179" t="s">
        <v>10</v>
      </c>
      <c r="I179" t="s">
        <v>1736</v>
      </c>
      <c r="J179" t="s">
        <v>4269</v>
      </c>
      <c r="K179">
        <v>4</v>
      </c>
      <c r="L179" s="47">
        <f t="shared" si="5"/>
        <v>3</v>
      </c>
    </row>
    <row r="180" spans="1:12" x14ac:dyDescent="0.2">
      <c r="A180" s="12" t="s">
        <v>10</v>
      </c>
      <c r="B180" s="12" t="s">
        <v>1736</v>
      </c>
      <c r="C180" s="12" t="s">
        <v>1314</v>
      </c>
      <c r="D180" s="48">
        <v>47</v>
      </c>
      <c r="H180" t="s">
        <v>10</v>
      </c>
      <c r="I180" t="s">
        <v>1736</v>
      </c>
      <c r="J180" t="s">
        <v>1466</v>
      </c>
      <c r="K180">
        <v>11</v>
      </c>
      <c r="L180" s="47">
        <f t="shared" si="5"/>
        <v>7</v>
      </c>
    </row>
    <row r="181" spans="1:12" x14ac:dyDescent="0.2">
      <c r="A181" s="12" t="s">
        <v>10</v>
      </c>
      <c r="B181" s="12" t="s">
        <v>1736</v>
      </c>
      <c r="C181" s="12" t="s">
        <v>2103</v>
      </c>
      <c r="D181" s="48">
        <v>2</v>
      </c>
      <c r="H181" t="s">
        <v>10</v>
      </c>
      <c r="I181" t="s">
        <v>1736</v>
      </c>
      <c r="J181" t="s">
        <v>4262</v>
      </c>
      <c r="K181">
        <v>15</v>
      </c>
      <c r="L181" s="47">
        <f t="shared" si="5"/>
        <v>9</v>
      </c>
    </row>
    <row r="182" spans="1:12" x14ac:dyDescent="0.2">
      <c r="A182" s="12" t="s">
        <v>10</v>
      </c>
      <c r="B182" s="12" t="s">
        <v>1736</v>
      </c>
      <c r="C182" s="12" t="s">
        <v>4259</v>
      </c>
      <c r="D182" s="48">
        <v>44</v>
      </c>
      <c r="H182" t="s">
        <v>10</v>
      </c>
      <c r="I182" t="s">
        <v>1736</v>
      </c>
      <c r="J182" t="s">
        <v>4265</v>
      </c>
      <c r="K182">
        <v>3</v>
      </c>
      <c r="L182" s="47">
        <f t="shared" si="5"/>
        <v>2</v>
      </c>
    </row>
    <row r="183" spans="1:12" x14ac:dyDescent="0.2">
      <c r="A183" s="12" t="s">
        <v>10</v>
      </c>
      <c r="B183" s="12" t="s">
        <v>1736</v>
      </c>
      <c r="C183" s="12" t="s">
        <v>5978</v>
      </c>
      <c r="D183" s="48">
        <v>1</v>
      </c>
      <c r="H183" t="s">
        <v>10</v>
      </c>
      <c r="I183" t="s">
        <v>1736</v>
      </c>
      <c r="J183" t="s">
        <v>1467</v>
      </c>
      <c r="K183">
        <v>2</v>
      </c>
      <c r="L183" s="47">
        <f t="shared" si="5"/>
        <v>1</v>
      </c>
    </row>
    <row r="184" spans="1:12" x14ac:dyDescent="0.2">
      <c r="A184" s="12" t="s">
        <v>10</v>
      </c>
      <c r="B184" s="12" t="s">
        <v>1736</v>
      </c>
      <c r="C184" s="12" t="s">
        <v>4261</v>
      </c>
      <c r="D184" s="48">
        <v>2</v>
      </c>
      <c r="H184" t="s">
        <v>10</v>
      </c>
      <c r="I184" t="s">
        <v>1736</v>
      </c>
      <c r="J184" t="s">
        <v>4271</v>
      </c>
      <c r="K184">
        <v>5</v>
      </c>
      <c r="L184" s="47">
        <f t="shared" si="5"/>
        <v>3</v>
      </c>
    </row>
    <row r="185" spans="1:12" x14ac:dyDescent="0.2">
      <c r="A185" s="12" t="s">
        <v>10</v>
      </c>
      <c r="B185" s="12" t="s">
        <v>1736</v>
      </c>
      <c r="C185" s="12" t="s">
        <v>5941</v>
      </c>
      <c r="D185" s="48">
        <v>4</v>
      </c>
      <c r="H185" t="s">
        <v>10</v>
      </c>
      <c r="I185" t="s">
        <v>1736</v>
      </c>
      <c r="J185" t="s">
        <v>1468</v>
      </c>
      <c r="K185">
        <v>6</v>
      </c>
      <c r="L185" s="47">
        <f t="shared" si="5"/>
        <v>4</v>
      </c>
    </row>
    <row r="186" spans="1:12" x14ac:dyDescent="0.2">
      <c r="A186" s="12" t="s">
        <v>10</v>
      </c>
      <c r="B186" s="12" t="s">
        <v>1736</v>
      </c>
      <c r="C186" s="12" t="s">
        <v>46</v>
      </c>
      <c r="D186" s="48">
        <v>4</v>
      </c>
      <c r="H186" t="s">
        <v>10</v>
      </c>
      <c r="I186" t="s">
        <v>1736</v>
      </c>
      <c r="J186" t="s">
        <v>4328</v>
      </c>
      <c r="K186">
        <v>6</v>
      </c>
      <c r="L186" s="47">
        <f t="shared" si="5"/>
        <v>4</v>
      </c>
    </row>
    <row r="187" spans="1:12" x14ac:dyDescent="0.2">
      <c r="A187" s="12" t="s">
        <v>10</v>
      </c>
      <c r="B187" s="12" t="s">
        <v>1736</v>
      </c>
      <c r="C187" s="12" t="s">
        <v>1272</v>
      </c>
      <c r="D187" s="48">
        <v>1</v>
      </c>
      <c r="H187" t="s">
        <v>10</v>
      </c>
      <c r="I187" t="s">
        <v>1736</v>
      </c>
      <c r="J187" t="s">
        <v>1609</v>
      </c>
      <c r="K187">
        <v>122</v>
      </c>
      <c r="L187" s="47">
        <f t="shared" si="5"/>
        <v>76</v>
      </c>
    </row>
    <row r="188" spans="1:12" x14ac:dyDescent="0.2">
      <c r="A188" s="12" t="s">
        <v>10</v>
      </c>
      <c r="B188" s="12" t="s">
        <v>1736</v>
      </c>
      <c r="C188" s="12" t="s">
        <v>5985</v>
      </c>
      <c r="D188" s="48">
        <v>2</v>
      </c>
      <c r="H188" t="s">
        <v>10</v>
      </c>
      <c r="I188" t="s">
        <v>1736</v>
      </c>
      <c r="J188" t="s">
        <v>2126</v>
      </c>
      <c r="K188">
        <v>109</v>
      </c>
      <c r="L188" s="47">
        <f t="shared" si="5"/>
        <v>68</v>
      </c>
    </row>
    <row r="189" spans="1:12" x14ac:dyDescent="0.2">
      <c r="A189" s="12" t="s">
        <v>10</v>
      </c>
      <c r="B189" s="12" t="s">
        <v>1736</v>
      </c>
      <c r="C189" s="12" t="s">
        <v>4269</v>
      </c>
      <c r="D189" s="48">
        <v>4</v>
      </c>
      <c r="H189" t="s">
        <v>10</v>
      </c>
      <c r="I189" t="s">
        <v>1736</v>
      </c>
      <c r="J189" t="s">
        <v>1315</v>
      </c>
      <c r="K189">
        <v>1</v>
      </c>
      <c r="L189" s="47">
        <f t="shared" si="5"/>
        <v>1</v>
      </c>
    </row>
    <row r="190" spans="1:12" x14ac:dyDescent="0.2">
      <c r="A190" s="12" t="s">
        <v>10</v>
      </c>
      <c r="B190" s="12" t="s">
        <v>1736</v>
      </c>
      <c r="C190" s="12" t="s">
        <v>1466</v>
      </c>
      <c r="D190" s="48">
        <v>11</v>
      </c>
      <c r="H190" t="s">
        <v>10</v>
      </c>
      <c r="I190" t="s">
        <v>1736</v>
      </c>
      <c r="J190" t="s">
        <v>1610</v>
      </c>
      <c r="K190">
        <v>398</v>
      </c>
      <c r="L190" s="47">
        <f t="shared" si="5"/>
        <v>250</v>
      </c>
    </row>
    <row r="191" spans="1:12" x14ac:dyDescent="0.2">
      <c r="A191" s="12" t="s">
        <v>10</v>
      </c>
      <c r="B191" s="12" t="s">
        <v>1736</v>
      </c>
      <c r="C191" s="12" t="s">
        <v>4262</v>
      </c>
      <c r="D191" s="48">
        <v>15</v>
      </c>
      <c r="H191" t="s">
        <v>10</v>
      </c>
      <c r="I191" t="s">
        <v>1736</v>
      </c>
      <c r="J191" t="s">
        <v>2196</v>
      </c>
      <c r="K191">
        <v>433</v>
      </c>
      <c r="L191" s="47">
        <f t="shared" si="5"/>
        <v>272</v>
      </c>
    </row>
    <row r="192" spans="1:12" x14ac:dyDescent="0.2">
      <c r="A192" s="12" t="s">
        <v>10</v>
      </c>
      <c r="B192" s="12" t="s">
        <v>1736</v>
      </c>
      <c r="C192" s="12" t="s">
        <v>4265</v>
      </c>
      <c r="D192" s="48">
        <v>3</v>
      </c>
      <c r="H192" t="s">
        <v>10</v>
      </c>
      <c r="I192" t="s">
        <v>1736</v>
      </c>
      <c r="J192" t="s">
        <v>1613</v>
      </c>
      <c r="K192">
        <v>27</v>
      </c>
      <c r="L192" s="47">
        <f t="shared" si="5"/>
        <v>17</v>
      </c>
    </row>
    <row r="193" spans="1:12" x14ac:dyDescent="0.2">
      <c r="A193" s="12" t="s">
        <v>10</v>
      </c>
      <c r="B193" s="12" t="s">
        <v>1736</v>
      </c>
      <c r="C193" s="12" t="s">
        <v>1467</v>
      </c>
      <c r="D193" s="48">
        <v>2</v>
      </c>
      <c r="H193" t="s">
        <v>10</v>
      </c>
      <c r="I193" t="s">
        <v>1736</v>
      </c>
      <c r="J193" t="s">
        <v>1612</v>
      </c>
      <c r="K193">
        <v>95</v>
      </c>
      <c r="L193" s="47">
        <f t="shared" si="5"/>
        <v>60</v>
      </c>
    </row>
    <row r="194" spans="1:12" x14ac:dyDescent="0.2">
      <c r="A194" s="12" t="s">
        <v>10</v>
      </c>
      <c r="B194" s="12" t="s">
        <v>1736</v>
      </c>
      <c r="C194" s="12" t="s">
        <v>4271</v>
      </c>
      <c r="D194" s="48">
        <v>5</v>
      </c>
      <c r="H194" t="s">
        <v>10</v>
      </c>
      <c r="I194" t="s">
        <v>1736</v>
      </c>
      <c r="J194" t="s">
        <v>5977</v>
      </c>
      <c r="K194">
        <v>4</v>
      </c>
      <c r="L194" s="47">
        <f t="shared" si="5"/>
        <v>3</v>
      </c>
    </row>
    <row r="195" spans="1:12" x14ac:dyDescent="0.2">
      <c r="A195" s="12" t="s">
        <v>10</v>
      </c>
      <c r="B195" s="12" t="s">
        <v>1736</v>
      </c>
      <c r="C195" s="12" t="s">
        <v>1468</v>
      </c>
      <c r="D195" s="48">
        <v>6</v>
      </c>
      <c r="H195" t="s">
        <v>10</v>
      </c>
      <c r="I195" t="s">
        <v>1736</v>
      </c>
      <c r="J195" t="s">
        <v>1524</v>
      </c>
      <c r="K195">
        <v>99</v>
      </c>
      <c r="L195" s="47">
        <f t="shared" si="5"/>
        <v>62</v>
      </c>
    </row>
    <row r="196" spans="1:12" x14ac:dyDescent="0.2">
      <c r="A196" s="12" t="s">
        <v>10</v>
      </c>
      <c r="B196" s="12" t="s">
        <v>1736</v>
      </c>
      <c r="C196" s="12" t="s">
        <v>4328</v>
      </c>
      <c r="D196" s="48">
        <v>6</v>
      </c>
      <c r="H196" t="s">
        <v>10</v>
      </c>
      <c r="I196" t="s">
        <v>1736</v>
      </c>
      <c r="J196" t="s">
        <v>1420</v>
      </c>
      <c r="K196">
        <v>49</v>
      </c>
      <c r="L196" s="47">
        <f t="shared" si="5"/>
        <v>31</v>
      </c>
    </row>
    <row r="197" spans="1:12" x14ac:dyDescent="0.2">
      <c r="A197" s="12" t="s">
        <v>10</v>
      </c>
      <c r="B197" s="12" t="s">
        <v>1736</v>
      </c>
      <c r="C197" s="12" t="s">
        <v>1609</v>
      </c>
      <c r="D197" s="48">
        <v>122</v>
      </c>
      <c r="H197" t="s">
        <v>10</v>
      </c>
      <c r="I197" t="s">
        <v>4299</v>
      </c>
      <c r="K197">
        <f>SUM(K149:K196)</f>
        <v>3298</v>
      </c>
      <c r="L197" s="47">
        <f t="shared" si="5"/>
        <v>2068</v>
      </c>
    </row>
    <row r="198" spans="1:12" x14ac:dyDescent="0.2">
      <c r="A198" s="12" t="s">
        <v>10</v>
      </c>
      <c r="B198" s="12" t="s">
        <v>1736</v>
      </c>
      <c r="C198" s="12" t="s">
        <v>2126</v>
      </c>
      <c r="D198" s="48">
        <v>109</v>
      </c>
      <c r="H198" t="s">
        <v>10</v>
      </c>
      <c r="I198" t="s">
        <v>52</v>
      </c>
      <c r="J198" t="s">
        <v>4251</v>
      </c>
      <c r="K198">
        <v>49</v>
      </c>
      <c r="L198" s="47">
        <f>ROUND((K198/K$228)*O$7,0)</f>
        <v>39</v>
      </c>
    </row>
    <row r="199" spans="1:12" x14ac:dyDescent="0.2">
      <c r="A199" s="12" t="s">
        <v>10</v>
      </c>
      <c r="B199" s="12" t="s">
        <v>1736</v>
      </c>
      <c r="C199" s="12" t="s">
        <v>1315</v>
      </c>
      <c r="D199" s="48">
        <v>1</v>
      </c>
      <c r="H199" t="s">
        <v>10</v>
      </c>
      <c r="I199" t="s">
        <v>52</v>
      </c>
      <c r="J199" t="s">
        <v>4252</v>
      </c>
      <c r="K199">
        <v>1</v>
      </c>
      <c r="L199" s="47">
        <f t="shared" ref="L199:L228" si="6">ROUND((K199/K$228)*O$7,0)</f>
        <v>1</v>
      </c>
    </row>
    <row r="200" spans="1:12" x14ac:dyDescent="0.2">
      <c r="A200" s="12" t="s">
        <v>10</v>
      </c>
      <c r="B200" s="12" t="s">
        <v>1736</v>
      </c>
      <c r="C200" s="12" t="s">
        <v>1610</v>
      </c>
      <c r="D200" s="48">
        <v>398</v>
      </c>
      <c r="H200" t="s">
        <v>10</v>
      </c>
      <c r="I200" t="s">
        <v>52</v>
      </c>
      <c r="J200" t="s">
        <v>2190</v>
      </c>
      <c r="K200">
        <v>5</v>
      </c>
      <c r="L200" s="47">
        <f t="shared" si="6"/>
        <v>4</v>
      </c>
    </row>
    <row r="201" spans="1:12" x14ac:dyDescent="0.2">
      <c r="A201" s="12" t="s">
        <v>10</v>
      </c>
      <c r="B201" s="12" t="s">
        <v>1736</v>
      </c>
      <c r="C201" s="12" t="s">
        <v>2196</v>
      </c>
      <c r="D201" s="48">
        <v>433</v>
      </c>
      <c r="H201" t="s">
        <v>10</v>
      </c>
      <c r="I201" t="s">
        <v>52</v>
      </c>
      <c r="J201" t="s">
        <v>1343</v>
      </c>
      <c r="K201">
        <v>2</v>
      </c>
      <c r="L201" s="47">
        <f t="shared" si="6"/>
        <v>2</v>
      </c>
    </row>
    <row r="202" spans="1:12" x14ac:dyDescent="0.2">
      <c r="A202" s="12" t="s">
        <v>10</v>
      </c>
      <c r="B202" s="12" t="s">
        <v>1736</v>
      </c>
      <c r="C202" s="12" t="s">
        <v>1613</v>
      </c>
      <c r="D202" s="48">
        <v>27</v>
      </c>
      <c r="H202" t="s">
        <v>10</v>
      </c>
      <c r="I202" t="s">
        <v>52</v>
      </c>
      <c r="J202" t="s">
        <v>1308</v>
      </c>
      <c r="K202">
        <v>2</v>
      </c>
      <c r="L202" s="47">
        <f t="shared" si="6"/>
        <v>2</v>
      </c>
    </row>
    <row r="203" spans="1:12" x14ac:dyDescent="0.2">
      <c r="A203" s="12" t="s">
        <v>10</v>
      </c>
      <c r="B203" s="12" t="s">
        <v>1736</v>
      </c>
      <c r="C203" s="12" t="s">
        <v>1612</v>
      </c>
      <c r="D203" s="48">
        <v>95</v>
      </c>
      <c r="H203" t="s">
        <v>10</v>
      </c>
      <c r="I203" t="s">
        <v>52</v>
      </c>
      <c r="J203" t="s">
        <v>1375</v>
      </c>
      <c r="K203">
        <v>759</v>
      </c>
      <c r="L203" s="47">
        <f t="shared" si="6"/>
        <v>611</v>
      </c>
    </row>
    <row r="204" spans="1:12" x14ac:dyDescent="0.2">
      <c r="A204" s="12" t="s">
        <v>10</v>
      </c>
      <c r="B204" s="12" t="s">
        <v>1736</v>
      </c>
      <c r="C204" s="12" t="s">
        <v>5977</v>
      </c>
      <c r="D204" s="48">
        <v>4</v>
      </c>
      <c r="H204" t="s">
        <v>10</v>
      </c>
      <c r="I204" t="s">
        <v>52</v>
      </c>
      <c r="J204" t="s">
        <v>1344</v>
      </c>
      <c r="K204">
        <v>4</v>
      </c>
      <c r="L204" s="47">
        <f t="shared" si="6"/>
        <v>3</v>
      </c>
    </row>
    <row r="205" spans="1:12" x14ac:dyDescent="0.2">
      <c r="A205" s="12" t="s">
        <v>10</v>
      </c>
      <c r="B205" s="12" t="s">
        <v>1736</v>
      </c>
      <c r="C205" s="12" t="s">
        <v>1524</v>
      </c>
      <c r="D205" s="48">
        <v>99</v>
      </c>
      <c r="H205" t="s">
        <v>10</v>
      </c>
      <c r="I205" t="s">
        <v>52</v>
      </c>
      <c r="J205" t="s">
        <v>1309</v>
      </c>
      <c r="K205">
        <v>27</v>
      </c>
      <c r="L205" s="47">
        <f t="shared" si="6"/>
        <v>22</v>
      </c>
    </row>
    <row r="206" spans="1:12" x14ac:dyDescent="0.2">
      <c r="A206" s="12" t="s">
        <v>10</v>
      </c>
      <c r="B206" s="12" t="s">
        <v>1736</v>
      </c>
      <c r="C206" s="12" t="s">
        <v>1420</v>
      </c>
      <c r="D206" s="48">
        <v>49</v>
      </c>
      <c r="H206" t="s">
        <v>10</v>
      </c>
      <c r="I206" t="s">
        <v>52</v>
      </c>
      <c r="J206" t="s">
        <v>1602</v>
      </c>
      <c r="K206">
        <v>2611</v>
      </c>
      <c r="L206" s="47">
        <f t="shared" si="6"/>
        <v>2101</v>
      </c>
    </row>
    <row r="207" spans="1:12" x14ac:dyDescent="0.2">
      <c r="A207" s="12" t="s">
        <v>10</v>
      </c>
      <c r="B207" s="12" t="s">
        <v>4299</v>
      </c>
      <c r="C207" s="41"/>
      <c r="D207" s="48">
        <v>3498</v>
      </c>
      <c r="H207" t="s">
        <v>10</v>
      </c>
      <c r="I207" t="s">
        <v>52</v>
      </c>
      <c r="J207" t="s">
        <v>1603</v>
      </c>
      <c r="K207">
        <v>246</v>
      </c>
      <c r="L207" s="47">
        <f t="shared" si="6"/>
        <v>198</v>
      </c>
    </row>
    <row r="208" spans="1:12" x14ac:dyDescent="0.2">
      <c r="A208" s="12" t="s">
        <v>10</v>
      </c>
      <c r="B208" s="12" t="s">
        <v>52</v>
      </c>
      <c r="C208" s="12" t="s">
        <v>4251</v>
      </c>
      <c r="D208" s="48">
        <v>49</v>
      </c>
      <c r="H208" t="s">
        <v>10</v>
      </c>
      <c r="I208" t="s">
        <v>52</v>
      </c>
      <c r="J208" t="s">
        <v>1604</v>
      </c>
      <c r="K208">
        <v>52</v>
      </c>
      <c r="L208" s="47">
        <f t="shared" si="6"/>
        <v>42</v>
      </c>
    </row>
    <row r="209" spans="1:12" x14ac:dyDescent="0.2">
      <c r="A209" s="12" t="s">
        <v>10</v>
      </c>
      <c r="B209" s="12" t="s">
        <v>52</v>
      </c>
      <c r="C209" s="12" t="s">
        <v>4252</v>
      </c>
      <c r="D209" s="48">
        <v>1</v>
      </c>
      <c r="H209" t="s">
        <v>10</v>
      </c>
      <c r="I209" t="s">
        <v>52</v>
      </c>
      <c r="J209" t="s">
        <v>1605</v>
      </c>
      <c r="K209">
        <v>32</v>
      </c>
      <c r="L209" s="47">
        <f t="shared" si="6"/>
        <v>26</v>
      </c>
    </row>
    <row r="210" spans="1:12" x14ac:dyDescent="0.2">
      <c r="A210" s="12" t="s">
        <v>10</v>
      </c>
      <c r="B210" s="12" t="s">
        <v>52</v>
      </c>
      <c r="C210" s="12" t="s">
        <v>2190</v>
      </c>
      <c r="D210" s="48">
        <v>5</v>
      </c>
      <c r="H210" t="s">
        <v>10</v>
      </c>
      <c r="I210" t="s">
        <v>52</v>
      </c>
      <c r="J210" t="s">
        <v>5973</v>
      </c>
      <c r="K210">
        <v>1</v>
      </c>
      <c r="L210" s="47">
        <f t="shared" si="6"/>
        <v>1</v>
      </c>
    </row>
    <row r="211" spans="1:12" x14ac:dyDescent="0.2">
      <c r="A211" s="12" t="s">
        <v>10</v>
      </c>
      <c r="B211" s="12" t="s">
        <v>52</v>
      </c>
      <c r="C211" s="12" t="s">
        <v>1343</v>
      </c>
      <c r="D211" s="48">
        <v>2</v>
      </c>
      <c r="H211" t="s">
        <v>10</v>
      </c>
      <c r="I211" t="s">
        <v>52</v>
      </c>
      <c r="J211" t="s">
        <v>1568</v>
      </c>
      <c r="K211">
        <v>33</v>
      </c>
      <c r="L211" s="47">
        <f t="shared" si="6"/>
        <v>27</v>
      </c>
    </row>
    <row r="212" spans="1:12" x14ac:dyDescent="0.2">
      <c r="A212" s="12" t="s">
        <v>10</v>
      </c>
      <c r="B212" s="12" t="s">
        <v>52</v>
      </c>
      <c r="C212" s="12" t="s">
        <v>1308</v>
      </c>
      <c r="D212" s="48">
        <v>2</v>
      </c>
      <c r="H212" t="s">
        <v>10</v>
      </c>
      <c r="I212" t="s">
        <v>52</v>
      </c>
      <c r="J212" t="s">
        <v>1569</v>
      </c>
      <c r="K212">
        <v>1</v>
      </c>
      <c r="L212" s="47">
        <f t="shared" si="6"/>
        <v>1</v>
      </c>
    </row>
    <row r="213" spans="1:12" x14ac:dyDescent="0.2">
      <c r="A213" s="12" t="s">
        <v>10</v>
      </c>
      <c r="B213" s="12" t="s">
        <v>52</v>
      </c>
      <c r="C213" s="12" t="s">
        <v>1375</v>
      </c>
      <c r="D213" s="48">
        <v>759</v>
      </c>
      <c r="H213" t="s">
        <v>10</v>
      </c>
      <c r="I213" t="s">
        <v>52</v>
      </c>
      <c r="J213" t="s">
        <v>1606</v>
      </c>
      <c r="K213">
        <v>598</v>
      </c>
      <c r="L213" s="47">
        <f t="shared" si="6"/>
        <v>481</v>
      </c>
    </row>
    <row r="214" spans="1:12" x14ac:dyDescent="0.2">
      <c r="A214" s="12" t="s">
        <v>10</v>
      </c>
      <c r="B214" s="12" t="s">
        <v>52</v>
      </c>
      <c r="C214" s="12" t="s">
        <v>1344</v>
      </c>
      <c r="D214" s="48">
        <v>4</v>
      </c>
      <c r="H214" t="s">
        <v>10</v>
      </c>
      <c r="I214" t="s">
        <v>52</v>
      </c>
      <c r="J214" t="s">
        <v>1570</v>
      </c>
      <c r="K214">
        <v>87</v>
      </c>
      <c r="L214" s="47">
        <f t="shared" si="6"/>
        <v>70</v>
      </c>
    </row>
    <row r="215" spans="1:12" x14ac:dyDescent="0.2">
      <c r="A215" s="12" t="s">
        <v>10</v>
      </c>
      <c r="B215" s="12" t="s">
        <v>52</v>
      </c>
      <c r="C215" s="12" t="s">
        <v>1309</v>
      </c>
      <c r="D215" s="48">
        <v>27</v>
      </c>
      <c r="H215" t="s">
        <v>10</v>
      </c>
      <c r="I215" t="s">
        <v>52</v>
      </c>
      <c r="J215" t="s">
        <v>4253</v>
      </c>
      <c r="K215">
        <v>689</v>
      </c>
      <c r="L215" s="47">
        <f t="shared" si="6"/>
        <v>554</v>
      </c>
    </row>
    <row r="216" spans="1:12" x14ac:dyDescent="0.2">
      <c r="A216" s="12" t="s">
        <v>10</v>
      </c>
      <c r="B216" s="12" t="s">
        <v>52</v>
      </c>
      <c r="C216" s="12" t="s">
        <v>1602</v>
      </c>
      <c r="D216" s="48">
        <v>2611</v>
      </c>
      <c r="H216" t="s">
        <v>10</v>
      </c>
      <c r="I216" t="s">
        <v>52</v>
      </c>
      <c r="J216" t="s">
        <v>1576</v>
      </c>
      <c r="K216">
        <v>294</v>
      </c>
      <c r="L216" s="47">
        <f t="shared" si="6"/>
        <v>237</v>
      </c>
    </row>
    <row r="217" spans="1:12" x14ac:dyDescent="0.2">
      <c r="A217" s="12" t="s">
        <v>10</v>
      </c>
      <c r="B217" s="12" t="s">
        <v>52</v>
      </c>
      <c r="C217" s="12" t="s">
        <v>1603</v>
      </c>
      <c r="D217" s="48">
        <v>246</v>
      </c>
      <c r="H217" t="s">
        <v>10</v>
      </c>
      <c r="I217" t="s">
        <v>52</v>
      </c>
      <c r="J217" t="s">
        <v>5974</v>
      </c>
      <c r="K217">
        <v>76</v>
      </c>
      <c r="L217" s="47">
        <f t="shared" si="6"/>
        <v>61</v>
      </c>
    </row>
    <row r="218" spans="1:12" x14ac:dyDescent="0.2">
      <c r="A218" s="12" t="s">
        <v>10</v>
      </c>
      <c r="B218" s="12" t="s">
        <v>52</v>
      </c>
      <c r="C218" s="12" t="s">
        <v>1604</v>
      </c>
      <c r="D218" s="48">
        <v>52</v>
      </c>
      <c r="H218" t="s">
        <v>10</v>
      </c>
      <c r="I218" t="s">
        <v>52</v>
      </c>
      <c r="J218" t="s">
        <v>4255</v>
      </c>
      <c r="K218">
        <v>141</v>
      </c>
      <c r="L218" s="47">
        <f t="shared" si="6"/>
        <v>113</v>
      </c>
    </row>
    <row r="219" spans="1:12" x14ac:dyDescent="0.2">
      <c r="A219" s="12" t="s">
        <v>10</v>
      </c>
      <c r="B219" s="12" t="s">
        <v>52</v>
      </c>
      <c r="C219" s="12" t="s">
        <v>1605</v>
      </c>
      <c r="D219" s="48">
        <v>32</v>
      </c>
      <c r="H219" t="s">
        <v>10</v>
      </c>
      <c r="I219" t="s">
        <v>52</v>
      </c>
      <c r="J219" t="s">
        <v>1573</v>
      </c>
      <c r="K219">
        <v>214</v>
      </c>
      <c r="L219" s="47">
        <f t="shared" si="6"/>
        <v>172</v>
      </c>
    </row>
    <row r="220" spans="1:12" x14ac:dyDescent="0.2">
      <c r="A220" s="12" t="s">
        <v>10</v>
      </c>
      <c r="B220" s="12" t="s">
        <v>52</v>
      </c>
      <c r="C220" s="12" t="s">
        <v>5973</v>
      </c>
      <c r="D220" s="48">
        <v>1</v>
      </c>
      <c r="H220" t="s">
        <v>10</v>
      </c>
      <c r="I220" t="s">
        <v>52</v>
      </c>
      <c r="J220" t="s">
        <v>2100</v>
      </c>
      <c r="K220">
        <v>5</v>
      </c>
      <c r="L220" s="47">
        <f t="shared" si="6"/>
        <v>4</v>
      </c>
    </row>
    <row r="221" spans="1:12" x14ac:dyDescent="0.2">
      <c r="A221" s="12" t="s">
        <v>10</v>
      </c>
      <c r="B221" s="12" t="s">
        <v>52</v>
      </c>
      <c r="C221" s="12" t="s">
        <v>1568</v>
      </c>
      <c r="D221" s="48">
        <v>33</v>
      </c>
      <c r="H221" t="s">
        <v>10</v>
      </c>
      <c r="I221" t="s">
        <v>52</v>
      </c>
      <c r="J221" t="s">
        <v>1571</v>
      </c>
      <c r="K221">
        <v>36</v>
      </c>
      <c r="L221" s="47">
        <f t="shared" si="6"/>
        <v>29</v>
      </c>
    </row>
    <row r="222" spans="1:12" x14ac:dyDescent="0.2">
      <c r="A222" s="12" t="s">
        <v>10</v>
      </c>
      <c r="B222" s="12" t="s">
        <v>52</v>
      </c>
      <c r="C222" s="12" t="s">
        <v>1569</v>
      </c>
      <c r="D222" s="48">
        <v>1</v>
      </c>
      <c r="H222" t="s">
        <v>10</v>
      </c>
      <c r="I222" t="s">
        <v>52</v>
      </c>
      <c r="J222" t="s">
        <v>1805</v>
      </c>
      <c r="K222">
        <v>22</v>
      </c>
      <c r="L222" s="47">
        <f t="shared" si="6"/>
        <v>18</v>
      </c>
    </row>
    <row r="223" spans="1:12" x14ac:dyDescent="0.2">
      <c r="A223" s="12" t="s">
        <v>10</v>
      </c>
      <c r="B223" s="12" t="s">
        <v>52</v>
      </c>
      <c r="C223" s="12" t="s">
        <v>1606</v>
      </c>
      <c r="D223" s="48">
        <v>598</v>
      </c>
      <c r="H223" t="s">
        <v>10</v>
      </c>
      <c r="I223" t="s">
        <v>52</v>
      </c>
      <c r="J223" t="s">
        <v>1851</v>
      </c>
      <c r="K223">
        <v>28</v>
      </c>
      <c r="L223" s="47">
        <f t="shared" si="6"/>
        <v>23</v>
      </c>
    </row>
    <row r="224" spans="1:12" x14ac:dyDescent="0.2">
      <c r="A224" s="12" t="s">
        <v>10</v>
      </c>
      <c r="B224" s="12" t="s">
        <v>52</v>
      </c>
      <c r="C224" s="12" t="s">
        <v>1570</v>
      </c>
      <c r="D224" s="48">
        <v>87</v>
      </c>
      <c r="H224" t="s">
        <v>10</v>
      </c>
      <c r="I224" t="s">
        <v>52</v>
      </c>
      <c r="J224" t="s">
        <v>1852</v>
      </c>
      <c r="K224">
        <v>18</v>
      </c>
      <c r="L224" s="47">
        <f t="shared" si="6"/>
        <v>14</v>
      </c>
    </row>
    <row r="225" spans="1:12" x14ac:dyDescent="0.2">
      <c r="A225" s="12" t="s">
        <v>10</v>
      </c>
      <c r="B225" s="12" t="s">
        <v>52</v>
      </c>
      <c r="C225" s="12" t="s">
        <v>4253</v>
      </c>
      <c r="D225" s="48">
        <v>689</v>
      </c>
      <c r="H225" t="s">
        <v>10</v>
      </c>
      <c r="I225" t="s">
        <v>52</v>
      </c>
      <c r="J225" t="s">
        <v>1809</v>
      </c>
      <c r="K225">
        <v>92</v>
      </c>
      <c r="L225" s="47">
        <f t="shared" si="6"/>
        <v>74</v>
      </c>
    </row>
    <row r="226" spans="1:12" x14ac:dyDescent="0.2">
      <c r="A226" s="12" t="s">
        <v>10</v>
      </c>
      <c r="B226" s="12" t="s">
        <v>52</v>
      </c>
      <c r="C226" s="12" t="s">
        <v>1576</v>
      </c>
      <c r="D226" s="48">
        <v>294</v>
      </c>
      <c r="H226" t="s">
        <v>10</v>
      </c>
      <c r="I226" t="s">
        <v>52</v>
      </c>
      <c r="J226" t="s">
        <v>2197</v>
      </c>
      <c r="K226">
        <v>46</v>
      </c>
      <c r="L226" s="47">
        <f t="shared" si="6"/>
        <v>37</v>
      </c>
    </row>
    <row r="227" spans="1:12" x14ac:dyDescent="0.2">
      <c r="A227" s="12" t="s">
        <v>10</v>
      </c>
      <c r="B227" s="12" t="s">
        <v>52</v>
      </c>
      <c r="C227" s="12" t="s">
        <v>5974</v>
      </c>
      <c r="D227" s="48">
        <v>76</v>
      </c>
      <c r="H227" t="s">
        <v>10</v>
      </c>
      <c r="I227" t="s">
        <v>52</v>
      </c>
      <c r="J227" t="s">
        <v>4268</v>
      </c>
      <c r="K227">
        <v>20</v>
      </c>
      <c r="L227" s="47">
        <f t="shared" si="6"/>
        <v>16</v>
      </c>
    </row>
    <row r="228" spans="1:12" x14ac:dyDescent="0.2">
      <c r="A228" s="12" t="s">
        <v>10</v>
      </c>
      <c r="B228" s="12" t="s">
        <v>52</v>
      </c>
      <c r="C228" s="12" t="s">
        <v>4255</v>
      </c>
      <c r="D228" s="48">
        <v>141</v>
      </c>
      <c r="H228" t="s">
        <v>10</v>
      </c>
      <c r="I228" t="s">
        <v>4300</v>
      </c>
      <c r="K228">
        <v>6191</v>
      </c>
      <c r="L228" s="47">
        <f t="shared" si="6"/>
        <v>4982</v>
      </c>
    </row>
    <row r="229" spans="1:12" x14ac:dyDescent="0.2">
      <c r="A229" s="12" t="s">
        <v>10</v>
      </c>
      <c r="B229" s="12" t="s">
        <v>52</v>
      </c>
      <c r="C229" s="12" t="s">
        <v>1573</v>
      </c>
      <c r="D229" s="48">
        <v>214</v>
      </c>
      <c r="H229" t="s">
        <v>17</v>
      </c>
      <c r="I229" t="s">
        <v>1736</v>
      </c>
      <c r="J229" t="s">
        <v>1725</v>
      </c>
      <c r="K229">
        <v>334</v>
      </c>
      <c r="L229" s="47">
        <f>ROUND((K229/K$287)*O$10,0)</f>
        <v>69</v>
      </c>
    </row>
    <row r="230" spans="1:12" x14ac:dyDescent="0.2">
      <c r="A230" s="12" t="s">
        <v>10</v>
      </c>
      <c r="B230" s="12" t="s">
        <v>52</v>
      </c>
      <c r="C230" s="12" t="s">
        <v>2100</v>
      </c>
      <c r="D230" s="48">
        <v>5</v>
      </c>
      <c r="H230" t="s">
        <v>17</v>
      </c>
      <c r="I230" t="s">
        <v>1736</v>
      </c>
      <c r="J230" t="s">
        <v>1395</v>
      </c>
      <c r="K230">
        <v>4</v>
      </c>
      <c r="L230" s="47">
        <f t="shared" ref="L230:L287" si="7">ROUND((K230/K$287)*O$10,0)</f>
        <v>1</v>
      </c>
    </row>
    <row r="231" spans="1:12" x14ac:dyDescent="0.2">
      <c r="A231" s="12" t="s">
        <v>10</v>
      </c>
      <c r="B231" s="12" t="s">
        <v>52</v>
      </c>
      <c r="C231" s="12" t="s">
        <v>1571</v>
      </c>
      <c r="D231" s="48">
        <v>36</v>
      </c>
      <c r="H231" t="s">
        <v>17</v>
      </c>
      <c r="I231" t="s">
        <v>1736</v>
      </c>
      <c r="J231" t="s">
        <v>1763</v>
      </c>
      <c r="K231">
        <v>1243</v>
      </c>
      <c r="L231" s="47">
        <f t="shared" si="7"/>
        <v>257</v>
      </c>
    </row>
    <row r="232" spans="1:12" x14ac:dyDescent="0.2">
      <c r="A232" s="12" t="s">
        <v>10</v>
      </c>
      <c r="B232" s="12" t="s">
        <v>52</v>
      </c>
      <c r="C232" s="12" t="s">
        <v>1805</v>
      </c>
      <c r="D232" s="48">
        <v>22</v>
      </c>
      <c r="H232" t="s">
        <v>17</v>
      </c>
      <c r="I232" t="s">
        <v>1736</v>
      </c>
      <c r="J232" t="s">
        <v>1726</v>
      </c>
      <c r="K232">
        <v>7</v>
      </c>
      <c r="L232" s="47">
        <f t="shared" si="7"/>
        <v>1</v>
      </c>
    </row>
    <row r="233" spans="1:12" x14ac:dyDescent="0.2">
      <c r="A233" s="12" t="s">
        <v>10</v>
      </c>
      <c r="B233" s="12" t="s">
        <v>52</v>
      </c>
      <c r="C233" s="12" t="s">
        <v>1851</v>
      </c>
      <c r="D233" s="48">
        <v>28</v>
      </c>
      <c r="H233" t="s">
        <v>17</v>
      </c>
      <c r="I233" t="s">
        <v>1736</v>
      </c>
      <c r="J233" t="s">
        <v>1727</v>
      </c>
      <c r="K233">
        <v>922</v>
      </c>
      <c r="L233" s="47">
        <f t="shared" si="7"/>
        <v>190</v>
      </c>
    </row>
    <row r="234" spans="1:12" x14ac:dyDescent="0.2">
      <c r="A234" s="12" t="s">
        <v>10</v>
      </c>
      <c r="B234" s="12" t="s">
        <v>52</v>
      </c>
      <c r="C234" s="12" t="s">
        <v>1852</v>
      </c>
      <c r="D234" s="48">
        <v>18</v>
      </c>
      <c r="H234" t="s">
        <v>17</v>
      </c>
      <c r="I234" t="s">
        <v>1736</v>
      </c>
      <c r="J234" t="s">
        <v>1693</v>
      </c>
      <c r="K234">
        <v>7</v>
      </c>
      <c r="L234" s="47">
        <f t="shared" si="7"/>
        <v>1</v>
      </c>
    </row>
    <row r="235" spans="1:12" x14ac:dyDescent="0.2">
      <c r="A235" s="12" t="s">
        <v>10</v>
      </c>
      <c r="B235" s="12" t="s">
        <v>52</v>
      </c>
      <c r="C235" s="12" t="s">
        <v>1809</v>
      </c>
      <c r="D235" s="48">
        <v>92</v>
      </c>
      <c r="H235" t="s">
        <v>17</v>
      </c>
      <c r="I235" t="s">
        <v>1736</v>
      </c>
      <c r="J235" t="s">
        <v>5988</v>
      </c>
      <c r="K235">
        <v>5</v>
      </c>
      <c r="L235" s="47">
        <f t="shared" si="7"/>
        <v>1</v>
      </c>
    </row>
    <row r="236" spans="1:12" x14ac:dyDescent="0.2">
      <c r="A236" s="12" t="s">
        <v>10</v>
      </c>
      <c r="B236" s="12" t="s">
        <v>52</v>
      </c>
      <c r="C236" s="12" t="s">
        <v>2197</v>
      </c>
      <c r="D236" s="48">
        <v>46</v>
      </c>
      <c r="H236" t="s">
        <v>17</v>
      </c>
      <c r="I236" t="s">
        <v>1736</v>
      </c>
      <c r="J236" t="s">
        <v>1685</v>
      </c>
      <c r="K236">
        <v>701</v>
      </c>
      <c r="L236" s="47">
        <f t="shared" si="7"/>
        <v>145</v>
      </c>
    </row>
    <row r="237" spans="1:12" x14ac:dyDescent="0.2">
      <c r="A237" s="12" t="s">
        <v>10</v>
      </c>
      <c r="B237" s="12" t="s">
        <v>52</v>
      </c>
      <c r="C237" s="12" t="s">
        <v>4268</v>
      </c>
      <c r="D237" s="48">
        <v>20</v>
      </c>
      <c r="H237" t="s">
        <v>17</v>
      </c>
      <c r="I237" t="s">
        <v>1736</v>
      </c>
      <c r="J237" t="s">
        <v>1686</v>
      </c>
      <c r="K237">
        <v>297</v>
      </c>
      <c r="L237" s="47">
        <f t="shared" si="7"/>
        <v>61</v>
      </c>
    </row>
    <row r="238" spans="1:12" x14ac:dyDescent="0.2">
      <c r="A238" s="12" t="s">
        <v>10</v>
      </c>
      <c r="B238" s="12" t="s">
        <v>4300</v>
      </c>
      <c r="C238" s="41"/>
      <c r="D238" s="48">
        <v>6191</v>
      </c>
      <c r="H238" t="s">
        <v>17</v>
      </c>
      <c r="I238" t="s">
        <v>1736</v>
      </c>
      <c r="J238" t="s">
        <v>1688</v>
      </c>
      <c r="K238">
        <v>68</v>
      </c>
      <c r="L238" s="47">
        <f t="shared" si="7"/>
        <v>14</v>
      </c>
    </row>
    <row r="239" spans="1:12" x14ac:dyDescent="0.2">
      <c r="A239" s="12" t="s">
        <v>1218</v>
      </c>
      <c r="B239" s="41"/>
      <c r="C239" s="41"/>
      <c r="D239" s="48">
        <v>9689</v>
      </c>
      <c r="H239" t="s">
        <v>17</v>
      </c>
      <c r="I239" t="s">
        <v>1736</v>
      </c>
      <c r="J239" t="s">
        <v>1683</v>
      </c>
      <c r="K239">
        <v>207</v>
      </c>
      <c r="L239" s="47">
        <f t="shared" si="7"/>
        <v>43</v>
      </c>
    </row>
    <row r="240" spans="1:12" x14ac:dyDescent="0.2">
      <c r="A240" s="12" t="s">
        <v>11</v>
      </c>
      <c r="B240" s="12" t="s">
        <v>1736</v>
      </c>
      <c r="C240" s="12" t="s">
        <v>1862</v>
      </c>
      <c r="D240" s="48">
        <v>53</v>
      </c>
      <c r="H240" t="s">
        <v>17</v>
      </c>
      <c r="I240" t="s">
        <v>1736</v>
      </c>
      <c r="J240" t="s">
        <v>1684</v>
      </c>
      <c r="K240">
        <v>44</v>
      </c>
      <c r="L240" s="47">
        <f t="shared" si="7"/>
        <v>9</v>
      </c>
    </row>
    <row r="241" spans="1:12" x14ac:dyDescent="0.2">
      <c r="A241" s="12" t="s">
        <v>11</v>
      </c>
      <c r="B241" s="12" t="s">
        <v>1736</v>
      </c>
      <c r="C241" s="12" t="s">
        <v>1673</v>
      </c>
      <c r="D241" s="48">
        <v>32</v>
      </c>
      <c r="H241" t="s">
        <v>17</v>
      </c>
      <c r="I241" t="s">
        <v>1736</v>
      </c>
      <c r="J241" t="s">
        <v>5991</v>
      </c>
      <c r="K241">
        <v>5</v>
      </c>
      <c r="L241" s="47">
        <f t="shared" si="7"/>
        <v>1</v>
      </c>
    </row>
    <row r="242" spans="1:12" x14ac:dyDescent="0.2">
      <c r="A242" s="12" t="s">
        <v>11</v>
      </c>
      <c r="B242" s="12" t="s">
        <v>1736</v>
      </c>
      <c r="C242" s="12" t="s">
        <v>1422</v>
      </c>
      <c r="D242" s="48">
        <v>51</v>
      </c>
      <c r="H242" t="s">
        <v>17</v>
      </c>
      <c r="I242" t="s">
        <v>1736</v>
      </c>
      <c r="J242" t="s">
        <v>1285</v>
      </c>
      <c r="K242">
        <v>19</v>
      </c>
      <c r="L242" s="47">
        <f t="shared" si="7"/>
        <v>4</v>
      </c>
    </row>
    <row r="243" spans="1:12" x14ac:dyDescent="0.2">
      <c r="A243" s="12" t="s">
        <v>11</v>
      </c>
      <c r="B243" s="12" t="s">
        <v>1736</v>
      </c>
      <c r="C243" s="12" t="s">
        <v>1423</v>
      </c>
      <c r="D243" s="48">
        <v>309</v>
      </c>
      <c r="H243" t="s">
        <v>17</v>
      </c>
      <c r="I243" t="s">
        <v>1736</v>
      </c>
      <c r="J243" t="s">
        <v>1436</v>
      </c>
      <c r="K243">
        <v>2</v>
      </c>
      <c r="L243" s="47">
        <f t="shared" si="7"/>
        <v>0</v>
      </c>
    </row>
    <row r="244" spans="1:12" x14ac:dyDescent="0.2">
      <c r="A244" s="12" t="s">
        <v>11</v>
      </c>
      <c r="B244" s="12" t="s">
        <v>1736</v>
      </c>
      <c r="C244" s="12" t="s">
        <v>1063</v>
      </c>
      <c r="D244" s="48">
        <v>1</v>
      </c>
      <c r="H244" t="s">
        <v>17</v>
      </c>
      <c r="I244" t="s">
        <v>1736</v>
      </c>
      <c r="J244" t="s">
        <v>1437</v>
      </c>
      <c r="K244">
        <v>67</v>
      </c>
      <c r="L244" s="47">
        <f t="shared" si="7"/>
        <v>14</v>
      </c>
    </row>
    <row r="245" spans="1:12" x14ac:dyDescent="0.2">
      <c r="A245" s="12" t="s">
        <v>11</v>
      </c>
      <c r="B245" s="12" t="s">
        <v>1736</v>
      </c>
      <c r="C245" s="12" t="s">
        <v>1424</v>
      </c>
      <c r="D245" s="48">
        <v>227</v>
      </c>
      <c r="H245" t="s">
        <v>17</v>
      </c>
      <c r="I245" t="s">
        <v>1736</v>
      </c>
      <c r="J245" t="s">
        <v>1530</v>
      </c>
      <c r="K245">
        <v>36</v>
      </c>
      <c r="L245" s="47">
        <f t="shared" si="7"/>
        <v>7</v>
      </c>
    </row>
    <row r="246" spans="1:12" x14ac:dyDescent="0.2">
      <c r="A246" s="12" t="s">
        <v>11</v>
      </c>
      <c r="B246" s="12" t="s">
        <v>1736</v>
      </c>
      <c r="C246" s="12" t="s">
        <v>910</v>
      </c>
      <c r="D246" s="48">
        <v>1</v>
      </c>
      <c r="H246" t="s">
        <v>17</v>
      </c>
      <c r="I246" t="s">
        <v>1736</v>
      </c>
      <c r="J246" t="s">
        <v>5942</v>
      </c>
      <c r="K246">
        <v>2</v>
      </c>
      <c r="L246" s="47">
        <f t="shared" si="7"/>
        <v>0</v>
      </c>
    </row>
    <row r="247" spans="1:12" x14ac:dyDescent="0.2">
      <c r="A247" s="12" t="s">
        <v>11</v>
      </c>
      <c r="B247" s="12" t="s">
        <v>1736</v>
      </c>
      <c r="C247" s="12" t="s">
        <v>1421</v>
      </c>
      <c r="D247" s="48">
        <v>786</v>
      </c>
      <c r="H247" t="s">
        <v>17</v>
      </c>
      <c r="I247" t="s">
        <v>1736</v>
      </c>
      <c r="J247" t="s">
        <v>5992</v>
      </c>
      <c r="K247">
        <v>1</v>
      </c>
      <c r="L247" s="47">
        <f t="shared" si="7"/>
        <v>0</v>
      </c>
    </row>
    <row r="248" spans="1:12" x14ac:dyDescent="0.2">
      <c r="A248" s="12" t="s">
        <v>11</v>
      </c>
      <c r="B248" s="12" t="s">
        <v>1736</v>
      </c>
      <c r="C248" s="12" t="s">
        <v>6002</v>
      </c>
      <c r="D248" s="48">
        <v>34</v>
      </c>
      <c r="H248" t="s">
        <v>17</v>
      </c>
      <c r="I248" t="s">
        <v>1736</v>
      </c>
      <c r="J248" t="s">
        <v>1543</v>
      </c>
      <c r="K248">
        <v>9</v>
      </c>
      <c r="L248" s="47">
        <f t="shared" si="7"/>
        <v>2</v>
      </c>
    </row>
    <row r="249" spans="1:12" x14ac:dyDescent="0.2">
      <c r="A249" s="12" t="s">
        <v>11</v>
      </c>
      <c r="B249" s="12" t="s">
        <v>1736</v>
      </c>
      <c r="C249" s="12" t="s">
        <v>1426</v>
      </c>
      <c r="D249" s="48">
        <v>197</v>
      </c>
      <c r="H249" t="s">
        <v>17</v>
      </c>
      <c r="I249" t="s">
        <v>1736</v>
      </c>
      <c r="J249" t="s">
        <v>1532</v>
      </c>
      <c r="K249">
        <v>104</v>
      </c>
      <c r="L249" s="47">
        <f t="shared" si="7"/>
        <v>21</v>
      </c>
    </row>
    <row r="250" spans="1:12" x14ac:dyDescent="0.2">
      <c r="A250" s="12" t="s">
        <v>11</v>
      </c>
      <c r="B250" s="12" t="s">
        <v>1736</v>
      </c>
      <c r="C250" s="12" t="s">
        <v>1470</v>
      </c>
      <c r="D250" s="48">
        <v>42</v>
      </c>
      <c r="H250" t="s">
        <v>17</v>
      </c>
      <c r="I250" t="s">
        <v>1736</v>
      </c>
      <c r="J250" t="s">
        <v>1533</v>
      </c>
      <c r="K250">
        <v>23</v>
      </c>
      <c r="L250" s="47">
        <f t="shared" si="7"/>
        <v>5</v>
      </c>
    </row>
    <row r="251" spans="1:12" x14ac:dyDescent="0.2">
      <c r="A251" s="12" t="s">
        <v>11</v>
      </c>
      <c r="B251" s="12" t="s">
        <v>1736</v>
      </c>
      <c r="C251" s="12" t="s">
        <v>1227</v>
      </c>
      <c r="D251" s="48">
        <v>1</v>
      </c>
      <c r="H251" t="s">
        <v>17</v>
      </c>
      <c r="I251" t="s">
        <v>1736</v>
      </c>
      <c r="J251" t="s">
        <v>1535</v>
      </c>
      <c r="K251">
        <v>5</v>
      </c>
      <c r="L251" s="47">
        <f t="shared" si="7"/>
        <v>1</v>
      </c>
    </row>
    <row r="252" spans="1:12" x14ac:dyDescent="0.2">
      <c r="A252" s="12" t="s">
        <v>11</v>
      </c>
      <c r="B252" s="12" t="s">
        <v>1736</v>
      </c>
      <c r="C252" s="12" t="s">
        <v>1471</v>
      </c>
      <c r="D252" s="48">
        <v>57</v>
      </c>
      <c r="H252" t="s">
        <v>17</v>
      </c>
      <c r="I252" t="s">
        <v>1736</v>
      </c>
      <c r="J252" t="s">
        <v>5993</v>
      </c>
      <c r="K252">
        <v>17</v>
      </c>
      <c r="L252" s="47">
        <f t="shared" si="7"/>
        <v>4</v>
      </c>
    </row>
    <row r="253" spans="1:12" x14ac:dyDescent="0.2">
      <c r="A253" s="12" t="s">
        <v>11</v>
      </c>
      <c r="B253" s="12" t="s">
        <v>1736</v>
      </c>
      <c r="C253" s="12" t="s">
        <v>1425</v>
      </c>
      <c r="D253" s="48">
        <v>23</v>
      </c>
      <c r="H253" t="s">
        <v>17</v>
      </c>
      <c r="I253" t="s">
        <v>1736</v>
      </c>
      <c r="J253" t="s">
        <v>2382</v>
      </c>
      <c r="K253">
        <v>95</v>
      </c>
      <c r="L253" s="47">
        <f t="shared" si="7"/>
        <v>20</v>
      </c>
    </row>
    <row r="254" spans="1:12" x14ac:dyDescent="0.2">
      <c r="A254" s="12" t="s">
        <v>11</v>
      </c>
      <c r="B254" s="12" t="s">
        <v>1736</v>
      </c>
      <c r="C254" s="12" t="s">
        <v>1279</v>
      </c>
      <c r="D254" s="48">
        <v>2</v>
      </c>
      <c r="H254" t="s">
        <v>17</v>
      </c>
      <c r="I254" t="s">
        <v>1736</v>
      </c>
      <c r="J254" t="s">
        <v>2383</v>
      </c>
      <c r="K254">
        <v>25</v>
      </c>
      <c r="L254" s="47">
        <f t="shared" si="7"/>
        <v>5</v>
      </c>
    </row>
    <row r="255" spans="1:12" x14ac:dyDescent="0.2">
      <c r="A255" s="12" t="s">
        <v>11</v>
      </c>
      <c r="B255" s="12" t="s">
        <v>1736</v>
      </c>
      <c r="C255" s="12" t="s">
        <v>1280</v>
      </c>
      <c r="D255" s="48">
        <v>657</v>
      </c>
      <c r="H255" t="s">
        <v>17</v>
      </c>
      <c r="I255" t="s">
        <v>1736</v>
      </c>
      <c r="J255" t="s">
        <v>4290</v>
      </c>
      <c r="K255">
        <v>213</v>
      </c>
      <c r="L255" s="47">
        <f t="shared" si="7"/>
        <v>44</v>
      </c>
    </row>
    <row r="256" spans="1:12" x14ac:dyDescent="0.2">
      <c r="A256" s="12" t="s">
        <v>11</v>
      </c>
      <c r="B256" s="12" t="s">
        <v>1736</v>
      </c>
      <c r="C256" s="12" t="s">
        <v>1281</v>
      </c>
      <c r="D256" s="48">
        <v>1472</v>
      </c>
      <c r="H256" t="s">
        <v>17</v>
      </c>
      <c r="I256" t="s">
        <v>1736</v>
      </c>
      <c r="J256" t="s">
        <v>1331</v>
      </c>
      <c r="K256">
        <v>594</v>
      </c>
      <c r="L256" s="47">
        <f t="shared" si="7"/>
        <v>123</v>
      </c>
    </row>
    <row r="257" spans="1:12" x14ac:dyDescent="0.2">
      <c r="A257" s="12" t="s">
        <v>11</v>
      </c>
      <c r="B257" s="12" t="s">
        <v>1736</v>
      </c>
      <c r="C257" s="12" t="s">
        <v>1229</v>
      </c>
      <c r="D257" s="48">
        <v>2</v>
      </c>
      <c r="H257" t="s">
        <v>17</v>
      </c>
      <c r="I257" t="s">
        <v>1736</v>
      </c>
      <c r="J257" t="s">
        <v>1623</v>
      </c>
      <c r="K257">
        <v>465</v>
      </c>
      <c r="L257" s="47">
        <f t="shared" si="7"/>
        <v>96</v>
      </c>
    </row>
    <row r="258" spans="1:12" x14ac:dyDescent="0.2">
      <c r="A258" s="12" t="s">
        <v>11</v>
      </c>
      <c r="B258" s="12" t="s">
        <v>1736</v>
      </c>
      <c r="C258" s="12" t="s">
        <v>2070</v>
      </c>
      <c r="D258" s="48">
        <v>875</v>
      </c>
      <c r="H258" t="s">
        <v>17</v>
      </c>
      <c r="I258" t="s">
        <v>1736</v>
      </c>
      <c r="J258" t="s">
        <v>625</v>
      </c>
      <c r="K258">
        <v>4</v>
      </c>
      <c r="L258" s="47">
        <f t="shared" si="7"/>
        <v>1</v>
      </c>
    </row>
    <row r="259" spans="1:12" x14ac:dyDescent="0.2">
      <c r="A259" s="12" t="s">
        <v>11</v>
      </c>
      <c r="B259" s="12" t="s">
        <v>1736</v>
      </c>
      <c r="C259" s="12" t="s">
        <v>821</v>
      </c>
      <c r="D259" s="48">
        <v>1</v>
      </c>
      <c r="H259" t="s">
        <v>17</v>
      </c>
      <c r="I259" t="s">
        <v>1736</v>
      </c>
      <c r="J259" t="s">
        <v>1332</v>
      </c>
      <c r="K259">
        <v>71</v>
      </c>
      <c r="L259" s="47">
        <f t="shared" si="7"/>
        <v>15</v>
      </c>
    </row>
    <row r="260" spans="1:12" x14ac:dyDescent="0.2">
      <c r="A260" s="12" t="s">
        <v>11</v>
      </c>
      <c r="B260" s="12" t="s">
        <v>1736</v>
      </c>
      <c r="C260" s="12" t="s">
        <v>1213</v>
      </c>
      <c r="D260" s="48">
        <v>19</v>
      </c>
      <c r="H260" t="s">
        <v>17</v>
      </c>
      <c r="I260" t="s">
        <v>1736</v>
      </c>
      <c r="J260" t="s">
        <v>1393</v>
      </c>
      <c r="K260">
        <v>186</v>
      </c>
      <c r="L260" s="47">
        <f t="shared" si="7"/>
        <v>38</v>
      </c>
    </row>
    <row r="261" spans="1:12" x14ac:dyDescent="0.2">
      <c r="A261" s="12" t="s">
        <v>11</v>
      </c>
      <c r="B261" s="12" t="s">
        <v>1736</v>
      </c>
      <c r="C261" s="12" t="s">
        <v>2069</v>
      </c>
      <c r="D261" s="48">
        <v>1412</v>
      </c>
      <c r="H261" t="s">
        <v>17</v>
      </c>
      <c r="I261" t="s">
        <v>1736</v>
      </c>
      <c r="J261" t="s">
        <v>2136</v>
      </c>
      <c r="K261">
        <v>84</v>
      </c>
      <c r="L261" s="47">
        <f t="shared" si="7"/>
        <v>17</v>
      </c>
    </row>
    <row r="262" spans="1:12" x14ac:dyDescent="0.2">
      <c r="A262" s="12" t="s">
        <v>11</v>
      </c>
      <c r="B262" s="12" t="s">
        <v>1736</v>
      </c>
      <c r="C262" s="12" t="s">
        <v>4276</v>
      </c>
      <c r="D262" s="48">
        <v>658</v>
      </c>
      <c r="H262" t="s">
        <v>17</v>
      </c>
      <c r="I262" t="s">
        <v>1736</v>
      </c>
      <c r="J262" t="s">
        <v>1537</v>
      </c>
      <c r="K262">
        <v>14</v>
      </c>
      <c r="L262" s="47">
        <f t="shared" si="7"/>
        <v>3</v>
      </c>
    </row>
    <row r="263" spans="1:12" x14ac:dyDescent="0.2">
      <c r="A263" s="12" t="s">
        <v>11</v>
      </c>
      <c r="B263" s="12" t="s">
        <v>1736</v>
      </c>
      <c r="C263" s="12" t="s">
        <v>1482</v>
      </c>
      <c r="D263" s="48">
        <v>86</v>
      </c>
      <c r="H263" t="s">
        <v>17</v>
      </c>
      <c r="I263" t="s">
        <v>1736</v>
      </c>
      <c r="J263" t="s">
        <v>5994</v>
      </c>
      <c r="K263">
        <v>16</v>
      </c>
      <c r="L263" s="47">
        <f t="shared" si="7"/>
        <v>3</v>
      </c>
    </row>
    <row r="264" spans="1:12" x14ac:dyDescent="0.2">
      <c r="A264" s="12" t="s">
        <v>11</v>
      </c>
      <c r="B264" s="12" t="s">
        <v>1736</v>
      </c>
      <c r="C264" s="12" t="s">
        <v>795</v>
      </c>
      <c r="D264" s="48">
        <v>13</v>
      </c>
      <c r="H264" t="s">
        <v>17</v>
      </c>
      <c r="I264" t="s">
        <v>1736</v>
      </c>
      <c r="J264" t="s">
        <v>1438</v>
      </c>
      <c r="K264">
        <v>55</v>
      </c>
      <c r="L264" s="47">
        <f t="shared" si="7"/>
        <v>11</v>
      </c>
    </row>
    <row r="265" spans="1:12" x14ac:dyDescent="0.2">
      <c r="A265" s="12" t="s">
        <v>11</v>
      </c>
      <c r="B265" s="12" t="s">
        <v>1736</v>
      </c>
      <c r="C265" s="12" t="s">
        <v>2071</v>
      </c>
      <c r="D265" s="48">
        <v>1274</v>
      </c>
      <c r="H265" t="s">
        <v>17</v>
      </c>
      <c r="I265" t="s">
        <v>1736</v>
      </c>
      <c r="J265" t="s">
        <v>4288</v>
      </c>
      <c r="K265">
        <v>37</v>
      </c>
      <c r="L265" s="47">
        <f t="shared" si="7"/>
        <v>8</v>
      </c>
    </row>
    <row r="266" spans="1:12" x14ac:dyDescent="0.2">
      <c r="A266" s="12" t="s">
        <v>11</v>
      </c>
      <c r="B266" s="12" t="s">
        <v>1736</v>
      </c>
      <c r="C266" s="12" t="s">
        <v>4277</v>
      </c>
      <c r="D266" s="48">
        <v>359</v>
      </c>
      <c r="H266" t="s">
        <v>17</v>
      </c>
      <c r="I266" t="s">
        <v>1736</v>
      </c>
      <c r="J266" t="s">
        <v>2381</v>
      </c>
      <c r="K266">
        <v>46</v>
      </c>
      <c r="L266" s="47">
        <f t="shared" si="7"/>
        <v>10</v>
      </c>
    </row>
    <row r="267" spans="1:12" x14ac:dyDescent="0.2">
      <c r="A267" s="12" t="s">
        <v>11</v>
      </c>
      <c r="B267" s="12" t="s">
        <v>1736</v>
      </c>
      <c r="C267" s="12" t="s">
        <v>1483</v>
      </c>
      <c r="D267" s="48">
        <v>74</v>
      </c>
      <c r="H267" t="s">
        <v>17</v>
      </c>
      <c r="I267" t="s">
        <v>1736</v>
      </c>
      <c r="J267" t="s">
        <v>5990</v>
      </c>
      <c r="K267">
        <v>14</v>
      </c>
      <c r="L267" s="47">
        <f t="shared" si="7"/>
        <v>3</v>
      </c>
    </row>
    <row r="268" spans="1:12" x14ac:dyDescent="0.2">
      <c r="A268" s="12" t="s">
        <v>11</v>
      </c>
      <c r="B268" s="12" t="s">
        <v>1736</v>
      </c>
      <c r="C268" s="12" t="s">
        <v>1746</v>
      </c>
      <c r="D268" s="48">
        <v>465</v>
      </c>
      <c r="H268" t="s">
        <v>17</v>
      </c>
      <c r="I268" t="s">
        <v>1736</v>
      </c>
      <c r="J268" t="s">
        <v>1334</v>
      </c>
      <c r="K268">
        <v>214</v>
      </c>
      <c r="L268" s="47">
        <f t="shared" si="7"/>
        <v>44</v>
      </c>
    </row>
    <row r="269" spans="1:12" x14ac:dyDescent="0.2">
      <c r="A269" s="12" t="s">
        <v>11</v>
      </c>
      <c r="B269" s="12" t="s">
        <v>1736</v>
      </c>
      <c r="C269" s="12" t="s">
        <v>262</v>
      </c>
      <c r="D269" s="48">
        <v>30</v>
      </c>
      <c r="H269" t="s">
        <v>17</v>
      </c>
      <c r="I269" t="s">
        <v>1736</v>
      </c>
      <c r="J269" t="s">
        <v>1440</v>
      </c>
      <c r="K269">
        <v>23</v>
      </c>
      <c r="L269" s="47">
        <f t="shared" si="7"/>
        <v>5</v>
      </c>
    </row>
    <row r="270" spans="1:12" x14ac:dyDescent="0.2">
      <c r="A270" s="12" t="s">
        <v>11</v>
      </c>
      <c r="B270" s="12" t="s">
        <v>1736</v>
      </c>
      <c r="C270" s="12" t="s">
        <v>1427</v>
      </c>
      <c r="D270" s="48">
        <v>120</v>
      </c>
      <c r="H270" t="s">
        <v>17</v>
      </c>
      <c r="I270" t="s">
        <v>1736</v>
      </c>
      <c r="J270" t="s">
        <v>1687</v>
      </c>
      <c r="K270">
        <v>130</v>
      </c>
      <c r="L270" s="47">
        <f t="shared" si="7"/>
        <v>27</v>
      </c>
    </row>
    <row r="271" spans="1:12" x14ac:dyDescent="0.2">
      <c r="A271" s="12" t="s">
        <v>11</v>
      </c>
      <c r="B271" s="12" t="s">
        <v>1736</v>
      </c>
      <c r="C271" s="12" t="s">
        <v>1428</v>
      </c>
      <c r="D271" s="48">
        <v>41</v>
      </c>
      <c r="H271" t="s">
        <v>17</v>
      </c>
      <c r="I271" t="s">
        <v>1736</v>
      </c>
      <c r="J271" t="s">
        <v>1698</v>
      </c>
      <c r="K271">
        <v>20</v>
      </c>
      <c r="L271" s="47">
        <f t="shared" si="7"/>
        <v>4</v>
      </c>
    </row>
    <row r="272" spans="1:12" x14ac:dyDescent="0.2">
      <c r="A272" s="12" t="s">
        <v>11</v>
      </c>
      <c r="B272" s="12" t="s">
        <v>1736</v>
      </c>
      <c r="C272" s="12" t="s">
        <v>5999</v>
      </c>
      <c r="D272" s="48">
        <v>9</v>
      </c>
      <c r="H272" t="s">
        <v>17</v>
      </c>
      <c r="I272" t="s">
        <v>1736</v>
      </c>
      <c r="J272" t="s">
        <v>1365</v>
      </c>
      <c r="K272">
        <v>29</v>
      </c>
      <c r="L272" s="47">
        <f t="shared" si="7"/>
        <v>6</v>
      </c>
    </row>
    <row r="273" spans="1:12" x14ac:dyDescent="0.2">
      <c r="A273" s="12" t="s">
        <v>11</v>
      </c>
      <c r="B273" s="12" t="s">
        <v>1736</v>
      </c>
      <c r="C273" s="12" t="s">
        <v>2110</v>
      </c>
      <c r="D273" s="48">
        <v>19742</v>
      </c>
      <c r="H273" t="s">
        <v>17</v>
      </c>
      <c r="I273" t="s">
        <v>1736</v>
      </c>
      <c r="J273" t="s">
        <v>1636</v>
      </c>
      <c r="K273">
        <v>214</v>
      </c>
      <c r="L273" s="47">
        <f t="shared" si="7"/>
        <v>44</v>
      </c>
    </row>
    <row r="274" spans="1:12" x14ac:dyDescent="0.2">
      <c r="A274" s="12" t="s">
        <v>11</v>
      </c>
      <c r="B274" s="12" t="s">
        <v>1736</v>
      </c>
      <c r="C274" s="12" t="s">
        <v>1078</v>
      </c>
      <c r="D274" s="48">
        <v>1515</v>
      </c>
      <c r="H274" t="s">
        <v>17</v>
      </c>
      <c r="I274" t="s">
        <v>1736</v>
      </c>
      <c r="J274" t="s">
        <v>977</v>
      </c>
      <c r="K274">
        <v>1435</v>
      </c>
      <c r="L274" s="47">
        <f t="shared" si="7"/>
        <v>296</v>
      </c>
    </row>
    <row r="275" spans="1:12" x14ac:dyDescent="0.2">
      <c r="A275" s="12" t="s">
        <v>11</v>
      </c>
      <c r="B275" s="12" t="s">
        <v>1736</v>
      </c>
      <c r="C275" s="12" t="s">
        <v>1429</v>
      </c>
      <c r="D275" s="48">
        <v>35</v>
      </c>
      <c r="H275" t="s">
        <v>17</v>
      </c>
      <c r="I275" t="s">
        <v>1736</v>
      </c>
      <c r="J275" t="s">
        <v>1302</v>
      </c>
      <c r="K275">
        <v>1975</v>
      </c>
      <c r="L275" s="47">
        <f t="shared" si="7"/>
        <v>408</v>
      </c>
    </row>
    <row r="276" spans="1:12" x14ac:dyDescent="0.2">
      <c r="A276" s="12" t="s">
        <v>11</v>
      </c>
      <c r="B276" s="12" t="s">
        <v>1736</v>
      </c>
      <c r="C276" s="12" t="s">
        <v>1484</v>
      </c>
      <c r="D276" s="48">
        <v>7</v>
      </c>
      <c r="H276" t="s">
        <v>17</v>
      </c>
      <c r="I276" t="s">
        <v>1736</v>
      </c>
      <c r="J276" t="s">
        <v>4285</v>
      </c>
      <c r="K276">
        <v>1745</v>
      </c>
      <c r="L276" s="47">
        <f t="shared" si="7"/>
        <v>361</v>
      </c>
    </row>
    <row r="277" spans="1:12" x14ac:dyDescent="0.2">
      <c r="A277" s="12" t="s">
        <v>11</v>
      </c>
      <c r="B277" s="12" t="s">
        <v>1736</v>
      </c>
      <c r="C277" s="12" t="s">
        <v>1022</v>
      </c>
      <c r="D277" s="48">
        <v>9</v>
      </c>
      <c r="H277" t="s">
        <v>17</v>
      </c>
      <c r="I277" t="s">
        <v>1736</v>
      </c>
      <c r="J277" t="s">
        <v>1865</v>
      </c>
      <c r="K277">
        <v>1566</v>
      </c>
      <c r="L277" s="47">
        <f t="shared" si="7"/>
        <v>324</v>
      </c>
    </row>
    <row r="278" spans="1:12" x14ac:dyDescent="0.2">
      <c r="A278" s="12" t="s">
        <v>11</v>
      </c>
      <c r="B278" s="12" t="s">
        <v>1736</v>
      </c>
      <c r="C278" s="12" t="s">
        <v>1431</v>
      </c>
      <c r="D278" s="48">
        <v>8</v>
      </c>
      <c r="H278" t="s">
        <v>17</v>
      </c>
      <c r="I278" t="s">
        <v>1736</v>
      </c>
      <c r="J278" t="s">
        <v>1866</v>
      </c>
      <c r="K278">
        <v>63</v>
      </c>
      <c r="L278" s="47">
        <f t="shared" si="7"/>
        <v>13</v>
      </c>
    </row>
    <row r="279" spans="1:12" x14ac:dyDescent="0.2">
      <c r="A279" s="12" t="s">
        <v>11</v>
      </c>
      <c r="B279" s="12" t="s">
        <v>1736</v>
      </c>
      <c r="C279" s="12" t="s">
        <v>1080</v>
      </c>
      <c r="D279" s="48">
        <v>99</v>
      </c>
      <c r="H279" t="s">
        <v>17</v>
      </c>
      <c r="I279" t="s">
        <v>1736</v>
      </c>
      <c r="J279" t="s">
        <v>1397</v>
      </c>
      <c r="K279">
        <v>15</v>
      </c>
      <c r="L279" s="47">
        <f t="shared" si="7"/>
        <v>3</v>
      </c>
    </row>
    <row r="280" spans="1:12" x14ac:dyDescent="0.2">
      <c r="A280" s="12" t="s">
        <v>11</v>
      </c>
      <c r="B280" s="12" t="s">
        <v>1736</v>
      </c>
      <c r="C280" s="12" t="s">
        <v>1486</v>
      </c>
      <c r="D280" s="48">
        <v>14</v>
      </c>
      <c r="H280" t="s">
        <v>17</v>
      </c>
      <c r="I280" t="s">
        <v>1736</v>
      </c>
      <c r="J280" t="s">
        <v>2130</v>
      </c>
      <c r="K280">
        <v>401</v>
      </c>
      <c r="L280" s="47">
        <f t="shared" si="7"/>
        <v>83</v>
      </c>
    </row>
    <row r="281" spans="1:12" x14ac:dyDescent="0.2">
      <c r="A281" s="12" t="s">
        <v>11</v>
      </c>
      <c r="B281" s="12" t="s">
        <v>1736</v>
      </c>
      <c r="C281" s="12" t="s">
        <v>1079</v>
      </c>
      <c r="D281" s="48">
        <v>13</v>
      </c>
      <c r="H281" t="s">
        <v>17</v>
      </c>
      <c r="I281" t="s">
        <v>1736</v>
      </c>
      <c r="J281" t="s">
        <v>1867</v>
      </c>
      <c r="K281">
        <v>89</v>
      </c>
      <c r="L281" s="47">
        <f t="shared" si="7"/>
        <v>18</v>
      </c>
    </row>
    <row r="282" spans="1:12" x14ac:dyDescent="0.2">
      <c r="A282" s="12" t="s">
        <v>11</v>
      </c>
      <c r="B282" s="12" t="s">
        <v>4299</v>
      </c>
      <c r="C282" s="41"/>
      <c r="D282" s="48">
        <v>30825</v>
      </c>
      <c r="H282" t="s">
        <v>17</v>
      </c>
      <c r="I282" t="s">
        <v>1736</v>
      </c>
      <c r="J282" t="s">
        <v>1868</v>
      </c>
      <c r="K282">
        <v>79</v>
      </c>
      <c r="L282" s="47">
        <f t="shared" si="7"/>
        <v>16</v>
      </c>
    </row>
    <row r="283" spans="1:12" x14ac:dyDescent="0.2">
      <c r="A283" s="12" t="s">
        <v>11</v>
      </c>
      <c r="B283" s="12" t="s">
        <v>52</v>
      </c>
      <c r="C283" s="12" t="s">
        <v>4301</v>
      </c>
      <c r="D283" s="48">
        <v>30</v>
      </c>
      <c r="H283" t="s">
        <v>17</v>
      </c>
      <c r="I283" t="s">
        <v>1736</v>
      </c>
      <c r="J283" t="s">
        <v>1878</v>
      </c>
      <c r="K283">
        <v>1</v>
      </c>
      <c r="L283" s="47">
        <f t="shared" si="7"/>
        <v>0</v>
      </c>
    </row>
    <row r="284" spans="1:12" x14ac:dyDescent="0.2">
      <c r="A284" s="12" t="s">
        <v>11</v>
      </c>
      <c r="B284" s="12" t="s">
        <v>52</v>
      </c>
      <c r="C284" s="12" t="s">
        <v>4279</v>
      </c>
      <c r="D284" s="48">
        <v>17</v>
      </c>
      <c r="H284" t="s">
        <v>17</v>
      </c>
      <c r="I284" t="s">
        <v>1736</v>
      </c>
      <c r="J284" t="s">
        <v>943</v>
      </c>
      <c r="K284">
        <v>1</v>
      </c>
      <c r="L284" s="47">
        <f t="shared" si="7"/>
        <v>0</v>
      </c>
    </row>
    <row r="285" spans="1:12" x14ac:dyDescent="0.2">
      <c r="A285" s="12" t="s">
        <v>11</v>
      </c>
      <c r="B285" s="12" t="s">
        <v>52</v>
      </c>
      <c r="C285" s="12" t="s">
        <v>5981</v>
      </c>
      <c r="D285" s="48">
        <v>12</v>
      </c>
      <c r="H285" t="s">
        <v>17</v>
      </c>
      <c r="I285" t="s">
        <v>1736</v>
      </c>
      <c r="J285" t="s">
        <v>886</v>
      </c>
      <c r="K285">
        <v>6</v>
      </c>
      <c r="L285" s="47">
        <f t="shared" si="7"/>
        <v>1</v>
      </c>
    </row>
    <row r="286" spans="1:12" x14ac:dyDescent="0.2">
      <c r="A286" s="12" t="s">
        <v>11</v>
      </c>
      <c r="B286" s="12" t="s">
        <v>52</v>
      </c>
      <c r="C286" s="12" t="s">
        <v>5980</v>
      </c>
      <c r="D286" s="48">
        <v>1</v>
      </c>
      <c r="H286" t="s">
        <v>17</v>
      </c>
      <c r="I286" t="s">
        <v>1736</v>
      </c>
      <c r="J286" t="s">
        <v>1366</v>
      </c>
      <c r="K286">
        <v>258</v>
      </c>
      <c r="L286" s="47">
        <f t="shared" si="7"/>
        <v>53</v>
      </c>
    </row>
    <row r="287" spans="1:12" x14ac:dyDescent="0.2">
      <c r="A287" s="12" t="s">
        <v>11</v>
      </c>
      <c r="B287" s="12" t="s">
        <v>52</v>
      </c>
      <c r="C287" s="12" t="s">
        <v>1066</v>
      </c>
      <c r="D287" s="48">
        <v>1</v>
      </c>
      <c r="H287" s="82" t="s">
        <v>17</v>
      </c>
      <c r="I287" s="82" t="s">
        <v>4299</v>
      </c>
      <c r="J287" s="82"/>
      <c r="K287" s="82">
        <v>14312</v>
      </c>
      <c r="L287" s="47">
        <f t="shared" si="7"/>
        <v>2957</v>
      </c>
    </row>
    <row r="288" spans="1:12" x14ac:dyDescent="0.2">
      <c r="A288" s="12" t="s">
        <v>11</v>
      </c>
      <c r="B288" s="12" t="s">
        <v>52</v>
      </c>
      <c r="C288" s="12" t="s">
        <v>2131</v>
      </c>
      <c r="D288" s="48">
        <v>8</v>
      </c>
      <c r="H288" t="s">
        <v>17</v>
      </c>
      <c r="I288" t="s">
        <v>52</v>
      </c>
      <c r="J288" t="s">
        <v>4283</v>
      </c>
      <c r="K288">
        <v>19</v>
      </c>
      <c r="L288" s="47">
        <f>ROUND((K288/K$357)*O$11,0)</f>
        <v>19</v>
      </c>
    </row>
    <row r="289" spans="1:12" x14ac:dyDescent="0.2">
      <c r="A289" s="12" t="s">
        <v>11</v>
      </c>
      <c r="B289" s="12" t="s">
        <v>52</v>
      </c>
      <c r="C289" s="12" t="s">
        <v>1068</v>
      </c>
      <c r="D289" s="48">
        <v>9</v>
      </c>
      <c r="H289" t="s">
        <v>17</v>
      </c>
      <c r="I289" t="s">
        <v>52</v>
      </c>
      <c r="J289" t="s">
        <v>5950</v>
      </c>
      <c r="K289">
        <v>1618</v>
      </c>
      <c r="L289" s="47">
        <f t="shared" ref="L289:L352" si="8">ROUND((K289/K$357)*O$11,0)</f>
        <v>1640</v>
      </c>
    </row>
    <row r="290" spans="1:12" x14ac:dyDescent="0.2">
      <c r="A290" s="12" t="s">
        <v>11</v>
      </c>
      <c r="B290" s="12" t="s">
        <v>52</v>
      </c>
      <c r="C290" s="12" t="s">
        <v>1125</v>
      </c>
      <c r="D290" s="48">
        <v>67</v>
      </c>
      <c r="H290" t="s">
        <v>17</v>
      </c>
      <c r="I290" t="s">
        <v>52</v>
      </c>
      <c r="J290" t="s">
        <v>2165</v>
      </c>
      <c r="K290">
        <v>5317</v>
      </c>
      <c r="L290" s="47">
        <f t="shared" si="8"/>
        <v>5391</v>
      </c>
    </row>
    <row r="291" spans="1:12" x14ac:dyDescent="0.2">
      <c r="A291" s="12" t="s">
        <v>11</v>
      </c>
      <c r="B291" s="12" t="s">
        <v>52</v>
      </c>
      <c r="C291" s="12" t="s">
        <v>1349</v>
      </c>
      <c r="D291" s="48">
        <v>4</v>
      </c>
      <c r="H291" t="s">
        <v>17</v>
      </c>
      <c r="I291" t="s">
        <v>52</v>
      </c>
      <c r="J291" t="s">
        <v>4282</v>
      </c>
      <c r="K291">
        <v>1957</v>
      </c>
      <c r="L291" s="47">
        <f t="shared" si="8"/>
        <v>1984</v>
      </c>
    </row>
    <row r="292" spans="1:12" x14ac:dyDescent="0.2">
      <c r="A292" s="12" t="s">
        <v>11</v>
      </c>
      <c r="B292" s="12" t="s">
        <v>52</v>
      </c>
      <c r="C292" s="12" t="s">
        <v>2380</v>
      </c>
      <c r="D292" s="48">
        <v>19</v>
      </c>
      <c r="H292" t="s">
        <v>17</v>
      </c>
      <c r="I292" t="s">
        <v>52</v>
      </c>
      <c r="J292" t="s">
        <v>2166</v>
      </c>
      <c r="K292">
        <v>2551</v>
      </c>
      <c r="L292" s="47">
        <f t="shared" si="8"/>
        <v>2586</v>
      </c>
    </row>
    <row r="293" spans="1:12" x14ac:dyDescent="0.2">
      <c r="A293" s="12" t="s">
        <v>11</v>
      </c>
      <c r="B293" s="12" t="s">
        <v>52</v>
      </c>
      <c r="C293" s="12" t="s">
        <v>1614</v>
      </c>
      <c r="D293" s="48">
        <v>19</v>
      </c>
      <c r="H293" t="s">
        <v>17</v>
      </c>
      <c r="I293" t="s">
        <v>52</v>
      </c>
      <c r="J293" t="s">
        <v>2111</v>
      </c>
      <c r="K293">
        <v>131</v>
      </c>
      <c r="L293" s="47">
        <f t="shared" si="8"/>
        <v>133</v>
      </c>
    </row>
    <row r="294" spans="1:12" x14ac:dyDescent="0.2">
      <c r="A294" s="12" t="s">
        <v>11</v>
      </c>
      <c r="B294" s="12" t="s">
        <v>52</v>
      </c>
      <c r="C294" s="12" t="s">
        <v>420</v>
      </c>
      <c r="D294" s="48">
        <v>10</v>
      </c>
      <c r="H294" t="s">
        <v>17</v>
      </c>
      <c r="I294" t="s">
        <v>52</v>
      </c>
      <c r="J294" t="s">
        <v>2072</v>
      </c>
      <c r="K294">
        <v>438</v>
      </c>
      <c r="L294" s="47">
        <f t="shared" si="8"/>
        <v>444</v>
      </c>
    </row>
    <row r="295" spans="1:12" x14ac:dyDescent="0.2">
      <c r="A295" s="12" t="s">
        <v>11</v>
      </c>
      <c r="B295" s="12" t="s">
        <v>52</v>
      </c>
      <c r="C295" s="12" t="s">
        <v>816</v>
      </c>
      <c r="D295" s="48">
        <v>2</v>
      </c>
      <c r="H295" t="s">
        <v>17</v>
      </c>
      <c r="I295" t="s">
        <v>52</v>
      </c>
      <c r="J295" t="s">
        <v>694</v>
      </c>
      <c r="K295">
        <v>1</v>
      </c>
      <c r="L295" s="47">
        <f t="shared" si="8"/>
        <v>1</v>
      </c>
    </row>
    <row r="296" spans="1:12" x14ac:dyDescent="0.2">
      <c r="A296" s="12" t="s">
        <v>11</v>
      </c>
      <c r="B296" s="12" t="s">
        <v>52</v>
      </c>
      <c r="C296" s="12" t="s">
        <v>1069</v>
      </c>
      <c r="D296" s="48">
        <v>158</v>
      </c>
      <c r="H296" t="s">
        <v>17</v>
      </c>
      <c r="I296" t="s">
        <v>52</v>
      </c>
      <c r="J296" t="s">
        <v>1029</v>
      </c>
      <c r="K296">
        <v>1</v>
      </c>
      <c r="L296" s="47">
        <f t="shared" si="8"/>
        <v>1</v>
      </c>
    </row>
    <row r="297" spans="1:12" x14ac:dyDescent="0.2">
      <c r="A297" s="12" t="s">
        <v>11</v>
      </c>
      <c r="B297" s="12" t="s">
        <v>52</v>
      </c>
      <c r="C297" s="12" t="s">
        <v>1119</v>
      </c>
      <c r="D297" s="48">
        <v>81</v>
      </c>
      <c r="H297" t="s">
        <v>17</v>
      </c>
      <c r="I297" t="s">
        <v>52</v>
      </c>
      <c r="J297" t="s">
        <v>1025</v>
      </c>
      <c r="K297">
        <v>2</v>
      </c>
      <c r="L297" s="47">
        <f t="shared" si="8"/>
        <v>2</v>
      </c>
    </row>
    <row r="298" spans="1:12" x14ac:dyDescent="0.2">
      <c r="A298" s="12" t="s">
        <v>11</v>
      </c>
      <c r="B298" s="12" t="s">
        <v>52</v>
      </c>
      <c r="C298" s="12" t="s">
        <v>1122</v>
      </c>
      <c r="D298" s="48">
        <v>269</v>
      </c>
      <c r="H298" t="s">
        <v>17</v>
      </c>
      <c r="I298" t="s">
        <v>52</v>
      </c>
      <c r="J298" t="s">
        <v>989</v>
      </c>
      <c r="K298">
        <v>3</v>
      </c>
      <c r="L298" s="47">
        <f t="shared" si="8"/>
        <v>3</v>
      </c>
    </row>
    <row r="299" spans="1:12" x14ac:dyDescent="0.2">
      <c r="A299" s="12" t="s">
        <v>11</v>
      </c>
      <c r="B299" s="12" t="s">
        <v>52</v>
      </c>
      <c r="C299" s="12" t="s">
        <v>1351</v>
      </c>
      <c r="D299" s="48">
        <v>71</v>
      </c>
      <c r="H299" t="s">
        <v>17</v>
      </c>
      <c r="I299" t="s">
        <v>52</v>
      </c>
      <c r="J299" t="s">
        <v>991</v>
      </c>
      <c r="K299">
        <v>2</v>
      </c>
      <c r="L299" s="47">
        <f t="shared" si="8"/>
        <v>2</v>
      </c>
    </row>
    <row r="300" spans="1:12" x14ac:dyDescent="0.2">
      <c r="A300" s="12" t="s">
        <v>11</v>
      </c>
      <c r="B300" s="12" t="s">
        <v>52</v>
      </c>
      <c r="C300" s="12" t="s">
        <v>2106</v>
      </c>
      <c r="D300" s="48">
        <v>10</v>
      </c>
      <c r="H300" t="s">
        <v>17</v>
      </c>
      <c r="I300" t="s">
        <v>52</v>
      </c>
      <c r="J300" t="s">
        <v>1027</v>
      </c>
      <c r="K300">
        <v>1</v>
      </c>
      <c r="L300" s="47">
        <f t="shared" si="8"/>
        <v>1</v>
      </c>
    </row>
    <row r="301" spans="1:12" x14ac:dyDescent="0.2">
      <c r="A301" s="12" t="s">
        <v>11</v>
      </c>
      <c r="B301" s="12" t="s">
        <v>52</v>
      </c>
      <c r="C301" s="12" t="s">
        <v>913</v>
      </c>
      <c r="D301" s="48">
        <v>6</v>
      </c>
      <c r="H301" t="s">
        <v>17</v>
      </c>
      <c r="I301" t="s">
        <v>52</v>
      </c>
      <c r="J301" t="s">
        <v>992</v>
      </c>
      <c r="K301">
        <v>1</v>
      </c>
      <c r="L301" s="47">
        <f t="shared" si="8"/>
        <v>1</v>
      </c>
    </row>
    <row r="302" spans="1:12" x14ac:dyDescent="0.2">
      <c r="A302" s="12" t="s">
        <v>11</v>
      </c>
      <c r="B302" s="12" t="s">
        <v>52</v>
      </c>
      <c r="C302" s="12" t="s">
        <v>1669</v>
      </c>
      <c r="D302" s="48">
        <v>1</v>
      </c>
      <c r="H302" t="s">
        <v>17</v>
      </c>
      <c r="I302" t="s">
        <v>52</v>
      </c>
      <c r="J302" t="s">
        <v>997</v>
      </c>
      <c r="K302">
        <v>92</v>
      </c>
      <c r="L302" s="47">
        <f t="shared" si="8"/>
        <v>93</v>
      </c>
    </row>
    <row r="303" spans="1:12" x14ac:dyDescent="0.2">
      <c r="A303" s="12" t="s">
        <v>11</v>
      </c>
      <c r="B303" s="12" t="s">
        <v>52</v>
      </c>
      <c r="C303" s="12" t="s">
        <v>2125</v>
      </c>
      <c r="D303" s="48">
        <v>12</v>
      </c>
      <c r="H303" t="s">
        <v>17</v>
      </c>
      <c r="I303" t="s">
        <v>52</v>
      </c>
      <c r="J303" t="s">
        <v>998</v>
      </c>
      <c r="K303">
        <v>24</v>
      </c>
      <c r="L303" s="47">
        <f t="shared" si="8"/>
        <v>24</v>
      </c>
    </row>
    <row r="304" spans="1:12" x14ac:dyDescent="0.2">
      <c r="A304" s="12" t="s">
        <v>11</v>
      </c>
      <c r="B304" s="12" t="s">
        <v>52</v>
      </c>
      <c r="C304" s="12" t="s">
        <v>1795</v>
      </c>
      <c r="D304" s="48">
        <v>1</v>
      </c>
      <c r="H304" t="s">
        <v>17</v>
      </c>
      <c r="I304" t="s">
        <v>52</v>
      </c>
      <c r="J304" t="s">
        <v>993</v>
      </c>
      <c r="K304">
        <v>4</v>
      </c>
      <c r="L304" s="47">
        <f t="shared" si="8"/>
        <v>4</v>
      </c>
    </row>
    <row r="305" spans="1:12" x14ac:dyDescent="0.2">
      <c r="A305" s="12" t="s">
        <v>11</v>
      </c>
      <c r="B305" s="12" t="s">
        <v>52</v>
      </c>
      <c r="C305" s="12" t="s">
        <v>1860</v>
      </c>
      <c r="D305" s="48">
        <v>22</v>
      </c>
      <c r="H305" t="s">
        <v>17</v>
      </c>
      <c r="I305" t="s">
        <v>52</v>
      </c>
      <c r="J305" t="s">
        <v>2123</v>
      </c>
      <c r="K305">
        <v>355</v>
      </c>
      <c r="L305" s="47">
        <f t="shared" si="8"/>
        <v>360</v>
      </c>
    </row>
    <row r="306" spans="1:12" x14ac:dyDescent="0.2">
      <c r="A306" s="12" t="s">
        <v>11</v>
      </c>
      <c r="B306" s="12" t="s">
        <v>52</v>
      </c>
      <c r="C306" s="12" t="s">
        <v>1071</v>
      </c>
      <c r="D306" s="48">
        <v>40</v>
      </c>
      <c r="H306" t="s">
        <v>17</v>
      </c>
      <c r="I306" t="s">
        <v>52</v>
      </c>
      <c r="J306" t="s">
        <v>2112</v>
      </c>
      <c r="K306">
        <v>1596</v>
      </c>
      <c r="L306" s="47">
        <f t="shared" si="8"/>
        <v>1618</v>
      </c>
    </row>
    <row r="307" spans="1:12" x14ac:dyDescent="0.2">
      <c r="A307" s="12" t="s">
        <v>11</v>
      </c>
      <c r="B307" s="12" t="s">
        <v>52</v>
      </c>
      <c r="C307" s="12" t="s">
        <v>2183</v>
      </c>
      <c r="D307" s="48">
        <v>76</v>
      </c>
      <c r="H307" t="s">
        <v>17</v>
      </c>
      <c r="I307" t="s">
        <v>52</v>
      </c>
      <c r="J307" t="s">
        <v>2124</v>
      </c>
      <c r="K307">
        <v>1380</v>
      </c>
      <c r="L307" s="47">
        <f t="shared" si="8"/>
        <v>1399</v>
      </c>
    </row>
    <row r="308" spans="1:12" x14ac:dyDescent="0.2">
      <c r="A308" s="12" t="s">
        <v>11</v>
      </c>
      <c r="B308" s="12" t="s">
        <v>52</v>
      </c>
      <c r="C308" s="12" t="s">
        <v>1070</v>
      </c>
      <c r="D308" s="48">
        <v>320</v>
      </c>
      <c r="H308" t="s">
        <v>17</v>
      </c>
      <c r="I308" t="s">
        <v>52</v>
      </c>
      <c r="J308" t="s">
        <v>2113</v>
      </c>
      <c r="K308">
        <v>924</v>
      </c>
      <c r="L308" s="47">
        <f t="shared" si="8"/>
        <v>937</v>
      </c>
    </row>
    <row r="309" spans="1:12" x14ac:dyDescent="0.2">
      <c r="A309" s="12" t="s">
        <v>11</v>
      </c>
      <c r="B309" s="12" t="s">
        <v>52</v>
      </c>
      <c r="C309" s="12" t="s">
        <v>1322</v>
      </c>
      <c r="D309" s="48">
        <v>52</v>
      </c>
      <c r="H309" t="s">
        <v>17</v>
      </c>
      <c r="I309" t="s">
        <v>52</v>
      </c>
      <c r="J309" t="s">
        <v>1084</v>
      </c>
      <c r="K309">
        <v>1</v>
      </c>
      <c r="L309" s="47">
        <f t="shared" si="8"/>
        <v>1</v>
      </c>
    </row>
    <row r="310" spans="1:12" x14ac:dyDescent="0.2">
      <c r="A310" s="12" t="s">
        <v>11</v>
      </c>
      <c r="B310" s="12" t="s">
        <v>52</v>
      </c>
      <c r="C310" s="12" t="s">
        <v>2199</v>
      </c>
      <c r="D310" s="48">
        <v>132</v>
      </c>
      <c r="H310" t="s">
        <v>17</v>
      </c>
      <c r="I310" t="s">
        <v>52</v>
      </c>
      <c r="J310" t="s">
        <v>1028</v>
      </c>
      <c r="K310">
        <v>7</v>
      </c>
      <c r="L310" s="47">
        <f t="shared" si="8"/>
        <v>7</v>
      </c>
    </row>
    <row r="311" spans="1:12" x14ac:dyDescent="0.2">
      <c r="A311" s="12" t="s">
        <v>11</v>
      </c>
      <c r="B311" s="12" t="s">
        <v>52</v>
      </c>
      <c r="C311" s="12" t="s">
        <v>5979</v>
      </c>
      <c r="D311" s="48">
        <v>31</v>
      </c>
      <c r="H311" t="s">
        <v>17</v>
      </c>
      <c r="I311" t="s">
        <v>52</v>
      </c>
      <c r="J311" t="s">
        <v>994</v>
      </c>
      <c r="K311">
        <v>1</v>
      </c>
      <c r="L311" s="47">
        <f t="shared" si="8"/>
        <v>1</v>
      </c>
    </row>
    <row r="312" spans="1:12" x14ac:dyDescent="0.2">
      <c r="A312" s="12" t="s">
        <v>11</v>
      </c>
      <c r="B312" s="12" t="s">
        <v>52</v>
      </c>
      <c r="C312" s="12" t="s">
        <v>1615</v>
      </c>
      <c r="D312" s="48">
        <v>20</v>
      </c>
      <c r="H312" t="s">
        <v>17</v>
      </c>
      <c r="I312" t="s">
        <v>52</v>
      </c>
      <c r="J312" t="s">
        <v>1675</v>
      </c>
      <c r="K312">
        <v>111</v>
      </c>
      <c r="L312" s="47">
        <f t="shared" si="8"/>
        <v>113</v>
      </c>
    </row>
    <row r="313" spans="1:12" x14ac:dyDescent="0.2">
      <c r="A313" s="12" t="s">
        <v>11</v>
      </c>
      <c r="B313" s="12" t="s">
        <v>52</v>
      </c>
      <c r="C313" s="12" t="s">
        <v>1616</v>
      </c>
      <c r="D313" s="48">
        <v>34</v>
      </c>
      <c r="H313" t="s">
        <v>17</v>
      </c>
      <c r="I313" t="s">
        <v>52</v>
      </c>
      <c r="J313" t="s">
        <v>1761</v>
      </c>
      <c r="K313">
        <v>808</v>
      </c>
      <c r="L313" s="47">
        <f t="shared" si="8"/>
        <v>819</v>
      </c>
    </row>
    <row r="314" spans="1:12" x14ac:dyDescent="0.2">
      <c r="A314" s="12" t="s">
        <v>11</v>
      </c>
      <c r="B314" s="12" t="s">
        <v>52</v>
      </c>
      <c r="C314" s="12" t="s">
        <v>1073</v>
      </c>
      <c r="D314" s="48">
        <v>1</v>
      </c>
      <c r="H314" t="s">
        <v>17</v>
      </c>
      <c r="I314" t="s">
        <v>52</v>
      </c>
      <c r="J314" t="s">
        <v>1674</v>
      </c>
      <c r="K314">
        <v>212</v>
      </c>
      <c r="L314" s="47">
        <f t="shared" si="8"/>
        <v>215</v>
      </c>
    </row>
    <row r="315" spans="1:12" x14ac:dyDescent="0.2">
      <c r="A315" s="12" t="s">
        <v>11</v>
      </c>
      <c r="B315" s="12" t="s">
        <v>52</v>
      </c>
      <c r="C315" s="12" t="s">
        <v>1617</v>
      </c>
      <c r="D315" s="48">
        <v>21</v>
      </c>
      <c r="H315" t="s">
        <v>17</v>
      </c>
      <c r="I315" t="s">
        <v>52</v>
      </c>
      <c r="J315" t="s">
        <v>2161</v>
      </c>
      <c r="K315">
        <v>145</v>
      </c>
      <c r="L315" s="47">
        <f t="shared" si="8"/>
        <v>147</v>
      </c>
    </row>
    <row r="316" spans="1:12" x14ac:dyDescent="0.2">
      <c r="A316" s="12" t="s">
        <v>11</v>
      </c>
      <c r="B316" s="12" t="s">
        <v>52</v>
      </c>
      <c r="C316" s="12" t="s">
        <v>1326</v>
      </c>
      <c r="D316" s="48">
        <v>1</v>
      </c>
      <c r="H316" t="s">
        <v>17</v>
      </c>
      <c r="I316" t="s">
        <v>52</v>
      </c>
      <c r="J316" t="s">
        <v>2162</v>
      </c>
      <c r="K316">
        <v>33</v>
      </c>
      <c r="L316" s="47">
        <f t="shared" si="8"/>
        <v>33</v>
      </c>
    </row>
    <row r="317" spans="1:12" x14ac:dyDescent="0.2">
      <c r="A317" s="12" t="s">
        <v>11</v>
      </c>
      <c r="B317" s="12" t="s">
        <v>52</v>
      </c>
      <c r="C317" s="12" t="s">
        <v>2202</v>
      </c>
      <c r="D317" s="48">
        <v>62</v>
      </c>
      <c r="H317" t="s">
        <v>17</v>
      </c>
      <c r="I317" t="s">
        <v>52</v>
      </c>
      <c r="J317" t="s">
        <v>5936</v>
      </c>
      <c r="K317">
        <v>45</v>
      </c>
      <c r="L317" s="47">
        <f t="shared" si="8"/>
        <v>46</v>
      </c>
    </row>
    <row r="318" spans="1:12" x14ac:dyDescent="0.2">
      <c r="A318" s="12" t="s">
        <v>11</v>
      </c>
      <c r="B318" s="12" t="s">
        <v>52</v>
      </c>
      <c r="C318" s="12" t="s">
        <v>4278</v>
      </c>
      <c r="D318" s="48">
        <v>504</v>
      </c>
      <c r="H318" t="s">
        <v>17</v>
      </c>
      <c r="I318" t="s">
        <v>52</v>
      </c>
      <c r="J318" t="s">
        <v>4289</v>
      </c>
      <c r="K318">
        <v>473</v>
      </c>
      <c r="L318" s="47">
        <f t="shared" si="8"/>
        <v>480</v>
      </c>
    </row>
    <row r="319" spans="1:12" x14ac:dyDescent="0.2">
      <c r="A319" s="12" t="s">
        <v>11</v>
      </c>
      <c r="B319" s="12" t="s">
        <v>52</v>
      </c>
      <c r="C319" s="12" t="s">
        <v>2203</v>
      </c>
      <c r="D319" s="48">
        <v>15</v>
      </c>
      <c r="H319" t="s">
        <v>17</v>
      </c>
      <c r="I319" t="s">
        <v>52</v>
      </c>
      <c r="J319" t="s">
        <v>1812</v>
      </c>
      <c r="K319">
        <v>462</v>
      </c>
      <c r="L319" s="47">
        <f t="shared" si="8"/>
        <v>468</v>
      </c>
    </row>
    <row r="320" spans="1:12" x14ac:dyDescent="0.2">
      <c r="A320" s="12" t="s">
        <v>11</v>
      </c>
      <c r="B320" s="12" t="s">
        <v>52</v>
      </c>
      <c r="C320" s="12" t="s">
        <v>2107</v>
      </c>
      <c r="D320" s="48">
        <v>16</v>
      </c>
      <c r="H320" t="s">
        <v>17</v>
      </c>
      <c r="I320" t="s">
        <v>52</v>
      </c>
      <c r="J320" t="s">
        <v>1388</v>
      </c>
      <c r="K320">
        <v>3095</v>
      </c>
      <c r="L320" s="47">
        <f t="shared" si="8"/>
        <v>3138</v>
      </c>
    </row>
    <row r="321" spans="1:12" x14ac:dyDescent="0.2">
      <c r="A321" s="12" t="s">
        <v>11</v>
      </c>
      <c r="B321" s="12" t="s">
        <v>52</v>
      </c>
      <c r="C321" s="12" t="s">
        <v>2108</v>
      </c>
      <c r="D321" s="48">
        <v>6</v>
      </c>
      <c r="H321" t="s">
        <v>17</v>
      </c>
      <c r="I321" t="s">
        <v>52</v>
      </c>
      <c r="J321" t="s">
        <v>1355</v>
      </c>
      <c r="K321">
        <v>736</v>
      </c>
      <c r="L321" s="47">
        <f t="shared" si="8"/>
        <v>746</v>
      </c>
    </row>
    <row r="322" spans="1:12" x14ac:dyDescent="0.2">
      <c r="A322" s="12" t="s">
        <v>11</v>
      </c>
      <c r="B322" s="12" t="s">
        <v>52</v>
      </c>
      <c r="C322" s="12" t="s">
        <v>1671</v>
      </c>
      <c r="D322" s="48">
        <v>7</v>
      </c>
      <c r="H322" t="s">
        <v>17</v>
      </c>
      <c r="I322" t="s">
        <v>52</v>
      </c>
      <c r="J322" t="s">
        <v>1389</v>
      </c>
      <c r="K322">
        <v>12</v>
      </c>
      <c r="L322" s="47">
        <f t="shared" si="8"/>
        <v>12</v>
      </c>
    </row>
    <row r="323" spans="1:12" x14ac:dyDescent="0.2">
      <c r="A323" s="12" t="s">
        <v>11</v>
      </c>
      <c r="B323" s="12" t="s">
        <v>52</v>
      </c>
      <c r="C323" s="12" t="s">
        <v>1214</v>
      </c>
      <c r="D323" s="48">
        <v>1</v>
      </c>
      <c r="H323" t="s">
        <v>17</v>
      </c>
      <c r="I323" t="s">
        <v>52</v>
      </c>
      <c r="J323" t="s">
        <v>1490</v>
      </c>
      <c r="K323">
        <v>203</v>
      </c>
      <c r="L323" s="47">
        <f t="shared" si="8"/>
        <v>206</v>
      </c>
    </row>
    <row r="324" spans="1:12" x14ac:dyDescent="0.2">
      <c r="A324" s="12" t="s">
        <v>11</v>
      </c>
      <c r="B324" s="12" t="s">
        <v>52</v>
      </c>
      <c r="C324" s="12" t="s">
        <v>1529</v>
      </c>
      <c r="D324" s="48">
        <v>1</v>
      </c>
      <c r="H324" t="s">
        <v>17</v>
      </c>
      <c r="I324" t="s">
        <v>52</v>
      </c>
      <c r="J324" t="s">
        <v>1357</v>
      </c>
      <c r="K324">
        <v>3730</v>
      </c>
      <c r="L324" s="47">
        <f t="shared" si="8"/>
        <v>3782</v>
      </c>
    </row>
    <row r="325" spans="1:12" x14ac:dyDescent="0.2">
      <c r="A325" s="12" t="s">
        <v>11</v>
      </c>
      <c r="B325" s="12" t="s">
        <v>4300</v>
      </c>
      <c r="C325" s="41"/>
      <c r="D325" s="48">
        <v>2170</v>
      </c>
      <c r="H325" t="s">
        <v>17</v>
      </c>
      <c r="I325" t="s">
        <v>52</v>
      </c>
      <c r="J325" t="s">
        <v>1760</v>
      </c>
      <c r="K325">
        <v>1460</v>
      </c>
      <c r="L325" s="47">
        <f t="shared" si="8"/>
        <v>1480</v>
      </c>
    </row>
    <row r="326" spans="1:12" x14ac:dyDescent="0.2">
      <c r="A326" s="12" t="s">
        <v>34</v>
      </c>
      <c r="B326" s="41"/>
      <c r="C326" s="41"/>
      <c r="D326" s="48">
        <v>32995</v>
      </c>
      <c r="H326" t="s">
        <v>17</v>
      </c>
      <c r="I326" t="s">
        <v>52</v>
      </c>
      <c r="J326" t="s">
        <v>1434</v>
      </c>
      <c r="K326">
        <v>3330</v>
      </c>
      <c r="L326" s="47">
        <f t="shared" si="8"/>
        <v>3376</v>
      </c>
    </row>
    <row r="327" spans="1:12" x14ac:dyDescent="0.2">
      <c r="A327" s="12" t="s">
        <v>2634</v>
      </c>
      <c r="B327" s="12" t="s">
        <v>1736</v>
      </c>
      <c r="C327" s="12" t="s">
        <v>1862</v>
      </c>
      <c r="D327" s="48">
        <v>7</v>
      </c>
      <c r="H327" t="s">
        <v>17</v>
      </c>
      <c r="I327" t="s">
        <v>52</v>
      </c>
      <c r="J327" t="s">
        <v>1765</v>
      </c>
      <c r="K327">
        <v>300</v>
      </c>
      <c r="L327" s="47">
        <f t="shared" si="8"/>
        <v>304</v>
      </c>
    </row>
    <row r="328" spans="1:12" x14ac:dyDescent="0.2">
      <c r="A328" s="12" t="s">
        <v>2634</v>
      </c>
      <c r="B328" s="12" t="s">
        <v>1736</v>
      </c>
      <c r="C328" s="12" t="s">
        <v>1673</v>
      </c>
      <c r="D328" s="48">
        <v>4</v>
      </c>
      <c r="H328" t="s">
        <v>17</v>
      </c>
      <c r="I328" t="s">
        <v>52</v>
      </c>
      <c r="J328" t="s">
        <v>1864</v>
      </c>
      <c r="K328">
        <v>1000</v>
      </c>
      <c r="L328" s="47">
        <f t="shared" si="8"/>
        <v>1014</v>
      </c>
    </row>
    <row r="329" spans="1:12" x14ac:dyDescent="0.2">
      <c r="A329" s="12" t="s">
        <v>2634</v>
      </c>
      <c r="B329" s="12" t="s">
        <v>1736</v>
      </c>
      <c r="C329" s="12" t="s">
        <v>1422</v>
      </c>
      <c r="D329" s="48">
        <v>61</v>
      </c>
      <c r="H329" t="s">
        <v>17</v>
      </c>
      <c r="I329" t="s">
        <v>52</v>
      </c>
      <c r="J329" t="s">
        <v>1387</v>
      </c>
      <c r="K329">
        <v>335</v>
      </c>
      <c r="L329" s="47">
        <f t="shared" si="8"/>
        <v>340</v>
      </c>
    </row>
    <row r="330" spans="1:12" x14ac:dyDescent="0.2">
      <c r="A330" s="12" t="s">
        <v>2634</v>
      </c>
      <c r="B330" s="12" t="s">
        <v>1736</v>
      </c>
      <c r="C330" s="12" t="s">
        <v>1423</v>
      </c>
      <c r="D330" s="48">
        <v>7</v>
      </c>
      <c r="H330" t="s">
        <v>17</v>
      </c>
      <c r="I330" t="s">
        <v>52</v>
      </c>
      <c r="J330" t="s">
        <v>1435</v>
      </c>
      <c r="K330">
        <v>142</v>
      </c>
      <c r="L330" s="47">
        <f t="shared" si="8"/>
        <v>144</v>
      </c>
    </row>
    <row r="331" spans="1:12" x14ac:dyDescent="0.2">
      <c r="A331" s="12" t="s">
        <v>2634</v>
      </c>
      <c r="B331" s="12" t="s">
        <v>1736</v>
      </c>
      <c r="C331" s="12" t="s">
        <v>1063</v>
      </c>
      <c r="D331" s="48">
        <v>1</v>
      </c>
      <c r="H331" t="s">
        <v>17</v>
      </c>
      <c r="I331" t="s">
        <v>52</v>
      </c>
      <c r="J331" t="s">
        <v>1677</v>
      </c>
      <c r="K331">
        <v>329</v>
      </c>
      <c r="L331" s="47">
        <f t="shared" si="8"/>
        <v>334</v>
      </c>
    </row>
    <row r="332" spans="1:12" x14ac:dyDescent="0.2">
      <c r="A332" s="12" t="s">
        <v>2634</v>
      </c>
      <c r="B332" s="12" t="s">
        <v>1736</v>
      </c>
      <c r="C332" s="12" t="s">
        <v>1424</v>
      </c>
      <c r="D332" s="48">
        <v>27</v>
      </c>
      <c r="H332" t="s">
        <v>17</v>
      </c>
      <c r="I332" t="s">
        <v>52</v>
      </c>
      <c r="J332" t="s">
        <v>1364</v>
      </c>
      <c r="K332">
        <v>511</v>
      </c>
      <c r="L332" s="47">
        <f t="shared" si="8"/>
        <v>518</v>
      </c>
    </row>
    <row r="333" spans="1:12" x14ac:dyDescent="0.2">
      <c r="A333" s="12" t="s">
        <v>2634</v>
      </c>
      <c r="B333" s="12" t="s">
        <v>1736</v>
      </c>
      <c r="C333" s="12" t="s">
        <v>1421</v>
      </c>
      <c r="D333" s="48">
        <v>24</v>
      </c>
      <c r="H333" t="s">
        <v>17</v>
      </c>
      <c r="I333" t="s">
        <v>52</v>
      </c>
      <c r="J333" t="s">
        <v>1678</v>
      </c>
      <c r="K333">
        <v>152</v>
      </c>
      <c r="L333" s="47">
        <f t="shared" si="8"/>
        <v>154</v>
      </c>
    </row>
    <row r="334" spans="1:12" x14ac:dyDescent="0.2">
      <c r="A334" s="12" t="s">
        <v>2634</v>
      </c>
      <c r="B334" s="12" t="s">
        <v>1736</v>
      </c>
      <c r="C334" s="12" t="s">
        <v>1426</v>
      </c>
      <c r="D334" s="48">
        <v>35</v>
      </c>
      <c r="H334" t="s">
        <v>17</v>
      </c>
      <c r="I334" t="s">
        <v>52</v>
      </c>
      <c r="J334" t="s">
        <v>1679</v>
      </c>
      <c r="K334">
        <v>26</v>
      </c>
      <c r="L334" s="47">
        <f t="shared" si="8"/>
        <v>26</v>
      </c>
    </row>
    <row r="335" spans="1:12" x14ac:dyDescent="0.2">
      <c r="A335" s="12" t="s">
        <v>2634</v>
      </c>
      <c r="B335" s="12" t="s">
        <v>1736</v>
      </c>
      <c r="C335" s="12" t="s">
        <v>1471</v>
      </c>
      <c r="D335" s="48">
        <v>1</v>
      </c>
      <c r="H335" t="s">
        <v>17</v>
      </c>
      <c r="I335" t="s">
        <v>52</v>
      </c>
      <c r="J335" t="s">
        <v>5987</v>
      </c>
      <c r="K335">
        <v>58</v>
      </c>
      <c r="L335" s="47">
        <f t="shared" si="8"/>
        <v>59</v>
      </c>
    </row>
    <row r="336" spans="1:12" x14ac:dyDescent="0.2">
      <c r="A336" s="12" t="s">
        <v>2634</v>
      </c>
      <c r="B336" s="12" t="s">
        <v>1736</v>
      </c>
      <c r="C336" s="12" t="s">
        <v>1425</v>
      </c>
      <c r="D336" s="48">
        <v>105</v>
      </c>
      <c r="H336" t="s">
        <v>17</v>
      </c>
      <c r="I336" t="s">
        <v>52</v>
      </c>
      <c r="J336" t="s">
        <v>1680</v>
      </c>
      <c r="K336">
        <v>53</v>
      </c>
      <c r="L336" s="47">
        <f t="shared" si="8"/>
        <v>54</v>
      </c>
    </row>
    <row r="337" spans="1:12" x14ac:dyDescent="0.2">
      <c r="A337" s="12" t="s">
        <v>2634</v>
      </c>
      <c r="B337" s="12" t="s">
        <v>1736</v>
      </c>
      <c r="C337" s="12" t="s">
        <v>1280</v>
      </c>
      <c r="D337" s="48">
        <v>88</v>
      </c>
      <c r="H337" t="s">
        <v>17</v>
      </c>
      <c r="I337" t="s">
        <v>52</v>
      </c>
      <c r="J337" t="s">
        <v>1682</v>
      </c>
      <c r="K337">
        <v>5</v>
      </c>
      <c r="L337" s="47">
        <f t="shared" si="8"/>
        <v>5</v>
      </c>
    </row>
    <row r="338" spans="1:12" x14ac:dyDescent="0.2">
      <c r="A338" s="12" t="s">
        <v>2634</v>
      </c>
      <c r="B338" s="12" t="s">
        <v>1736</v>
      </c>
      <c r="C338" s="12" t="s">
        <v>1281</v>
      </c>
      <c r="D338" s="48">
        <v>366</v>
      </c>
      <c r="H338" t="s">
        <v>17</v>
      </c>
      <c r="I338" t="s">
        <v>52</v>
      </c>
      <c r="J338" t="s">
        <v>1681</v>
      </c>
      <c r="K338">
        <v>4</v>
      </c>
      <c r="L338" s="47">
        <f t="shared" si="8"/>
        <v>4</v>
      </c>
    </row>
    <row r="339" spans="1:12" x14ac:dyDescent="0.2">
      <c r="A339" s="12" t="s">
        <v>2634</v>
      </c>
      <c r="B339" s="12" t="s">
        <v>1736</v>
      </c>
      <c r="C339" s="12" t="s">
        <v>1229</v>
      </c>
      <c r="D339" s="48">
        <v>4</v>
      </c>
      <c r="H339" t="s">
        <v>17</v>
      </c>
      <c r="I339" t="s">
        <v>52</v>
      </c>
      <c r="J339" t="s">
        <v>2204</v>
      </c>
      <c r="K339">
        <v>23</v>
      </c>
      <c r="L339" s="47">
        <f t="shared" si="8"/>
        <v>23</v>
      </c>
    </row>
    <row r="340" spans="1:12" x14ac:dyDescent="0.2">
      <c r="A340" s="12" t="s">
        <v>2634</v>
      </c>
      <c r="B340" s="12" t="s">
        <v>1736</v>
      </c>
      <c r="C340" s="12" t="s">
        <v>2070</v>
      </c>
      <c r="D340" s="48">
        <v>60</v>
      </c>
      <c r="H340" t="s">
        <v>17</v>
      </c>
      <c r="I340" t="s">
        <v>52</v>
      </c>
      <c r="J340" t="s">
        <v>5947</v>
      </c>
      <c r="K340">
        <v>20</v>
      </c>
      <c r="L340" s="47">
        <f t="shared" si="8"/>
        <v>20</v>
      </c>
    </row>
    <row r="341" spans="1:12" x14ac:dyDescent="0.2">
      <c r="A341" s="12" t="s">
        <v>2634</v>
      </c>
      <c r="B341" s="12" t="s">
        <v>1736</v>
      </c>
      <c r="C341" s="12" t="s">
        <v>1213</v>
      </c>
      <c r="D341" s="48">
        <v>51</v>
      </c>
      <c r="H341" t="s">
        <v>17</v>
      </c>
      <c r="I341" t="s">
        <v>52</v>
      </c>
      <c r="J341" t="s">
        <v>4286</v>
      </c>
      <c r="K341">
        <v>67</v>
      </c>
      <c r="L341" s="47">
        <f t="shared" si="8"/>
        <v>68</v>
      </c>
    </row>
    <row r="342" spans="1:12" x14ac:dyDescent="0.2">
      <c r="A342" s="12" t="s">
        <v>2634</v>
      </c>
      <c r="B342" s="12" t="s">
        <v>1736</v>
      </c>
      <c r="C342" s="12" t="s">
        <v>2069</v>
      </c>
      <c r="D342" s="48">
        <v>3453</v>
      </c>
      <c r="H342" t="s">
        <v>17</v>
      </c>
      <c r="I342" t="s">
        <v>52</v>
      </c>
      <c r="J342" t="s">
        <v>4287</v>
      </c>
      <c r="K342">
        <v>112</v>
      </c>
      <c r="L342" s="47">
        <f t="shared" si="8"/>
        <v>114</v>
      </c>
    </row>
    <row r="343" spans="1:12" x14ac:dyDescent="0.2">
      <c r="A343" s="12" t="s">
        <v>2634</v>
      </c>
      <c r="B343" s="12" t="s">
        <v>1736</v>
      </c>
      <c r="C343" s="12" t="s">
        <v>1482</v>
      </c>
      <c r="D343" s="48">
        <v>6</v>
      </c>
      <c r="H343" t="s">
        <v>17</v>
      </c>
      <c r="I343" t="s">
        <v>52</v>
      </c>
      <c r="J343" t="s">
        <v>1441</v>
      </c>
      <c r="K343">
        <v>216</v>
      </c>
      <c r="L343" s="47">
        <f t="shared" si="8"/>
        <v>219</v>
      </c>
    </row>
    <row r="344" spans="1:12" x14ac:dyDescent="0.2">
      <c r="A344" s="12" t="s">
        <v>2634</v>
      </c>
      <c r="B344" s="12" t="s">
        <v>1736</v>
      </c>
      <c r="C344" s="12" t="s">
        <v>2071</v>
      </c>
      <c r="D344" s="48">
        <v>90</v>
      </c>
      <c r="H344" t="s">
        <v>17</v>
      </c>
      <c r="I344" t="s">
        <v>52</v>
      </c>
      <c r="J344" t="s">
        <v>1443</v>
      </c>
      <c r="K344">
        <v>70</v>
      </c>
      <c r="L344" s="47">
        <f t="shared" si="8"/>
        <v>71</v>
      </c>
    </row>
    <row r="345" spans="1:12" x14ac:dyDescent="0.2">
      <c r="A345" s="12" t="s">
        <v>2634</v>
      </c>
      <c r="B345" s="12" t="s">
        <v>1736</v>
      </c>
      <c r="C345" s="12" t="s">
        <v>1483</v>
      </c>
      <c r="D345" s="48">
        <v>5</v>
      </c>
      <c r="H345" t="s">
        <v>17</v>
      </c>
      <c r="I345" t="s">
        <v>52</v>
      </c>
      <c r="J345" t="s">
        <v>1764</v>
      </c>
      <c r="K345">
        <v>2</v>
      </c>
      <c r="L345" s="47">
        <f t="shared" si="8"/>
        <v>2</v>
      </c>
    </row>
    <row r="346" spans="1:12" x14ac:dyDescent="0.2">
      <c r="A346" s="12" t="s">
        <v>2634</v>
      </c>
      <c r="B346" s="12" t="s">
        <v>1736</v>
      </c>
      <c r="C346" s="12" t="s">
        <v>1746</v>
      </c>
      <c r="D346" s="48">
        <v>1986</v>
      </c>
      <c r="H346" t="s">
        <v>17</v>
      </c>
      <c r="I346" t="s">
        <v>52</v>
      </c>
      <c r="J346" t="s">
        <v>1446</v>
      </c>
      <c r="K346">
        <v>51</v>
      </c>
      <c r="L346" s="47">
        <f t="shared" si="8"/>
        <v>52</v>
      </c>
    </row>
    <row r="347" spans="1:12" x14ac:dyDescent="0.2">
      <c r="A347" s="12" t="s">
        <v>2634</v>
      </c>
      <c r="B347" s="12" t="s">
        <v>1736</v>
      </c>
      <c r="C347" s="12" t="s">
        <v>1427</v>
      </c>
      <c r="D347" s="48">
        <v>64</v>
      </c>
      <c r="H347" t="s">
        <v>17</v>
      </c>
      <c r="I347" t="s">
        <v>52</v>
      </c>
      <c r="J347" t="s">
        <v>1006</v>
      </c>
      <c r="K347">
        <v>3</v>
      </c>
      <c r="L347" s="47">
        <f t="shared" si="8"/>
        <v>3</v>
      </c>
    </row>
    <row r="348" spans="1:12" x14ac:dyDescent="0.2">
      <c r="A348" s="12" t="s">
        <v>2634</v>
      </c>
      <c r="B348" s="12" t="s">
        <v>1736</v>
      </c>
      <c r="C348" s="12" t="s">
        <v>1428</v>
      </c>
      <c r="D348" s="48">
        <v>1</v>
      </c>
      <c r="H348" t="s">
        <v>17</v>
      </c>
      <c r="I348" t="s">
        <v>52</v>
      </c>
      <c r="J348" t="s">
        <v>1230</v>
      </c>
      <c r="K348">
        <v>1</v>
      </c>
      <c r="L348" s="47">
        <f t="shared" si="8"/>
        <v>1</v>
      </c>
    </row>
    <row r="349" spans="1:12" x14ac:dyDescent="0.2">
      <c r="A349" s="12" t="s">
        <v>2634</v>
      </c>
      <c r="B349" s="12" t="s">
        <v>1736</v>
      </c>
      <c r="C349" s="12" t="s">
        <v>2110</v>
      </c>
      <c r="D349" s="48">
        <v>3019</v>
      </c>
      <c r="H349" t="s">
        <v>17</v>
      </c>
      <c r="I349" t="s">
        <v>52</v>
      </c>
      <c r="J349" t="s">
        <v>1624</v>
      </c>
      <c r="K349">
        <v>14</v>
      </c>
      <c r="L349" s="47">
        <f t="shared" si="8"/>
        <v>14</v>
      </c>
    </row>
    <row r="350" spans="1:12" x14ac:dyDescent="0.2">
      <c r="A350" s="12" t="s">
        <v>2634</v>
      </c>
      <c r="B350" s="12" t="s">
        <v>1736</v>
      </c>
      <c r="C350" s="12" t="s">
        <v>1429</v>
      </c>
      <c r="D350" s="48">
        <v>2</v>
      </c>
      <c r="H350" t="s">
        <v>17</v>
      </c>
      <c r="I350" t="s">
        <v>52</v>
      </c>
      <c r="J350" t="s">
        <v>1160</v>
      </c>
      <c r="K350">
        <v>10</v>
      </c>
      <c r="L350" s="47">
        <f t="shared" si="8"/>
        <v>10</v>
      </c>
    </row>
    <row r="351" spans="1:12" x14ac:dyDescent="0.2">
      <c r="A351" s="12" t="s">
        <v>2634</v>
      </c>
      <c r="B351" s="12" t="s">
        <v>1736</v>
      </c>
      <c r="C351" s="12" t="s">
        <v>1484</v>
      </c>
      <c r="D351" s="48">
        <v>1</v>
      </c>
      <c r="H351" t="s">
        <v>17</v>
      </c>
      <c r="I351" t="s">
        <v>52</v>
      </c>
      <c r="J351" t="s">
        <v>1625</v>
      </c>
      <c r="K351">
        <v>15</v>
      </c>
      <c r="L351" s="47">
        <f t="shared" si="8"/>
        <v>15</v>
      </c>
    </row>
    <row r="352" spans="1:12" x14ac:dyDescent="0.2">
      <c r="A352" s="12" t="s">
        <v>2634</v>
      </c>
      <c r="B352" s="12" t="s">
        <v>1736</v>
      </c>
      <c r="C352" s="12" t="s">
        <v>1080</v>
      </c>
      <c r="D352" s="48">
        <v>2</v>
      </c>
      <c r="H352" t="s">
        <v>17</v>
      </c>
      <c r="I352" t="s">
        <v>52</v>
      </c>
      <c r="J352" t="s">
        <v>1626</v>
      </c>
      <c r="K352">
        <v>17</v>
      </c>
      <c r="L352" s="47">
        <f t="shared" si="8"/>
        <v>17</v>
      </c>
    </row>
    <row r="353" spans="1:12" x14ac:dyDescent="0.2">
      <c r="A353" s="12" t="s">
        <v>2634</v>
      </c>
      <c r="B353" s="12" t="s">
        <v>1736</v>
      </c>
      <c r="C353" s="12" t="s">
        <v>1486</v>
      </c>
      <c r="D353" s="48">
        <v>2</v>
      </c>
      <c r="H353" t="s">
        <v>17</v>
      </c>
      <c r="I353" t="s">
        <v>52</v>
      </c>
      <c r="J353" t="s">
        <v>1629</v>
      </c>
      <c r="K353">
        <v>8</v>
      </c>
      <c r="L353" s="47">
        <f t="shared" ref="L353:L357" si="9">ROUND((K353/K$357)*O$11,0)</f>
        <v>8</v>
      </c>
    </row>
    <row r="354" spans="1:12" x14ac:dyDescent="0.2">
      <c r="A354" s="12" t="s">
        <v>2634</v>
      </c>
      <c r="B354" s="12" t="s">
        <v>1736</v>
      </c>
      <c r="C354" s="12" t="s">
        <v>1079</v>
      </c>
      <c r="D354" s="48">
        <v>1</v>
      </c>
      <c r="H354" t="s">
        <v>17</v>
      </c>
      <c r="I354" t="s">
        <v>52</v>
      </c>
      <c r="J354" t="s">
        <v>1691</v>
      </c>
      <c r="K354">
        <v>66</v>
      </c>
      <c r="L354" s="47">
        <f t="shared" si="9"/>
        <v>67</v>
      </c>
    </row>
    <row r="355" spans="1:12" x14ac:dyDescent="0.2">
      <c r="A355" s="12" t="s">
        <v>2634</v>
      </c>
      <c r="B355" s="12" t="s">
        <v>4299</v>
      </c>
      <c r="C355" s="41"/>
      <c r="D355" s="48">
        <v>9473</v>
      </c>
      <c r="H355" t="s">
        <v>17</v>
      </c>
      <c r="I355" t="s">
        <v>52</v>
      </c>
      <c r="J355" t="s">
        <v>1692</v>
      </c>
      <c r="K355">
        <v>16</v>
      </c>
      <c r="L355" s="47">
        <f t="shared" si="9"/>
        <v>16</v>
      </c>
    </row>
    <row r="356" spans="1:12" x14ac:dyDescent="0.2">
      <c r="A356" s="12" t="s">
        <v>2634</v>
      </c>
      <c r="B356" s="12" t="s">
        <v>52</v>
      </c>
      <c r="C356" s="12" t="s">
        <v>1861</v>
      </c>
      <c r="D356" s="48">
        <v>18</v>
      </c>
      <c r="H356" t="s">
        <v>17</v>
      </c>
      <c r="I356" t="s">
        <v>52</v>
      </c>
      <c r="J356" t="s">
        <v>5938</v>
      </c>
      <c r="K356">
        <v>93</v>
      </c>
      <c r="L356" s="47">
        <f t="shared" si="9"/>
        <v>94</v>
      </c>
    </row>
    <row r="357" spans="1:12" x14ac:dyDescent="0.2">
      <c r="A357" s="12" t="s">
        <v>2634</v>
      </c>
      <c r="B357" s="12" t="s">
        <v>52</v>
      </c>
      <c r="C357" s="12" t="s">
        <v>4279</v>
      </c>
      <c r="D357" s="48">
        <v>4</v>
      </c>
      <c r="H357" t="s">
        <v>17</v>
      </c>
      <c r="I357" t="s">
        <v>4300</v>
      </c>
      <c r="K357">
        <f>SUM(K289:K356)</f>
        <v>34981</v>
      </c>
      <c r="L357" s="47">
        <f t="shared" si="9"/>
        <v>35465</v>
      </c>
    </row>
    <row r="358" spans="1:12" x14ac:dyDescent="0.2">
      <c r="A358" s="12" t="s">
        <v>2634</v>
      </c>
      <c r="B358" s="12" t="s">
        <v>52</v>
      </c>
      <c r="C358" s="12" t="s">
        <v>4281</v>
      </c>
      <c r="D358" s="48">
        <v>10</v>
      </c>
      <c r="H358" t="s">
        <v>1</v>
      </c>
      <c r="I358" t="s">
        <v>52</v>
      </c>
      <c r="J358" t="s">
        <v>1694</v>
      </c>
      <c r="K358">
        <v>150</v>
      </c>
      <c r="L358" s="47">
        <f t="shared" ref="L358:L391" si="10">ROUND((K358/K$392)*O$12,0)</f>
        <v>85</v>
      </c>
    </row>
    <row r="359" spans="1:12" x14ac:dyDescent="0.2">
      <c r="A359" s="12" t="s">
        <v>2634</v>
      </c>
      <c r="B359" s="12" t="s">
        <v>52</v>
      </c>
      <c r="C359" s="12" t="s">
        <v>2379</v>
      </c>
      <c r="D359" s="48">
        <v>3</v>
      </c>
      <c r="H359" t="s">
        <v>1</v>
      </c>
      <c r="I359" t="s">
        <v>52</v>
      </c>
      <c r="J359" t="s">
        <v>2385</v>
      </c>
      <c r="K359">
        <v>84</v>
      </c>
      <c r="L359" s="47">
        <f t="shared" si="10"/>
        <v>48</v>
      </c>
    </row>
    <row r="360" spans="1:12" x14ac:dyDescent="0.2">
      <c r="A360" s="12" t="s">
        <v>2634</v>
      </c>
      <c r="B360" s="12" t="s">
        <v>52</v>
      </c>
      <c r="C360" s="12" t="s">
        <v>4280</v>
      </c>
      <c r="D360" s="48">
        <v>23</v>
      </c>
      <c r="H360" t="s">
        <v>1</v>
      </c>
      <c r="I360" t="s">
        <v>52</v>
      </c>
      <c r="J360" t="s">
        <v>4292</v>
      </c>
      <c r="K360">
        <v>16</v>
      </c>
      <c r="L360" s="47">
        <f t="shared" si="10"/>
        <v>9</v>
      </c>
    </row>
    <row r="361" spans="1:12" x14ac:dyDescent="0.2">
      <c r="A361" s="12" t="s">
        <v>2634</v>
      </c>
      <c r="B361" s="12" t="s">
        <v>52</v>
      </c>
      <c r="C361" s="12" t="s">
        <v>1066</v>
      </c>
      <c r="D361" s="48">
        <v>12</v>
      </c>
      <c r="H361" t="s">
        <v>1</v>
      </c>
      <c r="I361" t="s">
        <v>52</v>
      </c>
      <c r="J361" t="s">
        <v>5996</v>
      </c>
      <c r="K361">
        <v>9</v>
      </c>
      <c r="L361" s="47">
        <f t="shared" si="10"/>
        <v>5</v>
      </c>
    </row>
    <row r="362" spans="1:12" x14ac:dyDescent="0.2">
      <c r="A362" s="12" t="s">
        <v>2634</v>
      </c>
      <c r="B362" s="12" t="s">
        <v>52</v>
      </c>
      <c r="C362" s="12" t="s">
        <v>2131</v>
      </c>
      <c r="D362" s="48">
        <v>12</v>
      </c>
      <c r="H362" t="s">
        <v>1</v>
      </c>
      <c r="I362" t="s">
        <v>52</v>
      </c>
      <c r="J362" t="s">
        <v>5997</v>
      </c>
      <c r="K362">
        <v>7</v>
      </c>
      <c r="L362" s="47">
        <f t="shared" si="10"/>
        <v>4</v>
      </c>
    </row>
    <row r="363" spans="1:12" x14ac:dyDescent="0.2">
      <c r="A363" s="12" t="s">
        <v>2634</v>
      </c>
      <c r="B363" s="12" t="s">
        <v>52</v>
      </c>
      <c r="C363" s="12" t="s">
        <v>1068</v>
      </c>
      <c r="D363" s="48">
        <v>44</v>
      </c>
      <c r="H363" t="s">
        <v>1</v>
      </c>
      <c r="I363" t="s">
        <v>52</v>
      </c>
      <c r="J363" t="s">
        <v>2384</v>
      </c>
      <c r="K363">
        <v>53</v>
      </c>
      <c r="L363" s="47">
        <f t="shared" si="10"/>
        <v>30</v>
      </c>
    </row>
    <row r="364" spans="1:12" x14ac:dyDescent="0.2">
      <c r="A364" s="12" t="s">
        <v>2634</v>
      </c>
      <c r="B364" s="12" t="s">
        <v>52</v>
      </c>
      <c r="C364" s="12" t="s">
        <v>1125</v>
      </c>
      <c r="D364" s="48">
        <v>4</v>
      </c>
      <c r="H364" t="s">
        <v>1</v>
      </c>
      <c r="I364" t="s">
        <v>52</v>
      </c>
      <c r="J364" t="s">
        <v>2386</v>
      </c>
      <c r="K364">
        <v>205</v>
      </c>
      <c r="L364" s="47">
        <f t="shared" si="10"/>
        <v>117</v>
      </c>
    </row>
    <row r="365" spans="1:12" x14ac:dyDescent="0.2">
      <c r="A365" s="12" t="s">
        <v>2634</v>
      </c>
      <c r="B365" s="12" t="s">
        <v>52</v>
      </c>
      <c r="C365" s="12" t="s">
        <v>2380</v>
      </c>
      <c r="D365" s="48">
        <v>5</v>
      </c>
      <c r="H365" t="s">
        <v>1</v>
      </c>
      <c r="I365" t="s">
        <v>52</v>
      </c>
      <c r="J365" t="s">
        <v>2387</v>
      </c>
      <c r="K365">
        <v>9</v>
      </c>
      <c r="L365" s="47">
        <f t="shared" si="10"/>
        <v>5</v>
      </c>
    </row>
    <row r="366" spans="1:12" x14ac:dyDescent="0.2">
      <c r="A366" s="12" t="s">
        <v>2634</v>
      </c>
      <c r="B366" s="12" t="s">
        <v>52</v>
      </c>
      <c r="C366" s="12" t="s">
        <v>1614</v>
      </c>
      <c r="D366" s="48">
        <v>40</v>
      </c>
      <c r="H366" t="s">
        <v>1</v>
      </c>
      <c r="I366" t="s">
        <v>52</v>
      </c>
      <c r="J366" t="s">
        <v>4293</v>
      </c>
      <c r="K366">
        <v>74</v>
      </c>
      <c r="L366" s="47">
        <f t="shared" si="10"/>
        <v>42</v>
      </c>
    </row>
    <row r="367" spans="1:12" x14ac:dyDescent="0.2">
      <c r="A367" s="12" t="s">
        <v>2634</v>
      </c>
      <c r="B367" s="12" t="s">
        <v>52</v>
      </c>
      <c r="C367" s="12" t="s">
        <v>816</v>
      </c>
      <c r="D367" s="48">
        <v>49</v>
      </c>
      <c r="H367" t="s">
        <v>1</v>
      </c>
      <c r="I367" t="s">
        <v>52</v>
      </c>
      <c r="J367" t="s">
        <v>1728</v>
      </c>
      <c r="K367">
        <v>27</v>
      </c>
      <c r="L367" s="47">
        <f t="shared" si="10"/>
        <v>15</v>
      </c>
    </row>
    <row r="368" spans="1:12" x14ac:dyDescent="0.2">
      <c r="A368" s="12" t="s">
        <v>2634</v>
      </c>
      <c r="B368" s="12" t="s">
        <v>52</v>
      </c>
      <c r="C368" s="12" t="s">
        <v>1069</v>
      </c>
      <c r="D368" s="48">
        <v>150</v>
      </c>
      <c r="H368" t="s">
        <v>1</v>
      </c>
      <c r="I368" t="s">
        <v>52</v>
      </c>
      <c r="J368" t="s">
        <v>958</v>
      </c>
      <c r="K368">
        <v>2</v>
      </c>
      <c r="L368" s="47">
        <f t="shared" si="10"/>
        <v>1</v>
      </c>
    </row>
    <row r="369" spans="1:12" x14ac:dyDescent="0.2">
      <c r="A369" s="12" t="s">
        <v>2634</v>
      </c>
      <c r="B369" s="12" t="s">
        <v>52</v>
      </c>
      <c r="C369" s="12" t="s">
        <v>1119</v>
      </c>
      <c r="D369" s="48">
        <v>267</v>
      </c>
      <c r="H369" t="s">
        <v>1</v>
      </c>
      <c r="I369" t="s">
        <v>52</v>
      </c>
      <c r="J369" t="s">
        <v>1447</v>
      </c>
      <c r="K369">
        <v>1</v>
      </c>
      <c r="L369" s="47">
        <f t="shared" si="10"/>
        <v>1</v>
      </c>
    </row>
    <row r="370" spans="1:12" x14ac:dyDescent="0.2">
      <c r="A370" s="12" t="s">
        <v>2634</v>
      </c>
      <c r="B370" s="12" t="s">
        <v>52</v>
      </c>
      <c r="C370" s="12" t="s">
        <v>1122</v>
      </c>
      <c r="D370" s="48">
        <v>1702</v>
      </c>
      <c r="H370" t="s">
        <v>1</v>
      </c>
      <c r="I370" t="s">
        <v>52</v>
      </c>
      <c r="J370" t="s">
        <v>2151</v>
      </c>
      <c r="K370">
        <v>337</v>
      </c>
      <c r="L370" s="47">
        <f t="shared" si="10"/>
        <v>192</v>
      </c>
    </row>
    <row r="371" spans="1:12" x14ac:dyDescent="0.2">
      <c r="A371" s="12" t="s">
        <v>2634</v>
      </c>
      <c r="B371" s="12" t="s">
        <v>52</v>
      </c>
      <c r="C371" s="12" t="s">
        <v>1351</v>
      </c>
      <c r="D371" s="48">
        <v>399</v>
      </c>
      <c r="H371" t="s">
        <v>1</v>
      </c>
      <c r="I371" t="s">
        <v>52</v>
      </c>
      <c r="J371" t="s">
        <v>2115</v>
      </c>
      <c r="K371">
        <v>21</v>
      </c>
      <c r="L371" s="47">
        <f t="shared" si="10"/>
        <v>12</v>
      </c>
    </row>
    <row r="372" spans="1:12" x14ac:dyDescent="0.2">
      <c r="A372" s="12" t="s">
        <v>2634</v>
      </c>
      <c r="B372" s="12" t="s">
        <v>52</v>
      </c>
      <c r="C372" s="12" t="s">
        <v>2106</v>
      </c>
      <c r="D372" s="48">
        <v>297</v>
      </c>
      <c r="H372" t="s">
        <v>1</v>
      </c>
      <c r="I372" t="s">
        <v>52</v>
      </c>
      <c r="J372" t="s">
        <v>1033</v>
      </c>
      <c r="K372">
        <v>708</v>
      </c>
      <c r="L372" s="47">
        <f t="shared" si="10"/>
        <v>403</v>
      </c>
    </row>
    <row r="373" spans="1:12" x14ac:dyDescent="0.2">
      <c r="A373" s="12" t="s">
        <v>2634</v>
      </c>
      <c r="B373" s="12" t="s">
        <v>52</v>
      </c>
      <c r="C373" s="12" t="s">
        <v>1669</v>
      </c>
      <c r="D373" s="48">
        <v>125</v>
      </c>
      <c r="H373" t="s">
        <v>1</v>
      </c>
      <c r="I373" t="s">
        <v>52</v>
      </c>
      <c r="J373" t="s">
        <v>2145</v>
      </c>
      <c r="K373">
        <v>353</v>
      </c>
      <c r="L373" s="47">
        <f t="shared" si="10"/>
        <v>201</v>
      </c>
    </row>
    <row r="374" spans="1:12" x14ac:dyDescent="0.2">
      <c r="A374" s="12" t="s">
        <v>2634</v>
      </c>
      <c r="B374" s="12" t="s">
        <v>52</v>
      </c>
      <c r="C374" s="12" t="s">
        <v>2125</v>
      </c>
      <c r="D374" s="48">
        <v>33</v>
      </c>
      <c r="H374" t="s">
        <v>1</v>
      </c>
      <c r="I374" t="s">
        <v>52</v>
      </c>
      <c r="J374" t="s">
        <v>1288</v>
      </c>
      <c r="K374">
        <v>156</v>
      </c>
      <c r="L374" s="47">
        <f t="shared" si="10"/>
        <v>89</v>
      </c>
    </row>
    <row r="375" spans="1:12" x14ac:dyDescent="0.2">
      <c r="A375" s="12" t="s">
        <v>2634</v>
      </c>
      <c r="B375" s="12" t="s">
        <v>52</v>
      </c>
      <c r="C375" s="12" t="s">
        <v>1860</v>
      </c>
      <c r="D375" s="48">
        <v>151</v>
      </c>
      <c r="H375" t="s">
        <v>1</v>
      </c>
      <c r="I375" t="s">
        <v>52</v>
      </c>
      <c r="J375" t="s">
        <v>6001</v>
      </c>
      <c r="K375">
        <v>81</v>
      </c>
      <c r="L375" s="47">
        <f t="shared" si="10"/>
        <v>46</v>
      </c>
    </row>
    <row r="376" spans="1:12" x14ac:dyDescent="0.2">
      <c r="A376" s="12" t="s">
        <v>2634</v>
      </c>
      <c r="B376" s="12" t="s">
        <v>52</v>
      </c>
      <c r="C376" s="12" t="s">
        <v>1071</v>
      </c>
      <c r="D376" s="48">
        <v>107</v>
      </c>
      <c r="H376" t="s">
        <v>1</v>
      </c>
      <c r="I376" t="s">
        <v>52</v>
      </c>
      <c r="J376" t="s">
        <v>2117</v>
      </c>
      <c r="K376">
        <v>299</v>
      </c>
      <c r="L376" s="47">
        <f t="shared" si="10"/>
        <v>170</v>
      </c>
    </row>
    <row r="377" spans="1:12" x14ac:dyDescent="0.2">
      <c r="A377" s="12" t="s">
        <v>2634</v>
      </c>
      <c r="B377" s="12" t="s">
        <v>52</v>
      </c>
      <c r="C377" s="12" t="s">
        <v>2183</v>
      </c>
      <c r="D377" s="48">
        <v>465</v>
      </c>
      <c r="H377" t="s">
        <v>1</v>
      </c>
      <c r="I377" t="s">
        <v>52</v>
      </c>
      <c r="J377" t="s">
        <v>1491</v>
      </c>
      <c r="K377">
        <v>23</v>
      </c>
      <c r="L377" s="47">
        <f t="shared" si="10"/>
        <v>13</v>
      </c>
    </row>
    <row r="378" spans="1:12" x14ac:dyDescent="0.2">
      <c r="A378" s="12" t="s">
        <v>2634</v>
      </c>
      <c r="B378" s="12" t="s">
        <v>52</v>
      </c>
      <c r="C378" s="12" t="s">
        <v>1070</v>
      </c>
      <c r="D378" s="48">
        <v>148</v>
      </c>
      <c r="H378" t="s">
        <v>1</v>
      </c>
      <c r="I378" t="s">
        <v>52</v>
      </c>
      <c r="J378" t="s">
        <v>2118</v>
      </c>
      <c r="K378">
        <v>268</v>
      </c>
      <c r="L378" s="47">
        <f t="shared" si="10"/>
        <v>153</v>
      </c>
    </row>
    <row r="379" spans="1:12" x14ac:dyDescent="0.2">
      <c r="A379" s="12" t="s">
        <v>2634</v>
      </c>
      <c r="B379" s="12" t="s">
        <v>52</v>
      </c>
      <c r="C379" s="12" t="s">
        <v>1322</v>
      </c>
      <c r="D379" s="48">
        <v>198</v>
      </c>
      <c r="H379" t="s">
        <v>1</v>
      </c>
      <c r="I379" t="s">
        <v>52</v>
      </c>
      <c r="J379" t="s">
        <v>2152</v>
      </c>
      <c r="K379">
        <v>53</v>
      </c>
      <c r="L379" s="47">
        <f t="shared" si="10"/>
        <v>30</v>
      </c>
    </row>
    <row r="380" spans="1:12" x14ac:dyDescent="0.2">
      <c r="A380" s="12" t="s">
        <v>2634</v>
      </c>
      <c r="B380" s="12" t="s">
        <v>52</v>
      </c>
      <c r="C380" s="12" t="s">
        <v>2199</v>
      </c>
      <c r="D380" s="48">
        <v>397</v>
      </c>
      <c r="H380" t="s">
        <v>1</v>
      </c>
      <c r="I380" t="s">
        <v>52</v>
      </c>
      <c r="J380" t="s">
        <v>2153</v>
      </c>
      <c r="K380">
        <v>39</v>
      </c>
      <c r="L380" s="47">
        <f t="shared" si="10"/>
        <v>22</v>
      </c>
    </row>
    <row r="381" spans="1:12" x14ac:dyDescent="0.2">
      <c r="A381" s="12" t="s">
        <v>2634</v>
      </c>
      <c r="B381" s="12" t="s">
        <v>52</v>
      </c>
      <c r="C381" s="12" t="s">
        <v>2200</v>
      </c>
      <c r="D381" s="48">
        <v>9</v>
      </c>
      <c r="H381" t="s">
        <v>1</v>
      </c>
      <c r="I381" t="s">
        <v>52</v>
      </c>
      <c r="J381" t="s">
        <v>961</v>
      </c>
      <c r="K381">
        <v>1</v>
      </c>
      <c r="L381" s="47">
        <f t="shared" si="10"/>
        <v>1</v>
      </c>
    </row>
    <row r="382" spans="1:12" x14ac:dyDescent="0.2">
      <c r="A382" s="12" t="s">
        <v>2634</v>
      </c>
      <c r="B382" s="12" t="s">
        <v>52</v>
      </c>
      <c r="C382" s="12" t="s">
        <v>2201</v>
      </c>
      <c r="D382" s="48">
        <v>22</v>
      </c>
      <c r="H382" t="s">
        <v>1</v>
      </c>
      <c r="I382" t="s">
        <v>52</v>
      </c>
      <c r="J382" t="s">
        <v>2155</v>
      </c>
      <c r="K382">
        <v>25</v>
      </c>
      <c r="L382" s="47">
        <f t="shared" si="10"/>
        <v>14</v>
      </c>
    </row>
    <row r="383" spans="1:12" x14ac:dyDescent="0.2">
      <c r="A383" s="12" t="s">
        <v>2634</v>
      </c>
      <c r="B383" s="12" t="s">
        <v>52</v>
      </c>
      <c r="C383" s="12" t="s">
        <v>1615</v>
      </c>
      <c r="D383" s="48">
        <v>12</v>
      </c>
      <c r="H383" t="s">
        <v>1</v>
      </c>
      <c r="I383" t="s">
        <v>52</v>
      </c>
      <c r="J383" t="s">
        <v>2154</v>
      </c>
      <c r="K383">
        <v>20</v>
      </c>
      <c r="L383" s="47">
        <f t="shared" si="10"/>
        <v>11</v>
      </c>
    </row>
    <row r="384" spans="1:12" x14ac:dyDescent="0.2">
      <c r="A384" s="12" t="s">
        <v>2634</v>
      </c>
      <c r="B384" s="12" t="s">
        <v>52</v>
      </c>
      <c r="C384" s="12" t="s">
        <v>1616</v>
      </c>
      <c r="D384" s="48">
        <v>20</v>
      </c>
      <c r="H384" t="s">
        <v>1</v>
      </c>
      <c r="I384" t="s">
        <v>52</v>
      </c>
      <c r="J384" t="s">
        <v>974</v>
      </c>
      <c r="K384">
        <v>1</v>
      </c>
      <c r="L384" s="47">
        <f t="shared" si="10"/>
        <v>1</v>
      </c>
    </row>
    <row r="385" spans="1:12" x14ac:dyDescent="0.2">
      <c r="A385" s="12" t="s">
        <v>2634</v>
      </c>
      <c r="B385" s="12" t="s">
        <v>52</v>
      </c>
      <c r="C385" s="12" t="s">
        <v>1617</v>
      </c>
      <c r="D385" s="48">
        <v>29</v>
      </c>
      <c r="H385" t="s">
        <v>1</v>
      </c>
      <c r="I385" t="s">
        <v>52</v>
      </c>
      <c r="J385" t="s">
        <v>4291</v>
      </c>
      <c r="K385">
        <v>3</v>
      </c>
      <c r="L385" s="47">
        <f t="shared" si="10"/>
        <v>2</v>
      </c>
    </row>
    <row r="386" spans="1:12" x14ac:dyDescent="0.2">
      <c r="A386" s="12" t="s">
        <v>2634</v>
      </c>
      <c r="B386" s="12" t="s">
        <v>52</v>
      </c>
      <c r="C386" s="12" t="s">
        <v>1326</v>
      </c>
      <c r="D386" s="48">
        <v>12</v>
      </c>
      <c r="H386" t="s">
        <v>1</v>
      </c>
      <c r="I386" t="s">
        <v>52</v>
      </c>
      <c r="J386" t="s">
        <v>1163</v>
      </c>
      <c r="K386">
        <v>6</v>
      </c>
      <c r="L386" s="47">
        <f t="shared" si="10"/>
        <v>3</v>
      </c>
    </row>
    <row r="387" spans="1:12" x14ac:dyDescent="0.2">
      <c r="A387" s="12" t="s">
        <v>2634</v>
      </c>
      <c r="B387" s="12" t="s">
        <v>52</v>
      </c>
      <c r="C387" s="12" t="s">
        <v>2202</v>
      </c>
      <c r="D387" s="48">
        <v>190</v>
      </c>
      <c r="H387" t="s">
        <v>1</v>
      </c>
      <c r="I387" t="s">
        <v>52</v>
      </c>
      <c r="J387" t="s">
        <v>4295</v>
      </c>
      <c r="K387">
        <v>1</v>
      </c>
      <c r="L387" s="47">
        <f t="shared" si="10"/>
        <v>1</v>
      </c>
    </row>
    <row r="388" spans="1:12" x14ac:dyDescent="0.2">
      <c r="A388" s="12" t="s">
        <v>2634</v>
      </c>
      <c r="B388" s="12" t="s">
        <v>52</v>
      </c>
      <c r="C388" s="12" t="s">
        <v>4278</v>
      </c>
      <c r="D388" s="48">
        <v>10</v>
      </c>
      <c r="H388" t="s">
        <v>1</v>
      </c>
      <c r="I388" t="s">
        <v>52</v>
      </c>
      <c r="J388" t="s">
        <v>4294</v>
      </c>
      <c r="K388">
        <v>1</v>
      </c>
      <c r="L388" s="47">
        <f t="shared" si="10"/>
        <v>1</v>
      </c>
    </row>
    <row r="389" spans="1:12" x14ac:dyDescent="0.2">
      <c r="A389" s="12" t="s">
        <v>2634</v>
      </c>
      <c r="B389" s="12" t="s">
        <v>52</v>
      </c>
      <c r="C389" s="12" t="s">
        <v>2203</v>
      </c>
      <c r="D389" s="48">
        <v>102</v>
      </c>
      <c r="H389" t="s">
        <v>1</v>
      </c>
      <c r="I389" t="s">
        <v>52</v>
      </c>
      <c r="J389" t="s">
        <v>1630</v>
      </c>
      <c r="K389">
        <v>43</v>
      </c>
      <c r="L389" s="47">
        <f t="shared" si="10"/>
        <v>24</v>
      </c>
    </row>
    <row r="390" spans="1:12" x14ac:dyDescent="0.2">
      <c r="A390" s="12" t="s">
        <v>2634</v>
      </c>
      <c r="B390" s="12" t="s">
        <v>52</v>
      </c>
      <c r="C390" s="12" t="s">
        <v>2107</v>
      </c>
      <c r="D390" s="48">
        <v>5</v>
      </c>
      <c r="H390" t="s">
        <v>1</v>
      </c>
      <c r="I390" t="s">
        <v>52</v>
      </c>
      <c r="J390" t="s">
        <v>1540</v>
      </c>
      <c r="K390">
        <v>41</v>
      </c>
      <c r="L390" s="47">
        <f t="shared" si="10"/>
        <v>23</v>
      </c>
    </row>
    <row r="391" spans="1:12" x14ac:dyDescent="0.2">
      <c r="A391" s="12" t="s">
        <v>2634</v>
      </c>
      <c r="B391" s="12" t="s">
        <v>52</v>
      </c>
      <c r="C391" s="12" t="s">
        <v>2108</v>
      </c>
      <c r="D391" s="48">
        <v>18</v>
      </c>
      <c r="H391" t="s">
        <v>1</v>
      </c>
      <c r="I391" t="s">
        <v>4300</v>
      </c>
      <c r="K391">
        <v>3117</v>
      </c>
      <c r="L391" s="47">
        <f t="shared" si="10"/>
        <v>1775</v>
      </c>
    </row>
    <row r="392" spans="1:12" x14ac:dyDescent="0.2">
      <c r="A392" s="12" t="s">
        <v>2634</v>
      </c>
      <c r="B392" s="12" t="s">
        <v>52</v>
      </c>
      <c r="C392" s="12" t="s">
        <v>1671</v>
      </c>
      <c r="D392" s="48">
        <v>10</v>
      </c>
      <c r="H392" t="s">
        <v>36</v>
      </c>
      <c r="K392">
        <v>3117</v>
      </c>
      <c r="L392" s="47">
        <f t="shared" ref="L392" si="11">ROUND((K392/K$392)*O$12,0)</f>
        <v>1775</v>
      </c>
    </row>
    <row r="393" spans="1:12" x14ac:dyDescent="0.2">
      <c r="A393" s="12" t="s">
        <v>2634</v>
      </c>
      <c r="B393" s="12" t="s">
        <v>4300</v>
      </c>
      <c r="C393" s="41"/>
      <c r="D393" s="48">
        <v>5102</v>
      </c>
      <c r="H393" t="s">
        <v>11</v>
      </c>
      <c r="I393" t="s">
        <v>1736</v>
      </c>
      <c r="J393" t="s">
        <v>1862</v>
      </c>
      <c r="K393">
        <v>76</v>
      </c>
      <c r="L393" s="47">
        <f t="shared" ref="L393:L431" si="12">ROUND((K393/K$435)*O$8,0)</f>
        <v>109</v>
      </c>
    </row>
    <row r="394" spans="1:12" x14ac:dyDescent="0.2">
      <c r="A394" s="12" t="s">
        <v>6003</v>
      </c>
      <c r="B394" s="41"/>
      <c r="C394" s="41"/>
      <c r="D394" s="48">
        <v>14575</v>
      </c>
      <c r="H394" t="s">
        <v>11</v>
      </c>
      <c r="I394" s="41" t="s">
        <v>1736</v>
      </c>
      <c r="J394" t="s">
        <v>1673</v>
      </c>
      <c r="K394">
        <v>32</v>
      </c>
      <c r="L394" s="47">
        <f t="shared" si="12"/>
        <v>46</v>
      </c>
    </row>
    <row r="395" spans="1:12" x14ac:dyDescent="0.2">
      <c r="A395" s="12" t="s">
        <v>1781</v>
      </c>
      <c r="B395" s="12" t="s">
        <v>52</v>
      </c>
      <c r="C395" s="12" t="s">
        <v>2144</v>
      </c>
      <c r="D395" s="48">
        <v>1505</v>
      </c>
      <c r="H395" t="s">
        <v>11</v>
      </c>
      <c r="I395" s="41" t="s">
        <v>1736</v>
      </c>
      <c r="J395" t="s">
        <v>1422</v>
      </c>
      <c r="K395">
        <v>51</v>
      </c>
      <c r="L395" s="47">
        <f t="shared" si="12"/>
        <v>73</v>
      </c>
    </row>
    <row r="396" spans="1:12" x14ac:dyDescent="0.2">
      <c r="A396" s="12" t="s">
        <v>1781</v>
      </c>
      <c r="B396" s="12" t="s">
        <v>52</v>
      </c>
      <c r="C396" s="12" t="s">
        <v>2142</v>
      </c>
      <c r="D396" s="48">
        <v>1655</v>
      </c>
      <c r="H396" t="s">
        <v>11</v>
      </c>
      <c r="I396" s="41" t="s">
        <v>1736</v>
      </c>
      <c r="J396" t="s">
        <v>1423</v>
      </c>
      <c r="K396">
        <v>309</v>
      </c>
      <c r="L396" s="47">
        <f t="shared" si="12"/>
        <v>443</v>
      </c>
    </row>
    <row r="397" spans="1:12" x14ac:dyDescent="0.2">
      <c r="A397" s="12" t="s">
        <v>1781</v>
      </c>
      <c r="B397" s="12" t="s">
        <v>52</v>
      </c>
      <c r="C397" s="12" t="s">
        <v>1791</v>
      </c>
      <c r="D397" s="48">
        <v>472</v>
      </c>
      <c r="H397" t="s">
        <v>11</v>
      </c>
      <c r="I397" s="41" t="s">
        <v>1736</v>
      </c>
      <c r="J397" t="s">
        <v>1063</v>
      </c>
      <c r="K397">
        <v>1</v>
      </c>
      <c r="L397" s="47">
        <f t="shared" si="12"/>
        <v>1</v>
      </c>
    </row>
    <row r="398" spans="1:12" x14ac:dyDescent="0.2">
      <c r="A398" s="12" t="s">
        <v>1781</v>
      </c>
      <c r="B398" s="12" t="s">
        <v>52</v>
      </c>
      <c r="C398" s="12" t="s">
        <v>2138</v>
      </c>
      <c r="D398" s="48">
        <v>644</v>
      </c>
      <c r="H398" t="s">
        <v>11</v>
      </c>
      <c r="I398" s="41" t="s">
        <v>1736</v>
      </c>
      <c r="J398" t="s">
        <v>1424</v>
      </c>
      <c r="K398">
        <v>227</v>
      </c>
      <c r="L398" s="47">
        <f t="shared" si="12"/>
        <v>325</v>
      </c>
    </row>
    <row r="399" spans="1:12" x14ac:dyDescent="0.2">
      <c r="A399" s="12" t="s">
        <v>1781</v>
      </c>
      <c r="B399" s="12" t="s">
        <v>52</v>
      </c>
      <c r="C399" s="12" t="s">
        <v>5986</v>
      </c>
      <c r="D399" s="48">
        <v>150</v>
      </c>
      <c r="H399" t="s">
        <v>11</v>
      </c>
      <c r="I399" s="41" t="s">
        <v>1736</v>
      </c>
      <c r="J399" t="s">
        <v>910</v>
      </c>
      <c r="K399">
        <v>1</v>
      </c>
      <c r="L399" s="47">
        <f t="shared" si="12"/>
        <v>1</v>
      </c>
    </row>
    <row r="400" spans="1:12" x14ac:dyDescent="0.2">
      <c r="A400" s="12" t="s">
        <v>1781</v>
      </c>
      <c r="B400" s="12" t="s">
        <v>52</v>
      </c>
      <c r="C400" s="12" t="s">
        <v>2163</v>
      </c>
      <c r="D400" s="48">
        <v>1</v>
      </c>
      <c r="H400" t="s">
        <v>11</v>
      </c>
      <c r="I400" s="41" t="s">
        <v>1736</v>
      </c>
      <c r="J400" t="s">
        <v>1421</v>
      </c>
      <c r="K400">
        <v>786</v>
      </c>
      <c r="L400" s="47">
        <f t="shared" si="12"/>
        <v>1126</v>
      </c>
    </row>
    <row r="401" spans="1:12" x14ac:dyDescent="0.2">
      <c r="A401" s="12" t="s">
        <v>1781</v>
      </c>
      <c r="B401" s="12" t="s">
        <v>52</v>
      </c>
      <c r="C401" s="12" t="s">
        <v>1898</v>
      </c>
      <c r="D401" s="48">
        <v>30</v>
      </c>
      <c r="H401" t="s">
        <v>11</v>
      </c>
      <c r="I401" s="41" t="s">
        <v>1736</v>
      </c>
      <c r="J401" t="s">
        <v>6002</v>
      </c>
      <c r="K401">
        <v>34</v>
      </c>
      <c r="L401" s="47">
        <f t="shared" si="12"/>
        <v>49</v>
      </c>
    </row>
    <row r="402" spans="1:12" x14ac:dyDescent="0.2">
      <c r="A402" s="12" t="s">
        <v>1781</v>
      </c>
      <c r="B402" s="12" t="s">
        <v>52</v>
      </c>
      <c r="C402" s="12" t="s">
        <v>2149</v>
      </c>
      <c r="D402" s="48">
        <v>1958</v>
      </c>
      <c r="H402" t="s">
        <v>11</v>
      </c>
      <c r="I402" s="41" t="s">
        <v>1736</v>
      </c>
      <c r="J402" t="s">
        <v>1426</v>
      </c>
      <c r="K402">
        <v>197</v>
      </c>
      <c r="L402" s="47">
        <f t="shared" si="12"/>
        <v>282</v>
      </c>
    </row>
    <row r="403" spans="1:12" x14ac:dyDescent="0.2">
      <c r="A403" s="12" t="s">
        <v>1781</v>
      </c>
      <c r="B403" s="12" t="s">
        <v>52</v>
      </c>
      <c r="C403" s="12" t="s">
        <v>2148</v>
      </c>
      <c r="D403" s="48">
        <v>344</v>
      </c>
      <c r="H403" t="s">
        <v>11</v>
      </c>
      <c r="I403" s="41" t="s">
        <v>1736</v>
      </c>
      <c r="J403" t="s">
        <v>1470</v>
      </c>
      <c r="K403">
        <v>42</v>
      </c>
      <c r="L403" s="47">
        <f t="shared" si="12"/>
        <v>60</v>
      </c>
    </row>
    <row r="404" spans="1:12" x14ac:dyDescent="0.2">
      <c r="A404" s="12" t="s">
        <v>1781</v>
      </c>
      <c r="B404" s="12" t="s">
        <v>52</v>
      </c>
      <c r="C404" s="12" t="s">
        <v>1897</v>
      </c>
      <c r="D404" s="48">
        <v>1507</v>
      </c>
      <c r="H404" t="s">
        <v>11</v>
      </c>
      <c r="I404" s="41" t="s">
        <v>1736</v>
      </c>
      <c r="J404" t="s">
        <v>1227</v>
      </c>
      <c r="K404">
        <v>1</v>
      </c>
      <c r="L404" s="47">
        <f t="shared" si="12"/>
        <v>1</v>
      </c>
    </row>
    <row r="405" spans="1:12" x14ac:dyDescent="0.2">
      <c r="A405" s="12" t="s">
        <v>1781</v>
      </c>
      <c r="B405" s="12" t="s">
        <v>52</v>
      </c>
      <c r="C405" s="12" t="s">
        <v>1782</v>
      </c>
      <c r="D405" s="48">
        <v>35</v>
      </c>
      <c r="H405" t="s">
        <v>11</v>
      </c>
      <c r="I405" s="41" t="s">
        <v>1736</v>
      </c>
      <c r="J405" t="s">
        <v>1471</v>
      </c>
      <c r="K405">
        <v>57</v>
      </c>
      <c r="L405" s="47">
        <f t="shared" si="12"/>
        <v>82</v>
      </c>
    </row>
    <row r="406" spans="1:12" x14ac:dyDescent="0.2">
      <c r="A406" s="12" t="s">
        <v>1781</v>
      </c>
      <c r="B406" s="12" t="s">
        <v>4300</v>
      </c>
      <c r="C406" s="41"/>
      <c r="D406" s="48">
        <v>8301</v>
      </c>
      <c r="H406" t="s">
        <v>11</v>
      </c>
      <c r="I406" s="41" t="s">
        <v>1736</v>
      </c>
      <c r="J406" t="s">
        <v>1425</v>
      </c>
      <c r="K406">
        <v>23</v>
      </c>
      <c r="L406" s="47">
        <f t="shared" si="12"/>
        <v>33</v>
      </c>
    </row>
    <row r="407" spans="1:12" x14ac:dyDescent="0.2">
      <c r="A407" s="12" t="s">
        <v>2074</v>
      </c>
      <c r="B407" s="41"/>
      <c r="C407" s="41"/>
      <c r="D407" s="48">
        <v>8301</v>
      </c>
      <c r="H407" t="s">
        <v>11</v>
      </c>
      <c r="I407" t="s">
        <v>1736</v>
      </c>
      <c r="J407" t="s">
        <v>1229</v>
      </c>
      <c r="K407">
        <v>2</v>
      </c>
      <c r="L407" s="47">
        <f t="shared" si="12"/>
        <v>3</v>
      </c>
    </row>
    <row r="408" spans="1:12" x14ac:dyDescent="0.2">
      <c r="A408" s="12" t="s">
        <v>17</v>
      </c>
      <c r="B408" s="12" t="s">
        <v>1736</v>
      </c>
      <c r="C408" s="12" t="s">
        <v>1725</v>
      </c>
      <c r="D408" s="48">
        <v>334</v>
      </c>
      <c r="H408" t="s">
        <v>11</v>
      </c>
      <c r="I408" s="41" t="s">
        <v>1736</v>
      </c>
      <c r="J408" t="s">
        <v>2070</v>
      </c>
      <c r="K408">
        <v>875</v>
      </c>
      <c r="L408" s="47">
        <f t="shared" si="12"/>
        <v>1254</v>
      </c>
    </row>
    <row r="409" spans="1:12" x14ac:dyDescent="0.2">
      <c r="A409" s="12" t="s">
        <v>17</v>
      </c>
      <c r="B409" s="12" t="s">
        <v>1736</v>
      </c>
      <c r="C409" s="12" t="s">
        <v>1395</v>
      </c>
      <c r="D409" s="48">
        <v>4</v>
      </c>
      <c r="H409" t="s">
        <v>11</v>
      </c>
      <c r="I409" s="41" t="s">
        <v>1736</v>
      </c>
      <c r="J409" t="s">
        <v>821</v>
      </c>
      <c r="K409">
        <v>1</v>
      </c>
      <c r="L409" s="47">
        <f t="shared" si="12"/>
        <v>1</v>
      </c>
    </row>
    <row r="410" spans="1:12" x14ac:dyDescent="0.2">
      <c r="A410" s="12" t="s">
        <v>17</v>
      </c>
      <c r="B410" s="12" t="s">
        <v>1736</v>
      </c>
      <c r="C410" s="12" t="s">
        <v>1763</v>
      </c>
      <c r="D410" s="48">
        <v>1243</v>
      </c>
      <c r="H410" t="s">
        <v>11</v>
      </c>
      <c r="I410" s="41" t="s">
        <v>1736</v>
      </c>
      <c r="J410" t="s">
        <v>1213</v>
      </c>
      <c r="K410">
        <v>19</v>
      </c>
      <c r="L410" s="47">
        <f t="shared" si="12"/>
        <v>27</v>
      </c>
    </row>
    <row r="411" spans="1:12" x14ac:dyDescent="0.2">
      <c r="A411" s="12" t="s">
        <v>17</v>
      </c>
      <c r="B411" s="12" t="s">
        <v>1736</v>
      </c>
      <c r="C411" s="12" t="s">
        <v>1726</v>
      </c>
      <c r="D411" s="48">
        <v>7</v>
      </c>
      <c r="H411" t="s">
        <v>11</v>
      </c>
      <c r="I411" s="41" t="s">
        <v>1736</v>
      </c>
      <c r="J411" t="s">
        <v>2069</v>
      </c>
      <c r="K411">
        <v>1412</v>
      </c>
      <c r="L411" s="47">
        <f t="shared" si="12"/>
        <v>2023</v>
      </c>
    </row>
    <row r="412" spans="1:12" x14ac:dyDescent="0.2">
      <c r="A412" s="12" t="s">
        <v>17</v>
      </c>
      <c r="B412" s="12" t="s">
        <v>1736</v>
      </c>
      <c r="C412" s="12" t="s">
        <v>1727</v>
      </c>
      <c r="D412" s="48">
        <v>922</v>
      </c>
      <c r="H412" t="s">
        <v>11</v>
      </c>
      <c r="I412" s="41" t="s">
        <v>1736</v>
      </c>
      <c r="J412" t="s">
        <v>4276</v>
      </c>
      <c r="K412">
        <v>658</v>
      </c>
      <c r="L412" s="47">
        <f t="shared" si="12"/>
        <v>943</v>
      </c>
    </row>
    <row r="413" spans="1:12" x14ac:dyDescent="0.2">
      <c r="A413" s="12" t="s">
        <v>17</v>
      </c>
      <c r="B413" s="12" t="s">
        <v>1736</v>
      </c>
      <c r="C413" s="12" t="s">
        <v>1693</v>
      </c>
      <c r="D413" s="48">
        <v>7</v>
      </c>
      <c r="H413" t="s">
        <v>11</v>
      </c>
      <c r="I413" s="41" t="s">
        <v>1736</v>
      </c>
      <c r="J413" t="s">
        <v>1482</v>
      </c>
      <c r="K413">
        <v>86</v>
      </c>
      <c r="L413" s="47">
        <f t="shared" si="12"/>
        <v>123</v>
      </c>
    </row>
    <row r="414" spans="1:12" x14ac:dyDescent="0.2">
      <c r="A414" s="12" t="s">
        <v>17</v>
      </c>
      <c r="B414" s="12" t="s">
        <v>1736</v>
      </c>
      <c r="C414" s="12" t="s">
        <v>5988</v>
      </c>
      <c r="D414" s="48">
        <v>5</v>
      </c>
      <c r="H414" t="s">
        <v>11</v>
      </c>
      <c r="I414" s="41" t="s">
        <v>1736</v>
      </c>
      <c r="J414" t="s">
        <v>795</v>
      </c>
      <c r="K414">
        <v>13</v>
      </c>
      <c r="L414" s="47">
        <f t="shared" si="12"/>
        <v>19</v>
      </c>
    </row>
    <row r="415" spans="1:12" x14ac:dyDescent="0.2">
      <c r="A415" s="12" t="s">
        <v>17</v>
      </c>
      <c r="B415" s="12" t="s">
        <v>1736</v>
      </c>
      <c r="C415" s="12" t="s">
        <v>1685</v>
      </c>
      <c r="D415" s="48">
        <v>701</v>
      </c>
      <c r="H415" t="s">
        <v>11</v>
      </c>
      <c r="I415" s="41" t="s">
        <v>1736</v>
      </c>
      <c r="J415" t="s">
        <v>2071</v>
      </c>
      <c r="K415">
        <v>1274</v>
      </c>
      <c r="L415" s="47">
        <f t="shared" si="12"/>
        <v>1825</v>
      </c>
    </row>
    <row r="416" spans="1:12" x14ac:dyDescent="0.2">
      <c r="A416" s="12" t="s">
        <v>17</v>
      </c>
      <c r="B416" s="12" t="s">
        <v>1736</v>
      </c>
      <c r="C416" s="12" t="s">
        <v>1686</v>
      </c>
      <c r="D416" s="48">
        <v>297</v>
      </c>
      <c r="H416" t="s">
        <v>11</v>
      </c>
      <c r="I416" s="41" t="s">
        <v>1736</v>
      </c>
      <c r="J416" t="s">
        <v>4277</v>
      </c>
      <c r="K416">
        <v>359</v>
      </c>
      <c r="L416" s="47">
        <f t="shared" si="12"/>
        <v>514</v>
      </c>
    </row>
    <row r="417" spans="1:12" x14ac:dyDescent="0.2">
      <c r="A417" s="12" t="s">
        <v>17</v>
      </c>
      <c r="B417" s="12" t="s">
        <v>1736</v>
      </c>
      <c r="C417" s="12" t="s">
        <v>1688</v>
      </c>
      <c r="D417" s="48">
        <v>68</v>
      </c>
      <c r="H417" t="s">
        <v>11</v>
      </c>
      <c r="I417" s="41" t="s">
        <v>1736</v>
      </c>
      <c r="J417" t="s">
        <v>1483</v>
      </c>
      <c r="K417">
        <v>74</v>
      </c>
      <c r="L417" s="47">
        <f t="shared" si="12"/>
        <v>106</v>
      </c>
    </row>
    <row r="418" spans="1:12" x14ac:dyDescent="0.2">
      <c r="A418" s="12" t="s">
        <v>17</v>
      </c>
      <c r="B418" s="12" t="s">
        <v>1736</v>
      </c>
      <c r="C418" s="12" t="s">
        <v>1683</v>
      </c>
      <c r="D418" s="48">
        <v>207</v>
      </c>
      <c r="H418" t="s">
        <v>11</v>
      </c>
      <c r="I418" s="41" t="s">
        <v>1736</v>
      </c>
      <c r="J418" t="s">
        <v>1746</v>
      </c>
      <c r="K418">
        <v>465</v>
      </c>
      <c r="L418" s="47">
        <f t="shared" si="12"/>
        <v>666</v>
      </c>
    </row>
    <row r="419" spans="1:12" x14ac:dyDescent="0.2">
      <c r="A419" s="12" t="s">
        <v>17</v>
      </c>
      <c r="B419" s="12" t="s">
        <v>1736</v>
      </c>
      <c r="C419" s="12" t="s">
        <v>1684</v>
      </c>
      <c r="D419" s="48">
        <v>44</v>
      </c>
      <c r="H419" t="s">
        <v>11</v>
      </c>
      <c r="I419" s="41" t="s">
        <v>1736</v>
      </c>
      <c r="J419" t="s">
        <v>262</v>
      </c>
      <c r="K419">
        <v>30</v>
      </c>
      <c r="L419" s="47">
        <f t="shared" si="12"/>
        <v>43</v>
      </c>
    </row>
    <row r="420" spans="1:12" x14ac:dyDescent="0.2">
      <c r="A420" s="12" t="s">
        <v>17</v>
      </c>
      <c r="B420" s="12" t="s">
        <v>1736</v>
      </c>
      <c r="C420" s="12" t="s">
        <v>5991</v>
      </c>
      <c r="D420" s="48">
        <v>5</v>
      </c>
      <c r="H420" t="s">
        <v>11</v>
      </c>
      <c r="I420" s="41" t="s">
        <v>1736</v>
      </c>
      <c r="J420" t="s">
        <v>1427</v>
      </c>
      <c r="K420">
        <v>120</v>
      </c>
      <c r="L420" s="47">
        <f t="shared" si="12"/>
        <v>172</v>
      </c>
    </row>
    <row r="421" spans="1:12" x14ac:dyDescent="0.2">
      <c r="A421" s="12" t="s">
        <v>17</v>
      </c>
      <c r="B421" s="12" t="s">
        <v>1736</v>
      </c>
      <c r="C421" s="12" t="s">
        <v>1285</v>
      </c>
      <c r="D421" s="48">
        <v>19</v>
      </c>
      <c r="H421" t="s">
        <v>11</v>
      </c>
      <c r="I421" s="41" t="s">
        <v>1736</v>
      </c>
      <c r="J421" t="s">
        <v>1428</v>
      </c>
      <c r="K421">
        <v>41</v>
      </c>
      <c r="L421" s="47">
        <f t="shared" si="12"/>
        <v>59</v>
      </c>
    </row>
    <row r="422" spans="1:12" x14ac:dyDescent="0.2">
      <c r="A422" s="12" t="s">
        <v>17</v>
      </c>
      <c r="B422" s="12" t="s">
        <v>1736</v>
      </c>
      <c r="C422" s="12" t="s">
        <v>1436</v>
      </c>
      <c r="D422" s="48">
        <v>2</v>
      </c>
      <c r="H422" t="s">
        <v>11</v>
      </c>
      <c r="I422" s="41" t="s">
        <v>1736</v>
      </c>
      <c r="J422" t="s">
        <v>5999</v>
      </c>
      <c r="K422">
        <v>9</v>
      </c>
      <c r="L422" s="47">
        <f t="shared" si="12"/>
        <v>13</v>
      </c>
    </row>
    <row r="423" spans="1:12" x14ac:dyDescent="0.2">
      <c r="A423" s="12" t="s">
        <v>17</v>
      </c>
      <c r="B423" s="12" t="s">
        <v>1736</v>
      </c>
      <c r="C423" s="12" t="s">
        <v>1437</v>
      </c>
      <c r="D423" s="48">
        <v>67</v>
      </c>
      <c r="H423" t="s">
        <v>11</v>
      </c>
      <c r="I423" s="41" t="s">
        <v>1736</v>
      </c>
      <c r="J423" t="s">
        <v>2110</v>
      </c>
      <c r="K423">
        <v>742</v>
      </c>
      <c r="L423" s="47">
        <f t="shared" si="12"/>
        <v>1063</v>
      </c>
    </row>
    <row r="424" spans="1:12" x14ac:dyDescent="0.2">
      <c r="A424" s="12" t="s">
        <v>17</v>
      </c>
      <c r="B424" s="12" t="s">
        <v>1736</v>
      </c>
      <c r="C424" s="12" t="s">
        <v>1530</v>
      </c>
      <c r="D424" s="48">
        <v>36</v>
      </c>
      <c r="H424" t="s">
        <v>11</v>
      </c>
      <c r="I424" s="41" t="s">
        <v>1736</v>
      </c>
      <c r="J424" t="s">
        <v>1078</v>
      </c>
      <c r="K424">
        <v>15</v>
      </c>
      <c r="L424" s="47">
        <f t="shared" si="12"/>
        <v>21</v>
      </c>
    </row>
    <row r="425" spans="1:12" x14ac:dyDescent="0.2">
      <c r="A425" s="12" t="s">
        <v>17</v>
      </c>
      <c r="B425" s="12" t="s">
        <v>1736</v>
      </c>
      <c r="C425" s="12" t="s">
        <v>5942</v>
      </c>
      <c r="D425" s="48">
        <v>2</v>
      </c>
      <c r="H425" t="s">
        <v>11</v>
      </c>
      <c r="I425" s="41" t="s">
        <v>1736</v>
      </c>
      <c r="J425" t="s">
        <v>1429</v>
      </c>
      <c r="K425">
        <v>35</v>
      </c>
      <c r="L425" s="47">
        <f t="shared" si="12"/>
        <v>50</v>
      </c>
    </row>
    <row r="426" spans="1:12" x14ac:dyDescent="0.2">
      <c r="A426" s="12" t="s">
        <v>17</v>
      </c>
      <c r="B426" s="12" t="s">
        <v>1736</v>
      </c>
      <c r="C426" s="12" t="s">
        <v>5992</v>
      </c>
      <c r="D426" s="48">
        <v>1</v>
      </c>
      <c r="H426" t="s">
        <v>11</v>
      </c>
      <c r="I426" s="41" t="s">
        <v>1736</v>
      </c>
      <c r="J426" t="s">
        <v>1484</v>
      </c>
      <c r="K426">
        <v>7</v>
      </c>
      <c r="L426" s="47">
        <f t="shared" si="12"/>
        <v>10</v>
      </c>
    </row>
    <row r="427" spans="1:12" x14ac:dyDescent="0.2">
      <c r="A427" s="12" t="s">
        <v>17</v>
      </c>
      <c r="B427" s="12" t="s">
        <v>1736</v>
      </c>
      <c r="C427" s="12" t="s">
        <v>1543</v>
      </c>
      <c r="D427" s="48">
        <v>9</v>
      </c>
      <c r="H427" t="s">
        <v>11</v>
      </c>
      <c r="I427" s="41" t="s">
        <v>1736</v>
      </c>
      <c r="J427" t="s">
        <v>1022</v>
      </c>
      <c r="K427">
        <v>9</v>
      </c>
      <c r="L427" s="47">
        <f t="shared" si="12"/>
        <v>13</v>
      </c>
    </row>
    <row r="428" spans="1:12" x14ac:dyDescent="0.2">
      <c r="A428" s="12" t="s">
        <v>17</v>
      </c>
      <c r="B428" s="12" t="s">
        <v>1736</v>
      </c>
      <c r="C428" s="12" t="s">
        <v>1532</v>
      </c>
      <c r="D428" s="48">
        <v>104</v>
      </c>
      <c r="H428" t="s">
        <v>11</v>
      </c>
      <c r="I428" s="41" t="s">
        <v>1736</v>
      </c>
      <c r="J428" t="s">
        <v>1431</v>
      </c>
      <c r="K428">
        <v>8</v>
      </c>
      <c r="L428" s="47">
        <f t="shared" si="12"/>
        <v>11</v>
      </c>
    </row>
    <row r="429" spans="1:12" x14ac:dyDescent="0.2">
      <c r="A429" s="12" t="s">
        <v>17</v>
      </c>
      <c r="B429" s="12" t="s">
        <v>1736</v>
      </c>
      <c r="C429" s="12" t="s">
        <v>1533</v>
      </c>
      <c r="D429" s="48">
        <v>23</v>
      </c>
      <c r="H429" t="s">
        <v>11</v>
      </c>
      <c r="I429" s="41" t="s">
        <v>1736</v>
      </c>
      <c r="J429" t="s">
        <v>1080</v>
      </c>
      <c r="K429">
        <v>99</v>
      </c>
      <c r="L429" s="47">
        <f t="shared" si="12"/>
        <v>142</v>
      </c>
    </row>
    <row r="430" spans="1:12" x14ac:dyDescent="0.2">
      <c r="A430" s="12" t="s">
        <v>17</v>
      </c>
      <c r="B430" s="12" t="s">
        <v>1736</v>
      </c>
      <c r="C430" s="12" t="s">
        <v>1535</v>
      </c>
      <c r="D430" s="48">
        <v>5</v>
      </c>
      <c r="H430" t="s">
        <v>11</v>
      </c>
      <c r="I430" s="41" t="s">
        <v>1736</v>
      </c>
      <c r="J430" t="s">
        <v>1486</v>
      </c>
      <c r="K430">
        <v>14</v>
      </c>
      <c r="L430" s="47">
        <f t="shared" si="12"/>
        <v>20</v>
      </c>
    </row>
    <row r="431" spans="1:12" x14ac:dyDescent="0.2">
      <c r="A431" s="12" t="s">
        <v>17</v>
      </c>
      <c r="B431" s="12" t="s">
        <v>1736</v>
      </c>
      <c r="C431" s="12" t="s">
        <v>5993</v>
      </c>
      <c r="D431" s="48">
        <v>17</v>
      </c>
      <c r="H431" t="s">
        <v>11</v>
      </c>
      <c r="I431" s="41" t="s">
        <v>1736</v>
      </c>
      <c r="J431" t="s">
        <v>1079</v>
      </c>
      <c r="K431">
        <v>13</v>
      </c>
      <c r="L431" s="47">
        <f t="shared" si="12"/>
        <v>19</v>
      </c>
    </row>
    <row r="432" spans="1:12" x14ac:dyDescent="0.2">
      <c r="A432" s="12" t="s">
        <v>17</v>
      </c>
      <c r="B432" s="12" t="s">
        <v>1736</v>
      </c>
      <c r="C432" s="12" t="s">
        <v>2382</v>
      </c>
      <c r="D432" s="48">
        <v>95</v>
      </c>
      <c r="H432" t="s">
        <v>11</v>
      </c>
      <c r="I432" s="41" t="s">
        <v>1736</v>
      </c>
      <c r="J432" t="s">
        <v>1279</v>
      </c>
      <c r="K432">
        <v>2</v>
      </c>
      <c r="L432" s="47">
        <f t="shared" ref="L432:L434" si="13">ROUND((K432/K$435)*O$8,0)</f>
        <v>3</v>
      </c>
    </row>
    <row r="433" spans="1:12" x14ac:dyDescent="0.2">
      <c r="A433" s="12" t="s">
        <v>17</v>
      </c>
      <c r="B433" s="12" t="s">
        <v>1736</v>
      </c>
      <c r="C433" s="12" t="s">
        <v>2383</v>
      </c>
      <c r="D433" s="48">
        <v>25</v>
      </c>
      <c r="H433" t="s">
        <v>11</v>
      </c>
      <c r="I433" s="41" t="s">
        <v>1736</v>
      </c>
      <c r="J433" t="s">
        <v>1280</v>
      </c>
      <c r="K433">
        <v>657</v>
      </c>
      <c r="L433" s="47">
        <f t="shared" si="13"/>
        <v>941</v>
      </c>
    </row>
    <row r="434" spans="1:12" x14ac:dyDescent="0.2">
      <c r="A434" s="12" t="s">
        <v>17</v>
      </c>
      <c r="B434" s="12" t="s">
        <v>1736</v>
      </c>
      <c r="C434" s="12" t="s">
        <v>4290</v>
      </c>
      <c r="D434" s="48">
        <v>213</v>
      </c>
      <c r="H434" t="s">
        <v>11</v>
      </c>
      <c r="I434" s="41" t="s">
        <v>1736</v>
      </c>
      <c r="J434" t="s">
        <v>1281</v>
      </c>
      <c r="K434">
        <v>1472</v>
      </c>
      <c r="L434" s="47">
        <f t="shared" si="13"/>
        <v>2109</v>
      </c>
    </row>
    <row r="435" spans="1:12" x14ac:dyDescent="0.2">
      <c r="A435" s="12" t="s">
        <v>17</v>
      </c>
      <c r="B435" s="12" t="s">
        <v>1736</v>
      </c>
      <c r="C435" s="12" t="s">
        <v>1331</v>
      </c>
      <c r="D435" s="48">
        <v>594</v>
      </c>
      <c r="H435" s="41" t="s">
        <v>11</v>
      </c>
      <c r="I435" s="41" t="s">
        <v>1736</v>
      </c>
      <c r="J435" s="41"/>
      <c r="K435" s="41">
        <f>SUM(K393:K434)</f>
        <v>10348</v>
      </c>
      <c r="L435" s="47">
        <f>ROUND((K435/K$435)*O$8,0)</f>
        <v>14827</v>
      </c>
    </row>
    <row r="436" spans="1:12" x14ac:dyDescent="0.2">
      <c r="A436" s="12" t="s">
        <v>17</v>
      </c>
      <c r="B436" s="12" t="s">
        <v>1736</v>
      </c>
      <c r="C436" s="12" t="s">
        <v>1623</v>
      </c>
      <c r="D436" s="48">
        <v>465</v>
      </c>
      <c r="H436" t="s">
        <v>11</v>
      </c>
      <c r="I436" s="41" t="s">
        <v>52</v>
      </c>
      <c r="J436" t="s">
        <v>4301</v>
      </c>
      <c r="K436">
        <v>30</v>
      </c>
      <c r="L436" s="47">
        <f>ROUND((K436/K$478)*O$9,0)</f>
        <v>146</v>
      </c>
    </row>
    <row r="437" spans="1:12" x14ac:dyDescent="0.2">
      <c r="A437" s="12" t="s">
        <v>17</v>
      </c>
      <c r="B437" s="12" t="s">
        <v>1736</v>
      </c>
      <c r="C437" s="12" t="s">
        <v>625</v>
      </c>
      <c r="D437" s="48">
        <v>4</v>
      </c>
      <c r="H437" t="s">
        <v>11</v>
      </c>
      <c r="I437" s="41" t="s">
        <v>52</v>
      </c>
      <c r="J437" t="s">
        <v>4279</v>
      </c>
      <c r="K437">
        <v>17</v>
      </c>
      <c r="L437" s="47">
        <f t="shared" ref="L437:L478" si="14">ROUND((K437/K$478)*O$9,0)</f>
        <v>83</v>
      </c>
    </row>
    <row r="438" spans="1:12" x14ac:dyDescent="0.2">
      <c r="A438" s="12" t="s">
        <v>17</v>
      </c>
      <c r="B438" s="12" t="s">
        <v>1736</v>
      </c>
      <c r="C438" s="12" t="s">
        <v>1332</v>
      </c>
      <c r="D438" s="48">
        <v>71</v>
      </c>
      <c r="H438" t="s">
        <v>11</v>
      </c>
      <c r="I438" s="41" t="s">
        <v>52</v>
      </c>
      <c r="J438" t="s">
        <v>5981</v>
      </c>
      <c r="K438">
        <v>12</v>
      </c>
      <c r="L438" s="47">
        <f t="shared" si="14"/>
        <v>58</v>
      </c>
    </row>
    <row r="439" spans="1:12" x14ac:dyDescent="0.2">
      <c r="A439" s="12" t="s">
        <v>17</v>
      </c>
      <c r="B439" s="12" t="s">
        <v>1736</v>
      </c>
      <c r="C439" s="12" t="s">
        <v>1393</v>
      </c>
      <c r="D439" s="48">
        <v>186</v>
      </c>
      <c r="H439" t="s">
        <v>11</v>
      </c>
      <c r="I439" s="41" t="s">
        <v>52</v>
      </c>
      <c r="J439" t="s">
        <v>5980</v>
      </c>
      <c r="K439">
        <v>1</v>
      </c>
      <c r="L439" s="47">
        <f t="shared" si="14"/>
        <v>5</v>
      </c>
    </row>
    <row r="440" spans="1:12" x14ac:dyDescent="0.2">
      <c r="A440" s="12" t="s">
        <v>17</v>
      </c>
      <c r="B440" s="12" t="s">
        <v>1736</v>
      </c>
      <c r="C440" s="12" t="s">
        <v>2136</v>
      </c>
      <c r="D440" s="48">
        <v>84</v>
      </c>
      <c r="H440" t="s">
        <v>11</v>
      </c>
      <c r="I440" s="41" t="s">
        <v>52</v>
      </c>
      <c r="J440" t="s">
        <v>1066</v>
      </c>
      <c r="K440">
        <v>1</v>
      </c>
      <c r="L440" s="47">
        <f t="shared" si="14"/>
        <v>5</v>
      </c>
    </row>
    <row r="441" spans="1:12" x14ac:dyDescent="0.2">
      <c r="A441" s="12" t="s">
        <v>17</v>
      </c>
      <c r="B441" s="12" t="s">
        <v>1736</v>
      </c>
      <c r="C441" s="12" t="s">
        <v>1537</v>
      </c>
      <c r="D441" s="48">
        <v>14</v>
      </c>
      <c r="H441" t="s">
        <v>11</v>
      </c>
      <c r="I441" s="41" t="s">
        <v>52</v>
      </c>
      <c r="J441" t="s">
        <v>2131</v>
      </c>
      <c r="K441">
        <v>8</v>
      </c>
      <c r="L441" s="47">
        <f t="shared" si="14"/>
        <v>39</v>
      </c>
    </row>
    <row r="442" spans="1:12" x14ac:dyDescent="0.2">
      <c r="A442" s="12" t="s">
        <v>17</v>
      </c>
      <c r="B442" s="12" t="s">
        <v>1736</v>
      </c>
      <c r="C442" s="12" t="s">
        <v>5994</v>
      </c>
      <c r="D442" s="48">
        <v>16</v>
      </c>
      <c r="H442" t="s">
        <v>11</v>
      </c>
      <c r="I442" s="41" t="s">
        <v>52</v>
      </c>
      <c r="J442" t="s">
        <v>1068</v>
      </c>
      <c r="K442">
        <v>9</v>
      </c>
      <c r="L442" s="47">
        <f t="shared" si="14"/>
        <v>44</v>
      </c>
    </row>
    <row r="443" spans="1:12" x14ac:dyDescent="0.2">
      <c r="A443" s="12" t="s">
        <v>17</v>
      </c>
      <c r="B443" s="12" t="s">
        <v>1736</v>
      </c>
      <c r="C443" s="12" t="s">
        <v>1438</v>
      </c>
      <c r="D443" s="48">
        <v>55</v>
      </c>
      <c r="H443" t="s">
        <v>11</v>
      </c>
      <c r="I443" s="41" t="s">
        <v>52</v>
      </c>
      <c r="J443" t="s">
        <v>1125</v>
      </c>
      <c r="K443">
        <v>67</v>
      </c>
      <c r="L443" s="47">
        <f t="shared" si="14"/>
        <v>327</v>
      </c>
    </row>
    <row r="444" spans="1:12" x14ac:dyDescent="0.2">
      <c r="A444" s="12" t="s">
        <v>17</v>
      </c>
      <c r="B444" s="12" t="s">
        <v>1736</v>
      </c>
      <c r="C444" s="12" t="s">
        <v>4288</v>
      </c>
      <c r="D444" s="48">
        <v>37</v>
      </c>
      <c r="H444" t="s">
        <v>11</v>
      </c>
      <c r="I444" s="41" t="s">
        <v>52</v>
      </c>
      <c r="J444" t="s">
        <v>1349</v>
      </c>
      <c r="K444">
        <v>4</v>
      </c>
      <c r="L444" s="47">
        <f t="shared" si="14"/>
        <v>19</v>
      </c>
    </row>
    <row r="445" spans="1:12" x14ac:dyDescent="0.2">
      <c r="A445" s="12" t="s">
        <v>17</v>
      </c>
      <c r="B445" s="12" t="s">
        <v>1736</v>
      </c>
      <c r="C445" s="12" t="s">
        <v>2381</v>
      </c>
      <c r="D445" s="48">
        <v>46</v>
      </c>
      <c r="H445" t="s">
        <v>11</v>
      </c>
      <c r="I445" s="41" t="s">
        <v>52</v>
      </c>
      <c r="J445" t="s">
        <v>2380</v>
      </c>
      <c r="K445">
        <v>19</v>
      </c>
      <c r="L445" s="47">
        <f t="shared" si="14"/>
        <v>93</v>
      </c>
    </row>
    <row r="446" spans="1:12" x14ac:dyDescent="0.2">
      <c r="A446" s="12" t="s">
        <v>17</v>
      </c>
      <c r="B446" s="12" t="s">
        <v>1736</v>
      </c>
      <c r="C446" s="12" t="s">
        <v>5990</v>
      </c>
      <c r="D446" s="48">
        <v>14</v>
      </c>
      <c r="H446" t="s">
        <v>11</v>
      </c>
      <c r="I446" s="41" t="s">
        <v>52</v>
      </c>
      <c r="J446" t="s">
        <v>1614</v>
      </c>
      <c r="K446">
        <v>19</v>
      </c>
      <c r="L446" s="47">
        <f t="shared" si="14"/>
        <v>93</v>
      </c>
    </row>
    <row r="447" spans="1:12" x14ac:dyDescent="0.2">
      <c r="A447" s="12" t="s">
        <v>17</v>
      </c>
      <c r="B447" s="12" t="s">
        <v>1736</v>
      </c>
      <c r="C447" s="12" t="s">
        <v>1334</v>
      </c>
      <c r="D447" s="48">
        <v>214</v>
      </c>
      <c r="H447" t="s">
        <v>11</v>
      </c>
      <c r="I447" s="41" t="s">
        <v>52</v>
      </c>
      <c r="J447" t="s">
        <v>420</v>
      </c>
      <c r="K447">
        <v>10</v>
      </c>
      <c r="L447" s="47">
        <f t="shared" si="14"/>
        <v>49</v>
      </c>
    </row>
    <row r="448" spans="1:12" x14ac:dyDescent="0.2">
      <c r="A448" s="12" t="s">
        <v>17</v>
      </c>
      <c r="B448" s="12" t="s">
        <v>1736</v>
      </c>
      <c r="C448" s="12" t="s">
        <v>1440</v>
      </c>
      <c r="D448" s="48">
        <v>23</v>
      </c>
      <c r="H448" t="s">
        <v>11</v>
      </c>
      <c r="I448" s="41" t="s">
        <v>52</v>
      </c>
      <c r="J448" t="s">
        <v>816</v>
      </c>
      <c r="K448">
        <v>2</v>
      </c>
      <c r="L448" s="47">
        <f t="shared" si="14"/>
        <v>10</v>
      </c>
    </row>
    <row r="449" spans="1:12" x14ac:dyDescent="0.2">
      <c r="A449" s="12" t="s">
        <v>17</v>
      </c>
      <c r="B449" s="12" t="s">
        <v>1736</v>
      </c>
      <c r="C449" s="12" t="s">
        <v>1687</v>
      </c>
      <c r="D449" s="48">
        <v>130</v>
      </c>
      <c r="H449" t="s">
        <v>11</v>
      </c>
      <c r="I449" s="41" t="s">
        <v>52</v>
      </c>
      <c r="J449" t="s">
        <v>1069</v>
      </c>
      <c r="K449">
        <v>158</v>
      </c>
      <c r="L449" s="47">
        <f t="shared" si="14"/>
        <v>770</v>
      </c>
    </row>
    <row r="450" spans="1:12" x14ac:dyDescent="0.2">
      <c r="A450" s="12" t="s">
        <v>17</v>
      </c>
      <c r="B450" s="12" t="s">
        <v>1736</v>
      </c>
      <c r="C450" s="12" t="s">
        <v>1698</v>
      </c>
      <c r="D450" s="48">
        <v>20</v>
      </c>
      <c r="H450" t="s">
        <v>11</v>
      </c>
      <c r="I450" t="s">
        <v>52</v>
      </c>
      <c r="J450" t="s">
        <v>1119</v>
      </c>
      <c r="K450">
        <v>81</v>
      </c>
      <c r="L450" s="47">
        <f t="shared" si="14"/>
        <v>395</v>
      </c>
    </row>
    <row r="451" spans="1:12" x14ac:dyDescent="0.2">
      <c r="A451" s="12" t="s">
        <v>17</v>
      </c>
      <c r="B451" s="12" t="s">
        <v>1736</v>
      </c>
      <c r="C451" s="12" t="s">
        <v>1365</v>
      </c>
      <c r="D451" s="48">
        <v>29</v>
      </c>
      <c r="H451" t="s">
        <v>11</v>
      </c>
      <c r="I451" s="41" t="s">
        <v>52</v>
      </c>
      <c r="J451" t="s">
        <v>1122</v>
      </c>
      <c r="K451">
        <v>269</v>
      </c>
      <c r="L451" s="47">
        <f t="shared" si="14"/>
        <v>1311</v>
      </c>
    </row>
    <row r="452" spans="1:12" x14ac:dyDescent="0.2">
      <c r="A452" s="12" t="s">
        <v>17</v>
      </c>
      <c r="B452" s="12" t="s">
        <v>1736</v>
      </c>
      <c r="C452" s="12" t="s">
        <v>1636</v>
      </c>
      <c r="D452" s="48">
        <v>214</v>
      </c>
      <c r="H452" t="s">
        <v>11</v>
      </c>
      <c r="I452" s="41" t="s">
        <v>52</v>
      </c>
      <c r="J452" t="s">
        <v>1351</v>
      </c>
      <c r="K452">
        <v>71</v>
      </c>
      <c r="L452" s="47">
        <f t="shared" si="14"/>
        <v>346</v>
      </c>
    </row>
    <row r="453" spans="1:12" x14ac:dyDescent="0.2">
      <c r="A453" s="12" t="s">
        <v>17</v>
      </c>
      <c r="B453" s="12" t="s">
        <v>1736</v>
      </c>
      <c r="C453" s="12" t="s">
        <v>977</v>
      </c>
      <c r="D453" s="48">
        <v>1435</v>
      </c>
      <c r="H453" t="s">
        <v>11</v>
      </c>
      <c r="I453" s="41" t="s">
        <v>52</v>
      </c>
      <c r="J453" t="s">
        <v>2106</v>
      </c>
      <c r="K453">
        <v>10</v>
      </c>
      <c r="L453" s="47">
        <f t="shared" si="14"/>
        <v>49</v>
      </c>
    </row>
    <row r="454" spans="1:12" x14ac:dyDescent="0.2">
      <c r="A454" s="12" t="s">
        <v>17</v>
      </c>
      <c r="B454" s="12" t="s">
        <v>1736</v>
      </c>
      <c r="C454" s="12" t="s">
        <v>1302</v>
      </c>
      <c r="D454" s="48">
        <v>1975</v>
      </c>
      <c r="H454" t="s">
        <v>11</v>
      </c>
      <c r="I454" s="41" t="s">
        <v>52</v>
      </c>
      <c r="J454" t="s">
        <v>913</v>
      </c>
      <c r="K454">
        <v>6</v>
      </c>
      <c r="L454" s="47">
        <f t="shared" si="14"/>
        <v>29</v>
      </c>
    </row>
    <row r="455" spans="1:12" x14ac:dyDescent="0.2">
      <c r="A455" s="12" t="s">
        <v>17</v>
      </c>
      <c r="B455" s="12" t="s">
        <v>1736</v>
      </c>
      <c r="C455" s="12" t="s">
        <v>4285</v>
      </c>
      <c r="D455" s="48">
        <v>1745</v>
      </c>
      <c r="H455" t="s">
        <v>11</v>
      </c>
      <c r="I455" s="41" t="s">
        <v>52</v>
      </c>
      <c r="J455" t="s">
        <v>1669</v>
      </c>
      <c r="K455">
        <v>1</v>
      </c>
      <c r="L455" s="47">
        <f t="shared" si="14"/>
        <v>5</v>
      </c>
    </row>
    <row r="456" spans="1:12" x14ac:dyDescent="0.2">
      <c r="A456" s="12" t="s">
        <v>17</v>
      </c>
      <c r="B456" s="12" t="s">
        <v>1736</v>
      </c>
      <c r="C456" s="12" t="s">
        <v>1865</v>
      </c>
      <c r="D456" s="48">
        <v>1566</v>
      </c>
      <c r="H456" t="s">
        <v>11</v>
      </c>
      <c r="I456" s="41" t="s">
        <v>52</v>
      </c>
      <c r="J456" t="s">
        <v>2125</v>
      </c>
      <c r="K456">
        <v>12</v>
      </c>
      <c r="L456" s="47">
        <f t="shared" si="14"/>
        <v>58</v>
      </c>
    </row>
    <row r="457" spans="1:12" x14ac:dyDescent="0.2">
      <c r="A457" s="12" t="s">
        <v>17</v>
      </c>
      <c r="B457" s="12" t="s">
        <v>1736</v>
      </c>
      <c r="C457" s="12" t="s">
        <v>1866</v>
      </c>
      <c r="D457" s="48">
        <v>63</v>
      </c>
      <c r="H457" t="s">
        <v>11</v>
      </c>
      <c r="I457" s="41" t="s">
        <v>52</v>
      </c>
      <c r="J457" t="s">
        <v>1795</v>
      </c>
      <c r="K457">
        <v>1</v>
      </c>
      <c r="L457" s="47">
        <f t="shared" si="14"/>
        <v>5</v>
      </c>
    </row>
    <row r="458" spans="1:12" x14ac:dyDescent="0.2">
      <c r="A458" s="12" t="s">
        <v>17</v>
      </c>
      <c r="B458" s="12" t="s">
        <v>1736</v>
      </c>
      <c r="C458" s="12" t="s">
        <v>1397</v>
      </c>
      <c r="D458" s="48">
        <v>15</v>
      </c>
      <c r="H458" t="s">
        <v>11</v>
      </c>
      <c r="I458" s="41" t="s">
        <v>52</v>
      </c>
      <c r="J458" t="s">
        <v>1860</v>
      </c>
      <c r="K458">
        <v>22</v>
      </c>
      <c r="L458" s="47">
        <f t="shared" si="14"/>
        <v>107</v>
      </c>
    </row>
    <row r="459" spans="1:12" x14ac:dyDescent="0.2">
      <c r="A459" s="12" t="s">
        <v>17</v>
      </c>
      <c r="B459" s="12" t="s">
        <v>1736</v>
      </c>
      <c r="C459" s="12" t="s">
        <v>2130</v>
      </c>
      <c r="D459" s="48">
        <v>401</v>
      </c>
      <c r="H459" t="s">
        <v>11</v>
      </c>
      <c r="I459" s="41" t="s">
        <v>52</v>
      </c>
      <c r="J459" t="s">
        <v>1071</v>
      </c>
      <c r="K459">
        <v>40</v>
      </c>
      <c r="L459" s="47">
        <f t="shared" si="14"/>
        <v>195</v>
      </c>
    </row>
    <row r="460" spans="1:12" x14ac:dyDescent="0.2">
      <c r="A460" s="12" t="s">
        <v>17</v>
      </c>
      <c r="B460" s="12" t="s">
        <v>1736</v>
      </c>
      <c r="C460" s="12" t="s">
        <v>1867</v>
      </c>
      <c r="D460" s="48">
        <v>89</v>
      </c>
      <c r="H460" t="s">
        <v>11</v>
      </c>
      <c r="I460" s="41" t="s">
        <v>52</v>
      </c>
      <c r="J460" t="s">
        <v>2183</v>
      </c>
      <c r="K460">
        <v>76</v>
      </c>
      <c r="L460" s="47">
        <f t="shared" si="14"/>
        <v>370</v>
      </c>
    </row>
    <row r="461" spans="1:12" x14ac:dyDescent="0.2">
      <c r="A461" s="12" t="s">
        <v>17</v>
      </c>
      <c r="B461" s="12" t="s">
        <v>1736</v>
      </c>
      <c r="C461" s="12" t="s">
        <v>1868</v>
      </c>
      <c r="D461" s="48">
        <v>79</v>
      </c>
      <c r="H461" t="s">
        <v>11</v>
      </c>
      <c r="I461" s="41" t="s">
        <v>52</v>
      </c>
      <c r="J461" t="s">
        <v>1070</v>
      </c>
      <c r="K461">
        <v>320</v>
      </c>
      <c r="L461" s="47">
        <f t="shared" si="14"/>
        <v>1560</v>
      </c>
    </row>
    <row r="462" spans="1:12" x14ac:dyDescent="0.2">
      <c r="A462" s="12" t="s">
        <v>17</v>
      </c>
      <c r="B462" s="12" t="s">
        <v>1736</v>
      </c>
      <c r="C462" s="12" t="s">
        <v>1878</v>
      </c>
      <c r="D462" s="48">
        <v>1</v>
      </c>
      <c r="H462" t="s">
        <v>11</v>
      </c>
      <c r="I462" s="41" t="s">
        <v>52</v>
      </c>
      <c r="J462" t="s">
        <v>1322</v>
      </c>
      <c r="K462">
        <v>52</v>
      </c>
      <c r="L462" s="47">
        <f t="shared" si="14"/>
        <v>253</v>
      </c>
    </row>
    <row r="463" spans="1:12" x14ac:dyDescent="0.2">
      <c r="A463" s="12" t="s">
        <v>17</v>
      </c>
      <c r="B463" s="12" t="s">
        <v>1736</v>
      </c>
      <c r="C463" s="12" t="s">
        <v>943</v>
      </c>
      <c r="D463" s="48">
        <v>1</v>
      </c>
      <c r="H463" t="s">
        <v>11</v>
      </c>
      <c r="I463" s="41" t="s">
        <v>52</v>
      </c>
      <c r="J463" t="s">
        <v>2199</v>
      </c>
      <c r="K463">
        <v>132</v>
      </c>
      <c r="L463" s="47">
        <f t="shared" si="14"/>
        <v>643</v>
      </c>
    </row>
    <row r="464" spans="1:12" x14ac:dyDescent="0.2">
      <c r="A464" s="12" t="s">
        <v>17</v>
      </c>
      <c r="B464" s="12" t="s">
        <v>1736</v>
      </c>
      <c r="C464" s="12" t="s">
        <v>886</v>
      </c>
      <c r="D464" s="48">
        <v>6</v>
      </c>
      <c r="H464" t="s">
        <v>11</v>
      </c>
      <c r="I464" s="41" t="s">
        <v>52</v>
      </c>
      <c r="J464" t="s">
        <v>5979</v>
      </c>
      <c r="K464">
        <v>31</v>
      </c>
      <c r="L464" s="47">
        <f t="shared" si="14"/>
        <v>151</v>
      </c>
    </row>
    <row r="465" spans="1:12" x14ac:dyDescent="0.2">
      <c r="A465" s="12" t="s">
        <v>17</v>
      </c>
      <c r="B465" s="12" t="s">
        <v>1736</v>
      </c>
      <c r="C465" s="12" t="s">
        <v>1366</v>
      </c>
      <c r="D465" s="48">
        <v>258</v>
      </c>
      <c r="H465" t="s">
        <v>11</v>
      </c>
      <c r="I465" s="41" t="s">
        <v>52</v>
      </c>
      <c r="J465" t="s">
        <v>1615</v>
      </c>
      <c r="K465">
        <v>20</v>
      </c>
      <c r="L465" s="47">
        <f t="shared" si="14"/>
        <v>97</v>
      </c>
    </row>
    <row r="466" spans="1:12" x14ac:dyDescent="0.2">
      <c r="A466" s="12" t="s">
        <v>17</v>
      </c>
      <c r="B466" s="12" t="s">
        <v>4299</v>
      </c>
      <c r="C466" s="41"/>
      <c r="D466" s="48">
        <v>14312</v>
      </c>
      <c r="H466" t="s">
        <v>11</v>
      </c>
      <c r="I466" s="41" t="s">
        <v>52</v>
      </c>
      <c r="J466" t="s">
        <v>1616</v>
      </c>
      <c r="K466">
        <v>34</v>
      </c>
      <c r="L466" s="47">
        <f t="shared" si="14"/>
        <v>166</v>
      </c>
    </row>
    <row r="467" spans="1:12" x14ac:dyDescent="0.2">
      <c r="A467" s="12" t="s">
        <v>17</v>
      </c>
      <c r="B467" s="12" t="s">
        <v>52</v>
      </c>
      <c r="C467" s="12" t="s">
        <v>4283</v>
      </c>
      <c r="D467" s="48">
        <v>19</v>
      </c>
      <c r="H467" t="s">
        <v>11</v>
      </c>
      <c r="I467" s="41" t="s">
        <v>52</v>
      </c>
      <c r="J467" t="s">
        <v>1073</v>
      </c>
      <c r="K467">
        <v>1</v>
      </c>
      <c r="L467" s="47">
        <f t="shared" si="14"/>
        <v>5</v>
      </c>
    </row>
    <row r="468" spans="1:12" x14ac:dyDescent="0.2">
      <c r="A468" s="12" t="s">
        <v>17</v>
      </c>
      <c r="B468" s="12" t="s">
        <v>52</v>
      </c>
      <c r="C468" s="12" t="s">
        <v>5950</v>
      </c>
      <c r="D468" s="48">
        <v>1618</v>
      </c>
      <c r="H468" t="s">
        <v>11</v>
      </c>
      <c r="I468" t="s">
        <v>52</v>
      </c>
      <c r="J468" t="s">
        <v>1617</v>
      </c>
      <c r="K468">
        <v>21</v>
      </c>
      <c r="L468" s="47">
        <f t="shared" si="14"/>
        <v>102</v>
      </c>
    </row>
    <row r="469" spans="1:12" x14ac:dyDescent="0.2">
      <c r="A469" s="12" t="s">
        <v>17</v>
      </c>
      <c r="B469" s="12" t="s">
        <v>52</v>
      </c>
      <c r="C469" s="12" t="s">
        <v>2165</v>
      </c>
      <c r="D469" s="48">
        <v>5317</v>
      </c>
      <c r="H469" t="s">
        <v>11</v>
      </c>
      <c r="I469" s="41" t="s">
        <v>52</v>
      </c>
      <c r="J469" t="s">
        <v>1326</v>
      </c>
      <c r="K469">
        <v>1</v>
      </c>
      <c r="L469" s="47">
        <f t="shared" si="14"/>
        <v>5</v>
      </c>
    </row>
    <row r="470" spans="1:12" x14ac:dyDescent="0.2">
      <c r="A470" s="12" t="s">
        <v>17</v>
      </c>
      <c r="B470" s="12" t="s">
        <v>52</v>
      </c>
      <c r="C470" s="12" t="s">
        <v>4282</v>
      </c>
      <c r="D470" s="48">
        <v>1957</v>
      </c>
      <c r="H470" t="s">
        <v>11</v>
      </c>
      <c r="I470" s="41" t="s">
        <v>52</v>
      </c>
      <c r="J470" t="s">
        <v>2202</v>
      </c>
      <c r="K470">
        <v>62</v>
      </c>
      <c r="L470" s="47">
        <f t="shared" si="14"/>
        <v>302</v>
      </c>
    </row>
    <row r="471" spans="1:12" x14ac:dyDescent="0.2">
      <c r="A471" s="12" t="s">
        <v>17</v>
      </c>
      <c r="B471" s="12" t="s">
        <v>52</v>
      </c>
      <c r="C471" s="12" t="s">
        <v>2166</v>
      </c>
      <c r="D471" s="48">
        <v>2551</v>
      </c>
      <c r="H471" t="s">
        <v>11</v>
      </c>
      <c r="I471" t="s">
        <v>52</v>
      </c>
      <c r="J471" t="s">
        <v>4278</v>
      </c>
      <c r="K471">
        <v>104</v>
      </c>
      <c r="L471" s="47">
        <f t="shared" si="14"/>
        <v>507</v>
      </c>
    </row>
    <row r="472" spans="1:12" x14ac:dyDescent="0.2">
      <c r="A472" s="12" t="s">
        <v>17</v>
      </c>
      <c r="B472" s="12" t="s">
        <v>52</v>
      </c>
      <c r="C472" s="12" t="s">
        <v>2111</v>
      </c>
      <c r="D472" s="48">
        <v>131</v>
      </c>
      <c r="H472" t="s">
        <v>11</v>
      </c>
      <c r="I472" s="41" t="s">
        <v>52</v>
      </c>
      <c r="J472" t="s">
        <v>2203</v>
      </c>
      <c r="K472">
        <v>15</v>
      </c>
      <c r="L472" s="47">
        <f t="shared" si="14"/>
        <v>73</v>
      </c>
    </row>
    <row r="473" spans="1:12" x14ac:dyDescent="0.2">
      <c r="A473" s="12" t="s">
        <v>17</v>
      </c>
      <c r="B473" s="12" t="s">
        <v>52</v>
      </c>
      <c r="C473" s="12" t="s">
        <v>2072</v>
      </c>
      <c r="D473" s="48">
        <v>438</v>
      </c>
      <c r="H473" t="s">
        <v>11</v>
      </c>
      <c r="I473" s="41" t="s">
        <v>52</v>
      </c>
      <c r="J473" t="s">
        <v>2107</v>
      </c>
      <c r="K473">
        <v>16</v>
      </c>
      <c r="L473" s="47">
        <f t="shared" si="14"/>
        <v>78</v>
      </c>
    </row>
    <row r="474" spans="1:12" x14ac:dyDescent="0.2">
      <c r="A474" s="12" t="s">
        <v>17</v>
      </c>
      <c r="B474" s="12" t="s">
        <v>52</v>
      </c>
      <c r="C474" s="12" t="s">
        <v>694</v>
      </c>
      <c r="D474" s="48">
        <v>1</v>
      </c>
      <c r="H474" t="s">
        <v>11</v>
      </c>
      <c r="I474" s="41" t="s">
        <v>52</v>
      </c>
      <c r="J474" t="s">
        <v>2108</v>
      </c>
      <c r="K474">
        <v>6</v>
      </c>
      <c r="L474" s="47">
        <f t="shared" si="14"/>
        <v>29</v>
      </c>
    </row>
    <row r="475" spans="1:12" x14ac:dyDescent="0.2">
      <c r="A475" s="12" t="s">
        <v>17</v>
      </c>
      <c r="B475" s="12" t="s">
        <v>52</v>
      </c>
      <c r="C475" s="12" t="s">
        <v>1029</v>
      </c>
      <c r="D475" s="48">
        <v>1</v>
      </c>
      <c r="H475" t="s">
        <v>11</v>
      </c>
      <c r="I475" s="41" t="s">
        <v>52</v>
      </c>
      <c r="J475" t="s">
        <v>1671</v>
      </c>
      <c r="K475">
        <v>7</v>
      </c>
      <c r="L475" s="47">
        <f t="shared" si="14"/>
        <v>34</v>
      </c>
    </row>
    <row r="476" spans="1:12" x14ac:dyDescent="0.2">
      <c r="A476" s="12" t="s">
        <v>17</v>
      </c>
      <c r="B476" s="12" t="s">
        <v>52</v>
      </c>
      <c r="C476" s="12" t="s">
        <v>1025</v>
      </c>
      <c r="D476" s="48">
        <v>2</v>
      </c>
      <c r="H476" t="s">
        <v>11</v>
      </c>
      <c r="I476" s="41" t="s">
        <v>52</v>
      </c>
      <c r="J476" t="s">
        <v>1214</v>
      </c>
      <c r="K476">
        <v>1</v>
      </c>
      <c r="L476" s="47">
        <f t="shared" si="14"/>
        <v>5</v>
      </c>
    </row>
    <row r="477" spans="1:12" x14ac:dyDescent="0.2">
      <c r="A477" s="12" t="s">
        <v>17</v>
      </c>
      <c r="B477" s="12" t="s">
        <v>52</v>
      </c>
      <c r="C477" s="12" t="s">
        <v>989</v>
      </c>
      <c r="D477" s="48">
        <v>3</v>
      </c>
      <c r="H477" t="s">
        <v>11</v>
      </c>
      <c r="I477" s="41" t="s">
        <v>52</v>
      </c>
      <c r="J477" t="s">
        <v>1529</v>
      </c>
      <c r="K477">
        <v>1</v>
      </c>
      <c r="L477" s="47">
        <f t="shared" si="14"/>
        <v>5</v>
      </c>
    </row>
    <row r="478" spans="1:12" x14ac:dyDescent="0.2">
      <c r="A478" s="12" t="s">
        <v>17</v>
      </c>
      <c r="B478" s="12" t="s">
        <v>52</v>
      </c>
      <c r="C478" s="12" t="s">
        <v>991</v>
      </c>
      <c r="D478" s="48">
        <v>2</v>
      </c>
      <c r="H478" s="41" t="s">
        <v>11</v>
      </c>
      <c r="I478" s="41" t="s">
        <v>52</v>
      </c>
      <c r="K478">
        <f>SUM(K436:K477)</f>
        <v>1770</v>
      </c>
      <c r="L478" s="47">
        <f t="shared" si="14"/>
        <v>8628</v>
      </c>
    </row>
    <row r="479" spans="1:12" x14ac:dyDescent="0.2">
      <c r="A479" s="12" t="s">
        <v>17</v>
      </c>
      <c r="B479" s="12" t="s">
        <v>52</v>
      </c>
      <c r="C479" s="12" t="s">
        <v>1027</v>
      </c>
      <c r="D479" s="48">
        <v>1</v>
      </c>
    </row>
    <row r="480" spans="1:12" x14ac:dyDescent="0.2">
      <c r="A480" s="12" t="s">
        <v>17</v>
      </c>
      <c r="B480" s="12" t="s">
        <v>52</v>
      </c>
      <c r="C480" s="12" t="s">
        <v>992</v>
      </c>
      <c r="D480" s="48">
        <v>1</v>
      </c>
    </row>
    <row r="481" spans="1:4" x14ac:dyDescent="0.2">
      <c r="A481" s="12" t="s">
        <v>17</v>
      </c>
      <c r="B481" s="12" t="s">
        <v>52</v>
      </c>
      <c r="C481" s="12" t="s">
        <v>997</v>
      </c>
      <c r="D481" s="48">
        <v>92</v>
      </c>
    </row>
    <row r="482" spans="1:4" x14ac:dyDescent="0.2">
      <c r="A482" s="12" t="s">
        <v>17</v>
      </c>
      <c r="B482" s="12" t="s">
        <v>52</v>
      </c>
      <c r="C482" s="12" t="s">
        <v>998</v>
      </c>
      <c r="D482" s="48">
        <v>24</v>
      </c>
    </row>
    <row r="483" spans="1:4" x14ac:dyDescent="0.2">
      <c r="A483" s="12" t="s">
        <v>17</v>
      </c>
      <c r="B483" s="12" t="s">
        <v>52</v>
      </c>
      <c r="C483" s="12" t="s">
        <v>993</v>
      </c>
      <c r="D483" s="48">
        <v>4</v>
      </c>
    </row>
    <row r="484" spans="1:4" x14ac:dyDescent="0.2">
      <c r="A484" s="12" t="s">
        <v>17</v>
      </c>
      <c r="B484" s="12" t="s">
        <v>52</v>
      </c>
      <c r="C484" s="12" t="s">
        <v>2123</v>
      </c>
      <c r="D484" s="48">
        <v>355</v>
      </c>
    </row>
    <row r="485" spans="1:4" x14ac:dyDescent="0.2">
      <c r="A485" s="12" t="s">
        <v>17</v>
      </c>
      <c r="B485" s="12" t="s">
        <v>52</v>
      </c>
      <c r="C485" s="12" t="s">
        <v>2112</v>
      </c>
      <c r="D485" s="48">
        <v>1596</v>
      </c>
    </row>
    <row r="486" spans="1:4" x14ac:dyDescent="0.2">
      <c r="A486" s="12" t="s">
        <v>17</v>
      </c>
      <c r="B486" s="12" t="s">
        <v>52</v>
      </c>
      <c r="C486" s="12" t="s">
        <v>2124</v>
      </c>
      <c r="D486" s="48">
        <v>1380</v>
      </c>
    </row>
    <row r="487" spans="1:4" x14ac:dyDescent="0.2">
      <c r="A487" s="12" t="s">
        <v>17</v>
      </c>
      <c r="B487" s="12" t="s">
        <v>52</v>
      </c>
      <c r="C487" s="12" t="s">
        <v>2113</v>
      </c>
      <c r="D487" s="48">
        <v>924</v>
      </c>
    </row>
    <row r="488" spans="1:4" x14ac:dyDescent="0.2">
      <c r="A488" s="12" t="s">
        <v>17</v>
      </c>
      <c r="B488" s="12" t="s">
        <v>52</v>
      </c>
      <c r="C488" s="12" t="s">
        <v>1084</v>
      </c>
      <c r="D488" s="48">
        <v>1</v>
      </c>
    </row>
    <row r="489" spans="1:4" x14ac:dyDescent="0.2">
      <c r="A489" s="12" t="s">
        <v>17</v>
      </c>
      <c r="B489" s="12" t="s">
        <v>52</v>
      </c>
      <c r="C489" s="12" t="s">
        <v>1028</v>
      </c>
      <c r="D489" s="48">
        <v>7</v>
      </c>
    </row>
    <row r="490" spans="1:4" x14ac:dyDescent="0.2">
      <c r="A490" s="12" t="s">
        <v>17</v>
      </c>
      <c r="B490" s="12" t="s">
        <v>52</v>
      </c>
      <c r="C490" s="12" t="s">
        <v>994</v>
      </c>
      <c r="D490" s="48">
        <v>1</v>
      </c>
    </row>
    <row r="491" spans="1:4" x14ac:dyDescent="0.2">
      <c r="A491" s="12" t="s">
        <v>17</v>
      </c>
      <c r="B491" s="12" t="s">
        <v>52</v>
      </c>
      <c r="C491" s="12" t="s">
        <v>1675</v>
      </c>
      <c r="D491" s="48">
        <v>111</v>
      </c>
    </row>
    <row r="492" spans="1:4" x14ac:dyDescent="0.2">
      <c r="A492" s="12" t="s">
        <v>17</v>
      </c>
      <c r="B492" s="12" t="s">
        <v>52</v>
      </c>
      <c r="C492" s="12" t="s">
        <v>1761</v>
      </c>
      <c r="D492" s="48">
        <v>1808</v>
      </c>
    </row>
    <row r="493" spans="1:4" x14ac:dyDescent="0.2">
      <c r="A493" s="12" t="s">
        <v>17</v>
      </c>
      <c r="B493" s="12" t="s">
        <v>52</v>
      </c>
      <c r="C493" s="12" t="s">
        <v>1674</v>
      </c>
      <c r="D493" s="48">
        <v>212</v>
      </c>
    </row>
    <row r="494" spans="1:4" x14ac:dyDescent="0.2">
      <c r="A494" s="12" t="s">
        <v>17</v>
      </c>
      <c r="B494" s="12" t="s">
        <v>52</v>
      </c>
      <c r="C494" s="12" t="s">
        <v>2161</v>
      </c>
      <c r="D494" s="48">
        <v>1045</v>
      </c>
    </row>
    <row r="495" spans="1:4" x14ac:dyDescent="0.2">
      <c r="A495" s="12" t="s">
        <v>17</v>
      </c>
      <c r="B495" s="12" t="s">
        <v>52</v>
      </c>
      <c r="C495" s="12" t="s">
        <v>2162</v>
      </c>
      <c r="D495" s="48">
        <v>33</v>
      </c>
    </row>
    <row r="496" spans="1:4" x14ac:dyDescent="0.2">
      <c r="A496" s="12" t="s">
        <v>17</v>
      </c>
      <c r="B496" s="12" t="s">
        <v>52</v>
      </c>
      <c r="C496" s="12" t="s">
        <v>5936</v>
      </c>
      <c r="D496" s="48">
        <v>45</v>
      </c>
    </row>
    <row r="497" spans="1:4" x14ac:dyDescent="0.2">
      <c r="A497" s="12" t="s">
        <v>17</v>
      </c>
      <c r="B497" s="12" t="s">
        <v>52</v>
      </c>
      <c r="C497" s="12" t="s">
        <v>4289</v>
      </c>
      <c r="D497" s="48">
        <v>473</v>
      </c>
    </row>
    <row r="498" spans="1:4" x14ac:dyDescent="0.2">
      <c r="A498" s="12" t="s">
        <v>17</v>
      </c>
      <c r="B498" s="12" t="s">
        <v>52</v>
      </c>
      <c r="C498" s="12" t="s">
        <v>1812</v>
      </c>
      <c r="D498" s="48">
        <v>462</v>
      </c>
    </row>
    <row r="499" spans="1:4" x14ac:dyDescent="0.2">
      <c r="A499" s="12" t="s">
        <v>17</v>
      </c>
      <c r="B499" s="12" t="s">
        <v>52</v>
      </c>
      <c r="C499" s="12" t="s">
        <v>1388</v>
      </c>
      <c r="D499" s="48">
        <v>3095</v>
      </c>
    </row>
    <row r="500" spans="1:4" x14ac:dyDescent="0.2">
      <c r="A500" s="12" t="s">
        <v>17</v>
      </c>
      <c r="B500" s="12" t="s">
        <v>52</v>
      </c>
      <c r="C500" s="12" t="s">
        <v>1355</v>
      </c>
      <c r="D500" s="48">
        <v>736</v>
      </c>
    </row>
    <row r="501" spans="1:4" x14ac:dyDescent="0.2">
      <c r="A501" s="12" t="s">
        <v>17</v>
      </c>
      <c r="B501" s="12" t="s">
        <v>52</v>
      </c>
      <c r="C501" s="12" t="s">
        <v>1389</v>
      </c>
      <c r="D501" s="48">
        <v>12</v>
      </c>
    </row>
    <row r="502" spans="1:4" x14ac:dyDescent="0.2">
      <c r="A502" s="12" t="s">
        <v>17</v>
      </c>
      <c r="B502" s="12" t="s">
        <v>52</v>
      </c>
      <c r="C502" s="12" t="s">
        <v>1490</v>
      </c>
      <c r="D502" s="48">
        <v>203</v>
      </c>
    </row>
    <row r="503" spans="1:4" x14ac:dyDescent="0.2">
      <c r="A503" s="12" t="s">
        <v>17</v>
      </c>
      <c r="B503" s="12" t="s">
        <v>52</v>
      </c>
      <c r="C503" s="12" t="s">
        <v>1357</v>
      </c>
      <c r="D503" s="48">
        <v>3730</v>
      </c>
    </row>
    <row r="504" spans="1:4" x14ac:dyDescent="0.2">
      <c r="A504" s="12" t="s">
        <v>17</v>
      </c>
      <c r="B504" s="12" t="s">
        <v>52</v>
      </c>
      <c r="C504" s="12" t="s">
        <v>1760</v>
      </c>
      <c r="D504" s="48">
        <v>1460</v>
      </c>
    </row>
    <row r="505" spans="1:4" x14ac:dyDescent="0.2">
      <c r="A505" s="12" t="s">
        <v>17</v>
      </c>
      <c r="B505" s="12" t="s">
        <v>52</v>
      </c>
      <c r="C505" s="12" t="s">
        <v>1434</v>
      </c>
      <c r="D505" s="48">
        <v>3330</v>
      </c>
    </row>
    <row r="506" spans="1:4" x14ac:dyDescent="0.2">
      <c r="A506" s="12" t="s">
        <v>17</v>
      </c>
      <c r="B506" s="12" t="s">
        <v>52</v>
      </c>
      <c r="C506" s="12" t="s">
        <v>1765</v>
      </c>
      <c r="D506" s="48">
        <v>300</v>
      </c>
    </row>
    <row r="507" spans="1:4" x14ac:dyDescent="0.2">
      <c r="A507" s="12" t="s">
        <v>17</v>
      </c>
      <c r="B507" s="12" t="s">
        <v>52</v>
      </c>
      <c r="C507" s="12" t="s">
        <v>1864</v>
      </c>
      <c r="D507" s="48">
        <v>2000</v>
      </c>
    </row>
    <row r="508" spans="1:4" x14ac:dyDescent="0.2">
      <c r="A508" s="12" t="s">
        <v>17</v>
      </c>
      <c r="B508" s="12" t="s">
        <v>52</v>
      </c>
      <c r="C508" s="12" t="s">
        <v>1387</v>
      </c>
      <c r="D508" s="48">
        <v>5335</v>
      </c>
    </row>
    <row r="509" spans="1:4" x14ac:dyDescent="0.2">
      <c r="A509" s="12" t="s">
        <v>17</v>
      </c>
      <c r="B509" s="12" t="s">
        <v>52</v>
      </c>
      <c r="C509" s="12" t="s">
        <v>1435</v>
      </c>
      <c r="D509" s="48">
        <v>142</v>
      </c>
    </row>
    <row r="510" spans="1:4" x14ac:dyDescent="0.2">
      <c r="A510" s="12" t="s">
        <v>17</v>
      </c>
      <c r="B510" s="12" t="s">
        <v>52</v>
      </c>
      <c r="C510" s="12" t="s">
        <v>1677</v>
      </c>
      <c r="D510" s="48">
        <v>929</v>
      </c>
    </row>
    <row r="511" spans="1:4" x14ac:dyDescent="0.2">
      <c r="A511" s="12" t="s">
        <v>17</v>
      </c>
      <c r="B511" s="12" t="s">
        <v>52</v>
      </c>
      <c r="C511" s="12" t="s">
        <v>1364</v>
      </c>
      <c r="D511" s="48">
        <v>1511</v>
      </c>
    </row>
    <row r="512" spans="1:4" x14ac:dyDescent="0.2">
      <c r="A512" s="12" t="s">
        <v>17</v>
      </c>
      <c r="B512" s="12" t="s">
        <v>52</v>
      </c>
      <c r="C512" s="12" t="s">
        <v>1678</v>
      </c>
      <c r="D512" s="48">
        <v>152</v>
      </c>
    </row>
    <row r="513" spans="1:4" x14ac:dyDescent="0.2">
      <c r="A513" s="12" t="s">
        <v>17</v>
      </c>
      <c r="B513" s="12" t="s">
        <v>52</v>
      </c>
      <c r="C513" s="12" t="s">
        <v>1679</v>
      </c>
      <c r="D513" s="48">
        <v>26</v>
      </c>
    </row>
    <row r="514" spans="1:4" x14ac:dyDescent="0.2">
      <c r="A514" s="12" t="s">
        <v>17</v>
      </c>
      <c r="B514" s="12" t="s">
        <v>52</v>
      </c>
      <c r="C514" s="12" t="s">
        <v>5987</v>
      </c>
      <c r="D514" s="48">
        <v>58</v>
      </c>
    </row>
    <row r="515" spans="1:4" x14ac:dyDescent="0.2">
      <c r="A515" s="12" t="s">
        <v>17</v>
      </c>
      <c r="B515" s="12" t="s">
        <v>52</v>
      </c>
      <c r="C515" s="12" t="s">
        <v>1680</v>
      </c>
      <c r="D515" s="48">
        <v>53</v>
      </c>
    </row>
    <row r="516" spans="1:4" x14ac:dyDescent="0.2">
      <c r="A516" s="12" t="s">
        <v>17</v>
      </c>
      <c r="B516" s="12" t="s">
        <v>52</v>
      </c>
      <c r="C516" s="12" t="s">
        <v>1682</v>
      </c>
      <c r="D516" s="48">
        <v>5</v>
      </c>
    </row>
    <row r="517" spans="1:4" x14ac:dyDescent="0.2">
      <c r="A517" s="12" t="s">
        <v>17</v>
      </c>
      <c r="B517" s="12" t="s">
        <v>52</v>
      </c>
      <c r="C517" s="12" t="s">
        <v>1681</v>
      </c>
      <c r="D517" s="48">
        <v>4</v>
      </c>
    </row>
    <row r="518" spans="1:4" x14ac:dyDescent="0.2">
      <c r="A518" s="12" t="s">
        <v>17</v>
      </c>
      <c r="B518" s="12" t="s">
        <v>52</v>
      </c>
      <c r="C518" s="12" t="s">
        <v>2204</v>
      </c>
      <c r="D518" s="48">
        <v>23</v>
      </c>
    </row>
    <row r="519" spans="1:4" x14ac:dyDescent="0.2">
      <c r="A519" s="12" t="s">
        <v>17</v>
      </c>
      <c r="B519" s="12" t="s">
        <v>52</v>
      </c>
      <c r="C519" s="12" t="s">
        <v>5947</v>
      </c>
      <c r="D519" s="48">
        <v>20</v>
      </c>
    </row>
    <row r="520" spans="1:4" x14ac:dyDescent="0.2">
      <c r="A520" s="12" t="s">
        <v>17</v>
      </c>
      <c r="B520" s="12" t="s">
        <v>52</v>
      </c>
      <c r="C520" s="12" t="s">
        <v>4286</v>
      </c>
      <c r="D520" s="48">
        <v>67</v>
      </c>
    </row>
    <row r="521" spans="1:4" x14ac:dyDescent="0.2">
      <c r="A521" s="12" t="s">
        <v>17</v>
      </c>
      <c r="B521" s="12" t="s">
        <v>52</v>
      </c>
      <c r="C521" s="12" t="s">
        <v>4287</v>
      </c>
      <c r="D521" s="48">
        <v>112</v>
      </c>
    </row>
    <row r="522" spans="1:4" x14ac:dyDescent="0.2">
      <c r="A522" s="12" t="s">
        <v>17</v>
      </c>
      <c r="B522" s="12" t="s">
        <v>52</v>
      </c>
      <c r="C522" s="12" t="s">
        <v>1441</v>
      </c>
      <c r="D522" s="48">
        <v>216</v>
      </c>
    </row>
    <row r="523" spans="1:4" x14ac:dyDescent="0.2">
      <c r="A523" s="12" t="s">
        <v>17</v>
      </c>
      <c r="B523" s="12" t="s">
        <v>52</v>
      </c>
      <c r="C523" s="12" t="s">
        <v>1443</v>
      </c>
      <c r="D523" s="48">
        <v>70</v>
      </c>
    </row>
    <row r="524" spans="1:4" x14ac:dyDescent="0.2">
      <c r="A524" s="12" t="s">
        <v>17</v>
      </c>
      <c r="B524" s="12" t="s">
        <v>52</v>
      </c>
      <c r="C524" s="12" t="s">
        <v>1764</v>
      </c>
      <c r="D524" s="48">
        <v>2</v>
      </c>
    </row>
    <row r="525" spans="1:4" x14ac:dyDescent="0.2">
      <c r="A525" s="12" t="s">
        <v>17</v>
      </c>
      <c r="B525" s="12" t="s">
        <v>52</v>
      </c>
      <c r="C525" s="12" t="s">
        <v>1446</v>
      </c>
      <c r="D525" s="48">
        <v>4451</v>
      </c>
    </row>
    <row r="526" spans="1:4" x14ac:dyDescent="0.2">
      <c r="A526" s="12" t="s">
        <v>17</v>
      </c>
      <c r="B526" s="12" t="s">
        <v>52</v>
      </c>
      <c r="C526" s="12" t="s">
        <v>1006</v>
      </c>
      <c r="D526" s="48">
        <v>3</v>
      </c>
    </row>
    <row r="527" spans="1:4" x14ac:dyDescent="0.2">
      <c r="A527" s="12" t="s">
        <v>17</v>
      </c>
      <c r="B527" s="12" t="s">
        <v>52</v>
      </c>
      <c r="C527" s="12" t="s">
        <v>1230</v>
      </c>
      <c r="D527" s="48">
        <v>1</v>
      </c>
    </row>
    <row r="528" spans="1:4" x14ac:dyDescent="0.2">
      <c r="A528" s="12" t="s">
        <v>17</v>
      </c>
      <c r="B528" s="12" t="s">
        <v>52</v>
      </c>
      <c r="C528" s="12" t="s">
        <v>1624</v>
      </c>
      <c r="D528" s="48">
        <v>14</v>
      </c>
    </row>
    <row r="529" spans="1:4" x14ac:dyDescent="0.2">
      <c r="A529" s="12" t="s">
        <v>17</v>
      </c>
      <c r="B529" s="12" t="s">
        <v>52</v>
      </c>
      <c r="C529" s="12" t="s">
        <v>1160</v>
      </c>
      <c r="D529" s="48">
        <v>10</v>
      </c>
    </row>
    <row r="530" spans="1:4" x14ac:dyDescent="0.2">
      <c r="A530" s="12" t="s">
        <v>17</v>
      </c>
      <c r="B530" s="12" t="s">
        <v>52</v>
      </c>
      <c r="C530" s="12" t="s">
        <v>1625</v>
      </c>
      <c r="D530" s="48">
        <v>15</v>
      </c>
    </row>
    <row r="531" spans="1:4" x14ac:dyDescent="0.2">
      <c r="A531" s="12" t="s">
        <v>17</v>
      </c>
      <c r="B531" s="12" t="s">
        <v>52</v>
      </c>
      <c r="C531" s="12" t="s">
        <v>1626</v>
      </c>
      <c r="D531" s="48">
        <v>17</v>
      </c>
    </row>
    <row r="532" spans="1:4" x14ac:dyDescent="0.2">
      <c r="A532" s="12" t="s">
        <v>17</v>
      </c>
      <c r="B532" s="12" t="s">
        <v>52</v>
      </c>
      <c r="C532" s="12" t="s">
        <v>1629</v>
      </c>
      <c r="D532" s="48">
        <v>8</v>
      </c>
    </row>
    <row r="533" spans="1:4" x14ac:dyDescent="0.2">
      <c r="A533" s="12" t="s">
        <v>17</v>
      </c>
      <c r="B533" s="12" t="s">
        <v>52</v>
      </c>
      <c r="C533" s="12" t="s">
        <v>1691</v>
      </c>
      <c r="D533" s="48">
        <v>266</v>
      </c>
    </row>
    <row r="534" spans="1:4" x14ac:dyDescent="0.2">
      <c r="A534" s="12" t="s">
        <v>17</v>
      </c>
      <c r="B534" s="12" t="s">
        <v>52</v>
      </c>
      <c r="C534" s="12" t="s">
        <v>1692</v>
      </c>
      <c r="D534" s="48">
        <v>16</v>
      </c>
    </row>
    <row r="535" spans="1:4" x14ac:dyDescent="0.2">
      <c r="A535" s="12" t="s">
        <v>17</v>
      </c>
      <c r="B535" s="12" t="s">
        <v>52</v>
      </c>
      <c r="C535" s="12" t="s">
        <v>5938</v>
      </c>
      <c r="D535" s="48">
        <v>93</v>
      </c>
    </row>
    <row r="536" spans="1:4" x14ac:dyDescent="0.2">
      <c r="A536" s="12" t="s">
        <v>17</v>
      </c>
      <c r="B536" s="12" t="s">
        <v>4300</v>
      </c>
      <c r="C536" s="41"/>
      <c r="D536" s="48">
        <v>49100</v>
      </c>
    </row>
    <row r="537" spans="1:4" x14ac:dyDescent="0.2">
      <c r="A537" s="12" t="s">
        <v>35</v>
      </c>
      <c r="B537" s="41"/>
      <c r="C537" s="41"/>
      <c r="D537" s="48">
        <v>63412</v>
      </c>
    </row>
    <row r="538" spans="1:4" x14ac:dyDescent="0.2">
      <c r="A538" s="12" t="s">
        <v>1</v>
      </c>
      <c r="B538" s="12" t="s">
        <v>52</v>
      </c>
      <c r="C538" s="12" t="s">
        <v>1694</v>
      </c>
      <c r="D538" s="48">
        <v>150</v>
      </c>
    </row>
    <row r="539" spans="1:4" x14ac:dyDescent="0.2">
      <c r="A539" s="12" t="s">
        <v>1</v>
      </c>
      <c r="B539" s="12" t="s">
        <v>52</v>
      </c>
      <c r="C539" s="12" t="s">
        <v>2385</v>
      </c>
      <c r="D539" s="48">
        <v>84</v>
      </c>
    </row>
    <row r="540" spans="1:4" x14ac:dyDescent="0.2">
      <c r="A540" s="12" t="s">
        <v>1</v>
      </c>
      <c r="B540" s="12" t="s">
        <v>52</v>
      </c>
      <c r="C540" s="12" t="s">
        <v>4292</v>
      </c>
      <c r="D540" s="48">
        <v>16</v>
      </c>
    </row>
    <row r="541" spans="1:4" x14ac:dyDescent="0.2">
      <c r="A541" s="12" t="s">
        <v>1</v>
      </c>
      <c r="B541" s="12" t="s">
        <v>52</v>
      </c>
      <c r="C541" s="12" t="s">
        <v>5996</v>
      </c>
      <c r="D541" s="48">
        <v>9</v>
      </c>
    </row>
    <row r="542" spans="1:4" x14ac:dyDescent="0.2">
      <c r="A542" s="12" t="s">
        <v>1</v>
      </c>
      <c r="B542" s="12" t="s">
        <v>52</v>
      </c>
      <c r="C542" s="12" t="s">
        <v>5997</v>
      </c>
      <c r="D542" s="48">
        <v>7</v>
      </c>
    </row>
    <row r="543" spans="1:4" x14ac:dyDescent="0.2">
      <c r="A543" s="12" t="s">
        <v>1</v>
      </c>
      <c r="B543" s="12" t="s">
        <v>52</v>
      </c>
      <c r="C543" s="12" t="s">
        <v>2384</v>
      </c>
      <c r="D543" s="48">
        <v>53</v>
      </c>
    </row>
    <row r="544" spans="1:4" x14ac:dyDescent="0.2">
      <c r="A544" s="12" t="s">
        <v>1</v>
      </c>
      <c r="B544" s="12" t="s">
        <v>52</v>
      </c>
      <c r="C544" s="12" t="s">
        <v>2386</v>
      </c>
      <c r="D544" s="48">
        <v>205</v>
      </c>
    </row>
    <row r="545" spans="1:4" x14ac:dyDescent="0.2">
      <c r="A545" s="12" t="s">
        <v>1</v>
      </c>
      <c r="B545" s="12" t="s">
        <v>52</v>
      </c>
      <c r="C545" s="12" t="s">
        <v>2387</v>
      </c>
      <c r="D545" s="48">
        <v>9</v>
      </c>
    </row>
    <row r="546" spans="1:4" x14ac:dyDescent="0.2">
      <c r="A546" s="12" t="s">
        <v>1</v>
      </c>
      <c r="B546" s="12" t="s">
        <v>52</v>
      </c>
      <c r="C546" s="12" t="s">
        <v>4293</v>
      </c>
      <c r="D546" s="48">
        <v>74</v>
      </c>
    </row>
    <row r="547" spans="1:4" x14ac:dyDescent="0.2">
      <c r="A547" s="12" t="s">
        <v>1</v>
      </c>
      <c r="B547" s="12" t="s">
        <v>52</v>
      </c>
      <c r="C547" s="12" t="s">
        <v>1728</v>
      </c>
      <c r="D547" s="48">
        <v>27</v>
      </c>
    </row>
    <row r="548" spans="1:4" x14ac:dyDescent="0.2">
      <c r="A548" s="12" t="s">
        <v>1</v>
      </c>
      <c r="B548" s="12" t="s">
        <v>52</v>
      </c>
      <c r="C548" s="12" t="s">
        <v>958</v>
      </c>
      <c r="D548" s="48">
        <v>2</v>
      </c>
    </row>
    <row r="549" spans="1:4" x14ac:dyDescent="0.2">
      <c r="A549" s="12" t="s">
        <v>1</v>
      </c>
      <c r="B549" s="12" t="s">
        <v>52</v>
      </c>
      <c r="C549" s="12" t="s">
        <v>1447</v>
      </c>
      <c r="D549" s="48">
        <v>1</v>
      </c>
    </row>
    <row r="550" spans="1:4" x14ac:dyDescent="0.2">
      <c r="A550" s="12" t="s">
        <v>1</v>
      </c>
      <c r="B550" s="12" t="s">
        <v>52</v>
      </c>
      <c r="C550" s="12" t="s">
        <v>2151</v>
      </c>
      <c r="D550" s="48">
        <v>337</v>
      </c>
    </row>
    <row r="551" spans="1:4" x14ac:dyDescent="0.2">
      <c r="A551" s="12" t="s">
        <v>1</v>
      </c>
      <c r="B551" s="12" t="s">
        <v>52</v>
      </c>
      <c r="C551" s="12" t="s">
        <v>2115</v>
      </c>
      <c r="D551" s="48">
        <v>21</v>
      </c>
    </row>
    <row r="552" spans="1:4" x14ac:dyDescent="0.2">
      <c r="A552" s="12" t="s">
        <v>1</v>
      </c>
      <c r="B552" s="12" t="s">
        <v>52</v>
      </c>
      <c r="C552" s="12" t="s">
        <v>1033</v>
      </c>
      <c r="D552" s="48">
        <v>708</v>
      </c>
    </row>
    <row r="553" spans="1:4" x14ac:dyDescent="0.2">
      <c r="A553" s="12" t="s">
        <v>1</v>
      </c>
      <c r="B553" s="12" t="s">
        <v>52</v>
      </c>
      <c r="C553" s="12" t="s">
        <v>2145</v>
      </c>
      <c r="D553" s="48">
        <v>353</v>
      </c>
    </row>
    <row r="554" spans="1:4" x14ac:dyDescent="0.2">
      <c r="A554" s="12" t="s">
        <v>1</v>
      </c>
      <c r="B554" s="12" t="s">
        <v>52</v>
      </c>
      <c r="C554" s="12" t="s">
        <v>1288</v>
      </c>
      <c r="D554" s="48">
        <v>156</v>
      </c>
    </row>
    <row r="555" spans="1:4" x14ac:dyDescent="0.2">
      <c r="A555" s="12" t="s">
        <v>1</v>
      </c>
      <c r="B555" s="12" t="s">
        <v>52</v>
      </c>
      <c r="C555" s="12" t="s">
        <v>6001</v>
      </c>
      <c r="D555" s="48">
        <v>81</v>
      </c>
    </row>
    <row r="556" spans="1:4" x14ac:dyDescent="0.2">
      <c r="A556" s="12" t="s">
        <v>1</v>
      </c>
      <c r="B556" s="12" t="s">
        <v>52</v>
      </c>
      <c r="C556" s="12" t="s">
        <v>2117</v>
      </c>
      <c r="D556" s="48">
        <v>299</v>
      </c>
    </row>
    <row r="557" spans="1:4" x14ac:dyDescent="0.2">
      <c r="A557" s="12" t="s">
        <v>1</v>
      </c>
      <c r="B557" s="12" t="s">
        <v>52</v>
      </c>
      <c r="C557" s="12" t="s">
        <v>1491</v>
      </c>
      <c r="D557" s="48">
        <v>23</v>
      </c>
    </row>
    <row r="558" spans="1:4" x14ac:dyDescent="0.2">
      <c r="A558" s="12" t="s">
        <v>1</v>
      </c>
      <c r="B558" s="12" t="s">
        <v>52</v>
      </c>
      <c r="C558" s="12" t="s">
        <v>2118</v>
      </c>
      <c r="D558" s="48">
        <v>268</v>
      </c>
    </row>
    <row r="559" spans="1:4" x14ac:dyDescent="0.2">
      <c r="A559" s="12" t="s">
        <v>1</v>
      </c>
      <c r="B559" s="12" t="s">
        <v>52</v>
      </c>
      <c r="C559" s="12" t="s">
        <v>2152</v>
      </c>
      <c r="D559" s="48">
        <v>53</v>
      </c>
    </row>
    <row r="560" spans="1:4" x14ac:dyDescent="0.2">
      <c r="A560" s="12" t="s">
        <v>1</v>
      </c>
      <c r="B560" s="12" t="s">
        <v>52</v>
      </c>
      <c r="C560" s="12" t="s">
        <v>2153</v>
      </c>
      <c r="D560" s="48">
        <v>39</v>
      </c>
    </row>
    <row r="561" spans="1:4" x14ac:dyDescent="0.2">
      <c r="A561" s="12" t="s">
        <v>1</v>
      </c>
      <c r="B561" s="12" t="s">
        <v>52</v>
      </c>
      <c r="C561" s="12" t="s">
        <v>961</v>
      </c>
      <c r="D561" s="48">
        <v>1</v>
      </c>
    </row>
    <row r="562" spans="1:4" x14ac:dyDescent="0.2">
      <c r="A562" s="12" t="s">
        <v>1</v>
      </c>
      <c r="B562" s="12" t="s">
        <v>52</v>
      </c>
      <c r="C562" s="12" t="s">
        <v>2155</v>
      </c>
      <c r="D562" s="48">
        <v>25</v>
      </c>
    </row>
    <row r="563" spans="1:4" x14ac:dyDescent="0.2">
      <c r="A563" s="12" t="s">
        <v>1</v>
      </c>
      <c r="B563" s="12" t="s">
        <v>52</v>
      </c>
      <c r="C563" s="12" t="s">
        <v>2154</v>
      </c>
      <c r="D563" s="48">
        <v>20</v>
      </c>
    </row>
    <row r="564" spans="1:4" x14ac:dyDescent="0.2">
      <c r="A564" s="12" t="s">
        <v>1</v>
      </c>
      <c r="B564" s="12" t="s">
        <v>52</v>
      </c>
      <c r="C564" s="12" t="s">
        <v>974</v>
      </c>
      <c r="D564" s="48">
        <v>1</v>
      </c>
    </row>
    <row r="565" spans="1:4" x14ac:dyDescent="0.2">
      <c r="A565" s="12" t="s">
        <v>1</v>
      </c>
      <c r="B565" s="12" t="s">
        <v>52</v>
      </c>
      <c r="C565" s="12" t="s">
        <v>4291</v>
      </c>
      <c r="D565" s="48">
        <v>3</v>
      </c>
    </row>
    <row r="566" spans="1:4" x14ac:dyDescent="0.2">
      <c r="A566" s="12" t="s">
        <v>1</v>
      </c>
      <c r="B566" s="12" t="s">
        <v>52</v>
      </c>
      <c r="C566" s="12" t="s">
        <v>1163</v>
      </c>
      <c r="D566" s="48">
        <v>6</v>
      </c>
    </row>
    <row r="567" spans="1:4" x14ac:dyDescent="0.2">
      <c r="A567" s="12" t="s">
        <v>1</v>
      </c>
      <c r="B567" s="12" t="s">
        <v>52</v>
      </c>
      <c r="C567" s="12" t="s">
        <v>4295</v>
      </c>
      <c r="D567" s="48">
        <v>1</v>
      </c>
    </row>
    <row r="568" spans="1:4" x14ac:dyDescent="0.2">
      <c r="A568" s="12" t="s">
        <v>1</v>
      </c>
      <c r="B568" s="12" t="s">
        <v>52</v>
      </c>
      <c r="C568" s="12" t="s">
        <v>4294</v>
      </c>
      <c r="D568" s="48">
        <v>1</v>
      </c>
    </row>
    <row r="569" spans="1:4" x14ac:dyDescent="0.2">
      <c r="A569" s="12" t="s">
        <v>1</v>
      </c>
      <c r="B569" s="12" t="s">
        <v>52</v>
      </c>
      <c r="C569" s="12" t="s">
        <v>1630</v>
      </c>
      <c r="D569" s="48">
        <v>43</v>
      </c>
    </row>
    <row r="570" spans="1:4" x14ac:dyDescent="0.2">
      <c r="A570" s="12" t="s">
        <v>1</v>
      </c>
      <c r="B570" s="12" t="s">
        <v>52</v>
      </c>
      <c r="C570" s="12" t="s">
        <v>1540</v>
      </c>
      <c r="D570" s="48">
        <v>41</v>
      </c>
    </row>
    <row r="571" spans="1:4" x14ac:dyDescent="0.2">
      <c r="A571" s="12" t="s">
        <v>1</v>
      </c>
      <c r="B571" s="12" t="s">
        <v>4300</v>
      </c>
      <c r="C571" s="41"/>
      <c r="D571" s="48">
        <v>3117</v>
      </c>
    </row>
    <row r="572" spans="1:4" x14ac:dyDescent="0.2">
      <c r="A572" s="12" t="s">
        <v>36</v>
      </c>
      <c r="B572" s="41"/>
      <c r="C572" s="41"/>
      <c r="D572" s="48">
        <v>3117</v>
      </c>
    </row>
    <row r="573" spans="1:4" x14ac:dyDescent="0.2">
      <c r="A573" s="12" t="s">
        <v>9</v>
      </c>
      <c r="D573" s="48">
        <v>195371</v>
      </c>
    </row>
  </sheetData>
  <sortState ref="I394:K477">
    <sortCondition ref="I394:I4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T (2)</vt:lpstr>
      <vt:lpstr>Source</vt:lpstr>
      <vt:lpstr>T</vt:lpstr>
      <vt:lpstr>Models</vt:lpstr>
      <vt:lpstr>Merlion</vt:lpstr>
    </vt:vector>
  </TitlesOfParts>
  <Company>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 Shulgin</dc:creator>
  <cp:lastModifiedBy>User</cp:lastModifiedBy>
  <dcterms:created xsi:type="dcterms:W3CDTF">2008-05-22T07:42:10Z</dcterms:created>
  <dcterms:modified xsi:type="dcterms:W3CDTF">2020-10-16T18:08:15Z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310cb142-bcb7-42d3-aea3-3671d2b0c166</vt:lpwstr>
  </property>
</Properties>
</file>